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 firstSheet="2" activeTab="7"/>
  </bookViews>
  <sheets>
    <sheet name="เวลาเรียน ป .1-1" sheetId="1" r:id="rId1"/>
    <sheet name="เวลาเรียน ป.1-2" sheetId="4" r:id="rId2"/>
    <sheet name="เวลาเรียน ป.2" sheetId="5" r:id="rId3"/>
    <sheet name="เวลาเรียน ป.3" sheetId="6" r:id="rId4"/>
    <sheet name="เวลาเรียน ป.4" sheetId="7" r:id="rId5"/>
    <sheet name="เวลาเรียน ป.5" sheetId="8" r:id="rId6"/>
    <sheet name="เวลาเรียน ป.6" sheetId="9" r:id="rId7"/>
    <sheet name="เวลาเรียน ม.1" sheetId="13" r:id="rId8"/>
    <sheet name="เวลาเรียน ม.2" sheetId="11" r:id="rId9"/>
    <sheet name="เวลาเรียน ม.3" sheetId="1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db1_1" localSheetId="1">#REF!</definedName>
    <definedName name="db1_1" localSheetId="2">#REF!</definedName>
    <definedName name="db1_1" localSheetId="3">#REF!</definedName>
    <definedName name="db1_1" localSheetId="4">#REF!</definedName>
    <definedName name="db1_1" localSheetId="5">#REF!</definedName>
    <definedName name="db1_1" localSheetId="6">#REF!</definedName>
    <definedName name="db1_1">#REF!</definedName>
    <definedName name="db1_11110" localSheetId="0">#REF!</definedName>
    <definedName name="db1_11110" localSheetId="1">#REF!</definedName>
    <definedName name="db1_11110" localSheetId="2">#REF!</definedName>
    <definedName name="db1_11110" localSheetId="3">#REF!</definedName>
    <definedName name="db1_11110" localSheetId="4">#REF!</definedName>
    <definedName name="db1_11110" localSheetId="5">#REF!</definedName>
    <definedName name="db1_11110" localSheetId="6">#REF!</definedName>
    <definedName name="db1_11110">#REF!</definedName>
    <definedName name="Finish" localSheetId="0">#REF!</definedName>
    <definedName name="Finish" localSheetId="1">#REF!</definedName>
    <definedName name="Finish" localSheetId="2">#REF!</definedName>
    <definedName name="Finish" localSheetId="3">#REF!</definedName>
    <definedName name="Finish" localSheetId="4">#REF!</definedName>
    <definedName name="Finish" localSheetId="5">#REF!</definedName>
    <definedName name="Finish" localSheetId="6">#REF!</definedName>
    <definedName name="Finish">#REF!</definedName>
    <definedName name="Finish1copy" localSheetId="0">#REF!</definedName>
    <definedName name="Finish1copy" localSheetId="1">#REF!</definedName>
    <definedName name="Finish1copy" localSheetId="2">#REF!</definedName>
    <definedName name="Finish1copy" localSheetId="3">#REF!</definedName>
    <definedName name="Finish1copy" localSheetId="4">#REF!</definedName>
    <definedName name="Finish1copy" localSheetId="5">#REF!</definedName>
    <definedName name="Finish1copy" localSheetId="6">#REF!</definedName>
    <definedName name="Finish1copy">#REF!</definedName>
    <definedName name="Finish6" localSheetId="0">#REF!</definedName>
    <definedName name="Finish6" localSheetId="1">#REF!</definedName>
    <definedName name="Finish6" localSheetId="2">#REF!</definedName>
    <definedName name="Finish6" localSheetId="3">#REF!</definedName>
    <definedName name="Finish6" localSheetId="4">#REF!</definedName>
    <definedName name="Finish6" localSheetId="5">#REF!</definedName>
    <definedName name="Finish6" localSheetId="6">#REF!</definedName>
    <definedName name="Finish6">#REF!</definedName>
    <definedName name="N" localSheetId="0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>#REF!</definedName>
    <definedName name="No" localSheetId="0">#REF!</definedName>
    <definedName name="No" localSheetId="1">#REF!</definedName>
    <definedName name="No" localSheetId="2">#REF!</definedName>
    <definedName name="No" localSheetId="3">#REF!</definedName>
    <definedName name="No" localSheetId="4">#REF!</definedName>
    <definedName name="No" localSheetId="5">#REF!</definedName>
    <definedName name="No" localSheetId="6">#REF!</definedName>
    <definedName name="No">#REF!</definedName>
    <definedName name="No1Copy" localSheetId="0">#REF!</definedName>
    <definedName name="No1Copy" localSheetId="1">#REF!</definedName>
    <definedName name="No1Copy" localSheetId="2">#REF!</definedName>
    <definedName name="No1Copy" localSheetId="3">#REF!</definedName>
    <definedName name="No1Copy" localSheetId="4">#REF!</definedName>
    <definedName name="No1Copy" localSheetId="5">#REF!</definedName>
    <definedName name="No1Copy" localSheetId="6">#REF!</definedName>
    <definedName name="No1Copy">#REF!</definedName>
    <definedName name="_xlnm.Print_Area" localSheetId="0">'เวลาเรียน ป .1-1'!$B$1:$QA$50</definedName>
    <definedName name="_xlnm.Print_Area" localSheetId="1">'เวลาเรียน ป.1-2'!$B$1:$QA$50</definedName>
    <definedName name="_xlnm.Print_Area" localSheetId="2">'เวลาเรียน ป.2'!$B$1:$QA$50</definedName>
    <definedName name="_xlnm.Print_Area" localSheetId="3">'เวลาเรียน ป.3'!$B$1:$QA$50</definedName>
    <definedName name="_xlnm.Print_Area" localSheetId="4">'เวลาเรียน ป.4'!$B$1:$QA$50</definedName>
    <definedName name="_xlnm.Print_Area" localSheetId="5">'เวลาเรียน ป.5'!$B$1:$QA$50</definedName>
    <definedName name="_xlnm.Print_Area" localSheetId="6">'เวลาเรียน ป.6'!$B$1:$QA$50</definedName>
    <definedName name="Start" localSheetId="0">#REF!</definedName>
    <definedName name="Start" localSheetId="1">#REF!</definedName>
    <definedName name="Start" localSheetId="2">#REF!</definedName>
    <definedName name="Start" localSheetId="3">#REF!</definedName>
    <definedName name="Start" localSheetId="4">#REF!</definedName>
    <definedName name="Start" localSheetId="5">#REF!</definedName>
    <definedName name="Start" localSheetId="6">#REF!</definedName>
    <definedName name="Start">#REF!</definedName>
    <definedName name="Start1copy" localSheetId="0">#REF!</definedName>
    <definedName name="Start1copy" localSheetId="1">#REF!</definedName>
    <definedName name="Start1copy" localSheetId="2">#REF!</definedName>
    <definedName name="Start1copy" localSheetId="3">#REF!</definedName>
    <definedName name="Start1copy" localSheetId="4">#REF!</definedName>
    <definedName name="Start1copy" localSheetId="5">#REF!</definedName>
    <definedName name="Start1copy" localSheetId="6">#REF!</definedName>
    <definedName name="Start1copy">#REF!</definedName>
    <definedName name="Start6" localSheetId="0">#REF!</definedName>
    <definedName name="Start6" localSheetId="1">#REF!</definedName>
    <definedName name="Start6" localSheetId="2">#REF!</definedName>
    <definedName name="Start6" localSheetId="3">#REF!</definedName>
    <definedName name="Start6" localSheetId="4">#REF!</definedName>
    <definedName name="Start6" localSheetId="5">#REF!</definedName>
    <definedName name="Start6" localSheetId="6">#REF!</definedName>
    <definedName name="Start6">#REF!</definedName>
  </definedNames>
  <calcPr calcId="144525"/>
</workbook>
</file>

<file path=xl/calcChain.xml><?xml version="1.0" encoding="utf-8"?>
<calcChain xmlns="http://schemas.openxmlformats.org/spreadsheetml/2006/main">
  <c r="OC1" i="13" l="1"/>
  <c r="PX6" i="13"/>
  <c r="PX7" i="13"/>
  <c r="PX8" i="13"/>
  <c r="PT6" i="13"/>
  <c r="PU6" i="13"/>
  <c r="PV6" i="13"/>
  <c r="PW6" i="13"/>
  <c r="PT7" i="13"/>
  <c r="PU7" i="13"/>
  <c r="PV7" i="13"/>
  <c r="PW7" i="13"/>
  <c r="PT8" i="13"/>
  <c r="PU8" i="13"/>
  <c r="PV8" i="13"/>
  <c r="PW8" i="13"/>
  <c r="PS7" i="13"/>
  <c r="PS8" i="13"/>
  <c r="PR7" i="13"/>
  <c r="PR8" i="13"/>
  <c r="QA29" i="13"/>
  <c r="PX29" i="13"/>
  <c r="PW29" i="13"/>
  <c r="PV29" i="13"/>
  <c r="PU29" i="13"/>
  <c r="PT29" i="13"/>
  <c r="PS29" i="13"/>
  <c r="PR29" i="13"/>
  <c r="PM29" i="13"/>
  <c r="PH29" i="13"/>
  <c r="PI29" i="13" s="1"/>
  <c r="NY29" i="13"/>
  <c r="NZ29" i="13" s="1"/>
  <c r="MO29" i="13"/>
  <c r="MP29" i="13" s="1"/>
  <c r="LG29" i="13"/>
  <c r="LH29" i="13" s="1"/>
  <c r="JW29" i="13"/>
  <c r="JX29" i="13" s="1"/>
  <c r="IP29" i="13"/>
  <c r="IO29" i="13"/>
  <c r="IN29" i="13"/>
  <c r="HE29" i="13"/>
  <c r="HF29" i="13" s="1"/>
  <c r="HD29" i="13"/>
  <c r="HG29" i="13" s="1"/>
  <c r="FU29" i="13"/>
  <c r="FV29" i="13" s="1"/>
  <c r="FT29" i="13"/>
  <c r="FW29" i="13" s="1"/>
  <c r="EL29" i="13"/>
  <c r="EM29" i="13" s="1"/>
  <c r="EK29" i="13"/>
  <c r="EN29" i="13" s="1"/>
  <c r="DB29" i="13"/>
  <c r="DC29" i="13" s="1"/>
  <c r="DA29" i="13"/>
  <c r="DD29" i="13" s="1"/>
  <c r="BR29" i="13"/>
  <c r="BS29" i="13" s="1"/>
  <c r="BQ29" i="13"/>
  <c r="BT29" i="13" s="1"/>
  <c r="AI29" i="13"/>
  <c r="AJ29" i="13" s="1"/>
  <c r="AH29" i="13"/>
  <c r="QA28" i="13"/>
  <c r="PX28" i="13"/>
  <c r="PW28" i="13"/>
  <c r="PV28" i="13"/>
  <c r="PU28" i="13"/>
  <c r="PT28" i="13"/>
  <c r="PS28" i="13"/>
  <c r="PR28" i="13"/>
  <c r="PM28" i="13"/>
  <c r="PJ28" i="13"/>
  <c r="PK28" i="13" s="1"/>
  <c r="PI28" i="13"/>
  <c r="PH28" i="13"/>
  <c r="OA28" i="13"/>
  <c r="OB28" i="13" s="1"/>
  <c r="NZ28" i="13"/>
  <c r="NY28" i="13"/>
  <c r="MQ28" i="13"/>
  <c r="MR28" i="13" s="1"/>
  <c r="MP28" i="13"/>
  <c r="MO28" i="13"/>
  <c r="LI28" i="13"/>
  <c r="LJ28" i="13" s="1"/>
  <c r="LH28" i="13"/>
  <c r="LG28" i="13"/>
  <c r="JY28" i="13"/>
  <c r="JZ28" i="13" s="1"/>
  <c r="JX28" i="13"/>
  <c r="JW28" i="13"/>
  <c r="IP28" i="13"/>
  <c r="IO28" i="13"/>
  <c r="IN28" i="13"/>
  <c r="HE28" i="13"/>
  <c r="HF28" i="13" s="1"/>
  <c r="HD28" i="13"/>
  <c r="HG28" i="13" s="1"/>
  <c r="FU28" i="13"/>
  <c r="FV28" i="13" s="1"/>
  <c r="FT28" i="13"/>
  <c r="EL28" i="13"/>
  <c r="EM28" i="13" s="1"/>
  <c r="EK28" i="13"/>
  <c r="EN28" i="13" s="1"/>
  <c r="DD28" i="13"/>
  <c r="DB28" i="13"/>
  <c r="DC28" i="13" s="1"/>
  <c r="DA28" i="13"/>
  <c r="BR28" i="13"/>
  <c r="BS28" i="13" s="1"/>
  <c r="BQ28" i="13"/>
  <c r="BT28" i="13" s="1"/>
  <c r="AI28" i="13"/>
  <c r="AH28" i="13"/>
  <c r="QA27" i="13"/>
  <c r="PX27" i="13"/>
  <c r="PW27" i="13"/>
  <c r="PV27" i="13"/>
  <c r="PU27" i="13"/>
  <c r="PT27" i="13"/>
  <c r="PS27" i="13"/>
  <c r="PR27" i="13"/>
  <c r="PQ27" i="13"/>
  <c r="PP27" i="13"/>
  <c r="PO27" i="13"/>
  <c r="PN27" i="13"/>
  <c r="PM27" i="13"/>
  <c r="PK27" i="13"/>
  <c r="PJ27" i="13"/>
  <c r="PI27" i="13"/>
  <c r="PH27" i="13"/>
  <c r="OB27" i="13"/>
  <c r="OA27" i="13"/>
  <c r="NZ27" i="13"/>
  <c r="NY27" i="13"/>
  <c r="MR27" i="13"/>
  <c r="MQ27" i="13"/>
  <c r="MP27" i="13"/>
  <c r="MO27" i="13"/>
  <c r="LJ27" i="13"/>
  <c r="LI27" i="13"/>
  <c r="LH27" i="13"/>
  <c r="LG27" i="13"/>
  <c r="JZ27" i="13"/>
  <c r="JY27" i="13"/>
  <c r="JX27" i="13"/>
  <c r="JW27" i="13"/>
  <c r="IP27" i="13"/>
  <c r="IO27" i="13"/>
  <c r="IN27" i="13"/>
  <c r="HG27" i="13"/>
  <c r="HF27" i="13"/>
  <c r="HE27" i="13"/>
  <c r="HD27" i="13"/>
  <c r="FW27" i="13"/>
  <c r="FV27" i="13"/>
  <c r="FU27" i="13"/>
  <c r="FT27" i="13"/>
  <c r="EN27" i="13"/>
  <c r="EM27" i="13"/>
  <c r="EL27" i="13"/>
  <c r="EK27" i="13"/>
  <c r="DD27" i="13"/>
  <c r="DC27" i="13"/>
  <c r="DB27" i="13"/>
  <c r="DA27" i="13"/>
  <c r="BT27" i="13"/>
  <c r="BS27" i="13"/>
  <c r="BR27" i="13"/>
  <c r="BQ27" i="13"/>
  <c r="AK27" i="13"/>
  <c r="AJ27" i="13"/>
  <c r="AI27" i="13"/>
  <c r="AH27" i="13"/>
  <c r="QA26" i="13"/>
  <c r="PX26" i="13"/>
  <c r="PW26" i="13"/>
  <c r="PV26" i="13"/>
  <c r="PU26" i="13"/>
  <c r="PT26" i="13"/>
  <c r="PS26" i="13"/>
  <c r="PR26" i="13"/>
  <c r="PQ26" i="13"/>
  <c r="PP26" i="13"/>
  <c r="PO26" i="13"/>
  <c r="PN26" i="13"/>
  <c r="PM26" i="13"/>
  <c r="PK26" i="13"/>
  <c r="PJ26" i="13"/>
  <c r="PI26" i="13"/>
  <c r="PH26" i="13"/>
  <c r="OB26" i="13"/>
  <c r="OA26" i="13"/>
  <c r="NZ26" i="13"/>
  <c r="NY26" i="13"/>
  <c r="MR26" i="13"/>
  <c r="MQ26" i="13"/>
  <c r="MP26" i="13"/>
  <c r="MO26" i="13"/>
  <c r="LJ26" i="13"/>
  <c r="LI26" i="13"/>
  <c r="LH26" i="13"/>
  <c r="LG26" i="13"/>
  <c r="JZ26" i="13"/>
  <c r="JY26" i="13"/>
  <c r="JX26" i="13"/>
  <c r="JW26" i="13"/>
  <c r="IP26" i="13"/>
  <c r="IO26" i="13"/>
  <c r="IN26" i="13"/>
  <c r="HG26" i="13"/>
  <c r="HF26" i="13"/>
  <c r="HE26" i="13"/>
  <c r="HD26" i="13"/>
  <c r="FW26" i="13"/>
  <c r="FV26" i="13"/>
  <c r="FU26" i="13"/>
  <c r="FT26" i="13"/>
  <c r="EN26" i="13"/>
  <c r="EM26" i="13"/>
  <c r="EL26" i="13"/>
  <c r="EK26" i="13"/>
  <c r="DD26" i="13"/>
  <c r="DC26" i="13"/>
  <c r="DB26" i="13"/>
  <c r="DA26" i="13"/>
  <c r="BT26" i="13"/>
  <c r="BS26" i="13"/>
  <c r="BR26" i="13"/>
  <c r="BQ26" i="13"/>
  <c r="AK26" i="13"/>
  <c r="AJ26" i="13"/>
  <c r="AI26" i="13"/>
  <c r="AH26" i="13"/>
  <c r="QA25" i="13"/>
  <c r="PX25" i="13"/>
  <c r="PW25" i="13"/>
  <c r="PV25" i="13"/>
  <c r="PU25" i="13"/>
  <c r="PT25" i="13"/>
  <c r="PS25" i="13"/>
  <c r="PR25" i="13"/>
  <c r="PQ25" i="13"/>
  <c r="PP25" i="13"/>
  <c r="PO25" i="13"/>
  <c r="PN25" i="13"/>
  <c r="PM25" i="13"/>
  <c r="PK25" i="13"/>
  <c r="PJ25" i="13"/>
  <c r="PI25" i="13"/>
  <c r="PH25" i="13"/>
  <c r="OB25" i="13"/>
  <c r="OA25" i="13"/>
  <c r="NZ25" i="13"/>
  <c r="NY25" i="13"/>
  <c r="MR25" i="13"/>
  <c r="MQ25" i="13"/>
  <c r="MP25" i="13"/>
  <c r="MO25" i="13"/>
  <c r="LJ25" i="13"/>
  <c r="LI25" i="13"/>
  <c r="LH25" i="13"/>
  <c r="LG25" i="13"/>
  <c r="JZ25" i="13"/>
  <c r="JY25" i="13"/>
  <c r="JX25" i="13"/>
  <c r="JW25" i="13"/>
  <c r="IP25" i="13"/>
  <c r="IO25" i="13"/>
  <c r="IN25" i="13"/>
  <c r="HG25" i="13"/>
  <c r="HF25" i="13"/>
  <c r="HE25" i="13"/>
  <c r="HD25" i="13"/>
  <c r="FW25" i="13"/>
  <c r="FV25" i="13"/>
  <c r="FU25" i="13"/>
  <c r="FT25" i="13"/>
  <c r="EN25" i="13"/>
  <c r="EM25" i="13"/>
  <c r="EL25" i="13"/>
  <c r="EK25" i="13"/>
  <c r="DD25" i="13"/>
  <c r="DC25" i="13"/>
  <c r="DB25" i="13"/>
  <c r="DA25" i="13"/>
  <c r="BT25" i="13"/>
  <c r="BS25" i="13"/>
  <c r="BR25" i="13"/>
  <c r="BQ25" i="13"/>
  <c r="AK25" i="13"/>
  <c r="AJ25" i="13"/>
  <c r="AI25" i="13"/>
  <c r="AH25" i="13"/>
  <c r="QA24" i="13"/>
  <c r="PX24" i="13"/>
  <c r="PW24" i="13"/>
  <c r="PV24" i="13"/>
  <c r="PU24" i="13"/>
  <c r="PT24" i="13"/>
  <c r="PS24" i="13"/>
  <c r="PR24" i="13"/>
  <c r="PQ24" i="13"/>
  <c r="PP24" i="13"/>
  <c r="PO24" i="13"/>
  <c r="PN24" i="13"/>
  <c r="PM24" i="13"/>
  <c r="PK24" i="13"/>
  <c r="PJ24" i="13"/>
  <c r="PI24" i="13"/>
  <c r="PH24" i="13"/>
  <c r="OB24" i="13"/>
  <c r="OA24" i="13"/>
  <c r="NZ24" i="13"/>
  <c r="NY24" i="13"/>
  <c r="MR24" i="13"/>
  <c r="MQ24" i="13"/>
  <c r="MP24" i="13"/>
  <c r="MO24" i="13"/>
  <c r="LJ24" i="13"/>
  <c r="LI24" i="13"/>
  <c r="LH24" i="13"/>
  <c r="LG24" i="13"/>
  <c r="JZ24" i="13"/>
  <c r="JY24" i="13"/>
  <c r="JX24" i="13"/>
  <c r="JW24" i="13"/>
  <c r="IP24" i="13"/>
  <c r="IO24" i="13"/>
  <c r="IN24" i="13"/>
  <c r="HG24" i="13"/>
  <c r="HF24" i="13"/>
  <c r="HE24" i="13"/>
  <c r="HD24" i="13"/>
  <c r="FW24" i="13"/>
  <c r="FV24" i="13"/>
  <c r="FU24" i="13"/>
  <c r="FT24" i="13"/>
  <c r="EN24" i="13"/>
  <c r="EM24" i="13"/>
  <c r="EL24" i="13"/>
  <c r="EK24" i="13"/>
  <c r="DD24" i="13"/>
  <c r="DC24" i="13"/>
  <c r="DB24" i="13"/>
  <c r="DA24" i="13"/>
  <c r="BT24" i="13"/>
  <c r="BS24" i="13"/>
  <c r="BR24" i="13"/>
  <c r="BQ24" i="13"/>
  <c r="AK24" i="13"/>
  <c r="AJ24" i="13"/>
  <c r="AI24" i="13"/>
  <c r="AH24" i="13"/>
  <c r="QA23" i="13"/>
  <c r="PX23" i="13"/>
  <c r="PW23" i="13"/>
  <c r="PV23" i="13"/>
  <c r="PU23" i="13"/>
  <c r="PT23" i="13"/>
  <c r="PS23" i="13"/>
  <c r="PR23" i="13"/>
  <c r="PQ23" i="13"/>
  <c r="PP23" i="13"/>
  <c r="PO23" i="13"/>
  <c r="PN23" i="13"/>
  <c r="PM23" i="13"/>
  <c r="PK23" i="13"/>
  <c r="PJ23" i="13"/>
  <c r="PI23" i="13"/>
  <c r="PH23" i="13"/>
  <c r="OB23" i="13"/>
  <c r="OA23" i="13"/>
  <c r="NZ23" i="13"/>
  <c r="NY23" i="13"/>
  <c r="MR23" i="13"/>
  <c r="MQ23" i="13"/>
  <c r="MP23" i="13"/>
  <c r="MO23" i="13"/>
  <c r="LJ23" i="13"/>
  <c r="LI23" i="13"/>
  <c r="LH23" i="13"/>
  <c r="LG23" i="13"/>
  <c r="JZ23" i="13"/>
  <c r="JY23" i="13"/>
  <c r="JX23" i="13"/>
  <c r="JW23" i="13"/>
  <c r="IP23" i="13"/>
  <c r="IO23" i="13"/>
  <c r="IN23" i="13"/>
  <c r="HG23" i="13"/>
  <c r="HF23" i="13"/>
  <c r="HE23" i="13"/>
  <c r="HD23" i="13"/>
  <c r="FW23" i="13"/>
  <c r="FV23" i="13"/>
  <c r="FU23" i="13"/>
  <c r="FT23" i="13"/>
  <c r="EN23" i="13"/>
  <c r="EM23" i="13"/>
  <c r="EL23" i="13"/>
  <c r="EK23" i="13"/>
  <c r="DD23" i="13"/>
  <c r="DC23" i="13"/>
  <c r="DB23" i="13"/>
  <c r="DA23" i="13"/>
  <c r="BT23" i="13"/>
  <c r="BS23" i="13"/>
  <c r="BR23" i="13"/>
  <c r="BQ23" i="13"/>
  <c r="AK23" i="13"/>
  <c r="AJ23" i="13"/>
  <c r="AI23" i="13"/>
  <c r="AH23" i="13"/>
  <c r="QA22" i="13"/>
  <c r="PX22" i="13"/>
  <c r="PW22" i="13"/>
  <c r="PV22" i="13"/>
  <c r="PU22" i="13"/>
  <c r="PT22" i="13"/>
  <c r="PS22" i="13"/>
  <c r="PR22" i="13"/>
  <c r="PQ22" i="13"/>
  <c r="PP22" i="13"/>
  <c r="PO22" i="13"/>
  <c r="PN22" i="13"/>
  <c r="PM22" i="13"/>
  <c r="PK22" i="13"/>
  <c r="PJ22" i="13"/>
  <c r="PI22" i="13"/>
  <c r="PH22" i="13"/>
  <c r="OB22" i="13"/>
  <c r="OA22" i="13"/>
  <c r="NZ22" i="13"/>
  <c r="NY22" i="13"/>
  <c r="MR22" i="13"/>
  <c r="MQ22" i="13"/>
  <c r="MP22" i="13"/>
  <c r="MO22" i="13"/>
  <c r="LJ22" i="13"/>
  <c r="LI22" i="13"/>
  <c r="LH22" i="13"/>
  <c r="LG22" i="13"/>
  <c r="JZ22" i="13"/>
  <c r="JY22" i="13"/>
  <c r="JX22" i="13"/>
  <c r="JW22" i="13"/>
  <c r="IP22" i="13"/>
  <c r="IO22" i="13"/>
  <c r="IN22" i="13"/>
  <c r="HG22" i="13"/>
  <c r="HF22" i="13"/>
  <c r="HE22" i="13"/>
  <c r="HD22" i="13"/>
  <c r="FW22" i="13"/>
  <c r="FV22" i="13"/>
  <c r="FU22" i="13"/>
  <c r="FT22" i="13"/>
  <c r="EN22" i="13"/>
  <c r="EM22" i="13"/>
  <c r="EL22" i="13"/>
  <c r="EK22" i="13"/>
  <c r="DD22" i="13"/>
  <c r="DC22" i="13"/>
  <c r="DB22" i="13"/>
  <c r="DA22" i="13"/>
  <c r="BT22" i="13"/>
  <c r="BS22" i="13"/>
  <c r="BR22" i="13"/>
  <c r="BQ22" i="13"/>
  <c r="AK22" i="13"/>
  <c r="AJ22" i="13"/>
  <c r="AI22" i="13"/>
  <c r="AH22" i="13"/>
  <c r="QA21" i="13"/>
  <c r="PX21" i="13"/>
  <c r="PW21" i="13"/>
  <c r="PV21" i="13"/>
  <c r="PU21" i="13"/>
  <c r="PT21" i="13"/>
  <c r="PS21" i="13"/>
  <c r="PR21" i="13"/>
  <c r="PQ21" i="13"/>
  <c r="PP21" i="13"/>
  <c r="PO21" i="13"/>
  <c r="PN21" i="13"/>
  <c r="PM21" i="13"/>
  <c r="PK21" i="13"/>
  <c r="PJ21" i="13"/>
  <c r="PI21" i="13"/>
  <c r="PH21" i="13"/>
  <c r="OB21" i="13"/>
  <c r="OA21" i="13"/>
  <c r="NZ21" i="13"/>
  <c r="NY21" i="13"/>
  <c r="MR21" i="13"/>
  <c r="MQ21" i="13"/>
  <c r="MP21" i="13"/>
  <c r="MO21" i="13"/>
  <c r="LJ21" i="13"/>
  <c r="LI21" i="13"/>
  <c r="LH21" i="13"/>
  <c r="LG21" i="13"/>
  <c r="JZ21" i="13"/>
  <c r="JY21" i="13"/>
  <c r="JX21" i="13"/>
  <c r="JW21" i="13"/>
  <c r="IP21" i="13"/>
  <c r="IO21" i="13"/>
  <c r="IN21" i="13"/>
  <c r="HG21" i="13"/>
  <c r="HF21" i="13"/>
  <c r="HE21" i="13"/>
  <c r="HD21" i="13"/>
  <c r="FW21" i="13"/>
  <c r="FV21" i="13"/>
  <c r="FU21" i="13"/>
  <c r="FT21" i="13"/>
  <c r="EN21" i="13"/>
  <c r="EM21" i="13"/>
  <c r="EL21" i="13"/>
  <c r="EK21" i="13"/>
  <c r="DD21" i="13"/>
  <c r="DC21" i="13"/>
  <c r="DB21" i="13"/>
  <c r="DA21" i="13"/>
  <c r="BT21" i="13"/>
  <c r="BS21" i="13"/>
  <c r="BR21" i="13"/>
  <c r="BQ21" i="13"/>
  <c r="AK21" i="13"/>
  <c r="AJ21" i="13"/>
  <c r="AI21" i="13"/>
  <c r="AH21" i="13"/>
  <c r="QA20" i="13"/>
  <c r="PX20" i="13"/>
  <c r="PW20" i="13"/>
  <c r="PV20" i="13"/>
  <c r="PU20" i="13"/>
  <c r="PT20" i="13"/>
  <c r="PS20" i="13"/>
  <c r="PR20" i="13"/>
  <c r="PQ20" i="13"/>
  <c r="PP20" i="13"/>
  <c r="PO20" i="13"/>
  <c r="PN20" i="13"/>
  <c r="PM20" i="13"/>
  <c r="PK20" i="13"/>
  <c r="PJ20" i="13"/>
  <c r="PI20" i="13"/>
  <c r="PH20" i="13"/>
  <c r="OB20" i="13"/>
  <c r="OA20" i="13"/>
  <c r="NZ20" i="13"/>
  <c r="NY20" i="13"/>
  <c r="MR20" i="13"/>
  <c r="MQ20" i="13"/>
  <c r="MP20" i="13"/>
  <c r="MO20" i="13"/>
  <c r="LJ20" i="13"/>
  <c r="LI20" i="13"/>
  <c r="LH20" i="13"/>
  <c r="LG20" i="13"/>
  <c r="JZ20" i="13"/>
  <c r="JY20" i="13"/>
  <c r="JX20" i="13"/>
  <c r="JW20" i="13"/>
  <c r="IP20" i="13"/>
  <c r="IO20" i="13"/>
  <c r="IN20" i="13"/>
  <c r="HG20" i="13"/>
  <c r="HF20" i="13"/>
  <c r="HE20" i="13"/>
  <c r="HD20" i="13"/>
  <c r="FW20" i="13"/>
  <c r="FV20" i="13"/>
  <c r="FU20" i="13"/>
  <c r="FT20" i="13"/>
  <c r="EN20" i="13"/>
  <c r="EM20" i="13"/>
  <c r="EL20" i="13"/>
  <c r="EK20" i="13"/>
  <c r="DD20" i="13"/>
  <c r="DC20" i="13"/>
  <c r="DB20" i="13"/>
  <c r="DA20" i="13"/>
  <c r="BT20" i="13"/>
  <c r="BS20" i="13"/>
  <c r="BR20" i="13"/>
  <c r="BQ20" i="13"/>
  <c r="AK20" i="13"/>
  <c r="AJ20" i="13"/>
  <c r="AI20" i="13"/>
  <c r="AH20" i="13"/>
  <c r="QA19" i="13"/>
  <c r="PX19" i="13"/>
  <c r="PW19" i="13"/>
  <c r="PV19" i="13"/>
  <c r="PU19" i="13"/>
  <c r="PT19" i="13"/>
  <c r="PS19" i="13"/>
  <c r="PR19" i="13"/>
  <c r="PQ19" i="13"/>
  <c r="PP19" i="13"/>
  <c r="PO19" i="13"/>
  <c r="PN19" i="13"/>
  <c r="PM19" i="13"/>
  <c r="PK19" i="13"/>
  <c r="PJ19" i="13"/>
  <c r="PI19" i="13"/>
  <c r="PH19" i="13"/>
  <c r="OB19" i="13"/>
  <c r="OA19" i="13"/>
  <c r="NZ19" i="13"/>
  <c r="NY19" i="13"/>
  <c r="MR19" i="13"/>
  <c r="MQ19" i="13"/>
  <c r="MP19" i="13"/>
  <c r="MO19" i="13"/>
  <c r="LJ19" i="13"/>
  <c r="LI19" i="13"/>
  <c r="LH19" i="13"/>
  <c r="LG19" i="13"/>
  <c r="JZ19" i="13"/>
  <c r="JY19" i="13"/>
  <c r="JX19" i="13"/>
  <c r="JW19" i="13"/>
  <c r="IP19" i="13"/>
  <c r="IO19" i="13"/>
  <c r="IN19" i="13"/>
  <c r="HG19" i="13"/>
  <c r="HF19" i="13"/>
  <c r="HE19" i="13"/>
  <c r="HD19" i="13"/>
  <c r="FW19" i="13"/>
  <c r="FV19" i="13"/>
  <c r="FU19" i="13"/>
  <c r="FT19" i="13"/>
  <c r="EN19" i="13"/>
  <c r="EM19" i="13"/>
  <c r="EL19" i="13"/>
  <c r="EK19" i="13"/>
  <c r="DD19" i="13"/>
  <c r="DC19" i="13"/>
  <c r="DB19" i="13"/>
  <c r="DA19" i="13"/>
  <c r="BT19" i="13"/>
  <c r="BS19" i="13"/>
  <c r="BR19" i="13"/>
  <c r="BQ19" i="13"/>
  <c r="AK19" i="13"/>
  <c r="AJ19" i="13"/>
  <c r="AI19" i="13"/>
  <c r="AH19" i="13"/>
  <c r="QA18" i="13"/>
  <c r="PX18" i="13"/>
  <c r="PW18" i="13"/>
  <c r="PV18" i="13"/>
  <c r="PU18" i="13"/>
  <c r="PT18" i="13"/>
  <c r="PS18" i="13"/>
  <c r="PR18" i="13"/>
  <c r="PQ18" i="13"/>
  <c r="PP18" i="13"/>
  <c r="PO18" i="13"/>
  <c r="PN18" i="13"/>
  <c r="PM18" i="13"/>
  <c r="PK18" i="13"/>
  <c r="PJ18" i="13"/>
  <c r="PI18" i="13"/>
  <c r="PH18" i="13"/>
  <c r="OB18" i="13"/>
  <c r="OA18" i="13"/>
  <c r="NZ18" i="13"/>
  <c r="NY18" i="13"/>
  <c r="MR18" i="13"/>
  <c r="MQ18" i="13"/>
  <c r="MP18" i="13"/>
  <c r="MO18" i="13"/>
  <c r="LJ18" i="13"/>
  <c r="LI18" i="13"/>
  <c r="LH18" i="13"/>
  <c r="LG18" i="13"/>
  <c r="JZ18" i="13"/>
  <c r="JY18" i="13"/>
  <c r="JX18" i="13"/>
  <c r="JW18" i="13"/>
  <c r="IP18" i="13"/>
  <c r="IO18" i="13"/>
  <c r="IN18" i="13"/>
  <c r="HG18" i="13"/>
  <c r="HF18" i="13"/>
  <c r="HE18" i="13"/>
  <c r="HD18" i="13"/>
  <c r="FW18" i="13"/>
  <c r="FV18" i="13"/>
  <c r="FU18" i="13"/>
  <c r="FT18" i="13"/>
  <c r="EN18" i="13"/>
  <c r="EM18" i="13"/>
  <c r="EL18" i="13"/>
  <c r="EK18" i="13"/>
  <c r="DD18" i="13"/>
  <c r="DC18" i="13"/>
  <c r="DB18" i="13"/>
  <c r="DA18" i="13"/>
  <c r="BT18" i="13"/>
  <c r="BS18" i="13"/>
  <c r="BR18" i="13"/>
  <c r="BQ18" i="13"/>
  <c r="AK18" i="13"/>
  <c r="AJ18" i="13"/>
  <c r="AI18" i="13"/>
  <c r="AH18" i="13"/>
  <c r="QA17" i="13"/>
  <c r="PX17" i="13"/>
  <c r="PW17" i="13"/>
  <c r="PV17" i="13"/>
  <c r="PU17" i="13"/>
  <c r="PT17" i="13"/>
  <c r="PS17" i="13"/>
  <c r="PR17" i="13"/>
  <c r="PQ17" i="13"/>
  <c r="PP17" i="13"/>
  <c r="PO17" i="13"/>
  <c r="PN17" i="13"/>
  <c r="PM17" i="13"/>
  <c r="PK17" i="13"/>
  <c r="PJ17" i="13"/>
  <c r="PI17" i="13"/>
  <c r="PH17" i="13"/>
  <c r="OB17" i="13"/>
  <c r="OA17" i="13"/>
  <c r="NZ17" i="13"/>
  <c r="NY17" i="13"/>
  <c r="MR17" i="13"/>
  <c r="MQ17" i="13"/>
  <c r="MP17" i="13"/>
  <c r="MO17" i="13"/>
  <c r="LJ17" i="13"/>
  <c r="LI17" i="13"/>
  <c r="LH17" i="13"/>
  <c r="LG17" i="13"/>
  <c r="JZ17" i="13"/>
  <c r="JY17" i="13"/>
  <c r="JX17" i="13"/>
  <c r="JW17" i="13"/>
  <c r="IP17" i="13"/>
  <c r="IO17" i="13"/>
  <c r="IN17" i="13"/>
  <c r="HG17" i="13"/>
  <c r="HF17" i="13"/>
  <c r="HE17" i="13"/>
  <c r="HD17" i="13"/>
  <c r="FW17" i="13"/>
  <c r="FV17" i="13"/>
  <c r="FU17" i="13"/>
  <c r="FT17" i="13"/>
  <c r="EN17" i="13"/>
  <c r="EM17" i="13"/>
  <c r="EL17" i="13"/>
  <c r="EK17" i="13"/>
  <c r="DD17" i="13"/>
  <c r="DC17" i="13"/>
  <c r="DB17" i="13"/>
  <c r="DA17" i="13"/>
  <c r="BT17" i="13"/>
  <c r="BS17" i="13"/>
  <c r="BR17" i="13"/>
  <c r="BQ17" i="13"/>
  <c r="AK17" i="13"/>
  <c r="AJ17" i="13"/>
  <c r="AI17" i="13"/>
  <c r="AH17" i="13"/>
  <c r="QA16" i="13"/>
  <c r="PX16" i="13"/>
  <c r="PW16" i="13"/>
  <c r="PV16" i="13"/>
  <c r="PU16" i="13"/>
  <c r="PT16" i="13"/>
  <c r="PS16" i="13"/>
  <c r="PR16" i="13"/>
  <c r="PQ16" i="13"/>
  <c r="PP16" i="13"/>
  <c r="PO16" i="13"/>
  <c r="PN16" i="13"/>
  <c r="PM16" i="13"/>
  <c r="PK16" i="13"/>
  <c r="PJ16" i="13"/>
  <c r="PI16" i="13"/>
  <c r="PH16" i="13"/>
  <c r="OB16" i="13"/>
  <c r="OA16" i="13"/>
  <c r="NZ16" i="13"/>
  <c r="NY16" i="13"/>
  <c r="MR16" i="13"/>
  <c r="MQ16" i="13"/>
  <c r="MP16" i="13"/>
  <c r="MO16" i="13"/>
  <c r="LJ16" i="13"/>
  <c r="LI16" i="13"/>
  <c r="LH16" i="13"/>
  <c r="LG16" i="13"/>
  <c r="JZ16" i="13"/>
  <c r="JY16" i="13"/>
  <c r="JX16" i="13"/>
  <c r="JW16" i="13"/>
  <c r="IP16" i="13"/>
  <c r="IO16" i="13"/>
  <c r="IN16" i="13"/>
  <c r="HG16" i="13"/>
  <c r="HF16" i="13"/>
  <c r="HE16" i="13"/>
  <c r="HD16" i="13"/>
  <c r="FW16" i="13"/>
  <c r="FV16" i="13"/>
  <c r="FU16" i="13"/>
  <c r="FT16" i="13"/>
  <c r="EN16" i="13"/>
  <c r="EM16" i="13"/>
  <c r="EL16" i="13"/>
  <c r="EK16" i="13"/>
  <c r="DD16" i="13"/>
  <c r="DC16" i="13"/>
  <c r="DB16" i="13"/>
  <c r="DA16" i="13"/>
  <c r="BT16" i="13"/>
  <c r="BS16" i="13"/>
  <c r="BR16" i="13"/>
  <c r="BQ16" i="13"/>
  <c r="AK16" i="13"/>
  <c r="AJ16" i="13"/>
  <c r="AI16" i="13"/>
  <c r="AH16" i="13"/>
  <c r="QA15" i="13"/>
  <c r="PX15" i="13"/>
  <c r="PW15" i="13"/>
  <c r="PV15" i="13"/>
  <c r="PU15" i="13"/>
  <c r="PT15" i="13"/>
  <c r="PS15" i="13"/>
  <c r="PR15" i="13"/>
  <c r="PQ15" i="13"/>
  <c r="PP15" i="13"/>
  <c r="PO15" i="13"/>
  <c r="PN15" i="13"/>
  <c r="PM15" i="13"/>
  <c r="PK15" i="13"/>
  <c r="PJ15" i="13"/>
  <c r="PI15" i="13"/>
  <c r="PH15" i="13"/>
  <c r="OB15" i="13"/>
  <c r="OA15" i="13"/>
  <c r="NZ15" i="13"/>
  <c r="NY15" i="13"/>
  <c r="MR15" i="13"/>
  <c r="MQ15" i="13"/>
  <c r="MP15" i="13"/>
  <c r="MO15" i="13"/>
  <c r="LJ15" i="13"/>
  <c r="LI15" i="13"/>
  <c r="LH15" i="13"/>
  <c r="LG15" i="13"/>
  <c r="JZ15" i="13"/>
  <c r="JY15" i="13"/>
  <c r="JX15" i="13"/>
  <c r="JW15" i="13"/>
  <c r="IP15" i="13"/>
  <c r="IO15" i="13"/>
  <c r="IN15" i="13"/>
  <c r="HG15" i="13"/>
  <c r="HF15" i="13"/>
  <c r="HE15" i="13"/>
  <c r="HD15" i="13"/>
  <c r="FW15" i="13"/>
  <c r="FV15" i="13"/>
  <c r="FU15" i="13"/>
  <c r="FT15" i="13"/>
  <c r="EN15" i="13"/>
  <c r="EM15" i="13"/>
  <c r="EL15" i="13"/>
  <c r="EK15" i="13"/>
  <c r="DD15" i="13"/>
  <c r="DC15" i="13"/>
  <c r="DB15" i="13"/>
  <c r="DA15" i="13"/>
  <c r="BT15" i="13"/>
  <c r="BS15" i="13"/>
  <c r="BR15" i="13"/>
  <c r="BQ15" i="13"/>
  <c r="AK15" i="13"/>
  <c r="AJ15" i="13"/>
  <c r="AI15" i="13"/>
  <c r="AH15" i="13"/>
  <c r="QA14" i="13"/>
  <c r="PX14" i="13"/>
  <c r="PW14" i="13"/>
  <c r="PV14" i="13"/>
  <c r="PU14" i="13"/>
  <c r="PT14" i="13"/>
  <c r="PS14" i="13"/>
  <c r="PR14" i="13"/>
  <c r="PQ14" i="13"/>
  <c r="PP14" i="13"/>
  <c r="PO14" i="13"/>
  <c r="PN14" i="13"/>
  <c r="PM14" i="13"/>
  <c r="PK14" i="13"/>
  <c r="PJ14" i="13"/>
  <c r="PI14" i="13"/>
  <c r="PH14" i="13"/>
  <c r="OB14" i="13"/>
  <c r="OA14" i="13"/>
  <c r="NZ14" i="13"/>
  <c r="NY14" i="13"/>
  <c r="MR14" i="13"/>
  <c r="MQ14" i="13"/>
  <c r="MP14" i="13"/>
  <c r="MO14" i="13"/>
  <c r="LJ14" i="13"/>
  <c r="LI14" i="13"/>
  <c r="LH14" i="13"/>
  <c r="LG14" i="13"/>
  <c r="JZ14" i="13"/>
  <c r="JY14" i="13"/>
  <c r="JX14" i="13"/>
  <c r="JW14" i="13"/>
  <c r="IP14" i="13"/>
  <c r="IO14" i="13"/>
  <c r="IN14" i="13"/>
  <c r="HG14" i="13"/>
  <c r="HF14" i="13"/>
  <c r="HE14" i="13"/>
  <c r="HD14" i="13"/>
  <c r="FW14" i="13"/>
  <c r="FV14" i="13"/>
  <c r="FU14" i="13"/>
  <c r="FT14" i="13"/>
  <c r="EN14" i="13"/>
  <c r="EM14" i="13"/>
  <c r="EL14" i="13"/>
  <c r="EK14" i="13"/>
  <c r="DD14" i="13"/>
  <c r="DC14" i="13"/>
  <c r="DB14" i="13"/>
  <c r="DA14" i="13"/>
  <c r="BT14" i="13"/>
  <c r="BS14" i="13"/>
  <c r="BR14" i="13"/>
  <c r="BQ14" i="13"/>
  <c r="AK14" i="13"/>
  <c r="AJ14" i="13"/>
  <c r="AI14" i="13"/>
  <c r="AH14" i="13"/>
  <c r="QA13" i="13"/>
  <c r="PX13" i="13"/>
  <c r="PW13" i="13"/>
  <c r="PV13" i="13"/>
  <c r="PU13" i="13"/>
  <c r="PT13" i="13"/>
  <c r="PS13" i="13"/>
  <c r="PR13" i="13"/>
  <c r="PQ13" i="13"/>
  <c r="PP13" i="13"/>
  <c r="PO13" i="13"/>
  <c r="PN13" i="13"/>
  <c r="PM13" i="13"/>
  <c r="PK13" i="13"/>
  <c r="PJ13" i="13"/>
  <c r="PI13" i="13"/>
  <c r="PH13" i="13"/>
  <c r="OB13" i="13"/>
  <c r="OA13" i="13"/>
  <c r="NZ13" i="13"/>
  <c r="NY13" i="13"/>
  <c r="MR13" i="13"/>
  <c r="MQ13" i="13"/>
  <c r="MP13" i="13"/>
  <c r="MO13" i="13"/>
  <c r="LJ13" i="13"/>
  <c r="LI13" i="13"/>
  <c r="LH13" i="13"/>
  <c r="LG13" i="13"/>
  <c r="JZ13" i="13"/>
  <c r="JY13" i="13"/>
  <c r="JX13" i="13"/>
  <c r="JW13" i="13"/>
  <c r="IP13" i="13"/>
  <c r="IO13" i="13"/>
  <c r="IN13" i="13"/>
  <c r="HG13" i="13"/>
  <c r="HF13" i="13"/>
  <c r="HE13" i="13"/>
  <c r="HD13" i="13"/>
  <c r="FW13" i="13"/>
  <c r="FV13" i="13"/>
  <c r="FU13" i="13"/>
  <c r="FT13" i="13"/>
  <c r="EN13" i="13"/>
  <c r="EM13" i="13"/>
  <c r="EL13" i="13"/>
  <c r="EK13" i="13"/>
  <c r="DD13" i="13"/>
  <c r="DC13" i="13"/>
  <c r="DB13" i="13"/>
  <c r="DA13" i="13"/>
  <c r="BT13" i="13"/>
  <c r="BS13" i="13"/>
  <c r="BR13" i="13"/>
  <c r="BQ13" i="13"/>
  <c r="AK13" i="13"/>
  <c r="AJ13" i="13"/>
  <c r="AI13" i="13"/>
  <c r="AH13" i="13"/>
  <c r="QA12" i="13"/>
  <c r="PX12" i="13"/>
  <c r="PW12" i="13"/>
  <c r="PV12" i="13"/>
  <c r="PU12" i="13"/>
  <c r="PT12" i="13"/>
  <c r="PS12" i="13"/>
  <c r="PR12" i="13"/>
  <c r="PQ12" i="13"/>
  <c r="PP12" i="13"/>
  <c r="PO12" i="13"/>
  <c r="PN12" i="13"/>
  <c r="PM12" i="13"/>
  <c r="PK12" i="13"/>
  <c r="PJ12" i="13"/>
  <c r="PI12" i="13"/>
  <c r="PH12" i="13"/>
  <c r="OB12" i="13"/>
  <c r="OA12" i="13"/>
  <c r="NZ12" i="13"/>
  <c r="NY12" i="13"/>
  <c r="MR12" i="13"/>
  <c r="MQ12" i="13"/>
  <c r="MP12" i="13"/>
  <c r="MO12" i="13"/>
  <c r="LJ12" i="13"/>
  <c r="LI12" i="13"/>
  <c r="LH12" i="13"/>
  <c r="LG12" i="13"/>
  <c r="JZ12" i="13"/>
  <c r="JY12" i="13"/>
  <c r="JX12" i="13"/>
  <c r="JW12" i="13"/>
  <c r="IP12" i="13"/>
  <c r="IO12" i="13"/>
  <c r="IN12" i="13"/>
  <c r="HG12" i="13"/>
  <c r="HF12" i="13"/>
  <c r="HE12" i="13"/>
  <c r="HD12" i="13"/>
  <c r="FW12" i="13"/>
  <c r="FV12" i="13"/>
  <c r="FU12" i="13"/>
  <c r="FT12" i="13"/>
  <c r="EN12" i="13"/>
  <c r="EM12" i="13"/>
  <c r="EL12" i="13"/>
  <c r="EK12" i="13"/>
  <c r="DD12" i="13"/>
  <c r="DC12" i="13"/>
  <c r="DB12" i="13"/>
  <c r="DA12" i="13"/>
  <c r="BT12" i="13"/>
  <c r="BS12" i="13"/>
  <c r="BR12" i="13"/>
  <c r="BQ12" i="13"/>
  <c r="AK12" i="13"/>
  <c r="AJ12" i="13"/>
  <c r="AI12" i="13"/>
  <c r="AH12" i="13"/>
  <c r="QA11" i="13"/>
  <c r="PX11" i="13"/>
  <c r="PW11" i="13"/>
  <c r="PV11" i="13"/>
  <c r="PU11" i="13"/>
  <c r="PT11" i="13"/>
  <c r="PS11" i="13"/>
  <c r="PR11" i="13"/>
  <c r="PQ11" i="13"/>
  <c r="PP11" i="13"/>
  <c r="PO11" i="13"/>
  <c r="PN11" i="13"/>
  <c r="PM11" i="13"/>
  <c r="PK11" i="13"/>
  <c r="PJ11" i="13"/>
  <c r="PI11" i="13"/>
  <c r="PH11" i="13"/>
  <c r="OB11" i="13"/>
  <c r="OA11" i="13"/>
  <c r="NZ11" i="13"/>
  <c r="NY11" i="13"/>
  <c r="MR11" i="13"/>
  <c r="MQ11" i="13"/>
  <c r="MP11" i="13"/>
  <c r="MO11" i="13"/>
  <c r="LJ11" i="13"/>
  <c r="LI11" i="13"/>
  <c r="LH11" i="13"/>
  <c r="LG11" i="13"/>
  <c r="JZ11" i="13"/>
  <c r="JY11" i="13"/>
  <c r="JX11" i="13"/>
  <c r="JW11" i="13"/>
  <c r="IP11" i="13"/>
  <c r="IO11" i="13"/>
  <c r="IN11" i="13"/>
  <c r="HG11" i="13"/>
  <c r="HF11" i="13"/>
  <c r="HE11" i="13"/>
  <c r="HD11" i="13"/>
  <c r="FW11" i="13"/>
  <c r="FV11" i="13"/>
  <c r="FU11" i="13"/>
  <c r="FT11" i="13"/>
  <c r="EN11" i="13"/>
  <c r="EM11" i="13"/>
  <c r="EL11" i="13"/>
  <c r="EK11" i="13"/>
  <c r="DD11" i="13"/>
  <c r="DC11" i="13"/>
  <c r="DB11" i="13"/>
  <c r="DA11" i="13"/>
  <c r="BT11" i="13"/>
  <c r="BS11" i="13"/>
  <c r="BR11" i="13"/>
  <c r="BQ11" i="13"/>
  <c r="AK11" i="13"/>
  <c r="AJ11" i="13"/>
  <c r="AI11" i="13"/>
  <c r="AH11" i="13"/>
  <c r="QA10" i="13"/>
  <c r="PX10" i="13"/>
  <c r="PW10" i="13"/>
  <c r="PV10" i="13"/>
  <c r="PU10" i="13"/>
  <c r="PT10" i="13"/>
  <c r="PS10" i="13"/>
  <c r="PR10" i="13"/>
  <c r="PQ10" i="13"/>
  <c r="PP10" i="13"/>
  <c r="PO10" i="13"/>
  <c r="PN10" i="13"/>
  <c r="PM10" i="13"/>
  <c r="PK10" i="13"/>
  <c r="PJ10" i="13"/>
  <c r="PI10" i="13"/>
  <c r="PH10" i="13"/>
  <c r="OB10" i="13"/>
  <c r="OA10" i="13"/>
  <c r="NZ10" i="13"/>
  <c r="NY10" i="13"/>
  <c r="MR10" i="13"/>
  <c r="MQ10" i="13"/>
  <c r="MP10" i="13"/>
  <c r="MO10" i="13"/>
  <c r="LJ10" i="13"/>
  <c r="LI10" i="13"/>
  <c r="LH10" i="13"/>
  <c r="LG10" i="13"/>
  <c r="JZ10" i="13"/>
  <c r="JY10" i="13"/>
  <c r="JX10" i="13"/>
  <c r="JW10" i="13"/>
  <c r="IP10" i="13"/>
  <c r="IO10" i="13"/>
  <c r="IN10" i="13"/>
  <c r="HG10" i="13"/>
  <c r="HF10" i="13"/>
  <c r="HE10" i="13"/>
  <c r="HD10" i="13"/>
  <c r="FW10" i="13"/>
  <c r="FV10" i="13"/>
  <c r="FU10" i="13"/>
  <c r="FT10" i="13"/>
  <c r="EN10" i="13"/>
  <c r="EM10" i="13"/>
  <c r="EL10" i="13"/>
  <c r="EK10" i="13"/>
  <c r="DD10" i="13"/>
  <c r="DC10" i="13"/>
  <c r="DB10" i="13"/>
  <c r="DA10" i="13"/>
  <c r="BT10" i="13"/>
  <c r="BS10" i="13"/>
  <c r="BR10" i="13"/>
  <c r="BQ10" i="13"/>
  <c r="AK10" i="13"/>
  <c r="AJ10" i="13"/>
  <c r="AI10" i="13"/>
  <c r="AH10" i="13"/>
  <c r="QA9" i="13"/>
  <c r="PX9" i="13"/>
  <c r="PW9" i="13"/>
  <c r="PV9" i="13"/>
  <c r="PU9" i="13"/>
  <c r="PT9" i="13"/>
  <c r="PS9" i="13"/>
  <c r="PR9" i="13"/>
  <c r="PQ9" i="13"/>
  <c r="PP9" i="13"/>
  <c r="PO9" i="13"/>
  <c r="PN9" i="13"/>
  <c r="PM9" i="13"/>
  <c r="PK9" i="13"/>
  <c r="PJ9" i="13"/>
  <c r="PI9" i="13"/>
  <c r="PH9" i="13"/>
  <c r="OB9" i="13"/>
  <c r="OA9" i="13"/>
  <c r="NZ9" i="13"/>
  <c r="NY9" i="13"/>
  <c r="MR9" i="13"/>
  <c r="MQ9" i="13"/>
  <c r="MP9" i="13"/>
  <c r="MO9" i="13"/>
  <c r="LJ9" i="13"/>
  <c r="LI9" i="13"/>
  <c r="LH9" i="13"/>
  <c r="LG9" i="13"/>
  <c r="JZ9" i="13"/>
  <c r="JY9" i="13"/>
  <c r="JX9" i="13"/>
  <c r="JW9" i="13"/>
  <c r="IP9" i="13"/>
  <c r="IO9" i="13"/>
  <c r="IN9" i="13"/>
  <c r="HG9" i="13"/>
  <c r="HF9" i="13"/>
  <c r="HE9" i="13"/>
  <c r="HD9" i="13"/>
  <c r="FW9" i="13"/>
  <c r="FV9" i="13"/>
  <c r="FU9" i="13"/>
  <c r="FT9" i="13"/>
  <c r="EN9" i="13"/>
  <c r="EM9" i="13"/>
  <c r="EL9" i="13"/>
  <c r="EK9" i="13"/>
  <c r="DD9" i="13"/>
  <c r="DC9" i="13"/>
  <c r="DB9" i="13"/>
  <c r="DA9" i="13"/>
  <c r="BT9" i="13"/>
  <c r="BS9" i="13"/>
  <c r="BR9" i="13"/>
  <c r="BQ9" i="13"/>
  <c r="AK9" i="13"/>
  <c r="AJ9" i="13"/>
  <c r="AI9" i="13"/>
  <c r="AH9" i="13"/>
  <c r="PM8" i="13"/>
  <c r="PK8" i="13"/>
  <c r="PI8" i="13"/>
  <c r="PJ8" i="13" s="1"/>
  <c r="PH8" i="13"/>
  <c r="NZ8" i="13"/>
  <c r="NY8" i="13"/>
  <c r="MP8" i="13"/>
  <c r="MO8" i="13"/>
  <c r="LH8" i="13"/>
  <c r="LG8" i="13"/>
  <c r="JY8" i="13"/>
  <c r="JX8" i="13"/>
  <c r="JZ8" i="13" s="1"/>
  <c r="JW8" i="13"/>
  <c r="IO8" i="13"/>
  <c r="IN8" i="13"/>
  <c r="IP8" i="13" s="1"/>
  <c r="HD8" i="13"/>
  <c r="FT8" i="13"/>
  <c r="EK8" i="13"/>
  <c r="DA8" i="13"/>
  <c r="BQ8" i="13"/>
  <c r="AH8" i="13"/>
  <c r="QA7" i="13"/>
  <c r="PM7" i="13"/>
  <c r="PK7" i="13"/>
  <c r="PI7" i="13"/>
  <c r="PJ7" i="13" s="1"/>
  <c r="PH7" i="13"/>
  <c r="NZ7" i="13"/>
  <c r="NY7" i="13"/>
  <c r="MP7" i="13"/>
  <c r="MO7" i="13"/>
  <c r="LH7" i="13"/>
  <c r="LG7" i="13"/>
  <c r="JY7" i="13"/>
  <c r="JX7" i="13"/>
  <c r="JZ7" i="13" s="1"/>
  <c r="JW7" i="13"/>
  <c r="IO7" i="13"/>
  <c r="IN7" i="13"/>
  <c r="IP7" i="13" s="1"/>
  <c r="HD7" i="13"/>
  <c r="FT7" i="13"/>
  <c r="EK7" i="13"/>
  <c r="DA7" i="13"/>
  <c r="BQ7" i="13"/>
  <c r="AH7" i="13"/>
  <c r="QA6" i="13"/>
  <c r="PS6" i="13"/>
  <c r="PR6" i="13"/>
  <c r="PQ6" i="13"/>
  <c r="PP6" i="13"/>
  <c r="PO6" i="13"/>
  <c r="PN6" i="13"/>
  <c r="PM6" i="13"/>
  <c r="PK6" i="13"/>
  <c r="PJ6" i="13"/>
  <c r="PI6" i="13"/>
  <c r="PH6" i="13"/>
  <c r="OB6" i="13"/>
  <c r="OA6" i="13"/>
  <c r="NZ6" i="13"/>
  <c r="NY6" i="13"/>
  <c r="MR6" i="13"/>
  <c r="MQ6" i="13"/>
  <c r="MP6" i="13"/>
  <c r="MO6" i="13"/>
  <c r="LJ6" i="13"/>
  <c r="LI6" i="13"/>
  <c r="LH6" i="13"/>
  <c r="LG6" i="13"/>
  <c r="JZ6" i="13"/>
  <c r="JY6" i="13"/>
  <c r="JX6" i="13"/>
  <c r="JW6" i="13"/>
  <c r="IP6" i="13"/>
  <c r="IO6" i="13"/>
  <c r="IN6" i="13"/>
  <c r="HG6" i="13"/>
  <c r="HF6" i="13"/>
  <c r="HE6" i="13"/>
  <c r="HD6" i="13"/>
  <c r="FW6" i="13"/>
  <c r="FV6" i="13"/>
  <c r="FU6" i="13"/>
  <c r="FT6" i="13"/>
  <c r="EN6" i="13"/>
  <c r="EM6" i="13"/>
  <c r="EL6" i="13"/>
  <c r="EK6" i="13"/>
  <c r="DD6" i="13"/>
  <c r="DC6" i="13"/>
  <c r="DB6" i="13"/>
  <c r="DA6" i="13"/>
  <c r="BT6" i="13"/>
  <c r="BS6" i="13"/>
  <c r="BR6" i="13"/>
  <c r="BQ6" i="13"/>
  <c r="AK6" i="13"/>
  <c r="AJ6" i="13"/>
  <c r="AI6" i="13"/>
  <c r="AH6" i="13"/>
  <c r="QA5" i="13"/>
  <c r="PX5" i="13"/>
  <c r="PW5" i="13"/>
  <c r="PV5" i="13"/>
  <c r="PU5" i="13"/>
  <c r="PT5" i="13"/>
  <c r="PS5" i="13"/>
  <c r="PR5" i="13"/>
  <c r="PQ5" i="13"/>
  <c r="PP5" i="13"/>
  <c r="PO5" i="13"/>
  <c r="PN5" i="13"/>
  <c r="PM5" i="13"/>
  <c r="PK5" i="13"/>
  <c r="PJ5" i="13"/>
  <c r="PI5" i="13"/>
  <c r="PH5" i="13"/>
  <c r="OB5" i="13"/>
  <c r="OA5" i="13"/>
  <c r="NZ5" i="13"/>
  <c r="NY5" i="13"/>
  <c r="MR5" i="13"/>
  <c r="MQ5" i="13"/>
  <c r="MP5" i="13"/>
  <c r="MO5" i="13"/>
  <c r="LJ5" i="13"/>
  <c r="LI5" i="13"/>
  <c r="LH5" i="13"/>
  <c r="LG5" i="13"/>
  <c r="JZ5" i="13"/>
  <c r="JY5" i="13"/>
  <c r="JX5" i="13"/>
  <c r="JW5" i="13"/>
  <c r="IP5" i="13"/>
  <c r="IO5" i="13"/>
  <c r="IN5" i="13"/>
  <c r="HG5" i="13"/>
  <c r="HF5" i="13"/>
  <c r="HE5" i="13"/>
  <c r="HD5" i="13"/>
  <c r="FW5" i="13"/>
  <c r="FV5" i="13"/>
  <c r="FU5" i="13"/>
  <c r="FT5" i="13"/>
  <c r="EN5" i="13"/>
  <c r="EM5" i="13"/>
  <c r="EL5" i="13"/>
  <c r="EK5" i="13"/>
  <c r="DD5" i="13"/>
  <c r="DC5" i="13"/>
  <c r="DB5" i="13"/>
  <c r="DA5" i="13"/>
  <c r="BT5" i="13"/>
  <c r="BS5" i="13"/>
  <c r="BR5" i="13"/>
  <c r="BQ5" i="13"/>
  <c r="AK5" i="13"/>
  <c r="AJ5" i="13"/>
  <c r="AI5" i="13"/>
  <c r="AH5" i="13"/>
  <c r="QA4" i="13"/>
  <c r="PX4" i="13"/>
  <c r="PW4" i="13"/>
  <c r="PV4" i="13"/>
  <c r="PU4" i="13"/>
  <c r="PT4" i="13"/>
  <c r="PS4" i="13"/>
  <c r="PR4" i="13"/>
  <c r="PQ4" i="13"/>
  <c r="PP4" i="13"/>
  <c r="PO4" i="13"/>
  <c r="PN4" i="13"/>
  <c r="PM4" i="13"/>
  <c r="PK4" i="13"/>
  <c r="PJ4" i="13"/>
  <c r="PI4" i="13"/>
  <c r="PH4" i="13"/>
  <c r="OB4" i="13"/>
  <c r="OA4" i="13"/>
  <c r="NZ4" i="13"/>
  <c r="NY4" i="13"/>
  <c r="MR4" i="13"/>
  <c r="MQ4" i="13"/>
  <c r="MP4" i="13"/>
  <c r="MO4" i="13"/>
  <c r="LJ4" i="13"/>
  <c r="LI4" i="13"/>
  <c r="LH4" i="13"/>
  <c r="LG4" i="13"/>
  <c r="JZ4" i="13"/>
  <c r="JY4" i="13"/>
  <c r="JX4" i="13"/>
  <c r="JW4" i="13"/>
  <c r="IP4" i="13"/>
  <c r="IO4" i="13"/>
  <c r="IN4" i="13"/>
  <c r="HG4" i="13"/>
  <c r="HF4" i="13"/>
  <c r="HE4" i="13"/>
  <c r="HD4" i="13"/>
  <c r="FW4" i="13"/>
  <c r="FV4" i="13"/>
  <c r="FU4" i="13"/>
  <c r="FT4" i="13"/>
  <c r="EN4" i="13"/>
  <c r="EM4" i="13"/>
  <c r="EL4" i="13"/>
  <c r="EK4" i="13"/>
  <c r="DD4" i="13"/>
  <c r="DC4" i="13"/>
  <c r="DB4" i="13"/>
  <c r="DA4" i="13"/>
  <c r="BT4" i="13"/>
  <c r="BS4" i="13"/>
  <c r="BR4" i="13"/>
  <c r="BQ4" i="13"/>
  <c r="AK4" i="13"/>
  <c r="AJ4" i="13"/>
  <c r="AI4" i="13"/>
  <c r="AH4" i="13"/>
  <c r="MS1" i="13"/>
  <c r="LK1" i="13"/>
  <c r="KA1" i="13"/>
  <c r="IQ1" i="13"/>
  <c r="HH1" i="13"/>
  <c r="FX1" i="13"/>
  <c r="EO1" i="13"/>
  <c r="DE1" i="13"/>
  <c r="BU1" i="13"/>
  <c r="AL1" i="13"/>
  <c r="OA29" i="13" l="1"/>
  <c r="OB29" i="13" s="1"/>
  <c r="LJ8" i="13"/>
  <c r="JZ29" i="13"/>
  <c r="JY29" i="13"/>
  <c r="PJ29" i="13"/>
  <c r="PK29" i="13" s="1"/>
  <c r="LJ7" i="13"/>
  <c r="OB7" i="13"/>
  <c r="DC8" i="13"/>
  <c r="PP28" i="13"/>
  <c r="FW28" i="13"/>
  <c r="MR29" i="13"/>
  <c r="MQ29" i="13"/>
  <c r="HF7" i="13"/>
  <c r="MR7" i="13"/>
  <c r="EM7" i="13"/>
  <c r="BS8" i="13"/>
  <c r="BT8" i="13" s="1"/>
  <c r="PQ29" i="13"/>
  <c r="LJ29" i="13"/>
  <c r="LI29" i="13"/>
  <c r="PN7" i="13"/>
  <c r="PO29" i="13"/>
  <c r="AI7" i="13"/>
  <c r="DB7" i="13"/>
  <c r="DC7" i="13" s="1"/>
  <c r="DD7" i="13" s="1"/>
  <c r="FU7" i="13"/>
  <c r="LI7" i="13"/>
  <c r="OA7" i="13"/>
  <c r="AI8" i="13"/>
  <c r="DB8" i="13"/>
  <c r="FU8" i="13"/>
  <c r="FV8" i="13" s="1"/>
  <c r="FW8" i="13" s="1"/>
  <c r="MQ8" i="13"/>
  <c r="MR8" i="13" s="1"/>
  <c r="PP29" i="13"/>
  <c r="HG7" i="13"/>
  <c r="DD8" i="13"/>
  <c r="PN28" i="13"/>
  <c r="PN29" i="13"/>
  <c r="PN8" i="13"/>
  <c r="PO28" i="13"/>
  <c r="BR7" i="13"/>
  <c r="BS7" i="13" s="1"/>
  <c r="EL7" i="13"/>
  <c r="EN7" i="13" s="1"/>
  <c r="HE7" i="13"/>
  <c r="MQ7" i="13"/>
  <c r="PO7" i="13"/>
  <c r="BR8" i="13"/>
  <c r="EL8" i="13"/>
  <c r="EM8" i="13" s="1"/>
  <c r="HE8" i="13"/>
  <c r="LI8" i="13"/>
  <c r="OA8" i="13"/>
  <c r="OB8" i="13" s="1"/>
  <c r="AJ28" i="13"/>
  <c r="AJ7" i="13"/>
  <c r="AK7" i="13" s="1"/>
  <c r="PP7" i="13"/>
  <c r="AK28" i="13"/>
  <c r="PQ28" i="13" s="1"/>
  <c r="AK29" i="13"/>
  <c r="AL1" i="12"/>
  <c r="BU1" i="12"/>
  <c r="DE1" i="12"/>
  <c r="EO1" i="12"/>
  <c r="FX1" i="12"/>
  <c r="HH1" i="12"/>
  <c r="IQ1" i="12"/>
  <c r="KA1" i="12"/>
  <c r="LK1" i="12"/>
  <c r="MS1" i="12"/>
  <c r="OC1" i="12"/>
  <c r="AH4" i="12"/>
  <c r="AI4" i="12"/>
  <c r="AJ4" i="12"/>
  <c r="AK4" i="12"/>
  <c r="BQ4" i="12"/>
  <c r="BR4" i="12"/>
  <c r="BS4" i="12"/>
  <c r="BT4" i="12"/>
  <c r="DA4" i="12"/>
  <c r="DB4" i="12"/>
  <c r="DC4" i="12"/>
  <c r="DD4" i="12"/>
  <c r="EK4" i="12"/>
  <c r="EL4" i="12"/>
  <c r="EM4" i="12"/>
  <c r="EN4" i="12"/>
  <c r="FT4" i="12"/>
  <c r="FU4" i="12"/>
  <c r="FV4" i="12"/>
  <c r="FW4" i="12"/>
  <c r="HD4" i="12"/>
  <c r="HE4" i="12"/>
  <c r="HF4" i="12"/>
  <c r="HG4" i="12"/>
  <c r="IM4" i="12"/>
  <c r="IN4" i="12"/>
  <c r="IO4" i="12"/>
  <c r="IP4" i="12"/>
  <c r="JW4" i="12"/>
  <c r="JX4" i="12"/>
  <c r="JY4" i="12"/>
  <c r="JZ4" i="12"/>
  <c r="LG4" i="12"/>
  <c r="LH4" i="12"/>
  <c r="LI4" i="12"/>
  <c r="LJ4" i="12"/>
  <c r="MO4" i="12"/>
  <c r="MP4" i="12"/>
  <c r="MQ4" i="12"/>
  <c r="MR4" i="12"/>
  <c r="NY4" i="12"/>
  <c r="NZ4" i="12"/>
  <c r="OA4" i="12"/>
  <c r="OB4" i="12"/>
  <c r="PH4" i="12"/>
  <c r="PI4" i="12"/>
  <c r="PJ4" i="12"/>
  <c r="PK4" i="12"/>
  <c r="PM4" i="12"/>
  <c r="PN4" i="12"/>
  <c r="PO4" i="12"/>
  <c r="PP4" i="12"/>
  <c r="PQ4" i="12"/>
  <c r="PR4" i="12"/>
  <c r="PS4" i="12"/>
  <c r="PT4" i="12"/>
  <c r="PU4" i="12"/>
  <c r="PV4" i="12"/>
  <c r="PW4" i="12"/>
  <c r="PX4" i="12"/>
  <c r="QA4" i="12"/>
  <c r="AH5" i="12"/>
  <c r="AI5" i="12"/>
  <c r="AJ5" i="12"/>
  <c r="AK5" i="12"/>
  <c r="BQ5" i="12"/>
  <c r="BR5" i="12"/>
  <c r="BS5" i="12"/>
  <c r="BT5" i="12"/>
  <c r="DA5" i="12"/>
  <c r="DB5" i="12"/>
  <c r="DC5" i="12"/>
  <c r="DD5" i="12"/>
  <c r="EK5" i="12"/>
  <c r="EL5" i="12"/>
  <c r="EM5" i="12"/>
  <c r="EN5" i="12"/>
  <c r="FT5" i="12"/>
  <c r="FU5" i="12"/>
  <c r="FV5" i="12"/>
  <c r="FW5" i="12"/>
  <c r="HD5" i="12"/>
  <c r="HE5" i="12"/>
  <c r="HF5" i="12"/>
  <c r="HG5" i="12"/>
  <c r="IM5" i="12"/>
  <c r="IN5" i="12"/>
  <c r="IO5" i="12"/>
  <c r="IP5" i="12"/>
  <c r="JW5" i="12"/>
  <c r="JX5" i="12"/>
  <c r="JY5" i="12"/>
  <c r="JZ5" i="12"/>
  <c r="LG5" i="12"/>
  <c r="LH5" i="12"/>
  <c r="LI5" i="12"/>
  <c r="LJ5" i="12"/>
  <c r="MO5" i="12"/>
  <c r="MP5" i="12"/>
  <c r="MQ5" i="12"/>
  <c r="MR5" i="12"/>
  <c r="NY5" i="12"/>
  <c r="NZ5" i="12"/>
  <c r="OA5" i="12"/>
  <c r="OB5" i="12"/>
  <c r="PH5" i="12"/>
  <c r="PI5" i="12"/>
  <c r="PJ5" i="12"/>
  <c r="PK5" i="12"/>
  <c r="PM5" i="12"/>
  <c r="PN5" i="12"/>
  <c r="PO5" i="12"/>
  <c r="PP5" i="12"/>
  <c r="PQ5" i="12"/>
  <c r="PR5" i="12"/>
  <c r="PS5" i="12"/>
  <c r="PT5" i="12"/>
  <c r="PU5" i="12"/>
  <c r="PV5" i="12"/>
  <c r="PW5" i="12"/>
  <c r="PX5" i="12"/>
  <c r="QA5" i="12"/>
  <c r="AH6" i="12"/>
  <c r="AI6" i="12"/>
  <c r="AJ6" i="12"/>
  <c r="AK6" i="12"/>
  <c r="BQ6" i="12"/>
  <c r="BR6" i="12"/>
  <c r="BS6" i="12"/>
  <c r="BT6" i="12"/>
  <c r="DA6" i="12"/>
  <c r="DB6" i="12"/>
  <c r="DC6" i="12"/>
  <c r="DD6" i="12"/>
  <c r="EK6" i="12"/>
  <c r="EL6" i="12"/>
  <c r="EM6" i="12"/>
  <c r="EN6" i="12"/>
  <c r="FT6" i="12"/>
  <c r="FU6" i="12"/>
  <c r="FV6" i="12"/>
  <c r="FW6" i="12"/>
  <c r="HD6" i="12"/>
  <c r="HE6" i="12"/>
  <c r="HF6" i="12"/>
  <c r="HG6" i="12"/>
  <c r="IM6" i="12"/>
  <c r="IN6" i="12"/>
  <c r="IO6" i="12"/>
  <c r="IP6" i="12"/>
  <c r="JW6" i="12"/>
  <c r="JX6" i="12"/>
  <c r="JY6" i="12"/>
  <c r="JZ6" i="12"/>
  <c r="LG6" i="12"/>
  <c r="LH6" i="12"/>
  <c r="LI6" i="12"/>
  <c r="LJ6" i="12"/>
  <c r="MO6" i="12"/>
  <c r="MP6" i="12"/>
  <c r="MQ6" i="12"/>
  <c r="MR6" i="12"/>
  <c r="NY6" i="12"/>
  <c r="NZ6" i="12"/>
  <c r="OA6" i="12"/>
  <c r="OB6" i="12"/>
  <c r="PH6" i="12"/>
  <c r="PI6" i="12"/>
  <c r="PJ6" i="12"/>
  <c r="PK6" i="12"/>
  <c r="PM6" i="12"/>
  <c r="PN6" i="12"/>
  <c r="PO6" i="12"/>
  <c r="PP6" i="12"/>
  <c r="PQ6" i="12"/>
  <c r="PR6" i="12"/>
  <c r="PS6" i="12"/>
  <c r="PT6" i="12"/>
  <c r="PU6" i="12"/>
  <c r="PV6" i="12"/>
  <c r="PW6" i="12"/>
  <c r="PX6" i="12"/>
  <c r="QA6" i="12"/>
  <c r="AH7" i="12"/>
  <c r="AI7" i="12"/>
  <c r="AJ7" i="12"/>
  <c r="AK7" i="12"/>
  <c r="BQ7" i="12"/>
  <c r="BR7" i="12"/>
  <c r="BS7" i="12"/>
  <c r="BT7" i="12"/>
  <c r="DA7" i="12"/>
  <c r="DB7" i="12"/>
  <c r="DC7" i="12"/>
  <c r="DD7" i="12"/>
  <c r="EK7" i="12"/>
  <c r="EL7" i="12"/>
  <c r="EM7" i="12"/>
  <c r="EN7" i="12"/>
  <c r="FT7" i="12"/>
  <c r="FU7" i="12"/>
  <c r="FV7" i="12"/>
  <c r="FW7" i="12"/>
  <c r="HD7" i="12"/>
  <c r="HE7" i="12"/>
  <c r="HF7" i="12"/>
  <c r="HG7" i="12"/>
  <c r="IM7" i="12"/>
  <c r="IN7" i="12"/>
  <c r="IO7" i="12"/>
  <c r="IP7" i="12"/>
  <c r="JW7" i="12"/>
  <c r="JX7" i="12"/>
  <c r="JY7" i="12"/>
  <c r="JZ7" i="12"/>
  <c r="LG7" i="12"/>
  <c r="LH7" i="12"/>
  <c r="LI7" i="12"/>
  <c r="LJ7" i="12"/>
  <c r="MO7" i="12"/>
  <c r="MP7" i="12"/>
  <c r="MQ7" i="12"/>
  <c r="MR7" i="12"/>
  <c r="NY7" i="12"/>
  <c r="NZ7" i="12"/>
  <c r="OA7" i="12"/>
  <c r="OB7" i="12"/>
  <c r="PH7" i="12"/>
  <c r="PI7" i="12"/>
  <c r="PJ7" i="12"/>
  <c r="PK7" i="12"/>
  <c r="PM7" i="12"/>
  <c r="PN7" i="12"/>
  <c r="PO7" i="12"/>
  <c r="PP7" i="12"/>
  <c r="PQ7" i="12"/>
  <c r="PR7" i="12"/>
  <c r="PS7" i="12"/>
  <c r="PT7" i="12"/>
  <c r="PU7" i="12"/>
  <c r="PV7" i="12"/>
  <c r="PW7" i="12"/>
  <c r="PX7" i="12"/>
  <c r="QA7" i="12"/>
  <c r="AH8" i="12"/>
  <c r="AI8" i="12"/>
  <c r="AJ8" i="12"/>
  <c r="AK8" i="12"/>
  <c r="BQ8" i="12"/>
  <c r="BR8" i="12"/>
  <c r="BS8" i="12"/>
  <c r="BT8" i="12"/>
  <c r="DA8" i="12"/>
  <c r="DB8" i="12"/>
  <c r="DC8" i="12"/>
  <c r="DD8" i="12"/>
  <c r="EK8" i="12"/>
  <c r="EL8" i="12"/>
  <c r="EM8" i="12"/>
  <c r="EN8" i="12"/>
  <c r="FT8" i="12"/>
  <c r="FU8" i="12"/>
  <c r="FV8" i="12"/>
  <c r="FW8" i="12"/>
  <c r="HD8" i="12"/>
  <c r="HE8" i="12"/>
  <c r="HF8" i="12"/>
  <c r="HG8" i="12"/>
  <c r="IM8" i="12"/>
  <c r="IN8" i="12"/>
  <c r="IO8" i="12"/>
  <c r="IP8" i="12"/>
  <c r="JW8" i="12"/>
  <c r="JX8" i="12"/>
  <c r="JY8" i="12"/>
  <c r="JZ8" i="12"/>
  <c r="LG8" i="12"/>
  <c r="LH8" i="12"/>
  <c r="LI8" i="12"/>
  <c r="LJ8" i="12"/>
  <c r="MO8" i="12"/>
  <c r="MP8" i="12"/>
  <c r="MQ8" i="12"/>
  <c r="MR8" i="12"/>
  <c r="NY8" i="12"/>
  <c r="NZ8" i="12"/>
  <c r="OA8" i="12"/>
  <c r="OB8" i="12"/>
  <c r="PH8" i="12"/>
  <c r="PI8" i="12"/>
  <c r="PJ8" i="12"/>
  <c r="PK8" i="12"/>
  <c r="PM8" i="12"/>
  <c r="PN8" i="12"/>
  <c r="PO8" i="12"/>
  <c r="PP8" i="12"/>
  <c r="PQ8" i="12"/>
  <c r="PR8" i="12"/>
  <c r="PS8" i="12"/>
  <c r="PT8" i="12"/>
  <c r="PU8" i="12"/>
  <c r="PV8" i="12"/>
  <c r="PW8" i="12"/>
  <c r="PX8" i="12"/>
  <c r="QA8" i="12"/>
  <c r="AH9" i="12"/>
  <c r="AI9" i="12"/>
  <c r="AJ9" i="12"/>
  <c r="AK9" i="12"/>
  <c r="BQ9" i="12"/>
  <c r="BR9" i="12"/>
  <c r="BS9" i="12"/>
  <c r="BT9" i="12"/>
  <c r="DA9" i="12"/>
  <c r="DB9" i="12"/>
  <c r="DC9" i="12"/>
  <c r="DD9" i="12"/>
  <c r="EK9" i="12"/>
  <c r="EL9" i="12"/>
  <c r="EM9" i="12"/>
  <c r="EN9" i="12"/>
  <c r="FT9" i="12"/>
  <c r="FU9" i="12"/>
  <c r="FV9" i="12"/>
  <c r="FW9" i="12"/>
  <c r="HD9" i="12"/>
  <c r="HE9" i="12"/>
  <c r="HF9" i="12"/>
  <c r="HG9" i="12"/>
  <c r="IM9" i="12"/>
  <c r="IN9" i="12"/>
  <c r="IO9" i="12"/>
  <c r="IP9" i="12"/>
  <c r="JW9" i="12"/>
  <c r="JX9" i="12"/>
  <c r="JY9" i="12"/>
  <c r="JZ9" i="12"/>
  <c r="LG9" i="12"/>
  <c r="LH9" i="12"/>
  <c r="LI9" i="12"/>
  <c r="LJ9" i="12"/>
  <c r="MO9" i="12"/>
  <c r="MP9" i="12"/>
  <c r="MQ9" i="12"/>
  <c r="MR9" i="12"/>
  <c r="NY9" i="12"/>
  <c r="NZ9" i="12"/>
  <c r="OA9" i="12"/>
  <c r="OB9" i="12"/>
  <c r="PH9" i="12"/>
  <c r="PI9" i="12"/>
  <c r="PJ9" i="12"/>
  <c r="PK9" i="12"/>
  <c r="PM9" i="12"/>
  <c r="PN9" i="12"/>
  <c r="PO9" i="12"/>
  <c r="PP9" i="12"/>
  <c r="PQ9" i="12"/>
  <c r="PR9" i="12"/>
  <c r="PS9" i="12"/>
  <c r="PT9" i="12"/>
  <c r="PU9" i="12"/>
  <c r="PV9" i="12"/>
  <c r="PW9" i="12"/>
  <c r="PX9" i="12"/>
  <c r="QA9" i="12"/>
  <c r="AH10" i="12"/>
  <c r="AI10" i="12"/>
  <c r="AJ10" i="12"/>
  <c r="AK10" i="12"/>
  <c r="BQ10" i="12"/>
  <c r="BR10" i="12"/>
  <c r="BS10" i="12"/>
  <c r="BT10" i="12"/>
  <c r="DA10" i="12"/>
  <c r="DB10" i="12"/>
  <c r="DC10" i="12"/>
  <c r="DD10" i="12"/>
  <c r="EK10" i="12"/>
  <c r="EL10" i="12"/>
  <c r="EM10" i="12"/>
  <c r="EN10" i="12"/>
  <c r="FT10" i="12"/>
  <c r="FU10" i="12"/>
  <c r="FV10" i="12"/>
  <c r="FW10" i="12"/>
  <c r="HD10" i="12"/>
  <c r="HE10" i="12"/>
  <c r="HF10" i="12"/>
  <c r="HG10" i="12"/>
  <c r="IM10" i="12"/>
  <c r="IN10" i="12"/>
  <c r="IO10" i="12"/>
  <c r="IP10" i="12"/>
  <c r="JW10" i="12"/>
  <c r="JX10" i="12"/>
  <c r="JY10" i="12"/>
  <c r="JZ10" i="12"/>
  <c r="LG10" i="12"/>
  <c r="LH10" i="12"/>
  <c r="LI10" i="12"/>
  <c r="LJ10" i="12"/>
  <c r="MO10" i="12"/>
  <c r="MP10" i="12"/>
  <c r="MQ10" i="12"/>
  <c r="MR10" i="12"/>
  <c r="NY10" i="12"/>
  <c r="NZ10" i="12"/>
  <c r="OA10" i="12"/>
  <c r="OB10" i="12"/>
  <c r="PH10" i="12"/>
  <c r="PI10" i="12"/>
  <c r="PJ10" i="12"/>
  <c r="PK10" i="12"/>
  <c r="PM10" i="12"/>
  <c r="PN10" i="12"/>
  <c r="PO10" i="12"/>
  <c r="PP10" i="12"/>
  <c r="PQ10" i="12"/>
  <c r="PR10" i="12"/>
  <c r="PS10" i="12"/>
  <c r="PT10" i="12"/>
  <c r="PU10" i="12"/>
  <c r="PV10" i="12"/>
  <c r="PW10" i="12"/>
  <c r="PX10" i="12"/>
  <c r="QA10" i="12"/>
  <c r="AH11" i="12"/>
  <c r="AI11" i="12"/>
  <c r="AJ11" i="12"/>
  <c r="AK11" i="12"/>
  <c r="BQ11" i="12"/>
  <c r="BR11" i="12"/>
  <c r="BS11" i="12"/>
  <c r="BT11" i="12"/>
  <c r="DA11" i="12"/>
  <c r="DB11" i="12"/>
  <c r="DC11" i="12"/>
  <c r="DD11" i="12"/>
  <c r="EK11" i="12"/>
  <c r="EL11" i="12"/>
  <c r="EM11" i="12"/>
  <c r="EN11" i="12"/>
  <c r="FT11" i="12"/>
  <c r="FU11" i="12"/>
  <c r="FV11" i="12"/>
  <c r="FW11" i="12"/>
  <c r="HD11" i="12"/>
  <c r="HE11" i="12"/>
  <c r="HF11" i="12"/>
  <c r="HG11" i="12"/>
  <c r="IM11" i="12"/>
  <c r="IN11" i="12"/>
  <c r="IO11" i="12"/>
  <c r="IP11" i="12"/>
  <c r="JW11" i="12"/>
  <c r="JX11" i="12"/>
  <c r="JY11" i="12"/>
  <c r="JZ11" i="12"/>
  <c r="LG11" i="12"/>
  <c r="LH11" i="12"/>
  <c r="LI11" i="12"/>
  <c r="LJ11" i="12"/>
  <c r="MO11" i="12"/>
  <c r="MP11" i="12"/>
  <c r="MQ11" i="12"/>
  <c r="MR11" i="12"/>
  <c r="NY11" i="12"/>
  <c r="NZ11" i="12"/>
  <c r="OA11" i="12"/>
  <c r="OB11" i="12"/>
  <c r="PH11" i="12"/>
  <c r="PI11" i="12"/>
  <c r="PJ11" i="12"/>
  <c r="PK11" i="12"/>
  <c r="PM11" i="12"/>
  <c r="PN11" i="12"/>
  <c r="PO11" i="12"/>
  <c r="PP11" i="12"/>
  <c r="PQ11" i="12"/>
  <c r="PR11" i="12"/>
  <c r="PS11" i="12"/>
  <c r="PT11" i="12"/>
  <c r="PU11" i="12"/>
  <c r="PV11" i="12"/>
  <c r="PW11" i="12"/>
  <c r="PX11" i="12"/>
  <c r="QA11" i="12"/>
  <c r="AH12" i="12"/>
  <c r="AI12" i="12"/>
  <c r="AJ12" i="12"/>
  <c r="AK12" i="12"/>
  <c r="BQ12" i="12"/>
  <c r="BR12" i="12"/>
  <c r="BS12" i="12"/>
  <c r="BT12" i="12"/>
  <c r="DA12" i="12"/>
  <c r="DB12" i="12"/>
  <c r="DC12" i="12"/>
  <c r="DD12" i="12"/>
  <c r="EK12" i="12"/>
  <c r="EL12" i="12"/>
  <c r="EM12" i="12"/>
  <c r="EN12" i="12"/>
  <c r="FT12" i="12"/>
  <c r="FU12" i="12"/>
  <c r="FV12" i="12"/>
  <c r="FW12" i="12"/>
  <c r="HD12" i="12"/>
  <c r="HE12" i="12"/>
  <c r="HF12" i="12"/>
  <c r="HG12" i="12"/>
  <c r="IM12" i="12"/>
  <c r="IN12" i="12"/>
  <c r="IO12" i="12"/>
  <c r="IP12" i="12"/>
  <c r="JW12" i="12"/>
  <c r="JX12" i="12"/>
  <c r="JY12" i="12"/>
  <c r="JZ12" i="12"/>
  <c r="LG12" i="12"/>
  <c r="LH12" i="12"/>
  <c r="LI12" i="12"/>
  <c r="LJ12" i="12"/>
  <c r="MO12" i="12"/>
  <c r="MP12" i="12"/>
  <c r="MQ12" i="12"/>
  <c r="MR12" i="12"/>
  <c r="NY12" i="12"/>
  <c r="NZ12" i="12"/>
  <c r="OA12" i="12"/>
  <c r="OB12" i="12"/>
  <c r="PH12" i="12"/>
  <c r="PI12" i="12"/>
  <c r="PJ12" i="12"/>
  <c r="PK12" i="12"/>
  <c r="PM12" i="12"/>
  <c r="PN12" i="12"/>
  <c r="PO12" i="12"/>
  <c r="PP12" i="12"/>
  <c r="PQ12" i="12"/>
  <c r="PR12" i="12"/>
  <c r="PS12" i="12"/>
  <c r="PT12" i="12"/>
  <c r="PU12" i="12"/>
  <c r="PV12" i="12"/>
  <c r="PW12" i="12"/>
  <c r="PX12" i="12"/>
  <c r="QA12" i="12"/>
  <c r="AH13" i="12"/>
  <c r="AI13" i="12"/>
  <c r="AJ13" i="12"/>
  <c r="AK13" i="12"/>
  <c r="BQ13" i="12"/>
  <c r="BR13" i="12"/>
  <c r="BS13" i="12"/>
  <c r="BT13" i="12"/>
  <c r="DA13" i="12"/>
  <c r="DB13" i="12"/>
  <c r="DC13" i="12"/>
  <c r="DD13" i="12"/>
  <c r="EK13" i="12"/>
  <c r="EL13" i="12"/>
  <c r="EM13" i="12"/>
  <c r="EN13" i="12"/>
  <c r="FT13" i="12"/>
  <c r="FU13" i="12"/>
  <c r="FV13" i="12"/>
  <c r="FW13" i="12"/>
  <c r="HD13" i="12"/>
  <c r="HE13" i="12"/>
  <c r="HF13" i="12"/>
  <c r="HG13" i="12"/>
  <c r="IM13" i="12"/>
  <c r="IN13" i="12"/>
  <c r="IO13" i="12"/>
  <c r="IP13" i="12"/>
  <c r="JW13" i="12"/>
  <c r="JX13" i="12"/>
  <c r="JY13" i="12"/>
  <c r="JZ13" i="12"/>
  <c r="LG13" i="12"/>
  <c r="LH13" i="12"/>
  <c r="LI13" i="12"/>
  <c r="LJ13" i="12"/>
  <c r="MO13" i="12"/>
  <c r="MP13" i="12"/>
  <c r="MQ13" i="12"/>
  <c r="MR13" i="12"/>
  <c r="NY13" i="12"/>
  <c r="NZ13" i="12"/>
  <c r="OA13" i="12"/>
  <c r="OB13" i="12"/>
  <c r="PH13" i="12"/>
  <c r="PI13" i="12"/>
  <c r="PJ13" i="12"/>
  <c r="PK13" i="12"/>
  <c r="PM13" i="12"/>
  <c r="PN13" i="12"/>
  <c r="PO13" i="12"/>
  <c r="PP13" i="12"/>
  <c r="PQ13" i="12"/>
  <c r="PR13" i="12"/>
  <c r="PS13" i="12"/>
  <c r="PT13" i="12"/>
  <c r="PU13" i="12"/>
  <c r="PV13" i="12"/>
  <c r="PW13" i="12"/>
  <c r="PX13" i="12"/>
  <c r="QA13" i="12"/>
  <c r="AH14" i="12"/>
  <c r="AI14" i="12"/>
  <c r="BQ14" i="12"/>
  <c r="BR14" i="12"/>
  <c r="DA14" i="12"/>
  <c r="DB14" i="12"/>
  <c r="EK14" i="12"/>
  <c r="EL14" i="12"/>
  <c r="FT14" i="12"/>
  <c r="FU14" i="12"/>
  <c r="HD14" i="12"/>
  <c r="HE14" i="12"/>
  <c r="HF14" i="12"/>
  <c r="HG14" i="12"/>
  <c r="IM14" i="12"/>
  <c r="IN14" i="12"/>
  <c r="JW14" i="12"/>
  <c r="JX14" i="12"/>
  <c r="LG14" i="12"/>
  <c r="LH14" i="12"/>
  <c r="MO14" i="12"/>
  <c r="MP14" i="12"/>
  <c r="NY14" i="12"/>
  <c r="NZ14" i="12"/>
  <c r="PH14" i="12"/>
  <c r="PI14" i="12"/>
  <c r="PM14" i="12"/>
  <c r="PN14" i="12"/>
  <c r="PO14" i="12"/>
  <c r="PP14" i="12"/>
  <c r="PQ14" i="12"/>
  <c r="PR14" i="12"/>
  <c r="PS14" i="12"/>
  <c r="PT14" i="12"/>
  <c r="PU14" i="12"/>
  <c r="PV14" i="12"/>
  <c r="PW14" i="12"/>
  <c r="PX14" i="12"/>
  <c r="QA14" i="12"/>
  <c r="AH15" i="12"/>
  <c r="BQ15" i="12"/>
  <c r="DA15" i="12"/>
  <c r="EK15" i="12"/>
  <c r="FT15" i="12"/>
  <c r="HD15" i="12"/>
  <c r="HE15" i="12"/>
  <c r="HF15" i="12"/>
  <c r="HG15" i="12"/>
  <c r="IM15" i="12"/>
  <c r="JW15" i="12"/>
  <c r="LG15" i="12"/>
  <c r="MO15" i="12"/>
  <c r="NY15" i="12"/>
  <c r="PH15" i="12"/>
  <c r="PM15" i="12"/>
  <c r="PN15" i="12"/>
  <c r="PO15" i="12"/>
  <c r="PP15" i="12"/>
  <c r="PQ15" i="12"/>
  <c r="PR15" i="12"/>
  <c r="PS15" i="12"/>
  <c r="PT15" i="12"/>
  <c r="PU15" i="12"/>
  <c r="PV15" i="12"/>
  <c r="PW15" i="12"/>
  <c r="PX15" i="12"/>
  <c r="QA15" i="12"/>
  <c r="AH16" i="12"/>
  <c r="AI16" i="12"/>
  <c r="AJ16" i="12"/>
  <c r="AK16" i="12"/>
  <c r="BQ16" i="12"/>
  <c r="BR16" i="12"/>
  <c r="BS16" i="12"/>
  <c r="BT16" i="12"/>
  <c r="DA16" i="12"/>
  <c r="DB16" i="12"/>
  <c r="DC16" i="12"/>
  <c r="DD16" i="12"/>
  <c r="EK16" i="12"/>
  <c r="EL16" i="12"/>
  <c r="EM16" i="12"/>
  <c r="EN16" i="12"/>
  <c r="FT16" i="12"/>
  <c r="FU16" i="12"/>
  <c r="FV16" i="12"/>
  <c r="FW16" i="12"/>
  <c r="HD16" i="12"/>
  <c r="HE16" i="12"/>
  <c r="HF16" i="12"/>
  <c r="HG16" i="12"/>
  <c r="IM16" i="12"/>
  <c r="IN16" i="12"/>
  <c r="IO16" i="12"/>
  <c r="IP16" i="12"/>
  <c r="JW16" i="12"/>
  <c r="JX16" i="12"/>
  <c r="JY16" i="12"/>
  <c r="JZ16" i="12"/>
  <c r="LG16" i="12"/>
  <c r="LH16" i="12"/>
  <c r="LI16" i="12"/>
  <c r="LJ16" i="12"/>
  <c r="MO16" i="12"/>
  <c r="MP16" i="12"/>
  <c r="MQ16" i="12"/>
  <c r="MR16" i="12"/>
  <c r="NY16" i="12"/>
  <c r="NZ16" i="12"/>
  <c r="OA16" i="12"/>
  <c r="OB16" i="12"/>
  <c r="PH16" i="12"/>
  <c r="PI16" i="12"/>
  <c r="PJ16" i="12"/>
  <c r="PK16" i="12"/>
  <c r="PM16" i="12"/>
  <c r="PN16" i="12"/>
  <c r="PO16" i="12"/>
  <c r="PP16" i="12"/>
  <c r="PQ16" i="12"/>
  <c r="PR16" i="12"/>
  <c r="PS16" i="12"/>
  <c r="PT16" i="12"/>
  <c r="PU16" i="12"/>
  <c r="PV16" i="12"/>
  <c r="PW16" i="12"/>
  <c r="PX16" i="12"/>
  <c r="QA16" i="12"/>
  <c r="PX28" i="11"/>
  <c r="PX29" i="11"/>
  <c r="PX30" i="11"/>
  <c r="PX31" i="11"/>
  <c r="PW28" i="11"/>
  <c r="PW29" i="11"/>
  <c r="PW30" i="11"/>
  <c r="PW31" i="11"/>
  <c r="PV28" i="11"/>
  <c r="PV29" i="11"/>
  <c r="PV30" i="11"/>
  <c r="PV31" i="11"/>
  <c r="PU28" i="11"/>
  <c r="PU29" i="11"/>
  <c r="PU30" i="11"/>
  <c r="PU31" i="11"/>
  <c r="PT28" i="11"/>
  <c r="PT29" i="11"/>
  <c r="PT30" i="11"/>
  <c r="PT31" i="11"/>
  <c r="PS28" i="11"/>
  <c r="PS29" i="11"/>
  <c r="PS30" i="11"/>
  <c r="PS31" i="11"/>
  <c r="PR28" i="11"/>
  <c r="PR29" i="11"/>
  <c r="PR30" i="11"/>
  <c r="PR31" i="11"/>
  <c r="PQ28" i="11"/>
  <c r="PQ29" i="11"/>
  <c r="PQ30" i="11"/>
  <c r="PQ31" i="11"/>
  <c r="PP28" i="11"/>
  <c r="PP29" i="11"/>
  <c r="PP30" i="11"/>
  <c r="PP31" i="11"/>
  <c r="PO28" i="11"/>
  <c r="PO29" i="11"/>
  <c r="PO30" i="11"/>
  <c r="PO31" i="11"/>
  <c r="PN28" i="11"/>
  <c r="PN29" i="11"/>
  <c r="PN30" i="11"/>
  <c r="PN31" i="11"/>
  <c r="NZ28" i="11"/>
  <c r="OA28" i="11" s="1"/>
  <c r="OB28" i="11" s="1"/>
  <c r="NZ29" i="11"/>
  <c r="OA29" i="11" s="1"/>
  <c r="NZ30" i="11"/>
  <c r="OB30" i="11" s="1"/>
  <c r="OA30" i="11"/>
  <c r="NZ31" i="11"/>
  <c r="OA31" i="11"/>
  <c r="OB31" i="11"/>
  <c r="NY29" i="11"/>
  <c r="NY30" i="11"/>
  <c r="NY31" i="11"/>
  <c r="MP28" i="11"/>
  <c r="MQ28" i="11"/>
  <c r="MR28" i="11"/>
  <c r="MP29" i="11"/>
  <c r="MQ29" i="11" s="1"/>
  <c r="MP30" i="11"/>
  <c r="MR30" i="11" s="1"/>
  <c r="MQ30" i="11"/>
  <c r="MP31" i="11"/>
  <c r="MQ31" i="11"/>
  <c r="MR31" i="11"/>
  <c r="MO29" i="11"/>
  <c r="MO30" i="11"/>
  <c r="MO31" i="11"/>
  <c r="LH28" i="11"/>
  <c r="LI28" i="11"/>
  <c r="LJ28" i="11"/>
  <c r="LH29" i="11"/>
  <c r="LI29" i="11"/>
  <c r="LJ29" i="11"/>
  <c r="LH30" i="11"/>
  <c r="LH31" i="11"/>
  <c r="LJ31" i="11" s="1"/>
  <c r="LI31" i="11"/>
  <c r="LG29" i="11"/>
  <c r="LG30" i="11"/>
  <c r="LG31" i="11"/>
  <c r="JX28" i="11"/>
  <c r="JY28" i="11" s="1"/>
  <c r="JZ28" i="11" s="1"/>
  <c r="JX29" i="11"/>
  <c r="JY29" i="11" s="1"/>
  <c r="JX30" i="11"/>
  <c r="JZ30" i="11" s="1"/>
  <c r="JY30" i="11"/>
  <c r="JX31" i="11"/>
  <c r="JY31" i="11"/>
  <c r="JZ31" i="11"/>
  <c r="JW29" i="11"/>
  <c r="JW30" i="11"/>
  <c r="JW31" i="11"/>
  <c r="IN28" i="11"/>
  <c r="IO28" i="11" s="1"/>
  <c r="IP28" i="11" s="1"/>
  <c r="IN29" i="11"/>
  <c r="IO29" i="11" s="1"/>
  <c r="IN30" i="11"/>
  <c r="IP30" i="11" s="1"/>
  <c r="IO30" i="11"/>
  <c r="IN31" i="11"/>
  <c r="IO31" i="11"/>
  <c r="IP31" i="11"/>
  <c r="IM29" i="11"/>
  <c r="IM30" i="11"/>
  <c r="IM31" i="11"/>
  <c r="QA29" i="11"/>
  <c r="QA30" i="11"/>
  <c r="QA31" i="11"/>
  <c r="PM29" i="11"/>
  <c r="PM30" i="11"/>
  <c r="PM31" i="11"/>
  <c r="PI28" i="11"/>
  <c r="PJ28" i="11" s="1"/>
  <c r="PK28" i="11" s="1"/>
  <c r="PI29" i="11"/>
  <c r="PJ29" i="11" s="1"/>
  <c r="PI30" i="11"/>
  <c r="PK30" i="11" s="1"/>
  <c r="PJ30" i="11"/>
  <c r="PI31" i="11"/>
  <c r="PJ31" i="11"/>
  <c r="PK31" i="11"/>
  <c r="PH29" i="11"/>
  <c r="PH30" i="11"/>
  <c r="PH31" i="11"/>
  <c r="HE28" i="11"/>
  <c r="HF28" i="11"/>
  <c r="HG28" i="11"/>
  <c r="HE29" i="11"/>
  <c r="HF29" i="11" s="1"/>
  <c r="HE30" i="11"/>
  <c r="HG30" i="11" s="1"/>
  <c r="HF30" i="11"/>
  <c r="HE31" i="11"/>
  <c r="HF31" i="11"/>
  <c r="HG31" i="11"/>
  <c r="HD29" i="11"/>
  <c r="HD30" i="11"/>
  <c r="HD31" i="11"/>
  <c r="FV28" i="11"/>
  <c r="FW28" i="11"/>
  <c r="FV29" i="11"/>
  <c r="FW29" i="11"/>
  <c r="FV30" i="11"/>
  <c r="FW30" i="11"/>
  <c r="FU29" i="11"/>
  <c r="FU30" i="11"/>
  <c r="FU31" i="11"/>
  <c r="FV31" i="11"/>
  <c r="FW31" i="11"/>
  <c r="FT29" i="11"/>
  <c r="FT30" i="11"/>
  <c r="FT31" i="11"/>
  <c r="EL28" i="11"/>
  <c r="EM28" i="11" s="1"/>
  <c r="EN28" i="11" s="1"/>
  <c r="EL29" i="11"/>
  <c r="EM29" i="11" s="1"/>
  <c r="EL30" i="11"/>
  <c r="EN30" i="11" s="1"/>
  <c r="EM30" i="11"/>
  <c r="EL31" i="11"/>
  <c r="EM31" i="11"/>
  <c r="EN31" i="11"/>
  <c r="EK29" i="11"/>
  <c r="EK30" i="11"/>
  <c r="EK31" i="11"/>
  <c r="DB28" i="11"/>
  <c r="DC28" i="11" s="1"/>
  <c r="DD28" i="11" s="1"/>
  <c r="DB29" i="11"/>
  <c r="DC29" i="11" s="1"/>
  <c r="DB30" i="11"/>
  <c r="DD30" i="11" s="1"/>
  <c r="DC30" i="11"/>
  <c r="DB31" i="11"/>
  <c r="DC31" i="11"/>
  <c r="DD31" i="11"/>
  <c r="DA29" i="11"/>
  <c r="DA30" i="11"/>
  <c r="DA31" i="11"/>
  <c r="BR28" i="11"/>
  <c r="BS28" i="11" s="1"/>
  <c r="BT28" i="11" s="1"/>
  <c r="BR29" i="11"/>
  <c r="BS29" i="11" s="1"/>
  <c r="BR30" i="11"/>
  <c r="BT30" i="11" s="1"/>
  <c r="BS30" i="11"/>
  <c r="BR31" i="11"/>
  <c r="BS31" i="11"/>
  <c r="BT31" i="11"/>
  <c r="BQ29" i="11"/>
  <c r="BQ30" i="11"/>
  <c r="BQ31" i="11"/>
  <c r="AI28" i="11"/>
  <c r="AI29" i="11"/>
  <c r="AI30" i="11"/>
  <c r="AI31" i="11"/>
  <c r="AH29" i="11"/>
  <c r="AH30" i="11"/>
  <c r="AH31" i="11"/>
  <c r="AK29" i="11"/>
  <c r="AK30" i="11"/>
  <c r="AK31" i="11"/>
  <c r="AJ29" i="11"/>
  <c r="AJ30" i="11"/>
  <c r="AJ31" i="11"/>
  <c r="QA28" i="11"/>
  <c r="PM28" i="11"/>
  <c r="PH28" i="11"/>
  <c r="NY28" i="11"/>
  <c r="MO28" i="11"/>
  <c r="LG28" i="11"/>
  <c r="JW28" i="11"/>
  <c r="IM28" i="11"/>
  <c r="HD28" i="11"/>
  <c r="FU28" i="11"/>
  <c r="FT28" i="11"/>
  <c r="EK28" i="11"/>
  <c r="DA28" i="11"/>
  <c r="BQ28" i="11"/>
  <c r="AK28" i="11"/>
  <c r="AJ28" i="11"/>
  <c r="AH28" i="11"/>
  <c r="QA27" i="11"/>
  <c r="PX27" i="11"/>
  <c r="PW27" i="11"/>
  <c r="PV27" i="11"/>
  <c r="PU27" i="11"/>
  <c r="PT27" i="11"/>
  <c r="PS27" i="11"/>
  <c r="PR27" i="11"/>
  <c r="PQ27" i="11"/>
  <c r="PP27" i="11"/>
  <c r="PO27" i="11"/>
  <c r="PN27" i="11"/>
  <c r="PM27" i="11"/>
  <c r="PK27" i="11"/>
  <c r="PJ27" i="11"/>
  <c r="PI27" i="11"/>
  <c r="PH27" i="11"/>
  <c r="OB27" i="11"/>
  <c r="OA27" i="11"/>
  <c r="NZ27" i="11"/>
  <c r="NY27" i="11"/>
  <c r="MR27" i="11"/>
  <c r="MQ27" i="11"/>
  <c r="MP27" i="11"/>
  <c r="MO27" i="11"/>
  <c r="LJ27" i="11"/>
  <c r="LI27" i="11"/>
  <c r="LH27" i="11"/>
  <c r="LG27" i="11"/>
  <c r="JZ27" i="11"/>
  <c r="JY27" i="11"/>
  <c r="JX27" i="11"/>
  <c r="JW27" i="11"/>
  <c r="IP27" i="11"/>
  <c r="IO27" i="11"/>
  <c r="IN27" i="11"/>
  <c r="IM27" i="11"/>
  <c r="HG27" i="11"/>
  <c r="HF27" i="11"/>
  <c r="HE27" i="11"/>
  <c r="HD27" i="11"/>
  <c r="FW27" i="11"/>
  <c r="FV27" i="11"/>
  <c r="FU27" i="11"/>
  <c r="FT27" i="11"/>
  <c r="EN27" i="11"/>
  <c r="EM27" i="11"/>
  <c r="EL27" i="11"/>
  <c r="EK27" i="11"/>
  <c r="DD27" i="11"/>
  <c r="DC27" i="11"/>
  <c r="DB27" i="11"/>
  <c r="DA27" i="11"/>
  <c r="BT27" i="11"/>
  <c r="BS27" i="11"/>
  <c r="BR27" i="11"/>
  <c r="BQ27" i="11"/>
  <c r="AK27" i="11"/>
  <c r="AJ27" i="11"/>
  <c r="AI27" i="11"/>
  <c r="AH27" i="11"/>
  <c r="QA26" i="11"/>
  <c r="PX26" i="11"/>
  <c r="PW26" i="11"/>
  <c r="PV26" i="11"/>
  <c r="PU26" i="11"/>
  <c r="PT26" i="11"/>
  <c r="PS26" i="11"/>
  <c r="PR26" i="11"/>
  <c r="PQ26" i="11"/>
  <c r="PP26" i="11"/>
  <c r="PO26" i="11"/>
  <c r="PN26" i="11"/>
  <c r="PM26" i="11"/>
  <c r="PK26" i="11"/>
  <c r="PJ26" i="11"/>
  <c r="PI26" i="11"/>
  <c r="PH26" i="11"/>
  <c r="OB26" i="11"/>
  <c r="OA26" i="11"/>
  <c r="NZ26" i="11"/>
  <c r="NY26" i="11"/>
  <c r="MR26" i="11"/>
  <c r="MQ26" i="11"/>
  <c r="MP26" i="11"/>
  <c r="MO26" i="11"/>
  <c r="LJ26" i="11"/>
  <c r="LI26" i="11"/>
  <c r="LH26" i="11"/>
  <c r="LG26" i="11"/>
  <c r="JZ26" i="11"/>
  <c r="JY26" i="11"/>
  <c r="JX26" i="11"/>
  <c r="JW26" i="11"/>
  <c r="IP26" i="11"/>
  <c r="IO26" i="11"/>
  <c r="IN26" i="11"/>
  <c r="IM26" i="11"/>
  <c r="HG26" i="11"/>
  <c r="HF26" i="11"/>
  <c r="HE26" i="11"/>
  <c r="HD26" i="11"/>
  <c r="FW26" i="11"/>
  <c r="FV26" i="11"/>
  <c r="FU26" i="11"/>
  <c r="FT26" i="11"/>
  <c r="EN26" i="11"/>
  <c r="EM26" i="11"/>
  <c r="EL26" i="11"/>
  <c r="EK26" i="11"/>
  <c r="DD26" i="11"/>
  <c r="DC26" i="11"/>
  <c r="DB26" i="11"/>
  <c r="DA26" i="11"/>
  <c r="BT26" i="11"/>
  <c r="BS26" i="11"/>
  <c r="BR26" i="11"/>
  <c r="BQ26" i="11"/>
  <c r="AK26" i="11"/>
  <c r="AJ26" i="11"/>
  <c r="AI26" i="11"/>
  <c r="AH26" i="11"/>
  <c r="QA25" i="11"/>
  <c r="PX25" i="11"/>
  <c r="PW25" i="11"/>
  <c r="PV25" i="11"/>
  <c r="PU25" i="11"/>
  <c r="PT25" i="11"/>
  <c r="PS25" i="11"/>
  <c r="PR25" i="11"/>
  <c r="PQ25" i="11"/>
  <c r="PP25" i="11"/>
  <c r="PO25" i="11"/>
  <c r="PN25" i="11"/>
  <c r="PM25" i="11"/>
  <c r="PK25" i="11"/>
  <c r="PJ25" i="11"/>
  <c r="PI25" i="11"/>
  <c r="PH25" i="11"/>
  <c r="OB25" i="11"/>
  <c r="OA25" i="11"/>
  <c r="NZ25" i="11"/>
  <c r="NY25" i="11"/>
  <c r="MR25" i="11"/>
  <c r="MQ25" i="11"/>
  <c r="MP25" i="11"/>
  <c r="MO25" i="11"/>
  <c r="LJ25" i="11"/>
  <c r="LI25" i="11"/>
  <c r="LH25" i="11"/>
  <c r="LG25" i="11"/>
  <c r="JZ25" i="11"/>
  <c r="JY25" i="11"/>
  <c r="JX25" i="11"/>
  <c r="JW25" i="11"/>
  <c r="IP25" i="11"/>
  <c r="IO25" i="11"/>
  <c r="IN25" i="11"/>
  <c r="IM25" i="11"/>
  <c r="HG25" i="11"/>
  <c r="HF25" i="11"/>
  <c r="HE25" i="11"/>
  <c r="HD25" i="11"/>
  <c r="FW25" i="11"/>
  <c r="FV25" i="11"/>
  <c r="FU25" i="11"/>
  <c r="FT25" i="11"/>
  <c r="EN25" i="11"/>
  <c r="EM25" i="11"/>
  <c r="EL25" i="11"/>
  <c r="EK25" i="11"/>
  <c r="DD25" i="11"/>
  <c r="DC25" i="11"/>
  <c r="DB25" i="11"/>
  <c r="DA25" i="11"/>
  <c r="BT25" i="11"/>
  <c r="BS25" i="11"/>
  <c r="BR25" i="11"/>
  <c r="BQ25" i="11"/>
  <c r="AK25" i="11"/>
  <c r="AJ25" i="11"/>
  <c r="AI25" i="11"/>
  <c r="AH25" i="11"/>
  <c r="QA24" i="11"/>
  <c r="PX24" i="11"/>
  <c r="PW24" i="11"/>
  <c r="PV24" i="11"/>
  <c r="PU24" i="11"/>
  <c r="PT24" i="11"/>
  <c r="PS24" i="11"/>
  <c r="PR24" i="11"/>
  <c r="PQ24" i="11"/>
  <c r="PP24" i="11"/>
  <c r="PO24" i="11"/>
  <c r="PN24" i="11"/>
  <c r="PM24" i="11"/>
  <c r="PK24" i="11"/>
  <c r="PJ24" i="11"/>
  <c r="PI24" i="11"/>
  <c r="PH24" i="11"/>
  <c r="OB24" i="11"/>
  <c r="OA24" i="11"/>
  <c r="NZ24" i="11"/>
  <c r="NY24" i="11"/>
  <c r="MR24" i="11"/>
  <c r="MQ24" i="11"/>
  <c r="MP24" i="11"/>
  <c r="MO24" i="11"/>
  <c r="LJ24" i="11"/>
  <c r="LI24" i="11"/>
  <c r="LH24" i="11"/>
  <c r="LG24" i="11"/>
  <c r="JZ24" i="11"/>
  <c r="JY24" i="11"/>
  <c r="JX24" i="11"/>
  <c r="JW24" i="11"/>
  <c r="IP24" i="11"/>
  <c r="IO24" i="11"/>
  <c r="IN24" i="11"/>
  <c r="IM24" i="11"/>
  <c r="HG24" i="11"/>
  <c r="HF24" i="11"/>
  <c r="HE24" i="11"/>
  <c r="HD24" i="11"/>
  <c r="FW24" i="11"/>
  <c r="FV24" i="11"/>
  <c r="FU24" i="11"/>
  <c r="FT24" i="11"/>
  <c r="EN24" i="11"/>
  <c r="EM24" i="11"/>
  <c r="EL24" i="11"/>
  <c r="EK24" i="11"/>
  <c r="DD24" i="11"/>
  <c r="DC24" i="11"/>
  <c r="DB24" i="11"/>
  <c r="DA24" i="11"/>
  <c r="BT24" i="11"/>
  <c r="BS24" i="11"/>
  <c r="BR24" i="11"/>
  <c r="BQ24" i="11"/>
  <c r="AK24" i="11"/>
  <c r="AJ24" i="11"/>
  <c r="AI24" i="11"/>
  <c r="AH24" i="11"/>
  <c r="QA23" i="11"/>
  <c r="PX23" i="11"/>
  <c r="PW23" i="11"/>
  <c r="PV23" i="11"/>
  <c r="PU23" i="11"/>
  <c r="PT23" i="11"/>
  <c r="PS23" i="11"/>
  <c r="PR23" i="11"/>
  <c r="PQ23" i="11"/>
  <c r="PP23" i="11"/>
  <c r="PO23" i="11"/>
  <c r="PN23" i="11"/>
  <c r="PM23" i="11"/>
  <c r="PK23" i="11"/>
  <c r="PJ23" i="11"/>
  <c r="PI23" i="11"/>
  <c r="PH23" i="11"/>
  <c r="OB23" i="11"/>
  <c r="OA23" i="11"/>
  <c r="NZ23" i="11"/>
  <c r="NY23" i="11"/>
  <c r="MR23" i="11"/>
  <c r="MQ23" i="11"/>
  <c r="MP23" i="11"/>
  <c r="MO23" i="11"/>
  <c r="LJ23" i="11"/>
  <c r="LI23" i="11"/>
  <c r="LH23" i="11"/>
  <c r="LG23" i="11"/>
  <c r="JZ23" i="11"/>
  <c r="JY23" i="11"/>
  <c r="JX23" i="11"/>
  <c r="JW23" i="11"/>
  <c r="IP23" i="11"/>
  <c r="IO23" i="11"/>
  <c r="IN23" i="11"/>
  <c r="IM23" i="11"/>
  <c r="HG23" i="11"/>
  <c r="HF23" i="11"/>
  <c r="HE23" i="11"/>
  <c r="HD23" i="11"/>
  <c r="FW23" i="11"/>
  <c r="FV23" i="11"/>
  <c r="FU23" i="11"/>
  <c r="FT23" i="11"/>
  <c r="EN23" i="11"/>
  <c r="EM23" i="11"/>
  <c r="EL23" i="11"/>
  <c r="EK23" i="11"/>
  <c r="DD23" i="11"/>
  <c r="DC23" i="11"/>
  <c r="DB23" i="11"/>
  <c r="DA23" i="11"/>
  <c r="BT23" i="11"/>
  <c r="BS23" i="11"/>
  <c r="BR23" i="11"/>
  <c r="BQ23" i="11"/>
  <c r="AK23" i="11"/>
  <c r="AJ23" i="11"/>
  <c r="AI23" i="11"/>
  <c r="AH23" i="11"/>
  <c r="QA22" i="11"/>
  <c r="PX22" i="11"/>
  <c r="PW22" i="11"/>
  <c r="PV22" i="11"/>
  <c r="PU22" i="11"/>
  <c r="PT22" i="11"/>
  <c r="PS22" i="11"/>
  <c r="PR22" i="11"/>
  <c r="PQ22" i="11"/>
  <c r="PP22" i="11"/>
  <c r="PO22" i="11"/>
  <c r="PN22" i="11"/>
  <c r="PM22" i="11"/>
  <c r="PK22" i="11"/>
  <c r="PJ22" i="11"/>
  <c r="PI22" i="11"/>
  <c r="PH22" i="11"/>
  <c r="OB22" i="11"/>
  <c r="OA22" i="11"/>
  <c r="NZ22" i="11"/>
  <c r="NY22" i="11"/>
  <c r="MR22" i="11"/>
  <c r="MQ22" i="11"/>
  <c r="MP22" i="11"/>
  <c r="MO22" i="11"/>
  <c r="LJ22" i="11"/>
  <c r="LI22" i="11"/>
  <c r="LH22" i="11"/>
  <c r="LG22" i="11"/>
  <c r="JZ22" i="11"/>
  <c r="JY22" i="11"/>
  <c r="JX22" i="11"/>
  <c r="JW22" i="11"/>
  <c r="IP22" i="11"/>
  <c r="IO22" i="11"/>
  <c r="IN22" i="11"/>
  <c r="IM22" i="11"/>
  <c r="HG22" i="11"/>
  <c r="HF22" i="11"/>
  <c r="HE22" i="11"/>
  <c r="HD22" i="11"/>
  <c r="FW22" i="11"/>
  <c r="FV22" i="11"/>
  <c r="FU22" i="11"/>
  <c r="FT22" i="11"/>
  <c r="EN22" i="11"/>
  <c r="EM22" i="11"/>
  <c r="EL22" i="11"/>
  <c r="EK22" i="11"/>
  <c r="DD22" i="11"/>
  <c r="DC22" i="11"/>
  <c r="DB22" i="11"/>
  <c r="DA22" i="11"/>
  <c r="BT22" i="11"/>
  <c r="BS22" i="11"/>
  <c r="BR22" i="11"/>
  <c r="BQ22" i="11"/>
  <c r="AK22" i="11"/>
  <c r="AJ22" i="11"/>
  <c r="AI22" i="11"/>
  <c r="AH22" i="11"/>
  <c r="QA21" i="11"/>
  <c r="PX21" i="11"/>
  <c r="PW21" i="11"/>
  <c r="PV21" i="11"/>
  <c r="PU21" i="11"/>
  <c r="PT21" i="11"/>
  <c r="PS21" i="11"/>
  <c r="PR21" i="11"/>
  <c r="PQ21" i="11"/>
  <c r="PP21" i="11"/>
  <c r="PO21" i="11"/>
  <c r="PN21" i="11"/>
  <c r="PM21" i="11"/>
  <c r="PK21" i="11"/>
  <c r="PJ21" i="11"/>
  <c r="PI21" i="11"/>
  <c r="PH21" i="11"/>
  <c r="OB21" i="11"/>
  <c r="OA21" i="11"/>
  <c r="NZ21" i="11"/>
  <c r="NY21" i="11"/>
  <c r="MR21" i="11"/>
  <c r="MQ21" i="11"/>
  <c r="MP21" i="11"/>
  <c r="MO21" i="11"/>
  <c r="LJ21" i="11"/>
  <c r="LI21" i="11"/>
  <c r="LH21" i="11"/>
  <c r="LG21" i="11"/>
  <c r="JZ21" i="11"/>
  <c r="JY21" i="11"/>
  <c r="JX21" i="11"/>
  <c r="JW21" i="11"/>
  <c r="IP21" i="11"/>
  <c r="IO21" i="11"/>
  <c r="IN21" i="11"/>
  <c r="IM21" i="11"/>
  <c r="HG21" i="11"/>
  <c r="HF21" i="11"/>
  <c r="HE21" i="11"/>
  <c r="HD21" i="11"/>
  <c r="FW21" i="11"/>
  <c r="FV21" i="11"/>
  <c r="FU21" i="11"/>
  <c r="FT21" i="11"/>
  <c r="EN21" i="11"/>
  <c r="EM21" i="11"/>
  <c r="EL21" i="11"/>
  <c r="EK21" i="11"/>
  <c r="DD21" i="11"/>
  <c r="DC21" i="11"/>
  <c r="DB21" i="11"/>
  <c r="DA21" i="11"/>
  <c r="BT21" i="11"/>
  <c r="BS21" i="11"/>
  <c r="BR21" i="11"/>
  <c r="BQ21" i="11"/>
  <c r="AK21" i="11"/>
  <c r="AJ21" i="11"/>
  <c r="AI21" i="11"/>
  <c r="AH21" i="11"/>
  <c r="QA20" i="11"/>
  <c r="PX20" i="11"/>
  <c r="PW20" i="11"/>
  <c r="PV20" i="11"/>
  <c r="PU20" i="11"/>
  <c r="PT20" i="11"/>
  <c r="PS20" i="11"/>
  <c r="PR20" i="11"/>
  <c r="PQ20" i="11"/>
  <c r="PP20" i="11"/>
  <c r="PO20" i="11"/>
  <c r="PN20" i="11"/>
  <c r="PM20" i="11"/>
  <c r="PK20" i="11"/>
  <c r="PJ20" i="11"/>
  <c r="PI20" i="11"/>
  <c r="PH20" i="11"/>
  <c r="OB20" i="11"/>
  <c r="OA20" i="11"/>
  <c r="NZ20" i="11"/>
  <c r="NY20" i="11"/>
  <c r="MR20" i="11"/>
  <c r="MQ20" i="11"/>
  <c r="MP20" i="11"/>
  <c r="MO20" i="11"/>
  <c r="LJ20" i="11"/>
  <c r="LI20" i="11"/>
  <c r="LH20" i="11"/>
  <c r="LG20" i="11"/>
  <c r="JZ20" i="11"/>
  <c r="JY20" i="11"/>
  <c r="JX20" i="11"/>
  <c r="JW20" i="11"/>
  <c r="IP20" i="11"/>
  <c r="IO20" i="11"/>
  <c r="IN20" i="11"/>
  <c r="IM20" i="11"/>
  <c r="HG20" i="11"/>
  <c r="HF20" i="11"/>
  <c r="HE20" i="11"/>
  <c r="HD20" i="11"/>
  <c r="FW20" i="11"/>
  <c r="FV20" i="11"/>
  <c r="FU20" i="11"/>
  <c r="FT20" i="11"/>
  <c r="EN20" i="11"/>
  <c r="EM20" i="11"/>
  <c r="EL20" i="11"/>
  <c r="EK20" i="11"/>
  <c r="DD20" i="11"/>
  <c r="DC20" i="11"/>
  <c r="DB20" i="11"/>
  <c r="DA20" i="11"/>
  <c r="BT20" i="11"/>
  <c r="BS20" i="11"/>
  <c r="BR20" i="11"/>
  <c r="BQ20" i="11"/>
  <c r="AK20" i="11"/>
  <c r="AJ20" i="11"/>
  <c r="AI20" i="11"/>
  <c r="AH20" i="11"/>
  <c r="QA19" i="11"/>
  <c r="PX19" i="11"/>
  <c r="PW19" i="11"/>
  <c r="PV19" i="11"/>
  <c r="PU19" i="11"/>
  <c r="PT19" i="11"/>
  <c r="PS19" i="11"/>
  <c r="PR19" i="11"/>
  <c r="PQ19" i="11"/>
  <c r="PP19" i="11"/>
  <c r="PO19" i="11"/>
  <c r="PN19" i="11"/>
  <c r="PM19" i="11"/>
  <c r="PK19" i="11"/>
  <c r="PJ19" i="11"/>
  <c r="PI19" i="11"/>
  <c r="PH19" i="11"/>
  <c r="OB19" i="11"/>
  <c r="OA19" i="11"/>
  <c r="NZ19" i="11"/>
  <c r="NY19" i="11"/>
  <c r="MR19" i="11"/>
  <c r="MQ19" i="11"/>
  <c r="MP19" i="11"/>
  <c r="MO19" i="11"/>
  <c r="LJ19" i="11"/>
  <c r="LI19" i="11"/>
  <c r="LH19" i="11"/>
  <c r="LG19" i="11"/>
  <c r="JZ19" i="11"/>
  <c r="JY19" i="11"/>
  <c r="JX19" i="11"/>
  <c r="JW19" i="11"/>
  <c r="IP19" i="11"/>
  <c r="IO19" i="11"/>
  <c r="IN19" i="11"/>
  <c r="IM19" i="11"/>
  <c r="HG19" i="11"/>
  <c r="HF19" i="11"/>
  <c r="HE19" i="11"/>
  <c r="HD19" i="11"/>
  <c r="FW19" i="11"/>
  <c r="FV19" i="11"/>
  <c r="FU19" i="11"/>
  <c r="FT19" i="11"/>
  <c r="EN19" i="11"/>
  <c r="EM19" i="11"/>
  <c r="EL19" i="11"/>
  <c r="EK19" i="11"/>
  <c r="DD19" i="11"/>
  <c r="DC19" i="11"/>
  <c r="DB19" i="11"/>
  <c r="DA19" i="11"/>
  <c r="BT19" i="11"/>
  <c r="BS19" i="11"/>
  <c r="BR19" i="11"/>
  <c r="BQ19" i="11"/>
  <c r="AK19" i="11"/>
  <c r="AJ19" i="11"/>
  <c r="AI19" i="11"/>
  <c r="AH19" i="11"/>
  <c r="QA18" i="11"/>
  <c r="PX18" i="11"/>
  <c r="PW18" i="11"/>
  <c r="PV18" i="11"/>
  <c r="PU18" i="11"/>
  <c r="PT18" i="11"/>
  <c r="PS18" i="11"/>
  <c r="PR18" i="11"/>
  <c r="PQ18" i="11"/>
  <c r="PP18" i="11"/>
  <c r="PO18" i="11"/>
  <c r="PN18" i="11"/>
  <c r="PM18" i="11"/>
  <c r="PK18" i="11"/>
  <c r="PJ18" i="11"/>
  <c r="PI18" i="11"/>
  <c r="PH18" i="11"/>
  <c r="OB18" i="11"/>
  <c r="OA18" i="11"/>
  <c r="NZ18" i="11"/>
  <c r="NY18" i="11"/>
  <c r="MR18" i="11"/>
  <c r="MQ18" i="11"/>
  <c r="MP18" i="11"/>
  <c r="MO18" i="11"/>
  <c r="LJ18" i="11"/>
  <c r="LI18" i="11"/>
  <c r="LH18" i="11"/>
  <c r="LG18" i="11"/>
  <c r="JZ18" i="11"/>
  <c r="JY18" i="11"/>
  <c r="JX18" i="11"/>
  <c r="JW18" i="11"/>
  <c r="IP18" i="11"/>
  <c r="IO18" i="11"/>
  <c r="IN18" i="11"/>
  <c r="IM18" i="11"/>
  <c r="HG18" i="11"/>
  <c r="HF18" i="11"/>
  <c r="HE18" i="11"/>
  <c r="HD18" i="11"/>
  <c r="FW18" i="11"/>
  <c r="FV18" i="11"/>
  <c r="FU18" i="11"/>
  <c r="FT18" i="11"/>
  <c r="EN18" i="11"/>
  <c r="EM18" i="11"/>
  <c r="EL18" i="11"/>
  <c r="EK18" i="11"/>
  <c r="DD18" i="11"/>
  <c r="DC18" i="11"/>
  <c r="DB18" i="11"/>
  <c r="DA18" i="11"/>
  <c r="BT18" i="11"/>
  <c r="BS18" i="11"/>
  <c r="BR18" i="11"/>
  <c r="BQ18" i="11"/>
  <c r="AK18" i="11"/>
  <c r="AJ18" i="11"/>
  <c r="AI18" i="11"/>
  <c r="AH18" i="11"/>
  <c r="QA17" i="11"/>
  <c r="PX17" i="11"/>
  <c r="PW17" i="11"/>
  <c r="PV17" i="11"/>
  <c r="PU17" i="11"/>
  <c r="PT17" i="11"/>
  <c r="PS17" i="11"/>
  <c r="PR17" i="11"/>
  <c r="PQ17" i="11"/>
  <c r="PP17" i="11"/>
  <c r="PO17" i="11"/>
  <c r="PN17" i="11"/>
  <c r="PM17" i="11"/>
  <c r="PK17" i="11"/>
  <c r="PJ17" i="11"/>
  <c r="PI17" i="11"/>
  <c r="PH17" i="11"/>
  <c r="OB17" i="11"/>
  <c r="OA17" i="11"/>
  <c r="NZ17" i="11"/>
  <c r="NY17" i="11"/>
  <c r="MR17" i="11"/>
  <c r="MQ17" i="11"/>
  <c r="MP17" i="11"/>
  <c r="MO17" i="11"/>
  <c r="LJ17" i="11"/>
  <c r="LI17" i="11"/>
  <c r="LH17" i="11"/>
  <c r="LG17" i="11"/>
  <c r="JZ17" i="11"/>
  <c r="JY17" i="11"/>
  <c r="JX17" i="11"/>
  <c r="JW17" i="11"/>
  <c r="IP17" i="11"/>
  <c r="IO17" i="11"/>
  <c r="IN17" i="11"/>
  <c r="IM17" i="11"/>
  <c r="HG17" i="11"/>
  <c r="HF17" i="11"/>
  <c r="HE17" i="11"/>
  <c r="HD17" i="11"/>
  <c r="FW17" i="11"/>
  <c r="FV17" i="11"/>
  <c r="FU17" i="11"/>
  <c r="FT17" i="11"/>
  <c r="EN17" i="11"/>
  <c r="EM17" i="11"/>
  <c r="EL17" i="11"/>
  <c r="EK17" i="11"/>
  <c r="DD17" i="11"/>
  <c r="DC17" i="11"/>
  <c r="DB17" i="11"/>
  <c r="DA17" i="11"/>
  <c r="BT17" i="11"/>
  <c r="BS17" i="11"/>
  <c r="BR17" i="11"/>
  <c r="BQ17" i="11"/>
  <c r="AK17" i="11"/>
  <c r="AJ17" i="11"/>
  <c r="AI17" i="11"/>
  <c r="AH17" i="11"/>
  <c r="QA16" i="11"/>
  <c r="PX16" i="11"/>
  <c r="PW16" i="11"/>
  <c r="PV16" i="11"/>
  <c r="PU16" i="11"/>
  <c r="PT16" i="11"/>
  <c r="PS16" i="11"/>
  <c r="PR16" i="11"/>
  <c r="PQ16" i="11"/>
  <c r="PP16" i="11"/>
  <c r="PO16" i="11"/>
  <c r="PN16" i="11"/>
  <c r="PM16" i="11"/>
  <c r="PK16" i="11"/>
  <c r="PJ16" i="11"/>
  <c r="PI16" i="11"/>
  <c r="PH16" i="11"/>
  <c r="OB16" i="11"/>
  <c r="OA16" i="11"/>
  <c r="NZ16" i="11"/>
  <c r="NY16" i="11"/>
  <c r="MR16" i="11"/>
  <c r="MQ16" i="11"/>
  <c r="MP16" i="11"/>
  <c r="MO16" i="11"/>
  <c r="LJ16" i="11"/>
  <c r="LI16" i="11"/>
  <c r="LH16" i="11"/>
  <c r="LG16" i="11"/>
  <c r="JZ16" i="11"/>
  <c r="JY16" i="11"/>
  <c r="JX16" i="11"/>
  <c r="JW16" i="11"/>
  <c r="IP16" i="11"/>
  <c r="IO16" i="11"/>
  <c r="IN16" i="11"/>
  <c r="IM16" i="11"/>
  <c r="HG16" i="11"/>
  <c r="HF16" i="11"/>
  <c r="HE16" i="11"/>
  <c r="HD16" i="11"/>
  <c r="FW16" i="11"/>
  <c r="FV16" i="11"/>
  <c r="FU16" i="11"/>
  <c r="FT16" i="11"/>
  <c r="EN16" i="11"/>
  <c r="EM16" i="11"/>
  <c r="EL16" i="11"/>
  <c r="EK16" i="11"/>
  <c r="DD16" i="11"/>
  <c r="DC16" i="11"/>
  <c r="DB16" i="11"/>
  <c r="DA16" i="11"/>
  <c r="BT16" i="11"/>
  <c r="BS16" i="11"/>
  <c r="BR16" i="11"/>
  <c r="BQ16" i="11"/>
  <c r="AK16" i="11"/>
  <c r="AJ16" i="11"/>
  <c r="AI16" i="11"/>
  <c r="AH16" i="11"/>
  <c r="QA15" i="11"/>
  <c r="PX15" i="11"/>
  <c r="PW15" i="11"/>
  <c r="PV15" i="11"/>
  <c r="PU15" i="11"/>
  <c r="PT15" i="11"/>
  <c r="PS15" i="11"/>
  <c r="PR15" i="11"/>
  <c r="PQ15" i="11"/>
  <c r="PP15" i="11"/>
  <c r="PO15" i="11"/>
  <c r="PN15" i="11"/>
  <c r="PM15" i="11"/>
  <c r="PK15" i="11"/>
  <c r="PJ15" i="11"/>
  <c r="PI15" i="11"/>
  <c r="PH15" i="11"/>
  <c r="OB15" i="11"/>
  <c r="OA15" i="11"/>
  <c r="NZ15" i="11"/>
  <c r="NY15" i="11"/>
  <c r="MR15" i="11"/>
  <c r="MQ15" i="11"/>
  <c r="MP15" i="11"/>
  <c r="MO15" i="11"/>
  <c r="LJ15" i="11"/>
  <c r="LI15" i="11"/>
  <c r="LH15" i="11"/>
  <c r="LG15" i="11"/>
  <c r="JZ15" i="11"/>
  <c r="JY15" i="11"/>
  <c r="JX15" i="11"/>
  <c r="JW15" i="11"/>
  <c r="IP15" i="11"/>
  <c r="IO15" i="11"/>
  <c r="IN15" i="11"/>
  <c r="IM15" i="11"/>
  <c r="HG15" i="11"/>
  <c r="HF15" i="11"/>
  <c r="HE15" i="11"/>
  <c r="HD15" i="11"/>
  <c r="FW15" i="11"/>
  <c r="FV15" i="11"/>
  <c r="FU15" i="11"/>
  <c r="FT15" i="11"/>
  <c r="EN15" i="11"/>
  <c r="EM15" i="11"/>
  <c r="EL15" i="11"/>
  <c r="EK15" i="11"/>
  <c r="DD15" i="11"/>
  <c r="DC15" i="11"/>
  <c r="DB15" i="11"/>
  <c r="DA15" i="11"/>
  <c r="BT15" i="11"/>
  <c r="BS15" i="11"/>
  <c r="BR15" i="11"/>
  <c r="BQ15" i="11"/>
  <c r="AK15" i="11"/>
  <c r="AJ15" i="11"/>
  <c r="AI15" i="11"/>
  <c r="AH15" i="11"/>
  <c r="QA14" i="11"/>
  <c r="PX14" i="11"/>
  <c r="PW14" i="11"/>
  <c r="PV14" i="11"/>
  <c r="PU14" i="11"/>
  <c r="PT14" i="11"/>
  <c r="PS14" i="11"/>
  <c r="PR14" i="11"/>
  <c r="PQ14" i="11"/>
  <c r="PP14" i="11"/>
  <c r="PO14" i="11"/>
  <c r="PN14" i="11"/>
  <c r="PM14" i="11"/>
  <c r="PK14" i="11"/>
  <c r="PJ14" i="11"/>
  <c r="PI14" i="11"/>
  <c r="PH14" i="11"/>
  <c r="OB14" i="11"/>
  <c r="OA14" i="11"/>
  <c r="NZ14" i="11"/>
  <c r="NY14" i="11"/>
  <c r="MR14" i="11"/>
  <c r="MQ14" i="11"/>
  <c r="MP14" i="11"/>
  <c r="MO14" i="11"/>
  <c r="LJ14" i="11"/>
  <c r="LI14" i="11"/>
  <c r="LH14" i="11"/>
  <c r="LG14" i="11"/>
  <c r="JZ14" i="11"/>
  <c r="JY14" i="11"/>
  <c r="JX14" i="11"/>
  <c r="JW14" i="11"/>
  <c r="IP14" i="11"/>
  <c r="IO14" i="11"/>
  <c r="IN14" i="11"/>
  <c r="IM14" i="11"/>
  <c r="HG14" i="11"/>
  <c r="HF14" i="11"/>
  <c r="HE14" i="11"/>
  <c r="HD14" i="11"/>
  <c r="FW14" i="11"/>
  <c r="FV14" i="11"/>
  <c r="FU14" i="11"/>
  <c r="FT14" i="11"/>
  <c r="EN14" i="11"/>
  <c r="EM14" i="11"/>
  <c r="EL14" i="11"/>
  <c r="EK14" i="11"/>
  <c r="DD14" i="11"/>
  <c r="DC14" i="11"/>
  <c r="DB14" i="11"/>
  <c r="DA14" i="11"/>
  <c r="BT14" i="11"/>
  <c r="BS14" i="11"/>
  <c r="BR14" i="11"/>
  <c r="BQ14" i="11"/>
  <c r="AK14" i="11"/>
  <c r="AJ14" i="11"/>
  <c r="AI14" i="11"/>
  <c r="AH14" i="11"/>
  <c r="QA13" i="11"/>
  <c r="PX13" i="11"/>
  <c r="PW13" i="11"/>
  <c r="PV13" i="11"/>
  <c r="PU13" i="11"/>
  <c r="PT13" i="11"/>
  <c r="PS13" i="11"/>
  <c r="PR13" i="11"/>
  <c r="PQ13" i="11"/>
  <c r="PP13" i="11"/>
  <c r="PO13" i="11"/>
  <c r="PN13" i="11"/>
  <c r="PM13" i="11"/>
  <c r="PK13" i="11"/>
  <c r="PJ13" i="11"/>
  <c r="PI13" i="11"/>
  <c r="PH13" i="11"/>
  <c r="OB13" i="11"/>
  <c r="OA13" i="11"/>
  <c r="NZ13" i="11"/>
  <c r="NY13" i="11"/>
  <c r="MR13" i="11"/>
  <c r="MQ13" i="11"/>
  <c r="MP13" i="11"/>
  <c r="MO13" i="11"/>
  <c r="LJ13" i="11"/>
  <c r="LI13" i="11"/>
  <c r="LH13" i="11"/>
  <c r="LG13" i="11"/>
  <c r="JZ13" i="11"/>
  <c r="JY13" i="11"/>
  <c r="JX13" i="11"/>
  <c r="JW13" i="11"/>
  <c r="IP13" i="11"/>
  <c r="IO13" i="11"/>
  <c r="IN13" i="11"/>
  <c r="IM13" i="11"/>
  <c r="HG13" i="11"/>
  <c r="HF13" i="11"/>
  <c r="HE13" i="11"/>
  <c r="HD13" i="11"/>
  <c r="FW13" i="11"/>
  <c r="FV13" i="11"/>
  <c r="FU13" i="11"/>
  <c r="FT13" i="11"/>
  <c r="EN13" i="11"/>
  <c r="EM13" i="11"/>
  <c r="EL13" i="11"/>
  <c r="EK13" i="11"/>
  <c r="DD13" i="11"/>
  <c r="DC13" i="11"/>
  <c r="DB13" i="11"/>
  <c r="DA13" i="11"/>
  <c r="BT13" i="11"/>
  <c r="BS13" i="11"/>
  <c r="BR13" i="11"/>
  <c r="BQ13" i="11"/>
  <c r="AK13" i="11"/>
  <c r="AJ13" i="11"/>
  <c r="AI13" i="11"/>
  <c r="AH13" i="11"/>
  <c r="QA12" i="11"/>
  <c r="PX12" i="11"/>
  <c r="PW12" i="11"/>
  <c r="PV12" i="11"/>
  <c r="PU12" i="11"/>
  <c r="PT12" i="11"/>
  <c r="PS12" i="11"/>
  <c r="PR12" i="11"/>
  <c r="PQ12" i="11"/>
  <c r="PP12" i="11"/>
  <c r="PO12" i="11"/>
  <c r="PN12" i="11"/>
  <c r="PM12" i="11"/>
  <c r="PK12" i="11"/>
  <c r="PJ12" i="11"/>
  <c r="PI12" i="11"/>
  <c r="PH12" i="11"/>
  <c r="OB12" i="11"/>
  <c r="OA12" i="11"/>
  <c r="NZ12" i="11"/>
  <c r="NY12" i="11"/>
  <c r="MR12" i="11"/>
  <c r="MQ12" i="11"/>
  <c r="MP12" i="11"/>
  <c r="MO12" i="11"/>
  <c r="LJ12" i="11"/>
  <c r="LI12" i="11"/>
  <c r="LH12" i="11"/>
  <c r="LG12" i="11"/>
  <c r="JZ12" i="11"/>
  <c r="JY12" i="11"/>
  <c r="JX12" i="11"/>
  <c r="JW12" i="11"/>
  <c r="IP12" i="11"/>
  <c r="IO12" i="11"/>
  <c r="IN12" i="11"/>
  <c r="IM12" i="11"/>
  <c r="HG12" i="11"/>
  <c r="HF12" i="11"/>
  <c r="HE12" i="11"/>
  <c r="HD12" i="11"/>
  <c r="FW12" i="11"/>
  <c r="FV12" i="11"/>
  <c r="FU12" i="11"/>
  <c r="FT12" i="11"/>
  <c r="EN12" i="11"/>
  <c r="EM12" i="11"/>
  <c r="EL12" i="11"/>
  <c r="EK12" i="11"/>
  <c r="DD12" i="11"/>
  <c r="DC12" i="11"/>
  <c r="DB12" i="11"/>
  <c r="DA12" i="11"/>
  <c r="BT12" i="11"/>
  <c r="BS12" i="11"/>
  <c r="BR12" i="11"/>
  <c r="BQ12" i="11"/>
  <c r="AK12" i="11"/>
  <c r="AJ12" i="11"/>
  <c r="AI12" i="11"/>
  <c r="AH12" i="11"/>
  <c r="QA11" i="11"/>
  <c r="PX11" i="11"/>
  <c r="PW11" i="11"/>
  <c r="PV11" i="11"/>
  <c r="PU11" i="11"/>
  <c r="PT11" i="11"/>
  <c r="PS11" i="11"/>
  <c r="PR11" i="11"/>
  <c r="PQ11" i="11"/>
  <c r="PP11" i="11"/>
  <c r="PO11" i="11"/>
  <c r="PN11" i="11"/>
  <c r="PM11" i="11"/>
  <c r="PK11" i="11"/>
  <c r="PJ11" i="11"/>
  <c r="PI11" i="11"/>
  <c r="PH11" i="11"/>
  <c r="OB11" i="11"/>
  <c r="OA11" i="11"/>
  <c r="NZ11" i="11"/>
  <c r="NY11" i="11"/>
  <c r="MR11" i="11"/>
  <c r="MQ11" i="11"/>
  <c r="MP11" i="11"/>
  <c r="MO11" i="11"/>
  <c r="LJ11" i="11"/>
  <c r="LI11" i="11"/>
  <c r="LH11" i="11"/>
  <c r="LG11" i="11"/>
  <c r="JZ11" i="11"/>
  <c r="JY11" i="11"/>
  <c r="JX11" i="11"/>
  <c r="JW11" i="11"/>
  <c r="IP11" i="11"/>
  <c r="IO11" i="11"/>
  <c r="IN11" i="11"/>
  <c r="IM11" i="11"/>
  <c r="HG11" i="11"/>
  <c r="HF11" i="11"/>
  <c r="HE11" i="11"/>
  <c r="HD11" i="11"/>
  <c r="FW11" i="11"/>
  <c r="FV11" i="11"/>
  <c r="FU11" i="11"/>
  <c r="FT11" i="11"/>
  <c r="EN11" i="11"/>
  <c r="EM11" i="11"/>
  <c r="EL11" i="11"/>
  <c r="EK11" i="11"/>
  <c r="DD11" i="11"/>
  <c r="DC11" i="11"/>
  <c r="DB11" i="11"/>
  <c r="DA11" i="11"/>
  <c r="BT11" i="11"/>
  <c r="BS11" i="11"/>
  <c r="BR11" i="11"/>
  <c r="BQ11" i="11"/>
  <c r="AK11" i="11"/>
  <c r="AJ11" i="11"/>
  <c r="AI11" i="11"/>
  <c r="AH11" i="11"/>
  <c r="QA10" i="11"/>
  <c r="PX10" i="11"/>
  <c r="PW10" i="11"/>
  <c r="PV10" i="11"/>
  <c r="PU10" i="11"/>
  <c r="PT10" i="11"/>
  <c r="PS10" i="11"/>
  <c r="PR10" i="11"/>
  <c r="PQ10" i="11"/>
  <c r="PP10" i="11"/>
  <c r="PO10" i="11"/>
  <c r="PN10" i="11"/>
  <c r="PM10" i="11"/>
  <c r="PK10" i="11"/>
  <c r="PJ10" i="11"/>
  <c r="PI10" i="11"/>
  <c r="PH10" i="11"/>
  <c r="OB10" i="11"/>
  <c r="OA10" i="11"/>
  <c r="NZ10" i="11"/>
  <c r="NY10" i="11"/>
  <c r="MR10" i="11"/>
  <c r="MQ10" i="11"/>
  <c r="MP10" i="11"/>
  <c r="MO10" i="11"/>
  <c r="LJ10" i="11"/>
  <c r="LI10" i="11"/>
  <c r="LH10" i="11"/>
  <c r="LG10" i="11"/>
  <c r="JZ10" i="11"/>
  <c r="JY10" i="11"/>
  <c r="JX10" i="11"/>
  <c r="JW10" i="11"/>
  <c r="IP10" i="11"/>
  <c r="IO10" i="11"/>
  <c r="IN10" i="11"/>
  <c r="IM10" i="11"/>
  <c r="HG10" i="11"/>
  <c r="HF10" i="11"/>
  <c r="HE10" i="11"/>
  <c r="HD10" i="11"/>
  <c r="FW10" i="11"/>
  <c r="FV10" i="11"/>
  <c r="FU10" i="11"/>
  <c r="FT10" i="11"/>
  <c r="EN10" i="11"/>
  <c r="EM10" i="11"/>
  <c r="EL10" i="11"/>
  <c r="EK10" i="11"/>
  <c r="DD10" i="11"/>
  <c r="DC10" i="11"/>
  <c r="DB10" i="11"/>
  <c r="DA10" i="11"/>
  <c r="BT10" i="11"/>
  <c r="BS10" i="11"/>
  <c r="BR10" i="11"/>
  <c r="BQ10" i="11"/>
  <c r="AK10" i="11"/>
  <c r="AJ10" i="11"/>
  <c r="AI10" i="11"/>
  <c r="AH10" i="11"/>
  <c r="QA9" i="11"/>
  <c r="PX9" i="11"/>
  <c r="PW9" i="11"/>
  <c r="PV9" i="11"/>
  <c r="PU9" i="11"/>
  <c r="PT9" i="11"/>
  <c r="PS9" i="11"/>
  <c r="PR9" i="11"/>
  <c r="PQ9" i="11"/>
  <c r="PP9" i="11"/>
  <c r="PO9" i="11"/>
  <c r="PN9" i="11"/>
  <c r="PM9" i="11"/>
  <c r="PK9" i="11"/>
  <c r="PJ9" i="11"/>
  <c r="PI9" i="11"/>
  <c r="PH9" i="11"/>
  <c r="OB9" i="11"/>
  <c r="OA9" i="11"/>
  <c r="NZ9" i="11"/>
  <c r="NY9" i="11"/>
  <c r="MR9" i="11"/>
  <c r="MQ9" i="11"/>
  <c r="MP9" i="11"/>
  <c r="MO9" i="11"/>
  <c r="LJ9" i="11"/>
  <c r="LI9" i="11"/>
  <c r="LH9" i="11"/>
  <c r="LG9" i="11"/>
  <c r="JZ9" i="11"/>
  <c r="JY9" i="11"/>
  <c r="JX9" i="11"/>
  <c r="JW9" i="11"/>
  <c r="IP9" i="11"/>
  <c r="IO9" i="11"/>
  <c r="IN9" i="11"/>
  <c r="IM9" i="11"/>
  <c r="HG9" i="11"/>
  <c r="HF9" i="11"/>
  <c r="HE9" i="11"/>
  <c r="HD9" i="11"/>
  <c r="FW9" i="11"/>
  <c r="FV9" i="11"/>
  <c r="FU9" i="11"/>
  <c r="FT9" i="11"/>
  <c r="EN9" i="11"/>
  <c r="EM9" i="11"/>
  <c r="EL9" i="11"/>
  <c r="EK9" i="11"/>
  <c r="DD9" i="11"/>
  <c r="DC9" i="11"/>
  <c r="DB9" i="11"/>
  <c r="DA9" i="11"/>
  <c r="BT9" i="11"/>
  <c r="BS9" i="11"/>
  <c r="BR9" i="11"/>
  <c r="BQ9" i="11"/>
  <c r="AK9" i="11"/>
  <c r="AJ9" i="11"/>
  <c r="AI9" i="11"/>
  <c r="AH9" i="11"/>
  <c r="QA8" i="11"/>
  <c r="PX8" i="11"/>
  <c r="PW8" i="11"/>
  <c r="PV8" i="11"/>
  <c r="PU8" i="11"/>
  <c r="PT8" i="11"/>
  <c r="PS8" i="11"/>
  <c r="PR8" i="11"/>
  <c r="PQ8" i="11"/>
  <c r="PP8" i="11"/>
  <c r="PO8" i="11"/>
  <c r="PN8" i="11"/>
  <c r="PM8" i="11"/>
  <c r="PK8" i="11"/>
  <c r="PJ8" i="11"/>
  <c r="PI8" i="11"/>
  <c r="PH8" i="11"/>
  <c r="OB8" i="11"/>
  <c r="OA8" i="11"/>
  <c r="NZ8" i="11"/>
  <c r="NY8" i="11"/>
  <c r="MR8" i="11"/>
  <c r="MQ8" i="11"/>
  <c r="MP8" i="11"/>
  <c r="MO8" i="11"/>
  <c r="LJ8" i="11"/>
  <c r="LI8" i="11"/>
  <c r="LH8" i="11"/>
  <c r="LG8" i="11"/>
  <c r="JZ8" i="11"/>
  <c r="JY8" i="11"/>
  <c r="JX8" i="11"/>
  <c r="JW8" i="11"/>
  <c r="IP8" i="11"/>
  <c r="IO8" i="11"/>
  <c r="IN8" i="11"/>
  <c r="IM8" i="11"/>
  <c r="HG8" i="11"/>
  <c r="HF8" i="11"/>
  <c r="HE8" i="11"/>
  <c r="HD8" i="11"/>
  <c r="FW8" i="11"/>
  <c r="FV8" i="11"/>
  <c r="FU8" i="11"/>
  <c r="FT8" i="11"/>
  <c r="EN8" i="11"/>
  <c r="EM8" i="11"/>
  <c r="EL8" i="11"/>
  <c r="EK8" i="11"/>
  <c r="DD8" i="11"/>
  <c r="DC8" i="11"/>
  <c r="DB8" i="11"/>
  <c r="DA8" i="11"/>
  <c r="BT8" i="11"/>
  <c r="BS8" i="11"/>
  <c r="BR8" i="11"/>
  <c r="BQ8" i="11"/>
  <c r="AK8" i="11"/>
  <c r="AJ8" i="11"/>
  <c r="AI8" i="11"/>
  <c r="AH8" i="11"/>
  <c r="QA7" i="11"/>
  <c r="PX7" i="11"/>
  <c r="PW7" i="11"/>
  <c r="PV7" i="11"/>
  <c r="PU7" i="11"/>
  <c r="PT7" i="11"/>
  <c r="PS7" i="11"/>
  <c r="PR7" i="11"/>
  <c r="PQ7" i="11"/>
  <c r="PP7" i="11"/>
  <c r="PO7" i="11"/>
  <c r="PN7" i="11"/>
  <c r="PM7" i="11"/>
  <c r="PK7" i="11"/>
  <c r="PJ7" i="11"/>
  <c r="PI7" i="11"/>
  <c r="PH7" i="11"/>
  <c r="OB7" i="11"/>
  <c r="OA7" i="11"/>
  <c r="NZ7" i="11"/>
  <c r="NY7" i="11"/>
  <c r="MR7" i="11"/>
  <c r="MQ7" i="11"/>
  <c r="MP7" i="11"/>
  <c r="MO7" i="11"/>
  <c r="LJ7" i="11"/>
  <c r="LI7" i="11"/>
  <c r="LH7" i="11"/>
  <c r="LG7" i="11"/>
  <c r="JZ7" i="11"/>
  <c r="JY7" i="11"/>
  <c r="JX7" i="11"/>
  <c r="JW7" i="11"/>
  <c r="IP7" i="11"/>
  <c r="IO7" i="11"/>
  <c r="IN7" i="11"/>
  <c r="IM7" i="11"/>
  <c r="HG7" i="11"/>
  <c r="HF7" i="11"/>
  <c r="HE7" i="11"/>
  <c r="HD7" i="11"/>
  <c r="FW7" i="11"/>
  <c r="FV7" i="11"/>
  <c r="FU7" i="11"/>
  <c r="FT7" i="11"/>
  <c r="EN7" i="11"/>
  <c r="EM7" i="11"/>
  <c r="EL7" i="11"/>
  <c r="EK7" i="11"/>
  <c r="DD7" i="11"/>
  <c r="DC7" i="11"/>
  <c r="DB7" i="11"/>
  <c r="DA7" i="11"/>
  <c r="BT7" i="11"/>
  <c r="BS7" i="11"/>
  <c r="BR7" i="11"/>
  <c r="BQ7" i="11"/>
  <c r="AK7" i="11"/>
  <c r="AJ7" i="11"/>
  <c r="AI7" i="11"/>
  <c r="AH7" i="11"/>
  <c r="QA6" i="11"/>
  <c r="PX6" i="11"/>
  <c r="PW6" i="11"/>
  <c r="PV6" i="11"/>
  <c r="PU6" i="11"/>
  <c r="PT6" i="11"/>
  <c r="PS6" i="11"/>
  <c r="PR6" i="11"/>
  <c r="PQ6" i="11"/>
  <c r="PP6" i="11"/>
  <c r="PO6" i="11"/>
  <c r="PN6" i="11"/>
  <c r="PM6" i="11"/>
  <c r="PK6" i="11"/>
  <c r="PJ6" i="11"/>
  <c r="PI6" i="11"/>
  <c r="PH6" i="11"/>
  <c r="OB6" i="11"/>
  <c r="OA6" i="11"/>
  <c r="NZ6" i="11"/>
  <c r="NY6" i="11"/>
  <c r="MR6" i="11"/>
  <c r="MQ6" i="11"/>
  <c r="MP6" i="11"/>
  <c r="MO6" i="11"/>
  <c r="LJ6" i="11"/>
  <c r="LI6" i="11"/>
  <c r="LH6" i="11"/>
  <c r="LG6" i="11"/>
  <c r="JZ6" i="11"/>
  <c r="JY6" i="11"/>
  <c r="JX6" i="11"/>
  <c r="JW6" i="11"/>
  <c r="IP6" i="11"/>
  <c r="IO6" i="11"/>
  <c r="IN6" i="11"/>
  <c r="IM6" i="11"/>
  <c r="HG6" i="11"/>
  <c r="HF6" i="11"/>
  <c r="HE6" i="11"/>
  <c r="HD6" i="11"/>
  <c r="FW6" i="11"/>
  <c r="FV6" i="11"/>
  <c r="FU6" i="11"/>
  <c r="FT6" i="11"/>
  <c r="EN6" i="11"/>
  <c r="EM6" i="11"/>
  <c r="EL6" i="11"/>
  <c r="EK6" i="11"/>
  <c r="DD6" i="11"/>
  <c r="DC6" i="11"/>
  <c r="DB6" i="11"/>
  <c r="DA6" i="11"/>
  <c r="BT6" i="11"/>
  <c r="BS6" i="11"/>
  <c r="BR6" i="11"/>
  <c r="BQ6" i="11"/>
  <c r="AK6" i="11"/>
  <c r="AJ6" i="11"/>
  <c r="AI6" i="11"/>
  <c r="AH6" i="11"/>
  <c r="QA5" i="11"/>
  <c r="PX5" i="11"/>
  <c r="PW5" i="11"/>
  <c r="PV5" i="11"/>
  <c r="PU5" i="11"/>
  <c r="PT5" i="11"/>
  <c r="PS5" i="11"/>
  <c r="PR5" i="11"/>
  <c r="PQ5" i="11"/>
  <c r="PP5" i="11"/>
  <c r="PO5" i="11"/>
  <c r="PN5" i="11"/>
  <c r="PM5" i="11"/>
  <c r="PK5" i="11"/>
  <c r="PJ5" i="11"/>
  <c r="PI5" i="11"/>
  <c r="PH5" i="11"/>
  <c r="OB5" i="11"/>
  <c r="OA5" i="11"/>
  <c r="NZ5" i="11"/>
  <c r="NY5" i="11"/>
  <c r="MR5" i="11"/>
  <c r="MQ5" i="11"/>
  <c r="MP5" i="11"/>
  <c r="MO5" i="11"/>
  <c r="LJ5" i="11"/>
  <c r="LI5" i="11"/>
  <c r="LH5" i="11"/>
  <c r="LG5" i="11"/>
  <c r="JZ5" i="11"/>
  <c r="JY5" i="11"/>
  <c r="JX5" i="11"/>
  <c r="JW5" i="11"/>
  <c r="IP5" i="11"/>
  <c r="IO5" i="11"/>
  <c r="IN5" i="11"/>
  <c r="IM5" i="11"/>
  <c r="HG5" i="11"/>
  <c r="HF5" i="11"/>
  <c r="HE5" i="11"/>
  <c r="HD5" i="11"/>
  <c r="FW5" i="11"/>
  <c r="FV5" i="11"/>
  <c r="FU5" i="11"/>
  <c r="FT5" i="11"/>
  <c r="EN5" i="11"/>
  <c r="EM5" i="11"/>
  <c r="EL5" i="11"/>
  <c r="EK5" i="11"/>
  <c r="DD5" i="11"/>
  <c r="DC5" i="11"/>
  <c r="DB5" i="11"/>
  <c r="DA5" i="11"/>
  <c r="BT5" i="11"/>
  <c r="BS5" i="11"/>
  <c r="BR5" i="11"/>
  <c r="BQ5" i="11"/>
  <c r="AK5" i="11"/>
  <c r="AJ5" i="11"/>
  <c r="AI5" i="11"/>
  <c r="AH5" i="11"/>
  <c r="QA4" i="11"/>
  <c r="PX4" i="11"/>
  <c r="PW4" i="11"/>
  <c r="PV4" i="11"/>
  <c r="PU4" i="11"/>
  <c r="PT4" i="11"/>
  <c r="PS4" i="11"/>
  <c r="PR4" i="11"/>
  <c r="PQ4" i="11"/>
  <c r="PP4" i="11"/>
  <c r="PO4" i="11"/>
  <c r="PN4" i="11"/>
  <c r="PM4" i="11"/>
  <c r="PK4" i="11"/>
  <c r="PJ4" i="11"/>
  <c r="PI4" i="11"/>
  <c r="PH4" i="11"/>
  <c r="OB4" i="11"/>
  <c r="OA4" i="11"/>
  <c r="NZ4" i="11"/>
  <c r="NY4" i="11"/>
  <c r="MR4" i="11"/>
  <c r="MQ4" i="11"/>
  <c r="MP4" i="11"/>
  <c r="MO4" i="11"/>
  <c r="LJ4" i="11"/>
  <c r="LI4" i="11"/>
  <c r="LH4" i="11"/>
  <c r="LG4" i="11"/>
  <c r="JZ4" i="11"/>
  <c r="JY4" i="11"/>
  <c r="JX4" i="11"/>
  <c r="JW4" i="11"/>
  <c r="IP4" i="11"/>
  <c r="IO4" i="11"/>
  <c r="IN4" i="11"/>
  <c r="IM4" i="11"/>
  <c r="HG4" i="11"/>
  <c r="HF4" i="11"/>
  <c r="HE4" i="11"/>
  <c r="HD4" i="11"/>
  <c r="FW4" i="11"/>
  <c r="FV4" i="11"/>
  <c r="FU4" i="11"/>
  <c r="FT4" i="11"/>
  <c r="EN4" i="11"/>
  <c r="EM4" i="11"/>
  <c r="EL4" i="11"/>
  <c r="EK4" i="11"/>
  <c r="DD4" i="11"/>
  <c r="DC4" i="11"/>
  <c r="DB4" i="11"/>
  <c r="DA4" i="11"/>
  <c r="BT4" i="11"/>
  <c r="BS4" i="11"/>
  <c r="BR4" i="11"/>
  <c r="BQ4" i="11"/>
  <c r="AK4" i="11"/>
  <c r="AJ4" i="11"/>
  <c r="AI4" i="11"/>
  <c r="AH4" i="11"/>
  <c r="OC1" i="11"/>
  <c r="MS1" i="11"/>
  <c r="LK1" i="11"/>
  <c r="KA1" i="11"/>
  <c r="IQ1" i="11"/>
  <c r="HH1" i="11"/>
  <c r="FX1" i="11"/>
  <c r="EO1" i="11"/>
  <c r="DE1" i="11"/>
  <c r="BU1" i="11"/>
  <c r="AL1" i="11"/>
  <c r="AK8" i="13" l="1"/>
  <c r="PQ7" i="13"/>
  <c r="HG8" i="13"/>
  <c r="PO8" i="13"/>
  <c r="BT7" i="13"/>
  <c r="AJ8" i="13"/>
  <c r="EN8" i="13"/>
  <c r="HF8" i="13"/>
  <c r="FV7" i="13"/>
  <c r="FW7" i="13" s="1"/>
  <c r="PP8" i="13"/>
  <c r="PJ15" i="12"/>
  <c r="DC15" i="12"/>
  <c r="OA15" i="12"/>
  <c r="MR14" i="12"/>
  <c r="AK14" i="12"/>
  <c r="FV15" i="12"/>
  <c r="OB14" i="12"/>
  <c r="LJ14" i="12"/>
  <c r="BT14" i="12"/>
  <c r="JY15" i="12"/>
  <c r="PK15" i="12"/>
  <c r="JZ15" i="12"/>
  <c r="DD15" i="12"/>
  <c r="PI15" i="12"/>
  <c r="NZ15" i="12"/>
  <c r="OB15" i="12" s="1"/>
  <c r="MP15" i="12"/>
  <c r="MQ15" i="12" s="1"/>
  <c r="LH15" i="12"/>
  <c r="LI15" i="12" s="1"/>
  <c r="JX15" i="12"/>
  <c r="IN15" i="12"/>
  <c r="IO15" i="12" s="1"/>
  <c r="FU15" i="12"/>
  <c r="FW15" i="12" s="1"/>
  <c r="EL15" i="12"/>
  <c r="EM15" i="12" s="1"/>
  <c r="DB15" i="12"/>
  <c r="BR15" i="12"/>
  <c r="BS15" i="12" s="1"/>
  <c r="BT15" i="12" s="1"/>
  <c r="AI15" i="12"/>
  <c r="AJ15" i="12" s="1"/>
  <c r="AK15" i="12" s="1"/>
  <c r="PJ14" i="12"/>
  <c r="PK14" i="12" s="1"/>
  <c r="OA14" i="12"/>
  <c r="MQ14" i="12"/>
  <c r="LI14" i="12"/>
  <c r="JY14" i="12"/>
  <c r="JZ14" i="12" s="1"/>
  <c r="IO14" i="12"/>
  <c r="IP14" i="12" s="1"/>
  <c r="FV14" i="12"/>
  <c r="FW14" i="12" s="1"/>
  <c r="EM14" i="12"/>
  <c r="EN14" i="12" s="1"/>
  <c r="DC14" i="12"/>
  <c r="DD14" i="12" s="1"/>
  <c r="BS14" i="12"/>
  <c r="AJ14" i="12"/>
  <c r="OB29" i="11"/>
  <c r="MR29" i="11"/>
  <c r="LI30" i="11"/>
  <c r="LJ30" i="11" s="1"/>
  <c r="JZ29" i="11"/>
  <c r="IP29" i="11"/>
  <c r="PK29" i="11"/>
  <c r="HG29" i="11"/>
  <c r="EN29" i="11"/>
  <c r="DD29" i="11"/>
  <c r="BT29" i="11"/>
  <c r="PQ8" i="13" l="1"/>
  <c r="EN15" i="12"/>
  <c r="LJ15" i="12"/>
  <c r="MR15" i="12"/>
  <c r="IP15" i="12"/>
  <c r="QA48" i="9" l="1"/>
  <c r="PZ48" i="9"/>
  <c r="PY48" i="9"/>
  <c r="PR48" i="9"/>
  <c r="PQ48" i="9"/>
  <c r="PL48" i="9"/>
  <c r="PK48" i="9"/>
  <c r="PJ48" i="9"/>
  <c r="PI48" i="9"/>
  <c r="PH48" i="9"/>
  <c r="PX48" i="9" s="1"/>
  <c r="OC48" i="9"/>
  <c r="OB48" i="9"/>
  <c r="OA48" i="9"/>
  <c r="NZ48" i="9"/>
  <c r="NY48" i="9"/>
  <c r="PW48" i="9" s="1"/>
  <c r="MS48" i="9"/>
  <c r="MR48" i="9"/>
  <c r="MQ48" i="9"/>
  <c r="MP48" i="9"/>
  <c r="MO48" i="9"/>
  <c r="PV48" i="9" s="1"/>
  <c r="LK48" i="9"/>
  <c r="LJ48" i="9"/>
  <c r="LI48" i="9"/>
  <c r="LH48" i="9"/>
  <c r="LG48" i="9"/>
  <c r="PU48" i="9" s="1"/>
  <c r="KA48" i="9"/>
  <c r="JZ48" i="9"/>
  <c r="JY48" i="9"/>
  <c r="JX48" i="9"/>
  <c r="JW48" i="9"/>
  <c r="PT48" i="9" s="1"/>
  <c r="IQ48" i="9"/>
  <c r="IP48" i="9"/>
  <c r="IO48" i="9"/>
  <c r="IN48" i="9"/>
  <c r="IM48" i="9"/>
  <c r="PS48" i="9" s="1"/>
  <c r="HH48" i="9"/>
  <c r="HG48" i="9"/>
  <c r="HF48" i="9"/>
  <c r="HE48" i="9"/>
  <c r="HD48" i="9"/>
  <c r="FX48" i="9"/>
  <c r="FW48" i="9"/>
  <c r="FV48" i="9"/>
  <c r="FU48" i="9"/>
  <c r="FT48" i="9"/>
  <c r="EO48" i="9"/>
  <c r="EN48" i="9"/>
  <c r="EM48" i="9"/>
  <c r="EL48" i="9"/>
  <c r="EK48" i="9"/>
  <c r="PP48" i="9" s="1"/>
  <c r="DE48" i="9"/>
  <c r="DD48" i="9"/>
  <c r="DC48" i="9"/>
  <c r="DB48" i="9"/>
  <c r="DA48" i="9"/>
  <c r="PO48" i="9" s="1"/>
  <c r="BU48" i="9"/>
  <c r="BT48" i="9"/>
  <c r="BS48" i="9"/>
  <c r="BR48" i="9"/>
  <c r="BQ48" i="9"/>
  <c r="PN48" i="9" s="1"/>
  <c r="AL48" i="9"/>
  <c r="AK48" i="9"/>
  <c r="AJ48" i="9"/>
  <c r="AI48" i="9"/>
  <c r="AH48" i="9"/>
  <c r="PM48" i="9" s="1"/>
  <c r="B48" i="9"/>
  <c r="A48" i="9"/>
  <c r="QA47" i="9"/>
  <c r="PZ47" i="9"/>
  <c r="PY47" i="9"/>
  <c r="PL47" i="9"/>
  <c r="PK47" i="9"/>
  <c r="PJ47" i="9"/>
  <c r="PI47" i="9"/>
  <c r="PH47" i="9"/>
  <c r="PX47" i="9" s="1"/>
  <c r="OC47" i="9"/>
  <c r="OB47" i="9"/>
  <c r="OA47" i="9"/>
  <c r="NZ47" i="9"/>
  <c r="NY47" i="9"/>
  <c r="PW47" i="9" s="1"/>
  <c r="MS47" i="9"/>
  <c r="MR47" i="9"/>
  <c r="MQ47" i="9"/>
  <c r="MP47" i="9"/>
  <c r="MO47" i="9"/>
  <c r="PV47" i="9" s="1"/>
  <c r="LK47" i="9"/>
  <c r="LJ47" i="9"/>
  <c r="LI47" i="9"/>
  <c r="LH47" i="9"/>
  <c r="LG47" i="9"/>
  <c r="PU47" i="9" s="1"/>
  <c r="KA47" i="9"/>
  <c r="JZ47" i="9"/>
  <c r="JY47" i="9"/>
  <c r="JX47" i="9"/>
  <c r="JW47" i="9"/>
  <c r="PT47" i="9" s="1"/>
  <c r="IQ47" i="9"/>
  <c r="IP47" i="9"/>
  <c r="IO47" i="9"/>
  <c r="IN47" i="9"/>
  <c r="IM47" i="9"/>
  <c r="PS47" i="9" s="1"/>
  <c r="HH47" i="9"/>
  <c r="HG47" i="9"/>
  <c r="HF47" i="9"/>
  <c r="HE47" i="9"/>
  <c r="HD47" i="9"/>
  <c r="PR47" i="9" s="1"/>
  <c r="FX47" i="9"/>
  <c r="FW47" i="9"/>
  <c r="FV47" i="9"/>
  <c r="FU47" i="9"/>
  <c r="FT47" i="9"/>
  <c r="PQ47" i="9" s="1"/>
  <c r="EO47" i="9"/>
  <c r="EN47" i="9"/>
  <c r="EM47" i="9"/>
  <c r="EL47" i="9"/>
  <c r="EK47" i="9"/>
  <c r="PP47" i="9" s="1"/>
  <c r="DE47" i="9"/>
  <c r="DD47" i="9"/>
  <c r="DC47" i="9"/>
  <c r="DB47" i="9"/>
  <c r="DA47" i="9"/>
  <c r="PO47" i="9" s="1"/>
  <c r="BU47" i="9"/>
  <c r="BT47" i="9"/>
  <c r="BS47" i="9"/>
  <c r="BR47" i="9"/>
  <c r="BQ47" i="9"/>
  <c r="PN47" i="9" s="1"/>
  <c r="AL47" i="9"/>
  <c r="AK47" i="9"/>
  <c r="AJ47" i="9"/>
  <c r="AI47" i="9"/>
  <c r="AH47" i="9"/>
  <c r="PM47" i="9" s="1"/>
  <c r="B47" i="9"/>
  <c r="A47" i="9"/>
  <c r="QA46" i="9"/>
  <c r="PZ46" i="9"/>
  <c r="PY46" i="9"/>
  <c r="PX46" i="9"/>
  <c r="PW46" i="9"/>
  <c r="PP46" i="9"/>
  <c r="PO46" i="9"/>
  <c r="PL46" i="9"/>
  <c r="PK46" i="9"/>
  <c r="PJ46" i="9"/>
  <c r="PI46" i="9"/>
  <c r="PH46" i="9"/>
  <c r="OC46" i="9"/>
  <c r="OB46" i="9"/>
  <c r="OA46" i="9"/>
  <c r="NZ46" i="9"/>
  <c r="NY46" i="9"/>
  <c r="MS46" i="9"/>
  <c r="MR46" i="9"/>
  <c r="MQ46" i="9"/>
  <c r="MP46" i="9"/>
  <c r="MO46" i="9"/>
  <c r="PV46" i="9" s="1"/>
  <c r="LK46" i="9"/>
  <c r="LJ46" i="9"/>
  <c r="LI46" i="9"/>
  <c r="LH46" i="9"/>
  <c r="LG46" i="9"/>
  <c r="PU46" i="9" s="1"/>
  <c r="KA46" i="9"/>
  <c r="JZ46" i="9"/>
  <c r="JY46" i="9"/>
  <c r="JX46" i="9"/>
  <c r="JW46" i="9"/>
  <c r="PT46" i="9" s="1"/>
  <c r="IQ46" i="9"/>
  <c r="IP46" i="9"/>
  <c r="IO46" i="9"/>
  <c r="IN46" i="9"/>
  <c r="IM46" i="9"/>
  <c r="PS46" i="9" s="1"/>
  <c r="HH46" i="9"/>
  <c r="HG46" i="9"/>
  <c r="HF46" i="9"/>
  <c r="HE46" i="9"/>
  <c r="HD46" i="9"/>
  <c r="PR46" i="9" s="1"/>
  <c r="FX46" i="9"/>
  <c r="FW46" i="9"/>
  <c r="FV46" i="9"/>
  <c r="FU46" i="9"/>
  <c r="FT46" i="9"/>
  <c r="PQ46" i="9" s="1"/>
  <c r="EO46" i="9"/>
  <c r="EN46" i="9"/>
  <c r="EM46" i="9"/>
  <c r="EL46" i="9"/>
  <c r="EK46" i="9"/>
  <c r="DE46" i="9"/>
  <c r="DD46" i="9"/>
  <c r="DC46" i="9"/>
  <c r="DB46" i="9"/>
  <c r="DA46" i="9"/>
  <c r="BU46" i="9"/>
  <c r="BT46" i="9"/>
  <c r="BS46" i="9"/>
  <c r="BR46" i="9"/>
  <c r="BQ46" i="9"/>
  <c r="PN46" i="9" s="1"/>
  <c r="AL46" i="9"/>
  <c r="AK46" i="9"/>
  <c r="AJ46" i="9"/>
  <c r="AI46" i="9"/>
  <c r="AH46" i="9"/>
  <c r="PM46" i="9" s="1"/>
  <c r="B46" i="9"/>
  <c r="A46" i="9"/>
  <c r="QA45" i="9"/>
  <c r="PZ45" i="9"/>
  <c r="PY45" i="9"/>
  <c r="PL45" i="9"/>
  <c r="PK45" i="9"/>
  <c r="PJ45" i="9"/>
  <c r="PI45" i="9"/>
  <c r="PH45" i="9"/>
  <c r="PX45" i="9" s="1"/>
  <c r="OC45" i="9"/>
  <c r="OB45" i="9"/>
  <c r="OA45" i="9"/>
  <c r="NZ45" i="9"/>
  <c r="NY45" i="9"/>
  <c r="PW45" i="9" s="1"/>
  <c r="MS45" i="9"/>
  <c r="MR45" i="9"/>
  <c r="MQ45" i="9"/>
  <c r="MP45" i="9"/>
  <c r="MO45" i="9"/>
  <c r="PV45" i="9" s="1"/>
  <c r="LK45" i="9"/>
  <c r="LJ45" i="9"/>
  <c r="LI45" i="9"/>
  <c r="LH45" i="9"/>
  <c r="LG45" i="9"/>
  <c r="PU45" i="9" s="1"/>
  <c r="KA45" i="9"/>
  <c r="JZ45" i="9"/>
  <c r="JY45" i="9"/>
  <c r="JX45" i="9"/>
  <c r="JW45" i="9"/>
  <c r="PT45" i="9" s="1"/>
  <c r="IQ45" i="9"/>
  <c r="IP45" i="9"/>
  <c r="IO45" i="9"/>
  <c r="IN45" i="9"/>
  <c r="IM45" i="9"/>
  <c r="PS45" i="9" s="1"/>
  <c r="HH45" i="9"/>
  <c r="HG45" i="9"/>
  <c r="HF45" i="9"/>
  <c r="HE45" i="9"/>
  <c r="HD45" i="9"/>
  <c r="PR45" i="9" s="1"/>
  <c r="FX45" i="9"/>
  <c r="FW45" i="9"/>
  <c r="FV45" i="9"/>
  <c r="FU45" i="9"/>
  <c r="FT45" i="9"/>
  <c r="PQ45" i="9" s="1"/>
  <c r="EO45" i="9"/>
  <c r="EN45" i="9"/>
  <c r="EM45" i="9"/>
  <c r="EL45" i="9"/>
  <c r="EK45" i="9"/>
  <c r="PP45" i="9" s="1"/>
  <c r="DE45" i="9"/>
  <c r="DD45" i="9"/>
  <c r="DC45" i="9"/>
  <c r="DB45" i="9"/>
  <c r="DA45" i="9"/>
  <c r="PO45" i="9" s="1"/>
  <c r="BU45" i="9"/>
  <c r="BT45" i="9"/>
  <c r="BS45" i="9"/>
  <c r="BR45" i="9"/>
  <c r="BQ45" i="9"/>
  <c r="PN45" i="9" s="1"/>
  <c r="AL45" i="9"/>
  <c r="AK45" i="9"/>
  <c r="AJ45" i="9"/>
  <c r="AI45" i="9"/>
  <c r="AH45" i="9"/>
  <c r="PM45" i="9" s="1"/>
  <c r="B45" i="9"/>
  <c r="A45" i="9"/>
  <c r="QA44" i="9"/>
  <c r="PZ44" i="9"/>
  <c r="PY44" i="9"/>
  <c r="PR44" i="9"/>
  <c r="PQ44" i="9"/>
  <c r="PL44" i="9"/>
  <c r="PK44" i="9"/>
  <c r="PJ44" i="9"/>
  <c r="PI44" i="9"/>
  <c r="PH44" i="9"/>
  <c r="PX44" i="9" s="1"/>
  <c r="OC44" i="9"/>
  <c r="OB44" i="9"/>
  <c r="OA44" i="9"/>
  <c r="NZ44" i="9"/>
  <c r="NY44" i="9"/>
  <c r="PW44" i="9" s="1"/>
  <c r="MS44" i="9"/>
  <c r="MR44" i="9"/>
  <c r="MQ44" i="9"/>
  <c r="MP44" i="9"/>
  <c r="MO44" i="9"/>
  <c r="PV44" i="9" s="1"/>
  <c r="LK44" i="9"/>
  <c r="LJ44" i="9"/>
  <c r="LI44" i="9"/>
  <c r="LH44" i="9"/>
  <c r="LG44" i="9"/>
  <c r="PU44" i="9" s="1"/>
  <c r="KA44" i="9"/>
  <c r="JZ44" i="9"/>
  <c r="JY44" i="9"/>
  <c r="JX44" i="9"/>
  <c r="JW44" i="9"/>
  <c r="PT44" i="9" s="1"/>
  <c r="IQ44" i="9"/>
  <c r="IP44" i="9"/>
  <c r="IO44" i="9"/>
  <c r="IN44" i="9"/>
  <c r="IM44" i="9"/>
  <c r="PS44" i="9" s="1"/>
  <c r="HH44" i="9"/>
  <c r="HG44" i="9"/>
  <c r="HF44" i="9"/>
  <c r="HE44" i="9"/>
  <c r="HD44" i="9"/>
  <c r="FX44" i="9"/>
  <c r="FW44" i="9"/>
  <c r="FV44" i="9"/>
  <c r="FU44" i="9"/>
  <c r="FT44" i="9"/>
  <c r="EO44" i="9"/>
  <c r="EN44" i="9"/>
  <c r="EM44" i="9"/>
  <c r="EL44" i="9"/>
  <c r="EK44" i="9"/>
  <c r="PP44" i="9" s="1"/>
  <c r="DE44" i="9"/>
  <c r="DD44" i="9"/>
  <c r="DC44" i="9"/>
  <c r="DB44" i="9"/>
  <c r="DA44" i="9"/>
  <c r="PO44" i="9" s="1"/>
  <c r="BU44" i="9"/>
  <c r="BT44" i="9"/>
  <c r="BS44" i="9"/>
  <c r="BR44" i="9"/>
  <c r="BQ44" i="9"/>
  <c r="PN44" i="9" s="1"/>
  <c r="AL44" i="9"/>
  <c r="AK44" i="9"/>
  <c r="AJ44" i="9"/>
  <c r="AI44" i="9"/>
  <c r="AH44" i="9"/>
  <c r="PM44" i="9" s="1"/>
  <c r="B44" i="9"/>
  <c r="A44" i="9"/>
  <c r="QA43" i="9"/>
  <c r="PZ43" i="9"/>
  <c r="PY43" i="9"/>
  <c r="PL43" i="9"/>
  <c r="PK43" i="9"/>
  <c r="PJ43" i="9"/>
  <c r="PI43" i="9"/>
  <c r="PH43" i="9"/>
  <c r="PX43" i="9" s="1"/>
  <c r="OC43" i="9"/>
  <c r="OB43" i="9"/>
  <c r="OA43" i="9"/>
  <c r="NZ43" i="9"/>
  <c r="NY43" i="9"/>
  <c r="PW43" i="9" s="1"/>
  <c r="MS43" i="9"/>
  <c r="MR43" i="9"/>
  <c r="MQ43" i="9"/>
  <c r="MP43" i="9"/>
  <c r="MO43" i="9"/>
  <c r="PV43" i="9" s="1"/>
  <c r="LK43" i="9"/>
  <c r="LJ43" i="9"/>
  <c r="LI43" i="9"/>
  <c r="LH43" i="9"/>
  <c r="LG43" i="9"/>
  <c r="PU43" i="9" s="1"/>
  <c r="KA43" i="9"/>
  <c r="JZ43" i="9"/>
  <c r="JY43" i="9"/>
  <c r="JX43" i="9"/>
  <c r="JW43" i="9"/>
  <c r="PT43" i="9" s="1"/>
  <c r="IQ43" i="9"/>
  <c r="IP43" i="9"/>
  <c r="IO43" i="9"/>
  <c r="IN43" i="9"/>
  <c r="IM43" i="9"/>
  <c r="PS43" i="9" s="1"/>
  <c r="HH43" i="9"/>
  <c r="HG43" i="9"/>
  <c r="HF43" i="9"/>
  <c r="HE43" i="9"/>
  <c r="HD43" i="9"/>
  <c r="PR43" i="9" s="1"/>
  <c r="FX43" i="9"/>
  <c r="FW43" i="9"/>
  <c r="FV43" i="9"/>
  <c r="FU43" i="9"/>
  <c r="FT43" i="9"/>
  <c r="PQ43" i="9" s="1"/>
  <c r="EO43" i="9"/>
  <c r="EN43" i="9"/>
  <c r="EM43" i="9"/>
  <c r="EL43" i="9"/>
  <c r="EK43" i="9"/>
  <c r="PP43" i="9" s="1"/>
  <c r="DE43" i="9"/>
  <c r="DD43" i="9"/>
  <c r="DC43" i="9"/>
  <c r="DB43" i="9"/>
  <c r="DA43" i="9"/>
  <c r="PO43" i="9" s="1"/>
  <c r="BU43" i="9"/>
  <c r="BT43" i="9"/>
  <c r="BS43" i="9"/>
  <c r="BR43" i="9"/>
  <c r="BQ43" i="9"/>
  <c r="PN43" i="9" s="1"/>
  <c r="AL43" i="9"/>
  <c r="AK43" i="9"/>
  <c r="AJ43" i="9"/>
  <c r="AI43" i="9"/>
  <c r="AH43" i="9"/>
  <c r="PM43" i="9" s="1"/>
  <c r="B43" i="9"/>
  <c r="A43" i="9"/>
  <c r="QA42" i="9"/>
  <c r="PZ42" i="9"/>
  <c r="PY42" i="9"/>
  <c r="PX42" i="9"/>
  <c r="PW42" i="9"/>
  <c r="PP42" i="9"/>
  <c r="PO42" i="9"/>
  <c r="PL42" i="9"/>
  <c r="PK42" i="9"/>
  <c r="PJ42" i="9"/>
  <c r="PI42" i="9"/>
  <c r="PH42" i="9"/>
  <c r="OC42" i="9"/>
  <c r="OB42" i="9"/>
  <c r="OA42" i="9"/>
  <c r="NZ42" i="9"/>
  <c r="NY42" i="9"/>
  <c r="MS42" i="9"/>
  <c r="MR42" i="9"/>
  <c r="MQ42" i="9"/>
  <c r="MP42" i="9"/>
  <c r="MO42" i="9"/>
  <c r="PV42" i="9" s="1"/>
  <c r="LK42" i="9"/>
  <c r="LJ42" i="9"/>
  <c r="LI42" i="9"/>
  <c r="LH42" i="9"/>
  <c r="LG42" i="9"/>
  <c r="PU42" i="9" s="1"/>
  <c r="KA42" i="9"/>
  <c r="JZ42" i="9"/>
  <c r="JY42" i="9"/>
  <c r="JX42" i="9"/>
  <c r="JW42" i="9"/>
  <c r="PT42" i="9" s="1"/>
  <c r="IQ42" i="9"/>
  <c r="IP42" i="9"/>
  <c r="IO42" i="9"/>
  <c r="IN42" i="9"/>
  <c r="IM42" i="9"/>
  <c r="PS42" i="9" s="1"/>
  <c r="HH42" i="9"/>
  <c r="HG42" i="9"/>
  <c r="HF42" i="9"/>
  <c r="HE42" i="9"/>
  <c r="HD42" i="9"/>
  <c r="PR42" i="9" s="1"/>
  <c r="FX42" i="9"/>
  <c r="FW42" i="9"/>
  <c r="FV42" i="9"/>
  <c r="FU42" i="9"/>
  <c r="FT42" i="9"/>
  <c r="PQ42" i="9" s="1"/>
  <c r="EO42" i="9"/>
  <c r="EN42" i="9"/>
  <c r="EM42" i="9"/>
  <c r="EL42" i="9"/>
  <c r="EK42" i="9"/>
  <c r="DE42" i="9"/>
  <c r="DD42" i="9"/>
  <c r="DC42" i="9"/>
  <c r="DB42" i="9"/>
  <c r="DA42" i="9"/>
  <c r="BU42" i="9"/>
  <c r="BT42" i="9"/>
  <c r="BS42" i="9"/>
  <c r="BR42" i="9"/>
  <c r="BQ42" i="9"/>
  <c r="PN42" i="9" s="1"/>
  <c r="AL42" i="9"/>
  <c r="AK42" i="9"/>
  <c r="AJ42" i="9"/>
  <c r="AI42" i="9"/>
  <c r="AH42" i="9"/>
  <c r="PM42" i="9" s="1"/>
  <c r="B42" i="9"/>
  <c r="A42" i="9"/>
  <c r="QA41" i="9"/>
  <c r="PZ41" i="9"/>
  <c r="PY41" i="9"/>
  <c r="PL41" i="9"/>
  <c r="PK41" i="9"/>
  <c r="PJ41" i="9"/>
  <c r="PI41" i="9"/>
  <c r="PH41" i="9"/>
  <c r="PX41" i="9" s="1"/>
  <c r="OC41" i="9"/>
  <c r="OB41" i="9"/>
  <c r="OA41" i="9"/>
  <c r="NZ41" i="9"/>
  <c r="NY41" i="9"/>
  <c r="PW41" i="9" s="1"/>
  <c r="MS41" i="9"/>
  <c r="MR41" i="9"/>
  <c r="MQ41" i="9"/>
  <c r="MP41" i="9"/>
  <c r="MO41" i="9"/>
  <c r="PV41" i="9" s="1"/>
  <c r="LK41" i="9"/>
  <c r="LJ41" i="9"/>
  <c r="LI41" i="9"/>
  <c r="LH41" i="9"/>
  <c r="LG41" i="9"/>
  <c r="PU41" i="9" s="1"/>
  <c r="KA41" i="9"/>
  <c r="JZ41" i="9"/>
  <c r="JY41" i="9"/>
  <c r="JX41" i="9"/>
  <c r="JW41" i="9"/>
  <c r="PT41" i="9" s="1"/>
  <c r="IQ41" i="9"/>
  <c r="IP41" i="9"/>
  <c r="IO41" i="9"/>
  <c r="IN41" i="9"/>
  <c r="IM41" i="9"/>
  <c r="PS41" i="9" s="1"/>
  <c r="HH41" i="9"/>
  <c r="HG41" i="9"/>
  <c r="HF41" i="9"/>
  <c r="HE41" i="9"/>
  <c r="HD41" i="9"/>
  <c r="PR41" i="9" s="1"/>
  <c r="FX41" i="9"/>
  <c r="FW41" i="9"/>
  <c r="FV41" i="9"/>
  <c r="FU41" i="9"/>
  <c r="FT41" i="9"/>
  <c r="PQ41" i="9" s="1"/>
  <c r="EO41" i="9"/>
  <c r="EN41" i="9"/>
  <c r="EM41" i="9"/>
  <c r="EL41" i="9"/>
  <c r="EK41" i="9"/>
  <c r="PP41" i="9" s="1"/>
  <c r="DE41" i="9"/>
  <c r="DD41" i="9"/>
  <c r="DC41" i="9"/>
  <c r="DB41" i="9"/>
  <c r="DA41" i="9"/>
  <c r="PO41" i="9" s="1"/>
  <c r="BU41" i="9"/>
  <c r="BT41" i="9"/>
  <c r="BS41" i="9"/>
  <c r="BR41" i="9"/>
  <c r="BQ41" i="9"/>
  <c r="PN41" i="9" s="1"/>
  <c r="AL41" i="9"/>
  <c r="AK41" i="9"/>
  <c r="AJ41" i="9"/>
  <c r="AI41" i="9"/>
  <c r="AH41" i="9"/>
  <c r="PM41" i="9" s="1"/>
  <c r="B41" i="9"/>
  <c r="A41" i="9"/>
  <c r="QA40" i="9"/>
  <c r="PZ40" i="9"/>
  <c r="PY40" i="9"/>
  <c r="PR40" i="9"/>
  <c r="PQ40" i="9"/>
  <c r="PL40" i="9"/>
  <c r="PK40" i="9"/>
  <c r="PJ40" i="9"/>
  <c r="PI40" i="9"/>
  <c r="PH40" i="9"/>
  <c r="PX40" i="9" s="1"/>
  <c r="OC40" i="9"/>
  <c r="OB40" i="9"/>
  <c r="OA40" i="9"/>
  <c r="NZ40" i="9"/>
  <c r="NY40" i="9"/>
  <c r="PW40" i="9" s="1"/>
  <c r="MS40" i="9"/>
  <c r="MR40" i="9"/>
  <c r="MQ40" i="9"/>
  <c r="MP40" i="9"/>
  <c r="MO40" i="9"/>
  <c r="PV40" i="9" s="1"/>
  <c r="LK40" i="9"/>
  <c r="LJ40" i="9"/>
  <c r="LI40" i="9"/>
  <c r="LH40" i="9"/>
  <c r="LG40" i="9"/>
  <c r="PU40" i="9" s="1"/>
  <c r="KA40" i="9"/>
  <c r="JZ40" i="9"/>
  <c r="JY40" i="9"/>
  <c r="JX40" i="9"/>
  <c r="JW40" i="9"/>
  <c r="PT40" i="9" s="1"/>
  <c r="IQ40" i="9"/>
  <c r="IP40" i="9"/>
  <c r="IO40" i="9"/>
  <c r="IN40" i="9"/>
  <c r="IM40" i="9"/>
  <c r="PS40" i="9" s="1"/>
  <c r="HH40" i="9"/>
  <c r="HG40" i="9"/>
  <c r="HF40" i="9"/>
  <c r="HE40" i="9"/>
  <c r="HD40" i="9"/>
  <c r="FX40" i="9"/>
  <c r="FW40" i="9"/>
  <c r="FV40" i="9"/>
  <c r="FU40" i="9"/>
  <c r="FT40" i="9"/>
  <c r="EO40" i="9"/>
  <c r="EN40" i="9"/>
  <c r="EM40" i="9"/>
  <c r="EL40" i="9"/>
  <c r="EK40" i="9"/>
  <c r="PP40" i="9" s="1"/>
  <c r="DE40" i="9"/>
  <c r="DD40" i="9"/>
  <c r="DC40" i="9"/>
  <c r="DB40" i="9"/>
  <c r="DA40" i="9"/>
  <c r="PO40" i="9" s="1"/>
  <c r="BU40" i="9"/>
  <c r="BT40" i="9"/>
  <c r="BS40" i="9"/>
  <c r="BR40" i="9"/>
  <c r="BQ40" i="9"/>
  <c r="PN40" i="9" s="1"/>
  <c r="AL40" i="9"/>
  <c r="AK40" i="9"/>
  <c r="AJ40" i="9"/>
  <c r="AI40" i="9"/>
  <c r="AH40" i="9"/>
  <c r="PM40" i="9" s="1"/>
  <c r="B40" i="9"/>
  <c r="A40" i="9"/>
  <c r="QA39" i="9"/>
  <c r="PZ39" i="9"/>
  <c r="PY39" i="9"/>
  <c r="PL39" i="9"/>
  <c r="PK39" i="9"/>
  <c r="PJ39" i="9"/>
  <c r="PI39" i="9"/>
  <c r="PH39" i="9"/>
  <c r="PX39" i="9" s="1"/>
  <c r="OC39" i="9"/>
  <c r="OB39" i="9"/>
  <c r="OA39" i="9"/>
  <c r="NZ39" i="9"/>
  <c r="NY39" i="9"/>
  <c r="PW39" i="9" s="1"/>
  <c r="MS39" i="9"/>
  <c r="MR39" i="9"/>
  <c r="MQ39" i="9"/>
  <c r="MP39" i="9"/>
  <c r="MO39" i="9"/>
  <c r="PV39" i="9" s="1"/>
  <c r="LK39" i="9"/>
  <c r="LJ39" i="9"/>
  <c r="LI39" i="9"/>
  <c r="LH39" i="9"/>
  <c r="LG39" i="9"/>
  <c r="PU39" i="9" s="1"/>
  <c r="KA39" i="9"/>
  <c r="JZ39" i="9"/>
  <c r="JY39" i="9"/>
  <c r="JX39" i="9"/>
  <c r="JW39" i="9"/>
  <c r="PT39" i="9" s="1"/>
  <c r="IQ39" i="9"/>
  <c r="IP39" i="9"/>
  <c r="IO39" i="9"/>
  <c r="IN39" i="9"/>
  <c r="IM39" i="9"/>
  <c r="PS39" i="9" s="1"/>
  <c r="HH39" i="9"/>
  <c r="HG39" i="9"/>
  <c r="HF39" i="9"/>
  <c r="HE39" i="9"/>
  <c r="HD39" i="9"/>
  <c r="PR39" i="9" s="1"/>
  <c r="FX39" i="9"/>
  <c r="FW39" i="9"/>
  <c r="FV39" i="9"/>
  <c r="FU39" i="9"/>
  <c r="FT39" i="9"/>
  <c r="PQ39" i="9" s="1"/>
  <c r="EO39" i="9"/>
  <c r="EN39" i="9"/>
  <c r="EM39" i="9"/>
  <c r="EL39" i="9"/>
  <c r="EK39" i="9"/>
  <c r="PP39" i="9" s="1"/>
  <c r="DE39" i="9"/>
  <c r="DD39" i="9"/>
  <c r="DC39" i="9"/>
  <c r="DB39" i="9"/>
  <c r="DA39" i="9"/>
  <c r="PO39" i="9" s="1"/>
  <c r="BU39" i="9"/>
  <c r="BT39" i="9"/>
  <c r="BS39" i="9"/>
  <c r="BR39" i="9"/>
  <c r="BQ39" i="9"/>
  <c r="PN39" i="9" s="1"/>
  <c r="AL39" i="9"/>
  <c r="AK39" i="9"/>
  <c r="AJ39" i="9"/>
  <c r="AI39" i="9"/>
  <c r="AH39" i="9"/>
  <c r="PM39" i="9" s="1"/>
  <c r="B39" i="9"/>
  <c r="A39" i="9"/>
  <c r="QA38" i="9"/>
  <c r="PZ38" i="9"/>
  <c r="PY38" i="9"/>
  <c r="PX38" i="9"/>
  <c r="PW38" i="9"/>
  <c r="PP38" i="9"/>
  <c r="PO38" i="9"/>
  <c r="PL38" i="9"/>
  <c r="PK38" i="9"/>
  <c r="PJ38" i="9"/>
  <c r="PI38" i="9"/>
  <c r="PH38" i="9"/>
  <c r="OC38" i="9"/>
  <c r="OB38" i="9"/>
  <c r="OA38" i="9"/>
  <c r="NZ38" i="9"/>
  <c r="NY38" i="9"/>
  <c r="MS38" i="9"/>
  <c r="MR38" i="9"/>
  <c r="MQ38" i="9"/>
  <c r="MP38" i="9"/>
  <c r="MO38" i="9"/>
  <c r="PV38" i="9" s="1"/>
  <c r="LK38" i="9"/>
  <c r="LJ38" i="9"/>
  <c r="LI38" i="9"/>
  <c r="LH38" i="9"/>
  <c r="LG38" i="9"/>
  <c r="PU38" i="9" s="1"/>
  <c r="KA38" i="9"/>
  <c r="JZ38" i="9"/>
  <c r="JY38" i="9"/>
  <c r="JX38" i="9"/>
  <c r="JW38" i="9"/>
  <c r="PT38" i="9" s="1"/>
  <c r="IQ38" i="9"/>
  <c r="IP38" i="9"/>
  <c r="IO38" i="9"/>
  <c r="IN38" i="9"/>
  <c r="IM38" i="9"/>
  <c r="PS38" i="9" s="1"/>
  <c r="HH38" i="9"/>
  <c r="HG38" i="9"/>
  <c r="HF38" i="9"/>
  <c r="HE38" i="9"/>
  <c r="HD38" i="9"/>
  <c r="PR38" i="9" s="1"/>
  <c r="FX38" i="9"/>
  <c r="FW38" i="9"/>
  <c r="FV38" i="9"/>
  <c r="FU38" i="9"/>
  <c r="FT38" i="9"/>
  <c r="PQ38" i="9" s="1"/>
  <c r="EO38" i="9"/>
  <c r="EN38" i="9"/>
  <c r="EM38" i="9"/>
  <c r="EL38" i="9"/>
  <c r="EK38" i="9"/>
  <c r="DE38" i="9"/>
  <c r="DD38" i="9"/>
  <c r="DC38" i="9"/>
  <c r="DB38" i="9"/>
  <c r="DA38" i="9"/>
  <c r="BU38" i="9"/>
  <c r="BT38" i="9"/>
  <c r="BS38" i="9"/>
  <c r="BR38" i="9"/>
  <c r="BQ38" i="9"/>
  <c r="PN38" i="9" s="1"/>
  <c r="AL38" i="9"/>
  <c r="AK38" i="9"/>
  <c r="AJ38" i="9"/>
  <c r="AI38" i="9"/>
  <c r="AH38" i="9"/>
  <c r="PM38" i="9" s="1"/>
  <c r="B38" i="9"/>
  <c r="A38" i="9"/>
  <c r="QA37" i="9"/>
  <c r="PZ37" i="9"/>
  <c r="PY37" i="9"/>
  <c r="PL37" i="9"/>
  <c r="PK37" i="9"/>
  <c r="PJ37" i="9"/>
  <c r="PI37" i="9"/>
  <c r="PH37" i="9"/>
  <c r="PX37" i="9" s="1"/>
  <c r="OC37" i="9"/>
  <c r="OB37" i="9"/>
  <c r="OA37" i="9"/>
  <c r="NZ37" i="9"/>
  <c r="NY37" i="9"/>
  <c r="PW37" i="9" s="1"/>
  <c r="MS37" i="9"/>
  <c r="MR37" i="9"/>
  <c r="MQ37" i="9"/>
  <c r="MP37" i="9"/>
  <c r="MO37" i="9"/>
  <c r="PV37" i="9" s="1"/>
  <c r="LK37" i="9"/>
  <c r="LJ37" i="9"/>
  <c r="LI37" i="9"/>
  <c r="LH37" i="9"/>
  <c r="LG37" i="9"/>
  <c r="PU37" i="9" s="1"/>
  <c r="KA37" i="9"/>
  <c r="JZ37" i="9"/>
  <c r="JY37" i="9"/>
  <c r="JX37" i="9"/>
  <c r="JW37" i="9"/>
  <c r="PT37" i="9" s="1"/>
  <c r="IQ37" i="9"/>
  <c r="IP37" i="9"/>
  <c r="IO37" i="9"/>
  <c r="IN37" i="9"/>
  <c r="IM37" i="9"/>
  <c r="PS37" i="9" s="1"/>
  <c r="HH37" i="9"/>
  <c r="HG37" i="9"/>
  <c r="HF37" i="9"/>
  <c r="HE37" i="9"/>
  <c r="HD37" i="9"/>
  <c r="PR37" i="9" s="1"/>
  <c r="FX37" i="9"/>
  <c r="FW37" i="9"/>
  <c r="FV37" i="9"/>
  <c r="FU37" i="9"/>
  <c r="FT37" i="9"/>
  <c r="PQ37" i="9" s="1"/>
  <c r="EO37" i="9"/>
  <c r="EN37" i="9"/>
  <c r="EM37" i="9"/>
  <c r="EL37" i="9"/>
  <c r="EK37" i="9"/>
  <c r="PP37" i="9" s="1"/>
  <c r="DE37" i="9"/>
  <c r="DD37" i="9"/>
  <c r="DC37" i="9"/>
  <c r="DB37" i="9"/>
  <c r="DA37" i="9"/>
  <c r="PO37" i="9" s="1"/>
  <c r="BU37" i="9"/>
  <c r="BT37" i="9"/>
  <c r="BS37" i="9"/>
  <c r="BR37" i="9"/>
  <c r="BQ37" i="9"/>
  <c r="PN37" i="9" s="1"/>
  <c r="AL37" i="9"/>
  <c r="AK37" i="9"/>
  <c r="AJ37" i="9"/>
  <c r="AI37" i="9"/>
  <c r="AH37" i="9"/>
  <c r="PM37" i="9" s="1"/>
  <c r="B37" i="9"/>
  <c r="A37" i="9"/>
  <c r="QA36" i="9"/>
  <c r="PZ36" i="9"/>
  <c r="PY36" i="9"/>
  <c r="PR36" i="9"/>
  <c r="PQ36" i="9"/>
  <c r="PL36" i="9"/>
  <c r="PK36" i="9"/>
  <c r="PJ36" i="9"/>
  <c r="PI36" i="9"/>
  <c r="PH36" i="9"/>
  <c r="PX36" i="9" s="1"/>
  <c r="OC36" i="9"/>
  <c r="OB36" i="9"/>
  <c r="OA36" i="9"/>
  <c r="NZ36" i="9"/>
  <c r="NY36" i="9"/>
  <c r="PW36" i="9" s="1"/>
  <c r="MS36" i="9"/>
  <c r="MR36" i="9"/>
  <c r="MQ36" i="9"/>
  <c r="MP36" i="9"/>
  <c r="MO36" i="9"/>
  <c r="PV36" i="9" s="1"/>
  <c r="LK36" i="9"/>
  <c r="LJ36" i="9"/>
  <c r="LI36" i="9"/>
  <c r="LH36" i="9"/>
  <c r="LG36" i="9"/>
  <c r="PU36" i="9" s="1"/>
  <c r="KA36" i="9"/>
  <c r="JZ36" i="9"/>
  <c r="JY36" i="9"/>
  <c r="JX36" i="9"/>
  <c r="JW36" i="9"/>
  <c r="PT36" i="9" s="1"/>
  <c r="IQ36" i="9"/>
  <c r="IP36" i="9"/>
  <c r="IO36" i="9"/>
  <c r="IN36" i="9"/>
  <c r="IM36" i="9"/>
  <c r="PS36" i="9" s="1"/>
  <c r="HH36" i="9"/>
  <c r="HG36" i="9"/>
  <c r="HF36" i="9"/>
  <c r="HE36" i="9"/>
  <c r="HD36" i="9"/>
  <c r="FX36" i="9"/>
  <c r="FW36" i="9"/>
  <c r="FV36" i="9"/>
  <c r="FU36" i="9"/>
  <c r="FT36" i="9"/>
  <c r="EO36" i="9"/>
  <c r="EN36" i="9"/>
  <c r="EM36" i="9"/>
  <c r="EL36" i="9"/>
  <c r="EK36" i="9"/>
  <c r="PP36" i="9" s="1"/>
  <c r="DE36" i="9"/>
  <c r="DD36" i="9"/>
  <c r="DC36" i="9"/>
  <c r="DB36" i="9"/>
  <c r="DA36" i="9"/>
  <c r="PO36" i="9" s="1"/>
  <c r="BU36" i="9"/>
  <c r="BT36" i="9"/>
  <c r="BS36" i="9"/>
  <c r="BR36" i="9"/>
  <c r="BQ36" i="9"/>
  <c r="PN36" i="9" s="1"/>
  <c r="AL36" i="9"/>
  <c r="AK36" i="9"/>
  <c r="AJ36" i="9"/>
  <c r="AI36" i="9"/>
  <c r="AH36" i="9"/>
  <c r="PM36" i="9" s="1"/>
  <c r="B36" i="9"/>
  <c r="A36" i="9"/>
  <c r="QA35" i="9"/>
  <c r="PZ35" i="9"/>
  <c r="PY35" i="9"/>
  <c r="PL35" i="9"/>
  <c r="PK35" i="9"/>
  <c r="PJ35" i="9"/>
  <c r="PI35" i="9"/>
  <c r="PH35" i="9"/>
  <c r="PX35" i="9" s="1"/>
  <c r="OC35" i="9"/>
  <c r="OB35" i="9"/>
  <c r="OA35" i="9"/>
  <c r="NZ35" i="9"/>
  <c r="NY35" i="9"/>
  <c r="PW35" i="9" s="1"/>
  <c r="MS35" i="9"/>
  <c r="MR35" i="9"/>
  <c r="MQ35" i="9"/>
  <c r="MP35" i="9"/>
  <c r="MO35" i="9"/>
  <c r="PV35" i="9" s="1"/>
  <c r="LK35" i="9"/>
  <c r="LJ35" i="9"/>
  <c r="LI35" i="9"/>
  <c r="LH35" i="9"/>
  <c r="LG35" i="9"/>
  <c r="PU35" i="9" s="1"/>
  <c r="KA35" i="9"/>
  <c r="JZ35" i="9"/>
  <c r="JY35" i="9"/>
  <c r="JX35" i="9"/>
  <c r="JW35" i="9"/>
  <c r="PT35" i="9" s="1"/>
  <c r="IQ35" i="9"/>
  <c r="IP35" i="9"/>
  <c r="IO35" i="9"/>
  <c r="IN35" i="9"/>
  <c r="IM35" i="9"/>
  <c r="PS35" i="9" s="1"/>
  <c r="HH35" i="9"/>
  <c r="HG35" i="9"/>
  <c r="HF35" i="9"/>
  <c r="HE35" i="9"/>
  <c r="HD35" i="9"/>
  <c r="PR35" i="9" s="1"/>
  <c r="FX35" i="9"/>
  <c r="FW35" i="9"/>
  <c r="FV35" i="9"/>
  <c r="FU35" i="9"/>
  <c r="FT35" i="9"/>
  <c r="PQ35" i="9" s="1"/>
  <c r="EO35" i="9"/>
  <c r="EN35" i="9"/>
  <c r="EM35" i="9"/>
  <c r="EL35" i="9"/>
  <c r="EK35" i="9"/>
  <c r="PP35" i="9" s="1"/>
  <c r="DE35" i="9"/>
  <c r="DD35" i="9"/>
  <c r="DC35" i="9"/>
  <c r="DB35" i="9"/>
  <c r="DA35" i="9"/>
  <c r="PO35" i="9" s="1"/>
  <c r="BU35" i="9"/>
  <c r="BT35" i="9"/>
  <c r="BS35" i="9"/>
  <c r="BR35" i="9"/>
  <c r="BQ35" i="9"/>
  <c r="PN35" i="9" s="1"/>
  <c r="AL35" i="9"/>
  <c r="AK35" i="9"/>
  <c r="AJ35" i="9"/>
  <c r="AI35" i="9"/>
  <c r="AH35" i="9"/>
  <c r="PM35" i="9" s="1"/>
  <c r="B35" i="9"/>
  <c r="A35" i="9"/>
  <c r="QA34" i="9"/>
  <c r="PZ34" i="9"/>
  <c r="PY34" i="9"/>
  <c r="PX34" i="9"/>
  <c r="PW34" i="9"/>
  <c r="PP34" i="9"/>
  <c r="PO34" i="9"/>
  <c r="PL34" i="9"/>
  <c r="PK34" i="9"/>
  <c r="PJ34" i="9"/>
  <c r="PI34" i="9"/>
  <c r="PH34" i="9"/>
  <c r="OC34" i="9"/>
  <c r="OB34" i="9"/>
  <c r="OA34" i="9"/>
  <c r="NZ34" i="9"/>
  <c r="NY34" i="9"/>
  <c r="MS34" i="9"/>
  <c r="MR34" i="9"/>
  <c r="MQ34" i="9"/>
  <c r="MP34" i="9"/>
  <c r="MO34" i="9"/>
  <c r="PV34" i="9" s="1"/>
  <c r="LK34" i="9"/>
  <c r="LJ34" i="9"/>
  <c r="LI34" i="9"/>
  <c r="LH34" i="9"/>
  <c r="LG34" i="9"/>
  <c r="PU34" i="9" s="1"/>
  <c r="KA34" i="9"/>
  <c r="JZ34" i="9"/>
  <c r="JY34" i="9"/>
  <c r="JX34" i="9"/>
  <c r="JW34" i="9"/>
  <c r="PT34" i="9" s="1"/>
  <c r="IQ34" i="9"/>
  <c r="IP34" i="9"/>
  <c r="IO34" i="9"/>
  <c r="IN34" i="9"/>
  <c r="IM34" i="9"/>
  <c r="PS34" i="9" s="1"/>
  <c r="HH34" i="9"/>
  <c r="HG34" i="9"/>
  <c r="HF34" i="9"/>
  <c r="HE34" i="9"/>
  <c r="HD34" i="9"/>
  <c r="PR34" i="9" s="1"/>
  <c r="FX34" i="9"/>
  <c r="FW34" i="9"/>
  <c r="FV34" i="9"/>
  <c r="FU34" i="9"/>
  <c r="FT34" i="9"/>
  <c r="PQ34" i="9" s="1"/>
  <c r="EO34" i="9"/>
  <c r="EN34" i="9"/>
  <c r="EM34" i="9"/>
  <c r="EL34" i="9"/>
  <c r="EK34" i="9"/>
  <c r="DE34" i="9"/>
  <c r="DD34" i="9"/>
  <c r="DC34" i="9"/>
  <c r="DB34" i="9"/>
  <c r="DA34" i="9"/>
  <c r="BU34" i="9"/>
  <c r="BT34" i="9"/>
  <c r="BS34" i="9"/>
  <c r="BR34" i="9"/>
  <c r="BQ34" i="9"/>
  <c r="PN34" i="9" s="1"/>
  <c r="AL34" i="9"/>
  <c r="AK34" i="9"/>
  <c r="AJ34" i="9"/>
  <c r="AI34" i="9"/>
  <c r="AH34" i="9"/>
  <c r="PM34" i="9" s="1"/>
  <c r="B34" i="9"/>
  <c r="A34" i="9"/>
  <c r="QA33" i="9"/>
  <c r="PZ33" i="9"/>
  <c r="PY33" i="9"/>
  <c r="PL33" i="9"/>
  <c r="PK33" i="9"/>
  <c r="PJ33" i="9"/>
  <c r="PI33" i="9"/>
  <c r="PH33" i="9"/>
  <c r="PX33" i="9" s="1"/>
  <c r="OC33" i="9"/>
  <c r="OB33" i="9"/>
  <c r="OA33" i="9"/>
  <c r="NZ33" i="9"/>
  <c r="NY33" i="9"/>
  <c r="PW33" i="9" s="1"/>
  <c r="MS33" i="9"/>
  <c r="MR33" i="9"/>
  <c r="MQ33" i="9"/>
  <c r="MP33" i="9"/>
  <c r="MO33" i="9"/>
  <c r="PV33" i="9" s="1"/>
  <c r="LK33" i="9"/>
  <c r="LJ33" i="9"/>
  <c r="LI33" i="9"/>
  <c r="LH33" i="9"/>
  <c r="LG33" i="9"/>
  <c r="PU33" i="9" s="1"/>
  <c r="KA33" i="9"/>
  <c r="JZ33" i="9"/>
  <c r="JY33" i="9"/>
  <c r="JX33" i="9"/>
  <c r="JW33" i="9"/>
  <c r="PT33" i="9" s="1"/>
  <c r="IQ33" i="9"/>
  <c r="IP33" i="9"/>
  <c r="IO33" i="9"/>
  <c r="IN33" i="9"/>
  <c r="IM33" i="9"/>
  <c r="PS33" i="9" s="1"/>
  <c r="HH33" i="9"/>
  <c r="HG33" i="9"/>
  <c r="HF33" i="9"/>
  <c r="HE33" i="9"/>
  <c r="HD33" i="9"/>
  <c r="PR33" i="9" s="1"/>
  <c r="FX33" i="9"/>
  <c r="FW33" i="9"/>
  <c r="FV33" i="9"/>
  <c r="FU33" i="9"/>
  <c r="FT33" i="9"/>
  <c r="PQ33" i="9" s="1"/>
  <c r="EO33" i="9"/>
  <c r="EN33" i="9"/>
  <c r="EM33" i="9"/>
  <c r="EL33" i="9"/>
  <c r="EK33" i="9"/>
  <c r="PP33" i="9" s="1"/>
  <c r="DE33" i="9"/>
  <c r="DD33" i="9"/>
  <c r="DC33" i="9"/>
  <c r="DB33" i="9"/>
  <c r="DA33" i="9"/>
  <c r="PO33" i="9" s="1"/>
  <c r="BU33" i="9"/>
  <c r="BT33" i="9"/>
  <c r="BS33" i="9"/>
  <c r="BR33" i="9"/>
  <c r="BQ33" i="9"/>
  <c r="PN33" i="9" s="1"/>
  <c r="AL33" i="9"/>
  <c r="AK33" i="9"/>
  <c r="AJ33" i="9"/>
  <c r="AI33" i="9"/>
  <c r="AH33" i="9"/>
  <c r="PM33" i="9" s="1"/>
  <c r="B33" i="9"/>
  <c r="A33" i="9"/>
  <c r="QA32" i="9"/>
  <c r="PZ32" i="9"/>
  <c r="PY32" i="9"/>
  <c r="PR32" i="9"/>
  <c r="PQ32" i="9"/>
  <c r="PL32" i="9"/>
  <c r="PK32" i="9"/>
  <c r="PJ32" i="9"/>
  <c r="PI32" i="9"/>
  <c r="PH32" i="9"/>
  <c r="PX32" i="9" s="1"/>
  <c r="OC32" i="9"/>
  <c r="OB32" i="9"/>
  <c r="OA32" i="9"/>
  <c r="NZ32" i="9"/>
  <c r="NY32" i="9"/>
  <c r="PW32" i="9" s="1"/>
  <c r="MS32" i="9"/>
  <c r="MR32" i="9"/>
  <c r="MQ32" i="9"/>
  <c r="MP32" i="9"/>
  <c r="MO32" i="9"/>
  <c r="PV32" i="9" s="1"/>
  <c r="LK32" i="9"/>
  <c r="LJ32" i="9"/>
  <c r="LI32" i="9"/>
  <c r="LH32" i="9"/>
  <c r="LG32" i="9"/>
  <c r="PU32" i="9" s="1"/>
  <c r="KA32" i="9"/>
  <c r="JZ32" i="9"/>
  <c r="JY32" i="9"/>
  <c r="JX32" i="9"/>
  <c r="JW32" i="9"/>
  <c r="PT32" i="9" s="1"/>
  <c r="IQ32" i="9"/>
  <c r="IP32" i="9"/>
  <c r="IO32" i="9"/>
  <c r="IN32" i="9"/>
  <c r="IM32" i="9"/>
  <c r="PS32" i="9" s="1"/>
  <c r="HH32" i="9"/>
  <c r="HG32" i="9"/>
  <c r="HF32" i="9"/>
  <c r="HE32" i="9"/>
  <c r="HD32" i="9"/>
  <c r="FX32" i="9"/>
  <c r="FW32" i="9"/>
  <c r="FV32" i="9"/>
  <c r="FU32" i="9"/>
  <c r="FT32" i="9"/>
  <c r="EO32" i="9"/>
  <c r="EN32" i="9"/>
  <c r="EM32" i="9"/>
  <c r="EL32" i="9"/>
  <c r="EK32" i="9"/>
  <c r="PP32" i="9" s="1"/>
  <c r="DE32" i="9"/>
  <c r="DD32" i="9"/>
  <c r="DC32" i="9"/>
  <c r="DB32" i="9"/>
  <c r="DA32" i="9"/>
  <c r="PO32" i="9" s="1"/>
  <c r="BU32" i="9"/>
  <c r="BT32" i="9"/>
  <c r="BS32" i="9"/>
  <c r="BR32" i="9"/>
  <c r="BQ32" i="9"/>
  <c r="PN32" i="9" s="1"/>
  <c r="AL32" i="9"/>
  <c r="AK32" i="9"/>
  <c r="AJ32" i="9"/>
  <c r="AI32" i="9"/>
  <c r="AH32" i="9"/>
  <c r="PM32" i="9" s="1"/>
  <c r="B32" i="9"/>
  <c r="A32" i="9"/>
  <c r="QA31" i="9"/>
  <c r="PZ31" i="9"/>
  <c r="PY31" i="9"/>
  <c r="PL31" i="9"/>
  <c r="PK31" i="9"/>
  <c r="PJ31" i="9"/>
  <c r="PI31" i="9"/>
  <c r="PH31" i="9"/>
  <c r="PX31" i="9" s="1"/>
  <c r="OC31" i="9"/>
  <c r="OB31" i="9"/>
  <c r="OA31" i="9"/>
  <c r="NZ31" i="9"/>
  <c r="NY31" i="9"/>
  <c r="PW31" i="9" s="1"/>
  <c r="MS31" i="9"/>
  <c r="MR31" i="9"/>
  <c r="MQ31" i="9"/>
  <c r="MP31" i="9"/>
  <c r="MO31" i="9"/>
  <c r="PV31" i="9" s="1"/>
  <c r="LK31" i="9"/>
  <c r="LJ31" i="9"/>
  <c r="LI31" i="9"/>
  <c r="LH31" i="9"/>
  <c r="LG31" i="9"/>
  <c r="PU31" i="9" s="1"/>
  <c r="KA31" i="9"/>
  <c r="JZ31" i="9"/>
  <c r="JY31" i="9"/>
  <c r="JX31" i="9"/>
  <c r="JW31" i="9"/>
  <c r="PT31" i="9" s="1"/>
  <c r="IQ31" i="9"/>
  <c r="IP31" i="9"/>
  <c r="IO31" i="9"/>
  <c r="IN31" i="9"/>
  <c r="IM31" i="9"/>
  <c r="PS31" i="9" s="1"/>
  <c r="HH31" i="9"/>
  <c r="HG31" i="9"/>
  <c r="HF31" i="9"/>
  <c r="HE31" i="9"/>
  <c r="HD31" i="9"/>
  <c r="PR31" i="9" s="1"/>
  <c r="FX31" i="9"/>
  <c r="FW31" i="9"/>
  <c r="FV31" i="9"/>
  <c r="FU31" i="9"/>
  <c r="FT31" i="9"/>
  <c r="PQ31" i="9" s="1"/>
  <c r="EO31" i="9"/>
  <c r="EN31" i="9"/>
  <c r="EM31" i="9"/>
  <c r="EL31" i="9"/>
  <c r="EK31" i="9"/>
  <c r="PP31" i="9" s="1"/>
  <c r="DE31" i="9"/>
  <c r="DD31" i="9"/>
  <c r="DC31" i="9"/>
  <c r="DB31" i="9"/>
  <c r="DA31" i="9"/>
  <c r="PO31" i="9" s="1"/>
  <c r="BU31" i="9"/>
  <c r="BT31" i="9"/>
  <c r="BS31" i="9"/>
  <c r="BR31" i="9"/>
  <c r="BQ31" i="9"/>
  <c r="PN31" i="9" s="1"/>
  <c r="AL31" i="9"/>
  <c r="AK31" i="9"/>
  <c r="AJ31" i="9"/>
  <c r="AI31" i="9"/>
  <c r="AH31" i="9"/>
  <c r="PM31" i="9" s="1"/>
  <c r="B31" i="9"/>
  <c r="A31" i="9"/>
  <c r="QA30" i="9"/>
  <c r="PZ30" i="9"/>
  <c r="PY30" i="9"/>
  <c r="PX30" i="9"/>
  <c r="PW30" i="9"/>
  <c r="PP30" i="9"/>
  <c r="PO30" i="9"/>
  <c r="PL30" i="9"/>
  <c r="PK30" i="9"/>
  <c r="PJ30" i="9"/>
  <c r="PI30" i="9"/>
  <c r="PH30" i="9"/>
  <c r="OC30" i="9"/>
  <c r="OB30" i="9"/>
  <c r="OA30" i="9"/>
  <c r="NZ30" i="9"/>
  <c r="NY30" i="9"/>
  <c r="MS30" i="9"/>
  <c r="MR30" i="9"/>
  <c r="MQ30" i="9"/>
  <c r="MP30" i="9"/>
  <c r="MO30" i="9"/>
  <c r="PV30" i="9" s="1"/>
  <c r="LK30" i="9"/>
  <c r="LJ30" i="9"/>
  <c r="LI30" i="9"/>
  <c r="LH30" i="9"/>
  <c r="LG30" i="9"/>
  <c r="PU30" i="9" s="1"/>
  <c r="KA30" i="9"/>
  <c r="JZ30" i="9"/>
  <c r="JY30" i="9"/>
  <c r="JX30" i="9"/>
  <c r="JW30" i="9"/>
  <c r="PT30" i="9" s="1"/>
  <c r="IQ30" i="9"/>
  <c r="IP30" i="9"/>
  <c r="IO30" i="9"/>
  <c r="IN30" i="9"/>
  <c r="IM30" i="9"/>
  <c r="PS30" i="9" s="1"/>
  <c r="HH30" i="9"/>
  <c r="HG30" i="9"/>
  <c r="HF30" i="9"/>
  <c r="HE30" i="9"/>
  <c r="HD30" i="9"/>
  <c r="PR30" i="9" s="1"/>
  <c r="FX30" i="9"/>
  <c r="FW30" i="9"/>
  <c r="FV30" i="9"/>
  <c r="FU30" i="9"/>
  <c r="FT30" i="9"/>
  <c r="PQ30" i="9" s="1"/>
  <c r="EO30" i="9"/>
  <c r="EN30" i="9"/>
  <c r="EM30" i="9"/>
  <c r="EL30" i="9"/>
  <c r="EK30" i="9"/>
  <c r="DE30" i="9"/>
  <c r="DD30" i="9"/>
  <c r="DC30" i="9"/>
  <c r="DB30" i="9"/>
  <c r="DA30" i="9"/>
  <c r="BU30" i="9"/>
  <c r="BT30" i="9"/>
  <c r="BS30" i="9"/>
  <c r="BR30" i="9"/>
  <c r="BQ30" i="9"/>
  <c r="PN30" i="9" s="1"/>
  <c r="AL30" i="9"/>
  <c r="AK30" i="9"/>
  <c r="AJ30" i="9"/>
  <c r="AI30" i="9"/>
  <c r="AH30" i="9"/>
  <c r="PM30" i="9" s="1"/>
  <c r="B30" i="9"/>
  <c r="A30" i="9"/>
  <c r="QA29" i="9"/>
  <c r="PZ29" i="9"/>
  <c r="PY29" i="9"/>
  <c r="PL29" i="9"/>
  <c r="PK29" i="9"/>
  <c r="PJ29" i="9"/>
  <c r="PI29" i="9"/>
  <c r="PH29" i="9"/>
  <c r="PX29" i="9" s="1"/>
  <c r="OC29" i="9"/>
  <c r="OB29" i="9"/>
  <c r="OA29" i="9"/>
  <c r="NZ29" i="9"/>
  <c r="NY29" i="9"/>
  <c r="PW29" i="9" s="1"/>
  <c r="MS29" i="9"/>
  <c r="MR29" i="9"/>
  <c r="MQ29" i="9"/>
  <c r="MP29" i="9"/>
  <c r="MO29" i="9"/>
  <c r="PV29" i="9" s="1"/>
  <c r="LK29" i="9"/>
  <c r="LJ29" i="9"/>
  <c r="LI29" i="9"/>
  <c r="LH29" i="9"/>
  <c r="LG29" i="9"/>
  <c r="PU29" i="9" s="1"/>
  <c r="KA29" i="9"/>
  <c r="JZ29" i="9"/>
  <c r="JY29" i="9"/>
  <c r="JX29" i="9"/>
  <c r="JW29" i="9"/>
  <c r="PT29" i="9" s="1"/>
  <c r="IQ29" i="9"/>
  <c r="IP29" i="9"/>
  <c r="IO29" i="9"/>
  <c r="IN29" i="9"/>
  <c r="IM29" i="9"/>
  <c r="PS29" i="9" s="1"/>
  <c r="HH29" i="9"/>
  <c r="HG29" i="9"/>
  <c r="HF29" i="9"/>
  <c r="HE29" i="9"/>
  <c r="HD29" i="9"/>
  <c r="PR29" i="9" s="1"/>
  <c r="FX29" i="9"/>
  <c r="FW29" i="9"/>
  <c r="FV29" i="9"/>
  <c r="FU29" i="9"/>
  <c r="FT29" i="9"/>
  <c r="PQ29" i="9" s="1"/>
  <c r="EO29" i="9"/>
  <c r="EN29" i="9"/>
  <c r="EM29" i="9"/>
  <c r="EL29" i="9"/>
  <c r="EK29" i="9"/>
  <c r="PP29" i="9" s="1"/>
  <c r="DE29" i="9"/>
  <c r="DD29" i="9"/>
  <c r="DC29" i="9"/>
  <c r="DB29" i="9"/>
  <c r="DA29" i="9"/>
  <c r="PO29" i="9" s="1"/>
  <c r="BU29" i="9"/>
  <c r="BT29" i="9"/>
  <c r="BS29" i="9"/>
  <c r="BR29" i="9"/>
  <c r="BQ29" i="9"/>
  <c r="PN29" i="9" s="1"/>
  <c r="AL29" i="9"/>
  <c r="AK29" i="9"/>
  <c r="AJ29" i="9"/>
  <c r="AI29" i="9"/>
  <c r="AH29" i="9"/>
  <c r="PM29" i="9" s="1"/>
  <c r="B29" i="9"/>
  <c r="A29" i="9"/>
  <c r="QA28" i="9"/>
  <c r="PZ28" i="9"/>
  <c r="PY28" i="9"/>
  <c r="PR28" i="9"/>
  <c r="PQ28" i="9"/>
  <c r="PL28" i="9"/>
  <c r="PK28" i="9"/>
  <c r="PJ28" i="9"/>
  <c r="PI28" i="9"/>
  <c r="PH28" i="9"/>
  <c r="PX28" i="9" s="1"/>
  <c r="OC28" i="9"/>
  <c r="OB28" i="9"/>
  <c r="OA28" i="9"/>
  <c r="NZ28" i="9"/>
  <c r="NY28" i="9"/>
  <c r="PW28" i="9" s="1"/>
  <c r="MS28" i="9"/>
  <c r="MR28" i="9"/>
  <c r="MQ28" i="9"/>
  <c r="MP28" i="9"/>
  <c r="MO28" i="9"/>
  <c r="PV28" i="9" s="1"/>
  <c r="LK28" i="9"/>
  <c r="LJ28" i="9"/>
  <c r="LI28" i="9"/>
  <c r="LH28" i="9"/>
  <c r="LG28" i="9"/>
  <c r="PU28" i="9" s="1"/>
  <c r="KA28" i="9"/>
  <c r="JZ28" i="9"/>
  <c r="JY28" i="9"/>
  <c r="JX28" i="9"/>
  <c r="JW28" i="9"/>
  <c r="PT28" i="9" s="1"/>
  <c r="IQ28" i="9"/>
  <c r="IP28" i="9"/>
  <c r="IO28" i="9"/>
  <c r="IN28" i="9"/>
  <c r="IM28" i="9"/>
  <c r="PS28" i="9" s="1"/>
  <c r="HH28" i="9"/>
  <c r="HG28" i="9"/>
  <c r="HF28" i="9"/>
  <c r="HE28" i="9"/>
  <c r="HD28" i="9"/>
  <c r="FX28" i="9"/>
  <c r="FW28" i="9"/>
  <c r="FV28" i="9"/>
  <c r="FU28" i="9"/>
  <c r="FT28" i="9"/>
  <c r="EO28" i="9"/>
  <c r="EN28" i="9"/>
  <c r="EM28" i="9"/>
  <c r="EL28" i="9"/>
  <c r="EK28" i="9"/>
  <c r="PP28" i="9" s="1"/>
  <c r="DE28" i="9"/>
  <c r="DD28" i="9"/>
  <c r="DC28" i="9"/>
  <c r="DB28" i="9"/>
  <c r="DA28" i="9"/>
  <c r="PO28" i="9" s="1"/>
  <c r="BU28" i="9"/>
  <c r="BT28" i="9"/>
  <c r="BS28" i="9"/>
  <c r="BR28" i="9"/>
  <c r="BQ28" i="9"/>
  <c r="PN28" i="9" s="1"/>
  <c r="AL28" i="9"/>
  <c r="AK28" i="9"/>
  <c r="AJ28" i="9"/>
  <c r="AI28" i="9"/>
  <c r="AH28" i="9"/>
  <c r="PM28" i="9" s="1"/>
  <c r="B28" i="9"/>
  <c r="A28" i="9"/>
  <c r="QA27" i="9"/>
  <c r="PZ27" i="9"/>
  <c r="PY27" i="9"/>
  <c r="PL27" i="9"/>
  <c r="PK27" i="9"/>
  <c r="PJ27" i="9"/>
  <c r="PI27" i="9"/>
  <c r="PH27" i="9"/>
  <c r="PX27" i="9" s="1"/>
  <c r="OC27" i="9"/>
  <c r="OB27" i="9"/>
  <c r="OA27" i="9"/>
  <c r="NZ27" i="9"/>
  <c r="NY27" i="9"/>
  <c r="PW27" i="9" s="1"/>
  <c r="MS27" i="9"/>
  <c r="MR27" i="9"/>
  <c r="MQ27" i="9"/>
  <c r="MP27" i="9"/>
  <c r="MO27" i="9"/>
  <c r="PV27" i="9" s="1"/>
  <c r="LK27" i="9"/>
  <c r="LJ27" i="9"/>
  <c r="LI27" i="9"/>
  <c r="LH27" i="9"/>
  <c r="LG27" i="9"/>
  <c r="PU27" i="9" s="1"/>
  <c r="KA27" i="9"/>
  <c r="JZ27" i="9"/>
  <c r="JY27" i="9"/>
  <c r="JX27" i="9"/>
  <c r="JW27" i="9"/>
  <c r="PT27" i="9" s="1"/>
  <c r="IQ27" i="9"/>
  <c r="IP27" i="9"/>
  <c r="IO27" i="9"/>
  <c r="IN27" i="9"/>
  <c r="IM27" i="9"/>
  <c r="PS27" i="9" s="1"/>
  <c r="HH27" i="9"/>
  <c r="HG27" i="9"/>
  <c r="HF27" i="9"/>
  <c r="HE27" i="9"/>
  <c r="HD27" i="9"/>
  <c r="PR27" i="9" s="1"/>
  <c r="FX27" i="9"/>
  <c r="FW27" i="9"/>
  <c r="FV27" i="9"/>
  <c r="FU27" i="9"/>
  <c r="FT27" i="9"/>
  <c r="PQ27" i="9" s="1"/>
  <c r="EO27" i="9"/>
  <c r="EN27" i="9"/>
  <c r="EM27" i="9"/>
  <c r="EL27" i="9"/>
  <c r="EK27" i="9"/>
  <c r="PP27" i="9" s="1"/>
  <c r="DE27" i="9"/>
  <c r="DD27" i="9"/>
  <c r="DC27" i="9"/>
  <c r="DB27" i="9"/>
  <c r="DA27" i="9"/>
  <c r="PO27" i="9" s="1"/>
  <c r="BU27" i="9"/>
  <c r="BT27" i="9"/>
  <c r="BS27" i="9"/>
  <c r="BR27" i="9"/>
  <c r="BQ27" i="9"/>
  <c r="PN27" i="9" s="1"/>
  <c r="AL27" i="9"/>
  <c r="AK27" i="9"/>
  <c r="AJ27" i="9"/>
  <c r="AI27" i="9"/>
  <c r="AH27" i="9"/>
  <c r="PM27" i="9" s="1"/>
  <c r="B27" i="9"/>
  <c r="A27" i="9"/>
  <c r="QA26" i="9"/>
  <c r="PZ26" i="9"/>
  <c r="PY26" i="9"/>
  <c r="PX26" i="9"/>
  <c r="PW26" i="9"/>
  <c r="PP26" i="9"/>
  <c r="PO26" i="9"/>
  <c r="PL26" i="9"/>
  <c r="PK26" i="9"/>
  <c r="PJ26" i="9"/>
  <c r="PI26" i="9"/>
  <c r="PH26" i="9"/>
  <c r="OC26" i="9"/>
  <c r="OB26" i="9"/>
  <c r="OA26" i="9"/>
  <c r="NZ26" i="9"/>
  <c r="NY26" i="9"/>
  <c r="MS26" i="9"/>
  <c r="MR26" i="9"/>
  <c r="MQ26" i="9"/>
  <c r="MP26" i="9"/>
  <c r="MO26" i="9"/>
  <c r="PV26" i="9" s="1"/>
  <c r="LK26" i="9"/>
  <c r="LJ26" i="9"/>
  <c r="LI26" i="9"/>
  <c r="LH26" i="9"/>
  <c r="LG26" i="9"/>
  <c r="PU26" i="9" s="1"/>
  <c r="KA26" i="9"/>
  <c r="JZ26" i="9"/>
  <c r="JY26" i="9"/>
  <c r="JX26" i="9"/>
  <c r="JW26" i="9"/>
  <c r="PT26" i="9" s="1"/>
  <c r="IQ26" i="9"/>
  <c r="IP26" i="9"/>
  <c r="IO26" i="9"/>
  <c r="IN26" i="9"/>
  <c r="IM26" i="9"/>
  <c r="PS26" i="9" s="1"/>
  <c r="HH26" i="9"/>
  <c r="HG26" i="9"/>
  <c r="HF26" i="9"/>
  <c r="HE26" i="9"/>
  <c r="HD26" i="9"/>
  <c r="PR26" i="9" s="1"/>
  <c r="FX26" i="9"/>
  <c r="FW26" i="9"/>
  <c r="FV26" i="9"/>
  <c r="FU26" i="9"/>
  <c r="FT26" i="9"/>
  <c r="PQ26" i="9" s="1"/>
  <c r="EO26" i="9"/>
  <c r="EN26" i="9"/>
  <c r="EM26" i="9"/>
  <c r="EL26" i="9"/>
  <c r="EK26" i="9"/>
  <c r="DE26" i="9"/>
  <c r="DD26" i="9"/>
  <c r="DC26" i="9"/>
  <c r="DB26" i="9"/>
  <c r="DA26" i="9"/>
  <c r="BU26" i="9"/>
  <c r="BT26" i="9"/>
  <c r="BS26" i="9"/>
  <c r="BR26" i="9"/>
  <c r="BQ26" i="9"/>
  <c r="PN26" i="9" s="1"/>
  <c r="AL26" i="9"/>
  <c r="AK26" i="9"/>
  <c r="AJ26" i="9"/>
  <c r="AI26" i="9"/>
  <c r="AH26" i="9"/>
  <c r="PM26" i="9" s="1"/>
  <c r="B26" i="9"/>
  <c r="A26" i="9"/>
  <c r="PY25" i="9"/>
  <c r="PX25" i="9"/>
  <c r="PQ25" i="9"/>
  <c r="PP25" i="9"/>
  <c r="PL25" i="9"/>
  <c r="PK25" i="9"/>
  <c r="PJ25" i="9"/>
  <c r="PI25" i="9"/>
  <c r="PH25" i="9"/>
  <c r="OC25" i="9"/>
  <c r="OB25" i="9"/>
  <c r="OA25" i="9"/>
  <c r="NZ25" i="9"/>
  <c r="NY25" i="9"/>
  <c r="PW25" i="9" s="1"/>
  <c r="MS25" i="9"/>
  <c r="MR25" i="9"/>
  <c r="MQ25" i="9"/>
  <c r="MP25" i="9"/>
  <c r="MO25" i="9"/>
  <c r="PV25" i="9" s="1"/>
  <c r="LK25" i="9"/>
  <c r="LJ25" i="9"/>
  <c r="LI25" i="9"/>
  <c r="LH25" i="9"/>
  <c r="LG25" i="9"/>
  <c r="PU25" i="9" s="1"/>
  <c r="KA25" i="9"/>
  <c r="JZ25" i="9"/>
  <c r="JY25" i="9"/>
  <c r="JX25" i="9"/>
  <c r="JW25" i="9"/>
  <c r="PT25" i="9" s="1"/>
  <c r="IQ25" i="9"/>
  <c r="IP25" i="9"/>
  <c r="IO25" i="9"/>
  <c r="IN25" i="9"/>
  <c r="IM25" i="9"/>
  <c r="PS25" i="9" s="1"/>
  <c r="HH25" i="9"/>
  <c r="HG25" i="9"/>
  <c r="HF25" i="9"/>
  <c r="HE25" i="9"/>
  <c r="HD25" i="9"/>
  <c r="PR25" i="9" s="1"/>
  <c r="FX25" i="9"/>
  <c r="FW25" i="9"/>
  <c r="FV25" i="9"/>
  <c r="FU25" i="9"/>
  <c r="FT25" i="9"/>
  <c r="EO25" i="9"/>
  <c r="EN25" i="9"/>
  <c r="EM25" i="9"/>
  <c r="EL25" i="9"/>
  <c r="EK25" i="9"/>
  <c r="DE25" i="9"/>
  <c r="DD25" i="9"/>
  <c r="DC25" i="9"/>
  <c r="DB25" i="9"/>
  <c r="DA25" i="9"/>
  <c r="PO25" i="9" s="1"/>
  <c r="BU25" i="9"/>
  <c r="BT25" i="9"/>
  <c r="BS25" i="9"/>
  <c r="BR25" i="9"/>
  <c r="BQ25" i="9"/>
  <c r="PN25" i="9" s="1"/>
  <c r="AL25" i="9"/>
  <c r="AK25" i="9"/>
  <c r="AJ25" i="9"/>
  <c r="AI25" i="9"/>
  <c r="AH25" i="9"/>
  <c r="PM25" i="9" s="1"/>
  <c r="B25" i="9"/>
  <c r="A25" i="9"/>
  <c r="PR24" i="9"/>
  <c r="PL24" i="9"/>
  <c r="PK24" i="9"/>
  <c r="PJ24" i="9"/>
  <c r="PI24" i="9"/>
  <c r="PH24" i="9"/>
  <c r="PX24" i="9" s="1"/>
  <c r="OC24" i="9"/>
  <c r="OB24" i="9"/>
  <c r="OA24" i="9"/>
  <c r="NZ24" i="9"/>
  <c r="NY24" i="9"/>
  <c r="PW24" i="9" s="1"/>
  <c r="MS24" i="9"/>
  <c r="MR24" i="9"/>
  <c r="MQ24" i="9"/>
  <c r="MP24" i="9"/>
  <c r="MO24" i="9"/>
  <c r="PV24" i="9" s="1"/>
  <c r="LK24" i="9"/>
  <c r="LJ24" i="9"/>
  <c r="LI24" i="9"/>
  <c r="LH24" i="9"/>
  <c r="LG24" i="9"/>
  <c r="PU24" i="9" s="1"/>
  <c r="KA24" i="9"/>
  <c r="JZ24" i="9"/>
  <c r="JY24" i="9"/>
  <c r="JX24" i="9"/>
  <c r="JW24" i="9"/>
  <c r="PT24" i="9" s="1"/>
  <c r="IQ24" i="9"/>
  <c r="IP24" i="9"/>
  <c r="IO24" i="9"/>
  <c r="IN24" i="9"/>
  <c r="IM24" i="9"/>
  <c r="PS24" i="9" s="1"/>
  <c r="HH24" i="9"/>
  <c r="HG24" i="9"/>
  <c r="HF24" i="9"/>
  <c r="HE24" i="9"/>
  <c r="HD24" i="9"/>
  <c r="FX24" i="9"/>
  <c r="FW24" i="9"/>
  <c r="FV24" i="9"/>
  <c r="FU24" i="9"/>
  <c r="FT24" i="9"/>
  <c r="PQ24" i="9" s="1"/>
  <c r="EO24" i="9"/>
  <c r="EN24" i="9"/>
  <c r="EM24" i="9"/>
  <c r="EL24" i="9"/>
  <c r="EK24" i="9"/>
  <c r="PP24" i="9" s="1"/>
  <c r="DE24" i="9"/>
  <c r="DD24" i="9"/>
  <c r="DC24" i="9"/>
  <c r="DB24" i="9"/>
  <c r="DA24" i="9"/>
  <c r="PO24" i="9" s="1"/>
  <c r="BU24" i="9"/>
  <c r="BT24" i="9"/>
  <c r="BS24" i="9"/>
  <c r="BR24" i="9"/>
  <c r="BQ24" i="9"/>
  <c r="PN24" i="9" s="1"/>
  <c r="AL24" i="9"/>
  <c r="AK24" i="9"/>
  <c r="AJ24" i="9"/>
  <c r="AI24" i="9"/>
  <c r="AH24" i="9"/>
  <c r="PM24" i="9" s="1"/>
  <c r="PZ24" i="9" s="1"/>
  <c r="QA24" i="9" s="1"/>
  <c r="B24" i="9"/>
  <c r="A24" i="9"/>
  <c r="PL23" i="9"/>
  <c r="PK23" i="9"/>
  <c r="PJ23" i="9"/>
  <c r="PI23" i="9"/>
  <c r="PH23" i="9"/>
  <c r="PX23" i="9" s="1"/>
  <c r="OC23" i="9"/>
  <c r="OB23" i="9"/>
  <c r="OA23" i="9"/>
  <c r="NZ23" i="9"/>
  <c r="NY23" i="9"/>
  <c r="PW23" i="9" s="1"/>
  <c r="MS23" i="9"/>
  <c r="MR23" i="9"/>
  <c r="MQ23" i="9"/>
  <c r="MP23" i="9"/>
  <c r="MO23" i="9"/>
  <c r="PV23" i="9" s="1"/>
  <c r="LK23" i="9"/>
  <c r="LJ23" i="9"/>
  <c r="LI23" i="9"/>
  <c r="LH23" i="9"/>
  <c r="LG23" i="9"/>
  <c r="PU23" i="9" s="1"/>
  <c r="KA23" i="9"/>
  <c r="JZ23" i="9"/>
  <c r="JY23" i="9"/>
  <c r="JX23" i="9"/>
  <c r="JW23" i="9"/>
  <c r="PT23" i="9" s="1"/>
  <c r="IQ23" i="9"/>
  <c r="IP23" i="9"/>
  <c r="IO23" i="9"/>
  <c r="IN23" i="9"/>
  <c r="IM23" i="9"/>
  <c r="PS23" i="9" s="1"/>
  <c r="HH23" i="9"/>
  <c r="HG23" i="9"/>
  <c r="HF23" i="9"/>
  <c r="HE23" i="9"/>
  <c r="HD23" i="9"/>
  <c r="PR23" i="9" s="1"/>
  <c r="FX23" i="9"/>
  <c r="FW23" i="9"/>
  <c r="FV23" i="9"/>
  <c r="FU23" i="9"/>
  <c r="FT23" i="9"/>
  <c r="PQ23" i="9" s="1"/>
  <c r="EO23" i="9"/>
  <c r="EN23" i="9"/>
  <c r="EM23" i="9"/>
  <c r="EL23" i="9"/>
  <c r="EK23" i="9"/>
  <c r="PP23" i="9" s="1"/>
  <c r="DE23" i="9"/>
  <c r="DD23" i="9"/>
  <c r="DC23" i="9"/>
  <c r="DB23" i="9"/>
  <c r="DA23" i="9"/>
  <c r="PO23" i="9" s="1"/>
  <c r="BU23" i="9"/>
  <c r="BT23" i="9"/>
  <c r="BS23" i="9"/>
  <c r="BR23" i="9"/>
  <c r="BQ23" i="9"/>
  <c r="PN23" i="9" s="1"/>
  <c r="PZ23" i="9" s="1"/>
  <c r="QA23" i="9" s="1"/>
  <c r="AL23" i="9"/>
  <c r="AK23" i="9"/>
  <c r="AJ23" i="9"/>
  <c r="AI23" i="9"/>
  <c r="AH23" i="9"/>
  <c r="PM23" i="9" s="1"/>
  <c r="B23" i="9"/>
  <c r="A23" i="9"/>
  <c r="PL22" i="9"/>
  <c r="PK22" i="9"/>
  <c r="PJ22" i="9"/>
  <c r="PI22" i="9"/>
  <c r="PH22" i="9"/>
  <c r="OC22" i="9"/>
  <c r="OB22" i="9"/>
  <c r="OA22" i="9"/>
  <c r="NZ22" i="9"/>
  <c r="NY22" i="9"/>
  <c r="PW22" i="9" s="1"/>
  <c r="MS22" i="9"/>
  <c r="MR22" i="9"/>
  <c r="MQ22" i="9"/>
  <c r="MP22" i="9"/>
  <c r="MO22" i="9"/>
  <c r="PV22" i="9" s="1"/>
  <c r="LK22" i="9"/>
  <c r="LJ22" i="9"/>
  <c r="LI22" i="9"/>
  <c r="LH22" i="9"/>
  <c r="LG22" i="9"/>
  <c r="PU22" i="9" s="1"/>
  <c r="KA22" i="9"/>
  <c r="JZ22" i="9"/>
  <c r="JY22" i="9"/>
  <c r="JX22" i="9"/>
  <c r="JW22" i="9"/>
  <c r="PT22" i="9" s="1"/>
  <c r="IQ22" i="9"/>
  <c r="IP22" i="9"/>
  <c r="IO22" i="9"/>
  <c r="IN22" i="9"/>
  <c r="IM22" i="9"/>
  <c r="PS22" i="9" s="1"/>
  <c r="HH22" i="9"/>
  <c r="HG22" i="9"/>
  <c r="HF22" i="9"/>
  <c r="HE22" i="9"/>
  <c r="HD22" i="9"/>
  <c r="PR22" i="9" s="1"/>
  <c r="FX22" i="9"/>
  <c r="FW22" i="9"/>
  <c r="FV22" i="9"/>
  <c r="FU22" i="9"/>
  <c r="FT22" i="9"/>
  <c r="PQ22" i="9" s="1"/>
  <c r="EO22" i="9"/>
  <c r="EN22" i="9"/>
  <c r="EM22" i="9"/>
  <c r="EL22" i="9"/>
  <c r="EK22" i="9"/>
  <c r="PP22" i="9" s="1"/>
  <c r="DE22" i="9"/>
  <c r="DD22" i="9"/>
  <c r="DC22" i="9"/>
  <c r="DB22" i="9"/>
  <c r="DA22" i="9"/>
  <c r="PO22" i="9" s="1"/>
  <c r="BU22" i="9"/>
  <c r="BT22" i="9"/>
  <c r="BS22" i="9"/>
  <c r="BR22" i="9"/>
  <c r="BQ22" i="9"/>
  <c r="PN22" i="9" s="1"/>
  <c r="AL22" i="9"/>
  <c r="AK22" i="9"/>
  <c r="AJ22" i="9"/>
  <c r="AI22" i="9"/>
  <c r="AH22" i="9"/>
  <c r="PM22" i="9" s="1"/>
  <c r="B22" i="9"/>
  <c r="A22" i="9"/>
  <c r="PL21" i="9"/>
  <c r="PK21" i="9"/>
  <c r="PJ21" i="9"/>
  <c r="PI21" i="9"/>
  <c r="PH21" i="9"/>
  <c r="OC21" i="9"/>
  <c r="OB21" i="9"/>
  <c r="OA21" i="9"/>
  <c r="NZ21" i="9"/>
  <c r="NY21" i="9"/>
  <c r="PW21" i="9" s="1"/>
  <c r="MS21" i="9"/>
  <c r="MR21" i="9"/>
  <c r="MQ21" i="9"/>
  <c r="MP21" i="9"/>
  <c r="MO21" i="9"/>
  <c r="PV21" i="9" s="1"/>
  <c r="LK21" i="9"/>
  <c r="LJ21" i="9"/>
  <c r="LI21" i="9"/>
  <c r="LH21" i="9"/>
  <c r="LG21" i="9"/>
  <c r="PU21" i="9" s="1"/>
  <c r="KA21" i="9"/>
  <c r="JZ21" i="9"/>
  <c r="JY21" i="9"/>
  <c r="JX21" i="9"/>
  <c r="JW21" i="9"/>
  <c r="PT21" i="9" s="1"/>
  <c r="IQ21" i="9"/>
  <c r="IP21" i="9"/>
  <c r="IO21" i="9"/>
  <c r="IN21" i="9"/>
  <c r="IM21" i="9"/>
  <c r="PS21" i="9" s="1"/>
  <c r="HH21" i="9"/>
  <c r="HG21" i="9"/>
  <c r="HF21" i="9"/>
  <c r="HE21" i="9"/>
  <c r="HD21" i="9"/>
  <c r="PR21" i="9" s="1"/>
  <c r="FX21" i="9"/>
  <c r="FW21" i="9"/>
  <c r="FV21" i="9"/>
  <c r="FU21" i="9"/>
  <c r="FT21" i="9"/>
  <c r="PQ21" i="9" s="1"/>
  <c r="EO21" i="9"/>
  <c r="EN21" i="9"/>
  <c r="EM21" i="9"/>
  <c r="EL21" i="9"/>
  <c r="EK21" i="9"/>
  <c r="PP21" i="9" s="1"/>
  <c r="DE21" i="9"/>
  <c r="DD21" i="9"/>
  <c r="DC21" i="9"/>
  <c r="DB21" i="9"/>
  <c r="DA21" i="9"/>
  <c r="PO21" i="9" s="1"/>
  <c r="BU21" i="9"/>
  <c r="BT21" i="9"/>
  <c r="BS21" i="9"/>
  <c r="BR21" i="9"/>
  <c r="BQ21" i="9"/>
  <c r="PN21" i="9" s="1"/>
  <c r="AL21" i="9"/>
  <c r="AK21" i="9"/>
  <c r="AJ21" i="9"/>
  <c r="AI21" i="9"/>
  <c r="AH21" i="9"/>
  <c r="PM21" i="9" s="1"/>
  <c r="B21" i="9"/>
  <c r="A21" i="9"/>
  <c r="PL20" i="9"/>
  <c r="PK20" i="9"/>
  <c r="PJ20" i="9"/>
  <c r="PI20" i="9"/>
  <c r="PH20" i="9"/>
  <c r="PX20" i="9" s="1"/>
  <c r="OC20" i="9"/>
  <c r="OB20" i="9"/>
  <c r="OA20" i="9"/>
  <c r="NZ20" i="9"/>
  <c r="NY20" i="9"/>
  <c r="PW20" i="9" s="1"/>
  <c r="MS20" i="9"/>
  <c r="MR20" i="9"/>
  <c r="MQ20" i="9"/>
  <c r="MP20" i="9"/>
  <c r="MO20" i="9"/>
  <c r="PV20" i="9" s="1"/>
  <c r="LK20" i="9"/>
  <c r="LJ20" i="9"/>
  <c r="LI20" i="9"/>
  <c r="LH20" i="9"/>
  <c r="LG20" i="9"/>
  <c r="PU20" i="9" s="1"/>
  <c r="KA20" i="9"/>
  <c r="JZ20" i="9"/>
  <c r="JY20" i="9"/>
  <c r="JX20" i="9"/>
  <c r="JW20" i="9"/>
  <c r="PT20" i="9" s="1"/>
  <c r="IQ20" i="9"/>
  <c r="IP20" i="9"/>
  <c r="IO20" i="9"/>
  <c r="IN20" i="9"/>
  <c r="IM20" i="9"/>
  <c r="PS20" i="9" s="1"/>
  <c r="HH20" i="9"/>
  <c r="HG20" i="9"/>
  <c r="HF20" i="9"/>
  <c r="HE20" i="9"/>
  <c r="HD20" i="9"/>
  <c r="PR20" i="9" s="1"/>
  <c r="FX20" i="9"/>
  <c r="FW20" i="9"/>
  <c r="FV20" i="9"/>
  <c r="FU20" i="9"/>
  <c r="FT20" i="9"/>
  <c r="PQ20" i="9" s="1"/>
  <c r="EO20" i="9"/>
  <c r="EN20" i="9"/>
  <c r="EM20" i="9"/>
  <c r="EL20" i="9"/>
  <c r="EK20" i="9"/>
  <c r="PP20" i="9" s="1"/>
  <c r="DE20" i="9"/>
  <c r="DD20" i="9"/>
  <c r="DC20" i="9"/>
  <c r="DB20" i="9"/>
  <c r="DA20" i="9"/>
  <c r="PO20" i="9" s="1"/>
  <c r="BU20" i="9"/>
  <c r="BT20" i="9"/>
  <c r="BS20" i="9"/>
  <c r="BR20" i="9"/>
  <c r="BQ20" i="9"/>
  <c r="PN20" i="9" s="1"/>
  <c r="AL20" i="9"/>
  <c r="AK20" i="9"/>
  <c r="AJ20" i="9"/>
  <c r="AI20" i="9"/>
  <c r="AH20" i="9"/>
  <c r="PM20" i="9" s="1"/>
  <c r="B20" i="9"/>
  <c r="A20" i="9"/>
  <c r="PQ19" i="9"/>
  <c r="PL19" i="9"/>
  <c r="PK19" i="9"/>
  <c r="PJ19" i="9"/>
  <c r="PY19" i="9" s="1"/>
  <c r="PI19" i="9"/>
  <c r="PH19" i="9"/>
  <c r="PX19" i="9" s="1"/>
  <c r="OC19" i="9"/>
  <c r="OB19" i="9"/>
  <c r="OA19" i="9"/>
  <c r="NZ19" i="9"/>
  <c r="NY19" i="9"/>
  <c r="PW19" i="9" s="1"/>
  <c r="MS19" i="9"/>
  <c r="MR19" i="9"/>
  <c r="MQ19" i="9"/>
  <c r="MP19" i="9"/>
  <c r="MO19" i="9"/>
  <c r="PV19" i="9" s="1"/>
  <c r="LK19" i="9"/>
  <c r="LJ19" i="9"/>
  <c r="LI19" i="9"/>
  <c r="LH19" i="9"/>
  <c r="LG19" i="9"/>
  <c r="PU19" i="9" s="1"/>
  <c r="KA19" i="9"/>
  <c r="JZ19" i="9"/>
  <c r="JY19" i="9"/>
  <c r="JX19" i="9"/>
  <c r="JW19" i="9"/>
  <c r="PT19" i="9" s="1"/>
  <c r="IQ19" i="9"/>
  <c r="IP19" i="9"/>
  <c r="IO19" i="9"/>
  <c r="IN19" i="9"/>
  <c r="IM19" i="9"/>
  <c r="PS19" i="9" s="1"/>
  <c r="HH19" i="9"/>
  <c r="HG19" i="9"/>
  <c r="HF19" i="9"/>
  <c r="HE19" i="9"/>
  <c r="HD19" i="9"/>
  <c r="PR19" i="9" s="1"/>
  <c r="FX19" i="9"/>
  <c r="FW19" i="9"/>
  <c r="FV19" i="9"/>
  <c r="FU19" i="9"/>
  <c r="FT19" i="9"/>
  <c r="EO19" i="9"/>
  <c r="EN19" i="9"/>
  <c r="EM19" i="9"/>
  <c r="EL19" i="9"/>
  <c r="EK19" i="9"/>
  <c r="PP19" i="9" s="1"/>
  <c r="DE19" i="9"/>
  <c r="DD19" i="9"/>
  <c r="DC19" i="9"/>
  <c r="DB19" i="9"/>
  <c r="DA19" i="9"/>
  <c r="PO19" i="9" s="1"/>
  <c r="BU19" i="9"/>
  <c r="BT19" i="9"/>
  <c r="BS19" i="9"/>
  <c r="BR19" i="9"/>
  <c r="BQ19" i="9"/>
  <c r="PN19" i="9" s="1"/>
  <c r="AL19" i="9"/>
  <c r="AK19" i="9"/>
  <c r="AJ19" i="9"/>
  <c r="AI19" i="9"/>
  <c r="AH19" i="9"/>
  <c r="PM19" i="9" s="1"/>
  <c r="PZ19" i="9" s="1"/>
  <c r="QA19" i="9" s="1"/>
  <c r="B19" i="9"/>
  <c r="A19" i="9"/>
  <c r="PV18" i="9"/>
  <c r="PS18" i="9"/>
  <c r="PR18" i="9"/>
  <c r="PN18" i="9"/>
  <c r="PL18" i="9"/>
  <c r="PK18" i="9"/>
  <c r="PJ18" i="9"/>
  <c r="PI18" i="9"/>
  <c r="PH18" i="9"/>
  <c r="PX18" i="9" s="1"/>
  <c r="OC18" i="9"/>
  <c r="OB18" i="9"/>
  <c r="OA18" i="9"/>
  <c r="NZ18" i="9"/>
  <c r="NY18" i="9"/>
  <c r="PW18" i="9" s="1"/>
  <c r="MS18" i="9"/>
  <c r="MR18" i="9"/>
  <c r="MQ18" i="9"/>
  <c r="MP18" i="9"/>
  <c r="MO18" i="9"/>
  <c r="LK18" i="9"/>
  <c r="LJ18" i="9"/>
  <c r="LI18" i="9"/>
  <c r="LH18" i="9"/>
  <c r="LG18" i="9"/>
  <c r="PU18" i="9" s="1"/>
  <c r="KA18" i="9"/>
  <c r="JZ18" i="9"/>
  <c r="JY18" i="9"/>
  <c r="JX18" i="9"/>
  <c r="JW18" i="9"/>
  <c r="PT18" i="9" s="1"/>
  <c r="IQ18" i="9"/>
  <c r="IP18" i="9"/>
  <c r="IO18" i="9"/>
  <c r="IN18" i="9"/>
  <c r="IM18" i="9"/>
  <c r="HH18" i="9"/>
  <c r="HG18" i="9"/>
  <c r="HF18" i="9"/>
  <c r="HE18" i="9"/>
  <c r="HD18" i="9"/>
  <c r="FX18" i="9"/>
  <c r="FW18" i="9"/>
  <c r="FV18" i="9"/>
  <c r="FU18" i="9"/>
  <c r="FT18" i="9"/>
  <c r="PQ18" i="9" s="1"/>
  <c r="EO18" i="9"/>
  <c r="EN18" i="9"/>
  <c r="EM18" i="9"/>
  <c r="EL18" i="9"/>
  <c r="EK18" i="9"/>
  <c r="PP18" i="9" s="1"/>
  <c r="DE18" i="9"/>
  <c r="DD18" i="9"/>
  <c r="DC18" i="9"/>
  <c r="DB18" i="9"/>
  <c r="DA18" i="9"/>
  <c r="PO18" i="9" s="1"/>
  <c r="BU18" i="9"/>
  <c r="BT18" i="9"/>
  <c r="BS18" i="9"/>
  <c r="BR18" i="9"/>
  <c r="BQ18" i="9"/>
  <c r="AL18" i="9"/>
  <c r="AK18" i="9"/>
  <c r="AJ18" i="9"/>
  <c r="AI18" i="9"/>
  <c r="AH18" i="9"/>
  <c r="PM18" i="9" s="1"/>
  <c r="PZ18" i="9" s="1"/>
  <c r="QA18" i="9" s="1"/>
  <c r="B18" i="9"/>
  <c r="A18" i="9"/>
  <c r="PX17" i="9"/>
  <c r="PW17" i="9"/>
  <c r="PP17" i="9"/>
  <c r="PO17" i="9"/>
  <c r="PL17" i="9"/>
  <c r="PK17" i="9"/>
  <c r="PJ17" i="9"/>
  <c r="PI17" i="9"/>
  <c r="PH17" i="9"/>
  <c r="OC17" i="9"/>
  <c r="OB17" i="9"/>
  <c r="OA17" i="9"/>
  <c r="NZ17" i="9"/>
  <c r="NY17" i="9"/>
  <c r="MS17" i="9"/>
  <c r="MR17" i="9"/>
  <c r="MQ17" i="9"/>
  <c r="MP17" i="9"/>
  <c r="MO17" i="9"/>
  <c r="PV17" i="9" s="1"/>
  <c r="LK17" i="9"/>
  <c r="LJ17" i="9"/>
  <c r="LI17" i="9"/>
  <c r="LH17" i="9"/>
  <c r="LG17" i="9"/>
  <c r="PU17" i="9" s="1"/>
  <c r="KA17" i="9"/>
  <c r="JZ17" i="9"/>
  <c r="JY17" i="9"/>
  <c r="JX17" i="9"/>
  <c r="JW17" i="9"/>
  <c r="PT17" i="9" s="1"/>
  <c r="IQ17" i="9"/>
  <c r="IP17" i="9"/>
  <c r="IO17" i="9"/>
  <c r="IN17" i="9"/>
  <c r="IM17" i="9"/>
  <c r="PS17" i="9" s="1"/>
  <c r="HH17" i="9"/>
  <c r="HG17" i="9"/>
  <c r="HF17" i="9"/>
  <c r="HE17" i="9"/>
  <c r="HD17" i="9"/>
  <c r="PR17" i="9" s="1"/>
  <c r="FX17" i="9"/>
  <c r="FW17" i="9"/>
  <c r="FV17" i="9"/>
  <c r="FU17" i="9"/>
  <c r="FT17" i="9"/>
  <c r="PQ17" i="9" s="1"/>
  <c r="EO17" i="9"/>
  <c r="EN17" i="9"/>
  <c r="EM17" i="9"/>
  <c r="EL17" i="9"/>
  <c r="EK17" i="9"/>
  <c r="DE17" i="9"/>
  <c r="DD17" i="9"/>
  <c r="DC17" i="9"/>
  <c r="DB17" i="9"/>
  <c r="DA17" i="9"/>
  <c r="BU17" i="9"/>
  <c r="BT17" i="9"/>
  <c r="BS17" i="9"/>
  <c r="BR17" i="9"/>
  <c r="BQ17" i="9"/>
  <c r="PN17" i="9" s="1"/>
  <c r="AL17" i="9"/>
  <c r="AK17" i="9"/>
  <c r="AJ17" i="9"/>
  <c r="AI17" i="9"/>
  <c r="AH17" i="9"/>
  <c r="PM17" i="9" s="1"/>
  <c r="B17" i="9"/>
  <c r="A17" i="9"/>
  <c r="PY16" i="9"/>
  <c r="PX16" i="9"/>
  <c r="PQ16" i="9"/>
  <c r="PP16" i="9"/>
  <c r="PL16" i="9"/>
  <c r="PK16" i="9"/>
  <c r="PJ16" i="9"/>
  <c r="PI16" i="9"/>
  <c r="PH16" i="9"/>
  <c r="OC16" i="9"/>
  <c r="OB16" i="9"/>
  <c r="OA16" i="9"/>
  <c r="NZ16" i="9"/>
  <c r="NY16" i="9"/>
  <c r="PW16" i="9" s="1"/>
  <c r="MS16" i="9"/>
  <c r="MR16" i="9"/>
  <c r="MQ16" i="9"/>
  <c r="MP16" i="9"/>
  <c r="MO16" i="9"/>
  <c r="PV16" i="9" s="1"/>
  <c r="LK16" i="9"/>
  <c r="LJ16" i="9"/>
  <c r="LI16" i="9"/>
  <c r="LH16" i="9"/>
  <c r="LG16" i="9"/>
  <c r="PU16" i="9" s="1"/>
  <c r="KA16" i="9"/>
  <c r="JZ16" i="9"/>
  <c r="JY16" i="9"/>
  <c r="JX16" i="9"/>
  <c r="JW16" i="9"/>
  <c r="PT16" i="9" s="1"/>
  <c r="IQ16" i="9"/>
  <c r="IP16" i="9"/>
  <c r="IO16" i="9"/>
  <c r="IN16" i="9"/>
  <c r="IM16" i="9"/>
  <c r="PS16" i="9" s="1"/>
  <c r="HH16" i="9"/>
  <c r="HG16" i="9"/>
  <c r="HF16" i="9"/>
  <c r="HE16" i="9"/>
  <c r="HD16" i="9"/>
  <c r="PR16" i="9" s="1"/>
  <c r="FX16" i="9"/>
  <c r="FW16" i="9"/>
  <c r="FV16" i="9"/>
  <c r="FU16" i="9"/>
  <c r="FT16" i="9"/>
  <c r="EO16" i="9"/>
  <c r="EN16" i="9"/>
  <c r="EM16" i="9"/>
  <c r="EL16" i="9"/>
  <c r="EK16" i="9"/>
  <c r="DE16" i="9"/>
  <c r="DD16" i="9"/>
  <c r="DC16" i="9"/>
  <c r="DB16" i="9"/>
  <c r="DA16" i="9"/>
  <c r="PO16" i="9" s="1"/>
  <c r="BU16" i="9"/>
  <c r="BT16" i="9"/>
  <c r="BS16" i="9"/>
  <c r="BR16" i="9"/>
  <c r="BQ16" i="9"/>
  <c r="PN16" i="9" s="1"/>
  <c r="AL16" i="9"/>
  <c r="AK16" i="9"/>
  <c r="AJ16" i="9"/>
  <c r="AI16" i="9"/>
  <c r="AH16" i="9"/>
  <c r="PM16" i="9" s="1"/>
  <c r="PZ16" i="9" s="1"/>
  <c r="QA16" i="9" s="1"/>
  <c r="B16" i="9"/>
  <c r="A16" i="9"/>
  <c r="PR15" i="9"/>
  <c r="PL15" i="9"/>
  <c r="PK15" i="9"/>
  <c r="PJ15" i="9"/>
  <c r="PI15" i="9"/>
  <c r="PY15" i="9" s="1"/>
  <c r="PH15" i="9"/>
  <c r="PX15" i="9" s="1"/>
  <c r="OC15" i="9"/>
  <c r="OB15" i="9"/>
  <c r="OA15" i="9"/>
  <c r="NZ15" i="9"/>
  <c r="NY15" i="9"/>
  <c r="PW15" i="9" s="1"/>
  <c r="MS15" i="9"/>
  <c r="MR15" i="9"/>
  <c r="MQ15" i="9"/>
  <c r="MP15" i="9"/>
  <c r="MO15" i="9"/>
  <c r="PV15" i="9" s="1"/>
  <c r="LK15" i="9"/>
  <c r="LJ15" i="9"/>
  <c r="LI15" i="9"/>
  <c r="LH15" i="9"/>
  <c r="LG15" i="9"/>
  <c r="PU15" i="9" s="1"/>
  <c r="KA15" i="9"/>
  <c r="JZ15" i="9"/>
  <c r="JY15" i="9"/>
  <c r="JX15" i="9"/>
  <c r="JW15" i="9"/>
  <c r="PT15" i="9" s="1"/>
  <c r="IQ15" i="9"/>
  <c r="IP15" i="9"/>
  <c r="IO15" i="9"/>
  <c r="IN15" i="9"/>
  <c r="IM15" i="9"/>
  <c r="PS15" i="9" s="1"/>
  <c r="HH15" i="9"/>
  <c r="HG15" i="9"/>
  <c r="HF15" i="9"/>
  <c r="HE15" i="9"/>
  <c r="HD15" i="9"/>
  <c r="FX15" i="9"/>
  <c r="FW15" i="9"/>
  <c r="FV15" i="9"/>
  <c r="FU15" i="9"/>
  <c r="FT15" i="9"/>
  <c r="PQ15" i="9" s="1"/>
  <c r="EO15" i="9"/>
  <c r="EN15" i="9"/>
  <c r="EM15" i="9"/>
  <c r="EL15" i="9"/>
  <c r="EK15" i="9"/>
  <c r="PP15" i="9" s="1"/>
  <c r="DE15" i="9"/>
  <c r="DD15" i="9"/>
  <c r="DC15" i="9"/>
  <c r="DB15" i="9"/>
  <c r="DA15" i="9"/>
  <c r="PO15" i="9" s="1"/>
  <c r="BU15" i="9"/>
  <c r="BT15" i="9"/>
  <c r="BS15" i="9"/>
  <c r="BR15" i="9"/>
  <c r="BQ15" i="9"/>
  <c r="PN15" i="9" s="1"/>
  <c r="AL15" i="9"/>
  <c r="AK15" i="9"/>
  <c r="AJ15" i="9"/>
  <c r="AI15" i="9"/>
  <c r="AH15" i="9"/>
  <c r="PM15" i="9" s="1"/>
  <c r="PZ15" i="9" s="1"/>
  <c r="QA15" i="9" s="1"/>
  <c r="B15" i="9"/>
  <c r="A15" i="9"/>
  <c r="PW14" i="9"/>
  <c r="PO14" i="9"/>
  <c r="PL14" i="9"/>
  <c r="PK14" i="9"/>
  <c r="PJ14" i="9"/>
  <c r="PI14" i="9"/>
  <c r="PH14" i="9"/>
  <c r="PX14" i="9" s="1"/>
  <c r="OC14" i="9"/>
  <c r="OB14" i="9"/>
  <c r="OA14" i="9"/>
  <c r="NZ14" i="9"/>
  <c r="NY14" i="9"/>
  <c r="MS14" i="9"/>
  <c r="MR14" i="9"/>
  <c r="MQ14" i="9"/>
  <c r="MP14" i="9"/>
  <c r="MO14" i="9"/>
  <c r="PV14" i="9" s="1"/>
  <c r="LK14" i="9"/>
  <c r="LJ14" i="9"/>
  <c r="LI14" i="9"/>
  <c r="LH14" i="9"/>
  <c r="LG14" i="9"/>
  <c r="PU14" i="9" s="1"/>
  <c r="KA14" i="9"/>
  <c r="JZ14" i="9"/>
  <c r="JY14" i="9"/>
  <c r="JX14" i="9"/>
  <c r="JW14" i="9"/>
  <c r="PT14" i="9" s="1"/>
  <c r="IQ14" i="9"/>
  <c r="IP14" i="9"/>
  <c r="IO14" i="9"/>
  <c r="IN14" i="9"/>
  <c r="IM14" i="9"/>
  <c r="PS14" i="9" s="1"/>
  <c r="HH14" i="9"/>
  <c r="HG14" i="9"/>
  <c r="HF14" i="9"/>
  <c r="HE14" i="9"/>
  <c r="HD14" i="9"/>
  <c r="PR14" i="9" s="1"/>
  <c r="FX14" i="9"/>
  <c r="FW14" i="9"/>
  <c r="FV14" i="9"/>
  <c r="FU14" i="9"/>
  <c r="FT14" i="9"/>
  <c r="PQ14" i="9" s="1"/>
  <c r="EO14" i="9"/>
  <c r="EN14" i="9"/>
  <c r="EM14" i="9"/>
  <c r="EL14" i="9"/>
  <c r="EK14" i="9"/>
  <c r="PP14" i="9" s="1"/>
  <c r="DE14" i="9"/>
  <c r="DD14" i="9"/>
  <c r="DC14" i="9"/>
  <c r="DB14" i="9"/>
  <c r="DA14" i="9"/>
  <c r="BU14" i="9"/>
  <c r="BT14" i="9"/>
  <c r="BS14" i="9"/>
  <c r="BR14" i="9"/>
  <c r="BQ14" i="9"/>
  <c r="PN14" i="9" s="1"/>
  <c r="PZ14" i="9" s="1"/>
  <c r="QA14" i="9" s="1"/>
  <c r="AL14" i="9"/>
  <c r="AK14" i="9"/>
  <c r="AJ14" i="9"/>
  <c r="AI14" i="9"/>
  <c r="AH14" i="9"/>
  <c r="PM14" i="9" s="1"/>
  <c r="B14" i="9"/>
  <c r="A14" i="9"/>
  <c r="PL13" i="9"/>
  <c r="PK13" i="9"/>
  <c r="PJ13" i="9"/>
  <c r="PI13" i="9"/>
  <c r="PH13" i="9"/>
  <c r="PX13" i="9" s="1"/>
  <c r="OC13" i="9"/>
  <c r="OB13" i="9"/>
  <c r="OA13" i="9"/>
  <c r="NZ13" i="9"/>
  <c r="NY13" i="9"/>
  <c r="PW13" i="9" s="1"/>
  <c r="MS13" i="9"/>
  <c r="MR13" i="9"/>
  <c r="MQ13" i="9"/>
  <c r="MP13" i="9"/>
  <c r="MO13" i="9"/>
  <c r="PV13" i="9" s="1"/>
  <c r="LK13" i="9"/>
  <c r="LJ13" i="9"/>
  <c r="LI13" i="9"/>
  <c r="LH13" i="9"/>
  <c r="LG13" i="9"/>
  <c r="PU13" i="9" s="1"/>
  <c r="KA13" i="9"/>
  <c r="JZ13" i="9"/>
  <c r="JY13" i="9"/>
  <c r="JX13" i="9"/>
  <c r="JW13" i="9"/>
  <c r="PT13" i="9" s="1"/>
  <c r="IQ13" i="9"/>
  <c r="IP13" i="9"/>
  <c r="IO13" i="9"/>
  <c r="IN13" i="9"/>
  <c r="IM13" i="9"/>
  <c r="PS13" i="9" s="1"/>
  <c r="HH13" i="9"/>
  <c r="HG13" i="9"/>
  <c r="HF13" i="9"/>
  <c r="HE13" i="9"/>
  <c r="HD13" i="9"/>
  <c r="PR13" i="9" s="1"/>
  <c r="FX13" i="9"/>
  <c r="FW13" i="9"/>
  <c r="FV13" i="9"/>
  <c r="FU13" i="9"/>
  <c r="FT13" i="9"/>
  <c r="PQ13" i="9" s="1"/>
  <c r="EO13" i="9"/>
  <c r="EN13" i="9"/>
  <c r="EM13" i="9"/>
  <c r="EL13" i="9"/>
  <c r="EK13" i="9"/>
  <c r="PP13" i="9" s="1"/>
  <c r="DE13" i="9"/>
  <c r="DD13" i="9"/>
  <c r="DC13" i="9"/>
  <c r="DB13" i="9"/>
  <c r="DA13" i="9"/>
  <c r="PO13" i="9" s="1"/>
  <c r="BU13" i="9"/>
  <c r="BT13" i="9"/>
  <c r="BS13" i="9"/>
  <c r="BR13" i="9"/>
  <c r="BQ13" i="9"/>
  <c r="PN13" i="9" s="1"/>
  <c r="AL13" i="9"/>
  <c r="AK13" i="9"/>
  <c r="AJ13" i="9"/>
  <c r="AI13" i="9"/>
  <c r="AH13" i="9"/>
  <c r="PM13" i="9" s="1"/>
  <c r="B13" i="9"/>
  <c r="A13" i="9"/>
  <c r="PL12" i="9"/>
  <c r="PK12" i="9"/>
  <c r="PJ12" i="9"/>
  <c r="PI12" i="9"/>
  <c r="PH12" i="9"/>
  <c r="PX12" i="9" s="1"/>
  <c r="OC12" i="9"/>
  <c r="OB12" i="9"/>
  <c r="OA12" i="9"/>
  <c r="NZ12" i="9"/>
  <c r="NY12" i="9"/>
  <c r="PW12" i="9" s="1"/>
  <c r="MS12" i="9"/>
  <c r="MR12" i="9"/>
  <c r="MQ12" i="9"/>
  <c r="MP12" i="9"/>
  <c r="MO12" i="9"/>
  <c r="PV12" i="9" s="1"/>
  <c r="LK12" i="9"/>
  <c r="LJ12" i="9"/>
  <c r="LI12" i="9"/>
  <c r="LH12" i="9"/>
  <c r="LG12" i="9"/>
  <c r="PU12" i="9" s="1"/>
  <c r="KA12" i="9"/>
  <c r="JZ12" i="9"/>
  <c r="JY12" i="9"/>
  <c r="JX12" i="9"/>
  <c r="JW12" i="9"/>
  <c r="PT12" i="9" s="1"/>
  <c r="IQ12" i="9"/>
  <c r="IP12" i="9"/>
  <c r="IO12" i="9"/>
  <c r="IN12" i="9"/>
  <c r="IM12" i="9"/>
  <c r="PS12" i="9" s="1"/>
  <c r="HH12" i="9"/>
  <c r="HG12" i="9"/>
  <c r="HF12" i="9"/>
  <c r="HE12" i="9"/>
  <c r="HD12" i="9"/>
  <c r="PR12" i="9" s="1"/>
  <c r="FX12" i="9"/>
  <c r="FW12" i="9"/>
  <c r="FV12" i="9"/>
  <c r="FU12" i="9"/>
  <c r="FT12" i="9"/>
  <c r="PQ12" i="9" s="1"/>
  <c r="EO12" i="9"/>
  <c r="EN12" i="9"/>
  <c r="EM12" i="9"/>
  <c r="EL12" i="9"/>
  <c r="EK12" i="9"/>
  <c r="PP12" i="9" s="1"/>
  <c r="DE12" i="9"/>
  <c r="DD12" i="9"/>
  <c r="DC12" i="9"/>
  <c r="DB12" i="9"/>
  <c r="DA12" i="9"/>
  <c r="PO12" i="9" s="1"/>
  <c r="BU12" i="9"/>
  <c r="BT12" i="9"/>
  <c r="BS12" i="9"/>
  <c r="BR12" i="9"/>
  <c r="BQ12" i="9"/>
  <c r="PN12" i="9" s="1"/>
  <c r="AL12" i="9"/>
  <c r="AK12" i="9"/>
  <c r="AJ12" i="9"/>
  <c r="AI12" i="9"/>
  <c r="AH12" i="9"/>
  <c r="PM12" i="9" s="1"/>
  <c r="B12" i="9"/>
  <c r="A12" i="9"/>
  <c r="PQ11" i="9"/>
  <c r="PL11" i="9"/>
  <c r="PK11" i="9"/>
  <c r="PJ11" i="9"/>
  <c r="PY11" i="9" s="1"/>
  <c r="PI11" i="9"/>
  <c r="PH11" i="9"/>
  <c r="PX11" i="9" s="1"/>
  <c r="OC11" i="9"/>
  <c r="OB11" i="9"/>
  <c r="OA11" i="9"/>
  <c r="NZ11" i="9"/>
  <c r="NY11" i="9"/>
  <c r="PW11" i="9" s="1"/>
  <c r="MS11" i="9"/>
  <c r="MR11" i="9"/>
  <c r="MQ11" i="9"/>
  <c r="MP11" i="9"/>
  <c r="MO11" i="9"/>
  <c r="PV11" i="9" s="1"/>
  <c r="LK11" i="9"/>
  <c r="LJ11" i="9"/>
  <c r="LI11" i="9"/>
  <c r="LH11" i="9"/>
  <c r="LG11" i="9"/>
  <c r="PU11" i="9" s="1"/>
  <c r="KA11" i="9"/>
  <c r="JZ11" i="9"/>
  <c r="JY11" i="9"/>
  <c r="JX11" i="9"/>
  <c r="JW11" i="9"/>
  <c r="PT11" i="9" s="1"/>
  <c r="IQ11" i="9"/>
  <c r="IP11" i="9"/>
  <c r="IO11" i="9"/>
  <c r="IN11" i="9"/>
  <c r="IM11" i="9"/>
  <c r="PS11" i="9" s="1"/>
  <c r="HH11" i="9"/>
  <c r="HG11" i="9"/>
  <c r="HF11" i="9"/>
  <c r="HE11" i="9"/>
  <c r="HD11" i="9"/>
  <c r="PR11" i="9" s="1"/>
  <c r="FX11" i="9"/>
  <c r="FW11" i="9"/>
  <c r="FV11" i="9"/>
  <c r="FU11" i="9"/>
  <c r="FT11" i="9"/>
  <c r="EO11" i="9"/>
  <c r="EN11" i="9"/>
  <c r="EM11" i="9"/>
  <c r="EL11" i="9"/>
  <c r="EK11" i="9"/>
  <c r="PP11" i="9" s="1"/>
  <c r="DE11" i="9"/>
  <c r="DD11" i="9"/>
  <c r="DC11" i="9"/>
  <c r="DB11" i="9"/>
  <c r="DA11" i="9"/>
  <c r="PO11" i="9" s="1"/>
  <c r="BU11" i="9"/>
  <c r="BT11" i="9"/>
  <c r="BS11" i="9"/>
  <c r="BR11" i="9"/>
  <c r="BQ11" i="9"/>
  <c r="PN11" i="9" s="1"/>
  <c r="AL11" i="9"/>
  <c r="AK11" i="9"/>
  <c r="AJ11" i="9"/>
  <c r="AI11" i="9"/>
  <c r="AH11" i="9"/>
  <c r="PM11" i="9" s="1"/>
  <c r="PZ11" i="9" s="1"/>
  <c r="QA11" i="9" s="1"/>
  <c r="B11" i="9"/>
  <c r="A11" i="9"/>
  <c r="PT10" i="9"/>
  <c r="PP10" i="9"/>
  <c r="PO10" i="9"/>
  <c r="PL10" i="9"/>
  <c r="PK10" i="9"/>
  <c r="PJ10" i="9"/>
  <c r="PI10" i="9"/>
  <c r="PH10" i="9"/>
  <c r="OC10" i="9"/>
  <c r="OB10" i="9"/>
  <c r="OA10" i="9"/>
  <c r="NZ10" i="9"/>
  <c r="NY10" i="9"/>
  <c r="PW10" i="9" s="1"/>
  <c r="MS10" i="9"/>
  <c r="MR10" i="9"/>
  <c r="MQ10" i="9"/>
  <c r="MP10" i="9"/>
  <c r="MO10" i="9"/>
  <c r="PV10" i="9" s="1"/>
  <c r="LK10" i="9"/>
  <c r="LJ10" i="9"/>
  <c r="LI10" i="9"/>
  <c r="LH10" i="9"/>
  <c r="LG10" i="9"/>
  <c r="PU10" i="9" s="1"/>
  <c r="KA10" i="9"/>
  <c r="JZ10" i="9"/>
  <c r="JY10" i="9"/>
  <c r="JX10" i="9"/>
  <c r="JW10" i="9"/>
  <c r="IQ10" i="9"/>
  <c r="IP10" i="9"/>
  <c r="IO10" i="9"/>
  <c r="IN10" i="9"/>
  <c r="IM10" i="9"/>
  <c r="PS10" i="9" s="1"/>
  <c r="HH10" i="9"/>
  <c r="HG10" i="9"/>
  <c r="HF10" i="9"/>
  <c r="HE10" i="9"/>
  <c r="HD10" i="9"/>
  <c r="PR10" i="9" s="1"/>
  <c r="FX10" i="9"/>
  <c r="FW10" i="9"/>
  <c r="FV10" i="9"/>
  <c r="FU10" i="9"/>
  <c r="FT10" i="9"/>
  <c r="PQ10" i="9" s="1"/>
  <c r="EO10" i="9"/>
  <c r="EN10" i="9"/>
  <c r="EM10" i="9"/>
  <c r="EL10" i="9"/>
  <c r="EK10" i="9"/>
  <c r="DE10" i="9"/>
  <c r="DD10" i="9"/>
  <c r="DC10" i="9"/>
  <c r="DB10" i="9"/>
  <c r="DA10" i="9"/>
  <c r="BU10" i="9"/>
  <c r="BT10" i="9"/>
  <c r="BS10" i="9"/>
  <c r="BR10" i="9"/>
  <c r="BQ10" i="9"/>
  <c r="PN10" i="9" s="1"/>
  <c r="AL10" i="9"/>
  <c r="AK10" i="9"/>
  <c r="AJ10" i="9"/>
  <c r="AI10" i="9"/>
  <c r="AH10" i="9"/>
  <c r="PM10" i="9" s="1"/>
  <c r="B10" i="9"/>
  <c r="A10" i="9"/>
  <c r="PU9" i="9"/>
  <c r="PQ9" i="9"/>
  <c r="PP9" i="9"/>
  <c r="PL9" i="9"/>
  <c r="PK9" i="9"/>
  <c r="PJ9" i="9"/>
  <c r="PI9" i="9"/>
  <c r="PH9" i="9"/>
  <c r="PX9" i="9" s="1"/>
  <c r="OC9" i="9"/>
  <c r="OB9" i="9"/>
  <c r="OA9" i="9"/>
  <c r="NZ9" i="9"/>
  <c r="NY9" i="9"/>
  <c r="PW9" i="9" s="1"/>
  <c r="MS9" i="9"/>
  <c r="MR9" i="9"/>
  <c r="MQ9" i="9"/>
  <c r="MP9" i="9"/>
  <c r="MO9" i="9"/>
  <c r="PV9" i="9" s="1"/>
  <c r="LK9" i="9"/>
  <c r="LJ9" i="9"/>
  <c r="LI9" i="9"/>
  <c r="LH9" i="9"/>
  <c r="LG9" i="9"/>
  <c r="KA9" i="9"/>
  <c r="JZ9" i="9"/>
  <c r="JY9" i="9"/>
  <c r="JX9" i="9"/>
  <c r="JW9" i="9"/>
  <c r="PT9" i="9" s="1"/>
  <c r="IQ9" i="9"/>
  <c r="IP9" i="9"/>
  <c r="IO9" i="9"/>
  <c r="IN9" i="9"/>
  <c r="IM9" i="9"/>
  <c r="PS9" i="9" s="1"/>
  <c r="HH9" i="9"/>
  <c r="HG9" i="9"/>
  <c r="HF9" i="9"/>
  <c r="HE9" i="9"/>
  <c r="HD9" i="9"/>
  <c r="PR9" i="9" s="1"/>
  <c r="FX9" i="9"/>
  <c r="FW9" i="9"/>
  <c r="FV9" i="9"/>
  <c r="FU9" i="9"/>
  <c r="FT9" i="9"/>
  <c r="EO9" i="9"/>
  <c r="EN9" i="9"/>
  <c r="EM9" i="9"/>
  <c r="EL9" i="9"/>
  <c r="EK9" i="9"/>
  <c r="DE9" i="9"/>
  <c r="DD9" i="9"/>
  <c r="DC9" i="9"/>
  <c r="DB9" i="9"/>
  <c r="DA9" i="9"/>
  <c r="PO9" i="9" s="1"/>
  <c r="BU9" i="9"/>
  <c r="BT9" i="9"/>
  <c r="BS9" i="9"/>
  <c r="BR9" i="9"/>
  <c r="BQ9" i="9"/>
  <c r="PN9" i="9" s="1"/>
  <c r="AL9" i="9"/>
  <c r="AK9" i="9"/>
  <c r="AJ9" i="9"/>
  <c r="AI9" i="9"/>
  <c r="AH9" i="9"/>
  <c r="PM9" i="9" s="1"/>
  <c r="PZ9" i="9" s="1"/>
  <c r="QA9" i="9" s="1"/>
  <c r="B9" i="9"/>
  <c r="A9" i="9"/>
  <c r="PL8" i="9"/>
  <c r="PK8" i="9"/>
  <c r="PJ8" i="9"/>
  <c r="PI8" i="9"/>
  <c r="PH8" i="9"/>
  <c r="PX8" i="9" s="1"/>
  <c r="OC8" i="9"/>
  <c r="OB8" i="9"/>
  <c r="OA8" i="9"/>
  <c r="NZ8" i="9"/>
  <c r="NY8" i="9"/>
  <c r="PW8" i="9" s="1"/>
  <c r="MS8" i="9"/>
  <c r="MR8" i="9"/>
  <c r="MQ8" i="9"/>
  <c r="MP8" i="9"/>
  <c r="MO8" i="9"/>
  <c r="PV8" i="9" s="1"/>
  <c r="LK8" i="9"/>
  <c r="LJ8" i="9"/>
  <c r="LI8" i="9"/>
  <c r="LH8" i="9"/>
  <c r="LG8" i="9"/>
  <c r="PU8" i="9" s="1"/>
  <c r="KA8" i="9"/>
  <c r="JZ8" i="9"/>
  <c r="JY8" i="9"/>
  <c r="JX8" i="9"/>
  <c r="JW8" i="9"/>
  <c r="PT8" i="9" s="1"/>
  <c r="IQ8" i="9"/>
  <c r="IP8" i="9"/>
  <c r="IO8" i="9"/>
  <c r="IN8" i="9"/>
  <c r="IM8" i="9"/>
  <c r="PS8" i="9" s="1"/>
  <c r="HH8" i="9"/>
  <c r="HG8" i="9"/>
  <c r="HF8" i="9"/>
  <c r="HE8" i="9"/>
  <c r="HD8" i="9"/>
  <c r="PR8" i="9" s="1"/>
  <c r="FX8" i="9"/>
  <c r="FW8" i="9"/>
  <c r="FV8" i="9"/>
  <c r="FU8" i="9"/>
  <c r="FT8" i="9"/>
  <c r="PQ8" i="9" s="1"/>
  <c r="EO8" i="9"/>
  <c r="EN8" i="9"/>
  <c r="EM8" i="9"/>
  <c r="EL8" i="9"/>
  <c r="EK8" i="9"/>
  <c r="PP8" i="9" s="1"/>
  <c r="DE8" i="9"/>
  <c r="DD8" i="9"/>
  <c r="DC8" i="9"/>
  <c r="DB8" i="9"/>
  <c r="DA8" i="9"/>
  <c r="PO8" i="9" s="1"/>
  <c r="BU8" i="9"/>
  <c r="BT8" i="9"/>
  <c r="BS8" i="9"/>
  <c r="BR8" i="9"/>
  <c r="BQ8" i="9"/>
  <c r="PN8" i="9" s="1"/>
  <c r="AL8" i="9"/>
  <c r="AK8" i="9"/>
  <c r="AJ8" i="9"/>
  <c r="AI8" i="9"/>
  <c r="AH8" i="9"/>
  <c r="PM8" i="9" s="1"/>
  <c r="B8" i="9"/>
  <c r="A8" i="9"/>
  <c r="PL7" i="9"/>
  <c r="PK7" i="9"/>
  <c r="PJ7" i="9"/>
  <c r="PI7" i="9"/>
  <c r="PY7" i="9" s="1"/>
  <c r="PH7" i="9"/>
  <c r="PX7" i="9" s="1"/>
  <c r="OC7" i="9"/>
  <c r="OB7" i="9"/>
  <c r="OA7" i="9"/>
  <c r="NZ7" i="9"/>
  <c r="NY7" i="9"/>
  <c r="PW7" i="9" s="1"/>
  <c r="MS7" i="9"/>
  <c r="MR7" i="9"/>
  <c r="MQ7" i="9"/>
  <c r="MP7" i="9"/>
  <c r="MO7" i="9"/>
  <c r="PV7" i="9" s="1"/>
  <c r="LK7" i="9"/>
  <c r="LJ7" i="9"/>
  <c r="LI7" i="9"/>
  <c r="LH7" i="9"/>
  <c r="LG7" i="9"/>
  <c r="PU7" i="9" s="1"/>
  <c r="KA7" i="9"/>
  <c r="JZ7" i="9"/>
  <c r="JY7" i="9"/>
  <c r="JX7" i="9"/>
  <c r="JW7" i="9"/>
  <c r="PT7" i="9" s="1"/>
  <c r="IQ7" i="9"/>
  <c r="IP7" i="9"/>
  <c r="IO7" i="9"/>
  <c r="IN7" i="9"/>
  <c r="IM7" i="9"/>
  <c r="PS7" i="9" s="1"/>
  <c r="HH7" i="9"/>
  <c r="HG7" i="9"/>
  <c r="HF7" i="9"/>
  <c r="HE7" i="9"/>
  <c r="HD7" i="9"/>
  <c r="PR7" i="9" s="1"/>
  <c r="FX7" i="9"/>
  <c r="FW7" i="9"/>
  <c r="FV7" i="9"/>
  <c r="FU7" i="9"/>
  <c r="FT7" i="9"/>
  <c r="PQ7" i="9" s="1"/>
  <c r="EO7" i="9"/>
  <c r="EN7" i="9"/>
  <c r="EM7" i="9"/>
  <c r="EL7" i="9"/>
  <c r="EK7" i="9"/>
  <c r="PP7" i="9" s="1"/>
  <c r="DE7" i="9"/>
  <c r="DD7" i="9"/>
  <c r="DC7" i="9"/>
  <c r="DB7" i="9"/>
  <c r="DA7" i="9"/>
  <c r="PO7" i="9" s="1"/>
  <c r="BU7" i="9"/>
  <c r="BT7" i="9"/>
  <c r="BS7" i="9"/>
  <c r="BR7" i="9"/>
  <c r="BQ7" i="9"/>
  <c r="PN7" i="9" s="1"/>
  <c r="AL7" i="9"/>
  <c r="AK7" i="9"/>
  <c r="AJ7" i="9"/>
  <c r="AI7" i="9"/>
  <c r="AH7" i="9"/>
  <c r="PM7" i="9" s="1"/>
  <c r="PZ7" i="9" s="1"/>
  <c r="QA7" i="9" s="1"/>
  <c r="B7" i="9"/>
  <c r="A7" i="9"/>
  <c r="PL6" i="9"/>
  <c r="PK6" i="9"/>
  <c r="PJ6" i="9"/>
  <c r="PI6" i="9"/>
  <c r="PY6" i="9" s="1"/>
  <c r="PH6" i="9"/>
  <c r="PX6" i="9" s="1"/>
  <c r="OC6" i="9"/>
  <c r="OB6" i="9"/>
  <c r="OA6" i="9"/>
  <c r="NZ6" i="9"/>
  <c r="NY6" i="9"/>
  <c r="PW6" i="9" s="1"/>
  <c r="MS6" i="9"/>
  <c r="MR6" i="9"/>
  <c r="MQ6" i="9"/>
  <c r="MP6" i="9"/>
  <c r="MO6" i="9"/>
  <c r="PV6" i="9" s="1"/>
  <c r="LK6" i="9"/>
  <c r="LJ6" i="9"/>
  <c r="LI6" i="9"/>
  <c r="LH6" i="9"/>
  <c r="LG6" i="9"/>
  <c r="PU6" i="9" s="1"/>
  <c r="KA6" i="9"/>
  <c r="JZ6" i="9"/>
  <c r="JY6" i="9"/>
  <c r="JX6" i="9"/>
  <c r="JW6" i="9"/>
  <c r="PT6" i="9" s="1"/>
  <c r="IQ6" i="9"/>
  <c r="IP6" i="9"/>
  <c r="IO6" i="9"/>
  <c r="IN6" i="9"/>
  <c r="IM6" i="9"/>
  <c r="PS6" i="9" s="1"/>
  <c r="HH6" i="9"/>
  <c r="HG6" i="9"/>
  <c r="HF6" i="9"/>
  <c r="HE6" i="9"/>
  <c r="HD6" i="9"/>
  <c r="PR6" i="9" s="1"/>
  <c r="FX6" i="9"/>
  <c r="FW6" i="9"/>
  <c r="FV6" i="9"/>
  <c r="FU6" i="9"/>
  <c r="FT6" i="9"/>
  <c r="PQ6" i="9" s="1"/>
  <c r="EO6" i="9"/>
  <c r="EN6" i="9"/>
  <c r="EM6" i="9"/>
  <c r="EL6" i="9"/>
  <c r="EK6" i="9"/>
  <c r="PP6" i="9" s="1"/>
  <c r="DE6" i="9"/>
  <c r="DD6" i="9"/>
  <c r="DC6" i="9"/>
  <c r="DB6" i="9"/>
  <c r="DA6" i="9"/>
  <c r="PO6" i="9" s="1"/>
  <c r="BU6" i="9"/>
  <c r="BT6" i="9"/>
  <c r="BS6" i="9"/>
  <c r="BR6" i="9"/>
  <c r="BQ6" i="9"/>
  <c r="PN6" i="9" s="1"/>
  <c r="AL6" i="9"/>
  <c r="AK6" i="9"/>
  <c r="AJ6" i="9"/>
  <c r="AI6" i="9"/>
  <c r="AH6" i="9"/>
  <c r="PM6" i="9" s="1"/>
  <c r="B6" i="9"/>
  <c r="A6" i="9"/>
  <c r="PL5" i="9"/>
  <c r="PK5" i="9"/>
  <c r="PJ5" i="9"/>
  <c r="PI5" i="9"/>
  <c r="PH5" i="9"/>
  <c r="PY5" i="9" s="1"/>
  <c r="OC5" i="9"/>
  <c r="OB5" i="9"/>
  <c r="OA5" i="9"/>
  <c r="NZ5" i="9"/>
  <c r="NY5" i="9"/>
  <c r="PW5" i="9" s="1"/>
  <c r="MS5" i="9"/>
  <c r="MR5" i="9"/>
  <c r="MQ5" i="9"/>
  <c r="MP5" i="9"/>
  <c r="MO5" i="9"/>
  <c r="PV5" i="9" s="1"/>
  <c r="LK5" i="9"/>
  <c r="LJ5" i="9"/>
  <c r="LI5" i="9"/>
  <c r="LH5" i="9"/>
  <c r="LG5" i="9"/>
  <c r="PU5" i="9" s="1"/>
  <c r="KA5" i="9"/>
  <c r="JZ5" i="9"/>
  <c r="JY5" i="9"/>
  <c r="JX5" i="9"/>
  <c r="JW5" i="9"/>
  <c r="PT5" i="9" s="1"/>
  <c r="IQ5" i="9"/>
  <c r="IP5" i="9"/>
  <c r="IO5" i="9"/>
  <c r="IN5" i="9"/>
  <c r="IM5" i="9"/>
  <c r="PS5" i="9" s="1"/>
  <c r="HH5" i="9"/>
  <c r="HG5" i="9"/>
  <c r="HF5" i="9"/>
  <c r="HE5" i="9"/>
  <c r="HD5" i="9"/>
  <c r="PR5" i="9" s="1"/>
  <c r="FX5" i="9"/>
  <c r="FW5" i="9"/>
  <c r="FV5" i="9"/>
  <c r="FU5" i="9"/>
  <c r="FT5" i="9"/>
  <c r="PQ5" i="9" s="1"/>
  <c r="EO5" i="9"/>
  <c r="EN5" i="9"/>
  <c r="EM5" i="9"/>
  <c r="EL5" i="9"/>
  <c r="EK5" i="9"/>
  <c r="PP5" i="9" s="1"/>
  <c r="DE5" i="9"/>
  <c r="DD5" i="9"/>
  <c r="DC5" i="9"/>
  <c r="DB5" i="9"/>
  <c r="DA5" i="9"/>
  <c r="PO5" i="9" s="1"/>
  <c r="BU5" i="9"/>
  <c r="BT5" i="9"/>
  <c r="BS5" i="9"/>
  <c r="BR5" i="9"/>
  <c r="BQ5" i="9"/>
  <c r="PN5" i="9" s="1"/>
  <c r="AL5" i="9"/>
  <c r="AK5" i="9"/>
  <c r="AJ5" i="9"/>
  <c r="AI5" i="9"/>
  <c r="AH5" i="9"/>
  <c r="PM5" i="9" s="1"/>
  <c r="B5" i="9"/>
  <c r="A5" i="9"/>
  <c r="PL4" i="9"/>
  <c r="PK4" i="9"/>
  <c r="PJ4" i="9"/>
  <c r="PI4" i="9"/>
  <c r="PH4" i="9"/>
  <c r="PY4" i="9" s="1"/>
  <c r="OC4" i="9"/>
  <c r="OB4" i="9"/>
  <c r="OA4" i="9"/>
  <c r="NZ4" i="9"/>
  <c r="NY4" i="9"/>
  <c r="PW4" i="9" s="1"/>
  <c r="MS4" i="9"/>
  <c r="MR4" i="9"/>
  <c r="MQ4" i="9"/>
  <c r="MP4" i="9"/>
  <c r="MO4" i="9"/>
  <c r="PV4" i="9" s="1"/>
  <c r="LK4" i="9"/>
  <c r="LJ4" i="9"/>
  <c r="LI4" i="9"/>
  <c r="LH4" i="9"/>
  <c r="LG4" i="9"/>
  <c r="PU4" i="9" s="1"/>
  <c r="KA4" i="9"/>
  <c r="JZ4" i="9"/>
  <c r="JY4" i="9"/>
  <c r="JX4" i="9"/>
  <c r="JW4" i="9"/>
  <c r="PT4" i="9" s="1"/>
  <c r="IQ4" i="9"/>
  <c r="IP4" i="9"/>
  <c r="IO4" i="9"/>
  <c r="IN4" i="9"/>
  <c r="IM4" i="9"/>
  <c r="PS4" i="9" s="1"/>
  <c r="HH4" i="9"/>
  <c r="HG4" i="9"/>
  <c r="HF4" i="9"/>
  <c r="HE4" i="9"/>
  <c r="HD4" i="9"/>
  <c r="PR4" i="9" s="1"/>
  <c r="FX4" i="9"/>
  <c r="FW4" i="9"/>
  <c r="FV4" i="9"/>
  <c r="FU4" i="9"/>
  <c r="FT4" i="9"/>
  <c r="PQ4" i="9" s="1"/>
  <c r="EO4" i="9"/>
  <c r="EN4" i="9"/>
  <c r="EM4" i="9"/>
  <c r="EL4" i="9"/>
  <c r="EK4" i="9"/>
  <c r="PP4" i="9" s="1"/>
  <c r="DE4" i="9"/>
  <c r="DD4" i="9"/>
  <c r="DC4" i="9"/>
  <c r="DB4" i="9"/>
  <c r="DA4" i="9"/>
  <c r="PO4" i="9" s="1"/>
  <c r="BU4" i="9"/>
  <c r="BT4" i="9"/>
  <c r="BS4" i="9"/>
  <c r="BR4" i="9"/>
  <c r="BQ4" i="9"/>
  <c r="PN4" i="9" s="1"/>
  <c r="AL4" i="9"/>
  <c r="AK4" i="9"/>
  <c r="AJ4" i="9"/>
  <c r="AI4" i="9"/>
  <c r="AH4" i="9"/>
  <c r="PM4" i="9" s="1"/>
  <c r="B4" i="9"/>
  <c r="A4" i="9"/>
  <c r="OZ2" i="9"/>
  <c r="NP2" i="9"/>
  <c r="MH2" i="9"/>
  <c r="KX2" i="9"/>
  <c r="JN2" i="9"/>
  <c r="IE2" i="9"/>
  <c r="GU2" i="9"/>
  <c r="FL2" i="9"/>
  <c r="EB2" i="9"/>
  <c r="CR2" i="9"/>
  <c r="BI2" i="9"/>
  <c r="Y2" i="9"/>
  <c r="PL1" i="9"/>
  <c r="OC1" i="9"/>
  <c r="MS1" i="9"/>
  <c r="LK1" i="9"/>
  <c r="KA1" i="9"/>
  <c r="IQ1" i="9"/>
  <c r="HH1" i="9"/>
  <c r="FX1" i="9"/>
  <c r="EO1" i="9"/>
  <c r="DE1" i="9"/>
  <c r="BU1" i="9"/>
  <c r="AL1" i="9"/>
  <c r="B1" i="9"/>
  <c r="PZ4" i="9" l="1"/>
  <c r="QA4" i="9" s="1"/>
  <c r="PZ6" i="9"/>
  <c r="QA6" i="9" s="1"/>
  <c r="PZ8" i="9"/>
  <c r="QA8" i="9" s="1"/>
  <c r="PZ12" i="9"/>
  <c r="QA12" i="9" s="1"/>
  <c r="PZ20" i="9"/>
  <c r="QA20" i="9" s="1"/>
  <c r="PX4" i="9"/>
  <c r="PZ17" i="9"/>
  <c r="QA17" i="9" s="1"/>
  <c r="PX5" i="9"/>
  <c r="PZ5" i="9" s="1"/>
  <c r="QA5" i="9" s="1"/>
  <c r="PY8" i="9"/>
  <c r="PY21" i="9"/>
  <c r="PY22" i="9"/>
  <c r="PX22" i="9"/>
  <c r="PZ22" i="9" s="1"/>
  <c r="QA22" i="9" s="1"/>
  <c r="PY9" i="9"/>
  <c r="PY12" i="9"/>
  <c r="PY17" i="9"/>
  <c r="PY20" i="9"/>
  <c r="PX21" i="9"/>
  <c r="PZ21" i="9" s="1"/>
  <c r="QA21" i="9" s="1"/>
  <c r="PZ25" i="9"/>
  <c r="QA25" i="9" s="1"/>
  <c r="PY13" i="9"/>
  <c r="PY24" i="9"/>
  <c r="PX10" i="9"/>
  <c r="PZ10" i="9" s="1"/>
  <c r="QA10" i="9" s="1"/>
  <c r="PY10" i="9"/>
  <c r="PZ13" i="9"/>
  <c r="QA13" i="9" s="1"/>
  <c r="PY14" i="9"/>
  <c r="PY18" i="9"/>
  <c r="PY23" i="9"/>
  <c r="B1" i="8" l="1"/>
  <c r="AL1" i="8"/>
  <c r="BU1" i="8"/>
  <c r="DE1" i="8"/>
  <c r="EO1" i="8"/>
  <c r="FX1" i="8"/>
  <c r="HH1" i="8"/>
  <c r="IQ1" i="8"/>
  <c r="KA1" i="8"/>
  <c r="LK1" i="8"/>
  <c r="MS1" i="8"/>
  <c r="OC1" i="8"/>
  <c r="PL1" i="8"/>
  <c r="Y2" i="8"/>
  <c r="BI2" i="8"/>
  <c r="CR2" i="8"/>
  <c r="EB2" i="8"/>
  <c r="FL2" i="8"/>
  <c r="GU2" i="8"/>
  <c r="IE2" i="8"/>
  <c r="JN2" i="8"/>
  <c r="KX2" i="8"/>
  <c r="MH2" i="8"/>
  <c r="NP2" i="8"/>
  <c r="OZ2" i="8"/>
  <c r="A4" i="8"/>
  <c r="B4" i="8"/>
  <c r="AH4" i="8"/>
  <c r="AI4" i="8"/>
  <c r="AJ4" i="8"/>
  <c r="AK4" i="8"/>
  <c r="AL4" i="8"/>
  <c r="BQ4" i="8"/>
  <c r="BR4" i="8"/>
  <c r="BS4" i="8"/>
  <c r="BT4" i="8"/>
  <c r="BU4" i="8"/>
  <c r="DA4" i="8"/>
  <c r="DB4" i="8"/>
  <c r="DC4" i="8"/>
  <c r="DD4" i="8"/>
  <c r="DE4" i="8"/>
  <c r="EK4" i="8"/>
  <c r="EL4" i="8"/>
  <c r="EM4" i="8"/>
  <c r="EN4" i="8"/>
  <c r="EO4" i="8"/>
  <c r="FT4" i="8"/>
  <c r="FU4" i="8"/>
  <c r="FV4" i="8"/>
  <c r="FW4" i="8"/>
  <c r="FX4" i="8"/>
  <c r="HD4" i="8"/>
  <c r="HE4" i="8"/>
  <c r="HF4" i="8"/>
  <c r="HG4" i="8"/>
  <c r="HH4" i="8"/>
  <c r="IM4" i="8"/>
  <c r="IN4" i="8"/>
  <c r="IO4" i="8"/>
  <c r="IP4" i="8"/>
  <c r="IQ4" i="8"/>
  <c r="JW4" i="8"/>
  <c r="JX4" i="8"/>
  <c r="JY4" i="8"/>
  <c r="JZ4" i="8"/>
  <c r="KA4" i="8"/>
  <c r="LG4" i="8"/>
  <c r="LH4" i="8"/>
  <c r="LI4" i="8"/>
  <c r="LJ4" i="8"/>
  <c r="LK4" i="8"/>
  <c r="MO4" i="8"/>
  <c r="MP4" i="8"/>
  <c r="MQ4" i="8"/>
  <c r="MR4" i="8"/>
  <c r="MS4" i="8"/>
  <c r="NY4" i="8"/>
  <c r="NZ4" i="8"/>
  <c r="OA4" i="8"/>
  <c r="OB4" i="8"/>
  <c r="OC4" i="8"/>
  <c r="PH4" i="8"/>
  <c r="PI4" i="8"/>
  <c r="PJ4" i="8"/>
  <c r="PK4" i="8"/>
  <c r="PL4" i="8"/>
  <c r="PM4" i="8"/>
  <c r="PN4" i="8"/>
  <c r="PO4" i="8"/>
  <c r="PP4" i="8"/>
  <c r="PQ4" i="8"/>
  <c r="PR4" i="8"/>
  <c r="PS4" i="8"/>
  <c r="PT4" i="8"/>
  <c r="PU4" i="8"/>
  <c r="PV4" i="8"/>
  <c r="PW4" i="8"/>
  <c r="PX4" i="8"/>
  <c r="A5" i="8"/>
  <c r="B5" i="8"/>
  <c r="AH5" i="8"/>
  <c r="AI5" i="8"/>
  <c r="AJ5" i="8"/>
  <c r="AK5" i="8"/>
  <c r="AL5" i="8"/>
  <c r="BQ5" i="8"/>
  <c r="BR5" i="8"/>
  <c r="BS5" i="8"/>
  <c r="BT5" i="8"/>
  <c r="BU5" i="8"/>
  <c r="DA5" i="8"/>
  <c r="DB5" i="8"/>
  <c r="DC5" i="8"/>
  <c r="DD5" i="8"/>
  <c r="DE5" i="8"/>
  <c r="EK5" i="8"/>
  <c r="EL5" i="8"/>
  <c r="EM5" i="8"/>
  <c r="EN5" i="8"/>
  <c r="EO5" i="8"/>
  <c r="FT5" i="8"/>
  <c r="FU5" i="8"/>
  <c r="FV5" i="8"/>
  <c r="FW5" i="8"/>
  <c r="FX5" i="8"/>
  <c r="HD5" i="8"/>
  <c r="HE5" i="8"/>
  <c r="HF5" i="8"/>
  <c r="HG5" i="8"/>
  <c r="HH5" i="8"/>
  <c r="IM5" i="8"/>
  <c r="IN5" i="8"/>
  <c r="IO5" i="8"/>
  <c r="IP5" i="8"/>
  <c r="IQ5" i="8"/>
  <c r="JW5" i="8"/>
  <c r="JX5" i="8"/>
  <c r="JY5" i="8"/>
  <c r="JZ5" i="8"/>
  <c r="KA5" i="8"/>
  <c r="LG5" i="8"/>
  <c r="LH5" i="8"/>
  <c r="LI5" i="8"/>
  <c r="LJ5" i="8"/>
  <c r="LK5" i="8"/>
  <c r="MO5" i="8"/>
  <c r="MP5" i="8"/>
  <c r="MQ5" i="8"/>
  <c r="MR5" i="8"/>
  <c r="MS5" i="8"/>
  <c r="NY5" i="8"/>
  <c r="NZ5" i="8"/>
  <c r="OA5" i="8"/>
  <c r="OB5" i="8"/>
  <c r="OC5" i="8"/>
  <c r="PH5" i="8"/>
  <c r="PI5" i="8"/>
  <c r="PJ5" i="8"/>
  <c r="PK5" i="8"/>
  <c r="PL5" i="8"/>
  <c r="PM5" i="8"/>
  <c r="PN5" i="8"/>
  <c r="PO5" i="8"/>
  <c r="PP5" i="8"/>
  <c r="PQ5" i="8"/>
  <c r="PR5" i="8"/>
  <c r="PS5" i="8"/>
  <c r="PT5" i="8"/>
  <c r="PU5" i="8"/>
  <c r="PV5" i="8"/>
  <c r="PW5" i="8"/>
  <c r="PX5" i="8"/>
  <c r="A6" i="8"/>
  <c r="B6" i="8"/>
  <c r="AH6" i="8"/>
  <c r="AI6" i="8"/>
  <c r="AJ6" i="8"/>
  <c r="AK6" i="8"/>
  <c r="AL6" i="8"/>
  <c r="BQ6" i="8"/>
  <c r="BR6" i="8"/>
  <c r="BS6" i="8"/>
  <c r="BT6" i="8"/>
  <c r="BU6" i="8"/>
  <c r="DA6" i="8"/>
  <c r="DB6" i="8"/>
  <c r="DC6" i="8"/>
  <c r="DD6" i="8"/>
  <c r="DE6" i="8"/>
  <c r="EK6" i="8"/>
  <c r="EL6" i="8"/>
  <c r="EM6" i="8"/>
  <c r="EN6" i="8"/>
  <c r="EO6" i="8"/>
  <c r="FT6" i="8"/>
  <c r="FU6" i="8"/>
  <c r="FV6" i="8"/>
  <c r="FW6" i="8"/>
  <c r="FX6" i="8"/>
  <c r="HD6" i="8"/>
  <c r="HE6" i="8"/>
  <c r="HF6" i="8"/>
  <c r="HG6" i="8"/>
  <c r="HH6" i="8"/>
  <c r="IM6" i="8"/>
  <c r="IN6" i="8"/>
  <c r="IO6" i="8"/>
  <c r="IP6" i="8"/>
  <c r="IQ6" i="8"/>
  <c r="JW6" i="8"/>
  <c r="JX6" i="8"/>
  <c r="JY6" i="8"/>
  <c r="JZ6" i="8"/>
  <c r="KA6" i="8"/>
  <c r="LG6" i="8"/>
  <c r="LH6" i="8"/>
  <c r="LI6" i="8"/>
  <c r="LJ6" i="8"/>
  <c r="LK6" i="8"/>
  <c r="MO6" i="8"/>
  <c r="MP6" i="8"/>
  <c r="MQ6" i="8"/>
  <c r="MR6" i="8"/>
  <c r="MS6" i="8"/>
  <c r="NY6" i="8"/>
  <c r="NZ6" i="8"/>
  <c r="OA6" i="8"/>
  <c r="OB6" i="8"/>
  <c r="OC6" i="8"/>
  <c r="PH6" i="8"/>
  <c r="PI6" i="8"/>
  <c r="PJ6" i="8"/>
  <c r="PK6" i="8"/>
  <c r="PL6" i="8"/>
  <c r="PM6" i="8"/>
  <c r="PN6" i="8"/>
  <c r="PO6" i="8"/>
  <c r="PP6" i="8"/>
  <c r="PQ6" i="8"/>
  <c r="PR6" i="8"/>
  <c r="PS6" i="8"/>
  <c r="PT6" i="8"/>
  <c r="PU6" i="8"/>
  <c r="PV6" i="8"/>
  <c r="PW6" i="8"/>
  <c r="PX6" i="8"/>
  <c r="PZ6" i="8"/>
  <c r="QA6" i="8" s="1"/>
  <c r="A7" i="8"/>
  <c r="B7" i="8"/>
  <c r="AH7" i="8"/>
  <c r="AI7" i="8"/>
  <c r="AJ7" i="8"/>
  <c r="AK7" i="8"/>
  <c r="AL7" i="8"/>
  <c r="BQ7" i="8"/>
  <c r="BR7" i="8"/>
  <c r="BS7" i="8"/>
  <c r="BT7" i="8"/>
  <c r="BU7" i="8"/>
  <c r="DA7" i="8"/>
  <c r="DB7" i="8"/>
  <c r="DC7" i="8"/>
  <c r="DD7" i="8"/>
  <c r="DE7" i="8"/>
  <c r="EK7" i="8"/>
  <c r="EL7" i="8"/>
  <c r="EM7" i="8"/>
  <c r="EN7" i="8"/>
  <c r="EO7" i="8"/>
  <c r="FT7" i="8"/>
  <c r="FU7" i="8"/>
  <c r="FV7" i="8"/>
  <c r="FW7" i="8"/>
  <c r="FX7" i="8"/>
  <c r="HD7" i="8"/>
  <c r="HE7" i="8"/>
  <c r="HF7" i="8"/>
  <c r="HG7" i="8"/>
  <c r="HH7" i="8"/>
  <c r="IM7" i="8"/>
  <c r="IN7" i="8"/>
  <c r="IO7" i="8"/>
  <c r="IP7" i="8"/>
  <c r="IQ7" i="8"/>
  <c r="JW7" i="8"/>
  <c r="JX7" i="8"/>
  <c r="JY7" i="8"/>
  <c r="JZ7" i="8"/>
  <c r="KA7" i="8"/>
  <c r="LG7" i="8"/>
  <c r="LH7" i="8"/>
  <c r="LI7" i="8"/>
  <c r="LJ7" i="8"/>
  <c r="LK7" i="8"/>
  <c r="MO7" i="8"/>
  <c r="MP7" i="8"/>
  <c r="MQ7" i="8"/>
  <c r="MR7" i="8"/>
  <c r="MS7" i="8"/>
  <c r="NY7" i="8"/>
  <c r="NZ7" i="8"/>
  <c r="OA7" i="8"/>
  <c r="OB7" i="8"/>
  <c r="OC7" i="8"/>
  <c r="PH7" i="8"/>
  <c r="PI7" i="8"/>
  <c r="PJ7" i="8"/>
  <c r="PK7" i="8"/>
  <c r="PL7" i="8"/>
  <c r="PM7" i="8"/>
  <c r="PN7" i="8"/>
  <c r="PO7" i="8"/>
  <c r="PP7" i="8"/>
  <c r="PQ7" i="8"/>
  <c r="PR7" i="8"/>
  <c r="PS7" i="8"/>
  <c r="PT7" i="8"/>
  <c r="PU7" i="8"/>
  <c r="PV7" i="8"/>
  <c r="PW7" i="8"/>
  <c r="PX7" i="8"/>
  <c r="A8" i="8"/>
  <c r="B8" i="8"/>
  <c r="AH8" i="8"/>
  <c r="AI8" i="8"/>
  <c r="AJ8" i="8"/>
  <c r="AK8" i="8"/>
  <c r="AL8" i="8"/>
  <c r="BQ8" i="8"/>
  <c r="BR8" i="8"/>
  <c r="BS8" i="8"/>
  <c r="BT8" i="8"/>
  <c r="BU8" i="8"/>
  <c r="DA8" i="8"/>
  <c r="DB8" i="8"/>
  <c r="DC8" i="8"/>
  <c r="DD8" i="8"/>
  <c r="DE8" i="8"/>
  <c r="EK8" i="8"/>
  <c r="EL8" i="8"/>
  <c r="EM8" i="8"/>
  <c r="EN8" i="8"/>
  <c r="EO8" i="8"/>
  <c r="FT8" i="8"/>
  <c r="FU8" i="8"/>
  <c r="FV8" i="8"/>
  <c r="FW8" i="8"/>
  <c r="FX8" i="8"/>
  <c r="HD8" i="8"/>
  <c r="HE8" i="8"/>
  <c r="HF8" i="8"/>
  <c r="HG8" i="8"/>
  <c r="HH8" i="8"/>
  <c r="IM8" i="8"/>
  <c r="IN8" i="8"/>
  <c r="IO8" i="8"/>
  <c r="IP8" i="8"/>
  <c r="IQ8" i="8"/>
  <c r="JW8" i="8"/>
  <c r="JX8" i="8"/>
  <c r="JY8" i="8"/>
  <c r="JZ8" i="8"/>
  <c r="KA8" i="8"/>
  <c r="LG8" i="8"/>
  <c r="LH8" i="8"/>
  <c r="LI8" i="8"/>
  <c r="LJ8" i="8"/>
  <c r="LK8" i="8"/>
  <c r="MO8" i="8"/>
  <c r="MP8" i="8"/>
  <c r="MQ8" i="8"/>
  <c r="MR8" i="8"/>
  <c r="MS8" i="8"/>
  <c r="NY8" i="8"/>
  <c r="NZ8" i="8"/>
  <c r="OA8" i="8"/>
  <c r="OB8" i="8"/>
  <c r="OC8" i="8"/>
  <c r="PH8" i="8"/>
  <c r="PI8" i="8"/>
  <c r="PJ8" i="8"/>
  <c r="PK8" i="8"/>
  <c r="PL8" i="8"/>
  <c r="PM8" i="8"/>
  <c r="PN8" i="8"/>
  <c r="PO8" i="8"/>
  <c r="PP8" i="8"/>
  <c r="PQ8" i="8"/>
  <c r="PR8" i="8"/>
  <c r="PS8" i="8"/>
  <c r="PT8" i="8"/>
  <c r="PU8" i="8"/>
  <c r="PV8" i="8"/>
  <c r="PW8" i="8"/>
  <c r="PX8" i="8"/>
  <c r="A9" i="8"/>
  <c r="B9" i="8"/>
  <c r="AH9" i="8"/>
  <c r="AI9" i="8"/>
  <c r="AJ9" i="8"/>
  <c r="AK9" i="8"/>
  <c r="AL9" i="8"/>
  <c r="BQ9" i="8"/>
  <c r="BR9" i="8"/>
  <c r="BS9" i="8"/>
  <c r="BT9" i="8"/>
  <c r="BU9" i="8"/>
  <c r="DA9" i="8"/>
  <c r="DB9" i="8"/>
  <c r="DC9" i="8"/>
  <c r="DD9" i="8"/>
  <c r="DE9" i="8"/>
  <c r="EK9" i="8"/>
  <c r="EL9" i="8"/>
  <c r="EM9" i="8"/>
  <c r="EN9" i="8"/>
  <c r="EO9" i="8"/>
  <c r="FT9" i="8"/>
  <c r="FU9" i="8"/>
  <c r="FV9" i="8"/>
  <c r="FW9" i="8"/>
  <c r="FX9" i="8"/>
  <c r="HD9" i="8"/>
  <c r="HE9" i="8"/>
  <c r="HF9" i="8"/>
  <c r="HG9" i="8"/>
  <c r="HH9" i="8"/>
  <c r="IM9" i="8"/>
  <c r="IN9" i="8"/>
  <c r="IO9" i="8"/>
  <c r="IP9" i="8"/>
  <c r="IQ9" i="8"/>
  <c r="JW9" i="8"/>
  <c r="JX9" i="8"/>
  <c r="JY9" i="8"/>
  <c r="JZ9" i="8"/>
  <c r="KA9" i="8"/>
  <c r="LG9" i="8"/>
  <c r="LH9" i="8"/>
  <c r="LI9" i="8"/>
  <c r="LJ9" i="8"/>
  <c r="LK9" i="8"/>
  <c r="MO9" i="8"/>
  <c r="MP9" i="8"/>
  <c r="MQ9" i="8"/>
  <c r="MR9" i="8"/>
  <c r="MS9" i="8"/>
  <c r="NY9" i="8"/>
  <c r="NZ9" i="8"/>
  <c r="OA9" i="8"/>
  <c r="OB9" i="8"/>
  <c r="OC9" i="8"/>
  <c r="PH9" i="8"/>
  <c r="PI9" i="8"/>
  <c r="PJ9" i="8"/>
  <c r="PY9" i="8" s="1"/>
  <c r="PK9" i="8"/>
  <c r="PL9" i="8"/>
  <c r="PM9" i="8"/>
  <c r="PN9" i="8"/>
  <c r="PO9" i="8"/>
  <c r="PP9" i="8"/>
  <c r="PQ9" i="8"/>
  <c r="PR9" i="8"/>
  <c r="PS9" i="8"/>
  <c r="PT9" i="8"/>
  <c r="PU9" i="8"/>
  <c r="PV9" i="8"/>
  <c r="PW9" i="8"/>
  <c r="PX9" i="8"/>
  <c r="A10" i="8"/>
  <c r="B10" i="8"/>
  <c r="AH10" i="8"/>
  <c r="AI10" i="8"/>
  <c r="AJ10" i="8"/>
  <c r="AK10" i="8"/>
  <c r="AL10" i="8"/>
  <c r="BQ10" i="8"/>
  <c r="BR10" i="8"/>
  <c r="BS10" i="8"/>
  <c r="BT10" i="8"/>
  <c r="BU10" i="8"/>
  <c r="DA10" i="8"/>
  <c r="DB10" i="8"/>
  <c r="DC10" i="8"/>
  <c r="DD10" i="8"/>
  <c r="DE10" i="8"/>
  <c r="EK10" i="8"/>
  <c r="EL10" i="8"/>
  <c r="EM10" i="8"/>
  <c r="EN10" i="8"/>
  <c r="EO10" i="8"/>
  <c r="FT10" i="8"/>
  <c r="FU10" i="8"/>
  <c r="FV10" i="8"/>
  <c r="FW10" i="8"/>
  <c r="FX10" i="8"/>
  <c r="HD10" i="8"/>
  <c r="HE10" i="8"/>
  <c r="HF10" i="8"/>
  <c r="HG10" i="8"/>
  <c r="HH10" i="8"/>
  <c r="IM10" i="8"/>
  <c r="IN10" i="8"/>
  <c r="IO10" i="8"/>
  <c r="IP10" i="8"/>
  <c r="IQ10" i="8"/>
  <c r="JW10" i="8"/>
  <c r="JX10" i="8"/>
  <c r="JY10" i="8"/>
  <c r="JZ10" i="8"/>
  <c r="KA10" i="8"/>
  <c r="LG10" i="8"/>
  <c r="LH10" i="8"/>
  <c r="LI10" i="8"/>
  <c r="LJ10" i="8"/>
  <c r="LK10" i="8"/>
  <c r="MO10" i="8"/>
  <c r="MP10" i="8"/>
  <c r="MQ10" i="8"/>
  <c r="MR10" i="8"/>
  <c r="MS10" i="8"/>
  <c r="NY10" i="8"/>
  <c r="NZ10" i="8"/>
  <c r="OA10" i="8"/>
  <c r="OB10" i="8"/>
  <c r="OC10" i="8"/>
  <c r="PH10" i="8"/>
  <c r="PI10" i="8"/>
  <c r="PJ10" i="8"/>
  <c r="PK10" i="8"/>
  <c r="PL10" i="8"/>
  <c r="PM10" i="8"/>
  <c r="PN10" i="8"/>
  <c r="PZ10" i="8" s="1"/>
  <c r="QA10" i="8" s="1"/>
  <c r="PO10" i="8"/>
  <c r="PP10" i="8"/>
  <c r="PQ10" i="8"/>
  <c r="PR10" i="8"/>
  <c r="PS10" i="8"/>
  <c r="PT10" i="8"/>
  <c r="PU10" i="8"/>
  <c r="PV10" i="8"/>
  <c r="PW10" i="8"/>
  <c r="PX10" i="8"/>
  <c r="A11" i="8"/>
  <c r="B11" i="8"/>
  <c r="AH11" i="8"/>
  <c r="AI11" i="8"/>
  <c r="AJ11" i="8"/>
  <c r="AK11" i="8"/>
  <c r="AL11" i="8"/>
  <c r="BQ11" i="8"/>
  <c r="BR11" i="8"/>
  <c r="BS11" i="8"/>
  <c r="BT11" i="8"/>
  <c r="BU11" i="8"/>
  <c r="DA11" i="8"/>
  <c r="DB11" i="8"/>
  <c r="DC11" i="8"/>
  <c r="DD11" i="8"/>
  <c r="DE11" i="8"/>
  <c r="EK11" i="8"/>
  <c r="EL11" i="8"/>
  <c r="EM11" i="8"/>
  <c r="EN11" i="8"/>
  <c r="EO11" i="8"/>
  <c r="FT11" i="8"/>
  <c r="FU11" i="8"/>
  <c r="FV11" i="8"/>
  <c r="FW11" i="8"/>
  <c r="FX11" i="8"/>
  <c r="HD11" i="8"/>
  <c r="HE11" i="8"/>
  <c r="HF11" i="8"/>
  <c r="HG11" i="8"/>
  <c r="HH11" i="8"/>
  <c r="IM11" i="8"/>
  <c r="IN11" i="8"/>
  <c r="IO11" i="8"/>
  <c r="IP11" i="8"/>
  <c r="IQ11" i="8"/>
  <c r="JW11" i="8"/>
  <c r="JX11" i="8"/>
  <c r="JY11" i="8"/>
  <c r="JZ11" i="8"/>
  <c r="KA11" i="8"/>
  <c r="LG11" i="8"/>
  <c r="LH11" i="8"/>
  <c r="LI11" i="8"/>
  <c r="LJ11" i="8"/>
  <c r="LK11" i="8"/>
  <c r="MO11" i="8"/>
  <c r="MP11" i="8"/>
  <c r="MQ11" i="8"/>
  <c r="MR11" i="8"/>
  <c r="MS11" i="8"/>
  <c r="NY11" i="8"/>
  <c r="NZ11" i="8"/>
  <c r="OA11" i="8"/>
  <c r="OB11" i="8"/>
  <c r="OC11" i="8"/>
  <c r="PH11" i="8"/>
  <c r="PI11" i="8"/>
  <c r="PY11" i="8" s="1"/>
  <c r="PJ11" i="8"/>
  <c r="PK11" i="8"/>
  <c r="PL11" i="8"/>
  <c r="PM11" i="8"/>
  <c r="PN11" i="8"/>
  <c r="PO11" i="8"/>
  <c r="PP11" i="8"/>
  <c r="PQ11" i="8"/>
  <c r="PR11" i="8"/>
  <c r="PS11" i="8"/>
  <c r="PT11" i="8"/>
  <c r="PU11" i="8"/>
  <c r="PV11" i="8"/>
  <c r="PW11" i="8"/>
  <c r="PX11" i="8"/>
  <c r="A12" i="8"/>
  <c r="B12" i="8"/>
  <c r="AH12" i="8"/>
  <c r="AI12" i="8"/>
  <c r="AJ12" i="8"/>
  <c r="AK12" i="8"/>
  <c r="AL12" i="8"/>
  <c r="BQ12" i="8"/>
  <c r="BR12" i="8"/>
  <c r="BS12" i="8"/>
  <c r="BT12" i="8"/>
  <c r="BU12" i="8"/>
  <c r="DA12" i="8"/>
  <c r="DB12" i="8"/>
  <c r="DC12" i="8"/>
  <c r="DD12" i="8"/>
  <c r="DE12" i="8"/>
  <c r="EK12" i="8"/>
  <c r="EL12" i="8"/>
  <c r="EM12" i="8"/>
  <c r="EN12" i="8"/>
  <c r="EO12" i="8"/>
  <c r="FT12" i="8"/>
  <c r="FU12" i="8"/>
  <c r="FV12" i="8"/>
  <c r="FW12" i="8"/>
  <c r="FX12" i="8"/>
  <c r="HD12" i="8"/>
  <c r="HE12" i="8"/>
  <c r="HF12" i="8"/>
  <c r="HG12" i="8"/>
  <c r="HH12" i="8"/>
  <c r="IM12" i="8"/>
  <c r="IN12" i="8"/>
  <c r="IO12" i="8"/>
  <c r="IP12" i="8"/>
  <c r="IQ12" i="8"/>
  <c r="JW12" i="8"/>
  <c r="JX12" i="8"/>
  <c r="JY12" i="8"/>
  <c r="JZ12" i="8"/>
  <c r="KA12" i="8"/>
  <c r="LG12" i="8"/>
  <c r="LH12" i="8"/>
  <c r="LI12" i="8"/>
  <c r="LJ12" i="8"/>
  <c r="LK12" i="8"/>
  <c r="MO12" i="8"/>
  <c r="MP12" i="8"/>
  <c r="MQ12" i="8"/>
  <c r="MR12" i="8"/>
  <c r="MS12" i="8"/>
  <c r="NY12" i="8"/>
  <c r="NZ12" i="8"/>
  <c r="OA12" i="8"/>
  <c r="OB12" i="8"/>
  <c r="OC12" i="8"/>
  <c r="PH12" i="8"/>
  <c r="PI12" i="8"/>
  <c r="PJ12" i="8"/>
  <c r="PK12" i="8"/>
  <c r="PL12" i="8"/>
  <c r="PM12" i="8"/>
  <c r="PN12" i="8"/>
  <c r="PO12" i="8"/>
  <c r="PP12" i="8"/>
  <c r="PQ12" i="8"/>
  <c r="PR12" i="8"/>
  <c r="PS12" i="8"/>
  <c r="PT12" i="8"/>
  <c r="PU12" i="8"/>
  <c r="PV12" i="8"/>
  <c r="PW12" i="8"/>
  <c r="PX12" i="8"/>
  <c r="A13" i="8"/>
  <c r="B13" i="8"/>
  <c r="AH13" i="8"/>
  <c r="AI13" i="8"/>
  <c r="AJ13" i="8"/>
  <c r="AK13" i="8"/>
  <c r="AL13" i="8"/>
  <c r="BQ13" i="8"/>
  <c r="BR13" i="8"/>
  <c r="BS13" i="8"/>
  <c r="BT13" i="8"/>
  <c r="BU13" i="8"/>
  <c r="DA13" i="8"/>
  <c r="DB13" i="8"/>
  <c r="DC13" i="8"/>
  <c r="DD13" i="8"/>
  <c r="DE13" i="8"/>
  <c r="EK13" i="8"/>
  <c r="EL13" i="8"/>
  <c r="EM13" i="8"/>
  <c r="EN13" i="8"/>
  <c r="EO13" i="8"/>
  <c r="FT13" i="8"/>
  <c r="FU13" i="8"/>
  <c r="FV13" i="8"/>
  <c r="FW13" i="8"/>
  <c r="FX13" i="8"/>
  <c r="HD13" i="8"/>
  <c r="HE13" i="8"/>
  <c r="HF13" i="8"/>
  <c r="HG13" i="8"/>
  <c r="HH13" i="8"/>
  <c r="IM13" i="8"/>
  <c r="IN13" i="8"/>
  <c r="IO13" i="8"/>
  <c r="IP13" i="8"/>
  <c r="IQ13" i="8"/>
  <c r="JW13" i="8"/>
  <c r="JX13" i="8"/>
  <c r="JY13" i="8"/>
  <c r="JZ13" i="8"/>
  <c r="KA13" i="8"/>
  <c r="LG13" i="8"/>
  <c r="LH13" i="8"/>
  <c r="LI13" i="8"/>
  <c r="LJ13" i="8"/>
  <c r="LK13" i="8"/>
  <c r="MO13" i="8"/>
  <c r="MP13" i="8"/>
  <c r="MQ13" i="8"/>
  <c r="MR13" i="8"/>
  <c r="MS13" i="8"/>
  <c r="NY13" i="8"/>
  <c r="NZ13" i="8"/>
  <c r="OA13" i="8"/>
  <c r="OB13" i="8"/>
  <c r="OC13" i="8"/>
  <c r="PH13" i="8"/>
  <c r="PI13" i="8"/>
  <c r="PJ13" i="8"/>
  <c r="PK13" i="8"/>
  <c r="PL13" i="8"/>
  <c r="PM13" i="8"/>
  <c r="PN13" i="8"/>
  <c r="PO13" i="8"/>
  <c r="PP13" i="8"/>
  <c r="PQ13" i="8"/>
  <c r="PR13" i="8"/>
  <c r="PS13" i="8"/>
  <c r="PT13" i="8"/>
  <c r="PU13" i="8"/>
  <c r="PV13" i="8"/>
  <c r="PW13" i="8"/>
  <c r="PX13" i="8"/>
  <c r="A14" i="8"/>
  <c r="B14" i="8"/>
  <c r="AH14" i="8"/>
  <c r="AI14" i="8"/>
  <c r="AJ14" i="8"/>
  <c r="AK14" i="8"/>
  <c r="AL14" i="8"/>
  <c r="BQ14" i="8"/>
  <c r="BR14" i="8"/>
  <c r="BS14" i="8"/>
  <c r="BT14" i="8"/>
  <c r="BU14" i="8"/>
  <c r="DA14" i="8"/>
  <c r="DB14" i="8"/>
  <c r="DC14" i="8"/>
  <c r="DD14" i="8"/>
  <c r="DE14" i="8"/>
  <c r="EK14" i="8"/>
  <c r="EL14" i="8"/>
  <c r="EM14" i="8"/>
  <c r="EN14" i="8"/>
  <c r="EO14" i="8"/>
  <c r="FT14" i="8"/>
  <c r="FU14" i="8"/>
  <c r="FV14" i="8"/>
  <c r="FW14" i="8"/>
  <c r="FX14" i="8"/>
  <c r="HD14" i="8"/>
  <c r="HE14" i="8"/>
  <c r="HF14" i="8"/>
  <c r="HG14" i="8"/>
  <c r="HH14" i="8"/>
  <c r="IM14" i="8"/>
  <c r="IN14" i="8"/>
  <c r="IO14" i="8"/>
  <c r="IP14" i="8"/>
  <c r="IQ14" i="8"/>
  <c r="JW14" i="8"/>
  <c r="JX14" i="8"/>
  <c r="JY14" i="8"/>
  <c r="JZ14" i="8"/>
  <c r="KA14" i="8"/>
  <c r="LG14" i="8"/>
  <c r="LH14" i="8"/>
  <c r="LI14" i="8"/>
  <c r="LJ14" i="8"/>
  <c r="LK14" i="8"/>
  <c r="MO14" i="8"/>
  <c r="MP14" i="8"/>
  <c r="MQ14" i="8"/>
  <c r="MR14" i="8"/>
  <c r="MS14" i="8"/>
  <c r="NY14" i="8"/>
  <c r="NZ14" i="8"/>
  <c r="OA14" i="8"/>
  <c r="OB14" i="8"/>
  <c r="OC14" i="8"/>
  <c r="PH14" i="8"/>
  <c r="PI14" i="8"/>
  <c r="PJ14" i="8"/>
  <c r="PK14" i="8"/>
  <c r="PL14" i="8"/>
  <c r="PM14" i="8"/>
  <c r="PN14" i="8"/>
  <c r="PZ14" i="8" s="1"/>
  <c r="QA14" i="8" s="1"/>
  <c r="PO14" i="8"/>
  <c r="PP14" i="8"/>
  <c r="PQ14" i="8"/>
  <c r="PR14" i="8"/>
  <c r="PS14" i="8"/>
  <c r="PT14" i="8"/>
  <c r="PU14" i="8"/>
  <c r="PV14" i="8"/>
  <c r="PW14" i="8"/>
  <c r="PX14" i="8"/>
  <c r="A15" i="8"/>
  <c r="B15" i="8"/>
  <c r="AH15" i="8"/>
  <c r="AI15" i="8"/>
  <c r="AJ15" i="8"/>
  <c r="AK15" i="8"/>
  <c r="AL15" i="8"/>
  <c r="BQ15" i="8"/>
  <c r="BR15" i="8"/>
  <c r="BS15" i="8"/>
  <c r="BT15" i="8"/>
  <c r="BU15" i="8"/>
  <c r="DA15" i="8"/>
  <c r="DB15" i="8"/>
  <c r="DC15" i="8"/>
  <c r="DD15" i="8"/>
  <c r="DE15" i="8"/>
  <c r="EK15" i="8"/>
  <c r="EL15" i="8"/>
  <c r="EM15" i="8"/>
  <c r="EN15" i="8"/>
  <c r="EO15" i="8"/>
  <c r="FT15" i="8"/>
  <c r="FU15" i="8"/>
  <c r="FV15" i="8"/>
  <c r="FW15" i="8"/>
  <c r="FX15" i="8"/>
  <c r="HD15" i="8"/>
  <c r="HE15" i="8"/>
  <c r="HF15" i="8"/>
  <c r="HG15" i="8"/>
  <c r="HH15" i="8"/>
  <c r="IM15" i="8"/>
  <c r="IN15" i="8"/>
  <c r="IO15" i="8"/>
  <c r="IP15" i="8"/>
  <c r="IQ15" i="8"/>
  <c r="JW15" i="8"/>
  <c r="JX15" i="8"/>
  <c r="JY15" i="8"/>
  <c r="JZ15" i="8"/>
  <c r="KA15" i="8"/>
  <c r="LG15" i="8"/>
  <c r="LH15" i="8"/>
  <c r="LI15" i="8"/>
  <c r="LJ15" i="8"/>
  <c r="LK15" i="8"/>
  <c r="MO15" i="8"/>
  <c r="MP15" i="8"/>
  <c r="MQ15" i="8"/>
  <c r="MR15" i="8"/>
  <c r="MS15" i="8"/>
  <c r="NY15" i="8"/>
  <c r="NZ15" i="8"/>
  <c r="OA15" i="8"/>
  <c r="OB15" i="8"/>
  <c r="OC15" i="8"/>
  <c r="PH15" i="8"/>
  <c r="PI15" i="8"/>
  <c r="PJ15" i="8"/>
  <c r="PK15" i="8"/>
  <c r="PL15" i="8"/>
  <c r="PM15" i="8"/>
  <c r="PN15" i="8"/>
  <c r="PO15" i="8"/>
  <c r="PP15" i="8"/>
  <c r="PQ15" i="8"/>
  <c r="PR15" i="8"/>
  <c r="PS15" i="8"/>
  <c r="PT15" i="8"/>
  <c r="PU15" i="8"/>
  <c r="PV15" i="8"/>
  <c r="PW15" i="8"/>
  <c r="PX15" i="8"/>
  <c r="A16" i="8"/>
  <c r="B16" i="8"/>
  <c r="AH16" i="8"/>
  <c r="AI16" i="8"/>
  <c r="AJ16" i="8"/>
  <c r="AK16" i="8"/>
  <c r="AL16" i="8"/>
  <c r="BQ16" i="8"/>
  <c r="BR16" i="8"/>
  <c r="BS16" i="8"/>
  <c r="BT16" i="8"/>
  <c r="BU16" i="8"/>
  <c r="DA16" i="8"/>
  <c r="DB16" i="8"/>
  <c r="DC16" i="8"/>
  <c r="DD16" i="8"/>
  <c r="DE16" i="8"/>
  <c r="EK16" i="8"/>
  <c r="EL16" i="8"/>
  <c r="EM16" i="8"/>
  <c r="EN16" i="8"/>
  <c r="EO16" i="8"/>
  <c r="FT16" i="8"/>
  <c r="FU16" i="8"/>
  <c r="FV16" i="8"/>
  <c r="FW16" i="8"/>
  <c r="FX16" i="8"/>
  <c r="HD16" i="8"/>
  <c r="HE16" i="8"/>
  <c r="HF16" i="8"/>
  <c r="HG16" i="8"/>
  <c r="HH16" i="8"/>
  <c r="IM16" i="8"/>
  <c r="IN16" i="8"/>
  <c r="IO16" i="8"/>
  <c r="IP16" i="8"/>
  <c r="IQ16" i="8"/>
  <c r="JW16" i="8"/>
  <c r="JX16" i="8"/>
  <c r="JY16" i="8"/>
  <c r="JZ16" i="8"/>
  <c r="KA16" i="8"/>
  <c r="LG16" i="8"/>
  <c r="LH16" i="8"/>
  <c r="LI16" i="8"/>
  <c r="LJ16" i="8"/>
  <c r="LK16" i="8"/>
  <c r="MO16" i="8"/>
  <c r="MP16" i="8"/>
  <c r="MQ16" i="8"/>
  <c r="MR16" i="8"/>
  <c r="MS16" i="8"/>
  <c r="NY16" i="8"/>
  <c r="NZ16" i="8"/>
  <c r="OA16" i="8"/>
  <c r="OB16" i="8"/>
  <c r="OC16" i="8"/>
  <c r="PH16" i="8"/>
  <c r="PI16" i="8"/>
  <c r="PJ16" i="8"/>
  <c r="PK16" i="8"/>
  <c r="PL16" i="8"/>
  <c r="PM16" i="8"/>
  <c r="PN16" i="8"/>
  <c r="PO16" i="8"/>
  <c r="PP16" i="8"/>
  <c r="PQ16" i="8"/>
  <c r="PR16" i="8"/>
  <c r="PS16" i="8"/>
  <c r="PT16" i="8"/>
  <c r="PU16" i="8"/>
  <c r="PV16" i="8"/>
  <c r="PW16" i="8"/>
  <c r="PX16" i="8"/>
  <c r="A17" i="8"/>
  <c r="B17" i="8"/>
  <c r="AH17" i="8"/>
  <c r="AI17" i="8"/>
  <c r="AJ17" i="8"/>
  <c r="AK17" i="8"/>
  <c r="AL17" i="8"/>
  <c r="BQ17" i="8"/>
  <c r="BR17" i="8"/>
  <c r="BS17" i="8"/>
  <c r="BT17" i="8"/>
  <c r="BU17" i="8"/>
  <c r="DA17" i="8"/>
  <c r="DB17" i="8"/>
  <c r="DC17" i="8"/>
  <c r="DD17" i="8"/>
  <c r="DE17" i="8"/>
  <c r="EK17" i="8"/>
  <c r="EL17" i="8"/>
  <c r="EM17" i="8"/>
  <c r="EN17" i="8"/>
  <c r="EO17" i="8"/>
  <c r="FT17" i="8"/>
  <c r="FU17" i="8"/>
  <c r="FV17" i="8"/>
  <c r="FW17" i="8"/>
  <c r="FX17" i="8"/>
  <c r="HD17" i="8"/>
  <c r="HE17" i="8"/>
  <c r="HF17" i="8"/>
  <c r="HG17" i="8"/>
  <c r="HH17" i="8"/>
  <c r="IM17" i="8"/>
  <c r="IN17" i="8"/>
  <c r="IO17" i="8"/>
  <c r="IP17" i="8"/>
  <c r="IQ17" i="8"/>
  <c r="JW17" i="8"/>
  <c r="JX17" i="8"/>
  <c r="JY17" i="8"/>
  <c r="JZ17" i="8"/>
  <c r="KA17" i="8"/>
  <c r="LG17" i="8"/>
  <c r="LH17" i="8"/>
  <c r="LI17" i="8"/>
  <c r="LJ17" i="8"/>
  <c r="LK17" i="8"/>
  <c r="MO17" i="8"/>
  <c r="MP17" i="8"/>
  <c r="MQ17" i="8"/>
  <c r="MR17" i="8"/>
  <c r="MS17" i="8"/>
  <c r="NY17" i="8"/>
  <c r="NZ17" i="8"/>
  <c r="OA17" i="8"/>
  <c r="OB17" i="8"/>
  <c r="OC17" i="8"/>
  <c r="PH17" i="8"/>
  <c r="PI17" i="8"/>
  <c r="PJ17" i="8"/>
  <c r="PK17" i="8"/>
  <c r="PL17" i="8"/>
  <c r="PM17" i="8"/>
  <c r="PN17" i="8"/>
  <c r="PO17" i="8"/>
  <c r="PP17" i="8"/>
  <c r="PQ17" i="8"/>
  <c r="PR17" i="8"/>
  <c r="PS17" i="8"/>
  <c r="PT17" i="8"/>
  <c r="PU17" i="8"/>
  <c r="PV17" i="8"/>
  <c r="PW17" i="8"/>
  <c r="PX17" i="8"/>
  <c r="A18" i="8"/>
  <c r="B18" i="8"/>
  <c r="AH18" i="8"/>
  <c r="AI18" i="8"/>
  <c r="AJ18" i="8"/>
  <c r="AK18" i="8"/>
  <c r="AL18" i="8"/>
  <c r="BQ18" i="8"/>
  <c r="BR18" i="8"/>
  <c r="BS18" i="8"/>
  <c r="BT18" i="8"/>
  <c r="BU18" i="8"/>
  <c r="DA18" i="8"/>
  <c r="DB18" i="8"/>
  <c r="DC18" i="8"/>
  <c r="DD18" i="8"/>
  <c r="DE18" i="8"/>
  <c r="EK18" i="8"/>
  <c r="EL18" i="8"/>
  <c r="EM18" i="8"/>
  <c r="EN18" i="8"/>
  <c r="EO18" i="8"/>
  <c r="FT18" i="8"/>
  <c r="FU18" i="8"/>
  <c r="FV18" i="8"/>
  <c r="FW18" i="8"/>
  <c r="FX18" i="8"/>
  <c r="HD18" i="8"/>
  <c r="HE18" i="8"/>
  <c r="HF18" i="8"/>
  <c r="HG18" i="8"/>
  <c r="HH18" i="8"/>
  <c r="IM18" i="8"/>
  <c r="IN18" i="8"/>
  <c r="IO18" i="8"/>
  <c r="IP18" i="8"/>
  <c r="IQ18" i="8"/>
  <c r="JW18" i="8"/>
  <c r="JX18" i="8"/>
  <c r="JY18" i="8"/>
  <c r="JZ18" i="8"/>
  <c r="KA18" i="8"/>
  <c r="LG18" i="8"/>
  <c r="LH18" i="8"/>
  <c r="LI18" i="8"/>
  <c r="LJ18" i="8"/>
  <c r="LK18" i="8"/>
  <c r="MO18" i="8"/>
  <c r="MP18" i="8"/>
  <c r="MQ18" i="8"/>
  <c r="MR18" i="8"/>
  <c r="MS18" i="8"/>
  <c r="NY18" i="8"/>
  <c r="NZ18" i="8"/>
  <c r="OA18" i="8"/>
  <c r="OB18" i="8"/>
  <c r="OC18" i="8"/>
  <c r="PH18" i="8"/>
  <c r="PI18" i="8"/>
  <c r="PJ18" i="8"/>
  <c r="PK18" i="8"/>
  <c r="PL18" i="8"/>
  <c r="PM18" i="8"/>
  <c r="PN18" i="8"/>
  <c r="PZ18" i="8" s="1"/>
  <c r="QA18" i="8" s="1"/>
  <c r="PO18" i="8"/>
  <c r="PP18" i="8"/>
  <c r="PQ18" i="8"/>
  <c r="PR18" i="8"/>
  <c r="PS18" i="8"/>
  <c r="PT18" i="8"/>
  <c r="PU18" i="8"/>
  <c r="PV18" i="8"/>
  <c r="PW18" i="8"/>
  <c r="PX18" i="8"/>
  <c r="A19" i="8"/>
  <c r="B19" i="8"/>
  <c r="AH19" i="8"/>
  <c r="AI19" i="8"/>
  <c r="AJ19" i="8"/>
  <c r="AK19" i="8"/>
  <c r="AL19" i="8"/>
  <c r="BQ19" i="8"/>
  <c r="BR19" i="8"/>
  <c r="BS19" i="8"/>
  <c r="BT19" i="8"/>
  <c r="BU19" i="8"/>
  <c r="DA19" i="8"/>
  <c r="DB19" i="8"/>
  <c r="DC19" i="8"/>
  <c r="DD19" i="8"/>
  <c r="DE19" i="8"/>
  <c r="EK19" i="8"/>
  <c r="EL19" i="8"/>
  <c r="EM19" i="8"/>
  <c r="EN19" i="8"/>
  <c r="EO19" i="8"/>
  <c r="FT19" i="8"/>
  <c r="FU19" i="8"/>
  <c r="FV19" i="8"/>
  <c r="FW19" i="8"/>
  <c r="FX19" i="8"/>
  <c r="HD19" i="8"/>
  <c r="HE19" i="8"/>
  <c r="HF19" i="8"/>
  <c r="HG19" i="8"/>
  <c r="HH19" i="8"/>
  <c r="IM19" i="8"/>
  <c r="IN19" i="8"/>
  <c r="IO19" i="8"/>
  <c r="IP19" i="8"/>
  <c r="IQ19" i="8"/>
  <c r="JW19" i="8"/>
  <c r="JX19" i="8"/>
  <c r="JY19" i="8"/>
  <c r="JZ19" i="8"/>
  <c r="KA19" i="8"/>
  <c r="LG19" i="8"/>
  <c r="LH19" i="8"/>
  <c r="LI19" i="8"/>
  <c r="LJ19" i="8"/>
  <c r="LK19" i="8"/>
  <c r="MO19" i="8"/>
  <c r="MP19" i="8"/>
  <c r="MQ19" i="8"/>
  <c r="MR19" i="8"/>
  <c r="MS19" i="8"/>
  <c r="NY19" i="8"/>
  <c r="NZ19" i="8"/>
  <c r="OA19" i="8"/>
  <c r="OB19" i="8"/>
  <c r="OC19" i="8"/>
  <c r="PH19" i="8"/>
  <c r="PI19" i="8"/>
  <c r="PJ19" i="8"/>
  <c r="PK19" i="8"/>
  <c r="PL19" i="8"/>
  <c r="PM19" i="8"/>
  <c r="PN19" i="8"/>
  <c r="PO19" i="8"/>
  <c r="PP19" i="8"/>
  <c r="PQ19" i="8"/>
  <c r="PR19" i="8"/>
  <c r="PS19" i="8"/>
  <c r="PT19" i="8"/>
  <c r="PU19" i="8"/>
  <c r="PV19" i="8"/>
  <c r="PW19" i="8"/>
  <c r="PX19" i="8"/>
  <c r="A20" i="8"/>
  <c r="B20" i="8"/>
  <c r="AH20" i="8"/>
  <c r="AI20" i="8"/>
  <c r="AJ20" i="8"/>
  <c r="AK20" i="8"/>
  <c r="AL20" i="8"/>
  <c r="BQ20" i="8"/>
  <c r="BR20" i="8"/>
  <c r="BS20" i="8"/>
  <c r="BT20" i="8"/>
  <c r="BU20" i="8"/>
  <c r="DA20" i="8"/>
  <c r="DB20" i="8"/>
  <c r="DC20" i="8"/>
  <c r="DD20" i="8"/>
  <c r="DE20" i="8"/>
  <c r="EK20" i="8"/>
  <c r="EL20" i="8"/>
  <c r="EM20" i="8"/>
  <c r="EN20" i="8"/>
  <c r="EO20" i="8"/>
  <c r="FT20" i="8"/>
  <c r="FU20" i="8"/>
  <c r="FV20" i="8"/>
  <c r="FW20" i="8"/>
  <c r="FX20" i="8"/>
  <c r="HD20" i="8"/>
  <c r="HE20" i="8"/>
  <c r="HF20" i="8"/>
  <c r="HG20" i="8"/>
  <c r="HH20" i="8"/>
  <c r="IM20" i="8"/>
  <c r="IN20" i="8"/>
  <c r="IO20" i="8"/>
  <c r="IP20" i="8"/>
  <c r="IQ20" i="8"/>
  <c r="JW20" i="8"/>
  <c r="JX20" i="8"/>
  <c r="JY20" i="8"/>
  <c r="JZ20" i="8"/>
  <c r="KA20" i="8"/>
  <c r="LG20" i="8"/>
  <c r="LH20" i="8"/>
  <c r="LI20" i="8"/>
  <c r="LJ20" i="8"/>
  <c r="LK20" i="8"/>
  <c r="MO20" i="8"/>
  <c r="MP20" i="8"/>
  <c r="MQ20" i="8"/>
  <c r="MR20" i="8"/>
  <c r="MS20" i="8"/>
  <c r="NY20" i="8"/>
  <c r="NZ20" i="8"/>
  <c r="OA20" i="8"/>
  <c r="OB20" i="8"/>
  <c r="OC20" i="8"/>
  <c r="PH20" i="8"/>
  <c r="PI20" i="8"/>
  <c r="PJ20" i="8"/>
  <c r="PK20" i="8"/>
  <c r="PL20" i="8"/>
  <c r="PM20" i="8"/>
  <c r="PN20" i="8"/>
  <c r="PO20" i="8"/>
  <c r="PP20" i="8"/>
  <c r="PQ20" i="8"/>
  <c r="PR20" i="8"/>
  <c r="PS20" i="8"/>
  <c r="PT20" i="8"/>
  <c r="PU20" i="8"/>
  <c r="PV20" i="8"/>
  <c r="PW20" i="8"/>
  <c r="PX20" i="8"/>
  <c r="A21" i="8"/>
  <c r="B21" i="8"/>
  <c r="AH21" i="8"/>
  <c r="AI21" i="8"/>
  <c r="AJ21" i="8"/>
  <c r="AK21" i="8"/>
  <c r="AL21" i="8"/>
  <c r="BQ21" i="8"/>
  <c r="BR21" i="8"/>
  <c r="BS21" i="8"/>
  <c r="BT21" i="8"/>
  <c r="BU21" i="8"/>
  <c r="DA21" i="8"/>
  <c r="DB21" i="8"/>
  <c r="DC21" i="8"/>
  <c r="DD21" i="8"/>
  <c r="DE21" i="8"/>
  <c r="EK21" i="8"/>
  <c r="EL21" i="8"/>
  <c r="EM21" i="8"/>
  <c r="EN21" i="8"/>
  <c r="EO21" i="8"/>
  <c r="FT21" i="8"/>
  <c r="FU21" i="8"/>
  <c r="FV21" i="8"/>
  <c r="FW21" i="8"/>
  <c r="FX21" i="8"/>
  <c r="HD21" i="8"/>
  <c r="HE21" i="8"/>
  <c r="HF21" i="8"/>
  <c r="HG21" i="8"/>
  <c r="HH21" i="8"/>
  <c r="IM21" i="8"/>
  <c r="IN21" i="8"/>
  <c r="IO21" i="8"/>
  <c r="IP21" i="8"/>
  <c r="IQ21" i="8"/>
  <c r="JW21" i="8"/>
  <c r="JX21" i="8"/>
  <c r="JY21" i="8"/>
  <c r="JZ21" i="8"/>
  <c r="KA21" i="8"/>
  <c r="LG21" i="8"/>
  <c r="LH21" i="8"/>
  <c r="LI21" i="8"/>
  <c r="LJ21" i="8"/>
  <c r="LK21" i="8"/>
  <c r="MO21" i="8"/>
  <c r="MP21" i="8"/>
  <c r="MQ21" i="8"/>
  <c r="MR21" i="8"/>
  <c r="MS21" i="8"/>
  <c r="NY21" i="8"/>
  <c r="NZ21" i="8"/>
  <c r="OA21" i="8"/>
  <c r="OB21" i="8"/>
  <c r="OC21" i="8"/>
  <c r="PH21" i="8"/>
  <c r="PI21" i="8"/>
  <c r="PJ21" i="8"/>
  <c r="PK21" i="8"/>
  <c r="PL21" i="8"/>
  <c r="PM21" i="8"/>
  <c r="PN21" i="8"/>
  <c r="PO21" i="8"/>
  <c r="PP21" i="8"/>
  <c r="PQ21" i="8"/>
  <c r="PR21" i="8"/>
  <c r="PS21" i="8"/>
  <c r="PT21" i="8"/>
  <c r="PU21" i="8"/>
  <c r="PV21" i="8"/>
  <c r="PW21" i="8"/>
  <c r="PX21" i="8"/>
  <c r="A22" i="8"/>
  <c r="B22" i="8"/>
  <c r="AH22" i="8"/>
  <c r="AI22" i="8"/>
  <c r="AJ22" i="8"/>
  <c r="AK22" i="8"/>
  <c r="AL22" i="8"/>
  <c r="BQ22" i="8"/>
  <c r="BR22" i="8"/>
  <c r="BS22" i="8"/>
  <c r="BT22" i="8"/>
  <c r="BU22" i="8"/>
  <c r="DA22" i="8"/>
  <c r="DB22" i="8"/>
  <c r="DC22" i="8"/>
  <c r="DD22" i="8"/>
  <c r="DE22" i="8"/>
  <c r="EK22" i="8"/>
  <c r="EL22" i="8"/>
  <c r="EM22" i="8"/>
  <c r="EN22" i="8"/>
  <c r="EO22" i="8"/>
  <c r="FT22" i="8"/>
  <c r="FU22" i="8"/>
  <c r="FV22" i="8"/>
  <c r="FW22" i="8"/>
  <c r="FX22" i="8"/>
  <c r="HD22" i="8"/>
  <c r="HE22" i="8"/>
  <c r="HF22" i="8"/>
  <c r="HG22" i="8"/>
  <c r="HH22" i="8"/>
  <c r="IM22" i="8"/>
  <c r="IN22" i="8"/>
  <c r="IO22" i="8"/>
  <c r="IP22" i="8"/>
  <c r="IQ22" i="8"/>
  <c r="JW22" i="8"/>
  <c r="JX22" i="8"/>
  <c r="JY22" i="8"/>
  <c r="JZ22" i="8"/>
  <c r="KA22" i="8"/>
  <c r="LG22" i="8"/>
  <c r="LH22" i="8"/>
  <c r="LI22" i="8"/>
  <c r="LJ22" i="8"/>
  <c r="LK22" i="8"/>
  <c r="MO22" i="8"/>
  <c r="MP22" i="8"/>
  <c r="MQ22" i="8"/>
  <c r="MR22" i="8"/>
  <c r="MS22" i="8"/>
  <c r="NY22" i="8"/>
  <c r="NZ22" i="8"/>
  <c r="OA22" i="8"/>
  <c r="OB22" i="8"/>
  <c r="OC22" i="8"/>
  <c r="PH22" i="8"/>
  <c r="PI22" i="8"/>
  <c r="PY22" i="8" s="1"/>
  <c r="PJ22" i="8"/>
  <c r="PK22" i="8"/>
  <c r="PL22" i="8"/>
  <c r="PM22" i="8"/>
  <c r="PN22" i="8"/>
  <c r="PO22" i="8"/>
  <c r="PP22" i="8"/>
  <c r="PQ22" i="8"/>
  <c r="PR22" i="8"/>
  <c r="PS22" i="8"/>
  <c r="PT22" i="8"/>
  <c r="PU22" i="8"/>
  <c r="PV22" i="8"/>
  <c r="PW22" i="8"/>
  <c r="PX22" i="8"/>
  <c r="PZ22" i="8"/>
  <c r="QA22" i="8" s="1"/>
  <c r="A23" i="8"/>
  <c r="B23" i="8"/>
  <c r="AH23" i="8"/>
  <c r="AI23" i="8"/>
  <c r="AJ23" i="8"/>
  <c r="AK23" i="8"/>
  <c r="AL23" i="8"/>
  <c r="BQ23" i="8"/>
  <c r="BR23" i="8"/>
  <c r="BS23" i="8"/>
  <c r="BT23" i="8"/>
  <c r="BU23" i="8"/>
  <c r="DA23" i="8"/>
  <c r="DB23" i="8"/>
  <c r="DC23" i="8"/>
  <c r="DD23" i="8"/>
  <c r="DE23" i="8"/>
  <c r="EK23" i="8"/>
  <c r="EL23" i="8"/>
  <c r="EM23" i="8"/>
  <c r="EN23" i="8"/>
  <c r="EO23" i="8"/>
  <c r="FT23" i="8"/>
  <c r="FU23" i="8"/>
  <c r="FV23" i="8"/>
  <c r="FW23" i="8"/>
  <c r="FX23" i="8"/>
  <c r="HD23" i="8"/>
  <c r="HE23" i="8"/>
  <c r="HF23" i="8"/>
  <c r="HG23" i="8"/>
  <c r="HH23" i="8"/>
  <c r="IM23" i="8"/>
  <c r="IN23" i="8"/>
  <c r="IO23" i="8"/>
  <c r="IP23" i="8"/>
  <c r="IQ23" i="8"/>
  <c r="JW23" i="8"/>
  <c r="JX23" i="8"/>
  <c r="JY23" i="8"/>
  <c r="JZ23" i="8"/>
  <c r="KA23" i="8"/>
  <c r="LG23" i="8"/>
  <c r="LH23" i="8"/>
  <c r="LI23" i="8"/>
  <c r="LJ23" i="8"/>
  <c r="LK23" i="8"/>
  <c r="MO23" i="8"/>
  <c r="MP23" i="8"/>
  <c r="MQ23" i="8"/>
  <c r="MR23" i="8"/>
  <c r="MS23" i="8"/>
  <c r="NY23" i="8"/>
  <c r="NZ23" i="8"/>
  <c r="OA23" i="8"/>
  <c r="OB23" i="8"/>
  <c r="OC23" i="8"/>
  <c r="PH23" i="8"/>
  <c r="PI23" i="8"/>
  <c r="PJ23" i="8"/>
  <c r="PK23" i="8"/>
  <c r="PL23" i="8"/>
  <c r="PM23" i="8"/>
  <c r="PN23" i="8"/>
  <c r="PO23" i="8"/>
  <c r="PP23" i="8"/>
  <c r="PQ23" i="8"/>
  <c r="PR23" i="8"/>
  <c r="PS23" i="8"/>
  <c r="PT23" i="8"/>
  <c r="PU23" i="8"/>
  <c r="PV23" i="8"/>
  <c r="PW23" i="8"/>
  <c r="PX23" i="8"/>
  <c r="A24" i="8"/>
  <c r="B24" i="8"/>
  <c r="AH24" i="8"/>
  <c r="AI24" i="8"/>
  <c r="AJ24" i="8"/>
  <c r="AK24" i="8"/>
  <c r="AL24" i="8"/>
  <c r="BQ24" i="8"/>
  <c r="BR24" i="8"/>
  <c r="BS24" i="8"/>
  <c r="BT24" i="8"/>
  <c r="BU24" i="8"/>
  <c r="DA24" i="8"/>
  <c r="DB24" i="8"/>
  <c r="DC24" i="8"/>
  <c r="DD24" i="8"/>
  <c r="DE24" i="8"/>
  <c r="EK24" i="8"/>
  <c r="EL24" i="8"/>
  <c r="EM24" i="8"/>
  <c r="EN24" i="8"/>
  <c r="EO24" i="8"/>
  <c r="FT24" i="8"/>
  <c r="FU24" i="8"/>
  <c r="FV24" i="8"/>
  <c r="FW24" i="8"/>
  <c r="FX24" i="8"/>
  <c r="HD24" i="8"/>
  <c r="HE24" i="8"/>
  <c r="HF24" i="8"/>
  <c r="HG24" i="8"/>
  <c r="HH24" i="8"/>
  <c r="IM24" i="8"/>
  <c r="IN24" i="8"/>
  <c r="IO24" i="8"/>
  <c r="IP24" i="8"/>
  <c r="IQ24" i="8"/>
  <c r="JW24" i="8"/>
  <c r="JX24" i="8"/>
  <c r="JY24" i="8"/>
  <c r="JZ24" i="8"/>
  <c r="KA24" i="8"/>
  <c r="LG24" i="8"/>
  <c r="LH24" i="8"/>
  <c r="LI24" i="8"/>
  <c r="LJ24" i="8"/>
  <c r="LK24" i="8"/>
  <c r="MO24" i="8"/>
  <c r="MP24" i="8"/>
  <c r="MQ24" i="8"/>
  <c r="MR24" i="8"/>
  <c r="MS24" i="8"/>
  <c r="NY24" i="8"/>
  <c r="NZ24" i="8"/>
  <c r="OA24" i="8"/>
  <c r="OB24" i="8"/>
  <c r="OC24" i="8"/>
  <c r="PH24" i="8"/>
  <c r="PI24" i="8"/>
  <c r="PJ24" i="8"/>
  <c r="PK24" i="8"/>
  <c r="PL24" i="8"/>
  <c r="PM24" i="8"/>
  <c r="PN24" i="8"/>
  <c r="PO24" i="8"/>
  <c r="PP24" i="8"/>
  <c r="PQ24" i="8"/>
  <c r="PR24" i="8"/>
  <c r="PS24" i="8"/>
  <c r="PT24" i="8"/>
  <c r="PU24" i="8"/>
  <c r="PV24" i="8"/>
  <c r="PW24" i="8"/>
  <c r="PX24" i="8"/>
  <c r="A25" i="8"/>
  <c r="B25" i="8"/>
  <c r="AH25" i="8"/>
  <c r="AI25" i="8"/>
  <c r="AJ25" i="8"/>
  <c r="AK25" i="8"/>
  <c r="AL25" i="8"/>
  <c r="BQ25" i="8"/>
  <c r="BR25" i="8"/>
  <c r="BS25" i="8"/>
  <c r="BT25" i="8"/>
  <c r="BU25" i="8"/>
  <c r="DA25" i="8"/>
  <c r="DB25" i="8"/>
  <c r="DC25" i="8"/>
  <c r="DD25" i="8"/>
  <c r="DE25" i="8"/>
  <c r="EK25" i="8"/>
  <c r="EL25" i="8"/>
  <c r="EM25" i="8"/>
  <c r="EN25" i="8"/>
  <c r="EO25" i="8"/>
  <c r="FT25" i="8"/>
  <c r="FU25" i="8"/>
  <c r="FV25" i="8"/>
  <c r="FW25" i="8"/>
  <c r="FX25" i="8"/>
  <c r="HD25" i="8"/>
  <c r="HE25" i="8"/>
  <c r="HF25" i="8"/>
  <c r="HG25" i="8"/>
  <c r="HH25" i="8"/>
  <c r="IM25" i="8"/>
  <c r="IN25" i="8"/>
  <c r="IO25" i="8"/>
  <c r="IP25" i="8"/>
  <c r="IQ25" i="8"/>
  <c r="JW25" i="8"/>
  <c r="JX25" i="8"/>
  <c r="JY25" i="8"/>
  <c r="JZ25" i="8"/>
  <c r="KA25" i="8"/>
  <c r="LG25" i="8"/>
  <c r="LH25" i="8"/>
  <c r="LI25" i="8"/>
  <c r="LJ25" i="8"/>
  <c r="LK25" i="8"/>
  <c r="MO25" i="8"/>
  <c r="MP25" i="8"/>
  <c r="MQ25" i="8"/>
  <c r="MR25" i="8"/>
  <c r="MS25" i="8"/>
  <c r="NY25" i="8"/>
  <c r="NZ25" i="8"/>
  <c r="OA25" i="8"/>
  <c r="OB25" i="8"/>
  <c r="OC25" i="8"/>
  <c r="PH25" i="8"/>
  <c r="PI25" i="8"/>
  <c r="PJ25" i="8"/>
  <c r="PY25" i="8" s="1"/>
  <c r="PK25" i="8"/>
  <c r="PL25" i="8"/>
  <c r="PM25" i="8"/>
  <c r="PN25" i="8"/>
  <c r="PO25" i="8"/>
  <c r="PP25" i="8"/>
  <c r="PQ25" i="8"/>
  <c r="PR25" i="8"/>
  <c r="PS25" i="8"/>
  <c r="PT25" i="8"/>
  <c r="PU25" i="8"/>
  <c r="PV25" i="8"/>
  <c r="PW25" i="8"/>
  <c r="PX25" i="8"/>
  <c r="A26" i="8"/>
  <c r="B26" i="8"/>
  <c r="AH26" i="8"/>
  <c r="AI26" i="8"/>
  <c r="AJ26" i="8"/>
  <c r="AK26" i="8"/>
  <c r="AL26" i="8"/>
  <c r="BQ26" i="8"/>
  <c r="BR26" i="8"/>
  <c r="BS26" i="8"/>
  <c r="BT26" i="8"/>
  <c r="BU26" i="8"/>
  <c r="DA26" i="8"/>
  <c r="DB26" i="8"/>
  <c r="DC26" i="8"/>
  <c r="DD26" i="8"/>
  <c r="DE26" i="8"/>
  <c r="EK26" i="8"/>
  <c r="EL26" i="8"/>
  <c r="EM26" i="8"/>
  <c r="EN26" i="8"/>
  <c r="EO26" i="8"/>
  <c r="FT26" i="8"/>
  <c r="FU26" i="8"/>
  <c r="FV26" i="8"/>
  <c r="FW26" i="8"/>
  <c r="FX26" i="8"/>
  <c r="HD26" i="8"/>
  <c r="HE26" i="8"/>
  <c r="HF26" i="8"/>
  <c r="HG26" i="8"/>
  <c r="HH26" i="8"/>
  <c r="IM26" i="8"/>
  <c r="IN26" i="8"/>
  <c r="IO26" i="8"/>
  <c r="IP26" i="8"/>
  <c r="IQ26" i="8"/>
  <c r="JW26" i="8"/>
  <c r="JX26" i="8"/>
  <c r="JY26" i="8"/>
  <c r="JZ26" i="8"/>
  <c r="KA26" i="8"/>
  <c r="LG26" i="8"/>
  <c r="LH26" i="8"/>
  <c r="LI26" i="8"/>
  <c r="LJ26" i="8"/>
  <c r="LK26" i="8"/>
  <c r="MO26" i="8"/>
  <c r="MP26" i="8"/>
  <c r="MQ26" i="8"/>
  <c r="MR26" i="8"/>
  <c r="MS26" i="8"/>
  <c r="NY26" i="8"/>
  <c r="NZ26" i="8"/>
  <c r="OA26" i="8"/>
  <c r="OB26" i="8"/>
  <c r="OC26" i="8"/>
  <c r="PH26" i="8"/>
  <c r="PI26" i="8"/>
  <c r="PJ26" i="8"/>
  <c r="PK26" i="8"/>
  <c r="PL26" i="8"/>
  <c r="PM26" i="8"/>
  <c r="PN26" i="8"/>
  <c r="PZ26" i="8" s="1"/>
  <c r="QA26" i="8" s="1"/>
  <c r="PO26" i="8"/>
  <c r="PP26" i="8"/>
  <c r="PQ26" i="8"/>
  <c r="PR26" i="8"/>
  <c r="PS26" i="8"/>
  <c r="PT26" i="8"/>
  <c r="PU26" i="8"/>
  <c r="PV26" i="8"/>
  <c r="PW26" i="8"/>
  <c r="PX26" i="8"/>
  <c r="A27" i="8"/>
  <c r="B27" i="8"/>
  <c r="AH27" i="8"/>
  <c r="AI27" i="8"/>
  <c r="AJ27" i="8"/>
  <c r="AK27" i="8"/>
  <c r="AL27" i="8"/>
  <c r="BQ27" i="8"/>
  <c r="BR27" i="8"/>
  <c r="BS27" i="8"/>
  <c r="BT27" i="8"/>
  <c r="BU27" i="8"/>
  <c r="DA27" i="8"/>
  <c r="DB27" i="8"/>
  <c r="DC27" i="8"/>
  <c r="DD27" i="8"/>
  <c r="DE27" i="8"/>
  <c r="EK27" i="8"/>
  <c r="EL27" i="8"/>
  <c r="EM27" i="8"/>
  <c r="EN27" i="8"/>
  <c r="EO27" i="8"/>
  <c r="FT27" i="8"/>
  <c r="FU27" i="8"/>
  <c r="FV27" i="8"/>
  <c r="FW27" i="8"/>
  <c r="FX27" i="8"/>
  <c r="HD27" i="8"/>
  <c r="HE27" i="8"/>
  <c r="HF27" i="8"/>
  <c r="HG27" i="8"/>
  <c r="HH27" i="8"/>
  <c r="IM27" i="8"/>
  <c r="IN27" i="8"/>
  <c r="IO27" i="8"/>
  <c r="IP27" i="8"/>
  <c r="IQ27" i="8"/>
  <c r="JW27" i="8"/>
  <c r="JX27" i="8"/>
  <c r="JY27" i="8"/>
  <c r="JZ27" i="8"/>
  <c r="KA27" i="8"/>
  <c r="LG27" i="8"/>
  <c r="LH27" i="8"/>
  <c r="LI27" i="8"/>
  <c r="LJ27" i="8"/>
  <c r="LK27" i="8"/>
  <c r="MO27" i="8"/>
  <c r="MP27" i="8"/>
  <c r="MQ27" i="8"/>
  <c r="MR27" i="8"/>
  <c r="MS27" i="8"/>
  <c r="NY27" i="8"/>
  <c r="NZ27" i="8"/>
  <c r="OA27" i="8"/>
  <c r="OB27" i="8"/>
  <c r="OC27" i="8"/>
  <c r="PH27" i="8"/>
  <c r="PI27" i="8"/>
  <c r="PY27" i="8" s="1"/>
  <c r="PJ27" i="8"/>
  <c r="PK27" i="8"/>
  <c r="PL27" i="8"/>
  <c r="PM27" i="8"/>
  <c r="PN27" i="8"/>
  <c r="PO27" i="8"/>
  <c r="PP27" i="8"/>
  <c r="PQ27" i="8"/>
  <c r="PR27" i="8"/>
  <c r="PS27" i="8"/>
  <c r="PT27" i="8"/>
  <c r="PU27" i="8"/>
  <c r="PV27" i="8"/>
  <c r="PW27" i="8"/>
  <c r="PX27" i="8"/>
  <c r="A28" i="8"/>
  <c r="B28" i="8"/>
  <c r="AH28" i="8"/>
  <c r="AI28" i="8"/>
  <c r="AJ28" i="8"/>
  <c r="AK28" i="8"/>
  <c r="AL28" i="8"/>
  <c r="BQ28" i="8"/>
  <c r="BR28" i="8"/>
  <c r="BS28" i="8"/>
  <c r="BT28" i="8"/>
  <c r="BU28" i="8"/>
  <c r="DA28" i="8"/>
  <c r="DB28" i="8"/>
  <c r="DC28" i="8"/>
  <c r="DD28" i="8"/>
  <c r="DE28" i="8"/>
  <c r="EK28" i="8"/>
  <c r="EL28" i="8"/>
  <c r="EM28" i="8"/>
  <c r="EN28" i="8"/>
  <c r="EO28" i="8"/>
  <c r="FT28" i="8"/>
  <c r="FU28" i="8"/>
  <c r="FV28" i="8"/>
  <c r="FW28" i="8"/>
  <c r="FX28" i="8"/>
  <c r="HD28" i="8"/>
  <c r="HE28" i="8"/>
  <c r="HF28" i="8"/>
  <c r="HG28" i="8"/>
  <c r="HH28" i="8"/>
  <c r="IM28" i="8"/>
  <c r="IN28" i="8"/>
  <c r="IO28" i="8"/>
  <c r="IP28" i="8"/>
  <c r="IQ28" i="8"/>
  <c r="JW28" i="8"/>
  <c r="JX28" i="8"/>
  <c r="JY28" i="8"/>
  <c r="JZ28" i="8"/>
  <c r="KA28" i="8"/>
  <c r="LG28" i="8"/>
  <c r="LH28" i="8"/>
  <c r="LI28" i="8"/>
  <c r="LJ28" i="8"/>
  <c r="LK28" i="8"/>
  <c r="MO28" i="8"/>
  <c r="MP28" i="8"/>
  <c r="MQ28" i="8"/>
  <c r="MR28" i="8"/>
  <c r="MS28" i="8"/>
  <c r="NY28" i="8"/>
  <c r="NZ28" i="8"/>
  <c r="OA28" i="8"/>
  <c r="OB28" i="8"/>
  <c r="OC28" i="8"/>
  <c r="PH28" i="8"/>
  <c r="PI28" i="8"/>
  <c r="PJ28" i="8"/>
  <c r="PK28" i="8"/>
  <c r="PL28" i="8"/>
  <c r="PM28" i="8"/>
  <c r="PN28" i="8"/>
  <c r="PO28" i="8"/>
  <c r="PP28" i="8"/>
  <c r="PQ28" i="8"/>
  <c r="PR28" i="8"/>
  <c r="PS28" i="8"/>
  <c r="PT28" i="8"/>
  <c r="PU28" i="8"/>
  <c r="PV28" i="8"/>
  <c r="PW28" i="8"/>
  <c r="PX28" i="8"/>
  <c r="A29" i="8"/>
  <c r="B29" i="8"/>
  <c r="AH29" i="8"/>
  <c r="AI29" i="8"/>
  <c r="AJ29" i="8"/>
  <c r="AK29" i="8"/>
  <c r="AL29" i="8"/>
  <c r="BQ29" i="8"/>
  <c r="BR29" i="8"/>
  <c r="BS29" i="8"/>
  <c r="BT29" i="8"/>
  <c r="BU29" i="8"/>
  <c r="DA29" i="8"/>
  <c r="DB29" i="8"/>
  <c r="DC29" i="8"/>
  <c r="DD29" i="8"/>
  <c r="DE29" i="8"/>
  <c r="EK29" i="8"/>
  <c r="EL29" i="8"/>
  <c r="EM29" i="8"/>
  <c r="EN29" i="8"/>
  <c r="EO29" i="8"/>
  <c r="FT29" i="8"/>
  <c r="FU29" i="8"/>
  <c r="FV29" i="8"/>
  <c r="FW29" i="8"/>
  <c r="FX29" i="8"/>
  <c r="HD29" i="8"/>
  <c r="HE29" i="8"/>
  <c r="HF29" i="8"/>
  <c r="HG29" i="8"/>
  <c r="HH29" i="8"/>
  <c r="IM29" i="8"/>
  <c r="IN29" i="8"/>
  <c r="IO29" i="8"/>
  <c r="IP29" i="8"/>
  <c r="IQ29" i="8"/>
  <c r="JW29" i="8"/>
  <c r="JX29" i="8"/>
  <c r="JY29" i="8"/>
  <c r="JZ29" i="8"/>
  <c r="KA29" i="8"/>
  <c r="LG29" i="8"/>
  <c r="LH29" i="8"/>
  <c r="LI29" i="8"/>
  <c r="LJ29" i="8"/>
  <c r="LK29" i="8"/>
  <c r="MO29" i="8"/>
  <c r="MP29" i="8"/>
  <c r="MQ29" i="8"/>
  <c r="MR29" i="8"/>
  <c r="MS29" i="8"/>
  <c r="NY29" i="8"/>
  <c r="NZ29" i="8"/>
  <c r="OA29" i="8"/>
  <c r="OB29" i="8"/>
  <c r="OC29" i="8"/>
  <c r="PH29" i="8"/>
  <c r="PI29" i="8"/>
  <c r="PJ29" i="8"/>
  <c r="PK29" i="8"/>
  <c r="PL29" i="8"/>
  <c r="PM29" i="8"/>
  <c r="PN29" i="8"/>
  <c r="PO29" i="8"/>
  <c r="PP29" i="8"/>
  <c r="PQ29" i="8"/>
  <c r="PR29" i="8"/>
  <c r="PS29" i="8"/>
  <c r="PT29" i="8"/>
  <c r="PU29" i="8"/>
  <c r="PV29" i="8"/>
  <c r="PW29" i="8"/>
  <c r="PX29" i="8"/>
  <c r="A30" i="8"/>
  <c r="B30" i="8"/>
  <c r="AH30" i="8"/>
  <c r="AI30" i="8"/>
  <c r="AJ30" i="8"/>
  <c r="AK30" i="8"/>
  <c r="AL30" i="8"/>
  <c r="BQ30" i="8"/>
  <c r="BR30" i="8"/>
  <c r="BS30" i="8"/>
  <c r="BT30" i="8"/>
  <c r="BU30" i="8"/>
  <c r="DA30" i="8"/>
  <c r="DB30" i="8"/>
  <c r="DC30" i="8"/>
  <c r="DD30" i="8"/>
  <c r="DE30" i="8"/>
  <c r="EK30" i="8"/>
  <c r="EL30" i="8"/>
  <c r="EM30" i="8"/>
  <c r="EN30" i="8"/>
  <c r="EO30" i="8"/>
  <c r="FT30" i="8"/>
  <c r="FU30" i="8"/>
  <c r="FV30" i="8"/>
  <c r="FW30" i="8"/>
  <c r="FX30" i="8"/>
  <c r="HD30" i="8"/>
  <c r="HE30" i="8"/>
  <c r="HF30" i="8"/>
  <c r="HG30" i="8"/>
  <c r="HH30" i="8"/>
  <c r="IM30" i="8"/>
  <c r="IN30" i="8"/>
  <c r="IO30" i="8"/>
  <c r="IP30" i="8"/>
  <c r="IQ30" i="8"/>
  <c r="JW30" i="8"/>
  <c r="JX30" i="8"/>
  <c r="JY30" i="8"/>
  <c r="JZ30" i="8"/>
  <c r="KA30" i="8"/>
  <c r="LG30" i="8"/>
  <c r="LH30" i="8"/>
  <c r="LI30" i="8"/>
  <c r="LJ30" i="8"/>
  <c r="LK30" i="8"/>
  <c r="MO30" i="8"/>
  <c r="MP30" i="8"/>
  <c r="MQ30" i="8"/>
  <c r="MR30" i="8"/>
  <c r="MS30" i="8"/>
  <c r="NY30" i="8"/>
  <c r="NZ30" i="8"/>
  <c r="OA30" i="8"/>
  <c r="OB30" i="8"/>
  <c r="OC30" i="8"/>
  <c r="PH30" i="8"/>
  <c r="PI30" i="8"/>
  <c r="PJ30" i="8"/>
  <c r="PK30" i="8"/>
  <c r="PL30" i="8"/>
  <c r="PM30" i="8"/>
  <c r="PN30" i="8"/>
  <c r="PZ30" i="8" s="1"/>
  <c r="QA30" i="8" s="1"/>
  <c r="PO30" i="8"/>
  <c r="PP30" i="8"/>
  <c r="PQ30" i="8"/>
  <c r="PR30" i="8"/>
  <c r="PS30" i="8"/>
  <c r="PT30" i="8"/>
  <c r="PU30" i="8"/>
  <c r="PV30" i="8"/>
  <c r="PW30" i="8"/>
  <c r="PX30" i="8"/>
  <c r="A31" i="8"/>
  <c r="B31" i="8"/>
  <c r="AH31" i="8"/>
  <c r="AI31" i="8"/>
  <c r="AJ31" i="8"/>
  <c r="AK31" i="8"/>
  <c r="AL31" i="8"/>
  <c r="BQ31" i="8"/>
  <c r="BR31" i="8"/>
  <c r="BS31" i="8"/>
  <c r="BT31" i="8"/>
  <c r="BU31" i="8"/>
  <c r="DA31" i="8"/>
  <c r="DB31" i="8"/>
  <c r="DC31" i="8"/>
  <c r="DD31" i="8"/>
  <c r="DE31" i="8"/>
  <c r="EK31" i="8"/>
  <c r="EL31" i="8"/>
  <c r="EM31" i="8"/>
  <c r="EN31" i="8"/>
  <c r="EO31" i="8"/>
  <c r="FT31" i="8"/>
  <c r="FU31" i="8"/>
  <c r="FV31" i="8"/>
  <c r="FW31" i="8"/>
  <c r="FX31" i="8"/>
  <c r="HD31" i="8"/>
  <c r="HE31" i="8"/>
  <c r="HF31" i="8"/>
  <c r="HG31" i="8"/>
  <c r="HH31" i="8"/>
  <c r="IM31" i="8"/>
  <c r="IN31" i="8"/>
  <c r="IO31" i="8"/>
  <c r="IP31" i="8"/>
  <c r="IQ31" i="8"/>
  <c r="JW31" i="8"/>
  <c r="JX31" i="8"/>
  <c r="JY31" i="8"/>
  <c r="JZ31" i="8"/>
  <c r="KA31" i="8"/>
  <c r="LG31" i="8"/>
  <c r="LH31" i="8"/>
  <c r="LI31" i="8"/>
  <c r="LJ31" i="8"/>
  <c r="LK31" i="8"/>
  <c r="MO31" i="8"/>
  <c r="MP31" i="8"/>
  <c r="MQ31" i="8"/>
  <c r="MR31" i="8"/>
  <c r="MS31" i="8"/>
  <c r="NY31" i="8"/>
  <c r="NZ31" i="8"/>
  <c r="OA31" i="8"/>
  <c r="OB31" i="8"/>
  <c r="OC31" i="8"/>
  <c r="PH31" i="8"/>
  <c r="PI31" i="8"/>
  <c r="PJ31" i="8"/>
  <c r="PK31" i="8"/>
  <c r="PL31" i="8"/>
  <c r="PM31" i="8"/>
  <c r="PN31" i="8"/>
  <c r="PO31" i="8"/>
  <c r="PP31" i="8"/>
  <c r="PQ31" i="8"/>
  <c r="PR31" i="8"/>
  <c r="PS31" i="8"/>
  <c r="PT31" i="8"/>
  <c r="PU31" i="8"/>
  <c r="PV31" i="8"/>
  <c r="PW31" i="8"/>
  <c r="PX31" i="8"/>
  <c r="A32" i="8"/>
  <c r="B32" i="8"/>
  <c r="AH32" i="8"/>
  <c r="AI32" i="8"/>
  <c r="AJ32" i="8"/>
  <c r="AK32" i="8"/>
  <c r="AL32" i="8"/>
  <c r="BQ32" i="8"/>
  <c r="BR32" i="8"/>
  <c r="BS32" i="8"/>
  <c r="BT32" i="8"/>
  <c r="BU32" i="8"/>
  <c r="DA32" i="8"/>
  <c r="DB32" i="8"/>
  <c r="DC32" i="8"/>
  <c r="DD32" i="8"/>
  <c r="DE32" i="8"/>
  <c r="EK32" i="8"/>
  <c r="EL32" i="8"/>
  <c r="EM32" i="8"/>
  <c r="EN32" i="8"/>
  <c r="EO32" i="8"/>
  <c r="FT32" i="8"/>
  <c r="FU32" i="8"/>
  <c r="FV32" i="8"/>
  <c r="FW32" i="8"/>
  <c r="FX32" i="8"/>
  <c r="HD32" i="8"/>
  <c r="HE32" i="8"/>
  <c r="HF32" i="8"/>
  <c r="HG32" i="8"/>
  <c r="HH32" i="8"/>
  <c r="IM32" i="8"/>
  <c r="IN32" i="8"/>
  <c r="IO32" i="8"/>
  <c r="IP32" i="8"/>
  <c r="IQ32" i="8"/>
  <c r="JW32" i="8"/>
  <c r="JX32" i="8"/>
  <c r="JY32" i="8"/>
  <c r="JZ32" i="8"/>
  <c r="KA32" i="8"/>
  <c r="LG32" i="8"/>
  <c r="LH32" i="8"/>
  <c r="LI32" i="8"/>
  <c r="LJ32" i="8"/>
  <c r="LK32" i="8"/>
  <c r="MO32" i="8"/>
  <c r="MP32" i="8"/>
  <c r="MQ32" i="8"/>
  <c r="MR32" i="8"/>
  <c r="MS32" i="8"/>
  <c r="NY32" i="8"/>
  <c r="NZ32" i="8"/>
  <c r="OA32" i="8"/>
  <c r="OB32" i="8"/>
  <c r="OC32" i="8"/>
  <c r="PH32" i="8"/>
  <c r="PI32" i="8"/>
  <c r="PJ32" i="8"/>
  <c r="PK32" i="8"/>
  <c r="PL32" i="8"/>
  <c r="PM32" i="8"/>
  <c r="PN32" i="8"/>
  <c r="PO32" i="8"/>
  <c r="PP32" i="8"/>
  <c r="PQ32" i="8"/>
  <c r="PR32" i="8"/>
  <c r="PS32" i="8"/>
  <c r="PT32" i="8"/>
  <c r="PU32" i="8"/>
  <c r="PV32" i="8"/>
  <c r="PW32" i="8"/>
  <c r="PX32" i="8"/>
  <c r="PY32" i="8"/>
  <c r="PZ32" i="8"/>
  <c r="QA32" i="8"/>
  <c r="A33" i="8"/>
  <c r="B33" i="8"/>
  <c r="AH33" i="8"/>
  <c r="AI33" i="8"/>
  <c r="AJ33" i="8"/>
  <c r="AK33" i="8"/>
  <c r="AL33" i="8"/>
  <c r="BQ33" i="8"/>
  <c r="BR33" i="8"/>
  <c r="BS33" i="8"/>
  <c r="BT33" i="8"/>
  <c r="BU33" i="8"/>
  <c r="DA33" i="8"/>
  <c r="DB33" i="8"/>
  <c r="DC33" i="8"/>
  <c r="DD33" i="8"/>
  <c r="DE33" i="8"/>
  <c r="EK33" i="8"/>
  <c r="EL33" i="8"/>
  <c r="EM33" i="8"/>
  <c r="EN33" i="8"/>
  <c r="EO33" i="8"/>
  <c r="FT33" i="8"/>
  <c r="FU33" i="8"/>
  <c r="FV33" i="8"/>
  <c r="FW33" i="8"/>
  <c r="FX33" i="8"/>
  <c r="HD33" i="8"/>
  <c r="HE33" i="8"/>
  <c r="HF33" i="8"/>
  <c r="HG33" i="8"/>
  <c r="HH33" i="8"/>
  <c r="IM33" i="8"/>
  <c r="IN33" i="8"/>
  <c r="IO33" i="8"/>
  <c r="IP33" i="8"/>
  <c r="IQ33" i="8"/>
  <c r="JW33" i="8"/>
  <c r="JX33" i="8"/>
  <c r="JY33" i="8"/>
  <c r="JZ33" i="8"/>
  <c r="KA33" i="8"/>
  <c r="LG33" i="8"/>
  <c r="LH33" i="8"/>
  <c r="LI33" i="8"/>
  <c r="LJ33" i="8"/>
  <c r="LK33" i="8"/>
  <c r="MO33" i="8"/>
  <c r="MP33" i="8"/>
  <c r="MQ33" i="8"/>
  <c r="MR33" i="8"/>
  <c r="MS33" i="8"/>
  <c r="NY33" i="8"/>
  <c r="NZ33" i="8"/>
  <c r="OA33" i="8"/>
  <c r="OB33" i="8"/>
  <c r="OC33" i="8"/>
  <c r="PH33" i="8"/>
  <c r="PI33" i="8"/>
  <c r="PJ33" i="8"/>
  <c r="PK33" i="8"/>
  <c r="PL33" i="8"/>
  <c r="PM33" i="8"/>
  <c r="PN33" i="8"/>
  <c r="PO33" i="8"/>
  <c r="PP33" i="8"/>
  <c r="PQ33" i="8"/>
  <c r="PR33" i="8"/>
  <c r="PS33" i="8"/>
  <c r="PT33" i="8"/>
  <c r="PU33" i="8"/>
  <c r="PV33" i="8"/>
  <c r="PW33" i="8"/>
  <c r="PX33" i="8"/>
  <c r="PY33" i="8"/>
  <c r="PZ33" i="8"/>
  <c r="QA33" i="8"/>
  <c r="A34" i="8"/>
  <c r="B34" i="8"/>
  <c r="AH34" i="8"/>
  <c r="AI34" i="8"/>
  <c r="AJ34" i="8"/>
  <c r="AK34" i="8"/>
  <c r="AL34" i="8"/>
  <c r="BQ34" i="8"/>
  <c r="BR34" i="8"/>
  <c r="BS34" i="8"/>
  <c r="BT34" i="8"/>
  <c r="BU34" i="8"/>
  <c r="DA34" i="8"/>
  <c r="DB34" i="8"/>
  <c r="DC34" i="8"/>
  <c r="DD34" i="8"/>
  <c r="DE34" i="8"/>
  <c r="EK34" i="8"/>
  <c r="EL34" i="8"/>
  <c r="EM34" i="8"/>
  <c r="EN34" i="8"/>
  <c r="EO34" i="8"/>
  <c r="FT34" i="8"/>
  <c r="FU34" i="8"/>
  <c r="FV34" i="8"/>
  <c r="FW34" i="8"/>
  <c r="FX34" i="8"/>
  <c r="HD34" i="8"/>
  <c r="HE34" i="8"/>
  <c r="HF34" i="8"/>
  <c r="HG34" i="8"/>
  <c r="HH34" i="8"/>
  <c r="IM34" i="8"/>
  <c r="IN34" i="8"/>
  <c r="IO34" i="8"/>
  <c r="IP34" i="8"/>
  <c r="IQ34" i="8"/>
  <c r="JW34" i="8"/>
  <c r="JX34" i="8"/>
  <c r="JY34" i="8"/>
  <c r="JZ34" i="8"/>
  <c r="KA34" i="8"/>
  <c r="LG34" i="8"/>
  <c r="LH34" i="8"/>
  <c r="LI34" i="8"/>
  <c r="LJ34" i="8"/>
  <c r="LK34" i="8"/>
  <c r="MO34" i="8"/>
  <c r="MP34" i="8"/>
  <c r="MQ34" i="8"/>
  <c r="MR34" i="8"/>
  <c r="MS34" i="8"/>
  <c r="NY34" i="8"/>
  <c r="NZ34" i="8"/>
  <c r="OA34" i="8"/>
  <c r="OB34" i="8"/>
  <c r="OC34" i="8"/>
  <c r="PH34" i="8"/>
  <c r="PI34" i="8"/>
  <c r="PJ34" i="8"/>
  <c r="PK34" i="8"/>
  <c r="PL34" i="8"/>
  <c r="PM34" i="8"/>
  <c r="PN34" i="8"/>
  <c r="PO34" i="8"/>
  <c r="PP34" i="8"/>
  <c r="PQ34" i="8"/>
  <c r="PR34" i="8"/>
  <c r="PS34" i="8"/>
  <c r="PT34" i="8"/>
  <c r="PU34" i="8"/>
  <c r="PV34" i="8"/>
  <c r="PW34" i="8"/>
  <c r="PX34" i="8"/>
  <c r="PY34" i="8"/>
  <c r="PZ34" i="8"/>
  <c r="QA34" i="8"/>
  <c r="A35" i="8"/>
  <c r="B35" i="8"/>
  <c r="AH35" i="8"/>
  <c r="AI35" i="8"/>
  <c r="AJ35" i="8"/>
  <c r="AK35" i="8"/>
  <c r="AL35" i="8"/>
  <c r="BQ35" i="8"/>
  <c r="BR35" i="8"/>
  <c r="BS35" i="8"/>
  <c r="BT35" i="8"/>
  <c r="BU35" i="8"/>
  <c r="DA35" i="8"/>
  <c r="DB35" i="8"/>
  <c r="DC35" i="8"/>
  <c r="DD35" i="8"/>
  <c r="DE35" i="8"/>
  <c r="EK35" i="8"/>
  <c r="EL35" i="8"/>
  <c r="EM35" i="8"/>
  <c r="EN35" i="8"/>
  <c r="EO35" i="8"/>
  <c r="FT35" i="8"/>
  <c r="FU35" i="8"/>
  <c r="FV35" i="8"/>
  <c r="FW35" i="8"/>
  <c r="FX35" i="8"/>
  <c r="HD35" i="8"/>
  <c r="HE35" i="8"/>
  <c r="HF35" i="8"/>
  <c r="HG35" i="8"/>
  <c r="HH35" i="8"/>
  <c r="IM35" i="8"/>
  <c r="IN35" i="8"/>
  <c r="IO35" i="8"/>
  <c r="IP35" i="8"/>
  <c r="IQ35" i="8"/>
  <c r="JW35" i="8"/>
  <c r="JX35" i="8"/>
  <c r="JY35" i="8"/>
  <c r="JZ35" i="8"/>
  <c r="KA35" i="8"/>
  <c r="LG35" i="8"/>
  <c r="LH35" i="8"/>
  <c r="LI35" i="8"/>
  <c r="LJ35" i="8"/>
  <c r="LK35" i="8"/>
  <c r="MO35" i="8"/>
  <c r="MP35" i="8"/>
  <c r="MQ35" i="8"/>
  <c r="MR35" i="8"/>
  <c r="MS35" i="8"/>
  <c r="NY35" i="8"/>
  <c r="NZ35" i="8"/>
  <c r="OA35" i="8"/>
  <c r="OB35" i="8"/>
  <c r="OC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A36" i="8"/>
  <c r="B36" i="8"/>
  <c r="AH36" i="8"/>
  <c r="AI36" i="8"/>
  <c r="AJ36" i="8"/>
  <c r="AK36" i="8"/>
  <c r="AL36" i="8"/>
  <c r="BQ36" i="8"/>
  <c r="BR36" i="8"/>
  <c r="BS36" i="8"/>
  <c r="BT36" i="8"/>
  <c r="BU36" i="8"/>
  <c r="DA36" i="8"/>
  <c r="DB36" i="8"/>
  <c r="DC36" i="8"/>
  <c r="DD36" i="8"/>
  <c r="DE36" i="8"/>
  <c r="EK36" i="8"/>
  <c r="EL36" i="8"/>
  <c r="EM36" i="8"/>
  <c r="EN36" i="8"/>
  <c r="EO36" i="8"/>
  <c r="FT36" i="8"/>
  <c r="FU36" i="8"/>
  <c r="FV36" i="8"/>
  <c r="FW36" i="8"/>
  <c r="FX36" i="8"/>
  <c r="HD36" i="8"/>
  <c r="HE36" i="8"/>
  <c r="HF36" i="8"/>
  <c r="HG36" i="8"/>
  <c r="HH36" i="8"/>
  <c r="IM36" i="8"/>
  <c r="IN36" i="8"/>
  <c r="IO36" i="8"/>
  <c r="IP36" i="8"/>
  <c r="IQ36" i="8"/>
  <c r="JW36" i="8"/>
  <c r="JX36" i="8"/>
  <c r="JY36" i="8"/>
  <c r="JZ36" i="8"/>
  <c r="KA36" i="8"/>
  <c r="LG36" i="8"/>
  <c r="LH36" i="8"/>
  <c r="LI36" i="8"/>
  <c r="LJ36" i="8"/>
  <c r="LK36" i="8"/>
  <c r="MO36" i="8"/>
  <c r="MP36" i="8"/>
  <c r="MQ36" i="8"/>
  <c r="MR36" i="8"/>
  <c r="MS36" i="8"/>
  <c r="NY36" i="8"/>
  <c r="NZ36" i="8"/>
  <c r="OA36" i="8"/>
  <c r="OB36" i="8"/>
  <c r="OC36" i="8"/>
  <c r="PH36" i="8"/>
  <c r="PI36" i="8"/>
  <c r="PJ36" i="8"/>
  <c r="PK36" i="8"/>
  <c r="PL36" i="8"/>
  <c r="PM36" i="8"/>
  <c r="PN36" i="8"/>
  <c r="PO36" i="8"/>
  <c r="PP36" i="8"/>
  <c r="PQ36" i="8"/>
  <c r="PR36" i="8"/>
  <c r="PS36" i="8"/>
  <c r="PT36" i="8"/>
  <c r="PU36" i="8"/>
  <c r="PV36" i="8"/>
  <c r="PW36" i="8"/>
  <c r="PX36" i="8"/>
  <c r="PY36" i="8"/>
  <c r="PZ36" i="8"/>
  <c r="QA36" i="8"/>
  <c r="A37" i="8"/>
  <c r="B37" i="8"/>
  <c r="AH37" i="8"/>
  <c r="AI37" i="8"/>
  <c r="AJ37" i="8"/>
  <c r="AK37" i="8"/>
  <c r="AL37" i="8"/>
  <c r="BQ37" i="8"/>
  <c r="BR37" i="8"/>
  <c r="BS37" i="8"/>
  <c r="BT37" i="8"/>
  <c r="BU37" i="8"/>
  <c r="DA37" i="8"/>
  <c r="DB37" i="8"/>
  <c r="DC37" i="8"/>
  <c r="DD37" i="8"/>
  <c r="DE37" i="8"/>
  <c r="EK37" i="8"/>
  <c r="EL37" i="8"/>
  <c r="EM37" i="8"/>
  <c r="EN37" i="8"/>
  <c r="EO37" i="8"/>
  <c r="FT37" i="8"/>
  <c r="FU37" i="8"/>
  <c r="FV37" i="8"/>
  <c r="FW37" i="8"/>
  <c r="FX37" i="8"/>
  <c r="HD37" i="8"/>
  <c r="HE37" i="8"/>
  <c r="HF37" i="8"/>
  <c r="HG37" i="8"/>
  <c r="HH37" i="8"/>
  <c r="IM37" i="8"/>
  <c r="IN37" i="8"/>
  <c r="IO37" i="8"/>
  <c r="IP37" i="8"/>
  <c r="IQ37" i="8"/>
  <c r="JW37" i="8"/>
  <c r="JX37" i="8"/>
  <c r="JY37" i="8"/>
  <c r="JZ37" i="8"/>
  <c r="KA37" i="8"/>
  <c r="LG37" i="8"/>
  <c r="LH37" i="8"/>
  <c r="LI37" i="8"/>
  <c r="LJ37" i="8"/>
  <c r="LK37" i="8"/>
  <c r="MO37" i="8"/>
  <c r="MP37" i="8"/>
  <c r="MQ37" i="8"/>
  <c r="MR37" i="8"/>
  <c r="MS37" i="8"/>
  <c r="NY37" i="8"/>
  <c r="NZ37" i="8"/>
  <c r="OA37" i="8"/>
  <c r="OB37" i="8"/>
  <c r="OC37" i="8"/>
  <c r="PH37" i="8"/>
  <c r="PI37" i="8"/>
  <c r="PJ37" i="8"/>
  <c r="PK37" i="8"/>
  <c r="PL37" i="8"/>
  <c r="PM37" i="8"/>
  <c r="PN37" i="8"/>
  <c r="PO37" i="8"/>
  <c r="PP37" i="8"/>
  <c r="PQ37" i="8"/>
  <c r="PR37" i="8"/>
  <c r="PS37" i="8"/>
  <c r="PT37" i="8"/>
  <c r="PU37" i="8"/>
  <c r="PV37" i="8"/>
  <c r="PW37" i="8"/>
  <c r="PX37" i="8"/>
  <c r="PY37" i="8"/>
  <c r="PZ37" i="8"/>
  <c r="QA37" i="8"/>
  <c r="A38" i="8"/>
  <c r="B38" i="8"/>
  <c r="AH38" i="8"/>
  <c r="AI38" i="8"/>
  <c r="AJ38" i="8"/>
  <c r="AK38" i="8"/>
  <c r="AL38" i="8"/>
  <c r="BQ38" i="8"/>
  <c r="BR38" i="8"/>
  <c r="BS38" i="8"/>
  <c r="BT38" i="8"/>
  <c r="BU38" i="8"/>
  <c r="DA38" i="8"/>
  <c r="DB38" i="8"/>
  <c r="DC38" i="8"/>
  <c r="DD38" i="8"/>
  <c r="DE38" i="8"/>
  <c r="EK38" i="8"/>
  <c r="EL38" i="8"/>
  <c r="EM38" i="8"/>
  <c r="EN38" i="8"/>
  <c r="EO38" i="8"/>
  <c r="FT38" i="8"/>
  <c r="FU38" i="8"/>
  <c r="FV38" i="8"/>
  <c r="FW38" i="8"/>
  <c r="FX38" i="8"/>
  <c r="HD38" i="8"/>
  <c r="HE38" i="8"/>
  <c r="HF38" i="8"/>
  <c r="HG38" i="8"/>
  <c r="HH38" i="8"/>
  <c r="IM38" i="8"/>
  <c r="IN38" i="8"/>
  <c r="IO38" i="8"/>
  <c r="IP38" i="8"/>
  <c r="IQ38" i="8"/>
  <c r="JW38" i="8"/>
  <c r="JX38" i="8"/>
  <c r="JY38" i="8"/>
  <c r="JZ38" i="8"/>
  <c r="KA38" i="8"/>
  <c r="LG38" i="8"/>
  <c r="LH38" i="8"/>
  <c r="LI38" i="8"/>
  <c r="LJ38" i="8"/>
  <c r="LK38" i="8"/>
  <c r="MO38" i="8"/>
  <c r="MP38" i="8"/>
  <c r="MQ38" i="8"/>
  <c r="MR38" i="8"/>
  <c r="MS38" i="8"/>
  <c r="NY38" i="8"/>
  <c r="NZ38" i="8"/>
  <c r="OA38" i="8"/>
  <c r="OB38" i="8"/>
  <c r="OC38" i="8"/>
  <c r="PH38" i="8"/>
  <c r="PI38" i="8"/>
  <c r="PJ38" i="8"/>
  <c r="PK38" i="8"/>
  <c r="PL38" i="8"/>
  <c r="PM38" i="8"/>
  <c r="PN38" i="8"/>
  <c r="PO38" i="8"/>
  <c r="PP38" i="8"/>
  <c r="PQ38" i="8"/>
  <c r="PR38" i="8"/>
  <c r="PS38" i="8"/>
  <c r="PT38" i="8"/>
  <c r="PU38" i="8"/>
  <c r="PV38" i="8"/>
  <c r="PW38" i="8"/>
  <c r="PX38" i="8"/>
  <c r="PY38" i="8"/>
  <c r="PZ38" i="8"/>
  <c r="QA38" i="8"/>
  <c r="A39" i="8"/>
  <c r="B39" i="8"/>
  <c r="AH39" i="8"/>
  <c r="AI39" i="8"/>
  <c r="AJ39" i="8"/>
  <c r="AK39" i="8"/>
  <c r="AL39" i="8"/>
  <c r="BQ39" i="8"/>
  <c r="BR39" i="8"/>
  <c r="BS39" i="8"/>
  <c r="BT39" i="8"/>
  <c r="BU39" i="8"/>
  <c r="DA39" i="8"/>
  <c r="DB39" i="8"/>
  <c r="DC39" i="8"/>
  <c r="DD39" i="8"/>
  <c r="DE39" i="8"/>
  <c r="EK39" i="8"/>
  <c r="EL39" i="8"/>
  <c r="EM39" i="8"/>
  <c r="EN39" i="8"/>
  <c r="EO39" i="8"/>
  <c r="FT39" i="8"/>
  <c r="FU39" i="8"/>
  <c r="FV39" i="8"/>
  <c r="FW39" i="8"/>
  <c r="FX39" i="8"/>
  <c r="HD39" i="8"/>
  <c r="HE39" i="8"/>
  <c r="HF39" i="8"/>
  <c r="HG39" i="8"/>
  <c r="HH39" i="8"/>
  <c r="IM39" i="8"/>
  <c r="IN39" i="8"/>
  <c r="IO39" i="8"/>
  <c r="IP39" i="8"/>
  <c r="IQ39" i="8"/>
  <c r="JW39" i="8"/>
  <c r="JX39" i="8"/>
  <c r="JY39" i="8"/>
  <c r="JZ39" i="8"/>
  <c r="KA39" i="8"/>
  <c r="LG39" i="8"/>
  <c r="LH39" i="8"/>
  <c r="LI39" i="8"/>
  <c r="LJ39" i="8"/>
  <c r="LK39" i="8"/>
  <c r="MO39" i="8"/>
  <c r="MP39" i="8"/>
  <c r="MQ39" i="8"/>
  <c r="MR39" i="8"/>
  <c r="MS39" i="8"/>
  <c r="NY39" i="8"/>
  <c r="NZ39" i="8"/>
  <c r="OA39" i="8"/>
  <c r="OB39" i="8"/>
  <c r="OC39" i="8"/>
  <c r="PH39" i="8"/>
  <c r="PI39" i="8"/>
  <c r="PJ39" i="8"/>
  <c r="PK39" i="8"/>
  <c r="PL39" i="8"/>
  <c r="PM39" i="8"/>
  <c r="PN39" i="8"/>
  <c r="PO39" i="8"/>
  <c r="PP39" i="8"/>
  <c r="PQ39" i="8"/>
  <c r="PR39" i="8"/>
  <c r="PS39" i="8"/>
  <c r="PT39" i="8"/>
  <c r="PU39" i="8"/>
  <c r="PV39" i="8"/>
  <c r="PW39" i="8"/>
  <c r="PX39" i="8"/>
  <c r="PY39" i="8"/>
  <c r="PZ39" i="8"/>
  <c r="QA39" i="8"/>
  <c r="A40" i="8"/>
  <c r="B40" i="8"/>
  <c r="AH40" i="8"/>
  <c r="AI40" i="8"/>
  <c r="AJ40" i="8"/>
  <c r="AK40" i="8"/>
  <c r="AL40" i="8"/>
  <c r="BQ40" i="8"/>
  <c r="BR40" i="8"/>
  <c r="BS40" i="8"/>
  <c r="BT40" i="8"/>
  <c r="BU40" i="8"/>
  <c r="DA40" i="8"/>
  <c r="DB40" i="8"/>
  <c r="DC40" i="8"/>
  <c r="DD40" i="8"/>
  <c r="DE40" i="8"/>
  <c r="EK40" i="8"/>
  <c r="EL40" i="8"/>
  <c r="EM40" i="8"/>
  <c r="EN40" i="8"/>
  <c r="EO40" i="8"/>
  <c r="FT40" i="8"/>
  <c r="FU40" i="8"/>
  <c r="FV40" i="8"/>
  <c r="FW40" i="8"/>
  <c r="FX40" i="8"/>
  <c r="HD40" i="8"/>
  <c r="HE40" i="8"/>
  <c r="HF40" i="8"/>
  <c r="HG40" i="8"/>
  <c r="HH40" i="8"/>
  <c r="IM40" i="8"/>
  <c r="IN40" i="8"/>
  <c r="IO40" i="8"/>
  <c r="IP40" i="8"/>
  <c r="IQ40" i="8"/>
  <c r="JW40" i="8"/>
  <c r="JX40" i="8"/>
  <c r="JY40" i="8"/>
  <c r="JZ40" i="8"/>
  <c r="KA40" i="8"/>
  <c r="LG40" i="8"/>
  <c r="LH40" i="8"/>
  <c r="LI40" i="8"/>
  <c r="LJ40" i="8"/>
  <c r="LK40" i="8"/>
  <c r="MO40" i="8"/>
  <c r="MP40" i="8"/>
  <c r="MQ40" i="8"/>
  <c r="MR40" i="8"/>
  <c r="MS40" i="8"/>
  <c r="NY40" i="8"/>
  <c r="NZ40" i="8"/>
  <c r="OA40" i="8"/>
  <c r="OB40" i="8"/>
  <c r="OC40" i="8"/>
  <c r="PH40" i="8"/>
  <c r="PI40" i="8"/>
  <c r="PJ40" i="8"/>
  <c r="PK40" i="8"/>
  <c r="PL40" i="8"/>
  <c r="PM40" i="8"/>
  <c r="PN40" i="8"/>
  <c r="PO40" i="8"/>
  <c r="PP40" i="8"/>
  <c r="PQ40" i="8"/>
  <c r="PR40" i="8"/>
  <c r="PS40" i="8"/>
  <c r="PT40" i="8"/>
  <c r="PU40" i="8"/>
  <c r="PV40" i="8"/>
  <c r="PW40" i="8"/>
  <c r="PX40" i="8"/>
  <c r="PY40" i="8"/>
  <c r="PZ40" i="8"/>
  <c r="QA40" i="8"/>
  <c r="A41" i="8"/>
  <c r="B41" i="8"/>
  <c r="AH41" i="8"/>
  <c r="AI41" i="8"/>
  <c r="AJ41" i="8"/>
  <c r="AK41" i="8"/>
  <c r="AL41" i="8"/>
  <c r="BQ41" i="8"/>
  <c r="BR41" i="8"/>
  <c r="BS41" i="8"/>
  <c r="BT41" i="8"/>
  <c r="BU41" i="8"/>
  <c r="DA41" i="8"/>
  <c r="DB41" i="8"/>
  <c r="DC41" i="8"/>
  <c r="DD41" i="8"/>
  <c r="DE41" i="8"/>
  <c r="EK41" i="8"/>
  <c r="EL41" i="8"/>
  <c r="EM41" i="8"/>
  <c r="EN41" i="8"/>
  <c r="EO41" i="8"/>
  <c r="FT41" i="8"/>
  <c r="FU41" i="8"/>
  <c r="FV41" i="8"/>
  <c r="FW41" i="8"/>
  <c r="FX41" i="8"/>
  <c r="HD41" i="8"/>
  <c r="HE41" i="8"/>
  <c r="HF41" i="8"/>
  <c r="HG41" i="8"/>
  <c r="HH41" i="8"/>
  <c r="IM41" i="8"/>
  <c r="IN41" i="8"/>
  <c r="IO41" i="8"/>
  <c r="IP41" i="8"/>
  <c r="IQ41" i="8"/>
  <c r="JW41" i="8"/>
  <c r="JX41" i="8"/>
  <c r="JY41" i="8"/>
  <c r="JZ41" i="8"/>
  <c r="KA41" i="8"/>
  <c r="LG41" i="8"/>
  <c r="LH41" i="8"/>
  <c r="LI41" i="8"/>
  <c r="LJ41" i="8"/>
  <c r="LK41" i="8"/>
  <c r="MO41" i="8"/>
  <c r="MP41" i="8"/>
  <c r="MQ41" i="8"/>
  <c r="MR41" i="8"/>
  <c r="MS41" i="8"/>
  <c r="NY41" i="8"/>
  <c r="NZ41" i="8"/>
  <c r="OA41" i="8"/>
  <c r="OB41" i="8"/>
  <c r="OC41" i="8"/>
  <c r="PH41" i="8"/>
  <c r="PI41" i="8"/>
  <c r="PJ41" i="8"/>
  <c r="PK41" i="8"/>
  <c r="PL41" i="8"/>
  <c r="PM41" i="8"/>
  <c r="PN41" i="8"/>
  <c r="PO41" i="8"/>
  <c r="PP41" i="8"/>
  <c r="PQ41" i="8"/>
  <c r="PR41" i="8"/>
  <c r="PS41" i="8"/>
  <c r="PT41" i="8"/>
  <c r="PU41" i="8"/>
  <c r="PV41" i="8"/>
  <c r="PW41" i="8"/>
  <c r="PX41" i="8"/>
  <c r="PY41" i="8"/>
  <c r="PZ41" i="8"/>
  <c r="QA41" i="8"/>
  <c r="A42" i="8"/>
  <c r="B42" i="8"/>
  <c r="AH42" i="8"/>
  <c r="AI42" i="8"/>
  <c r="AJ42" i="8"/>
  <c r="AK42" i="8"/>
  <c r="AL42" i="8"/>
  <c r="BQ42" i="8"/>
  <c r="BR42" i="8"/>
  <c r="BS42" i="8"/>
  <c r="BT42" i="8"/>
  <c r="BU42" i="8"/>
  <c r="DA42" i="8"/>
  <c r="DB42" i="8"/>
  <c r="DC42" i="8"/>
  <c r="DD42" i="8"/>
  <c r="DE42" i="8"/>
  <c r="EK42" i="8"/>
  <c r="EL42" i="8"/>
  <c r="EM42" i="8"/>
  <c r="EN42" i="8"/>
  <c r="EO42" i="8"/>
  <c r="FT42" i="8"/>
  <c r="FU42" i="8"/>
  <c r="FV42" i="8"/>
  <c r="FW42" i="8"/>
  <c r="FX42" i="8"/>
  <c r="HD42" i="8"/>
  <c r="HE42" i="8"/>
  <c r="HF42" i="8"/>
  <c r="HG42" i="8"/>
  <c r="HH42" i="8"/>
  <c r="IM42" i="8"/>
  <c r="IN42" i="8"/>
  <c r="IO42" i="8"/>
  <c r="IP42" i="8"/>
  <c r="IQ42" i="8"/>
  <c r="JW42" i="8"/>
  <c r="JX42" i="8"/>
  <c r="JY42" i="8"/>
  <c r="JZ42" i="8"/>
  <c r="KA42" i="8"/>
  <c r="LG42" i="8"/>
  <c r="LH42" i="8"/>
  <c r="LI42" i="8"/>
  <c r="LJ42" i="8"/>
  <c r="LK42" i="8"/>
  <c r="MO42" i="8"/>
  <c r="MP42" i="8"/>
  <c r="MQ42" i="8"/>
  <c r="MR42" i="8"/>
  <c r="MS42" i="8"/>
  <c r="NY42" i="8"/>
  <c r="NZ42" i="8"/>
  <c r="OA42" i="8"/>
  <c r="OB42" i="8"/>
  <c r="OC42" i="8"/>
  <c r="PH42" i="8"/>
  <c r="PI42" i="8"/>
  <c r="PJ42" i="8"/>
  <c r="PK42" i="8"/>
  <c r="PL42" i="8"/>
  <c r="PM42" i="8"/>
  <c r="PN42" i="8"/>
  <c r="PO42" i="8"/>
  <c r="PP42" i="8"/>
  <c r="PQ42" i="8"/>
  <c r="PR42" i="8"/>
  <c r="PS42" i="8"/>
  <c r="PT42" i="8"/>
  <c r="PU42" i="8"/>
  <c r="PV42" i="8"/>
  <c r="PW42" i="8"/>
  <c r="PX42" i="8"/>
  <c r="PY42" i="8"/>
  <c r="PZ42" i="8"/>
  <c r="QA42" i="8"/>
  <c r="A43" i="8"/>
  <c r="B43" i="8"/>
  <c r="AH43" i="8"/>
  <c r="AI43" i="8"/>
  <c r="AJ43" i="8"/>
  <c r="AK43" i="8"/>
  <c r="AL43" i="8"/>
  <c r="BQ43" i="8"/>
  <c r="BR43" i="8"/>
  <c r="BS43" i="8"/>
  <c r="BT43" i="8"/>
  <c r="BU43" i="8"/>
  <c r="DA43" i="8"/>
  <c r="DB43" i="8"/>
  <c r="DC43" i="8"/>
  <c r="DD43" i="8"/>
  <c r="DE43" i="8"/>
  <c r="EK43" i="8"/>
  <c r="EL43" i="8"/>
  <c r="EM43" i="8"/>
  <c r="EN43" i="8"/>
  <c r="EO43" i="8"/>
  <c r="FT43" i="8"/>
  <c r="FU43" i="8"/>
  <c r="FV43" i="8"/>
  <c r="FW43" i="8"/>
  <c r="FX43" i="8"/>
  <c r="HD43" i="8"/>
  <c r="HE43" i="8"/>
  <c r="HF43" i="8"/>
  <c r="HG43" i="8"/>
  <c r="HH43" i="8"/>
  <c r="IM43" i="8"/>
  <c r="IN43" i="8"/>
  <c r="IO43" i="8"/>
  <c r="IP43" i="8"/>
  <c r="IQ43" i="8"/>
  <c r="JW43" i="8"/>
  <c r="JX43" i="8"/>
  <c r="JY43" i="8"/>
  <c r="JZ43" i="8"/>
  <c r="KA43" i="8"/>
  <c r="LG43" i="8"/>
  <c r="LH43" i="8"/>
  <c r="LI43" i="8"/>
  <c r="LJ43" i="8"/>
  <c r="LK43" i="8"/>
  <c r="MO43" i="8"/>
  <c r="MP43" i="8"/>
  <c r="MQ43" i="8"/>
  <c r="MR43" i="8"/>
  <c r="MS43" i="8"/>
  <c r="NY43" i="8"/>
  <c r="NZ43" i="8"/>
  <c r="OA43" i="8"/>
  <c r="OB43" i="8"/>
  <c r="OC43" i="8"/>
  <c r="PH43" i="8"/>
  <c r="PI43" i="8"/>
  <c r="PJ43" i="8"/>
  <c r="PK43" i="8"/>
  <c r="PL43" i="8"/>
  <c r="PM43" i="8"/>
  <c r="PN43" i="8"/>
  <c r="PO43" i="8"/>
  <c r="PP43" i="8"/>
  <c r="PQ43" i="8"/>
  <c r="PR43" i="8"/>
  <c r="PS43" i="8"/>
  <c r="PT43" i="8"/>
  <c r="PU43" i="8"/>
  <c r="PV43" i="8"/>
  <c r="PW43" i="8"/>
  <c r="PX43" i="8"/>
  <c r="PY43" i="8"/>
  <c r="PZ43" i="8"/>
  <c r="QA43" i="8"/>
  <c r="A44" i="8"/>
  <c r="B44" i="8"/>
  <c r="AH44" i="8"/>
  <c r="AI44" i="8"/>
  <c r="AJ44" i="8"/>
  <c r="AK44" i="8"/>
  <c r="AL44" i="8"/>
  <c r="BQ44" i="8"/>
  <c r="BR44" i="8"/>
  <c r="BS44" i="8"/>
  <c r="BT44" i="8"/>
  <c r="BU44" i="8"/>
  <c r="DA44" i="8"/>
  <c r="DB44" i="8"/>
  <c r="DC44" i="8"/>
  <c r="DD44" i="8"/>
  <c r="DE44" i="8"/>
  <c r="EK44" i="8"/>
  <c r="EL44" i="8"/>
  <c r="EM44" i="8"/>
  <c r="EN44" i="8"/>
  <c r="EO44" i="8"/>
  <c r="FT44" i="8"/>
  <c r="FU44" i="8"/>
  <c r="FV44" i="8"/>
  <c r="FW44" i="8"/>
  <c r="FX44" i="8"/>
  <c r="HD44" i="8"/>
  <c r="HE44" i="8"/>
  <c r="HF44" i="8"/>
  <c r="HG44" i="8"/>
  <c r="HH44" i="8"/>
  <c r="IM44" i="8"/>
  <c r="IN44" i="8"/>
  <c r="IO44" i="8"/>
  <c r="IP44" i="8"/>
  <c r="IQ44" i="8"/>
  <c r="JW44" i="8"/>
  <c r="JX44" i="8"/>
  <c r="JY44" i="8"/>
  <c r="JZ44" i="8"/>
  <c r="KA44" i="8"/>
  <c r="LG44" i="8"/>
  <c r="LH44" i="8"/>
  <c r="LI44" i="8"/>
  <c r="LJ44" i="8"/>
  <c r="LK44" i="8"/>
  <c r="MO44" i="8"/>
  <c r="MP44" i="8"/>
  <c r="MQ44" i="8"/>
  <c r="MR44" i="8"/>
  <c r="MS44" i="8"/>
  <c r="NY44" i="8"/>
  <c r="NZ44" i="8"/>
  <c r="OA44" i="8"/>
  <c r="OB44" i="8"/>
  <c r="OC44" i="8"/>
  <c r="PH44" i="8"/>
  <c r="PI44" i="8"/>
  <c r="PJ44" i="8"/>
  <c r="PK44" i="8"/>
  <c r="PL44" i="8"/>
  <c r="PM44" i="8"/>
  <c r="PN44" i="8"/>
  <c r="PO44" i="8"/>
  <c r="PP44" i="8"/>
  <c r="PQ44" i="8"/>
  <c r="PR44" i="8"/>
  <c r="PS44" i="8"/>
  <c r="PT44" i="8"/>
  <c r="PU44" i="8"/>
  <c r="PV44" i="8"/>
  <c r="PW44" i="8"/>
  <c r="PX44" i="8"/>
  <c r="PY44" i="8"/>
  <c r="PZ44" i="8"/>
  <c r="QA44" i="8"/>
  <c r="A45" i="8"/>
  <c r="B45" i="8"/>
  <c r="AH45" i="8"/>
  <c r="AI45" i="8"/>
  <c r="AJ45" i="8"/>
  <c r="AK45" i="8"/>
  <c r="AL45" i="8"/>
  <c r="BQ45" i="8"/>
  <c r="BR45" i="8"/>
  <c r="BS45" i="8"/>
  <c r="BT45" i="8"/>
  <c r="BU45" i="8"/>
  <c r="DA45" i="8"/>
  <c r="DB45" i="8"/>
  <c r="DC45" i="8"/>
  <c r="DD45" i="8"/>
  <c r="DE45" i="8"/>
  <c r="EK45" i="8"/>
  <c r="EL45" i="8"/>
  <c r="EM45" i="8"/>
  <c r="EN45" i="8"/>
  <c r="EO45" i="8"/>
  <c r="FT45" i="8"/>
  <c r="FU45" i="8"/>
  <c r="FV45" i="8"/>
  <c r="FW45" i="8"/>
  <c r="FX45" i="8"/>
  <c r="HD45" i="8"/>
  <c r="HE45" i="8"/>
  <c r="HF45" i="8"/>
  <c r="HG45" i="8"/>
  <c r="HH45" i="8"/>
  <c r="IM45" i="8"/>
  <c r="IN45" i="8"/>
  <c r="IO45" i="8"/>
  <c r="IP45" i="8"/>
  <c r="IQ45" i="8"/>
  <c r="JW45" i="8"/>
  <c r="JX45" i="8"/>
  <c r="JY45" i="8"/>
  <c r="JZ45" i="8"/>
  <c r="KA45" i="8"/>
  <c r="LG45" i="8"/>
  <c r="LH45" i="8"/>
  <c r="LI45" i="8"/>
  <c r="LJ45" i="8"/>
  <c r="LK45" i="8"/>
  <c r="MO45" i="8"/>
  <c r="MP45" i="8"/>
  <c r="MQ45" i="8"/>
  <c r="MR45" i="8"/>
  <c r="MS45" i="8"/>
  <c r="NY45" i="8"/>
  <c r="NZ45" i="8"/>
  <c r="OA45" i="8"/>
  <c r="OB45" i="8"/>
  <c r="OC45" i="8"/>
  <c r="PH45" i="8"/>
  <c r="PI45" i="8"/>
  <c r="PJ45" i="8"/>
  <c r="PK45" i="8"/>
  <c r="PL45" i="8"/>
  <c r="PM45" i="8"/>
  <c r="PN45" i="8"/>
  <c r="PO45" i="8"/>
  <c r="PP45" i="8"/>
  <c r="PQ45" i="8"/>
  <c r="PR45" i="8"/>
  <c r="PS45" i="8"/>
  <c r="PT45" i="8"/>
  <c r="PU45" i="8"/>
  <c r="PV45" i="8"/>
  <c r="PW45" i="8"/>
  <c r="PX45" i="8"/>
  <c r="PY45" i="8"/>
  <c r="PZ45" i="8"/>
  <c r="QA45" i="8"/>
  <c r="A46" i="8"/>
  <c r="B46" i="8"/>
  <c r="AH46" i="8"/>
  <c r="AI46" i="8"/>
  <c r="AJ46" i="8"/>
  <c r="AK46" i="8"/>
  <c r="AL46" i="8"/>
  <c r="BQ46" i="8"/>
  <c r="BR46" i="8"/>
  <c r="BS46" i="8"/>
  <c r="BT46" i="8"/>
  <c r="BU46" i="8"/>
  <c r="DA46" i="8"/>
  <c r="DB46" i="8"/>
  <c r="DC46" i="8"/>
  <c r="DD46" i="8"/>
  <c r="DE46" i="8"/>
  <c r="EK46" i="8"/>
  <c r="EL46" i="8"/>
  <c r="EM46" i="8"/>
  <c r="EN46" i="8"/>
  <c r="EO46" i="8"/>
  <c r="FT46" i="8"/>
  <c r="FU46" i="8"/>
  <c r="FV46" i="8"/>
  <c r="FW46" i="8"/>
  <c r="FX46" i="8"/>
  <c r="HD46" i="8"/>
  <c r="HE46" i="8"/>
  <c r="HF46" i="8"/>
  <c r="HG46" i="8"/>
  <c r="HH46" i="8"/>
  <c r="IM46" i="8"/>
  <c r="IN46" i="8"/>
  <c r="IO46" i="8"/>
  <c r="IP46" i="8"/>
  <c r="IQ46" i="8"/>
  <c r="JW46" i="8"/>
  <c r="JX46" i="8"/>
  <c r="JY46" i="8"/>
  <c r="JZ46" i="8"/>
  <c r="KA46" i="8"/>
  <c r="LG46" i="8"/>
  <c r="LH46" i="8"/>
  <c r="LI46" i="8"/>
  <c r="LJ46" i="8"/>
  <c r="LK46" i="8"/>
  <c r="MO46" i="8"/>
  <c r="MP46" i="8"/>
  <c r="MQ46" i="8"/>
  <c r="MR46" i="8"/>
  <c r="MS46" i="8"/>
  <c r="NY46" i="8"/>
  <c r="NZ46" i="8"/>
  <c r="OA46" i="8"/>
  <c r="OB46" i="8"/>
  <c r="OC46" i="8"/>
  <c r="PH46" i="8"/>
  <c r="PI46" i="8"/>
  <c r="PJ46" i="8"/>
  <c r="PK46" i="8"/>
  <c r="PL46" i="8"/>
  <c r="PM46" i="8"/>
  <c r="PN46" i="8"/>
  <c r="PO46" i="8"/>
  <c r="PP46" i="8"/>
  <c r="PQ46" i="8"/>
  <c r="PR46" i="8"/>
  <c r="PS46" i="8"/>
  <c r="PT46" i="8"/>
  <c r="PU46" i="8"/>
  <c r="PV46" i="8"/>
  <c r="PW46" i="8"/>
  <c r="PX46" i="8"/>
  <c r="PY46" i="8"/>
  <c r="PZ46" i="8"/>
  <c r="QA46" i="8"/>
  <c r="A47" i="8"/>
  <c r="B47" i="8"/>
  <c r="AH47" i="8"/>
  <c r="AI47" i="8"/>
  <c r="AJ47" i="8"/>
  <c r="AK47" i="8"/>
  <c r="AL47" i="8"/>
  <c r="BQ47" i="8"/>
  <c r="BR47" i="8"/>
  <c r="BS47" i="8"/>
  <c r="BT47" i="8"/>
  <c r="BU47" i="8"/>
  <c r="DA47" i="8"/>
  <c r="DB47" i="8"/>
  <c r="DC47" i="8"/>
  <c r="DD47" i="8"/>
  <c r="DE47" i="8"/>
  <c r="EK47" i="8"/>
  <c r="EL47" i="8"/>
  <c r="EM47" i="8"/>
  <c r="EN47" i="8"/>
  <c r="EO47" i="8"/>
  <c r="FT47" i="8"/>
  <c r="FU47" i="8"/>
  <c r="FV47" i="8"/>
  <c r="FW47" i="8"/>
  <c r="FX47" i="8"/>
  <c r="HD47" i="8"/>
  <c r="HE47" i="8"/>
  <c r="HF47" i="8"/>
  <c r="HG47" i="8"/>
  <c r="HH47" i="8"/>
  <c r="IM47" i="8"/>
  <c r="IN47" i="8"/>
  <c r="IO47" i="8"/>
  <c r="IP47" i="8"/>
  <c r="IQ47" i="8"/>
  <c r="JW47" i="8"/>
  <c r="JX47" i="8"/>
  <c r="JY47" i="8"/>
  <c r="JZ47" i="8"/>
  <c r="KA47" i="8"/>
  <c r="LG47" i="8"/>
  <c r="LH47" i="8"/>
  <c r="LI47" i="8"/>
  <c r="LJ47" i="8"/>
  <c r="LK47" i="8"/>
  <c r="MO47" i="8"/>
  <c r="MP47" i="8"/>
  <c r="MQ47" i="8"/>
  <c r="MR47" i="8"/>
  <c r="MS47" i="8"/>
  <c r="NY47" i="8"/>
  <c r="NZ47" i="8"/>
  <c r="OA47" i="8"/>
  <c r="OB47" i="8"/>
  <c r="OC47" i="8"/>
  <c r="PH47" i="8"/>
  <c r="PI47" i="8"/>
  <c r="PJ47" i="8"/>
  <c r="PK47" i="8"/>
  <c r="PL47" i="8"/>
  <c r="PM47" i="8"/>
  <c r="PN47" i="8"/>
  <c r="PO47" i="8"/>
  <c r="PP47" i="8"/>
  <c r="PQ47" i="8"/>
  <c r="PR47" i="8"/>
  <c r="PS47" i="8"/>
  <c r="PT47" i="8"/>
  <c r="PU47" i="8"/>
  <c r="PV47" i="8"/>
  <c r="PW47" i="8"/>
  <c r="PX47" i="8"/>
  <c r="PY47" i="8"/>
  <c r="PZ47" i="8"/>
  <c r="QA47" i="8"/>
  <c r="A48" i="8"/>
  <c r="B48" i="8"/>
  <c r="AH48" i="8"/>
  <c r="AI48" i="8"/>
  <c r="AJ48" i="8"/>
  <c r="AK48" i="8"/>
  <c r="AL48" i="8"/>
  <c r="BQ48" i="8"/>
  <c r="BR48" i="8"/>
  <c r="BS48" i="8"/>
  <c r="BT48" i="8"/>
  <c r="BU48" i="8"/>
  <c r="DA48" i="8"/>
  <c r="DB48" i="8"/>
  <c r="DC48" i="8"/>
  <c r="DD48" i="8"/>
  <c r="DE48" i="8"/>
  <c r="EK48" i="8"/>
  <c r="EL48" i="8"/>
  <c r="EM48" i="8"/>
  <c r="EN48" i="8"/>
  <c r="EO48" i="8"/>
  <c r="FT48" i="8"/>
  <c r="FU48" i="8"/>
  <c r="FV48" i="8"/>
  <c r="FW48" i="8"/>
  <c r="FX48" i="8"/>
  <c r="HD48" i="8"/>
  <c r="HE48" i="8"/>
  <c r="HF48" i="8"/>
  <c r="HG48" i="8"/>
  <c r="HH48" i="8"/>
  <c r="IM48" i="8"/>
  <c r="IN48" i="8"/>
  <c r="IO48" i="8"/>
  <c r="IP48" i="8"/>
  <c r="IQ48" i="8"/>
  <c r="JW48" i="8"/>
  <c r="JX48" i="8"/>
  <c r="JY48" i="8"/>
  <c r="JZ48" i="8"/>
  <c r="KA48" i="8"/>
  <c r="LG48" i="8"/>
  <c r="LH48" i="8"/>
  <c r="LI48" i="8"/>
  <c r="LJ48" i="8"/>
  <c r="LK48" i="8"/>
  <c r="MO48" i="8"/>
  <c r="MP48" i="8"/>
  <c r="MQ48" i="8"/>
  <c r="MR48" i="8"/>
  <c r="MS48" i="8"/>
  <c r="NY48" i="8"/>
  <c r="NZ48" i="8"/>
  <c r="OA48" i="8"/>
  <c r="OB48" i="8"/>
  <c r="OC48" i="8"/>
  <c r="PH48" i="8"/>
  <c r="PI48" i="8"/>
  <c r="PJ48" i="8"/>
  <c r="PK48" i="8"/>
  <c r="PL48" i="8"/>
  <c r="PM48" i="8"/>
  <c r="PN48" i="8"/>
  <c r="PO48" i="8"/>
  <c r="PP48" i="8"/>
  <c r="PQ48" i="8"/>
  <c r="PR48" i="8"/>
  <c r="PS48" i="8"/>
  <c r="PT48" i="8"/>
  <c r="PU48" i="8"/>
  <c r="PV48" i="8"/>
  <c r="PW48" i="8"/>
  <c r="PX48" i="8"/>
  <c r="PY48" i="8"/>
  <c r="PZ48" i="8"/>
  <c r="QA48" i="8"/>
  <c r="PY24" i="8" l="1"/>
  <c r="PZ12" i="8"/>
  <c r="QA12" i="8" s="1"/>
  <c r="PZ11" i="8"/>
  <c r="QA11" i="8" s="1"/>
  <c r="PY8" i="8"/>
  <c r="PZ24" i="8"/>
  <c r="QA24" i="8" s="1"/>
  <c r="PZ23" i="8"/>
  <c r="QA23" i="8" s="1"/>
  <c r="PY18" i="8"/>
  <c r="PZ17" i="8"/>
  <c r="QA17" i="8" s="1"/>
  <c r="PY7" i="8"/>
  <c r="PY5" i="8"/>
  <c r="PY4" i="8"/>
  <c r="PY30" i="8"/>
  <c r="PZ29" i="8"/>
  <c r="QA29" i="8" s="1"/>
  <c r="PZ20" i="8"/>
  <c r="QA20" i="8" s="1"/>
  <c r="PZ19" i="8"/>
  <c r="QA19" i="8" s="1"/>
  <c r="PY19" i="8"/>
  <c r="PY17" i="8"/>
  <c r="PY16" i="8"/>
  <c r="PY14" i="8"/>
  <c r="PZ13" i="8"/>
  <c r="QA13" i="8" s="1"/>
  <c r="PZ4" i="8"/>
  <c r="QA4" i="8" s="1"/>
  <c r="PZ28" i="8"/>
  <c r="QA28" i="8" s="1"/>
  <c r="PZ27" i="8"/>
  <c r="QA27" i="8" s="1"/>
  <c r="PZ21" i="8"/>
  <c r="QA21" i="8" s="1"/>
  <c r="PZ5" i="8"/>
  <c r="QA5" i="8" s="1"/>
  <c r="PY23" i="8"/>
  <c r="PY21" i="8"/>
  <c r="PY20" i="8"/>
  <c r="PZ8" i="8"/>
  <c r="QA8" i="8" s="1"/>
  <c r="PZ7" i="8"/>
  <c r="QA7" i="8" s="1"/>
  <c r="PZ31" i="8"/>
  <c r="QA31" i="8" s="1"/>
  <c r="PY31" i="8"/>
  <c r="PY29" i="8"/>
  <c r="PY28" i="8"/>
  <c r="PY26" i="8"/>
  <c r="PZ25" i="8"/>
  <c r="QA25" i="8" s="1"/>
  <c r="PZ16" i="8"/>
  <c r="QA16" i="8" s="1"/>
  <c r="PZ15" i="8"/>
  <c r="QA15" i="8" s="1"/>
  <c r="PY15" i="8"/>
  <c r="PY13" i="8"/>
  <c r="PY12" i="8"/>
  <c r="PY10" i="8"/>
  <c r="PZ9" i="8"/>
  <c r="QA9" i="8" s="1"/>
  <c r="PY6" i="8"/>
  <c r="QA48" i="7"/>
  <c r="PZ48" i="7"/>
  <c r="PY48" i="7"/>
  <c r="PQ48" i="7"/>
  <c r="PN48" i="7"/>
  <c r="PL48" i="7"/>
  <c r="PK48" i="7"/>
  <c r="PJ48" i="7"/>
  <c r="PI48" i="7"/>
  <c r="PH48" i="7"/>
  <c r="PX48" i="7" s="1"/>
  <c r="OC48" i="7"/>
  <c r="OB48" i="7"/>
  <c r="OA48" i="7"/>
  <c r="NZ48" i="7"/>
  <c r="NY48" i="7"/>
  <c r="PW48" i="7" s="1"/>
  <c r="MS48" i="7"/>
  <c r="MR48" i="7"/>
  <c r="MQ48" i="7"/>
  <c r="MP48" i="7"/>
  <c r="MO48" i="7"/>
  <c r="PV48" i="7" s="1"/>
  <c r="LK48" i="7"/>
  <c r="LJ48" i="7"/>
  <c r="LI48" i="7"/>
  <c r="LH48" i="7"/>
  <c r="LG48" i="7"/>
  <c r="PU48" i="7" s="1"/>
  <c r="KA48" i="7"/>
  <c r="JZ48" i="7"/>
  <c r="JY48" i="7"/>
  <c r="JX48" i="7"/>
  <c r="JW48" i="7"/>
  <c r="PT48" i="7" s="1"/>
  <c r="IQ48" i="7"/>
  <c r="IP48" i="7"/>
  <c r="IO48" i="7"/>
  <c r="IN48" i="7"/>
  <c r="IM48" i="7"/>
  <c r="PS48" i="7" s="1"/>
  <c r="HH48" i="7"/>
  <c r="HG48" i="7"/>
  <c r="HF48" i="7"/>
  <c r="HE48" i="7"/>
  <c r="HD48" i="7"/>
  <c r="PR48" i="7" s="1"/>
  <c r="FX48" i="7"/>
  <c r="FW48" i="7"/>
  <c r="FV48" i="7"/>
  <c r="FU48" i="7"/>
  <c r="FT48" i="7"/>
  <c r="EO48" i="7"/>
  <c r="EN48" i="7"/>
  <c r="EM48" i="7"/>
  <c r="EL48" i="7"/>
  <c r="EK48" i="7"/>
  <c r="PP48" i="7" s="1"/>
  <c r="DE48" i="7"/>
  <c r="DD48" i="7"/>
  <c r="DC48" i="7"/>
  <c r="DB48" i="7"/>
  <c r="DA48" i="7"/>
  <c r="PO48" i="7" s="1"/>
  <c r="BU48" i="7"/>
  <c r="BT48" i="7"/>
  <c r="BS48" i="7"/>
  <c r="BR48" i="7"/>
  <c r="BQ48" i="7"/>
  <c r="AL48" i="7"/>
  <c r="AK48" i="7"/>
  <c r="AJ48" i="7"/>
  <c r="AI48" i="7"/>
  <c r="AH48" i="7"/>
  <c r="PM48" i="7" s="1"/>
  <c r="B48" i="7"/>
  <c r="A48" i="7"/>
  <c r="QA47" i="7"/>
  <c r="PZ47" i="7"/>
  <c r="PY47" i="7"/>
  <c r="PW47" i="7"/>
  <c r="PS47" i="7"/>
  <c r="PO47" i="7"/>
  <c r="PL47" i="7"/>
  <c r="PK47" i="7"/>
  <c r="PJ47" i="7"/>
  <c r="PI47" i="7"/>
  <c r="PH47" i="7"/>
  <c r="PX47" i="7" s="1"/>
  <c r="OC47" i="7"/>
  <c r="OB47" i="7"/>
  <c r="OA47" i="7"/>
  <c r="NZ47" i="7"/>
  <c r="NY47" i="7"/>
  <c r="MS47" i="7"/>
  <c r="MR47" i="7"/>
  <c r="MQ47" i="7"/>
  <c r="MP47" i="7"/>
  <c r="MO47" i="7"/>
  <c r="PV47" i="7" s="1"/>
  <c r="LK47" i="7"/>
  <c r="LJ47" i="7"/>
  <c r="LI47" i="7"/>
  <c r="LH47" i="7"/>
  <c r="LG47" i="7"/>
  <c r="PU47" i="7" s="1"/>
  <c r="KA47" i="7"/>
  <c r="JZ47" i="7"/>
  <c r="JY47" i="7"/>
  <c r="JX47" i="7"/>
  <c r="JW47" i="7"/>
  <c r="PT47" i="7" s="1"/>
  <c r="IQ47" i="7"/>
  <c r="IP47" i="7"/>
  <c r="IO47" i="7"/>
  <c r="IN47" i="7"/>
  <c r="IM47" i="7"/>
  <c r="HH47" i="7"/>
  <c r="HG47" i="7"/>
  <c r="HF47" i="7"/>
  <c r="HE47" i="7"/>
  <c r="HD47" i="7"/>
  <c r="PR47" i="7" s="1"/>
  <c r="FX47" i="7"/>
  <c r="FW47" i="7"/>
  <c r="FV47" i="7"/>
  <c r="FU47" i="7"/>
  <c r="FT47" i="7"/>
  <c r="PQ47" i="7" s="1"/>
  <c r="EO47" i="7"/>
  <c r="EN47" i="7"/>
  <c r="EM47" i="7"/>
  <c r="EL47" i="7"/>
  <c r="EK47" i="7"/>
  <c r="PP47" i="7" s="1"/>
  <c r="DE47" i="7"/>
  <c r="DD47" i="7"/>
  <c r="DC47" i="7"/>
  <c r="DB47" i="7"/>
  <c r="DA47" i="7"/>
  <c r="BU47" i="7"/>
  <c r="BT47" i="7"/>
  <c r="BS47" i="7"/>
  <c r="BR47" i="7"/>
  <c r="BQ47" i="7"/>
  <c r="PN47" i="7" s="1"/>
  <c r="AL47" i="7"/>
  <c r="AK47" i="7"/>
  <c r="AJ47" i="7"/>
  <c r="AI47" i="7"/>
  <c r="AH47" i="7"/>
  <c r="PM47" i="7" s="1"/>
  <c r="B47" i="7"/>
  <c r="A47" i="7"/>
  <c r="QA46" i="7"/>
  <c r="PZ46" i="7"/>
  <c r="PY46" i="7"/>
  <c r="PW46" i="7"/>
  <c r="PT46" i="7"/>
  <c r="PO46" i="7"/>
  <c r="PL46" i="7"/>
  <c r="PK46" i="7"/>
  <c r="PJ46" i="7"/>
  <c r="PI46" i="7"/>
  <c r="PH46" i="7"/>
  <c r="PX46" i="7" s="1"/>
  <c r="OC46" i="7"/>
  <c r="OB46" i="7"/>
  <c r="OA46" i="7"/>
  <c r="NZ46" i="7"/>
  <c r="NY46" i="7"/>
  <c r="MS46" i="7"/>
  <c r="MR46" i="7"/>
  <c r="MQ46" i="7"/>
  <c r="MP46" i="7"/>
  <c r="MO46" i="7"/>
  <c r="PV46" i="7" s="1"/>
  <c r="LK46" i="7"/>
  <c r="LJ46" i="7"/>
  <c r="LI46" i="7"/>
  <c r="LH46" i="7"/>
  <c r="LG46" i="7"/>
  <c r="PU46" i="7" s="1"/>
  <c r="KA46" i="7"/>
  <c r="JZ46" i="7"/>
  <c r="JY46" i="7"/>
  <c r="JX46" i="7"/>
  <c r="JW46" i="7"/>
  <c r="IQ46" i="7"/>
  <c r="IP46" i="7"/>
  <c r="IO46" i="7"/>
  <c r="IN46" i="7"/>
  <c r="IM46" i="7"/>
  <c r="PS46" i="7" s="1"/>
  <c r="HH46" i="7"/>
  <c r="HG46" i="7"/>
  <c r="HF46" i="7"/>
  <c r="HE46" i="7"/>
  <c r="HD46" i="7"/>
  <c r="PR46" i="7" s="1"/>
  <c r="FX46" i="7"/>
  <c r="FW46" i="7"/>
  <c r="FV46" i="7"/>
  <c r="FU46" i="7"/>
  <c r="FT46" i="7"/>
  <c r="PQ46" i="7" s="1"/>
  <c r="EO46" i="7"/>
  <c r="EN46" i="7"/>
  <c r="EM46" i="7"/>
  <c r="EL46" i="7"/>
  <c r="EK46" i="7"/>
  <c r="PP46" i="7" s="1"/>
  <c r="DE46" i="7"/>
  <c r="DD46" i="7"/>
  <c r="DC46" i="7"/>
  <c r="DB46" i="7"/>
  <c r="DA46" i="7"/>
  <c r="BU46" i="7"/>
  <c r="BT46" i="7"/>
  <c r="BS46" i="7"/>
  <c r="BR46" i="7"/>
  <c r="BQ46" i="7"/>
  <c r="PN46" i="7" s="1"/>
  <c r="AL46" i="7"/>
  <c r="AK46" i="7"/>
  <c r="AJ46" i="7"/>
  <c r="AI46" i="7"/>
  <c r="AH46" i="7"/>
  <c r="PM46" i="7" s="1"/>
  <c r="B46" i="7"/>
  <c r="A46" i="7"/>
  <c r="QA45" i="7"/>
  <c r="PZ45" i="7"/>
  <c r="PY45" i="7"/>
  <c r="PT45" i="7"/>
  <c r="PQ45" i="7"/>
  <c r="PL45" i="7"/>
  <c r="PK45" i="7"/>
  <c r="PJ45" i="7"/>
  <c r="PI45" i="7"/>
  <c r="PH45" i="7"/>
  <c r="PX45" i="7" s="1"/>
  <c r="OC45" i="7"/>
  <c r="OB45" i="7"/>
  <c r="OA45" i="7"/>
  <c r="NZ45" i="7"/>
  <c r="NY45" i="7"/>
  <c r="PW45" i="7" s="1"/>
  <c r="MS45" i="7"/>
  <c r="MR45" i="7"/>
  <c r="MQ45" i="7"/>
  <c r="MP45" i="7"/>
  <c r="MO45" i="7"/>
  <c r="PV45" i="7" s="1"/>
  <c r="LK45" i="7"/>
  <c r="LJ45" i="7"/>
  <c r="LI45" i="7"/>
  <c r="LH45" i="7"/>
  <c r="LG45" i="7"/>
  <c r="PU45" i="7" s="1"/>
  <c r="KA45" i="7"/>
  <c r="JZ45" i="7"/>
  <c r="JY45" i="7"/>
  <c r="JX45" i="7"/>
  <c r="JW45" i="7"/>
  <c r="IQ45" i="7"/>
  <c r="IP45" i="7"/>
  <c r="IO45" i="7"/>
  <c r="IN45" i="7"/>
  <c r="IM45" i="7"/>
  <c r="PS45" i="7" s="1"/>
  <c r="HH45" i="7"/>
  <c r="HG45" i="7"/>
  <c r="HF45" i="7"/>
  <c r="HE45" i="7"/>
  <c r="HD45" i="7"/>
  <c r="PR45" i="7" s="1"/>
  <c r="FX45" i="7"/>
  <c r="FW45" i="7"/>
  <c r="FV45" i="7"/>
  <c r="FU45" i="7"/>
  <c r="FT45" i="7"/>
  <c r="EO45" i="7"/>
  <c r="EN45" i="7"/>
  <c r="EM45" i="7"/>
  <c r="EL45" i="7"/>
  <c r="EK45" i="7"/>
  <c r="PP45" i="7" s="1"/>
  <c r="DE45" i="7"/>
  <c r="DD45" i="7"/>
  <c r="DC45" i="7"/>
  <c r="DB45" i="7"/>
  <c r="DA45" i="7"/>
  <c r="PO45" i="7" s="1"/>
  <c r="BU45" i="7"/>
  <c r="BT45" i="7"/>
  <c r="BS45" i="7"/>
  <c r="BR45" i="7"/>
  <c r="BQ45" i="7"/>
  <c r="PN45" i="7" s="1"/>
  <c r="AL45" i="7"/>
  <c r="AK45" i="7"/>
  <c r="AJ45" i="7"/>
  <c r="AI45" i="7"/>
  <c r="AH45" i="7"/>
  <c r="PM45" i="7" s="1"/>
  <c r="B45" i="7"/>
  <c r="A45" i="7"/>
  <c r="QA44" i="7"/>
  <c r="PZ44" i="7"/>
  <c r="PY44" i="7"/>
  <c r="PQ44" i="7"/>
  <c r="PN44" i="7"/>
  <c r="PL44" i="7"/>
  <c r="PK44" i="7"/>
  <c r="PJ44" i="7"/>
  <c r="PI44" i="7"/>
  <c r="PH44" i="7"/>
  <c r="PX44" i="7" s="1"/>
  <c r="OC44" i="7"/>
  <c r="OB44" i="7"/>
  <c r="OA44" i="7"/>
  <c r="NZ44" i="7"/>
  <c r="NY44" i="7"/>
  <c r="PW44" i="7" s="1"/>
  <c r="MS44" i="7"/>
  <c r="MR44" i="7"/>
  <c r="MQ44" i="7"/>
  <c r="MP44" i="7"/>
  <c r="MO44" i="7"/>
  <c r="PV44" i="7" s="1"/>
  <c r="LK44" i="7"/>
  <c r="LJ44" i="7"/>
  <c r="LI44" i="7"/>
  <c r="LH44" i="7"/>
  <c r="LG44" i="7"/>
  <c r="PU44" i="7" s="1"/>
  <c r="KA44" i="7"/>
  <c r="JZ44" i="7"/>
  <c r="JY44" i="7"/>
  <c r="JX44" i="7"/>
  <c r="JW44" i="7"/>
  <c r="PT44" i="7" s="1"/>
  <c r="IQ44" i="7"/>
  <c r="IP44" i="7"/>
  <c r="IO44" i="7"/>
  <c r="IN44" i="7"/>
  <c r="IM44" i="7"/>
  <c r="PS44" i="7" s="1"/>
  <c r="HH44" i="7"/>
  <c r="HG44" i="7"/>
  <c r="HF44" i="7"/>
  <c r="HE44" i="7"/>
  <c r="HD44" i="7"/>
  <c r="PR44" i="7" s="1"/>
  <c r="FX44" i="7"/>
  <c r="FW44" i="7"/>
  <c r="FV44" i="7"/>
  <c r="FU44" i="7"/>
  <c r="FT44" i="7"/>
  <c r="EO44" i="7"/>
  <c r="EN44" i="7"/>
  <c r="EM44" i="7"/>
  <c r="EL44" i="7"/>
  <c r="EK44" i="7"/>
  <c r="PP44" i="7" s="1"/>
  <c r="DE44" i="7"/>
  <c r="DD44" i="7"/>
  <c r="DC44" i="7"/>
  <c r="DB44" i="7"/>
  <c r="DA44" i="7"/>
  <c r="PO44" i="7" s="1"/>
  <c r="BU44" i="7"/>
  <c r="BT44" i="7"/>
  <c r="BS44" i="7"/>
  <c r="BR44" i="7"/>
  <c r="BQ44" i="7"/>
  <c r="AL44" i="7"/>
  <c r="AK44" i="7"/>
  <c r="AJ44" i="7"/>
  <c r="AI44" i="7"/>
  <c r="AH44" i="7"/>
  <c r="PM44" i="7" s="1"/>
  <c r="B44" i="7"/>
  <c r="A44" i="7"/>
  <c r="QA43" i="7"/>
  <c r="PZ43" i="7"/>
  <c r="PY43" i="7"/>
  <c r="PW43" i="7"/>
  <c r="PV43" i="7"/>
  <c r="PS43" i="7"/>
  <c r="PO43" i="7"/>
  <c r="PN43" i="7"/>
  <c r="PL43" i="7"/>
  <c r="PK43" i="7"/>
  <c r="PJ43" i="7"/>
  <c r="PI43" i="7"/>
  <c r="PH43" i="7"/>
  <c r="PX43" i="7" s="1"/>
  <c r="OC43" i="7"/>
  <c r="OB43" i="7"/>
  <c r="OA43" i="7"/>
  <c r="NZ43" i="7"/>
  <c r="NY43" i="7"/>
  <c r="MS43" i="7"/>
  <c r="MR43" i="7"/>
  <c r="MQ43" i="7"/>
  <c r="MP43" i="7"/>
  <c r="MO43" i="7"/>
  <c r="LK43" i="7"/>
  <c r="LJ43" i="7"/>
  <c r="LI43" i="7"/>
  <c r="LH43" i="7"/>
  <c r="LG43" i="7"/>
  <c r="PU43" i="7" s="1"/>
  <c r="KA43" i="7"/>
  <c r="JZ43" i="7"/>
  <c r="JY43" i="7"/>
  <c r="JX43" i="7"/>
  <c r="JW43" i="7"/>
  <c r="PT43" i="7" s="1"/>
  <c r="IQ43" i="7"/>
  <c r="IP43" i="7"/>
  <c r="IO43" i="7"/>
  <c r="IN43" i="7"/>
  <c r="IM43" i="7"/>
  <c r="HH43" i="7"/>
  <c r="HG43" i="7"/>
  <c r="HF43" i="7"/>
  <c r="HE43" i="7"/>
  <c r="HD43" i="7"/>
  <c r="PR43" i="7" s="1"/>
  <c r="FX43" i="7"/>
  <c r="FW43" i="7"/>
  <c r="FV43" i="7"/>
  <c r="FU43" i="7"/>
  <c r="FT43" i="7"/>
  <c r="PQ43" i="7" s="1"/>
  <c r="EO43" i="7"/>
  <c r="EN43" i="7"/>
  <c r="EM43" i="7"/>
  <c r="EL43" i="7"/>
  <c r="EK43" i="7"/>
  <c r="PP43" i="7" s="1"/>
  <c r="DE43" i="7"/>
  <c r="DD43" i="7"/>
  <c r="DC43" i="7"/>
  <c r="DB43" i="7"/>
  <c r="DA43" i="7"/>
  <c r="BU43" i="7"/>
  <c r="BT43" i="7"/>
  <c r="BS43" i="7"/>
  <c r="BR43" i="7"/>
  <c r="BQ43" i="7"/>
  <c r="AL43" i="7"/>
  <c r="AK43" i="7"/>
  <c r="AJ43" i="7"/>
  <c r="AI43" i="7"/>
  <c r="AH43" i="7"/>
  <c r="PM43" i="7" s="1"/>
  <c r="B43" i="7"/>
  <c r="A43" i="7"/>
  <c r="QA42" i="7"/>
  <c r="PZ42" i="7"/>
  <c r="PY42" i="7"/>
  <c r="PW42" i="7"/>
  <c r="PO42" i="7"/>
  <c r="PL42" i="7"/>
  <c r="PK42" i="7"/>
  <c r="PJ42" i="7"/>
  <c r="PI42" i="7"/>
  <c r="PH42" i="7"/>
  <c r="PX42" i="7" s="1"/>
  <c r="OC42" i="7"/>
  <c r="OB42" i="7"/>
  <c r="OA42" i="7"/>
  <c r="NZ42" i="7"/>
  <c r="NY42" i="7"/>
  <c r="MS42" i="7"/>
  <c r="MR42" i="7"/>
  <c r="MQ42" i="7"/>
  <c r="MP42" i="7"/>
  <c r="MO42" i="7"/>
  <c r="PV42" i="7" s="1"/>
  <c r="LK42" i="7"/>
  <c r="LJ42" i="7"/>
  <c r="LI42" i="7"/>
  <c r="LH42" i="7"/>
  <c r="LG42" i="7"/>
  <c r="PU42" i="7" s="1"/>
  <c r="KA42" i="7"/>
  <c r="JZ42" i="7"/>
  <c r="JY42" i="7"/>
  <c r="JX42" i="7"/>
  <c r="JW42" i="7"/>
  <c r="PT42" i="7" s="1"/>
  <c r="IQ42" i="7"/>
  <c r="IP42" i="7"/>
  <c r="IO42" i="7"/>
  <c r="IN42" i="7"/>
  <c r="IM42" i="7"/>
  <c r="PS42" i="7" s="1"/>
  <c r="HH42" i="7"/>
  <c r="HG42" i="7"/>
  <c r="HF42" i="7"/>
  <c r="HE42" i="7"/>
  <c r="HD42" i="7"/>
  <c r="PR42" i="7" s="1"/>
  <c r="FX42" i="7"/>
  <c r="FW42" i="7"/>
  <c r="FV42" i="7"/>
  <c r="FU42" i="7"/>
  <c r="FT42" i="7"/>
  <c r="PQ42" i="7" s="1"/>
  <c r="EO42" i="7"/>
  <c r="EN42" i="7"/>
  <c r="EM42" i="7"/>
  <c r="EL42" i="7"/>
  <c r="EK42" i="7"/>
  <c r="PP42" i="7" s="1"/>
  <c r="DE42" i="7"/>
  <c r="DD42" i="7"/>
  <c r="DC42" i="7"/>
  <c r="DB42" i="7"/>
  <c r="DA42" i="7"/>
  <c r="BU42" i="7"/>
  <c r="BT42" i="7"/>
  <c r="BS42" i="7"/>
  <c r="BR42" i="7"/>
  <c r="BQ42" i="7"/>
  <c r="PN42" i="7" s="1"/>
  <c r="AL42" i="7"/>
  <c r="AK42" i="7"/>
  <c r="AJ42" i="7"/>
  <c r="AI42" i="7"/>
  <c r="AH42" i="7"/>
  <c r="PM42" i="7" s="1"/>
  <c r="B42" i="7"/>
  <c r="A42" i="7"/>
  <c r="QA41" i="7"/>
  <c r="PZ41" i="7"/>
  <c r="PY41" i="7"/>
  <c r="PT41" i="7"/>
  <c r="PQ41" i="7"/>
  <c r="PL41" i="7"/>
  <c r="PK41" i="7"/>
  <c r="PJ41" i="7"/>
  <c r="PI41" i="7"/>
  <c r="PH41" i="7"/>
  <c r="PX41" i="7" s="1"/>
  <c r="OC41" i="7"/>
  <c r="OB41" i="7"/>
  <c r="OA41" i="7"/>
  <c r="NZ41" i="7"/>
  <c r="NY41" i="7"/>
  <c r="PW41" i="7" s="1"/>
  <c r="MS41" i="7"/>
  <c r="MR41" i="7"/>
  <c r="MQ41" i="7"/>
  <c r="MP41" i="7"/>
  <c r="MO41" i="7"/>
  <c r="PV41" i="7" s="1"/>
  <c r="LK41" i="7"/>
  <c r="LJ41" i="7"/>
  <c r="LI41" i="7"/>
  <c r="LH41" i="7"/>
  <c r="LG41" i="7"/>
  <c r="PU41" i="7" s="1"/>
  <c r="KA41" i="7"/>
  <c r="JZ41" i="7"/>
  <c r="JY41" i="7"/>
  <c r="JX41" i="7"/>
  <c r="JW41" i="7"/>
  <c r="IQ41" i="7"/>
  <c r="IP41" i="7"/>
  <c r="IO41" i="7"/>
  <c r="IN41" i="7"/>
  <c r="IM41" i="7"/>
  <c r="PS41" i="7" s="1"/>
  <c r="HH41" i="7"/>
  <c r="HG41" i="7"/>
  <c r="HF41" i="7"/>
  <c r="HE41" i="7"/>
  <c r="HD41" i="7"/>
  <c r="PR41" i="7" s="1"/>
  <c r="FX41" i="7"/>
  <c r="FW41" i="7"/>
  <c r="FV41" i="7"/>
  <c r="FU41" i="7"/>
  <c r="FT41" i="7"/>
  <c r="EO41" i="7"/>
  <c r="EN41" i="7"/>
  <c r="EM41" i="7"/>
  <c r="EL41" i="7"/>
  <c r="EK41" i="7"/>
  <c r="PP41" i="7" s="1"/>
  <c r="DE41" i="7"/>
  <c r="DD41" i="7"/>
  <c r="DC41" i="7"/>
  <c r="DB41" i="7"/>
  <c r="DA41" i="7"/>
  <c r="PO41" i="7" s="1"/>
  <c r="BU41" i="7"/>
  <c r="BT41" i="7"/>
  <c r="BS41" i="7"/>
  <c r="BR41" i="7"/>
  <c r="BQ41" i="7"/>
  <c r="PN41" i="7" s="1"/>
  <c r="AL41" i="7"/>
  <c r="AK41" i="7"/>
  <c r="AJ41" i="7"/>
  <c r="AI41" i="7"/>
  <c r="AH41" i="7"/>
  <c r="PM41" i="7" s="1"/>
  <c r="B41" i="7"/>
  <c r="A41" i="7"/>
  <c r="QA40" i="7"/>
  <c r="PZ40" i="7"/>
  <c r="PY40" i="7"/>
  <c r="PQ40" i="7"/>
  <c r="PL40" i="7"/>
  <c r="PK40" i="7"/>
  <c r="PJ40" i="7"/>
  <c r="PI40" i="7"/>
  <c r="PH40" i="7"/>
  <c r="PX40" i="7" s="1"/>
  <c r="OC40" i="7"/>
  <c r="OB40" i="7"/>
  <c r="OA40" i="7"/>
  <c r="NZ40" i="7"/>
  <c r="NY40" i="7"/>
  <c r="PW40" i="7" s="1"/>
  <c r="MS40" i="7"/>
  <c r="MR40" i="7"/>
  <c r="MQ40" i="7"/>
  <c r="MP40" i="7"/>
  <c r="MO40" i="7"/>
  <c r="PV40" i="7" s="1"/>
  <c r="LK40" i="7"/>
  <c r="LJ40" i="7"/>
  <c r="LI40" i="7"/>
  <c r="LH40" i="7"/>
  <c r="LG40" i="7"/>
  <c r="PU40" i="7" s="1"/>
  <c r="KA40" i="7"/>
  <c r="JZ40" i="7"/>
  <c r="JY40" i="7"/>
  <c r="JX40" i="7"/>
  <c r="JW40" i="7"/>
  <c r="PT40" i="7" s="1"/>
  <c r="IQ40" i="7"/>
  <c r="IP40" i="7"/>
  <c r="IO40" i="7"/>
  <c r="IN40" i="7"/>
  <c r="IM40" i="7"/>
  <c r="PS40" i="7" s="1"/>
  <c r="HH40" i="7"/>
  <c r="HG40" i="7"/>
  <c r="HF40" i="7"/>
  <c r="HE40" i="7"/>
  <c r="HD40" i="7"/>
  <c r="PR40" i="7" s="1"/>
  <c r="FX40" i="7"/>
  <c r="FW40" i="7"/>
  <c r="FV40" i="7"/>
  <c r="FU40" i="7"/>
  <c r="FT40" i="7"/>
  <c r="EO40" i="7"/>
  <c r="EN40" i="7"/>
  <c r="EM40" i="7"/>
  <c r="EL40" i="7"/>
  <c r="EK40" i="7"/>
  <c r="PP40" i="7" s="1"/>
  <c r="DE40" i="7"/>
  <c r="DD40" i="7"/>
  <c r="DC40" i="7"/>
  <c r="DB40" i="7"/>
  <c r="DA40" i="7"/>
  <c r="PO40" i="7" s="1"/>
  <c r="BU40" i="7"/>
  <c r="BT40" i="7"/>
  <c r="BS40" i="7"/>
  <c r="BR40" i="7"/>
  <c r="BQ40" i="7"/>
  <c r="PN40" i="7" s="1"/>
  <c r="AL40" i="7"/>
  <c r="AK40" i="7"/>
  <c r="AJ40" i="7"/>
  <c r="AI40" i="7"/>
  <c r="AH40" i="7"/>
  <c r="PM40" i="7" s="1"/>
  <c r="B40" i="7"/>
  <c r="A40" i="7"/>
  <c r="QA39" i="7"/>
  <c r="PZ39" i="7"/>
  <c r="PY39" i="7"/>
  <c r="PW39" i="7"/>
  <c r="PV39" i="7"/>
  <c r="PS39" i="7"/>
  <c r="PO39" i="7"/>
  <c r="PN39" i="7"/>
  <c r="PL39" i="7"/>
  <c r="PK39" i="7"/>
  <c r="PJ39" i="7"/>
  <c r="PI39" i="7"/>
  <c r="PH39" i="7"/>
  <c r="PX39" i="7" s="1"/>
  <c r="OC39" i="7"/>
  <c r="OB39" i="7"/>
  <c r="OA39" i="7"/>
  <c r="NZ39" i="7"/>
  <c r="NY39" i="7"/>
  <c r="MS39" i="7"/>
  <c r="MR39" i="7"/>
  <c r="MQ39" i="7"/>
  <c r="MP39" i="7"/>
  <c r="MO39" i="7"/>
  <c r="LK39" i="7"/>
  <c r="LJ39" i="7"/>
  <c r="LI39" i="7"/>
  <c r="LH39" i="7"/>
  <c r="LG39" i="7"/>
  <c r="PU39" i="7" s="1"/>
  <c r="KA39" i="7"/>
  <c r="JZ39" i="7"/>
  <c r="JY39" i="7"/>
  <c r="JX39" i="7"/>
  <c r="JW39" i="7"/>
  <c r="PT39" i="7" s="1"/>
  <c r="IQ39" i="7"/>
  <c r="IP39" i="7"/>
  <c r="IO39" i="7"/>
  <c r="IN39" i="7"/>
  <c r="IM39" i="7"/>
  <c r="HH39" i="7"/>
  <c r="HG39" i="7"/>
  <c r="HF39" i="7"/>
  <c r="HE39" i="7"/>
  <c r="HD39" i="7"/>
  <c r="PR39" i="7" s="1"/>
  <c r="FX39" i="7"/>
  <c r="FW39" i="7"/>
  <c r="FV39" i="7"/>
  <c r="FU39" i="7"/>
  <c r="FT39" i="7"/>
  <c r="PQ39" i="7" s="1"/>
  <c r="EO39" i="7"/>
  <c r="EN39" i="7"/>
  <c r="EM39" i="7"/>
  <c r="EL39" i="7"/>
  <c r="EK39" i="7"/>
  <c r="PP39" i="7" s="1"/>
  <c r="DE39" i="7"/>
  <c r="DD39" i="7"/>
  <c r="DC39" i="7"/>
  <c r="DB39" i="7"/>
  <c r="DA39" i="7"/>
  <c r="BU39" i="7"/>
  <c r="BT39" i="7"/>
  <c r="BS39" i="7"/>
  <c r="BR39" i="7"/>
  <c r="BQ39" i="7"/>
  <c r="AL39" i="7"/>
  <c r="AK39" i="7"/>
  <c r="AJ39" i="7"/>
  <c r="AI39" i="7"/>
  <c r="AH39" i="7"/>
  <c r="PM39" i="7" s="1"/>
  <c r="B39" i="7"/>
  <c r="A39" i="7"/>
  <c r="QA38" i="7"/>
  <c r="PZ38" i="7"/>
  <c r="PY38" i="7"/>
  <c r="PW38" i="7"/>
  <c r="PO38" i="7"/>
  <c r="PL38" i="7"/>
  <c r="PK38" i="7"/>
  <c r="PJ38" i="7"/>
  <c r="PI38" i="7"/>
  <c r="PH38" i="7"/>
  <c r="PX38" i="7" s="1"/>
  <c r="OC38" i="7"/>
  <c r="OB38" i="7"/>
  <c r="OA38" i="7"/>
  <c r="NZ38" i="7"/>
  <c r="NY38" i="7"/>
  <c r="MS38" i="7"/>
  <c r="MR38" i="7"/>
  <c r="MQ38" i="7"/>
  <c r="MP38" i="7"/>
  <c r="MO38" i="7"/>
  <c r="PV38" i="7" s="1"/>
  <c r="LK38" i="7"/>
  <c r="LJ38" i="7"/>
  <c r="LI38" i="7"/>
  <c r="LH38" i="7"/>
  <c r="LG38" i="7"/>
  <c r="PU38" i="7" s="1"/>
  <c r="KA38" i="7"/>
  <c r="JZ38" i="7"/>
  <c r="JY38" i="7"/>
  <c r="JX38" i="7"/>
  <c r="JW38" i="7"/>
  <c r="PT38" i="7" s="1"/>
  <c r="IQ38" i="7"/>
  <c r="IP38" i="7"/>
  <c r="IO38" i="7"/>
  <c r="IN38" i="7"/>
  <c r="IM38" i="7"/>
  <c r="PS38" i="7" s="1"/>
  <c r="HH38" i="7"/>
  <c r="HG38" i="7"/>
  <c r="HF38" i="7"/>
  <c r="HE38" i="7"/>
  <c r="HD38" i="7"/>
  <c r="PR38" i="7" s="1"/>
  <c r="FX38" i="7"/>
  <c r="FW38" i="7"/>
  <c r="FV38" i="7"/>
  <c r="FU38" i="7"/>
  <c r="FT38" i="7"/>
  <c r="PQ38" i="7" s="1"/>
  <c r="EO38" i="7"/>
  <c r="EN38" i="7"/>
  <c r="EM38" i="7"/>
  <c r="EL38" i="7"/>
  <c r="EK38" i="7"/>
  <c r="PP38" i="7" s="1"/>
  <c r="DE38" i="7"/>
  <c r="DD38" i="7"/>
  <c r="DC38" i="7"/>
  <c r="DB38" i="7"/>
  <c r="DA38" i="7"/>
  <c r="BU38" i="7"/>
  <c r="BT38" i="7"/>
  <c r="BS38" i="7"/>
  <c r="BR38" i="7"/>
  <c r="BQ38" i="7"/>
  <c r="PN38" i="7" s="1"/>
  <c r="AL38" i="7"/>
  <c r="AK38" i="7"/>
  <c r="AJ38" i="7"/>
  <c r="AI38" i="7"/>
  <c r="AH38" i="7"/>
  <c r="PM38" i="7" s="1"/>
  <c r="B38" i="7"/>
  <c r="A38" i="7"/>
  <c r="QA37" i="7"/>
  <c r="PZ37" i="7"/>
  <c r="PY37" i="7"/>
  <c r="PQ37" i="7"/>
  <c r="PL37" i="7"/>
  <c r="PK37" i="7"/>
  <c r="PJ37" i="7"/>
  <c r="PI37" i="7"/>
  <c r="PH37" i="7"/>
  <c r="PX37" i="7" s="1"/>
  <c r="OC37" i="7"/>
  <c r="OB37" i="7"/>
  <c r="OA37" i="7"/>
  <c r="NZ37" i="7"/>
  <c r="NY37" i="7"/>
  <c r="PW37" i="7" s="1"/>
  <c r="MS37" i="7"/>
  <c r="MR37" i="7"/>
  <c r="MQ37" i="7"/>
  <c r="MP37" i="7"/>
  <c r="MO37" i="7"/>
  <c r="PV37" i="7" s="1"/>
  <c r="LK37" i="7"/>
  <c r="LJ37" i="7"/>
  <c r="LI37" i="7"/>
  <c r="LH37" i="7"/>
  <c r="LG37" i="7"/>
  <c r="PU37" i="7" s="1"/>
  <c r="KA37" i="7"/>
  <c r="JZ37" i="7"/>
  <c r="JY37" i="7"/>
  <c r="JX37" i="7"/>
  <c r="JW37" i="7"/>
  <c r="PT37" i="7" s="1"/>
  <c r="IQ37" i="7"/>
  <c r="IP37" i="7"/>
  <c r="IO37" i="7"/>
  <c r="IN37" i="7"/>
  <c r="IM37" i="7"/>
  <c r="PS37" i="7" s="1"/>
  <c r="HH37" i="7"/>
  <c r="HG37" i="7"/>
  <c r="HF37" i="7"/>
  <c r="HE37" i="7"/>
  <c r="HD37" i="7"/>
  <c r="PR37" i="7" s="1"/>
  <c r="FX37" i="7"/>
  <c r="FW37" i="7"/>
  <c r="FV37" i="7"/>
  <c r="FU37" i="7"/>
  <c r="FT37" i="7"/>
  <c r="EO37" i="7"/>
  <c r="EN37" i="7"/>
  <c r="EM37" i="7"/>
  <c r="EL37" i="7"/>
  <c r="EK37" i="7"/>
  <c r="PP37" i="7" s="1"/>
  <c r="DE37" i="7"/>
  <c r="DD37" i="7"/>
  <c r="DC37" i="7"/>
  <c r="DB37" i="7"/>
  <c r="DA37" i="7"/>
  <c r="PO37" i="7" s="1"/>
  <c r="BU37" i="7"/>
  <c r="BT37" i="7"/>
  <c r="BS37" i="7"/>
  <c r="BR37" i="7"/>
  <c r="BQ37" i="7"/>
  <c r="PN37" i="7" s="1"/>
  <c r="AL37" i="7"/>
  <c r="AK37" i="7"/>
  <c r="AJ37" i="7"/>
  <c r="AI37" i="7"/>
  <c r="AH37" i="7"/>
  <c r="PM37" i="7" s="1"/>
  <c r="B37" i="7"/>
  <c r="A37" i="7"/>
  <c r="QA36" i="7"/>
  <c r="PZ36" i="7"/>
  <c r="PY36" i="7"/>
  <c r="PV36" i="7"/>
  <c r="PQ36" i="7"/>
  <c r="PN36" i="7"/>
  <c r="PL36" i="7"/>
  <c r="PK36" i="7"/>
  <c r="PJ36" i="7"/>
  <c r="PI36" i="7"/>
  <c r="PH36" i="7"/>
  <c r="PX36" i="7" s="1"/>
  <c r="OC36" i="7"/>
  <c r="OB36" i="7"/>
  <c r="OA36" i="7"/>
  <c r="NZ36" i="7"/>
  <c r="NY36" i="7"/>
  <c r="PW36" i="7" s="1"/>
  <c r="MS36" i="7"/>
  <c r="MR36" i="7"/>
  <c r="MQ36" i="7"/>
  <c r="MP36" i="7"/>
  <c r="MO36" i="7"/>
  <c r="LK36" i="7"/>
  <c r="LJ36" i="7"/>
  <c r="LI36" i="7"/>
  <c r="LH36" i="7"/>
  <c r="LG36" i="7"/>
  <c r="PU36" i="7" s="1"/>
  <c r="KA36" i="7"/>
  <c r="JZ36" i="7"/>
  <c r="JY36" i="7"/>
  <c r="JX36" i="7"/>
  <c r="JW36" i="7"/>
  <c r="PT36" i="7" s="1"/>
  <c r="IQ36" i="7"/>
  <c r="IP36" i="7"/>
  <c r="IO36" i="7"/>
  <c r="IN36" i="7"/>
  <c r="IM36" i="7"/>
  <c r="PS36" i="7" s="1"/>
  <c r="HH36" i="7"/>
  <c r="HG36" i="7"/>
  <c r="HF36" i="7"/>
  <c r="HE36" i="7"/>
  <c r="HD36" i="7"/>
  <c r="PR36" i="7" s="1"/>
  <c r="FX36" i="7"/>
  <c r="FW36" i="7"/>
  <c r="FV36" i="7"/>
  <c r="FU36" i="7"/>
  <c r="FT36" i="7"/>
  <c r="EO36" i="7"/>
  <c r="EN36" i="7"/>
  <c r="EM36" i="7"/>
  <c r="EL36" i="7"/>
  <c r="EK36" i="7"/>
  <c r="PP36" i="7" s="1"/>
  <c r="DE36" i="7"/>
  <c r="DD36" i="7"/>
  <c r="DC36" i="7"/>
  <c r="DB36" i="7"/>
  <c r="DA36" i="7"/>
  <c r="PO36" i="7" s="1"/>
  <c r="BU36" i="7"/>
  <c r="BT36" i="7"/>
  <c r="BS36" i="7"/>
  <c r="BR36" i="7"/>
  <c r="BQ36" i="7"/>
  <c r="AL36" i="7"/>
  <c r="AK36" i="7"/>
  <c r="AJ36" i="7"/>
  <c r="AI36" i="7"/>
  <c r="AH36" i="7"/>
  <c r="PM36" i="7" s="1"/>
  <c r="B36" i="7"/>
  <c r="A36" i="7"/>
  <c r="QA35" i="7"/>
  <c r="PZ35" i="7"/>
  <c r="PY35" i="7"/>
  <c r="PW35" i="7"/>
  <c r="PS35" i="7"/>
  <c r="PO35" i="7"/>
  <c r="PN35" i="7"/>
  <c r="PL35" i="7"/>
  <c r="PK35" i="7"/>
  <c r="PJ35" i="7"/>
  <c r="PI35" i="7"/>
  <c r="PH35" i="7"/>
  <c r="PX35" i="7" s="1"/>
  <c r="OC35" i="7"/>
  <c r="OB35" i="7"/>
  <c r="OA35" i="7"/>
  <c r="NZ35" i="7"/>
  <c r="NY35" i="7"/>
  <c r="MS35" i="7"/>
  <c r="MR35" i="7"/>
  <c r="MQ35" i="7"/>
  <c r="MP35" i="7"/>
  <c r="MO35" i="7"/>
  <c r="PV35" i="7" s="1"/>
  <c r="LK35" i="7"/>
  <c r="LJ35" i="7"/>
  <c r="LI35" i="7"/>
  <c r="LH35" i="7"/>
  <c r="LG35" i="7"/>
  <c r="PU35" i="7" s="1"/>
  <c r="KA35" i="7"/>
  <c r="JZ35" i="7"/>
  <c r="JY35" i="7"/>
  <c r="JX35" i="7"/>
  <c r="JW35" i="7"/>
  <c r="PT35" i="7" s="1"/>
  <c r="IQ35" i="7"/>
  <c r="IP35" i="7"/>
  <c r="IO35" i="7"/>
  <c r="IN35" i="7"/>
  <c r="IM35" i="7"/>
  <c r="HH35" i="7"/>
  <c r="HG35" i="7"/>
  <c r="HF35" i="7"/>
  <c r="HE35" i="7"/>
  <c r="HD35" i="7"/>
  <c r="PR35" i="7" s="1"/>
  <c r="FX35" i="7"/>
  <c r="FW35" i="7"/>
  <c r="FV35" i="7"/>
  <c r="FU35" i="7"/>
  <c r="FT35" i="7"/>
  <c r="PQ35" i="7" s="1"/>
  <c r="EO35" i="7"/>
  <c r="EN35" i="7"/>
  <c r="EM35" i="7"/>
  <c r="EL35" i="7"/>
  <c r="EK35" i="7"/>
  <c r="PP35" i="7" s="1"/>
  <c r="DE35" i="7"/>
  <c r="DD35" i="7"/>
  <c r="DC35" i="7"/>
  <c r="DB35" i="7"/>
  <c r="DA35" i="7"/>
  <c r="BU35" i="7"/>
  <c r="BT35" i="7"/>
  <c r="BS35" i="7"/>
  <c r="BR35" i="7"/>
  <c r="BQ35" i="7"/>
  <c r="AL35" i="7"/>
  <c r="AK35" i="7"/>
  <c r="AJ35" i="7"/>
  <c r="AI35" i="7"/>
  <c r="AH35" i="7"/>
  <c r="PM35" i="7" s="1"/>
  <c r="B35" i="7"/>
  <c r="A35" i="7"/>
  <c r="QA34" i="7"/>
  <c r="PZ34" i="7"/>
  <c r="PY34" i="7"/>
  <c r="PW34" i="7"/>
  <c r="PT34" i="7"/>
  <c r="PO34" i="7"/>
  <c r="PL34" i="7"/>
  <c r="PK34" i="7"/>
  <c r="PJ34" i="7"/>
  <c r="PI34" i="7"/>
  <c r="PH34" i="7"/>
  <c r="PX34" i="7" s="1"/>
  <c r="OC34" i="7"/>
  <c r="OB34" i="7"/>
  <c r="OA34" i="7"/>
  <c r="NZ34" i="7"/>
  <c r="NY34" i="7"/>
  <c r="MS34" i="7"/>
  <c r="MR34" i="7"/>
  <c r="MQ34" i="7"/>
  <c r="MP34" i="7"/>
  <c r="MO34" i="7"/>
  <c r="PV34" i="7" s="1"/>
  <c r="LK34" i="7"/>
  <c r="LJ34" i="7"/>
  <c r="LI34" i="7"/>
  <c r="LH34" i="7"/>
  <c r="LG34" i="7"/>
  <c r="PU34" i="7" s="1"/>
  <c r="KA34" i="7"/>
  <c r="JZ34" i="7"/>
  <c r="JY34" i="7"/>
  <c r="JX34" i="7"/>
  <c r="JW34" i="7"/>
  <c r="IQ34" i="7"/>
  <c r="IP34" i="7"/>
  <c r="IO34" i="7"/>
  <c r="IN34" i="7"/>
  <c r="IM34" i="7"/>
  <c r="PS34" i="7" s="1"/>
  <c r="HH34" i="7"/>
  <c r="HG34" i="7"/>
  <c r="HF34" i="7"/>
  <c r="HE34" i="7"/>
  <c r="HD34" i="7"/>
  <c r="PR34" i="7" s="1"/>
  <c r="FX34" i="7"/>
  <c r="FW34" i="7"/>
  <c r="FV34" i="7"/>
  <c r="FU34" i="7"/>
  <c r="FT34" i="7"/>
  <c r="PQ34" i="7" s="1"/>
  <c r="EO34" i="7"/>
  <c r="EN34" i="7"/>
  <c r="EM34" i="7"/>
  <c r="EL34" i="7"/>
  <c r="EK34" i="7"/>
  <c r="PP34" i="7" s="1"/>
  <c r="DE34" i="7"/>
  <c r="DD34" i="7"/>
  <c r="DC34" i="7"/>
  <c r="DB34" i="7"/>
  <c r="DA34" i="7"/>
  <c r="BU34" i="7"/>
  <c r="BT34" i="7"/>
  <c r="BS34" i="7"/>
  <c r="BR34" i="7"/>
  <c r="BQ34" i="7"/>
  <c r="PN34" i="7" s="1"/>
  <c r="AL34" i="7"/>
  <c r="AK34" i="7"/>
  <c r="AJ34" i="7"/>
  <c r="AI34" i="7"/>
  <c r="AH34" i="7"/>
  <c r="PM34" i="7" s="1"/>
  <c r="B34" i="7"/>
  <c r="A34" i="7"/>
  <c r="QA33" i="7"/>
  <c r="PZ33" i="7"/>
  <c r="PY33" i="7"/>
  <c r="PQ33" i="7"/>
  <c r="PL33" i="7"/>
  <c r="PK33" i="7"/>
  <c r="PJ33" i="7"/>
  <c r="PI33" i="7"/>
  <c r="PH33" i="7"/>
  <c r="PX33" i="7" s="1"/>
  <c r="OC33" i="7"/>
  <c r="OB33" i="7"/>
  <c r="OA33" i="7"/>
  <c r="NZ33" i="7"/>
  <c r="NY33" i="7"/>
  <c r="PW33" i="7" s="1"/>
  <c r="MS33" i="7"/>
  <c r="MR33" i="7"/>
  <c r="MQ33" i="7"/>
  <c r="MP33" i="7"/>
  <c r="MO33" i="7"/>
  <c r="PV33" i="7" s="1"/>
  <c r="LK33" i="7"/>
  <c r="LJ33" i="7"/>
  <c r="LI33" i="7"/>
  <c r="LH33" i="7"/>
  <c r="LG33" i="7"/>
  <c r="PU33" i="7" s="1"/>
  <c r="KA33" i="7"/>
  <c r="JZ33" i="7"/>
  <c r="JY33" i="7"/>
  <c r="JX33" i="7"/>
  <c r="JW33" i="7"/>
  <c r="PT33" i="7" s="1"/>
  <c r="IQ33" i="7"/>
  <c r="IP33" i="7"/>
  <c r="IO33" i="7"/>
  <c r="IN33" i="7"/>
  <c r="IM33" i="7"/>
  <c r="PS33" i="7" s="1"/>
  <c r="HH33" i="7"/>
  <c r="HG33" i="7"/>
  <c r="HF33" i="7"/>
  <c r="HE33" i="7"/>
  <c r="HD33" i="7"/>
  <c r="PR33" i="7" s="1"/>
  <c r="FX33" i="7"/>
  <c r="FW33" i="7"/>
  <c r="FV33" i="7"/>
  <c r="FU33" i="7"/>
  <c r="FT33" i="7"/>
  <c r="EO33" i="7"/>
  <c r="EN33" i="7"/>
  <c r="EM33" i="7"/>
  <c r="EL33" i="7"/>
  <c r="EK33" i="7"/>
  <c r="PP33" i="7" s="1"/>
  <c r="DE33" i="7"/>
  <c r="DD33" i="7"/>
  <c r="DC33" i="7"/>
  <c r="DB33" i="7"/>
  <c r="DA33" i="7"/>
  <c r="PO33" i="7" s="1"/>
  <c r="BU33" i="7"/>
  <c r="BT33" i="7"/>
  <c r="BS33" i="7"/>
  <c r="BR33" i="7"/>
  <c r="BQ33" i="7"/>
  <c r="PN33" i="7" s="1"/>
  <c r="AL33" i="7"/>
  <c r="AK33" i="7"/>
  <c r="AJ33" i="7"/>
  <c r="AI33" i="7"/>
  <c r="AH33" i="7"/>
  <c r="PM33" i="7" s="1"/>
  <c r="B33" i="7"/>
  <c r="A33" i="7"/>
  <c r="PU32" i="7"/>
  <c r="PN32" i="7"/>
  <c r="PL32" i="7"/>
  <c r="PK32" i="7"/>
  <c r="PJ32" i="7"/>
  <c r="PI32" i="7"/>
  <c r="PH32" i="7"/>
  <c r="PX32" i="7" s="1"/>
  <c r="OC32" i="7"/>
  <c r="OB32" i="7"/>
  <c r="OA32" i="7"/>
  <c r="NZ32" i="7"/>
  <c r="NY32" i="7"/>
  <c r="PW32" i="7" s="1"/>
  <c r="MS32" i="7"/>
  <c r="MR32" i="7"/>
  <c r="MQ32" i="7"/>
  <c r="MP32" i="7"/>
  <c r="MO32" i="7"/>
  <c r="PV32" i="7" s="1"/>
  <c r="LK32" i="7"/>
  <c r="LJ32" i="7"/>
  <c r="LI32" i="7"/>
  <c r="LH32" i="7"/>
  <c r="LG32" i="7"/>
  <c r="KA32" i="7"/>
  <c r="JZ32" i="7"/>
  <c r="JY32" i="7"/>
  <c r="JX32" i="7"/>
  <c r="JW32" i="7"/>
  <c r="PT32" i="7" s="1"/>
  <c r="IQ32" i="7"/>
  <c r="IP32" i="7"/>
  <c r="IO32" i="7"/>
  <c r="IN32" i="7"/>
  <c r="IM32" i="7"/>
  <c r="PS32" i="7" s="1"/>
  <c r="HH32" i="7"/>
  <c r="HG32" i="7"/>
  <c r="HF32" i="7"/>
  <c r="HE32" i="7"/>
  <c r="HD32" i="7"/>
  <c r="PR32" i="7" s="1"/>
  <c r="FX32" i="7"/>
  <c r="FW32" i="7"/>
  <c r="FV32" i="7"/>
  <c r="FU32" i="7"/>
  <c r="FT32" i="7"/>
  <c r="PQ32" i="7" s="1"/>
  <c r="EO32" i="7"/>
  <c r="EN32" i="7"/>
  <c r="EM32" i="7"/>
  <c r="EL32" i="7"/>
  <c r="EK32" i="7"/>
  <c r="PP32" i="7" s="1"/>
  <c r="DE32" i="7"/>
  <c r="DD32" i="7"/>
  <c r="DC32" i="7"/>
  <c r="DB32" i="7"/>
  <c r="DA32" i="7"/>
  <c r="PO32" i="7" s="1"/>
  <c r="BU32" i="7"/>
  <c r="BT32" i="7"/>
  <c r="BS32" i="7"/>
  <c r="BR32" i="7"/>
  <c r="BQ32" i="7"/>
  <c r="AL32" i="7"/>
  <c r="AK32" i="7"/>
  <c r="AJ32" i="7"/>
  <c r="AI32" i="7"/>
  <c r="AH32" i="7"/>
  <c r="PM32" i="7" s="1"/>
  <c r="PZ32" i="7" s="1"/>
  <c r="QA32" i="7" s="1"/>
  <c r="B32" i="7"/>
  <c r="A32" i="7"/>
  <c r="PR31" i="7"/>
  <c r="PL31" i="7"/>
  <c r="PK31" i="7"/>
  <c r="PJ31" i="7"/>
  <c r="PI31" i="7"/>
  <c r="PH31" i="7"/>
  <c r="PX31" i="7" s="1"/>
  <c r="OC31" i="7"/>
  <c r="OB31" i="7"/>
  <c r="OA31" i="7"/>
  <c r="NZ31" i="7"/>
  <c r="NY31" i="7"/>
  <c r="PW31" i="7" s="1"/>
  <c r="MS31" i="7"/>
  <c r="MR31" i="7"/>
  <c r="MQ31" i="7"/>
  <c r="MP31" i="7"/>
  <c r="MO31" i="7"/>
  <c r="PV31" i="7" s="1"/>
  <c r="LK31" i="7"/>
  <c r="LJ31" i="7"/>
  <c r="LI31" i="7"/>
  <c r="LH31" i="7"/>
  <c r="LG31" i="7"/>
  <c r="PU31" i="7" s="1"/>
  <c r="KA31" i="7"/>
  <c r="JZ31" i="7"/>
  <c r="JY31" i="7"/>
  <c r="JX31" i="7"/>
  <c r="JW31" i="7"/>
  <c r="PT31" i="7" s="1"/>
  <c r="IQ31" i="7"/>
  <c r="IP31" i="7"/>
  <c r="IO31" i="7"/>
  <c r="IN31" i="7"/>
  <c r="IM31" i="7"/>
  <c r="PS31" i="7" s="1"/>
  <c r="HH31" i="7"/>
  <c r="HG31" i="7"/>
  <c r="HF31" i="7"/>
  <c r="HE31" i="7"/>
  <c r="HD31" i="7"/>
  <c r="FX31" i="7"/>
  <c r="FW31" i="7"/>
  <c r="FV31" i="7"/>
  <c r="FU31" i="7"/>
  <c r="FT31" i="7"/>
  <c r="PQ31" i="7" s="1"/>
  <c r="EO31" i="7"/>
  <c r="EN31" i="7"/>
  <c r="EM31" i="7"/>
  <c r="EL31" i="7"/>
  <c r="EK31" i="7"/>
  <c r="PP31" i="7" s="1"/>
  <c r="DE31" i="7"/>
  <c r="DD31" i="7"/>
  <c r="DC31" i="7"/>
  <c r="DB31" i="7"/>
  <c r="DA31" i="7"/>
  <c r="PO31" i="7" s="1"/>
  <c r="BU31" i="7"/>
  <c r="BT31" i="7"/>
  <c r="BS31" i="7"/>
  <c r="BR31" i="7"/>
  <c r="BQ31" i="7"/>
  <c r="PN31" i="7" s="1"/>
  <c r="AL31" i="7"/>
  <c r="AK31" i="7"/>
  <c r="AJ31" i="7"/>
  <c r="AI31" i="7"/>
  <c r="AH31" i="7"/>
  <c r="PM31" i="7" s="1"/>
  <c r="B31" i="7"/>
  <c r="A31" i="7"/>
  <c r="PW30" i="7"/>
  <c r="PT30" i="7"/>
  <c r="PO30" i="7"/>
  <c r="PL30" i="7"/>
  <c r="PK30" i="7"/>
  <c r="PJ30" i="7"/>
  <c r="PI30" i="7"/>
  <c r="PH30" i="7"/>
  <c r="OC30" i="7"/>
  <c r="OB30" i="7"/>
  <c r="OA30" i="7"/>
  <c r="NZ30" i="7"/>
  <c r="NY30" i="7"/>
  <c r="MS30" i="7"/>
  <c r="MR30" i="7"/>
  <c r="MQ30" i="7"/>
  <c r="MP30" i="7"/>
  <c r="MO30" i="7"/>
  <c r="PV30" i="7" s="1"/>
  <c r="LK30" i="7"/>
  <c r="LJ30" i="7"/>
  <c r="LI30" i="7"/>
  <c r="LH30" i="7"/>
  <c r="LG30" i="7"/>
  <c r="PU30" i="7" s="1"/>
  <c r="KA30" i="7"/>
  <c r="JZ30" i="7"/>
  <c r="JY30" i="7"/>
  <c r="JX30" i="7"/>
  <c r="JW30" i="7"/>
  <c r="IQ30" i="7"/>
  <c r="IP30" i="7"/>
  <c r="IO30" i="7"/>
  <c r="IN30" i="7"/>
  <c r="IM30" i="7"/>
  <c r="PS30" i="7" s="1"/>
  <c r="HH30" i="7"/>
  <c r="HG30" i="7"/>
  <c r="HF30" i="7"/>
  <c r="HE30" i="7"/>
  <c r="HD30" i="7"/>
  <c r="PR30" i="7" s="1"/>
  <c r="FX30" i="7"/>
  <c r="FW30" i="7"/>
  <c r="FV30" i="7"/>
  <c r="FU30" i="7"/>
  <c r="FT30" i="7"/>
  <c r="PQ30" i="7" s="1"/>
  <c r="EO30" i="7"/>
  <c r="EN30" i="7"/>
  <c r="EM30" i="7"/>
  <c r="EL30" i="7"/>
  <c r="EK30" i="7"/>
  <c r="PP30" i="7" s="1"/>
  <c r="DE30" i="7"/>
  <c r="DD30" i="7"/>
  <c r="DC30" i="7"/>
  <c r="DB30" i="7"/>
  <c r="DA30" i="7"/>
  <c r="BU30" i="7"/>
  <c r="BT30" i="7"/>
  <c r="BS30" i="7"/>
  <c r="BR30" i="7"/>
  <c r="BQ30" i="7"/>
  <c r="PN30" i="7" s="1"/>
  <c r="AL30" i="7"/>
  <c r="AK30" i="7"/>
  <c r="AJ30" i="7"/>
  <c r="AI30" i="7"/>
  <c r="AH30" i="7"/>
  <c r="PM30" i="7" s="1"/>
  <c r="B30" i="7"/>
  <c r="A30" i="7"/>
  <c r="PX29" i="7"/>
  <c r="PU29" i="7"/>
  <c r="PP29" i="7"/>
  <c r="PL29" i="7"/>
  <c r="PK29" i="7"/>
  <c r="PJ29" i="7"/>
  <c r="PI29" i="7"/>
  <c r="PH29" i="7"/>
  <c r="PY29" i="7" s="1"/>
  <c r="OC29" i="7"/>
  <c r="OB29" i="7"/>
  <c r="OA29" i="7"/>
  <c r="NZ29" i="7"/>
  <c r="NY29" i="7"/>
  <c r="PW29" i="7" s="1"/>
  <c r="MS29" i="7"/>
  <c r="MR29" i="7"/>
  <c r="MQ29" i="7"/>
  <c r="MP29" i="7"/>
  <c r="MO29" i="7"/>
  <c r="PV29" i="7" s="1"/>
  <c r="LK29" i="7"/>
  <c r="LJ29" i="7"/>
  <c r="LI29" i="7"/>
  <c r="LH29" i="7"/>
  <c r="LG29" i="7"/>
  <c r="KA29" i="7"/>
  <c r="JZ29" i="7"/>
  <c r="JY29" i="7"/>
  <c r="JX29" i="7"/>
  <c r="JW29" i="7"/>
  <c r="PT29" i="7" s="1"/>
  <c r="IQ29" i="7"/>
  <c r="IP29" i="7"/>
  <c r="IO29" i="7"/>
  <c r="IN29" i="7"/>
  <c r="IM29" i="7"/>
  <c r="PS29" i="7" s="1"/>
  <c r="HH29" i="7"/>
  <c r="HG29" i="7"/>
  <c r="HF29" i="7"/>
  <c r="HE29" i="7"/>
  <c r="HD29" i="7"/>
  <c r="PR29" i="7" s="1"/>
  <c r="FX29" i="7"/>
  <c r="FW29" i="7"/>
  <c r="FV29" i="7"/>
  <c r="FU29" i="7"/>
  <c r="FT29" i="7"/>
  <c r="PQ29" i="7" s="1"/>
  <c r="EO29" i="7"/>
  <c r="EN29" i="7"/>
  <c r="EM29" i="7"/>
  <c r="EL29" i="7"/>
  <c r="EK29" i="7"/>
  <c r="DE29" i="7"/>
  <c r="DD29" i="7"/>
  <c r="DC29" i="7"/>
  <c r="DB29" i="7"/>
  <c r="DA29" i="7"/>
  <c r="PO29" i="7" s="1"/>
  <c r="BU29" i="7"/>
  <c r="BT29" i="7"/>
  <c r="BS29" i="7"/>
  <c r="BR29" i="7"/>
  <c r="BQ29" i="7"/>
  <c r="PN29" i="7" s="1"/>
  <c r="AL29" i="7"/>
  <c r="AK29" i="7"/>
  <c r="AJ29" i="7"/>
  <c r="AI29" i="7"/>
  <c r="AH29" i="7"/>
  <c r="PM29" i="7" s="1"/>
  <c r="B29" i="7"/>
  <c r="A29" i="7"/>
  <c r="PY28" i="7"/>
  <c r="PR28" i="7"/>
  <c r="PQ28" i="7"/>
  <c r="PL28" i="7"/>
  <c r="PK28" i="7"/>
  <c r="PJ28" i="7"/>
  <c r="PI28" i="7"/>
  <c r="PH28" i="7"/>
  <c r="PX28" i="7" s="1"/>
  <c r="OC28" i="7"/>
  <c r="OB28" i="7"/>
  <c r="OA28" i="7"/>
  <c r="NZ28" i="7"/>
  <c r="NY28" i="7"/>
  <c r="PW28" i="7" s="1"/>
  <c r="MS28" i="7"/>
  <c r="MR28" i="7"/>
  <c r="MQ28" i="7"/>
  <c r="MP28" i="7"/>
  <c r="MO28" i="7"/>
  <c r="PV28" i="7" s="1"/>
  <c r="LK28" i="7"/>
  <c r="LJ28" i="7"/>
  <c r="LI28" i="7"/>
  <c r="LH28" i="7"/>
  <c r="LG28" i="7"/>
  <c r="PU28" i="7" s="1"/>
  <c r="KA28" i="7"/>
  <c r="JZ28" i="7"/>
  <c r="JY28" i="7"/>
  <c r="JX28" i="7"/>
  <c r="JW28" i="7"/>
  <c r="PT28" i="7" s="1"/>
  <c r="IQ28" i="7"/>
  <c r="IP28" i="7"/>
  <c r="IO28" i="7"/>
  <c r="IN28" i="7"/>
  <c r="IM28" i="7"/>
  <c r="PS28" i="7" s="1"/>
  <c r="HH28" i="7"/>
  <c r="HG28" i="7"/>
  <c r="HF28" i="7"/>
  <c r="HE28" i="7"/>
  <c r="HD28" i="7"/>
  <c r="FX28" i="7"/>
  <c r="FW28" i="7"/>
  <c r="FV28" i="7"/>
  <c r="FU28" i="7"/>
  <c r="FT28" i="7"/>
  <c r="EO28" i="7"/>
  <c r="EN28" i="7"/>
  <c r="EM28" i="7"/>
  <c r="EL28" i="7"/>
  <c r="EK28" i="7"/>
  <c r="PP28" i="7" s="1"/>
  <c r="DE28" i="7"/>
  <c r="DD28" i="7"/>
  <c r="DC28" i="7"/>
  <c r="DB28" i="7"/>
  <c r="DA28" i="7"/>
  <c r="PO28" i="7" s="1"/>
  <c r="BU28" i="7"/>
  <c r="BT28" i="7"/>
  <c r="BS28" i="7"/>
  <c r="BR28" i="7"/>
  <c r="BQ28" i="7"/>
  <c r="PN28" i="7" s="1"/>
  <c r="AL28" i="7"/>
  <c r="AK28" i="7"/>
  <c r="AJ28" i="7"/>
  <c r="AI28" i="7"/>
  <c r="AH28" i="7"/>
  <c r="PM28" i="7" s="1"/>
  <c r="PZ28" i="7" s="1"/>
  <c r="QA28" i="7" s="1"/>
  <c r="B28" i="7"/>
  <c r="A28" i="7"/>
  <c r="PW27" i="7"/>
  <c r="PV27" i="7"/>
  <c r="PS27" i="7"/>
  <c r="PO27" i="7"/>
  <c r="PN27" i="7"/>
  <c r="PL27" i="7"/>
  <c r="PK27" i="7"/>
  <c r="PJ27" i="7"/>
  <c r="PI27" i="7"/>
  <c r="PH27" i="7"/>
  <c r="PX27" i="7" s="1"/>
  <c r="OC27" i="7"/>
  <c r="OB27" i="7"/>
  <c r="OA27" i="7"/>
  <c r="NZ27" i="7"/>
  <c r="NY27" i="7"/>
  <c r="MS27" i="7"/>
  <c r="MR27" i="7"/>
  <c r="MQ27" i="7"/>
  <c r="MP27" i="7"/>
  <c r="MO27" i="7"/>
  <c r="LK27" i="7"/>
  <c r="LJ27" i="7"/>
  <c r="LI27" i="7"/>
  <c r="LH27" i="7"/>
  <c r="LG27" i="7"/>
  <c r="PU27" i="7" s="1"/>
  <c r="KA27" i="7"/>
  <c r="JZ27" i="7"/>
  <c r="JY27" i="7"/>
  <c r="JX27" i="7"/>
  <c r="JW27" i="7"/>
  <c r="PT27" i="7" s="1"/>
  <c r="IQ27" i="7"/>
  <c r="IP27" i="7"/>
  <c r="IO27" i="7"/>
  <c r="IN27" i="7"/>
  <c r="IM27" i="7"/>
  <c r="HH27" i="7"/>
  <c r="HG27" i="7"/>
  <c r="HF27" i="7"/>
  <c r="HE27" i="7"/>
  <c r="HD27" i="7"/>
  <c r="PR27" i="7" s="1"/>
  <c r="FX27" i="7"/>
  <c r="FW27" i="7"/>
  <c r="FV27" i="7"/>
  <c r="FU27" i="7"/>
  <c r="FT27" i="7"/>
  <c r="PQ27" i="7" s="1"/>
  <c r="EO27" i="7"/>
  <c r="EN27" i="7"/>
  <c r="EM27" i="7"/>
  <c r="EL27" i="7"/>
  <c r="EK27" i="7"/>
  <c r="PP27" i="7" s="1"/>
  <c r="DE27" i="7"/>
  <c r="DD27" i="7"/>
  <c r="DC27" i="7"/>
  <c r="DB27" i="7"/>
  <c r="DA27" i="7"/>
  <c r="BU27" i="7"/>
  <c r="BT27" i="7"/>
  <c r="BS27" i="7"/>
  <c r="BR27" i="7"/>
  <c r="BQ27" i="7"/>
  <c r="AL27" i="7"/>
  <c r="AK27" i="7"/>
  <c r="AJ27" i="7"/>
  <c r="AI27" i="7"/>
  <c r="AH27" i="7"/>
  <c r="PM27" i="7" s="1"/>
  <c r="B27" i="7"/>
  <c r="A27" i="7"/>
  <c r="PX26" i="7"/>
  <c r="PS26" i="7"/>
  <c r="PP26" i="7"/>
  <c r="PL26" i="7"/>
  <c r="PK26" i="7"/>
  <c r="PJ26" i="7"/>
  <c r="PI26" i="7"/>
  <c r="PH26" i="7"/>
  <c r="OC26" i="7"/>
  <c r="OB26" i="7"/>
  <c r="OA26" i="7"/>
  <c r="NZ26" i="7"/>
  <c r="NY26" i="7"/>
  <c r="PW26" i="7" s="1"/>
  <c r="MS26" i="7"/>
  <c r="MR26" i="7"/>
  <c r="MQ26" i="7"/>
  <c r="MP26" i="7"/>
  <c r="MO26" i="7"/>
  <c r="PV26" i="7" s="1"/>
  <c r="LK26" i="7"/>
  <c r="LJ26" i="7"/>
  <c r="LI26" i="7"/>
  <c r="LH26" i="7"/>
  <c r="LG26" i="7"/>
  <c r="PU26" i="7" s="1"/>
  <c r="KA26" i="7"/>
  <c r="JZ26" i="7"/>
  <c r="JY26" i="7"/>
  <c r="JX26" i="7"/>
  <c r="JW26" i="7"/>
  <c r="PT26" i="7" s="1"/>
  <c r="IQ26" i="7"/>
  <c r="IP26" i="7"/>
  <c r="IO26" i="7"/>
  <c r="IN26" i="7"/>
  <c r="IM26" i="7"/>
  <c r="HH26" i="7"/>
  <c r="HG26" i="7"/>
  <c r="HF26" i="7"/>
  <c r="HE26" i="7"/>
  <c r="HD26" i="7"/>
  <c r="PR26" i="7" s="1"/>
  <c r="FX26" i="7"/>
  <c r="FW26" i="7"/>
  <c r="FV26" i="7"/>
  <c r="FU26" i="7"/>
  <c r="FT26" i="7"/>
  <c r="PQ26" i="7" s="1"/>
  <c r="EO26" i="7"/>
  <c r="EN26" i="7"/>
  <c r="EM26" i="7"/>
  <c r="EL26" i="7"/>
  <c r="EK26" i="7"/>
  <c r="DE26" i="7"/>
  <c r="DD26" i="7"/>
  <c r="DC26" i="7"/>
  <c r="DB26" i="7"/>
  <c r="DA26" i="7"/>
  <c r="PO26" i="7" s="1"/>
  <c r="BU26" i="7"/>
  <c r="BT26" i="7"/>
  <c r="BS26" i="7"/>
  <c r="BR26" i="7"/>
  <c r="BQ26" i="7"/>
  <c r="PN26" i="7" s="1"/>
  <c r="AL26" i="7"/>
  <c r="AK26" i="7"/>
  <c r="AJ26" i="7"/>
  <c r="AI26" i="7"/>
  <c r="AH26" i="7"/>
  <c r="PM26" i="7" s="1"/>
  <c r="B26" i="7"/>
  <c r="A26" i="7"/>
  <c r="PY25" i="7"/>
  <c r="PQ25" i="7"/>
  <c r="PL25" i="7"/>
  <c r="PK25" i="7"/>
  <c r="PJ25" i="7"/>
  <c r="PI25" i="7"/>
  <c r="PH25" i="7"/>
  <c r="PX25" i="7" s="1"/>
  <c r="OC25" i="7"/>
  <c r="OB25" i="7"/>
  <c r="OA25" i="7"/>
  <c r="NZ25" i="7"/>
  <c r="NY25" i="7"/>
  <c r="PW25" i="7" s="1"/>
  <c r="MS25" i="7"/>
  <c r="MR25" i="7"/>
  <c r="MQ25" i="7"/>
  <c r="MP25" i="7"/>
  <c r="MO25" i="7"/>
  <c r="PV25" i="7" s="1"/>
  <c r="LK25" i="7"/>
  <c r="LJ25" i="7"/>
  <c r="LI25" i="7"/>
  <c r="LH25" i="7"/>
  <c r="LG25" i="7"/>
  <c r="PU25" i="7" s="1"/>
  <c r="KA25" i="7"/>
  <c r="JZ25" i="7"/>
  <c r="JY25" i="7"/>
  <c r="JX25" i="7"/>
  <c r="JW25" i="7"/>
  <c r="PT25" i="7" s="1"/>
  <c r="IQ25" i="7"/>
  <c r="IP25" i="7"/>
  <c r="IO25" i="7"/>
  <c r="IN25" i="7"/>
  <c r="IM25" i="7"/>
  <c r="PS25" i="7" s="1"/>
  <c r="HH25" i="7"/>
  <c r="HG25" i="7"/>
  <c r="HF25" i="7"/>
  <c r="HE25" i="7"/>
  <c r="HD25" i="7"/>
  <c r="PR25" i="7" s="1"/>
  <c r="FX25" i="7"/>
  <c r="FW25" i="7"/>
  <c r="FV25" i="7"/>
  <c r="FU25" i="7"/>
  <c r="FT25" i="7"/>
  <c r="EO25" i="7"/>
  <c r="EN25" i="7"/>
  <c r="EM25" i="7"/>
  <c r="EL25" i="7"/>
  <c r="EK25" i="7"/>
  <c r="PP25" i="7" s="1"/>
  <c r="DE25" i="7"/>
  <c r="DD25" i="7"/>
  <c r="DC25" i="7"/>
  <c r="DB25" i="7"/>
  <c r="DA25" i="7"/>
  <c r="PO25" i="7" s="1"/>
  <c r="BU25" i="7"/>
  <c r="BT25" i="7"/>
  <c r="BS25" i="7"/>
  <c r="BR25" i="7"/>
  <c r="BQ25" i="7"/>
  <c r="PN25" i="7" s="1"/>
  <c r="AL25" i="7"/>
  <c r="AK25" i="7"/>
  <c r="AJ25" i="7"/>
  <c r="AI25" i="7"/>
  <c r="AH25" i="7"/>
  <c r="PM25" i="7" s="1"/>
  <c r="B25" i="7"/>
  <c r="A25" i="7"/>
  <c r="PL24" i="7"/>
  <c r="PK24" i="7"/>
  <c r="PJ24" i="7"/>
  <c r="PI24" i="7"/>
  <c r="PH24" i="7"/>
  <c r="PX24" i="7" s="1"/>
  <c r="OC24" i="7"/>
  <c r="OB24" i="7"/>
  <c r="OA24" i="7"/>
  <c r="NZ24" i="7"/>
  <c r="NY24" i="7"/>
  <c r="PW24" i="7" s="1"/>
  <c r="MS24" i="7"/>
  <c r="MR24" i="7"/>
  <c r="MQ24" i="7"/>
  <c r="MP24" i="7"/>
  <c r="MO24" i="7"/>
  <c r="PV24" i="7" s="1"/>
  <c r="LK24" i="7"/>
  <c r="LJ24" i="7"/>
  <c r="LI24" i="7"/>
  <c r="LH24" i="7"/>
  <c r="LG24" i="7"/>
  <c r="PU24" i="7" s="1"/>
  <c r="KA24" i="7"/>
  <c r="JZ24" i="7"/>
  <c r="JY24" i="7"/>
  <c r="JX24" i="7"/>
  <c r="JW24" i="7"/>
  <c r="PT24" i="7" s="1"/>
  <c r="IQ24" i="7"/>
  <c r="IP24" i="7"/>
  <c r="IO24" i="7"/>
  <c r="IN24" i="7"/>
  <c r="IM24" i="7"/>
  <c r="PS24" i="7" s="1"/>
  <c r="HH24" i="7"/>
  <c r="HG24" i="7"/>
  <c r="HF24" i="7"/>
  <c r="HE24" i="7"/>
  <c r="HD24" i="7"/>
  <c r="PR24" i="7" s="1"/>
  <c r="FX24" i="7"/>
  <c r="FW24" i="7"/>
  <c r="FV24" i="7"/>
  <c r="FU24" i="7"/>
  <c r="FT24" i="7"/>
  <c r="PQ24" i="7" s="1"/>
  <c r="EO24" i="7"/>
  <c r="EN24" i="7"/>
  <c r="EM24" i="7"/>
  <c r="EL24" i="7"/>
  <c r="EK24" i="7"/>
  <c r="PP24" i="7" s="1"/>
  <c r="DE24" i="7"/>
  <c r="DD24" i="7"/>
  <c r="DC24" i="7"/>
  <c r="DB24" i="7"/>
  <c r="DA24" i="7"/>
  <c r="PO24" i="7" s="1"/>
  <c r="BU24" i="7"/>
  <c r="BT24" i="7"/>
  <c r="BS24" i="7"/>
  <c r="BR24" i="7"/>
  <c r="BQ24" i="7"/>
  <c r="PN24" i="7" s="1"/>
  <c r="AL24" i="7"/>
  <c r="AK24" i="7"/>
  <c r="AJ24" i="7"/>
  <c r="AI24" i="7"/>
  <c r="AH24" i="7"/>
  <c r="PM24" i="7" s="1"/>
  <c r="PZ24" i="7" s="1"/>
  <c r="QA24" i="7" s="1"/>
  <c r="B24" i="7"/>
  <c r="A24" i="7"/>
  <c r="PZ23" i="7"/>
  <c r="QA23" i="7" s="1"/>
  <c r="PX23" i="7"/>
  <c r="PT23" i="7"/>
  <c r="PP23" i="7"/>
  <c r="PL23" i="7"/>
  <c r="PK23" i="7"/>
  <c r="PJ23" i="7"/>
  <c r="PI23" i="7"/>
  <c r="PH23" i="7"/>
  <c r="OC23" i="7"/>
  <c r="OB23" i="7"/>
  <c r="OA23" i="7"/>
  <c r="NZ23" i="7"/>
  <c r="NY23" i="7"/>
  <c r="PW23" i="7" s="1"/>
  <c r="MS23" i="7"/>
  <c r="MR23" i="7"/>
  <c r="MQ23" i="7"/>
  <c r="MP23" i="7"/>
  <c r="MO23" i="7"/>
  <c r="PV23" i="7" s="1"/>
  <c r="LK23" i="7"/>
  <c r="LJ23" i="7"/>
  <c r="LI23" i="7"/>
  <c r="LH23" i="7"/>
  <c r="LG23" i="7"/>
  <c r="PU23" i="7" s="1"/>
  <c r="KA23" i="7"/>
  <c r="JZ23" i="7"/>
  <c r="JY23" i="7"/>
  <c r="JX23" i="7"/>
  <c r="JW23" i="7"/>
  <c r="IQ23" i="7"/>
  <c r="IP23" i="7"/>
  <c r="IO23" i="7"/>
  <c r="IN23" i="7"/>
  <c r="IM23" i="7"/>
  <c r="PS23" i="7" s="1"/>
  <c r="HH23" i="7"/>
  <c r="HG23" i="7"/>
  <c r="HF23" i="7"/>
  <c r="HE23" i="7"/>
  <c r="HD23" i="7"/>
  <c r="PR23" i="7" s="1"/>
  <c r="FX23" i="7"/>
  <c r="FW23" i="7"/>
  <c r="FV23" i="7"/>
  <c r="FU23" i="7"/>
  <c r="FT23" i="7"/>
  <c r="PQ23" i="7" s="1"/>
  <c r="EO23" i="7"/>
  <c r="EN23" i="7"/>
  <c r="EM23" i="7"/>
  <c r="EL23" i="7"/>
  <c r="EK23" i="7"/>
  <c r="DE23" i="7"/>
  <c r="DD23" i="7"/>
  <c r="DC23" i="7"/>
  <c r="DB23" i="7"/>
  <c r="DA23" i="7"/>
  <c r="PO23" i="7" s="1"/>
  <c r="BU23" i="7"/>
  <c r="BT23" i="7"/>
  <c r="BS23" i="7"/>
  <c r="BR23" i="7"/>
  <c r="BQ23" i="7"/>
  <c r="PN23" i="7" s="1"/>
  <c r="AL23" i="7"/>
  <c r="AK23" i="7"/>
  <c r="AJ23" i="7"/>
  <c r="AI23" i="7"/>
  <c r="AH23" i="7"/>
  <c r="PM23" i="7" s="1"/>
  <c r="B23" i="7"/>
  <c r="A23" i="7"/>
  <c r="PS22" i="7"/>
  <c r="PL22" i="7"/>
  <c r="PK22" i="7"/>
  <c r="PJ22" i="7"/>
  <c r="PI22" i="7"/>
  <c r="PH22" i="7"/>
  <c r="OC22" i="7"/>
  <c r="OB22" i="7"/>
  <c r="OA22" i="7"/>
  <c r="NZ22" i="7"/>
  <c r="NY22" i="7"/>
  <c r="PW22" i="7" s="1"/>
  <c r="MS22" i="7"/>
  <c r="MR22" i="7"/>
  <c r="MQ22" i="7"/>
  <c r="MP22" i="7"/>
  <c r="MO22" i="7"/>
  <c r="PV22" i="7" s="1"/>
  <c r="LK22" i="7"/>
  <c r="LJ22" i="7"/>
  <c r="LI22" i="7"/>
  <c r="LH22" i="7"/>
  <c r="LG22" i="7"/>
  <c r="PU22" i="7" s="1"/>
  <c r="KA22" i="7"/>
  <c r="JZ22" i="7"/>
  <c r="JY22" i="7"/>
  <c r="JX22" i="7"/>
  <c r="JW22" i="7"/>
  <c r="PT22" i="7" s="1"/>
  <c r="IQ22" i="7"/>
  <c r="IP22" i="7"/>
  <c r="IO22" i="7"/>
  <c r="IN22" i="7"/>
  <c r="IM22" i="7"/>
  <c r="HH22" i="7"/>
  <c r="HG22" i="7"/>
  <c r="HF22" i="7"/>
  <c r="HE22" i="7"/>
  <c r="HD22" i="7"/>
  <c r="PR22" i="7" s="1"/>
  <c r="FX22" i="7"/>
  <c r="FW22" i="7"/>
  <c r="FV22" i="7"/>
  <c r="FU22" i="7"/>
  <c r="FT22" i="7"/>
  <c r="PQ22" i="7" s="1"/>
  <c r="EO22" i="7"/>
  <c r="EN22" i="7"/>
  <c r="EM22" i="7"/>
  <c r="EL22" i="7"/>
  <c r="EK22" i="7"/>
  <c r="PP22" i="7" s="1"/>
  <c r="DE22" i="7"/>
  <c r="DD22" i="7"/>
  <c r="DC22" i="7"/>
  <c r="DB22" i="7"/>
  <c r="DA22" i="7"/>
  <c r="PO22" i="7" s="1"/>
  <c r="BU22" i="7"/>
  <c r="BT22" i="7"/>
  <c r="BS22" i="7"/>
  <c r="BR22" i="7"/>
  <c r="BQ22" i="7"/>
  <c r="PN22" i="7" s="1"/>
  <c r="AL22" i="7"/>
  <c r="AK22" i="7"/>
  <c r="AJ22" i="7"/>
  <c r="AI22" i="7"/>
  <c r="AH22" i="7"/>
  <c r="PM22" i="7" s="1"/>
  <c r="B22" i="7"/>
  <c r="A22" i="7"/>
  <c r="PL21" i="7"/>
  <c r="PK21" i="7"/>
  <c r="PJ21" i="7"/>
  <c r="PI21" i="7"/>
  <c r="PH21" i="7"/>
  <c r="OC21" i="7"/>
  <c r="OB21" i="7"/>
  <c r="OA21" i="7"/>
  <c r="NZ21" i="7"/>
  <c r="NY21" i="7"/>
  <c r="PW21" i="7" s="1"/>
  <c r="MS21" i="7"/>
  <c r="MR21" i="7"/>
  <c r="MQ21" i="7"/>
  <c r="MP21" i="7"/>
  <c r="MO21" i="7"/>
  <c r="PV21" i="7" s="1"/>
  <c r="LK21" i="7"/>
  <c r="LJ21" i="7"/>
  <c r="LI21" i="7"/>
  <c r="LH21" i="7"/>
  <c r="LG21" i="7"/>
  <c r="PU21" i="7" s="1"/>
  <c r="KA21" i="7"/>
  <c r="JZ21" i="7"/>
  <c r="JY21" i="7"/>
  <c r="JX21" i="7"/>
  <c r="JW21" i="7"/>
  <c r="PT21" i="7" s="1"/>
  <c r="IQ21" i="7"/>
  <c r="IP21" i="7"/>
  <c r="IO21" i="7"/>
  <c r="IN21" i="7"/>
  <c r="IM21" i="7"/>
  <c r="PS21" i="7" s="1"/>
  <c r="HH21" i="7"/>
  <c r="HG21" i="7"/>
  <c r="HF21" i="7"/>
  <c r="HE21" i="7"/>
  <c r="HD21" i="7"/>
  <c r="PR21" i="7" s="1"/>
  <c r="FX21" i="7"/>
  <c r="FW21" i="7"/>
  <c r="FV21" i="7"/>
  <c r="FU21" i="7"/>
  <c r="FT21" i="7"/>
  <c r="PQ21" i="7" s="1"/>
  <c r="EO21" i="7"/>
  <c r="EN21" i="7"/>
  <c r="EM21" i="7"/>
  <c r="EL21" i="7"/>
  <c r="EK21" i="7"/>
  <c r="PP21" i="7" s="1"/>
  <c r="DE21" i="7"/>
  <c r="DD21" i="7"/>
  <c r="DC21" i="7"/>
  <c r="DB21" i="7"/>
  <c r="DA21" i="7"/>
  <c r="PO21" i="7" s="1"/>
  <c r="BU21" i="7"/>
  <c r="BT21" i="7"/>
  <c r="BS21" i="7"/>
  <c r="BR21" i="7"/>
  <c r="BQ21" i="7"/>
  <c r="PN21" i="7" s="1"/>
  <c r="AL21" i="7"/>
  <c r="AK21" i="7"/>
  <c r="AJ21" i="7"/>
  <c r="AI21" i="7"/>
  <c r="AH21" i="7"/>
  <c r="PM21" i="7" s="1"/>
  <c r="B21" i="7"/>
  <c r="A21" i="7"/>
  <c r="PV20" i="7"/>
  <c r="PQ20" i="7"/>
  <c r="PN20" i="7"/>
  <c r="PL20" i="7"/>
  <c r="PK20" i="7"/>
  <c r="PJ20" i="7"/>
  <c r="PI20" i="7"/>
  <c r="PH20" i="7"/>
  <c r="PX20" i="7" s="1"/>
  <c r="OC20" i="7"/>
  <c r="OB20" i="7"/>
  <c r="OA20" i="7"/>
  <c r="NZ20" i="7"/>
  <c r="NY20" i="7"/>
  <c r="PW20" i="7" s="1"/>
  <c r="MS20" i="7"/>
  <c r="MR20" i="7"/>
  <c r="MQ20" i="7"/>
  <c r="MP20" i="7"/>
  <c r="MO20" i="7"/>
  <c r="LK20" i="7"/>
  <c r="LJ20" i="7"/>
  <c r="LI20" i="7"/>
  <c r="LH20" i="7"/>
  <c r="LG20" i="7"/>
  <c r="PU20" i="7" s="1"/>
  <c r="KA20" i="7"/>
  <c r="JZ20" i="7"/>
  <c r="JY20" i="7"/>
  <c r="JX20" i="7"/>
  <c r="JW20" i="7"/>
  <c r="PT20" i="7" s="1"/>
  <c r="IQ20" i="7"/>
  <c r="IP20" i="7"/>
  <c r="IO20" i="7"/>
  <c r="IN20" i="7"/>
  <c r="IM20" i="7"/>
  <c r="PS20" i="7" s="1"/>
  <c r="HH20" i="7"/>
  <c r="HG20" i="7"/>
  <c r="HF20" i="7"/>
  <c r="HE20" i="7"/>
  <c r="HD20" i="7"/>
  <c r="PR20" i="7" s="1"/>
  <c r="FX20" i="7"/>
  <c r="FW20" i="7"/>
  <c r="FV20" i="7"/>
  <c r="FU20" i="7"/>
  <c r="FT20" i="7"/>
  <c r="EO20" i="7"/>
  <c r="EN20" i="7"/>
  <c r="EM20" i="7"/>
  <c r="EL20" i="7"/>
  <c r="EK20" i="7"/>
  <c r="PP20" i="7" s="1"/>
  <c r="DE20" i="7"/>
  <c r="DD20" i="7"/>
  <c r="DC20" i="7"/>
  <c r="DB20" i="7"/>
  <c r="DA20" i="7"/>
  <c r="PO20" i="7" s="1"/>
  <c r="BU20" i="7"/>
  <c r="BT20" i="7"/>
  <c r="BS20" i="7"/>
  <c r="BR20" i="7"/>
  <c r="BQ20" i="7"/>
  <c r="AL20" i="7"/>
  <c r="AK20" i="7"/>
  <c r="AJ20" i="7"/>
  <c r="AI20" i="7"/>
  <c r="AH20" i="7"/>
  <c r="PM20" i="7" s="1"/>
  <c r="PZ20" i="7" s="1"/>
  <c r="QA20" i="7" s="1"/>
  <c r="B20" i="7"/>
  <c r="A20" i="7"/>
  <c r="PV19" i="7"/>
  <c r="PS19" i="7"/>
  <c r="PR19" i="7"/>
  <c r="PN19" i="7"/>
  <c r="PL19" i="7"/>
  <c r="PK19" i="7"/>
  <c r="PJ19" i="7"/>
  <c r="PI19" i="7"/>
  <c r="PY19" i="7" s="1"/>
  <c r="PH19" i="7"/>
  <c r="PX19" i="7" s="1"/>
  <c r="OC19" i="7"/>
  <c r="OB19" i="7"/>
  <c r="OA19" i="7"/>
  <c r="NZ19" i="7"/>
  <c r="NY19" i="7"/>
  <c r="PW19" i="7" s="1"/>
  <c r="MS19" i="7"/>
  <c r="MR19" i="7"/>
  <c r="MQ19" i="7"/>
  <c r="MP19" i="7"/>
  <c r="MO19" i="7"/>
  <c r="LK19" i="7"/>
  <c r="LJ19" i="7"/>
  <c r="LI19" i="7"/>
  <c r="LH19" i="7"/>
  <c r="LG19" i="7"/>
  <c r="PU19" i="7" s="1"/>
  <c r="KA19" i="7"/>
  <c r="JZ19" i="7"/>
  <c r="JY19" i="7"/>
  <c r="JX19" i="7"/>
  <c r="JW19" i="7"/>
  <c r="PT19" i="7" s="1"/>
  <c r="IQ19" i="7"/>
  <c r="IP19" i="7"/>
  <c r="IO19" i="7"/>
  <c r="IN19" i="7"/>
  <c r="IM19" i="7"/>
  <c r="HH19" i="7"/>
  <c r="HG19" i="7"/>
  <c r="HF19" i="7"/>
  <c r="HE19" i="7"/>
  <c r="HD19" i="7"/>
  <c r="FX19" i="7"/>
  <c r="FW19" i="7"/>
  <c r="FV19" i="7"/>
  <c r="FU19" i="7"/>
  <c r="FT19" i="7"/>
  <c r="PQ19" i="7" s="1"/>
  <c r="EO19" i="7"/>
  <c r="EN19" i="7"/>
  <c r="EM19" i="7"/>
  <c r="EL19" i="7"/>
  <c r="EK19" i="7"/>
  <c r="PP19" i="7" s="1"/>
  <c r="DE19" i="7"/>
  <c r="DD19" i="7"/>
  <c r="DC19" i="7"/>
  <c r="DB19" i="7"/>
  <c r="DA19" i="7"/>
  <c r="PO19" i="7" s="1"/>
  <c r="BU19" i="7"/>
  <c r="BT19" i="7"/>
  <c r="BS19" i="7"/>
  <c r="BR19" i="7"/>
  <c r="BQ19" i="7"/>
  <c r="AL19" i="7"/>
  <c r="AK19" i="7"/>
  <c r="AJ19" i="7"/>
  <c r="AI19" i="7"/>
  <c r="AH19" i="7"/>
  <c r="PM19" i="7" s="1"/>
  <c r="B19" i="7"/>
  <c r="A19" i="7"/>
  <c r="PX18" i="7"/>
  <c r="PW18" i="7"/>
  <c r="PP18" i="7"/>
  <c r="PO18" i="7"/>
  <c r="PL18" i="7"/>
  <c r="PK18" i="7"/>
  <c r="PJ18" i="7"/>
  <c r="PI18" i="7"/>
  <c r="PH18" i="7"/>
  <c r="OC18" i="7"/>
  <c r="OB18" i="7"/>
  <c r="OA18" i="7"/>
  <c r="NZ18" i="7"/>
  <c r="NY18" i="7"/>
  <c r="MS18" i="7"/>
  <c r="MR18" i="7"/>
  <c r="MQ18" i="7"/>
  <c r="MP18" i="7"/>
  <c r="MO18" i="7"/>
  <c r="PV18" i="7" s="1"/>
  <c r="LK18" i="7"/>
  <c r="LJ18" i="7"/>
  <c r="LI18" i="7"/>
  <c r="LH18" i="7"/>
  <c r="LG18" i="7"/>
  <c r="PU18" i="7" s="1"/>
  <c r="KA18" i="7"/>
  <c r="JZ18" i="7"/>
  <c r="JY18" i="7"/>
  <c r="JX18" i="7"/>
  <c r="JW18" i="7"/>
  <c r="PT18" i="7" s="1"/>
  <c r="IQ18" i="7"/>
  <c r="IP18" i="7"/>
  <c r="IO18" i="7"/>
  <c r="IN18" i="7"/>
  <c r="IM18" i="7"/>
  <c r="PS18" i="7" s="1"/>
  <c r="HH18" i="7"/>
  <c r="HG18" i="7"/>
  <c r="HF18" i="7"/>
  <c r="HE18" i="7"/>
  <c r="HD18" i="7"/>
  <c r="PR18" i="7" s="1"/>
  <c r="FX18" i="7"/>
  <c r="FW18" i="7"/>
  <c r="FV18" i="7"/>
  <c r="FU18" i="7"/>
  <c r="FT18" i="7"/>
  <c r="PQ18" i="7" s="1"/>
  <c r="EO18" i="7"/>
  <c r="EN18" i="7"/>
  <c r="EM18" i="7"/>
  <c r="EL18" i="7"/>
  <c r="EK18" i="7"/>
  <c r="DE18" i="7"/>
  <c r="DD18" i="7"/>
  <c r="DC18" i="7"/>
  <c r="DB18" i="7"/>
  <c r="DA18" i="7"/>
  <c r="BU18" i="7"/>
  <c r="BT18" i="7"/>
  <c r="BS18" i="7"/>
  <c r="BR18" i="7"/>
  <c r="BQ18" i="7"/>
  <c r="PN18" i="7" s="1"/>
  <c r="AL18" i="7"/>
  <c r="AK18" i="7"/>
  <c r="AJ18" i="7"/>
  <c r="AI18" i="7"/>
  <c r="AH18" i="7"/>
  <c r="PM18" i="7" s="1"/>
  <c r="PZ18" i="7" s="1"/>
  <c r="QA18" i="7" s="1"/>
  <c r="B18" i="7"/>
  <c r="A18" i="7"/>
  <c r="PY17" i="7"/>
  <c r="PX17" i="7"/>
  <c r="PQ17" i="7"/>
  <c r="PP17" i="7"/>
  <c r="PL17" i="7"/>
  <c r="PK17" i="7"/>
  <c r="PJ17" i="7"/>
  <c r="PI17" i="7"/>
  <c r="PH17" i="7"/>
  <c r="OC17" i="7"/>
  <c r="OB17" i="7"/>
  <c r="OA17" i="7"/>
  <c r="NZ17" i="7"/>
  <c r="NY17" i="7"/>
  <c r="PW17" i="7" s="1"/>
  <c r="MS17" i="7"/>
  <c r="MR17" i="7"/>
  <c r="MQ17" i="7"/>
  <c r="MP17" i="7"/>
  <c r="MO17" i="7"/>
  <c r="PV17" i="7" s="1"/>
  <c r="LK17" i="7"/>
  <c r="LJ17" i="7"/>
  <c r="LI17" i="7"/>
  <c r="LH17" i="7"/>
  <c r="LG17" i="7"/>
  <c r="PU17" i="7" s="1"/>
  <c r="KA17" i="7"/>
  <c r="JZ17" i="7"/>
  <c r="JY17" i="7"/>
  <c r="JX17" i="7"/>
  <c r="JW17" i="7"/>
  <c r="PT17" i="7" s="1"/>
  <c r="IQ17" i="7"/>
  <c r="IP17" i="7"/>
  <c r="IO17" i="7"/>
  <c r="IN17" i="7"/>
  <c r="IM17" i="7"/>
  <c r="PS17" i="7" s="1"/>
  <c r="HH17" i="7"/>
  <c r="HG17" i="7"/>
  <c r="HF17" i="7"/>
  <c r="HE17" i="7"/>
  <c r="HD17" i="7"/>
  <c r="PR17" i="7" s="1"/>
  <c r="FX17" i="7"/>
  <c r="FW17" i="7"/>
  <c r="FV17" i="7"/>
  <c r="FU17" i="7"/>
  <c r="FT17" i="7"/>
  <c r="EO17" i="7"/>
  <c r="EN17" i="7"/>
  <c r="EM17" i="7"/>
  <c r="EL17" i="7"/>
  <c r="EK17" i="7"/>
  <c r="DE17" i="7"/>
  <c r="DD17" i="7"/>
  <c r="DC17" i="7"/>
  <c r="DB17" i="7"/>
  <c r="DA17" i="7"/>
  <c r="PO17" i="7" s="1"/>
  <c r="BU17" i="7"/>
  <c r="BT17" i="7"/>
  <c r="BS17" i="7"/>
  <c r="BR17" i="7"/>
  <c r="BQ17" i="7"/>
  <c r="PN17" i="7" s="1"/>
  <c r="AL17" i="7"/>
  <c r="AK17" i="7"/>
  <c r="AJ17" i="7"/>
  <c r="AI17" i="7"/>
  <c r="AH17" i="7"/>
  <c r="PM17" i="7" s="1"/>
  <c r="B17" i="7"/>
  <c r="A17" i="7"/>
  <c r="PR16" i="7"/>
  <c r="PL16" i="7"/>
  <c r="PK16" i="7"/>
  <c r="PJ16" i="7"/>
  <c r="PI16" i="7"/>
  <c r="PY16" i="7" s="1"/>
  <c r="PH16" i="7"/>
  <c r="PX16" i="7" s="1"/>
  <c r="OC16" i="7"/>
  <c r="OB16" i="7"/>
  <c r="OA16" i="7"/>
  <c r="NZ16" i="7"/>
  <c r="NY16" i="7"/>
  <c r="PW16" i="7" s="1"/>
  <c r="MS16" i="7"/>
  <c r="MR16" i="7"/>
  <c r="MQ16" i="7"/>
  <c r="MP16" i="7"/>
  <c r="MO16" i="7"/>
  <c r="PV16" i="7" s="1"/>
  <c r="LK16" i="7"/>
  <c r="LJ16" i="7"/>
  <c r="LI16" i="7"/>
  <c r="LH16" i="7"/>
  <c r="LG16" i="7"/>
  <c r="PU16" i="7" s="1"/>
  <c r="KA16" i="7"/>
  <c r="JZ16" i="7"/>
  <c r="JY16" i="7"/>
  <c r="JX16" i="7"/>
  <c r="JW16" i="7"/>
  <c r="PT16" i="7" s="1"/>
  <c r="IQ16" i="7"/>
  <c r="IP16" i="7"/>
  <c r="IO16" i="7"/>
  <c r="IN16" i="7"/>
  <c r="IM16" i="7"/>
  <c r="PS16" i="7" s="1"/>
  <c r="HH16" i="7"/>
  <c r="HG16" i="7"/>
  <c r="HF16" i="7"/>
  <c r="HE16" i="7"/>
  <c r="HD16" i="7"/>
  <c r="FX16" i="7"/>
  <c r="FW16" i="7"/>
  <c r="FV16" i="7"/>
  <c r="FU16" i="7"/>
  <c r="FT16" i="7"/>
  <c r="PQ16" i="7" s="1"/>
  <c r="EO16" i="7"/>
  <c r="EN16" i="7"/>
  <c r="EM16" i="7"/>
  <c r="EL16" i="7"/>
  <c r="EK16" i="7"/>
  <c r="PP16" i="7" s="1"/>
  <c r="DE16" i="7"/>
  <c r="DD16" i="7"/>
  <c r="DC16" i="7"/>
  <c r="DB16" i="7"/>
  <c r="DA16" i="7"/>
  <c r="PO16" i="7" s="1"/>
  <c r="BU16" i="7"/>
  <c r="BT16" i="7"/>
  <c r="BS16" i="7"/>
  <c r="BR16" i="7"/>
  <c r="BQ16" i="7"/>
  <c r="PN16" i="7" s="1"/>
  <c r="AL16" i="7"/>
  <c r="AK16" i="7"/>
  <c r="AJ16" i="7"/>
  <c r="AI16" i="7"/>
  <c r="AH16" i="7"/>
  <c r="PM16" i="7" s="1"/>
  <c r="PZ16" i="7" s="1"/>
  <c r="QA16" i="7" s="1"/>
  <c r="B16" i="7"/>
  <c r="A16" i="7"/>
  <c r="PW15" i="7"/>
  <c r="PO15" i="7"/>
  <c r="PL15" i="7"/>
  <c r="PK15" i="7"/>
  <c r="PJ15" i="7"/>
  <c r="PI15" i="7"/>
  <c r="PH15" i="7"/>
  <c r="PX15" i="7" s="1"/>
  <c r="OC15" i="7"/>
  <c r="OB15" i="7"/>
  <c r="OA15" i="7"/>
  <c r="NZ15" i="7"/>
  <c r="NY15" i="7"/>
  <c r="MS15" i="7"/>
  <c r="MR15" i="7"/>
  <c r="MQ15" i="7"/>
  <c r="MP15" i="7"/>
  <c r="MO15" i="7"/>
  <c r="PV15" i="7" s="1"/>
  <c r="LK15" i="7"/>
  <c r="LJ15" i="7"/>
  <c r="LI15" i="7"/>
  <c r="LH15" i="7"/>
  <c r="LG15" i="7"/>
  <c r="PU15" i="7" s="1"/>
  <c r="KA15" i="7"/>
  <c r="JZ15" i="7"/>
  <c r="JY15" i="7"/>
  <c r="JX15" i="7"/>
  <c r="JW15" i="7"/>
  <c r="PT15" i="7" s="1"/>
  <c r="IQ15" i="7"/>
  <c r="IP15" i="7"/>
  <c r="IO15" i="7"/>
  <c r="IN15" i="7"/>
  <c r="IM15" i="7"/>
  <c r="PS15" i="7" s="1"/>
  <c r="HH15" i="7"/>
  <c r="HG15" i="7"/>
  <c r="HF15" i="7"/>
  <c r="HE15" i="7"/>
  <c r="HD15" i="7"/>
  <c r="PR15" i="7" s="1"/>
  <c r="FX15" i="7"/>
  <c r="FW15" i="7"/>
  <c r="FV15" i="7"/>
  <c r="FU15" i="7"/>
  <c r="FT15" i="7"/>
  <c r="PQ15" i="7" s="1"/>
  <c r="EO15" i="7"/>
  <c r="EN15" i="7"/>
  <c r="EM15" i="7"/>
  <c r="EL15" i="7"/>
  <c r="EK15" i="7"/>
  <c r="PP15" i="7" s="1"/>
  <c r="DE15" i="7"/>
  <c r="DD15" i="7"/>
  <c r="DC15" i="7"/>
  <c r="DB15" i="7"/>
  <c r="DA15" i="7"/>
  <c r="BU15" i="7"/>
  <c r="BT15" i="7"/>
  <c r="BS15" i="7"/>
  <c r="BR15" i="7"/>
  <c r="BQ15" i="7"/>
  <c r="PN15" i="7" s="1"/>
  <c r="AL15" i="7"/>
  <c r="AK15" i="7"/>
  <c r="AJ15" i="7"/>
  <c r="AI15" i="7"/>
  <c r="AH15" i="7"/>
  <c r="PM15" i="7" s="1"/>
  <c r="B15" i="7"/>
  <c r="A15" i="7"/>
  <c r="PL14" i="7"/>
  <c r="PK14" i="7"/>
  <c r="PJ14" i="7"/>
  <c r="PI14" i="7"/>
  <c r="PH14" i="7"/>
  <c r="PX14" i="7" s="1"/>
  <c r="OC14" i="7"/>
  <c r="OB14" i="7"/>
  <c r="OA14" i="7"/>
  <c r="NZ14" i="7"/>
  <c r="NY14" i="7"/>
  <c r="PW14" i="7" s="1"/>
  <c r="MS14" i="7"/>
  <c r="MR14" i="7"/>
  <c r="MQ14" i="7"/>
  <c r="MP14" i="7"/>
  <c r="MO14" i="7"/>
  <c r="PV14" i="7" s="1"/>
  <c r="LK14" i="7"/>
  <c r="LJ14" i="7"/>
  <c r="LI14" i="7"/>
  <c r="LH14" i="7"/>
  <c r="LG14" i="7"/>
  <c r="PU14" i="7" s="1"/>
  <c r="KA14" i="7"/>
  <c r="JZ14" i="7"/>
  <c r="JY14" i="7"/>
  <c r="JX14" i="7"/>
  <c r="JW14" i="7"/>
  <c r="PT14" i="7" s="1"/>
  <c r="IQ14" i="7"/>
  <c r="IP14" i="7"/>
  <c r="IO14" i="7"/>
  <c r="IN14" i="7"/>
  <c r="IM14" i="7"/>
  <c r="PS14" i="7" s="1"/>
  <c r="HH14" i="7"/>
  <c r="HG14" i="7"/>
  <c r="HF14" i="7"/>
  <c r="HE14" i="7"/>
  <c r="HD14" i="7"/>
  <c r="PR14" i="7" s="1"/>
  <c r="FX14" i="7"/>
  <c r="FW14" i="7"/>
  <c r="FV14" i="7"/>
  <c r="FU14" i="7"/>
  <c r="FT14" i="7"/>
  <c r="PQ14" i="7" s="1"/>
  <c r="EO14" i="7"/>
  <c r="EN14" i="7"/>
  <c r="EM14" i="7"/>
  <c r="EL14" i="7"/>
  <c r="EK14" i="7"/>
  <c r="PP14" i="7" s="1"/>
  <c r="DE14" i="7"/>
  <c r="DD14" i="7"/>
  <c r="DC14" i="7"/>
  <c r="DB14" i="7"/>
  <c r="DA14" i="7"/>
  <c r="PO14" i="7" s="1"/>
  <c r="BU14" i="7"/>
  <c r="BT14" i="7"/>
  <c r="BS14" i="7"/>
  <c r="BR14" i="7"/>
  <c r="BQ14" i="7"/>
  <c r="PN14" i="7" s="1"/>
  <c r="AL14" i="7"/>
  <c r="AK14" i="7"/>
  <c r="AJ14" i="7"/>
  <c r="AI14" i="7"/>
  <c r="AH14" i="7"/>
  <c r="PM14" i="7" s="1"/>
  <c r="B14" i="7"/>
  <c r="A14" i="7"/>
  <c r="PL13" i="7"/>
  <c r="PK13" i="7"/>
  <c r="PJ13" i="7"/>
  <c r="PI13" i="7"/>
  <c r="PH13" i="7"/>
  <c r="OC13" i="7"/>
  <c r="OB13" i="7"/>
  <c r="OA13" i="7"/>
  <c r="NZ13" i="7"/>
  <c r="NY13" i="7"/>
  <c r="PW13" i="7" s="1"/>
  <c r="MS13" i="7"/>
  <c r="MR13" i="7"/>
  <c r="MQ13" i="7"/>
  <c r="MP13" i="7"/>
  <c r="MO13" i="7"/>
  <c r="PV13" i="7" s="1"/>
  <c r="LK13" i="7"/>
  <c r="LJ13" i="7"/>
  <c r="LI13" i="7"/>
  <c r="LH13" i="7"/>
  <c r="LG13" i="7"/>
  <c r="PU13" i="7" s="1"/>
  <c r="KA13" i="7"/>
  <c r="JZ13" i="7"/>
  <c r="JY13" i="7"/>
  <c r="JX13" i="7"/>
  <c r="JW13" i="7"/>
  <c r="PT13" i="7" s="1"/>
  <c r="IQ13" i="7"/>
  <c r="IP13" i="7"/>
  <c r="IO13" i="7"/>
  <c r="IN13" i="7"/>
  <c r="IM13" i="7"/>
  <c r="PS13" i="7" s="1"/>
  <c r="HH13" i="7"/>
  <c r="HG13" i="7"/>
  <c r="HF13" i="7"/>
  <c r="HE13" i="7"/>
  <c r="HD13" i="7"/>
  <c r="PR13" i="7" s="1"/>
  <c r="FX13" i="7"/>
  <c r="FW13" i="7"/>
  <c r="FV13" i="7"/>
  <c r="FU13" i="7"/>
  <c r="FT13" i="7"/>
  <c r="PQ13" i="7" s="1"/>
  <c r="EO13" i="7"/>
  <c r="EN13" i="7"/>
  <c r="EM13" i="7"/>
  <c r="EL13" i="7"/>
  <c r="EK13" i="7"/>
  <c r="PP13" i="7" s="1"/>
  <c r="DE13" i="7"/>
  <c r="DD13" i="7"/>
  <c r="DC13" i="7"/>
  <c r="DB13" i="7"/>
  <c r="DA13" i="7"/>
  <c r="PO13" i="7" s="1"/>
  <c r="BU13" i="7"/>
  <c r="BT13" i="7"/>
  <c r="BS13" i="7"/>
  <c r="BR13" i="7"/>
  <c r="BQ13" i="7"/>
  <c r="PN13" i="7" s="1"/>
  <c r="AL13" i="7"/>
  <c r="AK13" i="7"/>
  <c r="AJ13" i="7"/>
  <c r="AI13" i="7"/>
  <c r="AH13" i="7"/>
  <c r="PM13" i="7" s="1"/>
  <c r="B13" i="7"/>
  <c r="A13" i="7"/>
  <c r="PX12" i="7"/>
  <c r="PL12" i="7"/>
  <c r="PK12" i="7"/>
  <c r="PJ12" i="7"/>
  <c r="PI12" i="7"/>
  <c r="PH12" i="7"/>
  <c r="OC12" i="7"/>
  <c r="OB12" i="7"/>
  <c r="OA12" i="7"/>
  <c r="NZ12" i="7"/>
  <c r="NY12" i="7"/>
  <c r="PW12" i="7" s="1"/>
  <c r="MS12" i="7"/>
  <c r="MR12" i="7"/>
  <c r="MQ12" i="7"/>
  <c r="MP12" i="7"/>
  <c r="MO12" i="7"/>
  <c r="PV12" i="7" s="1"/>
  <c r="LK12" i="7"/>
  <c r="LJ12" i="7"/>
  <c r="LI12" i="7"/>
  <c r="LH12" i="7"/>
  <c r="LG12" i="7"/>
  <c r="PU12" i="7" s="1"/>
  <c r="KA12" i="7"/>
  <c r="JZ12" i="7"/>
  <c r="JY12" i="7"/>
  <c r="JX12" i="7"/>
  <c r="JW12" i="7"/>
  <c r="PT12" i="7" s="1"/>
  <c r="IQ12" i="7"/>
  <c r="IP12" i="7"/>
  <c r="IO12" i="7"/>
  <c r="IN12" i="7"/>
  <c r="IM12" i="7"/>
  <c r="PS12" i="7" s="1"/>
  <c r="HH12" i="7"/>
  <c r="HG12" i="7"/>
  <c r="HF12" i="7"/>
  <c r="HE12" i="7"/>
  <c r="HD12" i="7"/>
  <c r="PR12" i="7" s="1"/>
  <c r="FX12" i="7"/>
  <c r="FW12" i="7"/>
  <c r="FV12" i="7"/>
  <c r="FU12" i="7"/>
  <c r="FT12" i="7"/>
  <c r="PQ12" i="7" s="1"/>
  <c r="EO12" i="7"/>
  <c r="EN12" i="7"/>
  <c r="EM12" i="7"/>
  <c r="EL12" i="7"/>
  <c r="EK12" i="7"/>
  <c r="PP12" i="7" s="1"/>
  <c r="DE12" i="7"/>
  <c r="DD12" i="7"/>
  <c r="DC12" i="7"/>
  <c r="DB12" i="7"/>
  <c r="DA12" i="7"/>
  <c r="PO12" i="7" s="1"/>
  <c r="BU12" i="7"/>
  <c r="BT12" i="7"/>
  <c r="BS12" i="7"/>
  <c r="BR12" i="7"/>
  <c r="BQ12" i="7"/>
  <c r="PN12" i="7" s="1"/>
  <c r="AL12" i="7"/>
  <c r="AK12" i="7"/>
  <c r="AJ12" i="7"/>
  <c r="AI12" i="7"/>
  <c r="AH12" i="7"/>
  <c r="PM12" i="7" s="1"/>
  <c r="B12" i="7"/>
  <c r="A12" i="7"/>
  <c r="PL11" i="7"/>
  <c r="PK11" i="7"/>
  <c r="PJ11" i="7"/>
  <c r="PI11" i="7"/>
  <c r="PH11" i="7"/>
  <c r="OC11" i="7"/>
  <c r="OB11" i="7"/>
  <c r="OA11" i="7"/>
  <c r="NZ11" i="7"/>
  <c r="NY11" i="7"/>
  <c r="PW11" i="7" s="1"/>
  <c r="MS11" i="7"/>
  <c r="MR11" i="7"/>
  <c r="MQ11" i="7"/>
  <c r="MP11" i="7"/>
  <c r="MO11" i="7"/>
  <c r="PV11" i="7" s="1"/>
  <c r="LK11" i="7"/>
  <c r="LJ11" i="7"/>
  <c r="LI11" i="7"/>
  <c r="LH11" i="7"/>
  <c r="LG11" i="7"/>
  <c r="PU11" i="7" s="1"/>
  <c r="KA11" i="7"/>
  <c r="JZ11" i="7"/>
  <c r="JY11" i="7"/>
  <c r="JX11" i="7"/>
  <c r="JW11" i="7"/>
  <c r="PT11" i="7" s="1"/>
  <c r="IQ11" i="7"/>
  <c r="IP11" i="7"/>
  <c r="IO11" i="7"/>
  <c r="IN11" i="7"/>
  <c r="IM11" i="7"/>
  <c r="PS11" i="7" s="1"/>
  <c r="HH11" i="7"/>
  <c r="HG11" i="7"/>
  <c r="HF11" i="7"/>
  <c r="HE11" i="7"/>
  <c r="HD11" i="7"/>
  <c r="PR11" i="7" s="1"/>
  <c r="FX11" i="7"/>
  <c r="FW11" i="7"/>
  <c r="FV11" i="7"/>
  <c r="FU11" i="7"/>
  <c r="FT11" i="7"/>
  <c r="PQ11" i="7" s="1"/>
  <c r="EO11" i="7"/>
  <c r="EN11" i="7"/>
  <c r="EM11" i="7"/>
  <c r="EL11" i="7"/>
  <c r="EK11" i="7"/>
  <c r="PP11" i="7" s="1"/>
  <c r="DE11" i="7"/>
  <c r="DD11" i="7"/>
  <c r="DC11" i="7"/>
  <c r="DB11" i="7"/>
  <c r="DA11" i="7"/>
  <c r="PO11" i="7" s="1"/>
  <c r="BU11" i="7"/>
  <c r="BT11" i="7"/>
  <c r="BS11" i="7"/>
  <c r="BR11" i="7"/>
  <c r="BQ11" i="7"/>
  <c r="PN11" i="7" s="1"/>
  <c r="AL11" i="7"/>
  <c r="AK11" i="7"/>
  <c r="AJ11" i="7"/>
  <c r="AI11" i="7"/>
  <c r="AH11" i="7"/>
  <c r="PM11" i="7" s="1"/>
  <c r="B11" i="7"/>
  <c r="A11" i="7"/>
  <c r="PU10" i="7"/>
  <c r="PQ10" i="7"/>
  <c r="PL10" i="7"/>
  <c r="PK10" i="7"/>
  <c r="PJ10" i="7"/>
  <c r="PI10" i="7"/>
  <c r="PH10" i="7"/>
  <c r="PX10" i="7" s="1"/>
  <c r="OC10" i="7"/>
  <c r="OB10" i="7"/>
  <c r="OA10" i="7"/>
  <c r="NZ10" i="7"/>
  <c r="NY10" i="7"/>
  <c r="PW10" i="7" s="1"/>
  <c r="MS10" i="7"/>
  <c r="MR10" i="7"/>
  <c r="MQ10" i="7"/>
  <c r="MP10" i="7"/>
  <c r="MO10" i="7"/>
  <c r="PV10" i="7" s="1"/>
  <c r="LK10" i="7"/>
  <c r="LJ10" i="7"/>
  <c r="LI10" i="7"/>
  <c r="LH10" i="7"/>
  <c r="LG10" i="7"/>
  <c r="KA10" i="7"/>
  <c r="JZ10" i="7"/>
  <c r="JY10" i="7"/>
  <c r="JX10" i="7"/>
  <c r="JW10" i="7"/>
  <c r="PT10" i="7" s="1"/>
  <c r="IQ10" i="7"/>
  <c r="IP10" i="7"/>
  <c r="IO10" i="7"/>
  <c r="IN10" i="7"/>
  <c r="IM10" i="7"/>
  <c r="PS10" i="7" s="1"/>
  <c r="HH10" i="7"/>
  <c r="HG10" i="7"/>
  <c r="HF10" i="7"/>
  <c r="HE10" i="7"/>
  <c r="HD10" i="7"/>
  <c r="PR10" i="7" s="1"/>
  <c r="FX10" i="7"/>
  <c r="FW10" i="7"/>
  <c r="FV10" i="7"/>
  <c r="FU10" i="7"/>
  <c r="FT10" i="7"/>
  <c r="EO10" i="7"/>
  <c r="EN10" i="7"/>
  <c r="EM10" i="7"/>
  <c r="EL10" i="7"/>
  <c r="EK10" i="7"/>
  <c r="PP10" i="7" s="1"/>
  <c r="DE10" i="7"/>
  <c r="DD10" i="7"/>
  <c r="DC10" i="7"/>
  <c r="PY10" i="7" s="1"/>
  <c r="DB10" i="7"/>
  <c r="DA10" i="7"/>
  <c r="PO10" i="7" s="1"/>
  <c r="BU10" i="7"/>
  <c r="BT10" i="7"/>
  <c r="BS10" i="7"/>
  <c r="BR10" i="7"/>
  <c r="BQ10" i="7"/>
  <c r="PN10" i="7" s="1"/>
  <c r="AL10" i="7"/>
  <c r="AK10" i="7"/>
  <c r="AJ10" i="7"/>
  <c r="AI10" i="7"/>
  <c r="AH10" i="7"/>
  <c r="PM10" i="7" s="1"/>
  <c r="PZ10" i="7" s="1"/>
  <c r="QA10" i="7" s="1"/>
  <c r="B10" i="7"/>
  <c r="A10" i="7"/>
  <c r="PN9" i="7"/>
  <c r="PL9" i="7"/>
  <c r="PK9" i="7"/>
  <c r="PJ9" i="7"/>
  <c r="PI9" i="7"/>
  <c r="PY9" i="7" s="1"/>
  <c r="PH9" i="7"/>
  <c r="PX9" i="7" s="1"/>
  <c r="OC9" i="7"/>
  <c r="OB9" i="7"/>
  <c r="OA9" i="7"/>
  <c r="NZ9" i="7"/>
  <c r="NY9" i="7"/>
  <c r="PW9" i="7" s="1"/>
  <c r="MS9" i="7"/>
  <c r="MR9" i="7"/>
  <c r="MQ9" i="7"/>
  <c r="MP9" i="7"/>
  <c r="MO9" i="7"/>
  <c r="PV9" i="7" s="1"/>
  <c r="LK9" i="7"/>
  <c r="LJ9" i="7"/>
  <c r="LI9" i="7"/>
  <c r="LH9" i="7"/>
  <c r="LG9" i="7"/>
  <c r="PU9" i="7" s="1"/>
  <c r="KA9" i="7"/>
  <c r="JZ9" i="7"/>
  <c r="JY9" i="7"/>
  <c r="JX9" i="7"/>
  <c r="JW9" i="7"/>
  <c r="PT9" i="7" s="1"/>
  <c r="IQ9" i="7"/>
  <c r="IP9" i="7"/>
  <c r="IO9" i="7"/>
  <c r="IN9" i="7"/>
  <c r="IM9" i="7"/>
  <c r="PS9" i="7" s="1"/>
  <c r="HH9" i="7"/>
  <c r="HG9" i="7"/>
  <c r="HF9" i="7"/>
  <c r="HE9" i="7"/>
  <c r="HD9" i="7"/>
  <c r="PR9" i="7" s="1"/>
  <c r="FX9" i="7"/>
  <c r="FW9" i="7"/>
  <c r="FV9" i="7"/>
  <c r="FU9" i="7"/>
  <c r="FT9" i="7"/>
  <c r="PQ9" i="7" s="1"/>
  <c r="EO9" i="7"/>
  <c r="EN9" i="7"/>
  <c r="EM9" i="7"/>
  <c r="EL9" i="7"/>
  <c r="EK9" i="7"/>
  <c r="PP9" i="7" s="1"/>
  <c r="DE9" i="7"/>
  <c r="DD9" i="7"/>
  <c r="DC9" i="7"/>
  <c r="DB9" i="7"/>
  <c r="DA9" i="7"/>
  <c r="PO9" i="7" s="1"/>
  <c r="BU9" i="7"/>
  <c r="BT9" i="7"/>
  <c r="BS9" i="7"/>
  <c r="BR9" i="7"/>
  <c r="BQ9" i="7"/>
  <c r="AL9" i="7"/>
  <c r="AK9" i="7"/>
  <c r="AJ9" i="7"/>
  <c r="AI9" i="7"/>
  <c r="AH9" i="7"/>
  <c r="PM9" i="7" s="1"/>
  <c r="B9" i="7"/>
  <c r="A9" i="7"/>
  <c r="PS8" i="7"/>
  <c r="PL8" i="7"/>
  <c r="PK8" i="7"/>
  <c r="PJ8" i="7"/>
  <c r="PI8" i="7"/>
  <c r="PH8" i="7"/>
  <c r="OC8" i="7"/>
  <c r="OB8" i="7"/>
  <c r="OA8" i="7"/>
  <c r="NZ8" i="7"/>
  <c r="NY8" i="7"/>
  <c r="PW8" i="7" s="1"/>
  <c r="MS8" i="7"/>
  <c r="MR8" i="7"/>
  <c r="MQ8" i="7"/>
  <c r="MP8" i="7"/>
  <c r="MO8" i="7"/>
  <c r="PV8" i="7" s="1"/>
  <c r="LK8" i="7"/>
  <c r="LJ8" i="7"/>
  <c r="LI8" i="7"/>
  <c r="LH8" i="7"/>
  <c r="LG8" i="7"/>
  <c r="PU8" i="7" s="1"/>
  <c r="KA8" i="7"/>
  <c r="JZ8" i="7"/>
  <c r="JY8" i="7"/>
  <c r="JX8" i="7"/>
  <c r="JW8" i="7"/>
  <c r="PT8" i="7" s="1"/>
  <c r="IQ8" i="7"/>
  <c r="IP8" i="7"/>
  <c r="IO8" i="7"/>
  <c r="IN8" i="7"/>
  <c r="IM8" i="7"/>
  <c r="HH8" i="7"/>
  <c r="HG8" i="7"/>
  <c r="HF8" i="7"/>
  <c r="HE8" i="7"/>
  <c r="HD8" i="7"/>
  <c r="PR8" i="7" s="1"/>
  <c r="FX8" i="7"/>
  <c r="FW8" i="7"/>
  <c r="FV8" i="7"/>
  <c r="FU8" i="7"/>
  <c r="FT8" i="7"/>
  <c r="PQ8" i="7" s="1"/>
  <c r="EO8" i="7"/>
  <c r="EN8" i="7"/>
  <c r="EM8" i="7"/>
  <c r="EL8" i="7"/>
  <c r="EK8" i="7"/>
  <c r="PP8" i="7" s="1"/>
  <c r="DE8" i="7"/>
  <c r="DD8" i="7"/>
  <c r="DC8" i="7"/>
  <c r="DB8" i="7"/>
  <c r="DA8" i="7"/>
  <c r="PO8" i="7" s="1"/>
  <c r="BU8" i="7"/>
  <c r="BT8" i="7"/>
  <c r="BS8" i="7"/>
  <c r="BR8" i="7"/>
  <c r="BQ8" i="7"/>
  <c r="PN8" i="7" s="1"/>
  <c r="AL8" i="7"/>
  <c r="AK8" i="7"/>
  <c r="AJ8" i="7"/>
  <c r="AI8" i="7"/>
  <c r="AH8" i="7"/>
  <c r="PM8" i="7" s="1"/>
  <c r="B8" i="7"/>
  <c r="A8" i="7"/>
  <c r="PX7" i="7"/>
  <c r="PL7" i="7"/>
  <c r="PK7" i="7"/>
  <c r="PJ7" i="7"/>
  <c r="PI7" i="7"/>
  <c r="PH7" i="7"/>
  <c r="OC7" i="7"/>
  <c r="OB7" i="7"/>
  <c r="OA7" i="7"/>
  <c r="NZ7" i="7"/>
  <c r="NY7" i="7"/>
  <c r="PW7" i="7" s="1"/>
  <c r="MS7" i="7"/>
  <c r="MR7" i="7"/>
  <c r="MQ7" i="7"/>
  <c r="MP7" i="7"/>
  <c r="MO7" i="7"/>
  <c r="PV7" i="7" s="1"/>
  <c r="LK7" i="7"/>
  <c r="LJ7" i="7"/>
  <c r="LI7" i="7"/>
  <c r="LH7" i="7"/>
  <c r="LG7" i="7"/>
  <c r="PU7" i="7" s="1"/>
  <c r="KA7" i="7"/>
  <c r="JZ7" i="7"/>
  <c r="JY7" i="7"/>
  <c r="JX7" i="7"/>
  <c r="JW7" i="7"/>
  <c r="PT7" i="7" s="1"/>
  <c r="IQ7" i="7"/>
  <c r="IP7" i="7"/>
  <c r="IO7" i="7"/>
  <c r="IN7" i="7"/>
  <c r="IM7" i="7"/>
  <c r="PS7" i="7" s="1"/>
  <c r="HH7" i="7"/>
  <c r="HG7" i="7"/>
  <c r="HF7" i="7"/>
  <c r="HE7" i="7"/>
  <c r="HD7" i="7"/>
  <c r="PR7" i="7" s="1"/>
  <c r="FX7" i="7"/>
  <c r="FW7" i="7"/>
  <c r="FV7" i="7"/>
  <c r="FU7" i="7"/>
  <c r="FT7" i="7"/>
  <c r="PQ7" i="7" s="1"/>
  <c r="EO7" i="7"/>
  <c r="EN7" i="7"/>
  <c r="EM7" i="7"/>
  <c r="EL7" i="7"/>
  <c r="EK7" i="7"/>
  <c r="PP7" i="7" s="1"/>
  <c r="DE7" i="7"/>
  <c r="DD7" i="7"/>
  <c r="DC7" i="7"/>
  <c r="DB7" i="7"/>
  <c r="DA7" i="7"/>
  <c r="PO7" i="7" s="1"/>
  <c r="BU7" i="7"/>
  <c r="BT7" i="7"/>
  <c r="BS7" i="7"/>
  <c r="BR7" i="7"/>
  <c r="BQ7" i="7"/>
  <c r="PN7" i="7" s="1"/>
  <c r="AL7" i="7"/>
  <c r="AK7" i="7"/>
  <c r="AJ7" i="7"/>
  <c r="AI7" i="7"/>
  <c r="AH7" i="7"/>
  <c r="PM7" i="7" s="1"/>
  <c r="B7" i="7"/>
  <c r="A7" i="7"/>
  <c r="PU6" i="7"/>
  <c r="PQ6" i="7"/>
  <c r="PL6" i="7"/>
  <c r="PK6" i="7"/>
  <c r="PJ6" i="7"/>
  <c r="PI6" i="7"/>
  <c r="PY6" i="7" s="1"/>
  <c r="PH6" i="7"/>
  <c r="PX6" i="7" s="1"/>
  <c r="OC6" i="7"/>
  <c r="OB6" i="7"/>
  <c r="OA6" i="7"/>
  <c r="NZ6" i="7"/>
  <c r="NY6" i="7"/>
  <c r="PW6" i="7" s="1"/>
  <c r="MS6" i="7"/>
  <c r="MR6" i="7"/>
  <c r="MQ6" i="7"/>
  <c r="MP6" i="7"/>
  <c r="MO6" i="7"/>
  <c r="PV6" i="7" s="1"/>
  <c r="LK6" i="7"/>
  <c r="LJ6" i="7"/>
  <c r="LI6" i="7"/>
  <c r="LH6" i="7"/>
  <c r="LG6" i="7"/>
  <c r="KA6" i="7"/>
  <c r="JZ6" i="7"/>
  <c r="JY6" i="7"/>
  <c r="JX6" i="7"/>
  <c r="JW6" i="7"/>
  <c r="PT6" i="7" s="1"/>
  <c r="IQ6" i="7"/>
  <c r="IP6" i="7"/>
  <c r="IO6" i="7"/>
  <c r="IN6" i="7"/>
  <c r="IM6" i="7"/>
  <c r="PS6" i="7" s="1"/>
  <c r="HH6" i="7"/>
  <c r="HG6" i="7"/>
  <c r="HF6" i="7"/>
  <c r="HE6" i="7"/>
  <c r="HD6" i="7"/>
  <c r="PR6" i="7" s="1"/>
  <c r="FX6" i="7"/>
  <c r="FW6" i="7"/>
  <c r="FV6" i="7"/>
  <c r="FU6" i="7"/>
  <c r="FT6" i="7"/>
  <c r="EO6" i="7"/>
  <c r="EN6" i="7"/>
  <c r="EM6" i="7"/>
  <c r="EL6" i="7"/>
  <c r="EK6" i="7"/>
  <c r="PP6" i="7" s="1"/>
  <c r="DE6" i="7"/>
  <c r="DD6" i="7"/>
  <c r="DC6" i="7"/>
  <c r="DB6" i="7"/>
  <c r="DA6" i="7"/>
  <c r="PO6" i="7" s="1"/>
  <c r="BU6" i="7"/>
  <c r="BT6" i="7"/>
  <c r="BS6" i="7"/>
  <c r="BR6" i="7"/>
  <c r="BQ6" i="7"/>
  <c r="PN6" i="7" s="1"/>
  <c r="AL6" i="7"/>
  <c r="AK6" i="7"/>
  <c r="AJ6" i="7"/>
  <c r="AI6" i="7"/>
  <c r="AH6" i="7"/>
  <c r="PM6" i="7" s="1"/>
  <c r="B6" i="7"/>
  <c r="A6" i="7"/>
  <c r="PV5" i="7"/>
  <c r="PS5" i="7"/>
  <c r="PN5" i="7"/>
  <c r="PL5" i="7"/>
  <c r="PK5" i="7"/>
  <c r="PJ5" i="7"/>
  <c r="PI5" i="7"/>
  <c r="PY5" i="7" s="1"/>
  <c r="PH5" i="7"/>
  <c r="PX5" i="7" s="1"/>
  <c r="OC5" i="7"/>
  <c r="OB5" i="7"/>
  <c r="OA5" i="7"/>
  <c r="NZ5" i="7"/>
  <c r="NY5" i="7"/>
  <c r="PW5" i="7" s="1"/>
  <c r="MS5" i="7"/>
  <c r="MR5" i="7"/>
  <c r="MQ5" i="7"/>
  <c r="MP5" i="7"/>
  <c r="MO5" i="7"/>
  <c r="LK5" i="7"/>
  <c r="LJ5" i="7"/>
  <c r="LI5" i="7"/>
  <c r="LH5" i="7"/>
  <c r="LG5" i="7"/>
  <c r="PU5" i="7" s="1"/>
  <c r="KA5" i="7"/>
  <c r="JZ5" i="7"/>
  <c r="JY5" i="7"/>
  <c r="JX5" i="7"/>
  <c r="JW5" i="7"/>
  <c r="PT5" i="7" s="1"/>
  <c r="IQ5" i="7"/>
  <c r="IP5" i="7"/>
  <c r="IO5" i="7"/>
  <c r="IN5" i="7"/>
  <c r="IM5" i="7"/>
  <c r="HH5" i="7"/>
  <c r="HG5" i="7"/>
  <c r="HF5" i="7"/>
  <c r="HE5" i="7"/>
  <c r="HD5" i="7"/>
  <c r="PR5" i="7" s="1"/>
  <c r="FX5" i="7"/>
  <c r="FW5" i="7"/>
  <c r="FV5" i="7"/>
  <c r="FU5" i="7"/>
  <c r="FT5" i="7"/>
  <c r="PQ5" i="7" s="1"/>
  <c r="EO5" i="7"/>
  <c r="EN5" i="7"/>
  <c r="EM5" i="7"/>
  <c r="EL5" i="7"/>
  <c r="EK5" i="7"/>
  <c r="PP5" i="7" s="1"/>
  <c r="DE5" i="7"/>
  <c r="DD5" i="7"/>
  <c r="DC5" i="7"/>
  <c r="DB5" i="7"/>
  <c r="DA5" i="7"/>
  <c r="PO5" i="7" s="1"/>
  <c r="BU5" i="7"/>
  <c r="BT5" i="7"/>
  <c r="BS5" i="7"/>
  <c r="BR5" i="7"/>
  <c r="BQ5" i="7"/>
  <c r="AL5" i="7"/>
  <c r="AK5" i="7"/>
  <c r="AJ5" i="7"/>
  <c r="AI5" i="7"/>
  <c r="AH5" i="7"/>
  <c r="PM5" i="7" s="1"/>
  <c r="PZ5" i="7" s="1"/>
  <c r="QA5" i="7" s="1"/>
  <c r="B5" i="7"/>
  <c r="A5" i="7"/>
  <c r="PX4" i="7"/>
  <c r="PW4" i="7"/>
  <c r="PP4" i="7"/>
  <c r="PO4" i="7"/>
  <c r="PL4" i="7"/>
  <c r="PK4" i="7"/>
  <c r="PJ4" i="7"/>
  <c r="PI4" i="7"/>
  <c r="PH4" i="7"/>
  <c r="OC4" i="7"/>
  <c r="OB4" i="7"/>
  <c r="OA4" i="7"/>
  <c r="NZ4" i="7"/>
  <c r="NY4" i="7"/>
  <c r="MS4" i="7"/>
  <c r="MR4" i="7"/>
  <c r="MQ4" i="7"/>
  <c r="MP4" i="7"/>
  <c r="MO4" i="7"/>
  <c r="PV4" i="7" s="1"/>
  <c r="LK4" i="7"/>
  <c r="LJ4" i="7"/>
  <c r="LI4" i="7"/>
  <c r="LH4" i="7"/>
  <c r="LG4" i="7"/>
  <c r="PU4" i="7" s="1"/>
  <c r="KA4" i="7"/>
  <c r="JZ4" i="7"/>
  <c r="JY4" i="7"/>
  <c r="JX4" i="7"/>
  <c r="JW4" i="7"/>
  <c r="PT4" i="7" s="1"/>
  <c r="IQ4" i="7"/>
  <c r="IP4" i="7"/>
  <c r="IO4" i="7"/>
  <c r="IN4" i="7"/>
  <c r="IM4" i="7"/>
  <c r="PS4" i="7" s="1"/>
  <c r="HH4" i="7"/>
  <c r="HG4" i="7"/>
  <c r="HF4" i="7"/>
  <c r="HE4" i="7"/>
  <c r="HD4" i="7"/>
  <c r="PR4" i="7" s="1"/>
  <c r="FX4" i="7"/>
  <c r="FW4" i="7"/>
  <c r="FV4" i="7"/>
  <c r="FU4" i="7"/>
  <c r="FT4" i="7"/>
  <c r="PQ4" i="7" s="1"/>
  <c r="EO4" i="7"/>
  <c r="EN4" i="7"/>
  <c r="EM4" i="7"/>
  <c r="EL4" i="7"/>
  <c r="EK4" i="7"/>
  <c r="DE4" i="7"/>
  <c r="DD4" i="7"/>
  <c r="DC4" i="7"/>
  <c r="DB4" i="7"/>
  <c r="DA4" i="7"/>
  <c r="BU4" i="7"/>
  <c r="BT4" i="7"/>
  <c r="BS4" i="7"/>
  <c r="BR4" i="7"/>
  <c r="BQ4" i="7"/>
  <c r="PN4" i="7" s="1"/>
  <c r="AL4" i="7"/>
  <c r="AK4" i="7"/>
  <c r="AJ4" i="7"/>
  <c r="AI4" i="7"/>
  <c r="AH4" i="7"/>
  <c r="PM4" i="7" s="1"/>
  <c r="B4" i="7"/>
  <c r="A4" i="7"/>
  <c r="OZ2" i="7"/>
  <c r="NP2" i="7"/>
  <c r="MH2" i="7"/>
  <c r="KX2" i="7"/>
  <c r="JN2" i="7"/>
  <c r="IE2" i="7"/>
  <c r="GU2" i="7"/>
  <c r="FL2" i="7"/>
  <c r="EB2" i="7"/>
  <c r="CR2" i="7"/>
  <c r="BI2" i="7"/>
  <c r="Y2" i="7"/>
  <c r="PL1" i="7"/>
  <c r="OC1" i="7"/>
  <c r="MS1" i="7"/>
  <c r="LK1" i="7"/>
  <c r="KA1" i="7"/>
  <c r="IQ1" i="7"/>
  <c r="HH1" i="7"/>
  <c r="FX1" i="7"/>
  <c r="EO1" i="7"/>
  <c r="DE1" i="7"/>
  <c r="BU1" i="7"/>
  <c r="AL1" i="7"/>
  <c r="B1" i="7"/>
  <c r="PZ6" i="7" l="1"/>
  <c r="QA6" i="7" s="1"/>
  <c r="PZ9" i="7"/>
  <c r="QA9" i="7" s="1"/>
  <c r="PZ30" i="7"/>
  <c r="QA30" i="7" s="1"/>
  <c r="PY7" i="7"/>
  <c r="PY12" i="7"/>
  <c r="PX21" i="7"/>
  <c r="PY21" i="7"/>
  <c r="PZ7" i="7"/>
  <c r="QA7" i="7" s="1"/>
  <c r="PY8" i="7"/>
  <c r="PZ12" i="7"/>
  <c r="QA12" i="7" s="1"/>
  <c r="PX13" i="7"/>
  <c r="PY13" i="7"/>
  <c r="PZ17" i="7"/>
  <c r="QA17" i="7" s="1"/>
  <c r="PZ19" i="7"/>
  <c r="QA19" i="7" s="1"/>
  <c r="PY20" i="7"/>
  <c r="PZ21" i="7"/>
  <c r="QA21" i="7" s="1"/>
  <c r="PZ4" i="7"/>
  <c r="QA4" i="7" s="1"/>
  <c r="PY11" i="7"/>
  <c r="PZ11" i="7"/>
  <c r="QA11" i="7" s="1"/>
  <c r="PY4" i="7"/>
  <c r="PX11" i="7"/>
  <c r="PZ13" i="7"/>
  <c r="QA13" i="7" s="1"/>
  <c r="PZ15" i="7"/>
  <c r="QA15" i="7" s="1"/>
  <c r="PY24" i="7"/>
  <c r="PZ29" i="7"/>
  <c r="QA29" i="7" s="1"/>
  <c r="PZ31" i="7"/>
  <c r="QA31" i="7" s="1"/>
  <c r="PY22" i="7"/>
  <c r="PZ27" i="7"/>
  <c r="QA27" i="7" s="1"/>
  <c r="PY15" i="7"/>
  <c r="PY18" i="7"/>
  <c r="PX22" i="7"/>
  <c r="PZ22" i="7" s="1"/>
  <c r="QA22" i="7" s="1"/>
  <c r="PY30" i="7"/>
  <c r="PX30" i="7"/>
  <c r="PY32" i="7"/>
  <c r="PX8" i="7"/>
  <c r="PZ8" i="7" s="1"/>
  <c r="QA8" i="7" s="1"/>
  <c r="PY14" i="7"/>
  <c r="PZ14" i="7"/>
  <c r="QA14" i="7" s="1"/>
  <c r="PZ25" i="7"/>
  <c r="QA25" i="7" s="1"/>
  <c r="PY23" i="7"/>
  <c r="PY26" i="7"/>
  <c r="PZ26" i="7"/>
  <c r="QA26" i="7" s="1"/>
  <c r="PY27" i="7"/>
  <c r="PY31" i="7"/>
  <c r="B1" i="6" l="1"/>
  <c r="AL1" i="6"/>
  <c r="BU1" i="6"/>
  <c r="DE1" i="6"/>
  <c r="EO1" i="6"/>
  <c r="FX1" i="6"/>
  <c r="HH1" i="6"/>
  <c r="IQ1" i="6"/>
  <c r="KA1" i="6"/>
  <c r="LK1" i="6"/>
  <c r="MS1" i="6"/>
  <c r="OC1" i="6"/>
  <c r="PL1" i="6"/>
  <c r="Y2" i="6"/>
  <c r="BI2" i="6"/>
  <c r="CR2" i="6"/>
  <c r="EB2" i="6"/>
  <c r="FL2" i="6"/>
  <c r="GU2" i="6"/>
  <c r="IE2" i="6"/>
  <c r="JN2" i="6"/>
  <c r="KX2" i="6"/>
  <c r="MH2" i="6"/>
  <c r="NP2" i="6"/>
  <c r="OZ2" i="6"/>
  <c r="A4" i="6"/>
  <c r="B4" i="6"/>
  <c r="AH4" i="6"/>
  <c r="AI4" i="6"/>
  <c r="AJ4" i="6"/>
  <c r="AK4" i="6"/>
  <c r="AL4" i="6"/>
  <c r="BQ4" i="6"/>
  <c r="BR4" i="6"/>
  <c r="BS4" i="6"/>
  <c r="BT4" i="6"/>
  <c r="BU4" i="6"/>
  <c r="DA4" i="6"/>
  <c r="DB4" i="6"/>
  <c r="DC4" i="6"/>
  <c r="DD4" i="6"/>
  <c r="DE4" i="6"/>
  <c r="EK4" i="6"/>
  <c r="EL4" i="6"/>
  <c r="EM4" i="6"/>
  <c r="EN4" i="6"/>
  <c r="EO4" i="6"/>
  <c r="FT4" i="6"/>
  <c r="FU4" i="6"/>
  <c r="FV4" i="6"/>
  <c r="FW4" i="6"/>
  <c r="FX4" i="6"/>
  <c r="HD4" i="6"/>
  <c r="HE4" i="6"/>
  <c r="HF4" i="6"/>
  <c r="HG4" i="6"/>
  <c r="HH4" i="6"/>
  <c r="IM4" i="6"/>
  <c r="IN4" i="6"/>
  <c r="IO4" i="6"/>
  <c r="IP4" i="6"/>
  <c r="IQ4" i="6"/>
  <c r="JW4" i="6"/>
  <c r="JX4" i="6"/>
  <c r="JY4" i="6"/>
  <c r="JZ4" i="6"/>
  <c r="KA4" i="6"/>
  <c r="LG4" i="6"/>
  <c r="LH4" i="6"/>
  <c r="LI4" i="6"/>
  <c r="LJ4" i="6"/>
  <c r="LK4" i="6"/>
  <c r="MO4" i="6"/>
  <c r="MP4" i="6"/>
  <c r="MQ4" i="6"/>
  <c r="MR4" i="6"/>
  <c r="MS4" i="6"/>
  <c r="NY4" i="6"/>
  <c r="NZ4" i="6"/>
  <c r="OA4" i="6"/>
  <c r="OB4" i="6"/>
  <c r="OC4" i="6"/>
  <c r="PH4" i="6"/>
  <c r="PI4" i="6"/>
  <c r="PY4" i="6" s="1"/>
  <c r="PJ4" i="6"/>
  <c r="PK4" i="6"/>
  <c r="PL4" i="6"/>
  <c r="PM4" i="6"/>
  <c r="PN4" i="6"/>
  <c r="PO4" i="6"/>
  <c r="PP4" i="6"/>
  <c r="PQ4" i="6"/>
  <c r="PR4" i="6"/>
  <c r="PS4" i="6"/>
  <c r="PT4" i="6"/>
  <c r="PU4" i="6"/>
  <c r="PV4" i="6"/>
  <c r="PW4" i="6"/>
  <c r="PX4" i="6"/>
  <c r="A5" i="6"/>
  <c r="B5" i="6"/>
  <c r="AH5" i="6"/>
  <c r="AI5" i="6"/>
  <c r="AJ5" i="6"/>
  <c r="AK5" i="6"/>
  <c r="AL5" i="6"/>
  <c r="BQ5" i="6"/>
  <c r="BR5" i="6"/>
  <c r="BS5" i="6"/>
  <c r="BT5" i="6"/>
  <c r="BU5" i="6"/>
  <c r="DA5" i="6"/>
  <c r="DB5" i="6"/>
  <c r="DC5" i="6"/>
  <c r="DD5" i="6"/>
  <c r="DE5" i="6"/>
  <c r="EK5" i="6"/>
  <c r="EL5" i="6"/>
  <c r="EM5" i="6"/>
  <c r="EN5" i="6"/>
  <c r="EO5" i="6"/>
  <c r="FT5" i="6"/>
  <c r="FU5" i="6"/>
  <c r="FV5" i="6"/>
  <c r="FW5" i="6"/>
  <c r="FX5" i="6"/>
  <c r="HD5" i="6"/>
  <c r="HE5" i="6"/>
  <c r="HF5" i="6"/>
  <c r="HG5" i="6"/>
  <c r="HH5" i="6"/>
  <c r="IM5" i="6"/>
  <c r="IN5" i="6"/>
  <c r="IO5" i="6"/>
  <c r="IP5" i="6"/>
  <c r="IQ5" i="6"/>
  <c r="JW5" i="6"/>
  <c r="JX5" i="6"/>
  <c r="JY5" i="6"/>
  <c r="JZ5" i="6"/>
  <c r="KA5" i="6"/>
  <c r="LG5" i="6"/>
  <c r="LH5" i="6"/>
  <c r="LI5" i="6"/>
  <c r="LJ5" i="6"/>
  <c r="LK5" i="6"/>
  <c r="MO5" i="6"/>
  <c r="MP5" i="6"/>
  <c r="MQ5" i="6"/>
  <c r="MR5" i="6"/>
  <c r="MS5" i="6"/>
  <c r="NY5" i="6"/>
  <c r="NZ5" i="6"/>
  <c r="OA5" i="6"/>
  <c r="OB5" i="6"/>
  <c r="OC5" i="6"/>
  <c r="PH5" i="6"/>
  <c r="PI5" i="6"/>
  <c r="PJ5" i="6"/>
  <c r="PK5" i="6"/>
  <c r="PL5" i="6"/>
  <c r="PM5" i="6"/>
  <c r="PN5" i="6"/>
  <c r="PO5" i="6"/>
  <c r="PP5" i="6"/>
  <c r="PQ5" i="6"/>
  <c r="PR5" i="6"/>
  <c r="PS5" i="6"/>
  <c r="PT5" i="6"/>
  <c r="PU5" i="6"/>
  <c r="PV5" i="6"/>
  <c r="PW5" i="6"/>
  <c r="PX5" i="6"/>
  <c r="A6" i="6"/>
  <c r="B6" i="6"/>
  <c r="AH6" i="6"/>
  <c r="AI6" i="6"/>
  <c r="AJ6" i="6"/>
  <c r="AK6" i="6"/>
  <c r="AL6" i="6"/>
  <c r="BQ6" i="6"/>
  <c r="BR6" i="6"/>
  <c r="BS6" i="6"/>
  <c r="BT6" i="6"/>
  <c r="BU6" i="6"/>
  <c r="DA6" i="6"/>
  <c r="DB6" i="6"/>
  <c r="DC6" i="6"/>
  <c r="DD6" i="6"/>
  <c r="DE6" i="6"/>
  <c r="EK6" i="6"/>
  <c r="EL6" i="6"/>
  <c r="EM6" i="6"/>
  <c r="EN6" i="6"/>
  <c r="EO6" i="6"/>
  <c r="FT6" i="6"/>
  <c r="FU6" i="6"/>
  <c r="FV6" i="6"/>
  <c r="FW6" i="6"/>
  <c r="FX6" i="6"/>
  <c r="HD6" i="6"/>
  <c r="HE6" i="6"/>
  <c r="HF6" i="6"/>
  <c r="HG6" i="6"/>
  <c r="HH6" i="6"/>
  <c r="IM6" i="6"/>
  <c r="IN6" i="6"/>
  <c r="IO6" i="6"/>
  <c r="IP6" i="6"/>
  <c r="IQ6" i="6"/>
  <c r="JW6" i="6"/>
  <c r="JX6" i="6"/>
  <c r="JY6" i="6"/>
  <c r="JZ6" i="6"/>
  <c r="KA6" i="6"/>
  <c r="LG6" i="6"/>
  <c r="LH6" i="6"/>
  <c r="LI6" i="6"/>
  <c r="LJ6" i="6"/>
  <c r="LK6" i="6"/>
  <c r="MO6" i="6"/>
  <c r="MP6" i="6"/>
  <c r="MQ6" i="6"/>
  <c r="MR6" i="6"/>
  <c r="MS6" i="6"/>
  <c r="NY6" i="6"/>
  <c r="NZ6" i="6"/>
  <c r="OA6" i="6"/>
  <c r="OB6" i="6"/>
  <c r="OC6" i="6"/>
  <c r="PH6" i="6"/>
  <c r="PI6" i="6"/>
  <c r="PJ6" i="6"/>
  <c r="PK6" i="6"/>
  <c r="PL6" i="6"/>
  <c r="PM6" i="6"/>
  <c r="PN6" i="6"/>
  <c r="PO6" i="6"/>
  <c r="PP6" i="6"/>
  <c r="PQ6" i="6"/>
  <c r="PR6" i="6"/>
  <c r="PS6" i="6"/>
  <c r="PT6" i="6"/>
  <c r="PU6" i="6"/>
  <c r="PV6" i="6"/>
  <c r="PW6" i="6"/>
  <c r="PX6" i="6"/>
  <c r="A7" i="6"/>
  <c r="B7" i="6"/>
  <c r="AH7" i="6"/>
  <c r="AI7" i="6"/>
  <c r="AJ7" i="6"/>
  <c r="AK7" i="6"/>
  <c r="AL7" i="6"/>
  <c r="BQ7" i="6"/>
  <c r="BR7" i="6"/>
  <c r="BS7" i="6"/>
  <c r="BT7" i="6"/>
  <c r="BU7" i="6"/>
  <c r="DA7" i="6"/>
  <c r="DB7" i="6"/>
  <c r="DC7" i="6"/>
  <c r="DD7" i="6"/>
  <c r="DE7" i="6"/>
  <c r="EK7" i="6"/>
  <c r="EL7" i="6"/>
  <c r="EM7" i="6"/>
  <c r="EN7" i="6"/>
  <c r="EO7" i="6"/>
  <c r="FT7" i="6"/>
  <c r="FU7" i="6"/>
  <c r="FV7" i="6"/>
  <c r="FW7" i="6"/>
  <c r="FX7" i="6"/>
  <c r="HD7" i="6"/>
  <c r="HE7" i="6"/>
  <c r="HF7" i="6"/>
  <c r="HG7" i="6"/>
  <c r="HH7" i="6"/>
  <c r="IM7" i="6"/>
  <c r="IN7" i="6"/>
  <c r="IO7" i="6"/>
  <c r="IP7" i="6"/>
  <c r="IQ7" i="6"/>
  <c r="JW7" i="6"/>
  <c r="JX7" i="6"/>
  <c r="JY7" i="6"/>
  <c r="JZ7" i="6"/>
  <c r="KA7" i="6"/>
  <c r="LG7" i="6"/>
  <c r="LH7" i="6"/>
  <c r="LI7" i="6"/>
  <c r="LJ7" i="6"/>
  <c r="LK7" i="6"/>
  <c r="MO7" i="6"/>
  <c r="MP7" i="6"/>
  <c r="MQ7" i="6"/>
  <c r="MR7" i="6"/>
  <c r="MS7" i="6"/>
  <c r="NY7" i="6"/>
  <c r="NZ7" i="6"/>
  <c r="OA7" i="6"/>
  <c r="OB7" i="6"/>
  <c r="OC7" i="6"/>
  <c r="PH7" i="6"/>
  <c r="PI7" i="6"/>
  <c r="PJ7" i="6"/>
  <c r="PK7" i="6"/>
  <c r="PL7" i="6"/>
  <c r="PM7" i="6"/>
  <c r="PN7" i="6"/>
  <c r="PZ7" i="6" s="1"/>
  <c r="QA7" i="6" s="1"/>
  <c r="PO7" i="6"/>
  <c r="PP7" i="6"/>
  <c r="PQ7" i="6"/>
  <c r="PR7" i="6"/>
  <c r="PS7" i="6"/>
  <c r="PT7" i="6"/>
  <c r="PU7" i="6"/>
  <c r="PV7" i="6"/>
  <c r="PW7" i="6"/>
  <c r="PX7" i="6"/>
  <c r="A8" i="6"/>
  <c r="B8" i="6"/>
  <c r="AH8" i="6"/>
  <c r="AI8" i="6"/>
  <c r="AJ8" i="6"/>
  <c r="AK8" i="6"/>
  <c r="AL8" i="6"/>
  <c r="BQ8" i="6"/>
  <c r="BR8" i="6"/>
  <c r="BS8" i="6"/>
  <c r="BT8" i="6"/>
  <c r="BU8" i="6"/>
  <c r="DA8" i="6"/>
  <c r="DB8" i="6"/>
  <c r="DC8" i="6"/>
  <c r="DD8" i="6"/>
  <c r="DE8" i="6"/>
  <c r="EK8" i="6"/>
  <c r="EL8" i="6"/>
  <c r="EM8" i="6"/>
  <c r="EN8" i="6"/>
  <c r="EO8" i="6"/>
  <c r="FT8" i="6"/>
  <c r="FU8" i="6"/>
  <c r="FV8" i="6"/>
  <c r="FW8" i="6"/>
  <c r="FX8" i="6"/>
  <c r="HD8" i="6"/>
  <c r="HE8" i="6"/>
  <c r="HF8" i="6"/>
  <c r="HG8" i="6"/>
  <c r="HH8" i="6"/>
  <c r="IM8" i="6"/>
  <c r="IN8" i="6"/>
  <c r="IO8" i="6"/>
  <c r="IP8" i="6"/>
  <c r="IQ8" i="6"/>
  <c r="JW8" i="6"/>
  <c r="JX8" i="6"/>
  <c r="JY8" i="6"/>
  <c r="JZ8" i="6"/>
  <c r="KA8" i="6"/>
  <c r="LG8" i="6"/>
  <c r="LH8" i="6"/>
  <c r="LI8" i="6"/>
  <c r="LJ8" i="6"/>
  <c r="LK8" i="6"/>
  <c r="MO8" i="6"/>
  <c r="MP8" i="6"/>
  <c r="MQ8" i="6"/>
  <c r="MR8" i="6"/>
  <c r="MS8" i="6"/>
  <c r="NY8" i="6"/>
  <c r="NZ8" i="6"/>
  <c r="OA8" i="6"/>
  <c r="OB8" i="6"/>
  <c r="OC8" i="6"/>
  <c r="PH8" i="6"/>
  <c r="PI8" i="6"/>
  <c r="PJ8" i="6"/>
  <c r="PK8" i="6"/>
  <c r="PL8" i="6"/>
  <c r="PM8" i="6"/>
  <c r="PN8" i="6"/>
  <c r="PO8" i="6"/>
  <c r="PP8" i="6"/>
  <c r="PQ8" i="6"/>
  <c r="PR8" i="6"/>
  <c r="PS8" i="6"/>
  <c r="PT8" i="6"/>
  <c r="PU8" i="6"/>
  <c r="PV8" i="6"/>
  <c r="PW8" i="6"/>
  <c r="PX8" i="6"/>
  <c r="A9" i="6"/>
  <c r="B9" i="6"/>
  <c r="AH9" i="6"/>
  <c r="AI9" i="6"/>
  <c r="AJ9" i="6"/>
  <c r="AK9" i="6"/>
  <c r="AL9" i="6"/>
  <c r="BQ9" i="6"/>
  <c r="BR9" i="6"/>
  <c r="BS9" i="6"/>
  <c r="BT9" i="6"/>
  <c r="BU9" i="6"/>
  <c r="DA9" i="6"/>
  <c r="DB9" i="6"/>
  <c r="DC9" i="6"/>
  <c r="DD9" i="6"/>
  <c r="DE9" i="6"/>
  <c r="EK9" i="6"/>
  <c r="EL9" i="6"/>
  <c r="EM9" i="6"/>
  <c r="EN9" i="6"/>
  <c r="EO9" i="6"/>
  <c r="FT9" i="6"/>
  <c r="FU9" i="6"/>
  <c r="FV9" i="6"/>
  <c r="FW9" i="6"/>
  <c r="FX9" i="6"/>
  <c r="HD9" i="6"/>
  <c r="HE9" i="6"/>
  <c r="HF9" i="6"/>
  <c r="HG9" i="6"/>
  <c r="HH9" i="6"/>
  <c r="IM9" i="6"/>
  <c r="IN9" i="6"/>
  <c r="IO9" i="6"/>
  <c r="IP9" i="6"/>
  <c r="IQ9" i="6"/>
  <c r="JW9" i="6"/>
  <c r="JX9" i="6"/>
  <c r="JY9" i="6"/>
  <c r="JZ9" i="6"/>
  <c r="KA9" i="6"/>
  <c r="LG9" i="6"/>
  <c r="LH9" i="6"/>
  <c r="LI9" i="6"/>
  <c r="LJ9" i="6"/>
  <c r="LK9" i="6"/>
  <c r="MO9" i="6"/>
  <c r="MP9" i="6"/>
  <c r="MQ9" i="6"/>
  <c r="MR9" i="6"/>
  <c r="MS9" i="6"/>
  <c r="NY9" i="6"/>
  <c r="NZ9" i="6"/>
  <c r="OA9" i="6"/>
  <c r="OB9" i="6"/>
  <c r="OC9" i="6"/>
  <c r="PH9" i="6"/>
  <c r="PI9" i="6"/>
  <c r="PJ9" i="6"/>
  <c r="PK9" i="6"/>
  <c r="PL9" i="6"/>
  <c r="PM9" i="6"/>
  <c r="PN9" i="6"/>
  <c r="PO9" i="6"/>
  <c r="PP9" i="6"/>
  <c r="PQ9" i="6"/>
  <c r="PR9" i="6"/>
  <c r="PS9" i="6"/>
  <c r="PT9" i="6"/>
  <c r="PU9" i="6"/>
  <c r="PV9" i="6"/>
  <c r="PW9" i="6"/>
  <c r="PX9" i="6"/>
  <c r="A10" i="6"/>
  <c r="B10" i="6"/>
  <c r="AH10" i="6"/>
  <c r="AI10" i="6"/>
  <c r="AJ10" i="6"/>
  <c r="AK10" i="6"/>
  <c r="AL10" i="6"/>
  <c r="BQ10" i="6"/>
  <c r="BR10" i="6"/>
  <c r="BS10" i="6"/>
  <c r="BT10" i="6"/>
  <c r="BU10" i="6"/>
  <c r="DA10" i="6"/>
  <c r="DB10" i="6"/>
  <c r="DC10" i="6"/>
  <c r="DD10" i="6"/>
  <c r="DE10" i="6"/>
  <c r="EK10" i="6"/>
  <c r="EL10" i="6"/>
  <c r="EM10" i="6"/>
  <c r="EN10" i="6"/>
  <c r="EO10" i="6"/>
  <c r="FT10" i="6"/>
  <c r="FU10" i="6"/>
  <c r="FV10" i="6"/>
  <c r="FW10" i="6"/>
  <c r="FX10" i="6"/>
  <c r="HD10" i="6"/>
  <c r="HE10" i="6"/>
  <c r="HF10" i="6"/>
  <c r="HG10" i="6"/>
  <c r="HH10" i="6"/>
  <c r="IM10" i="6"/>
  <c r="IN10" i="6"/>
  <c r="IO10" i="6"/>
  <c r="IP10" i="6"/>
  <c r="IQ10" i="6"/>
  <c r="JW10" i="6"/>
  <c r="JX10" i="6"/>
  <c r="JY10" i="6"/>
  <c r="JZ10" i="6"/>
  <c r="KA10" i="6"/>
  <c r="LG10" i="6"/>
  <c r="LH10" i="6"/>
  <c r="LI10" i="6"/>
  <c r="LJ10" i="6"/>
  <c r="LK10" i="6"/>
  <c r="MO10" i="6"/>
  <c r="MP10" i="6"/>
  <c r="MQ10" i="6"/>
  <c r="MR10" i="6"/>
  <c r="MS10" i="6"/>
  <c r="NY10" i="6"/>
  <c r="NZ10" i="6"/>
  <c r="OA10" i="6"/>
  <c r="OB10" i="6"/>
  <c r="OC10" i="6"/>
  <c r="PH10" i="6"/>
  <c r="PI10" i="6"/>
  <c r="PJ10" i="6"/>
  <c r="PK10" i="6"/>
  <c r="PL10" i="6"/>
  <c r="PM10" i="6"/>
  <c r="PN10" i="6"/>
  <c r="PO10" i="6"/>
  <c r="PP10" i="6"/>
  <c r="PQ10" i="6"/>
  <c r="PR10" i="6"/>
  <c r="PS10" i="6"/>
  <c r="PT10" i="6"/>
  <c r="PU10" i="6"/>
  <c r="PV10" i="6"/>
  <c r="PW10" i="6"/>
  <c r="PX10" i="6"/>
  <c r="A11" i="6"/>
  <c r="B11" i="6"/>
  <c r="AH11" i="6"/>
  <c r="AI11" i="6"/>
  <c r="AJ11" i="6"/>
  <c r="AK11" i="6"/>
  <c r="AL11" i="6"/>
  <c r="BQ11" i="6"/>
  <c r="BR11" i="6"/>
  <c r="BS11" i="6"/>
  <c r="BT11" i="6"/>
  <c r="BU11" i="6"/>
  <c r="DA11" i="6"/>
  <c r="DB11" i="6"/>
  <c r="DC11" i="6"/>
  <c r="DD11" i="6"/>
  <c r="DE11" i="6"/>
  <c r="EK11" i="6"/>
  <c r="EL11" i="6"/>
  <c r="EM11" i="6"/>
  <c r="EN11" i="6"/>
  <c r="EO11" i="6"/>
  <c r="FT11" i="6"/>
  <c r="FU11" i="6"/>
  <c r="FV11" i="6"/>
  <c r="FW11" i="6"/>
  <c r="FX11" i="6"/>
  <c r="HD11" i="6"/>
  <c r="HE11" i="6"/>
  <c r="HF11" i="6"/>
  <c r="HG11" i="6"/>
  <c r="HH11" i="6"/>
  <c r="IM11" i="6"/>
  <c r="IN11" i="6"/>
  <c r="IO11" i="6"/>
  <c r="IP11" i="6"/>
  <c r="IQ11" i="6"/>
  <c r="JW11" i="6"/>
  <c r="JX11" i="6"/>
  <c r="JY11" i="6"/>
  <c r="JZ11" i="6"/>
  <c r="KA11" i="6"/>
  <c r="LG11" i="6"/>
  <c r="LH11" i="6"/>
  <c r="LI11" i="6"/>
  <c r="LJ11" i="6"/>
  <c r="LK11" i="6"/>
  <c r="MO11" i="6"/>
  <c r="MP11" i="6"/>
  <c r="MQ11" i="6"/>
  <c r="MR11" i="6"/>
  <c r="MS11" i="6"/>
  <c r="NY11" i="6"/>
  <c r="NZ11" i="6"/>
  <c r="OA11" i="6"/>
  <c r="OB11" i="6"/>
  <c r="OC11" i="6"/>
  <c r="PH11" i="6"/>
  <c r="PI11" i="6"/>
  <c r="PJ11" i="6"/>
  <c r="PK11" i="6"/>
  <c r="PL11" i="6"/>
  <c r="PM11" i="6"/>
  <c r="PN11" i="6"/>
  <c r="PZ11" i="6" s="1"/>
  <c r="QA11" i="6" s="1"/>
  <c r="PO11" i="6"/>
  <c r="PP11" i="6"/>
  <c r="PQ11" i="6"/>
  <c r="PR11" i="6"/>
  <c r="PS11" i="6"/>
  <c r="PT11" i="6"/>
  <c r="PU11" i="6"/>
  <c r="PV11" i="6"/>
  <c r="PW11" i="6"/>
  <c r="PX11" i="6"/>
  <c r="A12" i="6"/>
  <c r="B12" i="6"/>
  <c r="AH12" i="6"/>
  <c r="AI12" i="6"/>
  <c r="AJ12" i="6"/>
  <c r="AK12" i="6"/>
  <c r="AL12" i="6"/>
  <c r="BQ12" i="6"/>
  <c r="BR12" i="6"/>
  <c r="BS12" i="6"/>
  <c r="BT12" i="6"/>
  <c r="BU12" i="6"/>
  <c r="DA12" i="6"/>
  <c r="DB12" i="6"/>
  <c r="DC12" i="6"/>
  <c r="DD12" i="6"/>
  <c r="DE12" i="6"/>
  <c r="EK12" i="6"/>
  <c r="EL12" i="6"/>
  <c r="EM12" i="6"/>
  <c r="EN12" i="6"/>
  <c r="EO12" i="6"/>
  <c r="FT12" i="6"/>
  <c r="FU12" i="6"/>
  <c r="FV12" i="6"/>
  <c r="FW12" i="6"/>
  <c r="FX12" i="6"/>
  <c r="HD12" i="6"/>
  <c r="HE12" i="6"/>
  <c r="HF12" i="6"/>
  <c r="HG12" i="6"/>
  <c r="HH12" i="6"/>
  <c r="IM12" i="6"/>
  <c r="IN12" i="6"/>
  <c r="IO12" i="6"/>
  <c r="IP12" i="6"/>
  <c r="IQ12" i="6"/>
  <c r="JW12" i="6"/>
  <c r="JX12" i="6"/>
  <c r="JY12" i="6"/>
  <c r="JZ12" i="6"/>
  <c r="KA12" i="6"/>
  <c r="LG12" i="6"/>
  <c r="LH12" i="6"/>
  <c r="LI12" i="6"/>
  <c r="LJ12" i="6"/>
  <c r="LK12" i="6"/>
  <c r="MO12" i="6"/>
  <c r="MP12" i="6"/>
  <c r="MQ12" i="6"/>
  <c r="MR12" i="6"/>
  <c r="MS12" i="6"/>
  <c r="NY12" i="6"/>
  <c r="NZ12" i="6"/>
  <c r="OA12" i="6"/>
  <c r="OB12" i="6"/>
  <c r="OC12" i="6"/>
  <c r="PH12" i="6"/>
  <c r="PI12" i="6"/>
  <c r="PJ12" i="6"/>
  <c r="PK12" i="6"/>
  <c r="PL12" i="6"/>
  <c r="PM12" i="6"/>
  <c r="PN12" i="6"/>
  <c r="PO12" i="6"/>
  <c r="PP12" i="6"/>
  <c r="PQ12" i="6"/>
  <c r="PR12" i="6"/>
  <c r="PS12" i="6"/>
  <c r="PT12" i="6"/>
  <c r="PU12" i="6"/>
  <c r="PV12" i="6"/>
  <c r="PW12" i="6"/>
  <c r="PX12" i="6"/>
  <c r="A13" i="6"/>
  <c r="B13" i="6"/>
  <c r="AH13" i="6"/>
  <c r="AI13" i="6"/>
  <c r="AJ13" i="6"/>
  <c r="AK13" i="6"/>
  <c r="AL13" i="6"/>
  <c r="BQ13" i="6"/>
  <c r="BR13" i="6"/>
  <c r="BS13" i="6"/>
  <c r="BT13" i="6"/>
  <c r="BU13" i="6"/>
  <c r="DA13" i="6"/>
  <c r="DB13" i="6"/>
  <c r="DC13" i="6"/>
  <c r="DD13" i="6"/>
  <c r="DE13" i="6"/>
  <c r="EK13" i="6"/>
  <c r="EL13" i="6"/>
  <c r="EM13" i="6"/>
  <c r="EN13" i="6"/>
  <c r="EO13" i="6"/>
  <c r="FT13" i="6"/>
  <c r="FU13" i="6"/>
  <c r="FV13" i="6"/>
  <c r="FW13" i="6"/>
  <c r="FX13" i="6"/>
  <c r="HD13" i="6"/>
  <c r="HE13" i="6"/>
  <c r="HF13" i="6"/>
  <c r="HG13" i="6"/>
  <c r="HH13" i="6"/>
  <c r="IM13" i="6"/>
  <c r="IN13" i="6"/>
  <c r="IO13" i="6"/>
  <c r="IP13" i="6"/>
  <c r="IQ13" i="6"/>
  <c r="JW13" i="6"/>
  <c r="JX13" i="6"/>
  <c r="JY13" i="6"/>
  <c r="JZ13" i="6"/>
  <c r="KA13" i="6"/>
  <c r="LG13" i="6"/>
  <c r="LH13" i="6"/>
  <c r="LI13" i="6"/>
  <c r="LJ13" i="6"/>
  <c r="LK13" i="6"/>
  <c r="MO13" i="6"/>
  <c r="MP13" i="6"/>
  <c r="MQ13" i="6"/>
  <c r="MR13" i="6"/>
  <c r="MS13" i="6"/>
  <c r="NY13" i="6"/>
  <c r="NZ13" i="6"/>
  <c r="OA13" i="6"/>
  <c r="OB13" i="6"/>
  <c r="OC13" i="6"/>
  <c r="PH13" i="6"/>
  <c r="PI13" i="6"/>
  <c r="PJ13" i="6"/>
  <c r="PK13" i="6"/>
  <c r="PL13" i="6"/>
  <c r="PM13" i="6"/>
  <c r="PN13" i="6"/>
  <c r="PO13" i="6"/>
  <c r="PP13" i="6"/>
  <c r="PQ13" i="6"/>
  <c r="PR13" i="6"/>
  <c r="PS13" i="6"/>
  <c r="PT13" i="6"/>
  <c r="PU13" i="6"/>
  <c r="PV13" i="6"/>
  <c r="PW13" i="6"/>
  <c r="PX13" i="6"/>
  <c r="A14" i="6"/>
  <c r="B14" i="6"/>
  <c r="AH14" i="6"/>
  <c r="AI14" i="6"/>
  <c r="AJ14" i="6"/>
  <c r="AK14" i="6"/>
  <c r="AL14" i="6"/>
  <c r="BQ14" i="6"/>
  <c r="BR14" i="6"/>
  <c r="BS14" i="6"/>
  <c r="BT14" i="6"/>
  <c r="BU14" i="6"/>
  <c r="DA14" i="6"/>
  <c r="DB14" i="6"/>
  <c r="DC14" i="6"/>
  <c r="DD14" i="6"/>
  <c r="DE14" i="6"/>
  <c r="EK14" i="6"/>
  <c r="EL14" i="6"/>
  <c r="EM14" i="6"/>
  <c r="EN14" i="6"/>
  <c r="EO14" i="6"/>
  <c r="FT14" i="6"/>
  <c r="FU14" i="6"/>
  <c r="FV14" i="6"/>
  <c r="FW14" i="6"/>
  <c r="FX14" i="6"/>
  <c r="HD14" i="6"/>
  <c r="HE14" i="6"/>
  <c r="HF14" i="6"/>
  <c r="HG14" i="6"/>
  <c r="HH14" i="6"/>
  <c r="IM14" i="6"/>
  <c r="IN14" i="6"/>
  <c r="IO14" i="6"/>
  <c r="IP14" i="6"/>
  <c r="IQ14" i="6"/>
  <c r="JW14" i="6"/>
  <c r="JX14" i="6"/>
  <c r="JY14" i="6"/>
  <c r="JZ14" i="6"/>
  <c r="KA14" i="6"/>
  <c r="LG14" i="6"/>
  <c r="LH14" i="6"/>
  <c r="LI14" i="6"/>
  <c r="LJ14" i="6"/>
  <c r="LK14" i="6"/>
  <c r="MO14" i="6"/>
  <c r="MP14" i="6"/>
  <c r="MQ14" i="6"/>
  <c r="MR14" i="6"/>
  <c r="MS14" i="6"/>
  <c r="NY14" i="6"/>
  <c r="NZ14" i="6"/>
  <c r="OA14" i="6"/>
  <c r="OB14" i="6"/>
  <c r="OC14" i="6"/>
  <c r="PH14" i="6"/>
  <c r="PI14" i="6"/>
  <c r="PJ14" i="6"/>
  <c r="PK14" i="6"/>
  <c r="PL14" i="6"/>
  <c r="PM14" i="6"/>
  <c r="PN14" i="6"/>
  <c r="PO14" i="6"/>
  <c r="PZ14" i="6" s="1"/>
  <c r="QA14" i="6" s="1"/>
  <c r="PP14" i="6"/>
  <c r="PQ14" i="6"/>
  <c r="PR14" i="6"/>
  <c r="PS14" i="6"/>
  <c r="PT14" i="6"/>
  <c r="PU14" i="6"/>
  <c r="PV14" i="6"/>
  <c r="PW14" i="6"/>
  <c r="PX14" i="6"/>
  <c r="A15" i="6"/>
  <c r="B15" i="6"/>
  <c r="AH15" i="6"/>
  <c r="AI15" i="6"/>
  <c r="AJ15" i="6"/>
  <c r="AK15" i="6"/>
  <c r="AL15" i="6"/>
  <c r="BQ15" i="6"/>
  <c r="BR15" i="6"/>
  <c r="BS15" i="6"/>
  <c r="BT15" i="6"/>
  <c r="BU15" i="6"/>
  <c r="DA15" i="6"/>
  <c r="DB15" i="6"/>
  <c r="DC15" i="6"/>
  <c r="DD15" i="6"/>
  <c r="DE15" i="6"/>
  <c r="EK15" i="6"/>
  <c r="EL15" i="6"/>
  <c r="EM15" i="6"/>
  <c r="EN15" i="6"/>
  <c r="EO15" i="6"/>
  <c r="FT15" i="6"/>
  <c r="FU15" i="6"/>
  <c r="FV15" i="6"/>
  <c r="FW15" i="6"/>
  <c r="FX15" i="6"/>
  <c r="HD15" i="6"/>
  <c r="HE15" i="6"/>
  <c r="HF15" i="6"/>
  <c r="HG15" i="6"/>
  <c r="HH15" i="6"/>
  <c r="IM15" i="6"/>
  <c r="IN15" i="6"/>
  <c r="IO15" i="6"/>
  <c r="IP15" i="6"/>
  <c r="IQ15" i="6"/>
  <c r="JW15" i="6"/>
  <c r="JX15" i="6"/>
  <c r="JY15" i="6"/>
  <c r="JZ15" i="6"/>
  <c r="KA15" i="6"/>
  <c r="LG15" i="6"/>
  <c r="LH15" i="6"/>
  <c r="LI15" i="6"/>
  <c r="LJ15" i="6"/>
  <c r="LK15" i="6"/>
  <c r="MO15" i="6"/>
  <c r="MP15" i="6"/>
  <c r="MQ15" i="6"/>
  <c r="MR15" i="6"/>
  <c r="MS15" i="6"/>
  <c r="NY15" i="6"/>
  <c r="NZ15" i="6"/>
  <c r="OA15" i="6"/>
  <c r="OB15" i="6"/>
  <c r="OC15" i="6"/>
  <c r="PH15" i="6"/>
  <c r="PI15" i="6"/>
  <c r="PY15" i="6" s="1"/>
  <c r="PJ15" i="6"/>
  <c r="PK15" i="6"/>
  <c r="PL15" i="6"/>
  <c r="PM15" i="6"/>
  <c r="PN15" i="6"/>
  <c r="PO15" i="6"/>
  <c r="PP15" i="6"/>
  <c r="PQ15" i="6"/>
  <c r="PR15" i="6"/>
  <c r="PS15" i="6"/>
  <c r="PT15" i="6"/>
  <c r="PU15" i="6"/>
  <c r="PV15" i="6"/>
  <c r="PW15" i="6"/>
  <c r="PX15" i="6"/>
  <c r="PZ15" i="6"/>
  <c r="QA15" i="6" s="1"/>
  <c r="A16" i="6"/>
  <c r="B16" i="6"/>
  <c r="AH16" i="6"/>
  <c r="AI16" i="6"/>
  <c r="AJ16" i="6"/>
  <c r="AK16" i="6"/>
  <c r="AL16" i="6"/>
  <c r="BQ16" i="6"/>
  <c r="BR16" i="6"/>
  <c r="BS16" i="6"/>
  <c r="BT16" i="6"/>
  <c r="BU16" i="6"/>
  <c r="DA16" i="6"/>
  <c r="DB16" i="6"/>
  <c r="DC16" i="6"/>
  <c r="DD16" i="6"/>
  <c r="DE16" i="6"/>
  <c r="EK16" i="6"/>
  <c r="EL16" i="6"/>
  <c r="EM16" i="6"/>
  <c r="EN16" i="6"/>
  <c r="EO16" i="6"/>
  <c r="FT16" i="6"/>
  <c r="FU16" i="6"/>
  <c r="FV16" i="6"/>
  <c r="FW16" i="6"/>
  <c r="FX16" i="6"/>
  <c r="HD16" i="6"/>
  <c r="HE16" i="6"/>
  <c r="HF16" i="6"/>
  <c r="HG16" i="6"/>
  <c r="HH16" i="6"/>
  <c r="IM16" i="6"/>
  <c r="IN16" i="6"/>
  <c r="IO16" i="6"/>
  <c r="IP16" i="6"/>
  <c r="IQ16" i="6"/>
  <c r="JW16" i="6"/>
  <c r="JX16" i="6"/>
  <c r="JY16" i="6"/>
  <c r="JZ16" i="6"/>
  <c r="KA16" i="6"/>
  <c r="LG16" i="6"/>
  <c r="LH16" i="6"/>
  <c r="LI16" i="6"/>
  <c r="LJ16" i="6"/>
  <c r="LK16" i="6"/>
  <c r="MO16" i="6"/>
  <c r="MP16" i="6"/>
  <c r="MQ16" i="6"/>
  <c r="MR16" i="6"/>
  <c r="MS16" i="6"/>
  <c r="NY16" i="6"/>
  <c r="NZ16" i="6"/>
  <c r="OA16" i="6"/>
  <c r="OB16" i="6"/>
  <c r="OC16" i="6"/>
  <c r="PH16" i="6"/>
  <c r="PI16" i="6"/>
  <c r="PJ16" i="6"/>
  <c r="PK16" i="6"/>
  <c r="PL16" i="6"/>
  <c r="PM16" i="6"/>
  <c r="PN16" i="6"/>
  <c r="PO16" i="6"/>
  <c r="PP16" i="6"/>
  <c r="PQ16" i="6"/>
  <c r="PR16" i="6"/>
  <c r="PS16" i="6"/>
  <c r="PT16" i="6"/>
  <c r="PU16" i="6"/>
  <c r="PV16" i="6"/>
  <c r="PW16" i="6"/>
  <c r="PX16" i="6"/>
  <c r="A17" i="6"/>
  <c r="B17" i="6"/>
  <c r="AH17" i="6"/>
  <c r="AI17" i="6"/>
  <c r="AJ17" i="6"/>
  <c r="AK17" i="6"/>
  <c r="AL17" i="6"/>
  <c r="BQ17" i="6"/>
  <c r="BR17" i="6"/>
  <c r="BS17" i="6"/>
  <c r="BT17" i="6"/>
  <c r="BU17" i="6"/>
  <c r="DA17" i="6"/>
  <c r="DB17" i="6"/>
  <c r="DC17" i="6"/>
  <c r="DD17" i="6"/>
  <c r="DE17" i="6"/>
  <c r="EK17" i="6"/>
  <c r="EL17" i="6"/>
  <c r="EM17" i="6"/>
  <c r="EN17" i="6"/>
  <c r="EO17" i="6"/>
  <c r="FT17" i="6"/>
  <c r="FU17" i="6"/>
  <c r="FV17" i="6"/>
  <c r="FW17" i="6"/>
  <c r="FX17" i="6"/>
  <c r="HD17" i="6"/>
  <c r="HE17" i="6"/>
  <c r="HF17" i="6"/>
  <c r="HG17" i="6"/>
  <c r="HH17" i="6"/>
  <c r="IM17" i="6"/>
  <c r="IN17" i="6"/>
  <c r="IO17" i="6"/>
  <c r="IP17" i="6"/>
  <c r="IQ17" i="6"/>
  <c r="JW17" i="6"/>
  <c r="JX17" i="6"/>
  <c r="JY17" i="6"/>
  <c r="JZ17" i="6"/>
  <c r="KA17" i="6"/>
  <c r="LG17" i="6"/>
  <c r="LH17" i="6"/>
  <c r="LI17" i="6"/>
  <c r="LJ17" i="6"/>
  <c r="LK17" i="6"/>
  <c r="MO17" i="6"/>
  <c r="MP17" i="6"/>
  <c r="MQ17" i="6"/>
  <c r="MR17" i="6"/>
  <c r="MS17" i="6"/>
  <c r="NY17" i="6"/>
  <c r="NZ17" i="6"/>
  <c r="OA17" i="6"/>
  <c r="OB17" i="6"/>
  <c r="OC17" i="6"/>
  <c r="PH17" i="6"/>
  <c r="PI17" i="6"/>
  <c r="PJ17" i="6"/>
  <c r="PK17" i="6"/>
  <c r="PL17" i="6"/>
  <c r="PM17" i="6"/>
  <c r="PN17" i="6"/>
  <c r="PO17" i="6"/>
  <c r="PP17" i="6"/>
  <c r="PQ17" i="6"/>
  <c r="PR17" i="6"/>
  <c r="PS17" i="6"/>
  <c r="PT17" i="6"/>
  <c r="PU17" i="6"/>
  <c r="PV17" i="6"/>
  <c r="PW17" i="6"/>
  <c r="PX17" i="6"/>
  <c r="A18" i="6"/>
  <c r="B18" i="6"/>
  <c r="AH18" i="6"/>
  <c r="AI18" i="6"/>
  <c r="AJ18" i="6"/>
  <c r="AK18" i="6"/>
  <c r="AL18" i="6"/>
  <c r="BQ18" i="6"/>
  <c r="BR18" i="6"/>
  <c r="BS18" i="6"/>
  <c r="BT18" i="6"/>
  <c r="BU18" i="6"/>
  <c r="DA18" i="6"/>
  <c r="DB18" i="6"/>
  <c r="DC18" i="6"/>
  <c r="DD18" i="6"/>
  <c r="DE18" i="6"/>
  <c r="EK18" i="6"/>
  <c r="EL18" i="6"/>
  <c r="EM18" i="6"/>
  <c r="EN18" i="6"/>
  <c r="EO18" i="6"/>
  <c r="FT18" i="6"/>
  <c r="FU18" i="6"/>
  <c r="FV18" i="6"/>
  <c r="FW18" i="6"/>
  <c r="FX18" i="6"/>
  <c r="HD18" i="6"/>
  <c r="HE18" i="6"/>
  <c r="HF18" i="6"/>
  <c r="HG18" i="6"/>
  <c r="HH18" i="6"/>
  <c r="IM18" i="6"/>
  <c r="IN18" i="6"/>
  <c r="IO18" i="6"/>
  <c r="IP18" i="6"/>
  <c r="IQ18" i="6"/>
  <c r="JW18" i="6"/>
  <c r="JX18" i="6"/>
  <c r="JY18" i="6"/>
  <c r="JZ18" i="6"/>
  <c r="KA18" i="6"/>
  <c r="LG18" i="6"/>
  <c r="LH18" i="6"/>
  <c r="LI18" i="6"/>
  <c r="LJ18" i="6"/>
  <c r="LK18" i="6"/>
  <c r="MO18" i="6"/>
  <c r="MP18" i="6"/>
  <c r="MQ18" i="6"/>
  <c r="MR18" i="6"/>
  <c r="MS18" i="6"/>
  <c r="NY18" i="6"/>
  <c r="NZ18" i="6"/>
  <c r="OA18" i="6"/>
  <c r="OB18" i="6"/>
  <c r="OC18" i="6"/>
  <c r="PH18" i="6"/>
  <c r="PI18" i="6"/>
  <c r="PJ18" i="6"/>
  <c r="PY18" i="6" s="1"/>
  <c r="PK18" i="6"/>
  <c r="PL18" i="6"/>
  <c r="PM18" i="6"/>
  <c r="PN18" i="6"/>
  <c r="PO18" i="6"/>
  <c r="PP18" i="6"/>
  <c r="PQ18" i="6"/>
  <c r="PR18" i="6"/>
  <c r="PS18" i="6"/>
  <c r="PT18" i="6"/>
  <c r="PU18" i="6"/>
  <c r="PV18" i="6"/>
  <c r="PW18" i="6"/>
  <c r="PX18" i="6"/>
  <c r="A19" i="6"/>
  <c r="B19" i="6"/>
  <c r="AH19" i="6"/>
  <c r="AI19" i="6"/>
  <c r="AJ19" i="6"/>
  <c r="AK19" i="6"/>
  <c r="AL19" i="6"/>
  <c r="BQ19" i="6"/>
  <c r="BR19" i="6"/>
  <c r="BS19" i="6"/>
  <c r="BT19" i="6"/>
  <c r="BU19" i="6"/>
  <c r="DA19" i="6"/>
  <c r="DB19" i="6"/>
  <c r="DC19" i="6"/>
  <c r="DD19" i="6"/>
  <c r="DE19" i="6"/>
  <c r="EK19" i="6"/>
  <c r="EL19" i="6"/>
  <c r="EM19" i="6"/>
  <c r="EN19" i="6"/>
  <c r="EO19" i="6"/>
  <c r="FT19" i="6"/>
  <c r="FU19" i="6"/>
  <c r="FV19" i="6"/>
  <c r="FW19" i="6"/>
  <c r="FX19" i="6"/>
  <c r="HD19" i="6"/>
  <c r="HE19" i="6"/>
  <c r="HF19" i="6"/>
  <c r="HG19" i="6"/>
  <c r="HH19" i="6"/>
  <c r="IM19" i="6"/>
  <c r="IN19" i="6"/>
  <c r="IO19" i="6"/>
  <c r="IP19" i="6"/>
  <c r="IQ19" i="6"/>
  <c r="JW19" i="6"/>
  <c r="JX19" i="6"/>
  <c r="JY19" i="6"/>
  <c r="JZ19" i="6"/>
  <c r="KA19" i="6"/>
  <c r="LG19" i="6"/>
  <c r="LH19" i="6"/>
  <c r="LI19" i="6"/>
  <c r="LJ19" i="6"/>
  <c r="LK19" i="6"/>
  <c r="MO19" i="6"/>
  <c r="MP19" i="6"/>
  <c r="MQ19" i="6"/>
  <c r="MR19" i="6"/>
  <c r="MS19" i="6"/>
  <c r="NY19" i="6"/>
  <c r="NZ19" i="6"/>
  <c r="OA19" i="6"/>
  <c r="OB19" i="6"/>
  <c r="OC19" i="6"/>
  <c r="PH19" i="6"/>
  <c r="PI19" i="6"/>
  <c r="PJ19" i="6"/>
  <c r="PK19" i="6"/>
  <c r="PL19" i="6"/>
  <c r="PM19" i="6"/>
  <c r="PN19" i="6"/>
  <c r="PO19" i="6"/>
  <c r="PZ19" i="6" s="1"/>
  <c r="QA19" i="6" s="1"/>
  <c r="PP19" i="6"/>
  <c r="PQ19" i="6"/>
  <c r="PR19" i="6"/>
  <c r="PS19" i="6"/>
  <c r="PT19" i="6"/>
  <c r="PU19" i="6"/>
  <c r="PV19" i="6"/>
  <c r="PW19" i="6"/>
  <c r="PX19" i="6"/>
  <c r="A20" i="6"/>
  <c r="B20" i="6"/>
  <c r="AH20" i="6"/>
  <c r="AI20" i="6"/>
  <c r="AJ20" i="6"/>
  <c r="AK20" i="6"/>
  <c r="AL20" i="6"/>
  <c r="BQ20" i="6"/>
  <c r="BR20" i="6"/>
  <c r="BS20" i="6"/>
  <c r="BT20" i="6"/>
  <c r="BU20" i="6"/>
  <c r="DA20" i="6"/>
  <c r="DB20" i="6"/>
  <c r="DC20" i="6"/>
  <c r="DD20" i="6"/>
  <c r="DE20" i="6"/>
  <c r="EK20" i="6"/>
  <c r="EL20" i="6"/>
  <c r="EM20" i="6"/>
  <c r="EN20" i="6"/>
  <c r="EO20" i="6"/>
  <c r="FT20" i="6"/>
  <c r="FU20" i="6"/>
  <c r="FV20" i="6"/>
  <c r="FW20" i="6"/>
  <c r="FX20" i="6"/>
  <c r="HD20" i="6"/>
  <c r="HE20" i="6"/>
  <c r="HF20" i="6"/>
  <c r="HG20" i="6"/>
  <c r="HH20" i="6"/>
  <c r="IM20" i="6"/>
  <c r="IN20" i="6"/>
  <c r="IO20" i="6"/>
  <c r="IP20" i="6"/>
  <c r="IQ20" i="6"/>
  <c r="JW20" i="6"/>
  <c r="JX20" i="6"/>
  <c r="JY20" i="6"/>
  <c r="JZ20" i="6"/>
  <c r="KA20" i="6"/>
  <c r="LG20" i="6"/>
  <c r="LH20" i="6"/>
  <c r="LI20" i="6"/>
  <c r="LJ20" i="6"/>
  <c r="LK20" i="6"/>
  <c r="MO20" i="6"/>
  <c r="MP20" i="6"/>
  <c r="MQ20" i="6"/>
  <c r="MR20" i="6"/>
  <c r="MS20" i="6"/>
  <c r="NY20" i="6"/>
  <c r="NZ20" i="6"/>
  <c r="OA20" i="6"/>
  <c r="OB20" i="6"/>
  <c r="OC20" i="6"/>
  <c r="PH20" i="6"/>
  <c r="PI20" i="6"/>
  <c r="PY20" i="6" s="1"/>
  <c r="PJ20" i="6"/>
  <c r="PK20" i="6"/>
  <c r="PL20" i="6"/>
  <c r="PM20" i="6"/>
  <c r="PN20" i="6"/>
  <c r="PO20" i="6"/>
  <c r="PP20" i="6"/>
  <c r="PQ20" i="6"/>
  <c r="PR20" i="6"/>
  <c r="PS20" i="6"/>
  <c r="PT20" i="6"/>
  <c r="PU20" i="6"/>
  <c r="PV20" i="6"/>
  <c r="PW20" i="6"/>
  <c r="PX20" i="6"/>
  <c r="A21" i="6"/>
  <c r="B21" i="6"/>
  <c r="AH21" i="6"/>
  <c r="AI21" i="6"/>
  <c r="AJ21" i="6"/>
  <c r="AK21" i="6"/>
  <c r="AL21" i="6"/>
  <c r="BQ21" i="6"/>
  <c r="BR21" i="6"/>
  <c r="BS21" i="6"/>
  <c r="BT21" i="6"/>
  <c r="BU21" i="6"/>
  <c r="DA21" i="6"/>
  <c r="DB21" i="6"/>
  <c r="DC21" i="6"/>
  <c r="DD21" i="6"/>
  <c r="DE21" i="6"/>
  <c r="EK21" i="6"/>
  <c r="EL21" i="6"/>
  <c r="EM21" i="6"/>
  <c r="EN21" i="6"/>
  <c r="EO21" i="6"/>
  <c r="FT21" i="6"/>
  <c r="FU21" i="6"/>
  <c r="FV21" i="6"/>
  <c r="FW21" i="6"/>
  <c r="FX21" i="6"/>
  <c r="HD21" i="6"/>
  <c r="HE21" i="6"/>
  <c r="HF21" i="6"/>
  <c r="HG21" i="6"/>
  <c r="HH21" i="6"/>
  <c r="IM21" i="6"/>
  <c r="IN21" i="6"/>
  <c r="IO21" i="6"/>
  <c r="IP21" i="6"/>
  <c r="IQ21" i="6"/>
  <c r="JW21" i="6"/>
  <c r="JX21" i="6"/>
  <c r="JY21" i="6"/>
  <c r="JZ21" i="6"/>
  <c r="KA21" i="6"/>
  <c r="LG21" i="6"/>
  <c r="LH21" i="6"/>
  <c r="LI21" i="6"/>
  <c r="LJ21" i="6"/>
  <c r="LK21" i="6"/>
  <c r="MO21" i="6"/>
  <c r="MP21" i="6"/>
  <c r="MQ21" i="6"/>
  <c r="MR21" i="6"/>
  <c r="MS21" i="6"/>
  <c r="NY21" i="6"/>
  <c r="NZ21" i="6"/>
  <c r="OA21" i="6"/>
  <c r="OB21" i="6"/>
  <c r="OC21" i="6"/>
  <c r="PH21" i="6"/>
  <c r="PI21" i="6"/>
  <c r="PJ21" i="6"/>
  <c r="PK21" i="6"/>
  <c r="PL21" i="6"/>
  <c r="PM21" i="6"/>
  <c r="PN21" i="6"/>
  <c r="PO21" i="6"/>
  <c r="PP21" i="6"/>
  <c r="PQ21" i="6"/>
  <c r="PR21" i="6"/>
  <c r="PS21" i="6"/>
  <c r="PT21" i="6"/>
  <c r="PU21" i="6"/>
  <c r="PV21" i="6"/>
  <c r="PW21" i="6"/>
  <c r="PX21" i="6"/>
  <c r="A22" i="6"/>
  <c r="B22" i="6"/>
  <c r="AH22" i="6"/>
  <c r="AI22" i="6"/>
  <c r="AJ22" i="6"/>
  <c r="AK22" i="6"/>
  <c r="AL22" i="6"/>
  <c r="BQ22" i="6"/>
  <c r="BR22" i="6"/>
  <c r="BS22" i="6"/>
  <c r="BT22" i="6"/>
  <c r="BU22" i="6"/>
  <c r="DA22" i="6"/>
  <c r="DB22" i="6"/>
  <c r="DC22" i="6"/>
  <c r="DD22" i="6"/>
  <c r="DE22" i="6"/>
  <c r="EK22" i="6"/>
  <c r="EL22" i="6"/>
  <c r="EM22" i="6"/>
  <c r="EN22" i="6"/>
  <c r="EO22" i="6"/>
  <c r="FT22" i="6"/>
  <c r="FU22" i="6"/>
  <c r="FV22" i="6"/>
  <c r="FW22" i="6"/>
  <c r="FX22" i="6"/>
  <c r="HD22" i="6"/>
  <c r="HE22" i="6"/>
  <c r="HF22" i="6"/>
  <c r="HG22" i="6"/>
  <c r="HH22" i="6"/>
  <c r="IM22" i="6"/>
  <c r="IN22" i="6"/>
  <c r="IO22" i="6"/>
  <c r="IP22" i="6"/>
  <c r="IQ22" i="6"/>
  <c r="JW22" i="6"/>
  <c r="JX22" i="6"/>
  <c r="JY22" i="6"/>
  <c r="JZ22" i="6"/>
  <c r="KA22" i="6"/>
  <c r="LG22" i="6"/>
  <c r="LH22" i="6"/>
  <c r="LI22" i="6"/>
  <c r="LJ22" i="6"/>
  <c r="LK22" i="6"/>
  <c r="MO22" i="6"/>
  <c r="MP22" i="6"/>
  <c r="MQ22" i="6"/>
  <c r="MR22" i="6"/>
  <c r="MS22" i="6"/>
  <c r="NY22" i="6"/>
  <c r="NZ22" i="6"/>
  <c r="OA22" i="6"/>
  <c r="OB22" i="6"/>
  <c r="OC22" i="6"/>
  <c r="PH22" i="6"/>
  <c r="PI22" i="6"/>
  <c r="PJ22" i="6"/>
  <c r="PK22" i="6"/>
  <c r="PL22" i="6"/>
  <c r="PM22" i="6"/>
  <c r="PN22" i="6"/>
  <c r="PO22" i="6"/>
  <c r="PP22" i="6"/>
  <c r="PQ22" i="6"/>
  <c r="PR22" i="6"/>
  <c r="PS22" i="6"/>
  <c r="PT22" i="6"/>
  <c r="PU22" i="6"/>
  <c r="PV22" i="6"/>
  <c r="PW22" i="6"/>
  <c r="PX22" i="6"/>
  <c r="A23" i="6"/>
  <c r="B23" i="6"/>
  <c r="AH23" i="6"/>
  <c r="AI23" i="6"/>
  <c r="AJ23" i="6"/>
  <c r="AK23" i="6"/>
  <c r="AL23" i="6"/>
  <c r="BQ23" i="6"/>
  <c r="BR23" i="6"/>
  <c r="BS23" i="6"/>
  <c r="BT23" i="6"/>
  <c r="BU23" i="6"/>
  <c r="DA23" i="6"/>
  <c r="DB23" i="6"/>
  <c r="DC23" i="6"/>
  <c r="DD23" i="6"/>
  <c r="DE23" i="6"/>
  <c r="EK23" i="6"/>
  <c r="EL23" i="6"/>
  <c r="EM23" i="6"/>
  <c r="EN23" i="6"/>
  <c r="EO23" i="6"/>
  <c r="FT23" i="6"/>
  <c r="FU23" i="6"/>
  <c r="FV23" i="6"/>
  <c r="FW23" i="6"/>
  <c r="FX23" i="6"/>
  <c r="HD23" i="6"/>
  <c r="HE23" i="6"/>
  <c r="HF23" i="6"/>
  <c r="HG23" i="6"/>
  <c r="HH23" i="6"/>
  <c r="IM23" i="6"/>
  <c r="IN23" i="6"/>
  <c r="IO23" i="6"/>
  <c r="IP23" i="6"/>
  <c r="IQ23" i="6"/>
  <c r="JW23" i="6"/>
  <c r="JX23" i="6"/>
  <c r="JY23" i="6"/>
  <c r="JZ23" i="6"/>
  <c r="KA23" i="6"/>
  <c r="LG23" i="6"/>
  <c r="LH23" i="6"/>
  <c r="LI23" i="6"/>
  <c r="LJ23" i="6"/>
  <c r="LK23" i="6"/>
  <c r="MO23" i="6"/>
  <c r="MP23" i="6"/>
  <c r="MQ23" i="6"/>
  <c r="MR23" i="6"/>
  <c r="MS23" i="6"/>
  <c r="NY23" i="6"/>
  <c r="NZ23" i="6"/>
  <c r="OA23" i="6"/>
  <c r="OB23" i="6"/>
  <c r="OC23" i="6"/>
  <c r="PH23" i="6"/>
  <c r="PI23" i="6"/>
  <c r="PJ23" i="6"/>
  <c r="PK23" i="6"/>
  <c r="PL23" i="6"/>
  <c r="PM23" i="6"/>
  <c r="PN23" i="6"/>
  <c r="PZ23" i="6" s="1"/>
  <c r="QA23" i="6" s="1"/>
  <c r="PO23" i="6"/>
  <c r="PP23" i="6"/>
  <c r="PQ23" i="6"/>
  <c r="PR23" i="6"/>
  <c r="PS23" i="6"/>
  <c r="PT23" i="6"/>
  <c r="PU23" i="6"/>
  <c r="PV23" i="6"/>
  <c r="PW23" i="6"/>
  <c r="PX23" i="6"/>
  <c r="A24" i="6"/>
  <c r="B24" i="6"/>
  <c r="AH24" i="6"/>
  <c r="AI24" i="6"/>
  <c r="AJ24" i="6"/>
  <c r="AK24" i="6"/>
  <c r="AL24" i="6"/>
  <c r="BQ24" i="6"/>
  <c r="BR24" i="6"/>
  <c r="BS24" i="6"/>
  <c r="BT24" i="6"/>
  <c r="BU24" i="6"/>
  <c r="DA24" i="6"/>
  <c r="DB24" i="6"/>
  <c r="DC24" i="6"/>
  <c r="DD24" i="6"/>
  <c r="DE24" i="6"/>
  <c r="EK24" i="6"/>
  <c r="EL24" i="6"/>
  <c r="EM24" i="6"/>
  <c r="EN24" i="6"/>
  <c r="EO24" i="6"/>
  <c r="FT24" i="6"/>
  <c r="FU24" i="6"/>
  <c r="FV24" i="6"/>
  <c r="FW24" i="6"/>
  <c r="FX24" i="6"/>
  <c r="HD24" i="6"/>
  <c r="HE24" i="6"/>
  <c r="HF24" i="6"/>
  <c r="HG24" i="6"/>
  <c r="HH24" i="6"/>
  <c r="IM24" i="6"/>
  <c r="IN24" i="6"/>
  <c r="IO24" i="6"/>
  <c r="IP24" i="6"/>
  <c r="IQ24" i="6"/>
  <c r="JW24" i="6"/>
  <c r="JX24" i="6"/>
  <c r="JY24" i="6"/>
  <c r="JZ24" i="6"/>
  <c r="KA24" i="6"/>
  <c r="LG24" i="6"/>
  <c r="LH24" i="6"/>
  <c r="LI24" i="6"/>
  <c r="LJ24" i="6"/>
  <c r="LK24" i="6"/>
  <c r="MO24" i="6"/>
  <c r="MP24" i="6"/>
  <c r="MQ24" i="6"/>
  <c r="MR24" i="6"/>
  <c r="MS24" i="6"/>
  <c r="NY24" i="6"/>
  <c r="NZ24" i="6"/>
  <c r="OA24" i="6"/>
  <c r="OB24" i="6"/>
  <c r="OC24" i="6"/>
  <c r="PH24" i="6"/>
  <c r="PI24" i="6"/>
  <c r="PJ24" i="6"/>
  <c r="PK24" i="6"/>
  <c r="PL24" i="6"/>
  <c r="PM24" i="6"/>
  <c r="PN24" i="6"/>
  <c r="PO24" i="6"/>
  <c r="PP24" i="6"/>
  <c r="PQ24" i="6"/>
  <c r="PR24" i="6"/>
  <c r="PS24" i="6"/>
  <c r="PT24" i="6"/>
  <c r="PU24" i="6"/>
  <c r="PV24" i="6"/>
  <c r="PW24" i="6"/>
  <c r="PX24" i="6"/>
  <c r="A25" i="6"/>
  <c r="B25" i="6"/>
  <c r="AH25" i="6"/>
  <c r="AI25" i="6"/>
  <c r="AJ25" i="6"/>
  <c r="AK25" i="6"/>
  <c r="AL25" i="6"/>
  <c r="BQ25" i="6"/>
  <c r="BR25" i="6"/>
  <c r="BS25" i="6"/>
  <c r="BT25" i="6"/>
  <c r="BU25" i="6"/>
  <c r="DA25" i="6"/>
  <c r="DB25" i="6"/>
  <c r="DC25" i="6"/>
  <c r="DD25" i="6"/>
  <c r="DE25" i="6"/>
  <c r="EK25" i="6"/>
  <c r="EL25" i="6"/>
  <c r="EM25" i="6"/>
  <c r="EN25" i="6"/>
  <c r="EO25" i="6"/>
  <c r="FT25" i="6"/>
  <c r="FU25" i="6"/>
  <c r="FV25" i="6"/>
  <c r="FW25" i="6"/>
  <c r="FX25" i="6"/>
  <c r="HD25" i="6"/>
  <c r="HE25" i="6"/>
  <c r="HF25" i="6"/>
  <c r="HG25" i="6"/>
  <c r="HH25" i="6"/>
  <c r="IM25" i="6"/>
  <c r="IN25" i="6"/>
  <c r="IO25" i="6"/>
  <c r="IP25" i="6"/>
  <c r="IQ25" i="6"/>
  <c r="JW25" i="6"/>
  <c r="JX25" i="6"/>
  <c r="JY25" i="6"/>
  <c r="JZ25" i="6"/>
  <c r="KA25" i="6"/>
  <c r="LG25" i="6"/>
  <c r="LH25" i="6"/>
  <c r="LI25" i="6"/>
  <c r="LJ25" i="6"/>
  <c r="LK25" i="6"/>
  <c r="MO25" i="6"/>
  <c r="MP25" i="6"/>
  <c r="MQ25" i="6"/>
  <c r="MR25" i="6"/>
  <c r="MS25" i="6"/>
  <c r="NY25" i="6"/>
  <c r="NZ25" i="6"/>
  <c r="OA25" i="6"/>
  <c r="OB25" i="6"/>
  <c r="OC25" i="6"/>
  <c r="PH25" i="6"/>
  <c r="PI25" i="6"/>
  <c r="PJ25" i="6"/>
  <c r="PK25" i="6"/>
  <c r="PL25" i="6"/>
  <c r="PM25" i="6"/>
  <c r="PN25" i="6"/>
  <c r="PO25" i="6"/>
  <c r="PP25" i="6"/>
  <c r="PQ25" i="6"/>
  <c r="PR25" i="6"/>
  <c r="PS25" i="6"/>
  <c r="PT25" i="6"/>
  <c r="PU25" i="6"/>
  <c r="PV25" i="6"/>
  <c r="PW25" i="6"/>
  <c r="PX25" i="6"/>
  <c r="A26" i="6"/>
  <c r="B26" i="6"/>
  <c r="AH26" i="6"/>
  <c r="AI26" i="6"/>
  <c r="AJ26" i="6"/>
  <c r="AK26" i="6"/>
  <c r="AL26" i="6"/>
  <c r="BQ26" i="6"/>
  <c r="BR26" i="6"/>
  <c r="BS26" i="6"/>
  <c r="BT26" i="6"/>
  <c r="BU26" i="6"/>
  <c r="DA26" i="6"/>
  <c r="DB26" i="6"/>
  <c r="DC26" i="6"/>
  <c r="DD26" i="6"/>
  <c r="DE26" i="6"/>
  <c r="EK26" i="6"/>
  <c r="EL26" i="6"/>
  <c r="EM26" i="6"/>
  <c r="EN26" i="6"/>
  <c r="EO26" i="6"/>
  <c r="FT26" i="6"/>
  <c r="FU26" i="6"/>
  <c r="FV26" i="6"/>
  <c r="FW26" i="6"/>
  <c r="FX26" i="6"/>
  <c r="HD26" i="6"/>
  <c r="HE26" i="6"/>
  <c r="HF26" i="6"/>
  <c r="HG26" i="6"/>
  <c r="HH26" i="6"/>
  <c r="IM26" i="6"/>
  <c r="IN26" i="6"/>
  <c r="IO26" i="6"/>
  <c r="IP26" i="6"/>
  <c r="IQ26" i="6"/>
  <c r="JW26" i="6"/>
  <c r="JX26" i="6"/>
  <c r="JY26" i="6"/>
  <c r="JZ26" i="6"/>
  <c r="KA26" i="6"/>
  <c r="LG26" i="6"/>
  <c r="LH26" i="6"/>
  <c r="LI26" i="6"/>
  <c r="LJ26" i="6"/>
  <c r="LK26" i="6"/>
  <c r="MO26" i="6"/>
  <c r="MP26" i="6"/>
  <c r="MQ26" i="6"/>
  <c r="MR26" i="6"/>
  <c r="MS26" i="6"/>
  <c r="NY26" i="6"/>
  <c r="NZ26" i="6"/>
  <c r="OA26" i="6"/>
  <c r="OB26" i="6"/>
  <c r="OC26" i="6"/>
  <c r="PH26" i="6"/>
  <c r="PI26" i="6"/>
  <c r="PJ26" i="6"/>
  <c r="PK26" i="6"/>
  <c r="PL26" i="6"/>
  <c r="PM26" i="6"/>
  <c r="PN26" i="6"/>
  <c r="PO26" i="6"/>
  <c r="PP26" i="6"/>
  <c r="PQ26" i="6"/>
  <c r="PR26" i="6"/>
  <c r="PS26" i="6"/>
  <c r="PT26" i="6"/>
  <c r="PU26" i="6"/>
  <c r="PV26" i="6"/>
  <c r="PW26" i="6"/>
  <c r="PX26" i="6"/>
  <c r="A27" i="6"/>
  <c r="B27" i="6"/>
  <c r="AH27" i="6"/>
  <c r="AI27" i="6"/>
  <c r="AJ27" i="6"/>
  <c r="AK27" i="6"/>
  <c r="AL27" i="6"/>
  <c r="BQ27" i="6"/>
  <c r="BR27" i="6"/>
  <c r="BS27" i="6"/>
  <c r="BT27" i="6"/>
  <c r="BU27" i="6"/>
  <c r="DA27" i="6"/>
  <c r="DB27" i="6"/>
  <c r="DC27" i="6"/>
  <c r="DD27" i="6"/>
  <c r="DE27" i="6"/>
  <c r="EK27" i="6"/>
  <c r="EL27" i="6"/>
  <c r="EM27" i="6"/>
  <c r="EN27" i="6"/>
  <c r="EO27" i="6"/>
  <c r="FT27" i="6"/>
  <c r="FU27" i="6"/>
  <c r="FV27" i="6"/>
  <c r="FW27" i="6"/>
  <c r="FX27" i="6"/>
  <c r="HD27" i="6"/>
  <c r="HE27" i="6"/>
  <c r="HF27" i="6"/>
  <c r="HG27" i="6"/>
  <c r="HH27" i="6"/>
  <c r="IM27" i="6"/>
  <c r="IN27" i="6"/>
  <c r="IO27" i="6"/>
  <c r="IP27" i="6"/>
  <c r="IQ27" i="6"/>
  <c r="JW27" i="6"/>
  <c r="JX27" i="6"/>
  <c r="JY27" i="6"/>
  <c r="JZ27" i="6"/>
  <c r="KA27" i="6"/>
  <c r="LG27" i="6"/>
  <c r="LH27" i="6"/>
  <c r="LI27" i="6"/>
  <c r="LJ27" i="6"/>
  <c r="LK27" i="6"/>
  <c r="MO27" i="6"/>
  <c r="MP27" i="6"/>
  <c r="MQ27" i="6"/>
  <c r="MR27" i="6"/>
  <c r="MS27" i="6"/>
  <c r="NY27" i="6"/>
  <c r="NZ27" i="6"/>
  <c r="OA27" i="6"/>
  <c r="OB27" i="6"/>
  <c r="OC27" i="6"/>
  <c r="PH27" i="6"/>
  <c r="PI27" i="6"/>
  <c r="PJ27" i="6"/>
  <c r="PY27" i="6" s="1"/>
  <c r="PK27" i="6"/>
  <c r="PL27" i="6"/>
  <c r="PM27" i="6"/>
  <c r="PN27" i="6"/>
  <c r="PZ27" i="6" s="1"/>
  <c r="QA27" i="6" s="1"/>
  <c r="PO27" i="6"/>
  <c r="PP27" i="6"/>
  <c r="PQ27" i="6"/>
  <c r="PR27" i="6"/>
  <c r="PS27" i="6"/>
  <c r="PT27" i="6"/>
  <c r="PU27" i="6"/>
  <c r="PV27" i="6"/>
  <c r="PW27" i="6"/>
  <c r="PX27" i="6"/>
  <c r="A28" i="6"/>
  <c r="B28" i="6"/>
  <c r="AH28" i="6"/>
  <c r="AI28" i="6"/>
  <c r="AJ28" i="6"/>
  <c r="AK28" i="6"/>
  <c r="AL28" i="6"/>
  <c r="BQ28" i="6"/>
  <c r="BR28" i="6"/>
  <c r="BS28" i="6"/>
  <c r="BT28" i="6"/>
  <c r="BU28" i="6"/>
  <c r="DA28" i="6"/>
  <c r="DB28" i="6"/>
  <c r="DC28" i="6"/>
  <c r="DD28" i="6"/>
  <c r="DE28" i="6"/>
  <c r="EK28" i="6"/>
  <c r="EL28" i="6"/>
  <c r="EM28" i="6"/>
  <c r="EN28" i="6"/>
  <c r="EO28" i="6"/>
  <c r="FT28" i="6"/>
  <c r="FU28" i="6"/>
  <c r="FV28" i="6"/>
  <c r="FW28" i="6"/>
  <c r="FX28" i="6"/>
  <c r="HD28" i="6"/>
  <c r="HE28" i="6"/>
  <c r="HF28" i="6"/>
  <c r="HG28" i="6"/>
  <c r="HH28" i="6"/>
  <c r="IM28" i="6"/>
  <c r="IN28" i="6"/>
  <c r="IO28" i="6"/>
  <c r="IP28" i="6"/>
  <c r="IQ28" i="6"/>
  <c r="JW28" i="6"/>
  <c r="JX28" i="6"/>
  <c r="JY28" i="6"/>
  <c r="JZ28" i="6"/>
  <c r="KA28" i="6"/>
  <c r="LG28" i="6"/>
  <c r="LH28" i="6"/>
  <c r="LI28" i="6"/>
  <c r="LJ28" i="6"/>
  <c r="LK28" i="6"/>
  <c r="MO28" i="6"/>
  <c r="MP28" i="6"/>
  <c r="MQ28" i="6"/>
  <c r="MR28" i="6"/>
  <c r="MS28" i="6"/>
  <c r="NY28" i="6"/>
  <c r="NZ28" i="6"/>
  <c r="OA28" i="6"/>
  <c r="OB28" i="6"/>
  <c r="OC28" i="6"/>
  <c r="PH28" i="6"/>
  <c r="PI28" i="6"/>
  <c r="PJ28" i="6"/>
  <c r="PK28" i="6"/>
  <c r="PL28" i="6"/>
  <c r="PM28" i="6"/>
  <c r="PN28" i="6"/>
  <c r="PO28" i="6"/>
  <c r="PP28" i="6"/>
  <c r="PQ28" i="6"/>
  <c r="PR28" i="6"/>
  <c r="PS28" i="6"/>
  <c r="PT28" i="6"/>
  <c r="PU28" i="6"/>
  <c r="PV28" i="6"/>
  <c r="PW28" i="6"/>
  <c r="PX28" i="6"/>
  <c r="A29" i="6"/>
  <c r="B29" i="6"/>
  <c r="AH29" i="6"/>
  <c r="AI29" i="6"/>
  <c r="AJ29" i="6"/>
  <c r="AK29" i="6"/>
  <c r="AL29" i="6"/>
  <c r="BQ29" i="6"/>
  <c r="BR29" i="6"/>
  <c r="BS29" i="6"/>
  <c r="BT29" i="6"/>
  <c r="BU29" i="6"/>
  <c r="DA29" i="6"/>
  <c r="DB29" i="6"/>
  <c r="DC29" i="6"/>
  <c r="DD29" i="6"/>
  <c r="DE29" i="6"/>
  <c r="EK29" i="6"/>
  <c r="EL29" i="6"/>
  <c r="EM29" i="6"/>
  <c r="EN29" i="6"/>
  <c r="EO29" i="6"/>
  <c r="FT29" i="6"/>
  <c r="FU29" i="6"/>
  <c r="FV29" i="6"/>
  <c r="FW29" i="6"/>
  <c r="FX29" i="6"/>
  <c r="HD29" i="6"/>
  <c r="HE29" i="6"/>
  <c r="HF29" i="6"/>
  <c r="HG29" i="6"/>
  <c r="HH29" i="6"/>
  <c r="IM29" i="6"/>
  <c r="IN29" i="6"/>
  <c r="IO29" i="6"/>
  <c r="IP29" i="6"/>
  <c r="IQ29" i="6"/>
  <c r="JW29" i="6"/>
  <c r="JX29" i="6"/>
  <c r="JY29" i="6"/>
  <c r="JZ29" i="6"/>
  <c r="KA29" i="6"/>
  <c r="LG29" i="6"/>
  <c r="LH29" i="6"/>
  <c r="LI29" i="6"/>
  <c r="LJ29" i="6"/>
  <c r="LK29" i="6"/>
  <c r="MO29" i="6"/>
  <c r="MP29" i="6"/>
  <c r="MQ29" i="6"/>
  <c r="MR29" i="6"/>
  <c r="MS29" i="6"/>
  <c r="NY29" i="6"/>
  <c r="NZ29" i="6"/>
  <c r="OA29" i="6"/>
  <c r="OB29" i="6"/>
  <c r="OC29" i="6"/>
  <c r="PH29" i="6"/>
  <c r="PI29" i="6"/>
  <c r="PJ29" i="6"/>
  <c r="PK29" i="6"/>
  <c r="PL29" i="6"/>
  <c r="PM29" i="6"/>
  <c r="PN29" i="6"/>
  <c r="PO29" i="6"/>
  <c r="PP29" i="6"/>
  <c r="PQ29" i="6"/>
  <c r="PR29" i="6"/>
  <c r="PS29" i="6"/>
  <c r="PT29" i="6"/>
  <c r="PU29" i="6"/>
  <c r="PV29" i="6"/>
  <c r="PW29" i="6"/>
  <c r="PX29" i="6"/>
  <c r="A30" i="6"/>
  <c r="B30" i="6"/>
  <c r="AH30" i="6"/>
  <c r="AI30" i="6"/>
  <c r="AJ30" i="6"/>
  <c r="AK30" i="6"/>
  <c r="AL30" i="6"/>
  <c r="BQ30" i="6"/>
  <c r="BR30" i="6"/>
  <c r="BS30" i="6"/>
  <c r="BT30" i="6"/>
  <c r="BU30" i="6"/>
  <c r="DA30" i="6"/>
  <c r="DB30" i="6"/>
  <c r="DC30" i="6"/>
  <c r="DD30" i="6"/>
  <c r="DE30" i="6"/>
  <c r="EK30" i="6"/>
  <c r="EL30" i="6"/>
  <c r="EM30" i="6"/>
  <c r="EN30" i="6"/>
  <c r="EO30" i="6"/>
  <c r="FT30" i="6"/>
  <c r="FU30" i="6"/>
  <c r="FV30" i="6"/>
  <c r="FW30" i="6"/>
  <c r="FX30" i="6"/>
  <c r="HD30" i="6"/>
  <c r="HE30" i="6"/>
  <c r="HF30" i="6"/>
  <c r="HG30" i="6"/>
  <c r="HH30" i="6"/>
  <c r="IM30" i="6"/>
  <c r="IN30" i="6"/>
  <c r="IO30" i="6"/>
  <c r="IP30" i="6"/>
  <c r="IQ30" i="6"/>
  <c r="JW30" i="6"/>
  <c r="JX30" i="6"/>
  <c r="JY30" i="6"/>
  <c r="JZ30" i="6"/>
  <c r="KA30" i="6"/>
  <c r="LG30" i="6"/>
  <c r="LH30" i="6"/>
  <c r="LI30" i="6"/>
  <c r="LJ30" i="6"/>
  <c r="LK30" i="6"/>
  <c r="MO30" i="6"/>
  <c r="MP30" i="6"/>
  <c r="MQ30" i="6"/>
  <c r="MR30" i="6"/>
  <c r="MS30" i="6"/>
  <c r="NY30" i="6"/>
  <c r="NZ30" i="6"/>
  <c r="OA30" i="6"/>
  <c r="OB30" i="6"/>
  <c r="OC30" i="6"/>
  <c r="PH30" i="6"/>
  <c r="PI30" i="6"/>
  <c r="PJ30" i="6"/>
  <c r="PK30" i="6"/>
  <c r="PL30" i="6"/>
  <c r="PM30" i="6"/>
  <c r="PN30" i="6"/>
  <c r="PO30" i="6"/>
  <c r="PP30" i="6"/>
  <c r="PQ30" i="6"/>
  <c r="PR30" i="6"/>
  <c r="PS30" i="6"/>
  <c r="PT30" i="6"/>
  <c r="PU30" i="6"/>
  <c r="PV30" i="6"/>
  <c r="PW30" i="6"/>
  <c r="PX30" i="6"/>
  <c r="A31" i="6"/>
  <c r="B31" i="6"/>
  <c r="AH31" i="6"/>
  <c r="AI31" i="6"/>
  <c r="AJ31" i="6"/>
  <c r="AK31" i="6"/>
  <c r="AL31" i="6"/>
  <c r="BQ31" i="6"/>
  <c r="BR31" i="6"/>
  <c r="BS31" i="6"/>
  <c r="BT31" i="6"/>
  <c r="BU31" i="6"/>
  <c r="DA31" i="6"/>
  <c r="DB31" i="6"/>
  <c r="DC31" i="6"/>
  <c r="DD31" i="6"/>
  <c r="DE31" i="6"/>
  <c r="EK31" i="6"/>
  <c r="EL31" i="6"/>
  <c r="EM31" i="6"/>
  <c r="EN31" i="6"/>
  <c r="EO31" i="6"/>
  <c r="FT31" i="6"/>
  <c r="FU31" i="6"/>
  <c r="FV31" i="6"/>
  <c r="FW31" i="6"/>
  <c r="FX31" i="6"/>
  <c r="HD31" i="6"/>
  <c r="HE31" i="6"/>
  <c r="HF31" i="6"/>
  <c r="HG31" i="6"/>
  <c r="HH31" i="6"/>
  <c r="IM31" i="6"/>
  <c r="IN31" i="6"/>
  <c r="IO31" i="6"/>
  <c r="IP31" i="6"/>
  <c r="IQ31" i="6"/>
  <c r="JW31" i="6"/>
  <c r="JX31" i="6"/>
  <c r="JY31" i="6"/>
  <c r="JZ31" i="6"/>
  <c r="KA31" i="6"/>
  <c r="LG31" i="6"/>
  <c r="LH31" i="6"/>
  <c r="LI31" i="6"/>
  <c r="LJ31" i="6"/>
  <c r="LK31" i="6"/>
  <c r="MO31" i="6"/>
  <c r="MP31" i="6"/>
  <c r="MQ31" i="6"/>
  <c r="MR31" i="6"/>
  <c r="MS31" i="6"/>
  <c r="NY31" i="6"/>
  <c r="NZ31" i="6"/>
  <c r="OA31" i="6"/>
  <c r="OB31" i="6"/>
  <c r="OC31" i="6"/>
  <c r="PH31" i="6"/>
  <c r="PI31" i="6"/>
  <c r="PY31" i="6" s="1"/>
  <c r="PJ31" i="6"/>
  <c r="PK31" i="6"/>
  <c r="PL31" i="6"/>
  <c r="PM31" i="6"/>
  <c r="PN31" i="6"/>
  <c r="PO31" i="6"/>
  <c r="PP31" i="6"/>
  <c r="PQ31" i="6"/>
  <c r="PR31" i="6"/>
  <c r="PS31" i="6"/>
  <c r="PT31" i="6"/>
  <c r="PU31" i="6"/>
  <c r="PV31" i="6"/>
  <c r="PW31" i="6"/>
  <c r="PX31" i="6"/>
  <c r="PZ31" i="6"/>
  <c r="QA31" i="6" s="1"/>
  <c r="A32" i="6"/>
  <c r="B32" i="6"/>
  <c r="AH32" i="6"/>
  <c r="AI32" i="6"/>
  <c r="AJ32" i="6"/>
  <c r="AK32" i="6"/>
  <c r="AL32" i="6"/>
  <c r="BQ32" i="6"/>
  <c r="BR32" i="6"/>
  <c r="BS32" i="6"/>
  <c r="BT32" i="6"/>
  <c r="BU32" i="6"/>
  <c r="DA32" i="6"/>
  <c r="DB32" i="6"/>
  <c r="DC32" i="6"/>
  <c r="DD32" i="6"/>
  <c r="DE32" i="6"/>
  <c r="EK32" i="6"/>
  <c r="EL32" i="6"/>
  <c r="EM32" i="6"/>
  <c r="EN32" i="6"/>
  <c r="EO32" i="6"/>
  <c r="FT32" i="6"/>
  <c r="FU32" i="6"/>
  <c r="FV32" i="6"/>
  <c r="FW32" i="6"/>
  <c r="FX32" i="6"/>
  <c r="HD32" i="6"/>
  <c r="HE32" i="6"/>
  <c r="HF32" i="6"/>
  <c r="HG32" i="6"/>
  <c r="HH32" i="6"/>
  <c r="IM32" i="6"/>
  <c r="IN32" i="6"/>
  <c r="IO32" i="6"/>
  <c r="IP32" i="6"/>
  <c r="IQ32" i="6"/>
  <c r="JW32" i="6"/>
  <c r="JX32" i="6"/>
  <c r="JY32" i="6"/>
  <c r="JZ32" i="6"/>
  <c r="KA32" i="6"/>
  <c r="LG32" i="6"/>
  <c r="LH32" i="6"/>
  <c r="LI32" i="6"/>
  <c r="LJ32" i="6"/>
  <c r="LK32" i="6"/>
  <c r="MO32" i="6"/>
  <c r="MP32" i="6"/>
  <c r="MQ32" i="6"/>
  <c r="MR32" i="6"/>
  <c r="MS32" i="6"/>
  <c r="NY32" i="6"/>
  <c r="NZ32" i="6"/>
  <c r="OA32" i="6"/>
  <c r="OB32" i="6"/>
  <c r="OC32" i="6"/>
  <c r="PH32" i="6"/>
  <c r="PI32" i="6"/>
  <c r="PJ32" i="6"/>
  <c r="PK32" i="6"/>
  <c r="PL32" i="6"/>
  <c r="PM32" i="6"/>
  <c r="PN32" i="6"/>
  <c r="PO32" i="6"/>
  <c r="PP32" i="6"/>
  <c r="PQ32" i="6"/>
  <c r="PR32" i="6"/>
  <c r="PS32" i="6"/>
  <c r="PT32" i="6"/>
  <c r="PU32" i="6"/>
  <c r="PV32" i="6"/>
  <c r="PW32" i="6"/>
  <c r="PX32" i="6"/>
  <c r="A33" i="6"/>
  <c r="B33" i="6"/>
  <c r="AH33" i="6"/>
  <c r="AI33" i="6"/>
  <c r="AJ33" i="6"/>
  <c r="AK33" i="6"/>
  <c r="AL33" i="6"/>
  <c r="BQ33" i="6"/>
  <c r="BR33" i="6"/>
  <c r="BS33" i="6"/>
  <c r="BT33" i="6"/>
  <c r="BU33" i="6"/>
  <c r="DA33" i="6"/>
  <c r="DB33" i="6"/>
  <c r="DC33" i="6"/>
  <c r="DD33" i="6"/>
  <c r="DE33" i="6"/>
  <c r="EK33" i="6"/>
  <c r="EL33" i="6"/>
  <c r="EM33" i="6"/>
  <c r="EN33" i="6"/>
  <c r="EO33" i="6"/>
  <c r="FT33" i="6"/>
  <c r="FU33" i="6"/>
  <c r="FV33" i="6"/>
  <c r="FW33" i="6"/>
  <c r="FX33" i="6"/>
  <c r="HD33" i="6"/>
  <c r="HE33" i="6"/>
  <c r="HF33" i="6"/>
  <c r="HG33" i="6"/>
  <c r="HH33" i="6"/>
  <c r="IM33" i="6"/>
  <c r="IN33" i="6"/>
  <c r="IO33" i="6"/>
  <c r="IP33" i="6"/>
  <c r="IQ33" i="6"/>
  <c r="JW33" i="6"/>
  <c r="JX33" i="6"/>
  <c r="JY33" i="6"/>
  <c r="JZ33" i="6"/>
  <c r="KA33" i="6"/>
  <c r="LG33" i="6"/>
  <c r="LH33" i="6"/>
  <c r="LI33" i="6"/>
  <c r="LJ33" i="6"/>
  <c r="LK33" i="6"/>
  <c r="MO33" i="6"/>
  <c r="MP33" i="6"/>
  <c r="MQ33" i="6"/>
  <c r="MR33" i="6"/>
  <c r="MS33" i="6"/>
  <c r="NY33" i="6"/>
  <c r="NZ33" i="6"/>
  <c r="OA33" i="6"/>
  <c r="OB33" i="6"/>
  <c r="OC33" i="6"/>
  <c r="PH33" i="6"/>
  <c r="PI33" i="6"/>
  <c r="PJ33" i="6"/>
  <c r="PK33" i="6"/>
  <c r="PL33" i="6"/>
  <c r="PM33" i="6"/>
  <c r="PN33" i="6"/>
  <c r="PO33" i="6"/>
  <c r="PP33" i="6"/>
  <c r="PQ33" i="6"/>
  <c r="PR33" i="6"/>
  <c r="PS33" i="6"/>
  <c r="PT33" i="6"/>
  <c r="PU33" i="6"/>
  <c r="PV33" i="6"/>
  <c r="PW33" i="6"/>
  <c r="PX33" i="6"/>
  <c r="A34" i="6"/>
  <c r="B34" i="6"/>
  <c r="AH34" i="6"/>
  <c r="AI34" i="6"/>
  <c r="AJ34" i="6"/>
  <c r="AK34" i="6"/>
  <c r="AL34" i="6"/>
  <c r="BQ34" i="6"/>
  <c r="BR34" i="6"/>
  <c r="BS34" i="6"/>
  <c r="BT34" i="6"/>
  <c r="BU34" i="6"/>
  <c r="DA34" i="6"/>
  <c r="DB34" i="6"/>
  <c r="DC34" i="6"/>
  <c r="DD34" i="6"/>
  <c r="DE34" i="6"/>
  <c r="EK34" i="6"/>
  <c r="EL34" i="6"/>
  <c r="EM34" i="6"/>
  <c r="EN34" i="6"/>
  <c r="EO34" i="6"/>
  <c r="FT34" i="6"/>
  <c r="FU34" i="6"/>
  <c r="FV34" i="6"/>
  <c r="FW34" i="6"/>
  <c r="FX34" i="6"/>
  <c r="HD34" i="6"/>
  <c r="HE34" i="6"/>
  <c r="HF34" i="6"/>
  <c r="HG34" i="6"/>
  <c r="HH34" i="6"/>
  <c r="IM34" i="6"/>
  <c r="IN34" i="6"/>
  <c r="IO34" i="6"/>
  <c r="IP34" i="6"/>
  <c r="IQ34" i="6"/>
  <c r="JW34" i="6"/>
  <c r="JX34" i="6"/>
  <c r="JY34" i="6"/>
  <c r="JZ34" i="6"/>
  <c r="KA34" i="6"/>
  <c r="LG34" i="6"/>
  <c r="LH34" i="6"/>
  <c r="LI34" i="6"/>
  <c r="LJ34" i="6"/>
  <c r="LK34" i="6"/>
  <c r="MO34" i="6"/>
  <c r="MP34" i="6"/>
  <c r="MQ34" i="6"/>
  <c r="MR34" i="6"/>
  <c r="MS34" i="6"/>
  <c r="NY34" i="6"/>
  <c r="NZ34" i="6"/>
  <c r="OA34" i="6"/>
  <c r="OB34" i="6"/>
  <c r="OC34" i="6"/>
  <c r="PH34" i="6"/>
  <c r="PI34" i="6"/>
  <c r="PJ34" i="6"/>
  <c r="PK34" i="6"/>
  <c r="PL34" i="6"/>
  <c r="PM34" i="6"/>
  <c r="PN34" i="6"/>
  <c r="PO34" i="6"/>
  <c r="PP34" i="6"/>
  <c r="PQ34" i="6"/>
  <c r="PR34" i="6"/>
  <c r="PS34" i="6"/>
  <c r="PT34" i="6"/>
  <c r="PU34" i="6"/>
  <c r="PV34" i="6"/>
  <c r="PW34" i="6"/>
  <c r="PX34" i="6"/>
  <c r="PY34" i="6"/>
  <c r="PZ34" i="6"/>
  <c r="QA34" i="6"/>
  <c r="A35" i="6"/>
  <c r="B35" i="6"/>
  <c r="AH35" i="6"/>
  <c r="AI35" i="6"/>
  <c r="AJ35" i="6"/>
  <c r="AK35" i="6"/>
  <c r="AL35" i="6"/>
  <c r="BQ35" i="6"/>
  <c r="BR35" i="6"/>
  <c r="BS35" i="6"/>
  <c r="BT35" i="6"/>
  <c r="BU35" i="6"/>
  <c r="DA35" i="6"/>
  <c r="DB35" i="6"/>
  <c r="DC35" i="6"/>
  <c r="DD35" i="6"/>
  <c r="DE35" i="6"/>
  <c r="EK35" i="6"/>
  <c r="EL35" i="6"/>
  <c r="EM35" i="6"/>
  <c r="EN35" i="6"/>
  <c r="EO35" i="6"/>
  <c r="FT35" i="6"/>
  <c r="FU35" i="6"/>
  <c r="FV35" i="6"/>
  <c r="FW35" i="6"/>
  <c r="FX35" i="6"/>
  <c r="HD35" i="6"/>
  <c r="HE35" i="6"/>
  <c r="HF35" i="6"/>
  <c r="HG35" i="6"/>
  <c r="HH35" i="6"/>
  <c r="IM35" i="6"/>
  <c r="IN35" i="6"/>
  <c r="IO35" i="6"/>
  <c r="IP35" i="6"/>
  <c r="IQ35" i="6"/>
  <c r="JW35" i="6"/>
  <c r="JX35" i="6"/>
  <c r="JY35" i="6"/>
  <c r="JZ35" i="6"/>
  <c r="KA35" i="6"/>
  <c r="LG35" i="6"/>
  <c r="LH35" i="6"/>
  <c r="LI35" i="6"/>
  <c r="LJ35" i="6"/>
  <c r="LK35" i="6"/>
  <c r="MO35" i="6"/>
  <c r="MP35" i="6"/>
  <c r="MQ35" i="6"/>
  <c r="MR35" i="6"/>
  <c r="MS35" i="6"/>
  <c r="NY35" i="6"/>
  <c r="NZ35" i="6"/>
  <c r="OA35" i="6"/>
  <c r="OB35" i="6"/>
  <c r="OC35" i="6"/>
  <c r="PH35" i="6"/>
  <c r="PI35" i="6"/>
  <c r="PJ35" i="6"/>
  <c r="PK35" i="6"/>
  <c r="PL35" i="6"/>
  <c r="PM35" i="6"/>
  <c r="PN35" i="6"/>
  <c r="PO35" i="6"/>
  <c r="PP35" i="6"/>
  <c r="PQ35" i="6"/>
  <c r="PR35" i="6"/>
  <c r="PS35" i="6"/>
  <c r="PT35" i="6"/>
  <c r="PU35" i="6"/>
  <c r="PV35" i="6"/>
  <c r="PW35" i="6"/>
  <c r="PX35" i="6"/>
  <c r="PY35" i="6"/>
  <c r="PZ35" i="6"/>
  <c r="QA35" i="6"/>
  <c r="A36" i="6"/>
  <c r="B36" i="6"/>
  <c r="AH36" i="6"/>
  <c r="AI36" i="6"/>
  <c r="AJ36" i="6"/>
  <c r="AK36" i="6"/>
  <c r="AL36" i="6"/>
  <c r="BQ36" i="6"/>
  <c r="BR36" i="6"/>
  <c r="BS36" i="6"/>
  <c r="BT36" i="6"/>
  <c r="BU36" i="6"/>
  <c r="DA36" i="6"/>
  <c r="DB36" i="6"/>
  <c r="DC36" i="6"/>
  <c r="DD36" i="6"/>
  <c r="DE36" i="6"/>
  <c r="EK36" i="6"/>
  <c r="EL36" i="6"/>
  <c r="EM36" i="6"/>
  <c r="EN36" i="6"/>
  <c r="EO36" i="6"/>
  <c r="FT36" i="6"/>
  <c r="FU36" i="6"/>
  <c r="FV36" i="6"/>
  <c r="FW36" i="6"/>
  <c r="FX36" i="6"/>
  <c r="HD36" i="6"/>
  <c r="HE36" i="6"/>
  <c r="HF36" i="6"/>
  <c r="HG36" i="6"/>
  <c r="HH36" i="6"/>
  <c r="IM36" i="6"/>
  <c r="IN36" i="6"/>
  <c r="IO36" i="6"/>
  <c r="IP36" i="6"/>
  <c r="IQ36" i="6"/>
  <c r="JW36" i="6"/>
  <c r="JX36" i="6"/>
  <c r="JY36" i="6"/>
  <c r="JZ36" i="6"/>
  <c r="KA36" i="6"/>
  <c r="LG36" i="6"/>
  <c r="LH36" i="6"/>
  <c r="LI36" i="6"/>
  <c r="LJ36" i="6"/>
  <c r="LK36" i="6"/>
  <c r="MO36" i="6"/>
  <c r="MP36" i="6"/>
  <c r="MQ36" i="6"/>
  <c r="MR36" i="6"/>
  <c r="MS36" i="6"/>
  <c r="NY36" i="6"/>
  <c r="NZ36" i="6"/>
  <c r="OA36" i="6"/>
  <c r="OB36" i="6"/>
  <c r="OC36" i="6"/>
  <c r="PH36" i="6"/>
  <c r="PI36" i="6"/>
  <c r="PJ36" i="6"/>
  <c r="PK36" i="6"/>
  <c r="PL36" i="6"/>
  <c r="PM36" i="6"/>
  <c r="PN36" i="6"/>
  <c r="PO36" i="6"/>
  <c r="PP36" i="6"/>
  <c r="PQ36" i="6"/>
  <c r="PR36" i="6"/>
  <c r="PS36" i="6"/>
  <c r="PT36" i="6"/>
  <c r="PU36" i="6"/>
  <c r="PV36" i="6"/>
  <c r="PW36" i="6"/>
  <c r="PX36" i="6"/>
  <c r="PY36" i="6"/>
  <c r="PZ36" i="6"/>
  <c r="QA36" i="6"/>
  <c r="A37" i="6"/>
  <c r="B37" i="6"/>
  <c r="AH37" i="6"/>
  <c r="AI37" i="6"/>
  <c r="AJ37" i="6"/>
  <c r="AK37" i="6"/>
  <c r="AL37" i="6"/>
  <c r="BQ37" i="6"/>
  <c r="BR37" i="6"/>
  <c r="BS37" i="6"/>
  <c r="BT37" i="6"/>
  <c r="BU37" i="6"/>
  <c r="DA37" i="6"/>
  <c r="DB37" i="6"/>
  <c r="DC37" i="6"/>
  <c r="DD37" i="6"/>
  <c r="DE37" i="6"/>
  <c r="EK37" i="6"/>
  <c r="EL37" i="6"/>
  <c r="EM37" i="6"/>
  <c r="EN37" i="6"/>
  <c r="EO37" i="6"/>
  <c r="FT37" i="6"/>
  <c r="FU37" i="6"/>
  <c r="FV37" i="6"/>
  <c r="FW37" i="6"/>
  <c r="FX37" i="6"/>
  <c r="HD37" i="6"/>
  <c r="HE37" i="6"/>
  <c r="HF37" i="6"/>
  <c r="HG37" i="6"/>
  <c r="HH37" i="6"/>
  <c r="IM37" i="6"/>
  <c r="IN37" i="6"/>
  <c r="IO37" i="6"/>
  <c r="IP37" i="6"/>
  <c r="IQ37" i="6"/>
  <c r="JW37" i="6"/>
  <c r="JX37" i="6"/>
  <c r="JY37" i="6"/>
  <c r="JZ37" i="6"/>
  <c r="KA37" i="6"/>
  <c r="LG37" i="6"/>
  <c r="LH37" i="6"/>
  <c r="LI37" i="6"/>
  <c r="LJ37" i="6"/>
  <c r="LK37" i="6"/>
  <c r="MO37" i="6"/>
  <c r="MP37" i="6"/>
  <c r="MQ37" i="6"/>
  <c r="MR37" i="6"/>
  <c r="MS37" i="6"/>
  <c r="NY37" i="6"/>
  <c r="NZ37" i="6"/>
  <c r="OA37" i="6"/>
  <c r="OB37" i="6"/>
  <c r="OC37" i="6"/>
  <c r="PH37" i="6"/>
  <c r="PI37" i="6"/>
  <c r="PJ37" i="6"/>
  <c r="PK37" i="6"/>
  <c r="PL37" i="6"/>
  <c r="PM37" i="6"/>
  <c r="PN37" i="6"/>
  <c r="PO37" i="6"/>
  <c r="PP37" i="6"/>
  <c r="PQ37" i="6"/>
  <c r="PR37" i="6"/>
  <c r="PS37" i="6"/>
  <c r="PT37" i="6"/>
  <c r="PU37" i="6"/>
  <c r="PV37" i="6"/>
  <c r="PW37" i="6"/>
  <c r="PX37" i="6"/>
  <c r="PY37" i="6"/>
  <c r="PZ37" i="6"/>
  <c r="QA37" i="6"/>
  <c r="A38" i="6"/>
  <c r="B38" i="6"/>
  <c r="AH38" i="6"/>
  <c r="AI38" i="6"/>
  <c r="AJ38" i="6"/>
  <c r="AK38" i="6"/>
  <c r="AL38" i="6"/>
  <c r="BQ38" i="6"/>
  <c r="BR38" i="6"/>
  <c r="BS38" i="6"/>
  <c r="BT38" i="6"/>
  <c r="BU38" i="6"/>
  <c r="DA38" i="6"/>
  <c r="DB38" i="6"/>
  <c r="DC38" i="6"/>
  <c r="DD38" i="6"/>
  <c r="DE38" i="6"/>
  <c r="EK38" i="6"/>
  <c r="EL38" i="6"/>
  <c r="EM38" i="6"/>
  <c r="EN38" i="6"/>
  <c r="EO38" i="6"/>
  <c r="FT38" i="6"/>
  <c r="FU38" i="6"/>
  <c r="FV38" i="6"/>
  <c r="FW38" i="6"/>
  <c r="FX38" i="6"/>
  <c r="HD38" i="6"/>
  <c r="HE38" i="6"/>
  <c r="HF38" i="6"/>
  <c r="HG38" i="6"/>
  <c r="HH38" i="6"/>
  <c r="IM38" i="6"/>
  <c r="IN38" i="6"/>
  <c r="IO38" i="6"/>
  <c r="IP38" i="6"/>
  <c r="IQ38" i="6"/>
  <c r="JW38" i="6"/>
  <c r="JX38" i="6"/>
  <c r="JY38" i="6"/>
  <c r="JZ38" i="6"/>
  <c r="KA38" i="6"/>
  <c r="LG38" i="6"/>
  <c r="LH38" i="6"/>
  <c r="LI38" i="6"/>
  <c r="LJ38" i="6"/>
  <c r="LK38" i="6"/>
  <c r="MO38" i="6"/>
  <c r="MP38" i="6"/>
  <c r="MQ38" i="6"/>
  <c r="MR38" i="6"/>
  <c r="MS38" i="6"/>
  <c r="NY38" i="6"/>
  <c r="NZ38" i="6"/>
  <c r="OA38" i="6"/>
  <c r="OB38" i="6"/>
  <c r="OC38" i="6"/>
  <c r="PH38" i="6"/>
  <c r="PI38" i="6"/>
  <c r="PJ38" i="6"/>
  <c r="PK38" i="6"/>
  <c r="PL38" i="6"/>
  <c r="PM38" i="6"/>
  <c r="PN38" i="6"/>
  <c r="PO38" i="6"/>
  <c r="PP38" i="6"/>
  <c r="PQ38" i="6"/>
  <c r="PR38" i="6"/>
  <c r="PS38" i="6"/>
  <c r="PT38" i="6"/>
  <c r="PU38" i="6"/>
  <c r="PV38" i="6"/>
  <c r="PW38" i="6"/>
  <c r="PX38" i="6"/>
  <c r="PY38" i="6"/>
  <c r="PZ38" i="6"/>
  <c r="QA38" i="6"/>
  <c r="A39" i="6"/>
  <c r="B39" i="6"/>
  <c r="AH39" i="6"/>
  <c r="AI39" i="6"/>
  <c r="AJ39" i="6"/>
  <c r="AK39" i="6"/>
  <c r="AL39" i="6"/>
  <c r="BQ39" i="6"/>
  <c r="BR39" i="6"/>
  <c r="BS39" i="6"/>
  <c r="BT39" i="6"/>
  <c r="BU39" i="6"/>
  <c r="DA39" i="6"/>
  <c r="DB39" i="6"/>
  <c r="DC39" i="6"/>
  <c r="DD39" i="6"/>
  <c r="DE39" i="6"/>
  <c r="EK39" i="6"/>
  <c r="EL39" i="6"/>
  <c r="EM39" i="6"/>
  <c r="EN39" i="6"/>
  <c r="EO39" i="6"/>
  <c r="FT39" i="6"/>
  <c r="FU39" i="6"/>
  <c r="FV39" i="6"/>
  <c r="FW39" i="6"/>
  <c r="FX39" i="6"/>
  <c r="HD39" i="6"/>
  <c r="HE39" i="6"/>
  <c r="HF39" i="6"/>
  <c r="HG39" i="6"/>
  <c r="HH39" i="6"/>
  <c r="IM39" i="6"/>
  <c r="IN39" i="6"/>
  <c r="IO39" i="6"/>
  <c r="IP39" i="6"/>
  <c r="IQ39" i="6"/>
  <c r="JW39" i="6"/>
  <c r="JX39" i="6"/>
  <c r="JY39" i="6"/>
  <c r="JZ39" i="6"/>
  <c r="KA39" i="6"/>
  <c r="LG39" i="6"/>
  <c r="LH39" i="6"/>
  <c r="LI39" i="6"/>
  <c r="LJ39" i="6"/>
  <c r="LK39" i="6"/>
  <c r="MO39" i="6"/>
  <c r="MP39" i="6"/>
  <c r="MQ39" i="6"/>
  <c r="MR39" i="6"/>
  <c r="MS39" i="6"/>
  <c r="NY39" i="6"/>
  <c r="NZ39" i="6"/>
  <c r="OA39" i="6"/>
  <c r="OB39" i="6"/>
  <c r="OC39" i="6"/>
  <c r="PH39" i="6"/>
  <c r="PI39" i="6"/>
  <c r="PJ39" i="6"/>
  <c r="PK39" i="6"/>
  <c r="PL39" i="6"/>
  <c r="PM39" i="6"/>
  <c r="PN39" i="6"/>
  <c r="PO39" i="6"/>
  <c r="PP39" i="6"/>
  <c r="PQ39" i="6"/>
  <c r="PR39" i="6"/>
  <c r="PS39" i="6"/>
  <c r="PT39" i="6"/>
  <c r="PU39" i="6"/>
  <c r="PV39" i="6"/>
  <c r="PW39" i="6"/>
  <c r="PX39" i="6"/>
  <c r="PY39" i="6"/>
  <c r="PZ39" i="6"/>
  <c r="QA39" i="6"/>
  <c r="A40" i="6"/>
  <c r="B40" i="6"/>
  <c r="AH40" i="6"/>
  <c r="AI40" i="6"/>
  <c r="AJ40" i="6"/>
  <c r="AK40" i="6"/>
  <c r="AL40" i="6"/>
  <c r="BQ40" i="6"/>
  <c r="BR40" i="6"/>
  <c r="BS40" i="6"/>
  <c r="BT40" i="6"/>
  <c r="BU40" i="6"/>
  <c r="DA40" i="6"/>
  <c r="DB40" i="6"/>
  <c r="DC40" i="6"/>
  <c r="DD40" i="6"/>
  <c r="DE40" i="6"/>
  <c r="EK40" i="6"/>
  <c r="EL40" i="6"/>
  <c r="EM40" i="6"/>
  <c r="EN40" i="6"/>
  <c r="EO40" i="6"/>
  <c r="FT40" i="6"/>
  <c r="FU40" i="6"/>
  <c r="FV40" i="6"/>
  <c r="FW40" i="6"/>
  <c r="FX40" i="6"/>
  <c r="HD40" i="6"/>
  <c r="HE40" i="6"/>
  <c r="HF40" i="6"/>
  <c r="HG40" i="6"/>
  <c r="HH40" i="6"/>
  <c r="IM40" i="6"/>
  <c r="IN40" i="6"/>
  <c r="IO40" i="6"/>
  <c r="IP40" i="6"/>
  <c r="IQ40" i="6"/>
  <c r="JW40" i="6"/>
  <c r="JX40" i="6"/>
  <c r="JY40" i="6"/>
  <c r="JZ40" i="6"/>
  <c r="KA40" i="6"/>
  <c r="LG40" i="6"/>
  <c r="LH40" i="6"/>
  <c r="LI40" i="6"/>
  <c r="LJ40" i="6"/>
  <c r="LK40" i="6"/>
  <c r="MO40" i="6"/>
  <c r="MP40" i="6"/>
  <c r="MQ40" i="6"/>
  <c r="MR40" i="6"/>
  <c r="MS40" i="6"/>
  <c r="NY40" i="6"/>
  <c r="NZ40" i="6"/>
  <c r="OA40" i="6"/>
  <c r="OB40" i="6"/>
  <c r="OC40" i="6"/>
  <c r="PH40" i="6"/>
  <c r="PI40" i="6"/>
  <c r="PJ40" i="6"/>
  <c r="PK40" i="6"/>
  <c r="PL40" i="6"/>
  <c r="PM40" i="6"/>
  <c r="PN40" i="6"/>
  <c r="PO40" i="6"/>
  <c r="PP40" i="6"/>
  <c r="PQ40" i="6"/>
  <c r="PR40" i="6"/>
  <c r="PS40" i="6"/>
  <c r="PT40" i="6"/>
  <c r="PU40" i="6"/>
  <c r="PV40" i="6"/>
  <c r="PW40" i="6"/>
  <c r="PX40" i="6"/>
  <c r="PY40" i="6"/>
  <c r="PZ40" i="6"/>
  <c r="QA40" i="6"/>
  <c r="A41" i="6"/>
  <c r="B41" i="6"/>
  <c r="AH41" i="6"/>
  <c r="AI41" i="6"/>
  <c r="AJ41" i="6"/>
  <c r="AK41" i="6"/>
  <c r="AL41" i="6"/>
  <c r="BQ41" i="6"/>
  <c r="BR41" i="6"/>
  <c r="BS41" i="6"/>
  <c r="BT41" i="6"/>
  <c r="BU41" i="6"/>
  <c r="DA41" i="6"/>
  <c r="DB41" i="6"/>
  <c r="DC41" i="6"/>
  <c r="DD41" i="6"/>
  <c r="DE41" i="6"/>
  <c r="EK41" i="6"/>
  <c r="EL41" i="6"/>
  <c r="EM41" i="6"/>
  <c r="EN41" i="6"/>
  <c r="EO41" i="6"/>
  <c r="FT41" i="6"/>
  <c r="FU41" i="6"/>
  <c r="FV41" i="6"/>
  <c r="FW41" i="6"/>
  <c r="FX41" i="6"/>
  <c r="HD41" i="6"/>
  <c r="HE41" i="6"/>
  <c r="HF41" i="6"/>
  <c r="HG41" i="6"/>
  <c r="HH41" i="6"/>
  <c r="IM41" i="6"/>
  <c r="IN41" i="6"/>
  <c r="IO41" i="6"/>
  <c r="IP41" i="6"/>
  <c r="IQ41" i="6"/>
  <c r="JW41" i="6"/>
  <c r="JX41" i="6"/>
  <c r="JY41" i="6"/>
  <c r="JZ41" i="6"/>
  <c r="KA41" i="6"/>
  <c r="LG41" i="6"/>
  <c r="LH41" i="6"/>
  <c r="LI41" i="6"/>
  <c r="LJ41" i="6"/>
  <c r="LK41" i="6"/>
  <c r="MO41" i="6"/>
  <c r="MP41" i="6"/>
  <c r="MQ41" i="6"/>
  <c r="MR41" i="6"/>
  <c r="MS41" i="6"/>
  <c r="NY41" i="6"/>
  <c r="NZ41" i="6"/>
  <c r="OA41" i="6"/>
  <c r="OB41" i="6"/>
  <c r="OC41" i="6"/>
  <c r="PH41" i="6"/>
  <c r="PI41" i="6"/>
  <c r="PJ41" i="6"/>
  <c r="PK41" i="6"/>
  <c r="PL41" i="6"/>
  <c r="PM41" i="6"/>
  <c r="PN41" i="6"/>
  <c r="PO41" i="6"/>
  <c r="PP41" i="6"/>
  <c r="PQ41" i="6"/>
  <c r="PR41" i="6"/>
  <c r="PS41" i="6"/>
  <c r="PT41" i="6"/>
  <c r="PU41" i="6"/>
  <c r="PV41" i="6"/>
  <c r="PW41" i="6"/>
  <c r="PX41" i="6"/>
  <c r="PY41" i="6"/>
  <c r="PZ41" i="6"/>
  <c r="QA41" i="6"/>
  <c r="A42" i="6"/>
  <c r="B42" i="6"/>
  <c r="AH42" i="6"/>
  <c r="AI42" i="6"/>
  <c r="AJ42" i="6"/>
  <c r="AK42" i="6"/>
  <c r="AL42" i="6"/>
  <c r="BQ42" i="6"/>
  <c r="BR42" i="6"/>
  <c r="BS42" i="6"/>
  <c r="BT42" i="6"/>
  <c r="BU42" i="6"/>
  <c r="DA42" i="6"/>
  <c r="DB42" i="6"/>
  <c r="DC42" i="6"/>
  <c r="DD42" i="6"/>
  <c r="DE42" i="6"/>
  <c r="EK42" i="6"/>
  <c r="EL42" i="6"/>
  <c r="EM42" i="6"/>
  <c r="EN42" i="6"/>
  <c r="EO42" i="6"/>
  <c r="FT42" i="6"/>
  <c r="FU42" i="6"/>
  <c r="FV42" i="6"/>
  <c r="FW42" i="6"/>
  <c r="FX42" i="6"/>
  <c r="HD42" i="6"/>
  <c r="HE42" i="6"/>
  <c r="HF42" i="6"/>
  <c r="HG42" i="6"/>
  <c r="HH42" i="6"/>
  <c r="IM42" i="6"/>
  <c r="IN42" i="6"/>
  <c r="IO42" i="6"/>
  <c r="IP42" i="6"/>
  <c r="IQ42" i="6"/>
  <c r="JW42" i="6"/>
  <c r="JX42" i="6"/>
  <c r="JY42" i="6"/>
  <c r="JZ42" i="6"/>
  <c r="KA42" i="6"/>
  <c r="LG42" i="6"/>
  <c r="LH42" i="6"/>
  <c r="LI42" i="6"/>
  <c r="LJ42" i="6"/>
  <c r="LK42" i="6"/>
  <c r="MO42" i="6"/>
  <c r="MP42" i="6"/>
  <c r="MQ42" i="6"/>
  <c r="MR42" i="6"/>
  <c r="MS42" i="6"/>
  <c r="NY42" i="6"/>
  <c r="NZ42" i="6"/>
  <c r="OA42" i="6"/>
  <c r="OB42" i="6"/>
  <c r="OC42" i="6"/>
  <c r="PH42" i="6"/>
  <c r="PI42" i="6"/>
  <c r="PJ42" i="6"/>
  <c r="PK42" i="6"/>
  <c r="PL42" i="6"/>
  <c r="PM42" i="6"/>
  <c r="PN42" i="6"/>
  <c r="PO42" i="6"/>
  <c r="PP42" i="6"/>
  <c r="PQ42" i="6"/>
  <c r="PR42" i="6"/>
  <c r="PS42" i="6"/>
  <c r="PT42" i="6"/>
  <c r="PU42" i="6"/>
  <c r="PV42" i="6"/>
  <c r="PW42" i="6"/>
  <c r="PX42" i="6"/>
  <c r="PY42" i="6"/>
  <c r="PZ42" i="6"/>
  <c r="QA42" i="6"/>
  <c r="A43" i="6"/>
  <c r="B43" i="6"/>
  <c r="AH43" i="6"/>
  <c r="AI43" i="6"/>
  <c r="AJ43" i="6"/>
  <c r="AK43" i="6"/>
  <c r="AL43" i="6"/>
  <c r="BQ43" i="6"/>
  <c r="BR43" i="6"/>
  <c r="BS43" i="6"/>
  <c r="BT43" i="6"/>
  <c r="BU43" i="6"/>
  <c r="DA43" i="6"/>
  <c r="DB43" i="6"/>
  <c r="DC43" i="6"/>
  <c r="DD43" i="6"/>
  <c r="DE43" i="6"/>
  <c r="EK43" i="6"/>
  <c r="EL43" i="6"/>
  <c r="EM43" i="6"/>
  <c r="EN43" i="6"/>
  <c r="EO43" i="6"/>
  <c r="FT43" i="6"/>
  <c r="FU43" i="6"/>
  <c r="FV43" i="6"/>
  <c r="FW43" i="6"/>
  <c r="FX43" i="6"/>
  <c r="HD43" i="6"/>
  <c r="HE43" i="6"/>
  <c r="HF43" i="6"/>
  <c r="HG43" i="6"/>
  <c r="HH43" i="6"/>
  <c r="IM43" i="6"/>
  <c r="IN43" i="6"/>
  <c r="IO43" i="6"/>
  <c r="IP43" i="6"/>
  <c r="IQ43" i="6"/>
  <c r="JW43" i="6"/>
  <c r="JX43" i="6"/>
  <c r="JY43" i="6"/>
  <c r="JZ43" i="6"/>
  <c r="KA43" i="6"/>
  <c r="LG43" i="6"/>
  <c r="LH43" i="6"/>
  <c r="LI43" i="6"/>
  <c r="LJ43" i="6"/>
  <c r="LK43" i="6"/>
  <c r="MO43" i="6"/>
  <c r="MP43" i="6"/>
  <c r="MQ43" i="6"/>
  <c r="MR43" i="6"/>
  <c r="MS43" i="6"/>
  <c r="NY43" i="6"/>
  <c r="NZ43" i="6"/>
  <c r="OA43" i="6"/>
  <c r="OB43" i="6"/>
  <c r="OC43" i="6"/>
  <c r="PH43" i="6"/>
  <c r="PI43" i="6"/>
  <c r="PJ43" i="6"/>
  <c r="PK43" i="6"/>
  <c r="PL43" i="6"/>
  <c r="PM43" i="6"/>
  <c r="PN43" i="6"/>
  <c r="PO43" i="6"/>
  <c r="PP43" i="6"/>
  <c r="PQ43" i="6"/>
  <c r="PR43" i="6"/>
  <c r="PS43" i="6"/>
  <c r="PT43" i="6"/>
  <c r="PU43" i="6"/>
  <c r="PV43" i="6"/>
  <c r="PW43" i="6"/>
  <c r="PX43" i="6"/>
  <c r="PY43" i="6"/>
  <c r="PZ43" i="6"/>
  <c r="QA43" i="6"/>
  <c r="A44" i="6"/>
  <c r="B44" i="6"/>
  <c r="AH44" i="6"/>
  <c r="AI44" i="6"/>
  <c r="AJ44" i="6"/>
  <c r="AK44" i="6"/>
  <c r="AL44" i="6"/>
  <c r="BQ44" i="6"/>
  <c r="BR44" i="6"/>
  <c r="BS44" i="6"/>
  <c r="BT44" i="6"/>
  <c r="BU44" i="6"/>
  <c r="DA44" i="6"/>
  <c r="DB44" i="6"/>
  <c r="DC44" i="6"/>
  <c r="DD44" i="6"/>
  <c r="DE44" i="6"/>
  <c r="EK44" i="6"/>
  <c r="EL44" i="6"/>
  <c r="EM44" i="6"/>
  <c r="EN44" i="6"/>
  <c r="EO44" i="6"/>
  <c r="FT44" i="6"/>
  <c r="FU44" i="6"/>
  <c r="FV44" i="6"/>
  <c r="FW44" i="6"/>
  <c r="FX44" i="6"/>
  <c r="HD44" i="6"/>
  <c r="HE44" i="6"/>
  <c r="HF44" i="6"/>
  <c r="HG44" i="6"/>
  <c r="HH44" i="6"/>
  <c r="IM44" i="6"/>
  <c r="IN44" i="6"/>
  <c r="IO44" i="6"/>
  <c r="IP44" i="6"/>
  <c r="IQ44" i="6"/>
  <c r="JW44" i="6"/>
  <c r="JX44" i="6"/>
  <c r="JY44" i="6"/>
  <c r="JZ44" i="6"/>
  <c r="KA44" i="6"/>
  <c r="LG44" i="6"/>
  <c r="LH44" i="6"/>
  <c r="LI44" i="6"/>
  <c r="LJ44" i="6"/>
  <c r="LK44" i="6"/>
  <c r="MO44" i="6"/>
  <c r="MP44" i="6"/>
  <c r="MQ44" i="6"/>
  <c r="MR44" i="6"/>
  <c r="MS44" i="6"/>
  <c r="NY44" i="6"/>
  <c r="NZ44" i="6"/>
  <c r="OA44" i="6"/>
  <c r="OB44" i="6"/>
  <c r="OC44" i="6"/>
  <c r="PH44" i="6"/>
  <c r="PI44" i="6"/>
  <c r="PJ44" i="6"/>
  <c r="PK44" i="6"/>
  <c r="PL44" i="6"/>
  <c r="PM44" i="6"/>
  <c r="PN44" i="6"/>
  <c r="PO44" i="6"/>
  <c r="PP44" i="6"/>
  <c r="PQ44" i="6"/>
  <c r="PR44" i="6"/>
  <c r="PS44" i="6"/>
  <c r="PT44" i="6"/>
  <c r="PU44" i="6"/>
  <c r="PV44" i="6"/>
  <c r="PW44" i="6"/>
  <c r="PX44" i="6"/>
  <c r="PY44" i="6"/>
  <c r="PZ44" i="6"/>
  <c r="QA44" i="6"/>
  <c r="A45" i="6"/>
  <c r="B45" i="6"/>
  <c r="AH45" i="6"/>
  <c r="AI45" i="6"/>
  <c r="AJ45" i="6"/>
  <c r="AK45" i="6"/>
  <c r="AL45" i="6"/>
  <c r="BQ45" i="6"/>
  <c r="BR45" i="6"/>
  <c r="BS45" i="6"/>
  <c r="BT45" i="6"/>
  <c r="BU45" i="6"/>
  <c r="DA45" i="6"/>
  <c r="DB45" i="6"/>
  <c r="DC45" i="6"/>
  <c r="DD45" i="6"/>
  <c r="DE45" i="6"/>
  <c r="EK45" i="6"/>
  <c r="EL45" i="6"/>
  <c r="EM45" i="6"/>
  <c r="EN45" i="6"/>
  <c r="EO45" i="6"/>
  <c r="FT45" i="6"/>
  <c r="FU45" i="6"/>
  <c r="FV45" i="6"/>
  <c r="FW45" i="6"/>
  <c r="FX45" i="6"/>
  <c r="HD45" i="6"/>
  <c r="HE45" i="6"/>
  <c r="HF45" i="6"/>
  <c r="HG45" i="6"/>
  <c r="HH45" i="6"/>
  <c r="IM45" i="6"/>
  <c r="IN45" i="6"/>
  <c r="IO45" i="6"/>
  <c r="IP45" i="6"/>
  <c r="IQ45" i="6"/>
  <c r="JW45" i="6"/>
  <c r="JX45" i="6"/>
  <c r="JY45" i="6"/>
  <c r="JZ45" i="6"/>
  <c r="KA45" i="6"/>
  <c r="LG45" i="6"/>
  <c r="LH45" i="6"/>
  <c r="LI45" i="6"/>
  <c r="LJ45" i="6"/>
  <c r="LK45" i="6"/>
  <c r="MO45" i="6"/>
  <c r="MP45" i="6"/>
  <c r="MQ45" i="6"/>
  <c r="MR45" i="6"/>
  <c r="MS45" i="6"/>
  <c r="NY45" i="6"/>
  <c r="NZ45" i="6"/>
  <c r="OA45" i="6"/>
  <c r="OB45" i="6"/>
  <c r="OC45" i="6"/>
  <c r="PH45" i="6"/>
  <c r="PI45" i="6"/>
  <c r="PJ45" i="6"/>
  <c r="PK45" i="6"/>
  <c r="PL45" i="6"/>
  <c r="PM45" i="6"/>
  <c r="PN45" i="6"/>
  <c r="PO45" i="6"/>
  <c r="PP45" i="6"/>
  <c r="PQ45" i="6"/>
  <c r="PR45" i="6"/>
  <c r="PS45" i="6"/>
  <c r="PT45" i="6"/>
  <c r="PU45" i="6"/>
  <c r="PV45" i="6"/>
  <c r="PW45" i="6"/>
  <c r="PX45" i="6"/>
  <c r="PY45" i="6"/>
  <c r="PZ45" i="6"/>
  <c r="QA45" i="6"/>
  <c r="A46" i="6"/>
  <c r="B46" i="6"/>
  <c r="AH46" i="6"/>
  <c r="AI46" i="6"/>
  <c r="AJ46" i="6"/>
  <c r="AK46" i="6"/>
  <c r="AL46" i="6"/>
  <c r="BQ46" i="6"/>
  <c r="BR46" i="6"/>
  <c r="BS46" i="6"/>
  <c r="BT46" i="6"/>
  <c r="BU46" i="6"/>
  <c r="DA46" i="6"/>
  <c r="DB46" i="6"/>
  <c r="DC46" i="6"/>
  <c r="DD46" i="6"/>
  <c r="DE46" i="6"/>
  <c r="EK46" i="6"/>
  <c r="EL46" i="6"/>
  <c r="EM46" i="6"/>
  <c r="EN46" i="6"/>
  <c r="EO46" i="6"/>
  <c r="FT46" i="6"/>
  <c r="FU46" i="6"/>
  <c r="FV46" i="6"/>
  <c r="FW46" i="6"/>
  <c r="FX46" i="6"/>
  <c r="HD46" i="6"/>
  <c r="HE46" i="6"/>
  <c r="HF46" i="6"/>
  <c r="HG46" i="6"/>
  <c r="HH46" i="6"/>
  <c r="IM46" i="6"/>
  <c r="IN46" i="6"/>
  <c r="IO46" i="6"/>
  <c r="IP46" i="6"/>
  <c r="IQ46" i="6"/>
  <c r="JW46" i="6"/>
  <c r="JX46" i="6"/>
  <c r="JY46" i="6"/>
  <c r="JZ46" i="6"/>
  <c r="KA46" i="6"/>
  <c r="LG46" i="6"/>
  <c r="LH46" i="6"/>
  <c r="LI46" i="6"/>
  <c r="LJ46" i="6"/>
  <c r="LK46" i="6"/>
  <c r="MO46" i="6"/>
  <c r="MP46" i="6"/>
  <c r="MQ46" i="6"/>
  <c r="MR46" i="6"/>
  <c r="MS46" i="6"/>
  <c r="NY46" i="6"/>
  <c r="NZ46" i="6"/>
  <c r="OA46" i="6"/>
  <c r="OB46" i="6"/>
  <c r="OC46" i="6"/>
  <c r="PH46" i="6"/>
  <c r="PI46" i="6"/>
  <c r="PJ46" i="6"/>
  <c r="PK46" i="6"/>
  <c r="PL46" i="6"/>
  <c r="PM46" i="6"/>
  <c r="PN46" i="6"/>
  <c r="PO46" i="6"/>
  <c r="PP46" i="6"/>
  <c r="PQ46" i="6"/>
  <c r="PR46" i="6"/>
  <c r="PS46" i="6"/>
  <c r="PT46" i="6"/>
  <c r="PU46" i="6"/>
  <c r="PV46" i="6"/>
  <c r="PW46" i="6"/>
  <c r="PX46" i="6"/>
  <c r="PY46" i="6"/>
  <c r="PZ46" i="6"/>
  <c r="QA46" i="6"/>
  <c r="A47" i="6"/>
  <c r="B47" i="6"/>
  <c r="AH47" i="6"/>
  <c r="AI47" i="6"/>
  <c r="AJ47" i="6"/>
  <c r="AK47" i="6"/>
  <c r="AL47" i="6"/>
  <c r="BQ47" i="6"/>
  <c r="BR47" i="6"/>
  <c r="BS47" i="6"/>
  <c r="BT47" i="6"/>
  <c r="BU47" i="6"/>
  <c r="DA47" i="6"/>
  <c r="DB47" i="6"/>
  <c r="DC47" i="6"/>
  <c r="DD47" i="6"/>
  <c r="DE47" i="6"/>
  <c r="EK47" i="6"/>
  <c r="EL47" i="6"/>
  <c r="EM47" i="6"/>
  <c r="EN47" i="6"/>
  <c r="EO47" i="6"/>
  <c r="FT47" i="6"/>
  <c r="FU47" i="6"/>
  <c r="FV47" i="6"/>
  <c r="FW47" i="6"/>
  <c r="FX47" i="6"/>
  <c r="HD47" i="6"/>
  <c r="HE47" i="6"/>
  <c r="HF47" i="6"/>
  <c r="HG47" i="6"/>
  <c r="HH47" i="6"/>
  <c r="IM47" i="6"/>
  <c r="IN47" i="6"/>
  <c r="IO47" i="6"/>
  <c r="IP47" i="6"/>
  <c r="IQ47" i="6"/>
  <c r="JW47" i="6"/>
  <c r="JX47" i="6"/>
  <c r="JY47" i="6"/>
  <c r="JZ47" i="6"/>
  <c r="KA47" i="6"/>
  <c r="LG47" i="6"/>
  <c r="LH47" i="6"/>
  <c r="LI47" i="6"/>
  <c r="LJ47" i="6"/>
  <c r="LK47" i="6"/>
  <c r="MO47" i="6"/>
  <c r="MP47" i="6"/>
  <c r="MQ47" i="6"/>
  <c r="MR47" i="6"/>
  <c r="MS47" i="6"/>
  <c r="NY47" i="6"/>
  <c r="NZ47" i="6"/>
  <c r="OA47" i="6"/>
  <c r="OB47" i="6"/>
  <c r="OC47" i="6"/>
  <c r="PH47" i="6"/>
  <c r="PI47" i="6"/>
  <c r="PJ47" i="6"/>
  <c r="PK47" i="6"/>
  <c r="PL47" i="6"/>
  <c r="PM47" i="6"/>
  <c r="PN47" i="6"/>
  <c r="PO47" i="6"/>
  <c r="PP47" i="6"/>
  <c r="PQ47" i="6"/>
  <c r="PR47" i="6"/>
  <c r="PS47" i="6"/>
  <c r="PT47" i="6"/>
  <c r="PU47" i="6"/>
  <c r="PV47" i="6"/>
  <c r="PW47" i="6"/>
  <c r="PX47" i="6"/>
  <c r="PY47" i="6"/>
  <c r="PZ47" i="6"/>
  <c r="QA47" i="6"/>
  <c r="A48" i="6"/>
  <c r="B48" i="6"/>
  <c r="AH48" i="6"/>
  <c r="AI48" i="6"/>
  <c r="AJ48" i="6"/>
  <c r="AK48" i="6"/>
  <c r="AL48" i="6"/>
  <c r="BQ48" i="6"/>
  <c r="BR48" i="6"/>
  <c r="BS48" i="6"/>
  <c r="BT48" i="6"/>
  <c r="BU48" i="6"/>
  <c r="DA48" i="6"/>
  <c r="DB48" i="6"/>
  <c r="DC48" i="6"/>
  <c r="DD48" i="6"/>
  <c r="DE48" i="6"/>
  <c r="EK48" i="6"/>
  <c r="EL48" i="6"/>
  <c r="EM48" i="6"/>
  <c r="EN48" i="6"/>
  <c r="EO48" i="6"/>
  <c r="FT48" i="6"/>
  <c r="FU48" i="6"/>
  <c r="FV48" i="6"/>
  <c r="FW48" i="6"/>
  <c r="FX48" i="6"/>
  <c r="HD48" i="6"/>
  <c r="HE48" i="6"/>
  <c r="HF48" i="6"/>
  <c r="HG48" i="6"/>
  <c r="HH48" i="6"/>
  <c r="IM48" i="6"/>
  <c r="IN48" i="6"/>
  <c r="IO48" i="6"/>
  <c r="IP48" i="6"/>
  <c r="IQ48" i="6"/>
  <c r="JW48" i="6"/>
  <c r="JX48" i="6"/>
  <c r="JY48" i="6"/>
  <c r="JZ48" i="6"/>
  <c r="KA48" i="6"/>
  <c r="LG48" i="6"/>
  <c r="LH48" i="6"/>
  <c r="LI48" i="6"/>
  <c r="LJ48" i="6"/>
  <c r="LK48" i="6"/>
  <c r="MO48" i="6"/>
  <c r="MP48" i="6"/>
  <c r="MQ48" i="6"/>
  <c r="MR48" i="6"/>
  <c r="MS48" i="6"/>
  <c r="NY48" i="6"/>
  <c r="NZ48" i="6"/>
  <c r="OA48" i="6"/>
  <c r="OB48" i="6"/>
  <c r="OC48" i="6"/>
  <c r="PH48" i="6"/>
  <c r="PI48" i="6"/>
  <c r="PJ48" i="6"/>
  <c r="PK48" i="6"/>
  <c r="PL48" i="6"/>
  <c r="PM48" i="6"/>
  <c r="PN48" i="6"/>
  <c r="PO48" i="6"/>
  <c r="PP48" i="6"/>
  <c r="PQ48" i="6"/>
  <c r="PR48" i="6"/>
  <c r="PS48" i="6"/>
  <c r="PT48" i="6"/>
  <c r="PU48" i="6"/>
  <c r="PV48" i="6"/>
  <c r="PW48" i="6"/>
  <c r="PX48" i="6"/>
  <c r="PY48" i="6"/>
  <c r="PZ48" i="6"/>
  <c r="QA48" i="6"/>
  <c r="PY33" i="6" l="1"/>
  <c r="PZ30" i="6"/>
  <c r="QA30" i="6" s="1"/>
  <c r="PY17" i="6"/>
  <c r="PZ5" i="6"/>
  <c r="QA5" i="6" s="1"/>
  <c r="PZ4" i="6"/>
  <c r="QA4" i="6" s="1"/>
  <c r="PY32" i="6"/>
  <c r="PY29" i="6"/>
  <c r="PZ16" i="6"/>
  <c r="QA16" i="6" s="1"/>
  <c r="PY11" i="6"/>
  <c r="PZ10" i="6"/>
  <c r="QA10" i="6" s="1"/>
  <c r="PZ20" i="6"/>
  <c r="QA20" i="6" s="1"/>
  <c r="PY13" i="6"/>
  <c r="PZ29" i="6"/>
  <c r="QA29" i="6" s="1"/>
  <c r="PZ28" i="6"/>
  <c r="QA28" i="6" s="1"/>
  <c r="PY28" i="6"/>
  <c r="PY26" i="6"/>
  <c r="PY25" i="6"/>
  <c r="PY23" i="6"/>
  <c r="PZ22" i="6"/>
  <c r="QA22" i="6" s="1"/>
  <c r="PZ13" i="6"/>
  <c r="QA13" i="6" s="1"/>
  <c r="PZ12" i="6"/>
  <c r="QA12" i="6" s="1"/>
  <c r="PY12" i="6"/>
  <c r="PY10" i="6"/>
  <c r="PY9" i="6"/>
  <c r="PY7" i="6"/>
  <c r="PZ6" i="6"/>
  <c r="QA6" i="6" s="1"/>
  <c r="PZ21" i="6"/>
  <c r="QA21" i="6" s="1"/>
  <c r="PZ33" i="6"/>
  <c r="QA33" i="6" s="1"/>
  <c r="PZ32" i="6"/>
  <c r="QA32" i="6" s="1"/>
  <c r="PY30" i="6"/>
  <c r="PZ26" i="6"/>
  <c r="QA26" i="6" s="1"/>
  <c r="PZ17" i="6"/>
  <c r="QA17" i="6" s="1"/>
  <c r="PY16" i="6"/>
  <c r="PY14" i="6"/>
  <c r="PZ25" i="6"/>
  <c r="QA25" i="6" s="1"/>
  <c r="PZ24" i="6"/>
  <c r="QA24" i="6" s="1"/>
  <c r="PY24" i="6"/>
  <c r="PY22" i="6"/>
  <c r="PY21" i="6"/>
  <c r="PY19" i="6"/>
  <c r="PZ18" i="6"/>
  <c r="QA18" i="6" s="1"/>
  <c r="PZ9" i="6"/>
  <c r="QA9" i="6" s="1"/>
  <c r="PZ8" i="6"/>
  <c r="QA8" i="6" s="1"/>
  <c r="PY8" i="6"/>
  <c r="PY6" i="6"/>
  <c r="PY5" i="6"/>
  <c r="QA48" i="5"/>
  <c r="PZ48" i="5"/>
  <c r="PY48" i="5"/>
  <c r="PQ48" i="5"/>
  <c r="PL48" i="5"/>
  <c r="PK48" i="5"/>
  <c r="PJ48" i="5"/>
  <c r="PI48" i="5"/>
  <c r="PH48" i="5"/>
  <c r="PX48" i="5" s="1"/>
  <c r="OC48" i="5"/>
  <c r="OB48" i="5"/>
  <c r="OA48" i="5"/>
  <c r="NZ48" i="5"/>
  <c r="NY48" i="5"/>
  <c r="PW48" i="5" s="1"/>
  <c r="MS48" i="5"/>
  <c r="MR48" i="5"/>
  <c r="MQ48" i="5"/>
  <c r="MP48" i="5"/>
  <c r="MO48" i="5"/>
  <c r="PV48" i="5" s="1"/>
  <c r="LK48" i="5"/>
  <c r="LJ48" i="5"/>
  <c r="LI48" i="5"/>
  <c r="LH48" i="5"/>
  <c r="LG48" i="5"/>
  <c r="PU48" i="5" s="1"/>
  <c r="KA48" i="5"/>
  <c r="JZ48" i="5"/>
  <c r="JY48" i="5"/>
  <c r="JX48" i="5"/>
  <c r="JW48" i="5"/>
  <c r="PT48" i="5" s="1"/>
  <c r="IQ48" i="5"/>
  <c r="IP48" i="5"/>
  <c r="IO48" i="5"/>
  <c r="IN48" i="5"/>
  <c r="IM48" i="5"/>
  <c r="PS48" i="5" s="1"/>
  <c r="HH48" i="5"/>
  <c r="HG48" i="5"/>
  <c r="HF48" i="5"/>
  <c r="HE48" i="5"/>
  <c r="HD48" i="5"/>
  <c r="PR48" i="5" s="1"/>
  <c r="FX48" i="5"/>
  <c r="FW48" i="5"/>
  <c r="FV48" i="5"/>
  <c r="FU48" i="5"/>
  <c r="FT48" i="5"/>
  <c r="EO48" i="5"/>
  <c r="EN48" i="5"/>
  <c r="EM48" i="5"/>
  <c r="EL48" i="5"/>
  <c r="EK48" i="5"/>
  <c r="PP48" i="5" s="1"/>
  <c r="DE48" i="5"/>
  <c r="DD48" i="5"/>
  <c r="DC48" i="5"/>
  <c r="DB48" i="5"/>
  <c r="DA48" i="5"/>
  <c r="PO48" i="5" s="1"/>
  <c r="BU48" i="5"/>
  <c r="BT48" i="5"/>
  <c r="BS48" i="5"/>
  <c r="BR48" i="5"/>
  <c r="BQ48" i="5"/>
  <c r="PN48" i="5" s="1"/>
  <c r="AL48" i="5"/>
  <c r="AK48" i="5"/>
  <c r="AJ48" i="5"/>
  <c r="AI48" i="5"/>
  <c r="AH48" i="5"/>
  <c r="PM48" i="5" s="1"/>
  <c r="B48" i="5"/>
  <c r="A48" i="5"/>
  <c r="QA47" i="5"/>
  <c r="PZ47" i="5"/>
  <c r="PY47" i="5"/>
  <c r="PV47" i="5"/>
  <c r="PQ47" i="5"/>
  <c r="PN47" i="5"/>
  <c r="PL47" i="5"/>
  <c r="PK47" i="5"/>
  <c r="PJ47" i="5"/>
  <c r="PI47" i="5"/>
  <c r="PH47" i="5"/>
  <c r="PX47" i="5" s="1"/>
  <c r="OC47" i="5"/>
  <c r="OB47" i="5"/>
  <c r="OA47" i="5"/>
  <c r="NZ47" i="5"/>
  <c r="NY47" i="5"/>
  <c r="PW47" i="5" s="1"/>
  <c r="MS47" i="5"/>
  <c r="MR47" i="5"/>
  <c r="MQ47" i="5"/>
  <c r="MP47" i="5"/>
  <c r="MO47" i="5"/>
  <c r="LK47" i="5"/>
  <c r="LJ47" i="5"/>
  <c r="LI47" i="5"/>
  <c r="LH47" i="5"/>
  <c r="LG47" i="5"/>
  <c r="PU47" i="5" s="1"/>
  <c r="KA47" i="5"/>
  <c r="JZ47" i="5"/>
  <c r="JY47" i="5"/>
  <c r="JX47" i="5"/>
  <c r="JW47" i="5"/>
  <c r="PT47" i="5" s="1"/>
  <c r="IQ47" i="5"/>
  <c r="IP47" i="5"/>
  <c r="IO47" i="5"/>
  <c r="IN47" i="5"/>
  <c r="IM47" i="5"/>
  <c r="PS47" i="5" s="1"/>
  <c r="HH47" i="5"/>
  <c r="HG47" i="5"/>
  <c r="HF47" i="5"/>
  <c r="HE47" i="5"/>
  <c r="HD47" i="5"/>
  <c r="PR47" i="5" s="1"/>
  <c r="FX47" i="5"/>
  <c r="FW47" i="5"/>
  <c r="FV47" i="5"/>
  <c r="FU47" i="5"/>
  <c r="FT47" i="5"/>
  <c r="EO47" i="5"/>
  <c r="EN47" i="5"/>
  <c r="EM47" i="5"/>
  <c r="EL47" i="5"/>
  <c r="EK47" i="5"/>
  <c r="PP47" i="5" s="1"/>
  <c r="DE47" i="5"/>
  <c r="DD47" i="5"/>
  <c r="DC47" i="5"/>
  <c r="DB47" i="5"/>
  <c r="DA47" i="5"/>
  <c r="PO47" i="5" s="1"/>
  <c r="BU47" i="5"/>
  <c r="BT47" i="5"/>
  <c r="BS47" i="5"/>
  <c r="BR47" i="5"/>
  <c r="BQ47" i="5"/>
  <c r="AL47" i="5"/>
  <c r="AK47" i="5"/>
  <c r="AJ47" i="5"/>
  <c r="AI47" i="5"/>
  <c r="AH47" i="5"/>
  <c r="PM47" i="5" s="1"/>
  <c r="B47" i="5"/>
  <c r="A47" i="5"/>
  <c r="QA46" i="5"/>
  <c r="PZ46" i="5"/>
  <c r="PY46" i="5"/>
  <c r="PW46" i="5"/>
  <c r="PO46" i="5"/>
  <c r="PN46" i="5"/>
  <c r="PL46" i="5"/>
  <c r="PK46" i="5"/>
  <c r="PJ46" i="5"/>
  <c r="PI46" i="5"/>
  <c r="PH46" i="5"/>
  <c r="PX46" i="5" s="1"/>
  <c r="OC46" i="5"/>
  <c r="OB46" i="5"/>
  <c r="OA46" i="5"/>
  <c r="NZ46" i="5"/>
  <c r="NY46" i="5"/>
  <c r="MS46" i="5"/>
  <c r="MR46" i="5"/>
  <c r="MQ46" i="5"/>
  <c r="MP46" i="5"/>
  <c r="MO46" i="5"/>
  <c r="PV46" i="5" s="1"/>
  <c r="LK46" i="5"/>
  <c r="LJ46" i="5"/>
  <c r="LI46" i="5"/>
  <c r="LH46" i="5"/>
  <c r="LG46" i="5"/>
  <c r="PU46" i="5" s="1"/>
  <c r="KA46" i="5"/>
  <c r="JZ46" i="5"/>
  <c r="JY46" i="5"/>
  <c r="JX46" i="5"/>
  <c r="JW46" i="5"/>
  <c r="PT46" i="5" s="1"/>
  <c r="IQ46" i="5"/>
  <c r="IP46" i="5"/>
  <c r="IO46" i="5"/>
  <c r="IN46" i="5"/>
  <c r="IM46" i="5"/>
  <c r="PS46" i="5" s="1"/>
  <c r="HH46" i="5"/>
  <c r="HG46" i="5"/>
  <c r="HF46" i="5"/>
  <c r="HE46" i="5"/>
  <c r="HD46" i="5"/>
  <c r="PR46" i="5" s="1"/>
  <c r="FX46" i="5"/>
  <c r="FW46" i="5"/>
  <c r="FV46" i="5"/>
  <c r="FU46" i="5"/>
  <c r="FT46" i="5"/>
  <c r="PQ46" i="5" s="1"/>
  <c r="EO46" i="5"/>
  <c r="EN46" i="5"/>
  <c r="EM46" i="5"/>
  <c r="EL46" i="5"/>
  <c r="EK46" i="5"/>
  <c r="PP46" i="5" s="1"/>
  <c r="DE46" i="5"/>
  <c r="DD46" i="5"/>
  <c r="DC46" i="5"/>
  <c r="DB46" i="5"/>
  <c r="DA46" i="5"/>
  <c r="BU46" i="5"/>
  <c r="BT46" i="5"/>
  <c r="BS46" i="5"/>
  <c r="BR46" i="5"/>
  <c r="BQ46" i="5"/>
  <c r="AL46" i="5"/>
  <c r="AK46" i="5"/>
  <c r="AJ46" i="5"/>
  <c r="AI46" i="5"/>
  <c r="AH46" i="5"/>
  <c r="PM46" i="5" s="1"/>
  <c r="B46" i="5"/>
  <c r="A46" i="5"/>
  <c r="QA45" i="5"/>
  <c r="PZ45" i="5"/>
  <c r="PY45" i="5"/>
  <c r="PW45" i="5"/>
  <c r="PO45" i="5"/>
  <c r="PL45" i="5"/>
  <c r="PK45" i="5"/>
  <c r="PJ45" i="5"/>
  <c r="PI45" i="5"/>
  <c r="PH45" i="5"/>
  <c r="PX45" i="5" s="1"/>
  <c r="OC45" i="5"/>
  <c r="OB45" i="5"/>
  <c r="OA45" i="5"/>
  <c r="NZ45" i="5"/>
  <c r="NY45" i="5"/>
  <c r="MS45" i="5"/>
  <c r="MR45" i="5"/>
  <c r="MQ45" i="5"/>
  <c r="MP45" i="5"/>
  <c r="MO45" i="5"/>
  <c r="PV45" i="5" s="1"/>
  <c r="LK45" i="5"/>
  <c r="LJ45" i="5"/>
  <c r="LI45" i="5"/>
  <c r="LH45" i="5"/>
  <c r="LG45" i="5"/>
  <c r="PU45" i="5" s="1"/>
  <c r="KA45" i="5"/>
  <c r="JZ45" i="5"/>
  <c r="JY45" i="5"/>
  <c r="JX45" i="5"/>
  <c r="JW45" i="5"/>
  <c r="PT45" i="5" s="1"/>
  <c r="IQ45" i="5"/>
  <c r="IP45" i="5"/>
  <c r="IO45" i="5"/>
  <c r="IN45" i="5"/>
  <c r="IM45" i="5"/>
  <c r="PS45" i="5" s="1"/>
  <c r="HH45" i="5"/>
  <c r="HG45" i="5"/>
  <c r="HF45" i="5"/>
  <c r="HE45" i="5"/>
  <c r="HD45" i="5"/>
  <c r="PR45" i="5" s="1"/>
  <c r="FX45" i="5"/>
  <c r="FW45" i="5"/>
  <c r="FV45" i="5"/>
  <c r="FU45" i="5"/>
  <c r="FT45" i="5"/>
  <c r="PQ45" i="5" s="1"/>
  <c r="EO45" i="5"/>
  <c r="EN45" i="5"/>
  <c r="EM45" i="5"/>
  <c r="EL45" i="5"/>
  <c r="EK45" i="5"/>
  <c r="PP45" i="5" s="1"/>
  <c r="DE45" i="5"/>
  <c r="DD45" i="5"/>
  <c r="DC45" i="5"/>
  <c r="DB45" i="5"/>
  <c r="DA45" i="5"/>
  <c r="BU45" i="5"/>
  <c r="BT45" i="5"/>
  <c r="BS45" i="5"/>
  <c r="BR45" i="5"/>
  <c r="BQ45" i="5"/>
  <c r="PN45" i="5" s="1"/>
  <c r="AL45" i="5"/>
  <c r="AK45" i="5"/>
  <c r="AJ45" i="5"/>
  <c r="AI45" i="5"/>
  <c r="AH45" i="5"/>
  <c r="PM45" i="5" s="1"/>
  <c r="B45" i="5"/>
  <c r="A45" i="5"/>
  <c r="QA44" i="5"/>
  <c r="PZ44" i="5"/>
  <c r="PY44" i="5"/>
  <c r="PQ44" i="5"/>
  <c r="PL44" i="5"/>
  <c r="PK44" i="5"/>
  <c r="PJ44" i="5"/>
  <c r="PI44" i="5"/>
  <c r="PH44" i="5"/>
  <c r="PX44" i="5" s="1"/>
  <c r="OC44" i="5"/>
  <c r="OB44" i="5"/>
  <c r="OA44" i="5"/>
  <c r="NZ44" i="5"/>
  <c r="NY44" i="5"/>
  <c r="PW44" i="5" s="1"/>
  <c r="MS44" i="5"/>
  <c r="MR44" i="5"/>
  <c r="MQ44" i="5"/>
  <c r="MP44" i="5"/>
  <c r="MO44" i="5"/>
  <c r="PV44" i="5" s="1"/>
  <c r="LK44" i="5"/>
  <c r="LJ44" i="5"/>
  <c r="LI44" i="5"/>
  <c r="LH44" i="5"/>
  <c r="LG44" i="5"/>
  <c r="PU44" i="5" s="1"/>
  <c r="KA44" i="5"/>
  <c r="JZ44" i="5"/>
  <c r="JY44" i="5"/>
  <c r="JX44" i="5"/>
  <c r="JW44" i="5"/>
  <c r="PT44" i="5" s="1"/>
  <c r="IQ44" i="5"/>
  <c r="IP44" i="5"/>
  <c r="IO44" i="5"/>
  <c r="IN44" i="5"/>
  <c r="IM44" i="5"/>
  <c r="PS44" i="5" s="1"/>
  <c r="HH44" i="5"/>
  <c r="HG44" i="5"/>
  <c r="HF44" i="5"/>
  <c r="HE44" i="5"/>
  <c r="HD44" i="5"/>
  <c r="PR44" i="5" s="1"/>
  <c r="FX44" i="5"/>
  <c r="FW44" i="5"/>
  <c r="FV44" i="5"/>
  <c r="FU44" i="5"/>
  <c r="FT44" i="5"/>
  <c r="EO44" i="5"/>
  <c r="EN44" i="5"/>
  <c r="EM44" i="5"/>
  <c r="EL44" i="5"/>
  <c r="EK44" i="5"/>
  <c r="PP44" i="5" s="1"/>
  <c r="DE44" i="5"/>
  <c r="DD44" i="5"/>
  <c r="DC44" i="5"/>
  <c r="DB44" i="5"/>
  <c r="DA44" i="5"/>
  <c r="PO44" i="5" s="1"/>
  <c r="BU44" i="5"/>
  <c r="BT44" i="5"/>
  <c r="BS44" i="5"/>
  <c r="BR44" i="5"/>
  <c r="BQ44" i="5"/>
  <c r="PN44" i="5" s="1"/>
  <c r="AL44" i="5"/>
  <c r="AK44" i="5"/>
  <c r="AJ44" i="5"/>
  <c r="AI44" i="5"/>
  <c r="AH44" i="5"/>
  <c r="PM44" i="5" s="1"/>
  <c r="B44" i="5"/>
  <c r="A44" i="5"/>
  <c r="QA43" i="5"/>
  <c r="PZ43" i="5"/>
  <c r="PY43" i="5"/>
  <c r="PV43" i="5"/>
  <c r="PQ43" i="5"/>
  <c r="PN43" i="5"/>
  <c r="PL43" i="5"/>
  <c r="PK43" i="5"/>
  <c r="PJ43" i="5"/>
  <c r="PI43" i="5"/>
  <c r="PH43" i="5"/>
  <c r="PX43" i="5" s="1"/>
  <c r="OC43" i="5"/>
  <c r="OB43" i="5"/>
  <c r="OA43" i="5"/>
  <c r="NZ43" i="5"/>
  <c r="NY43" i="5"/>
  <c r="PW43" i="5" s="1"/>
  <c r="MS43" i="5"/>
  <c r="MR43" i="5"/>
  <c r="MQ43" i="5"/>
  <c r="MP43" i="5"/>
  <c r="MO43" i="5"/>
  <c r="LK43" i="5"/>
  <c r="LJ43" i="5"/>
  <c r="LI43" i="5"/>
  <c r="LH43" i="5"/>
  <c r="LG43" i="5"/>
  <c r="PU43" i="5" s="1"/>
  <c r="KA43" i="5"/>
  <c r="JZ43" i="5"/>
  <c r="JY43" i="5"/>
  <c r="JX43" i="5"/>
  <c r="JW43" i="5"/>
  <c r="PT43" i="5" s="1"/>
  <c r="IQ43" i="5"/>
  <c r="IP43" i="5"/>
  <c r="IO43" i="5"/>
  <c r="IN43" i="5"/>
  <c r="IM43" i="5"/>
  <c r="PS43" i="5" s="1"/>
  <c r="HH43" i="5"/>
  <c r="HG43" i="5"/>
  <c r="HF43" i="5"/>
  <c r="HE43" i="5"/>
  <c r="HD43" i="5"/>
  <c r="PR43" i="5" s="1"/>
  <c r="FX43" i="5"/>
  <c r="FW43" i="5"/>
  <c r="FV43" i="5"/>
  <c r="FU43" i="5"/>
  <c r="FT43" i="5"/>
  <c r="EO43" i="5"/>
  <c r="EN43" i="5"/>
  <c r="EM43" i="5"/>
  <c r="EL43" i="5"/>
  <c r="EK43" i="5"/>
  <c r="PP43" i="5" s="1"/>
  <c r="DE43" i="5"/>
  <c r="DD43" i="5"/>
  <c r="DC43" i="5"/>
  <c r="DB43" i="5"/>
  <c r="DA43" i="5"/>
  <c r="PO43" i="5" s="1"/>
  <c r="BU43" i="5"/>
  <c r="BT43" i="5"/>
  <c r="BS43" i="5"/>
  <c r="BR43" i="5"/>
  <c r="BQ43" i="5"/>
  <c r="AL43" i="5"/>
  <c r="AK43" i="5"/>
  <c r="AJ43" i="5"/>
  <c r="AI43" i="5"/>
  <c r="AH43" i="5"/>
  <c r="PM43" i="5" s="1"/>
  <c r="B43" i="5"/>
  <c r="A43" i="5"/>
  <c r="QA42" i="5"/>
  <c r="PZ42" i="5"/>
  <c r="PY42" i="5"/>
  <c r="PW42" i="5"/>
  <c r="PO42" i="5"/>
  <c r="PN42" i="5"/>
  <c r="PL42" i="5"/>
  <c r="PK42" i="5"/>
  <c r="PJ42" i="5"/>
  <c r="PI42" i="5"/>
  <c r="PH42" i="5"/>
  <c r="PX42" i="5" s="1"/>
  <c r="OC42" i="5"/>
  <c r="OB42" i="5"/>
  <c r="OA42" i="5"/>
  <c r="NZ42" i="5"/>
  <c r="NY42" i="5"/>
  <c r="MS42" i="5"/>
  <c r="MR42" i="5"/>
  <c r="MQ42" i="5"/>
  <c r="MP42" i="5"/>
  <c r="MO42" i="5"/>
  <c r="PV42" i="5" s="1"/>
  <c r="LK42" i="5"/>
  <c r="LJ42" i="5"/>
  <c r="LI42" i="5"/>
  <c r="LH42" i="5"/>
  <c r="LG42" i="5"/>
  <c r="PU42" i="5" s="1"/>
  <c r="KA42" i="5"/>
  <c r="JZ42" i="5"/>
  <c r="JY42" i="5"/>
  <c r="JX42" i="5"/>
  <c r="JW42" i="5"/>
  <c r="PT42" i="5" s="1"/>
  <c r="IQ42" i="5"/>
  <c r="IP42" i="5"/>
  <c r="IO42" i="5"/>
  <c r="IN42" i="5"/>
  <c r="IM42" i="5"/>
  <c r="PS42" i="5" s="1"/>
  <c r="HH42" i="5"/>
  <c r="HG42" i="5"/>
  <c r="HF42" i="5"/>
  <c r="HE42" i="5"/>
  <c r="HD42" i="5"/>
  <c r="PR42" i="5" s="1"/>
  <c r="FX42" i="5"/>
  <c r="FW42" i="5"/>
  <c r="FV42" i="5"/>
  <c r="FU42" i="5"/>
  <c r="FT42" i="5"/>
  <c r="PQ42" i="5" s="1"/>
  <c r="EO42" i="5"/>
  <c r="EN42" i="5"/>
  <c r="EM42" i="5"/>
  <c r="EL42" i="5"/>
  <c r="EK42" i="5"/>
  <c r="PP42" i="5" s="1"/>
  <c r="DE42" i="5"/>
  <c r="DD42" i="5"/>
  <c r="DC42" i="5"/>
  <c r="DB42" i="5"/>
  <c r="DA42" i="5"/>
  <c r="BU42" i="5"/>
  <c r="BT42" i="5"/>
  <c r="BS42" i="5"/>
  <c r="BR42" i="5"/>
  <c r="BQ42" i="5"/>
  <c r="AL42" i="5"/>
  <c r="AK42" i="5"/>
  <c r="AJ42" i="5"/>
  <c r="AI42" i="5"/>
  <c r="AH42" i="5"/>
  <c r="PM42" i="5" s="1"/>
  <c r="B42" i="5"/>
  <c r="A42" i="5"/>
  <c r="QA41" i="5"/>
  <c r="PZ41" i="5"/>
  <c r="PY41" i="5"/>
  <c r="PW41" i="5"/>
  <c r="PO41" i="5"/>
  <c r="PL41" i="5"/>
  <c r="PK41" i="5"/>
  <c r="PJ41" i="5"/>
  <c r="PI41" i="5"/>
  <c r="PH41" i="5"/>
  <c r="PX41" i="5" s="1"/>
  <c r="OC41" i="5"/>
  <c r="OB41" i="5"/>
  <c r="OA41" i="5"/>
  <c r="NZ41" i="5"/>
  <c r="NY41" i="5"/>
  <c r="MS41" i="5"/>
  <c r="MR41" i="5"/>
  <c r="MQ41" i="5"/>
  <c r="MP41" i="5"/>
  <c r="MO41" i="5"/>
  <c r="PV41" i="5" s="1"/>
  <c r="LK41" i="5"/>
  <c r="LJ41" i="5"/>
  <c r="LI41" i="5"/>
  <c r="LH41" i="5"/>
  <c r="LG41" i="5"/>
  <c r="PU41" i="5" s="1"/>
  <c r="KA41" i="5"/>
  <c r="JZ41" i="5"/>
  <c r="JY41" i="5"/>
  <c r="JX41" i="5"/>
  <c r="JW41" i="5"/>
  <c r="PT41" i="5" s="1"/>
  <c r="IQ41" i="5"/>
  <c r="IP41" i="5"/>
  <c r="IO41" i="5"/>
  <c r="IN41" i="5"/>
  <c r="IM41" i="5"/>
  <c r="PS41" i="5" s="1"/>
  <c r="HH41" i="5"/>
  <c r="HG41" i="5"/>
  <c r="HF41" i="5"/>
  <c r="HE41" i="5"/>
  <c r="HD41" i="5"/>
  <c r="PR41" i="5" s="1"/>
  <c r="FX41" i="5"/>
  <c r="FW41" i="5"/>
  <c r="FV41" i="5"/>
  <c r="FU41" i="5"/>
  <c r="FT41" i="5"/>
  <c r="PQ41" i="5" s="1"/>
  <c r="EO41" i="5"/>
  <c r="EN41" i="5"/>
  <c r="EM41" i="5"/>
  <c r="EL41" i="5"/>
  <c r="EK41" i="5"/>
  <c r="PP41" i="5" s="1"/>
  <c r="DE41" i="5"/>
  <c r="DD41" i="5"/>
  <c r="DC41" i="5"/>
  <c r="DB41" i="5"/>
  <c r="DA41" i="5"/>
  <c r="BU41" i="5"/>
  <c r="BT41" i="5"/>
  <c r="BS41" i="5"/>
  <c r="BR41" i="5"/>
  <c r="BQ41" i="5"/>
  <c r="PN41" i="5" s="1"/>
  <c r="AL41" i="5"/>
  <c r="AK41" i="5"/>
  <c r="AJ41" i="5"/>
  <c r="AI41" i="5"/>
  <c r="AH41" i="5"/>
  <c r="PM41" i="5" s="1"/>
  <c r="B41" i="5"/>
  <c r="A41" i="5"/>
  <c r="QA40" i="5"/>
  <c r="PZ40" i="5"/>
  <c r="PY40" i="5"/>
  <c r="PQ40" i="5"/>
  <c r="PL40" i="5"/>
  <c r="PK40" i="5"/>
  <c r="PJ40" i="5"/>
  <c r="PI40" i="5"/>
  <c r="PH40" i="5"/>
  <c r="PX40" i="5" s="1"/>
  <c r="OC40" i="5"/>
  <c r="OB40" i="5"/>
  <c r="OA40" i="5"/>
  <c r="NZ40" i="5"/>
  <c r="NY40" i="5"/>
  <c r="PW40" i="5" s="1"/>
  <c r="MS40" i="5"/>
  <c r="MR40" i="5"/>
  <c r="MQ40" i="5"/>
  <c r="MP40" i="5"/>
  <c r="MO40" i="5"/>
  <c r="PV40" i="5" s="1"/>
  <c r="LK40" i="5"/>
  <c r="LJ40" i="5"/>
  <c r="LI40" i="5"/>
  <c r="LH40" i="5"/>
  <c r="LG40" i="5"/>
  <c r="PU40" i="5" s="1"/>
  <c r="KA40" i="5"/>
  <c r="JZ40" i="5"/>
  <c r="JY40" i="5"/>
  <c r="JX40" i="5"/>
  <c r="JW40" i="5"/>
  <c r="PT40" i="5" s="1"/>
  <c r="IQ40" i="5"/>
  <c r="IP40" i="5"/>
  <c r="IO40" i="5"/>
  <c r="IN40" i="5"/>
  <c r="IM40" i="5"/>
  <c r="PS40" i="5" s="1"/>
  <c r="HH40" i="5"/>
  <c r="HG40" i="5"/>
  <c r="HF40" i="5"/>
  <c r="HE40" i="5"/>
  <c r="HD40" i="5"/>
  <c r="PR40" i="5" s="1"/>
  <c r="FX40" i="5"/>
  <c r="FW40" i="5"/>
  <c r="FV40" i="5"/>
  <c r="FU40" i="5"/>
  <c r="FT40" i="5"/>
  <c r="EO40" i="5"/>
  <c r="EN40" i="5"/>
  <c r="EM40" i="5"/>
  <c r="EL40" i="5"/>
  <c r="EK40" i="5"/>
  <c r="PP40" i="5" s="1"/>
  <c r="DE40" i="5"/>
  <c r="DD40" i="5"/>
  <c r="DC40" i="5"/>
  <c r="DB40" i="5"/>
  <c r="DA40" i="5"/>
  <c r="PO40" i="5" s="1"/>
  <c r="BU40" i="5"/>
  <c r="BT40" i="5"/>
  <c r="BS40" i="5"/>
  <c r="BR40" i="5"/>
  <c r="BQ40" i="5"/>
  <c r="PN40" i="5" s="1"/>
  <c r="AL40" i="5"/>
  <c r="AK40" i="5"/>
  <c r="AJ40" i="5"/>
  <c r="AI40" i="5"/>
  <c r="AH40" i="5"/>
  <c r="PM40" i="5" s="1"/>
  <c r="B40" i="5"/>
  <c r="A40" i="5"/>
  <c r="PL39" i="5"/>
  <c r="PK39" i="5"/>
  <c r="PJ39" i="5"/>
  <c r="PI39" i="5"/>
  <c r="PH39" i="5"/>
  <c r="PX39" i="5" s="1"/>
  <c r="OC39" i="5"/>
  <c r="OB39" i="5"/>
  <c r="OA39" i="5"/>
  <c r="NZ39" i="5"/>
  <c r="NY39" i="5"/>
  <c r="PW39" i="5" s="1"/>
  <c r="MS39" i="5"/>
  <c r="MR39" i="5"/>
  <c r="MQ39" i="5"/>
  <c r="MP39" i="5"/>
  <c r="MO39" i="5"/>
  <c r="PV39" i="5" s="1"/>
  <c r="LK39" i="5"/>
  <c r="LJ39" i="5"/>
  <c r="LI39" i="5"/>
  <c r="LH39" i="5"/>
  <c r="LG39" i="5"/>
  <c r="PU39" i="5" s="1"/>
  <c r="KA39" i="5"/>
  <c r="JZ39" i="5"/>
  <c r="JY39" i="5"/>
  <c r="JX39" i="5"/>
  <c r="JW39" i="5"/>
  <c r="PT39" i="5" s="1"/>
  <c r="IQ39" i="5"/>
  <c r="IP39" i="5"/>
  <c r="IO39" i="5"/>
  <c r="IN39" i="5"/>
  <c r="IM39" i="5"/>
  <c r="PS39" i="5" s="1"/>
  <c r="HH39" i="5"/>
  <c r="HG39" i="5"/>
  <c r="HF39" i="5"/>
  <c r="HE39" i="5"/>
  <c r="HD39" i="5"/>
  <c r="PR39" i="5" s="1"/>
  <c r="FX39" i="5"/>
  <c r="FW39" i="5"/>
  <c r="FV39" i="5"/>
  <c r="FU39" i="5"/>
  <c r="FT39" i="5"/>
  <c r="PQ39" i="5" s="1"/>
  <c r="EO39" i="5"/>
  <c r="EN39" i="5"/>
  <c r="EM39" i="5"/>
  <c r="EL39" i="5"/>
  <c r="EK39" i="5"/>
  <c r="PP39" i="5" s="1"/>
  <c r="DE39" i="5"/>
  <c r="DD39" i="5"/>
  <c r="DC39" i="5"/>
  <c r="DB39" i="5"/>
  <c r="DA39" i="5"/>
  <c r="PO39" i="5" s="1"/>
  <c r="BU39" i="5"/>
  <c r="BT39" i="5"/>
  <c r="BS39" i="5"/>
  <c r="BR39" i="5"/>
  <c r="BQ39" i="5"/>
  <c r="PN39" i="5" s="1"/>
  <c r="AL39" i="5"/>
  <c r="AK39" i="5"/>
  <c r="AJ39" i="5"/>
  <c r="AI39" i="5"/>
  <c r="AH39" i="5"/>
  <c r="PM39" i="5" s="1"/>
  <c r="PZ39" i="5" s="1"/>
  <c r="QA39" i="5" s="1"/>
  <c r="B39" i="5"/>
  <c r="A39" i="5"/>
  <c r="PV38" i="5"/>
  <c r="PS38" i="5"/>
  <c r="PR38" i="5"/>
  <c r="PL38" i="5"/>
  <c r="PK38" i="5"/>
  <c r="PJ38" i="5"/>
  <c r="PI38" i="5"/>
  <c r="PH38" i="5"/>
  <c r="PY38" i="5" s="1"/>
  <c r="OC38" i="5"/>
  <c r="OB38" i="5"/>
  <c r="OA38" i="5"/>
  <c r="NZ38" i="5"/>
  <c r="NY38" i="5"/>
  <c r="PW38" i="5" s="1"/>
  <c r="MS38" i="5"/>
  <c r="MR38" i="5"/>
  <c r="MQ38" i="5"/>
  <c r="MP38" i="5"/>
  <c r="MO38" i="5"/>
  <c r="LK38" i="5"/>
  <c r="LJ38" i="5"/>
  <c r="LI38" i="5"/>
  <c r="LH38" i="5"/>
  <c r="LG38" i="5"/>
  <c r="PU38" i="5" s="1"/>
  <c r="KA38" i="5"/>
  <c r="JZ38" i="5"/>
  <c r="JY38" i="5"/>
  <c r="JX38" i="5"/>
  <c r="JW38" i="5"/>
  <c r="PT38" i="5" s="1"/>
  <c r="IQ38" i="5"/>
  <c r="IP38" i="5"/>
  <c r="IO38" i="5"/>
  <c r="IN38" i="5"/>
  <c r="IM38" i="5"/>
  <c r="HH38" i="5"/>
  <c r="HG38" i="5"/>
  <c r="HF38" i="5"/>
  <c r="HE38" i="5"/>
  <c r="HD38" i="5"/>
  <c r="FX38" i="5"/>
  <c r="FW38" i="5"/>
  <c r="FV38" i="5"/>
  <c r="FU38" i="5"/>
  <c r="FT38" i="5"/>
  <c r="PQ38" i="5" s="1"/>
  <c r="EO38" i="5"/>
  <c r="EN38" i="5"/>
  <c r="EM38" i="5"/>
  <c r="EL38" i="5"/>
  <c r="EK38" i="5"/>
  <c r="PP38" i="5" s="1"/>
  <c r="DE38" i="5"/>
  <c r="DD38" i="5"/>
  <c r="DC38" i="5"/>
  <c r="DB38" i="5"/>
  <c r="DA38" i="5"/>
  <c r="PO38" i="5" s="1"/>
  <c r="BU38" i="5"/>
  <c r="BT38" i="5"/>
  <c r="BS38" i="5"/>
  <c r="BR38" i="5"/>
  <c r="BQ38" i="5"/>
  <c r="PN38" i="5" s="1"/>
  <c r="AL38" i="5"/>
  <c r="AK38" i="5"/>
  <c r="AJ38" i="5"/>
  <c r="AI38" i="5"/>
  <c r="AH38" i="5"/>
  <c r="PM38" i="5" s="1"/>
  <c r="B38" i="5"/>
  <c r="A38" i="5"/>
  <c r="PW37" i="5"/>
  <c r="PT37" i="5"/>
  <c r="PO37" i="5"/>
  <c r="PL37" i="5"/>
  <c r="PK37" i="5"/>
  <c r="PJ37" i="5"/>
  <c r="PI37" i="5"/>
  <c r="PH37" i="5"/>
  <c r="OC37" i="5"/>
  <c r="OB37" i="5"/>
  <c r="OA37" i="5"/>
  <c r="NZ37" i="5"/>
  <c r="NY37" i="5"/>
  <c r="MS37" i="5"/>
  <c r="MR37" i="5"/>
  <c r="MQ37" i="5"/>
  <c r="MP37" i="5"/>
  <c r="MO37" i="5"/>
  <c r="PV37" i="5" s="1"/>
  <c r="LK37" i="5"/>
  <c r="LJ37" i="5"/>
  <c r="LI37" i="5"/>
  <c r="LH37" i="5"/>
  <c r="LG37" i="5"/>
  <c r="PU37" i="5" s="1"/>
  <c r="KA37" i="5"/>
  <c r="JZ37" i="5"/>
  <c r="JY37" i="5"/>
  <c r="JX37" i="5"/>
  <c r="JW37" i="5"/>
  <c r="IQ37" i="5"/>
  <c r="IP37" i="5"/>
  <c r="IO37" i="5"/>
  <c r="IN37" i="5"/>
  <c r="IM37" i="5"/>
  <c r="PS37" i="5" s="1"/>
  <c r="HH37" i="5"/>
  <c r="HG37" i="5"/>
  <c r="HF37" i="5"/>
  <c r="HE37" i="5"/>
  <c r="HD37" i="5"/>
  <c r="PR37" i="5" s="1"/>
  <c r="FX37" i="5"/>
  <c r="FW37" i="5"/>
  <c r="FV37" i="5"/>
  <c r="FU37" i="5"/>
  <c r="FT37" i="5"/>
  <c r="PQ37" i="5" s="1"/>
  <c r="EO37" i="5"/>
  <c r="EN37" i="5"/>
  <c r="EM37" i="5"/>
  <c r="EL37" i="5"/>
  <c r="EK37" i="5"/>
  <c r="PP37" i="5" s="1"/>
  <c r="DE37" i="5"/>
  <c r="DD37" i="5"/>
  <c r="DC37" i="5"/>
  <c r="DB37" i="5"/>
  <c r="DA37" i="5"/>
  <c r="BU37" i="5"/>
  <c r="BT37" i="5"/>
  <c r="BS37" i="5"/>
  <c r="BR37" i="5"/>
  <c r="BQ37" i="5"/>
  <c r="PN37" i="5" s="1"/>
  <c r="AL37" i="5"/>
  <c r="AK37" i="5"/>
  <c r="AJ37" i="5"/>
  <c r="AI37" i="5"/>
  <c r="AH37" i="5"/>
  <c r="PM37" i="5" s="1"/>
  <c r="B37" i="5"/>
  <c r="A37" i="5"/>
  <c r="PX36" i="5"/>
  <c r="PU36" i="5"/>
  <c r="PP36" i="5"/>
  <c r="PL36" i="5"/>
  <c r="PK36" i="5"/>
  <c r="PJ36" i="5"/>
  <c r="PI36" i="5"/>
  <c r="PH36" i="5"/>
  <c r="PY36" i="5" s="1"/>
  <c r="OC36" i="5"/>
  <c r="OB36" i="5"/>
  <c r="OA36" i="5"/>
  <c r="NZ36" i="5"/>
  <c r="NY36" i="5"/>
  <c r="PW36" i="5" s="1"/>
  <c r="MS36" i="5"/>
  <c r="MR36" i="5"/>
  <c r="MQ36" i="5"/>
  <c r="MP36" i="5"/>
  <c r="MO36" i="5"/>
  <c r="PV36" i="5" s="1"/>
  <c r="LK36" i="5"/>
  <c r="LJ36" i="5"/>
  <c r="LI36" i="5"/>
  <c r="LH36" i="5"/>
  <c r="LG36" i="5"/>
  <c r="KA36" i="5"/>
  <c r="JZ36" i="5"/>
  <c r="JY36" i="5"/>
  <c r="JX36" i="5"/>
  <c r="JW36" i="5"/>
  <c r="PT36" i="5" s="1"/>
  <c r="IQ36" i="5"/>
  <c r="IP36" i="5"/>
  <c r="IO36" i="5"/>
  <c r="IN36" i="5"/>
  <c r="IM36" i="5"/>
  <c r="PS36" i="5" s="1"/>
  <c r="HH36" i="5"/>
  <c r="HG36" i="5"/>
  <c r="HF36" i="5"/>
  <c r="HE36" i="5"/>
  <c r="HD36" i="5"/>
  <c r="PR36" i="5" s="1"/>
  <c r="FX36" i="5"/>
  <c r="FW36" i="5"/>
  <c r="FV36" i="5"/>
  <c r="FU36" i="5"/>
  <c r="FT36" i="5"/>
  <c r="PQ36" i="5" s="1"/>
  <c r="EO36" i="5"/>
  <c r="EN36" i="5"/>
  <c r="EM36" i="5"/>
  <c r="EL36" i="5"/>
  <c r="EK36" i="5"/>
  <c r="DE36" i="5"/>
  <c r="DD36" i="5"/>
  <c r="DC36" i="5"/>
  <c r="DB36" i="5"/>
  <c r="DA36" i="5"/>
  <c r="PO36" i="5" s="1"/>
  <c r="BU36" i="5"/>
  <c r="BT36" i="5"/>
  <c r="BS36" i="5"/>
  <c r="BR36" i="5"/>
  <c r="BQ36" i="5"/>
  <c r="PN36" i="5" s="1"/>
  <c r="AL36" i="5"/>
  <c r="AK36" i="5"/>
  <c r="AJ36" i="5"/>
  <c r="AI36" i="5"/>
  <c r="AH36" i="5"/>
  <c r="PM36" i="5" s="1"/>
  <c r="B36" i="5"/>
  <c r="A36" i="5"/>
  <c r="PY35" i="5"/>
  <c r="PR35" i="5"/>
  <c r="PQ35" i="5"/>
  <c r="PL35" i="5"/>
  <c r="PK35" i="5"/>
  <c r="PJ35" i="5"/>
  <c r="PI35" i="5"/>
  <c r="PH35" i="5"/>
  <c r="PX35" i="5" s="1"/>
  <c r="OC35" i="5"/>
  <c r="OB35" i="5"/>
  <c r="OA35" i="5"/>
  <c r="NZ35" i="5"/>
  <c r="NY35" i="5"/>
  <c r="PW35" i="5" s="1"/>
  <c r="MS35" i="5"/>
  <c r="MR35" i="5"/>
  <c r="MQ35" i="5"/>
  <c r="MP35" i="5"/>
  <c r="MO35" i="5"/>
  <c r="PV35" i="5" s="1"/>
  <c r="LK35" i="5"/>
  <c r="LJ35" i="5"/>
  <c r="LI35" i="5"/>
  <c r="LH35" i="5"/>
  <c r="LG35" i="5"/>
  <c r="PU35" i="5" s="1"/>
  <c r="KA35" i="5"/>
  <c r="JZ35" i="5"/>
  <c r="JY35" i="5"/>
  <c r="JX35" i="5"/>
  <c r="JW35" i="5"/>
  <c r="PT35" i="5" s="1"/>
  <c r="IQ35" i="5"/>
  <c r="IP35" i="5"/>
  <c r="IO35" i="5"/>
  <c r="IN35" i="5"/>
  <c r="IM35" i="5"/>
  <c r="PS35" i="5" s="1"/>
  <c r="HH35" i="5"/>
  <c r="HG35" i="5"/>
  <c r="HF35" i="5"/>
  <c r="HE35" i="5"/>
  <c r="HD35" i="5"/>
  <c r="FX35" i="5"/>
  <c r="FW35" i="5"/>
  <c r="FV35" i="5"/>
  <c r="FU35" i="5"/>
  <c r="FT35" i="5"/>
  <c r="EO35" i="5"/>
  <c r="EN35" i="5"/>
  <c r="EM35" i="5"/>
  <c r="EL35" i="5"/>
  <c r="EK35" i="5"/>
  <c r="PP35" i="5" s="1"/>
  <c r="DE35" i="5"/>
  <c r="DD35" i="5"/>
  <c r="DC35" i="5"/>
  <c r="DB35" i="5"/>
  <c r="DA35" i="5"/>
  <c r="PO35" i="5" s="1"/>
  <c r="BU35" i="5"/>
  <c r="BT35" i="5"/>
  <c r="BS35" i="5"/>
  <c r="BR35" i="5"/>
  <c r="BQ35" i="5"/>
  <c r="PN35" i="5" s="1"/>
  <c r="AL35" i="5"/>
  <c r="AK35" i="5"/>
  <c r="AJ35" i="5"/>
  <c r="AI35" i="5"/>
  <c r="AH35" i="5"/>
  <c r="PM35" i="5" s="1"/>
  <c r="PZ35" i="5" s="1"/>
  <c r="QA35" i="5" s="1"/>
  <c r="B35" i="5"/>
  <c r="A35" i="5"/>
  <c r="PW34" i="5"/>
  <c r="PV34" i="5"/>
  <c r="PS34" i="5"/>
  <c r="PO34" i="5"/>
  <c r="PN34" i="5"/>
  <c r="PL34" i="5"/>
  <c r="PK34" i="5"/>
  <c r="PJ34" i="5"/>
  <c r="PI34" i="5"/>
  <c r="PY34" i="5" s="1"/>
  <c r="PH34" i="5"/>
  <c r="PX34" i="5" s="1"/>
  <c r="OC34" i="5"/>
  <c r="OB34" i="5"/>
  <c r="OA34" i="5"/>
  <c r="NZ34" i="5"/>
  <c r="NY34" i="5"/>
  <c r="MS34" i="5"/>
  <c r="MR34" i="5"/>
  <c r="MQ34" i="5"/>
  <c r="MP34" i="5"/>
  <c r="MO34" i="5"/>
  <c r="LK34" i="5"/>
  <c r="LJ34" i="5"/>
  <c r="LI34" i="5"/>
  <c r="LH34" i="5"/>
  <c r="LG34" i="5"/>
  <c r="PU34" i="5" s="1"/>
  <c r="KA34" i="5"/>
  <c r="JZ34" i="5"/>
  <c r="JY34" i="5"/>
  <c r="JX34" i="5"/>
  <c r="JW34" i="5"/>
  <c r="PT34" i="5" s="1"/>
  <c r="IQ34" i="5"/>
  <c r="IP34" i="5"/>
  <c r="IO34" i="5"/>
  <c r="IN34" i="5"/>
  <c r="IM34" i="5"/>
  <c r="HH34" i="5"/>
  <c r="HG34" i="5"/>
  <c r="HF34" i="5"/>
  <c r="HE34" i="5"/>
  <c r="HD34" i="5"/>
  <c r="PR34" i="5" s="1"/>
  <c r="FX34" i="5"/>
  <c r="FW34" i="5"/>
  <c r="FV34" i="5"/>
  <c r="FU34" i="5"/>
  <c r="FT34" i="5"/>
  <c r="PQ34" i="5" s="1"/>
  <c r="EO34" i="5"/>
  <c r="EN34" i="5"/>
  <c r="EM34" i="5"/>
  <c r="EL34" i="5"/>
  <c r="EK34" i="5"/>
  <c r="PP34" i="5" s="1"/>
  <c r="DE34" i="5"/>
  <c r="DD34" i="5"/>
  <c r="DC34" i="5"/>
  <c r="DB34" i="5"/>
  <c r="DA34" i="5"/>
  <c r="BU34" i="5"/>
  <c r="BT34" i="5"/>
  <c r="BS34" i="5"/>
  <c r="BR34" i="5"/>
  <c r="BQ34" i="5"/>
  <c r="AL34" i="5"/>
  <c r="AK34" i="5"/>
  <c r="AJ34" i="5"/>
  <c r="AI34" i="5"/>
  <c r="AH34" i="5"/>
  <c r="PM34" i="5" s="1"/>
  <c r="B34" i="5"/>
  <c r="A34" i="5"/>
  <c r="PX33" i="5"/>
  <c r="PS33" i="5"/>
  <c r="PP33" i="5"/>
  <c r="PL33" i="5"/>
  <c r="PK33" i="5"/>
  <c r="PJ33" i="5"/>
  <c r="PI33" i="5"/>
  <c r="PH33" i="5"/>
  <c r="OC33" i="5"/>
  <c r="OB33" i="5"/>
  <c r="OA33" i="5"/>
  <c r="NZ33" i="5"/>
  <c r="NY33" i="5"/>
  <c r="PW33" i="5" s="1"/>
  <c r="MS33" i="5"/>
  <c r="MR33" i="5"/>
  <c r="MQ33" i="5"/>
  <c r="MP33" i="5"/>
  <c r="MO33" i="5"/>
  <c r="PV33" i="5" s="1"/>
  <c r="LK33" i="5"/>
  <c r="LJ33" i="5"/>
  <c r="LI33" i="5"/>
  <c r="LH33" i="5"/>
  <c r="LG33" i="5"/>
  <c r="PU33" i="5" s="1"/>
  <c r="KA33" i="5"/>
  <c r="JZ33" i="5"/>
  <c r="JY33" i="5"/>
  <c r="JX33" i="5"/>
  <c r="JW33" i="5"/>
  <c r="PT33" i="5" s="1"/>
  <c r="IQ33" i="5"/>
  <c r="IP33" i="5"/>
  <c r="IO33" i="5"/>
  <c r="IN33" i="5"/>
  <c r="IM33" i="5"/>
  <c r="HH33" i="5"/>
  <c r="HG33" i="5"/>
  <c r="HF33" i="5"/>
  <c r="HE33" i="5"/>
  <c r="HD33" i="5"/>
  <c r="PR33" i="5" s="1"/>
  <c r="FX33" i="5"/>
  <c r="FW33" i="5"/>
  <c r="FV33" i="5"/>
  <c r="FU33" i="5"/>
  <c r="FT33" i="5"/>
  <c r="PQ33" i="5" s="1"/>
  <c r="EO33" i="5"/>
  <c r="EN33" i="5"/>
  <c r="EM33" i="5"/>
  <c r="EL33" i="5"/>
  <c r="EK33" i="5"/>
  <c r="DE33" i="5"/>
  <c r="DD33" i="5"/>
  <c r="DC33" i="5"/>
  <c r="DB33" i="5"/>
  <c r="DA33" i="5"/>
  <c r="PO33" i="5" s="1"/>
  <c r="BU33" i="5"/>
  <c r="BT33" i="5"/>
  <c r="BS33" i="5"/>
  <c r="BR33" i="5"/>
  <c r="BQ33" i="5"/>
  <c r="PN33" i="5" s="1"/>
  <c r="AL33" i="5"/>
  <c r="AK33" i="5"/>
  <c r="AJ33" i="5"/>
  <c r="AI33" i="5"/>
  <c r="AH33" i="5"/>
  <c r="PM33" i="5" s="1"/>
  <c r="B33" i="5"/>
  <c r="A33" i="5"/>
  <c r="PY32" i="5"/>
  <c r="PQ32" i="5"/>
  <c r="PL32" i="5"/>
  <c r="PK32" i="5"/>
  <c r="PJ32" i="5"/>
  <c r="PI32" i="5"/>
  <c r="PH32" i="5"/>
  <c r="PX32" i="5" s="1"/>
  <c r="OC32" i="5"/>
  <c r="OB32" i="5"/>
  <c r="OA32" i="5"/>
  <c r="NZ32" i="5"/>
  <c r="NY32" i="5"/>
  <c r="PW32" i="5" s="1"/>
  <c r="MS32" i="5"/>
  <c r="MR32" i="5"/>
  <c r="MQ32" i="5"/>
  <c r="MP32" i="5"/>
  <c r="MO32" i="5"/>
  <c r="PV32" i="5" s="1"/>
  <c r="LK32" i="5"/>
  <c r="LJ32" i="5"/>
  <c r="LI32" i="5"/>
  <c r="LH32" i="5"/>
  <c r="LG32" i="5"/>
  <c r="PU32" i="5" s="1"/>
  <c r="KA32" i="5"/>
  <c r="JZ32" i="5"/>
  <c r="JY32" i="5"/>
  <c r="JX32" i="5"/>
  <c r="JW32" i="5"/>
  <c r="PT32" i="5" s="1"/>
  <c r="IQ32" i="5"/>
  <c r="IP32" i="5"/>
  <c r="IO32" i="5"/>
  <c r="IN32" i="5"/>
  <c r="IM32" i="5"/>
  <c r="PS32" i="5" s="1"/>
  <c r="HH32" i="5"/>
  <c r="HG32" i="5"/>
  <c r="HF32" i="5"/>
  <c r="HE32" i="5"/>
  <c r="HD32" i="5"/>
  <c r="PR32" i="5" s="1"/>
  <c r="FX32" i="5"/>
  <c r="FW32" i="5"/>
  <c r="FV32" i="5"/>
  <c r="FU32" i="5"/>
  <c r="FT32" i="5"/>
  <c r="EO32" i="5"/>
  <c r="EN32" i="5"/>
  <c r="EM32" i="5"/>
  <c r="EL32" i="5"/>
  <c r="EK32" i="5"/>
  <c r="PP32" i="5" s="1"/>
  <c r="DE32" i="5"/>
  <c r="DD32" i="5"/>
  <c r="DC32" i="5"/>
  <c r="DB32" i="5"/>
  <c r="DA32" i="5"/>
  <c r="PO32" i="5" s="1"/>
  <c r="BU32" i="5"/>
  <c r="BT32" i="5"/>
  <c r="BS32" i="5"/>
  <c r="BR32" i="5"/>
  <c r="BQ32" i="5"/>
  <c r="PN32" i="5" s="1"/>
  <c r="AL32" i="5"/>
  <c r="AK32" i="5"/>
  <c r="AJ32" i="5"/>
  <c r="AI32" i="5"/>
  <c r="AH32" i="5"/>
  <c r="PM32" i="5" s="1"/>
  <c r="B32" i="5"/>
  <c r="A32" i="5"/>
  <c r="PL31" i="5"/>
  <c r="PK31" i="5"/>
  <c r="PJ31" i="5"/>
  <c r="PI31" i="5"/>
  <c r="PH31" i="5"/>
  <c r="PX31" i="5" s="1"/>
  <c r="OC31" i="5"/>
  <c r="OB31" i="5"/>
  <c r="OA31" i="5"/>
  <c r="NZ31" i="5"/>
  <c r="NY31" i="5"/>
  <c r="PW31" i="5" s="1"/>
  <c r="MS31" i="5"/>
  <c r="MR31" i="5"/>
  <c r="MQ31" i="5"/>
  <c r="MP31" i="5"/>
  <c r="MO31" i="5"/>
  <c r="PV31" i="5" s="1"/>
  <c r="LK31" i="5"/>
  <c r="LJ31" i="5"/>
  <c r="LI31" i="5"/>
  <c r="LH31" i="5"/>
  <c r="LG31" i="5"/>
  <c r="PU31" i="5" s="1"/>
  <c r="KA31" i="5"/>
  <c r="JZ31" i="5"/>
  <c r="JY31" i="5"/>
  <c r="JX31" i="5"/>
  <c r="JW31" i="5"/>
  <c r="PT31" i="5" s="1"/>
  <c r="IQ31" i="5"/>
  <c r="IP31" i="5"/>
  <c r="IO31" i="5"/>
  <c r="IN31" i="5"/>
  <c r="IM31" i="5"/>
  <c r="PS31" i="5" s="1"/>
  <c r="HH31" i="5"/>
  <c r="HG31" i="5"/>
  <c r="HF31" i="5"/>
  <c r="HE31" i="5"/>
  <c r="HD31" i="5"/>
  <c r="PR31" i="5" s="1"/>
  <c r="FX31" i="5"/>
  <c r="FW31" i="5"/>
  <c r="FV31" i="5"/>
  <c r="FU31" i="5"/>
  <c r="FT31" i="5"/>
  <c r="PQ31" i="5" s="1"/>
  <c r="EO31" i="5"/>
  <c r="EN31" i="5"/>
  <c r="EM31" i="5"/>
  <c r="EL31" i="5"/>
  <c r="EK31" i="5"/>
  <c r="PP31" i="5" s="1"/>
  <c r="DE31" i="5"/>
  <c r="DD31" i="5"/>
  <c r="DC31" i="5"/>
  <c r="DB31" i="5"/>
  <c r="DA31" i="5"/>
  <c r="PO31" i="5" s="1"/>
  <c r="BU31" i="5"/>
  <c r="BT31" i="5"/>
  <c r="BS31" i="5"/>
  <c r="BR31" i="5"/>
  <c r="BQ31" i="5"/>
  <c r="PN31" i="5" s="1"/>
  <c r="AL31" i="5"/>
  <c r="AK31" i="5"/>
  <c r="AJ31" i="5"/>
  <c r="AI31" i="5"/>
  <c r="AH31" i="5"/>
  <c r="PM31" i="5" s="1"/>
  <c r="PZ31" i="5" s="1"/>
  <c r="QA31" i="5" s="1"/>
  <c r="B31" i="5"/>
  <c r="A31" i="5"/>
  <c r="PZ30" i="5"/>
  <c r="QA30" i="5" s="1"/>
  <c r="PV30" i="5"/>
  <c r="PR30" i="5"/>
  <c r="PN30" i="5"/>
  <c r="PL30" i="5"/>
  <c r="PK30" i="5"/>
  <c r="PJ30" i="5"/>
  <c r="PI30" i="5"/>
  <c r="PH30" i="5"/>
  <c r="PX30" i="5" s="1"/>
  <c r="OC30" i="5"/>
  <c r="OB30" i="5"/>
  <c r="OA30" i="5"/>
  <c r="NZ30" i="5"/>
  <c r="NY30" i="5"/>
  <c r="PW30" i="5" s="1"/>
  <c r="MS30" i="5"/>
  <c r="MR30" i="5"/>
  <c r="MQ30" i="5"/>
  <c r="MP30" i="5"/>
  <c r="MO30" i="5"/>
  <c r="LK30" i="5"/>
  <c r="LJ30" i="5"/>
  <c r="LI30" i="5"/>
  <c r="LH30" i="5"/>
  <c r="LG30" i="5"/>
  <c r="PU30" i="5" s="1"/>
  <c r="KA30" i="5"/>
  <c r="JZ30" i="5"/>
  <c r="JY30" i="5"/>
  <c r="JX30" i="5"/>
  <c r="JW30" i="5"/>
  <c r="PT30" i="5" s="1"/>
  <c r="IQ30" i="5"/>
  <c r="IP30" i="5"/>
  <c r="IO30" i="5"/>
  <c r="IN30" i="5"/>
  <c r="IM30" i="5"/>
  <c r="PS30" i="5" s="1"/>
  <c r="HH30" i="5"/>
  <c r="HG30" i="5"/>
  <c r="HF30" i="5"/>
  <c r="HE30" i="5"/>
  <c r="HD30" i="5"/>
  <c r="FX30" i="5"/>
  <c r="FW30" i="5"/>
  <c r="FV30" i="5"/>
  <c r="FU30" i="5"/>
  <c r="FT30" i="5"/>
  <c r="PQ30" i="5" s="1"/>
  <c r="EO30" i="5"/>
  <c r="EN30" i="5"/>
  <c r="EM30" i="5"/>
  <c r="EL30" i="5"/>
  <c r="EK30" i="5"/>
  <c r="PP30" i="5" s="1"/>
  <c r="DE30" i="5"/>
  <c r="DD30" i="5"/>
  <c r="DC30" i="5"/>
  <c r="DB30" i="5"/>
  <c r="DA30" i="5"/>
  <c r="PO30" i="5" s="1"/>
  <c r="BU30" i="5"/>
  <c r="BT30" i="5"/>
  <c r="BS30" i="5"/>
  <c r="BR30" i="5"/>
  <c r="BQ30" i="5"/>
  <c r="AL30" i="5"/>
  <c r="AK30" i="5"/>
  <c r="AJ30" i="5"/>
  <c r="AI30" i="5"/>
  <c r="AH30" i="5"/>
  <c r="PM30" i="5" s="1"/>
  <c r="B30" i="5"/>
  <c r="A30" i="5"/>
  <c r="PW29" i="5"/>
  <c r="PT29" i="5"/>
  <c r="PO29" i="5"/>
  <c r="PL29" i="5"/>
  <c r="PK29" i="5"/>
  <c r="PJ29" i="5"/>
  <c r="PI29" i="5"/>
  <c r="PH29" i="5"/>
  <c r="OC29" i="5"/>
  <c r="OB29" i="5"/>
  <c r="OA29" i="5"/>
  <c r="NZ29" i="5"/>
  <c r="NY29" i="5"/>
  <c r="MS29" i="5"/>
  <c r="MR29" i="5"/>
  <c r="MQ29" i="5"/>
  <c r="MP29" i="5"/>
  <c r="MO29" i="5"/>
  <c r="PV29" i="5" s="1"/>
  <c r="LK29" i="5"/>
  <c r="LJ29" i="5"/>
  <c r="LI29" i="5"/>
  <c r="LH29" i="5"/>
  <c r="LG29" i="5"/>
  <c r="PU29" i="5" s="1"/>
  <c r="KA29" i="5"/>
  <c r="JZ29" i="5"/>
  <c r="JY29" i="5"/>
  <c r="JX29" i="5"/>
  <c r="JW29" i="5"/>
  <c r="IQ29" i="5"/>
  <c r="IP29" i="5"/>
  <c r="IO29" i="5"/>
  <c r="IN29" i="5"/>
  <c r="IM29" i="5"/>
  <c r="PS29" i="5" s="1"/>
  <c r="HH29" i="5"/>
  <c r="HG29" i="5"/>
  <c r="HF29" i="5"/>
  <c r="HE29" i="5"/>
  <c r="HD29" i="5"/>
  <c r="PR29" i="5" s="1"/>
  <c r="FX29" i="5"/>
  <c r="FW29" i="5"/>
  <c r="FV29" i="5"/>
  <c r="FU29" i="5"/>
  <c r="FT29" i="5"/>
  <c r="PQ29" i="5" s="1"/>
  <c r="EO29" i="5"/>
  <c r="EN29" i="5"/>
  <c r="EM29" i="5"/>
  <c r="EL29" i="5"/>
  <c r="EK29" i="5"/>
  <c r="PP29" i="5" s="1"/>
  <c r="DE29" i="5"/>
  <c r="DD29" i="5"/>
  <c r="DC29" i="5"/>
  <c r="DB29" i="5"/>
  <c r="DA29" i="5"/>
  <c r="BU29" i="5"/>
  <c r="BT29" i="5"/>
  <c r="BS29" i="5"/>
  <c r="BR29" i="5"/>
  <c r="BQ29" i="5"/>
  <c r="PN29" i="5" s="1"/>
  <c r="AL29" i="5"/>
  <c r="AK29" i="5"/>
  <c r="AJ29" i="5"/>
  <c r="AI29" i="5"/>
  <c r="AH29" i="5"/>
  <c r="PM29" i="5" s="1"/>
  <c r="B29" i="5"/>
  <c r="A29" i="5"/>
  <c r="PX28" i="5"/>
  <c r="PP28" i="5"/>
  <c r="PL28" i="5"/>
  <c r="PK28" i="5"/>
  <c r="PJ28" i="5"/>
  <c r="PI28" i="5"/>
  <c r="PH28" i="5"/>
  <c r="PY28" i="5" s="1"/>
  <c r="OC28" i="5"/>
  <c r="OB28" i="5"/>
  <c r="OA28" i="5"/>
  <c r="NZ28" i="5"/>
  <c r="NY28" i="5"/>
  <c r="PW28" i="5" s="1"/>
  <c r="MS28" i="5"/>
  <c r="MR28" i="5"/>
  <c r="MQ28" i="5"/>
  <c r="MP28" i="5"/>
  <c r="MO28" i="5"/>
  <c r="PV28" i="5" s="1"/>
  <c r="LK28" i="5"/>
  <c r="LJ28" i="5"/>
  <c r="LI28" i="5"/>
  <c r="LH28" i="5"/>
  <c r="LG28" i="5"/>
  <c r="PU28" i="5" s="1"/>
  <c r="KA28" i="5"/>
  <c r="JZ28" i="5"/>
  <c r="JY28" i="5"/>
  <c r="JX28" i="5"/>
  <c r="JW28" i="5"/>
  <c r="PT28" i="5" s="1"/>
  <c r="IQ28" i="5"/>
  <c r="IP28" i="5"/>
  <c r="IO28" i="5"/>
  <c r="IN28" i="5"/>
  <c r="IM28" i="5"/>
  <c r="PS28" i="5" s="1"/>
  <c r="HH28" i="5"/>
  <c r="HG28" i="5"/>
  <c r="HF28" i="5"/>
  <c r="HE28" i="5"/>
  <c r="HD28" i="5"/>
  <c r="PR28" i="5" s="1"/>
  <c r="FX28" i="5"/>
  <c r="FW28" i="5"/>
  <c r="FV28" i="5"/>
  <c r="FU28" i="5"/>
  <c r="FT28" i="5"/>
  <c r="PQ28" i="5" s="1"/>
  <c r="EO28" i="5"/>
  <c r="EN28" i="5"/>
  <c r="EM28" i="5"/>
  <c r="EL28" i="5"/>
  <c r="EK28" i="5"/>
  <c r="DE28" i="5"/>
  <c r="DD28" i="5"/>
  <c r="DC28" i="5"/>
  <c r="DB28" i="5"/>
  <c r="DA28" i="5"/>
  <c r="PO28" i="5" s="1"/>
  <c r="BU28" i="5"/>
  <c r="BT28" i="5"/>
  <c r="BS28" i="5"/>
  <c r="BR28" i="5"/>
  <c r="BQ28" i="5"/>
  <c r="PN28" i="5" s="1"/>
  <c r="AL28" i="5"/>
  <c r="AK28" i="5"/>
  <c r="AJ28" i="5"/>
  <c r="AI28" i="5"/>
  <c r="AH28" i="5"/>
  <c r="PM28" i="5" s="1"/>
  <c r="PZ28" i="5" s="1"/>
  <c r="QA28" i="5" s="1"/>
  <c r="B28" i="5"/>
  <c r="A28" i="5"/>
  <c r="PX27" i="5"/>
  <c r="PU27" i="5"/>
  <c r="PT27" i="5"/>
  <c r="PP27" i="5"/>
  <c r="PN27" i="5"/>
  <c r="PL27" i="5"/>
  <c r="PK27" i="5"/>
  <c r="PJ27" i="5"/>
  <c r="PY27" i="5" s="1"/>
  <c r="PI27" i="5"/>
  <c r="PH27" i="5"/>
  <c r="OC27" i="5"/>
  <c r="OB27" i="5"/>
  <c r="OA27" i="5"/>
  <c r="NZ27" i="5"/>
  <c r="NY27" i="5"/>
  <c r="PW27" i="5" s="1"/>
  <c r="MS27" i="5"/>
  <c r="MR27" i="5"/>
  <c r="MQ27" i="5"/>
  <c r="MP27" i="5"/>
  <c r="MO27" i="5"/>
  <c r="PV27" i="5" s="1"/>
  <c r="LK27" i="5"/>
  <c r="LJ27" i="5"/>
  <c r="LI27" i="5"/>
  <c r="LH27" i="5"/>
  <c r="LG27" i="5"/>
  <c r="KA27" i="5"/>
  <c r="JZ27" i="5"/>
  <c r="JY27" i="5"/>
  <c r="JX27" i="5"/>
  <c r="JW27" i="5"/>
  <c r="IQ27" i="5"/>
  <c r="IP27" i="5"/>
  <c r="IO27" i="5"/>
  <c r="IN27" i="5"/>
  <c r="IM27" i="5"/>
  <c r="PS27" i="5" s="1"/>
  <c r="HH27" i="5"/>
  <c r="HG27" i="5"/>
  <c r="HF27" i="5"/>
  <c r="HE27" i="5"/>
  <c r="HD27" i="5"/>
  <c r="PR27" i="5" s="1"/>
  <c r="FX27" i="5"/>
  <c r="FW27" i="5"/>
  <c r="FV27" i="5"/>
  <c r="FU27" i="5"/>
  <c r="FT27" i="5"/>
  <c r="PQ27" i="5" s="1"/>
  <c r="EO27" i="5"/>
  <c r="EN27" i="5"/>
  <c r="EM27" i="5"/>
  <c r="EL27" i="5"/>
  <c r="EK27" i="5"/>
  <c r="DE27" i="5"/>
  <c r="DD27" i="5"/>
  <c r="DC27" i="5"/>
  <c r="DB27" i="5"/>
  <c r="DA27" i="5"/>
  <c r="PO27" i="5" s="1"/>
  <c r="BU27" i="5"/>
  <c r="BT27" i="5"/>
  <c r="BS27" i="5"/>
  <c r="BR27" i="5"/>
  <c r="BQ27" i="5"/>
  <c r="AL27" i="5"/>
  <c r="AK27" i="5"/>
  <c r="AJ27" i="5"/>
  <c r="AI27" i="5"/>
  <c r="AH27" i="5"/>
  <c r="PM27" i="5" s="1"/>
  <c r="PZ27" i="5" s="1"/>
  <c r="QA27" i="5" s="1"/>
  <c r="B27" i="5"/>
  <c r="A27" i="5"/>
  <c r="PW26" i="5"/>
  <c r="PV26" i="5"/>
  <c r="PR26" i="5"/>
  <c r="PL26" i="5"/>
  <c r="PK26" i="5"/>
  <c r="PJ26" i="5"/>
  <c r="PI26" i="5"/>
  <c r="PH26" i="5"/>
  <c r="PX26" i="5" s="1"/>
  <c r="OC26" i="5"/>
  <c r="OB26" i="5"/>
  <c r="OA26" i="5"/>
  <c r="NZ26" i="5"/>
  <c r="NY26" i="5"/>
  <c r="MS26" i="5"/>
  <c r="MR26" i="5"/>
  <c r="MQ26" i="5"/>
  <c r="MP26" i="5"/>
  <c r="MO26" i="5"/>
  <c r="LK26" i="5"/>
  <c r="LJ26" i="5"/>
  <c r="LI26" i="5"/>
  <c r="LH26" i="5"/>
  <c r="LG26" i="5"/>
  <c r="PU26" i="5" s="1"/>
  <c r="KA26" i="5"/>
  <c r="JZ26" i="5"/>
  <c r="JY26" i="5"/>
  <c r="JX26" i="5"/>
  <c r="JW26" i="5"/>
  <c r="PT26" i="5" s="1"/>
  <c r="IQ26" i="5"/>
  <c r="IP26" i="5"/>
  <c r="IO26" i="5"/>
  <c r="IN26" i="5"/>
  <c r="IM26" i="5"/>
  <c r="PS26" i="5" s="1"/>
  <c r="HH26" i="5"/>
  <c r="HG26" i="5"/>
  <c r="HF26" i="5"/>
  <c r="HE26" i="5"/>
  <c r="HD26" i="5"/>
  <c r="FX26" i="5"/>
  <c r="FW26" i="5"/>
  <c r="FV26" i="5"/>
  <c r="FU26" i="5"/>
  <c r="FT26" i="5"/>
  <c r="PQ26" i="5" s="1"/>
  <c r="EO26" i="5"/>
  <c r="EN26" i="5"/>
  <c r="EM26" i="5"/>
  <c r="EL26" i="5"/>
  <c r="EK26" i="5"/>
  <c r="PP26" i="5" s="1"/>
  <c r="DE26" i="5"/>
  <c r="DD26" i="5"/>
  <c r="DC26" i="5"/>
  <c r="DB26" i="5"/>
  <c r="DA26" i="5"/>
  <c r="PO26" i="5" s="1"/>
  <c r="BU26" i="5"/>
  <c r="BT26" i="5"/>
  <c r="BS26" i="5"/>
  <c r="BR26" i="5"/>
  <c r="BQ26" i="5"/>
  <c r="PN26" i="5" s="1"/>
  <c r="AL26" i="5"/>
  <c r="AK26" i="5"/>
  <c r="AJ26" i="5"/>
  <c r="AI26" i="5"/>
  <c r="AH26" i="5"/>
  <c r="PM26" i="5" s="1"/>
  <c r="PZ26" i="5" s="1"/>
  <c r="QA26" i="5" s="1"/>
  <c r="B26" i="5"/>
  <c r="A26" i="5"/>
  <c r="PX25" i="5"/>
  <c r="PW25" i="5"/>
  <c r="PT25" i="5"/>
  <c r="PS25" i="5"/>
  <c r="PO25" i="5"/>
  <c r="PL25" i="5"/>
  <c r="PK25" i="5"/>
  <c r="PJ25" i="5"/>
  <c r="PI25" i="5"/>
  <c r="PH25" i="5"/>
  <c r="OC25" i="5"/>
  <c r="OB25" i="5"/>
  <c r="OA25" i="5"/>
  <c r="NZ25" i="5"/>
  <c r="NY25" i="5"/>
  <c r="MS25" i="5"/>
  <c r="MR25" i="5"/>
  <c r="MQ25" i="5"/>
  <c r="MP25" i="5"/>
  <c r="MO25" i="5"/>
  <c r="PV25" i="5" s="1"/>
  <c r="LK25" i="5"/>
  <c r="LJ25" i="5"/>
  <c r="LI25" i="5"/>
  <c r="LH25" i="5"/>
  <c r="LG25" i="5"/>
  <c r="PU25" i="5" s="1"/>
  <c r="KA25" i="5"/>
  <c r="JZ25" i="5"/>
  <c r="JY25" i="5"/>
  <c r="JX25" i="5"/>
  <c r="JW25" i="5"/>
  <c r="IQ25" i="5"/>
  <c r="IP25" i="5"/>
  <c r="IO25" i="5"/>
  <c r="IN25" i="5"/>
  <c r="IM25" i="5"/>
  <c r="HH25" i="5"/>
  <c r="HG25" i="5"/>
  <c r="HF25" i="5"/>
  <c r="HE25" i="5"/>
  <c r="HD25" i="5"/>
  <c r="PR25" i="5" s="1"/>
  <c r="FX25" i="5"/>
  <c r="FW25" i="5"/>
  <c r="FV25" i="5"/>
  <c r="FU25" i="5"/>
  <c r="FT25" i="5"/>
  <c r="PQ25" i="5" s="1"/>
  <c r="EO25" i="5"/>
  <c r="EN25" i="5"/>
  <c r="EM25" i="5"/>
  <c r="EL25" i="5"/>
  <c r="EK25" i="5"/>
  <c r="PP25" i="5" s="1"/>
  <c r="DE25" i="5"/>
  <c r="DD25" i="5"/>
  <c r="DC25" i="5"/>
  <c r="DB25" i="5"/>
  <c r="DA25" i="5"/>
  <c r="BU25" i="5"/>
  <c r="BT25" i="5"/>
  <c r="BS25" i="5"/>
  <c r="BR25" i="5"/>
  <c r="BQ25" i="5"/>
  <c r="PN25" i="5" s="1"/>
  <c r="AL25" i="5"/>
  <c r="AK25" i="5"/>
  <c r="AJ25" i="5"/>
  <c r="AI25" i="5"/>
  <c r="AH25" i="5"/>
  <c r="PM25" i="5" s="1"/>
  <c r="B25" i="5"/>
  <c r="A25" i="5"/>
  <c r="PQ24" i="5"/>
  <c r="PL24" i="5"/>
  <c r="PK24" i="5"/>
  <c r="PJ24" i="5"/>
  <c r="PI24" i="5"/>
  <c r="PH24" i="5"/>
  <c r="OC24" i="5"/>
  <c r="OB24" i="5"/>
  <c r="OA24" i="5"/>
  <c r="NZ24" i="5"/>
  <c r="NY24" i="5"/>
  <c r="PW24" i="5" s="1"/>
  <c r="MS24" i="5"/>
  <c r="MR24" i="5"/>
  <c r="MQ24" i="5"/>
  <c r="MP24" i="5"/>
  <c r="MO24" i="5"/>
  <c r="PV24" i="5" s="1"/>
  <c r="LK24" i="5"/>
  <c r="LJ24" i="5"/>
  <c r="LI24" i="5"/>
  <c r="LH24" i="5"/>
  <c r="LG24" i="5"/>
  <c r="PU24" i="5" s="1"/>
  <c r="KA24" i="5"/>
  <c r="JZ24" i="5"/>
  <c r="JY24" i="5"/>
  <c r="JX24" i="5"/>
  <c r="JW24" i="5"/>
  <c r="PT24" i="5" s="1"/>
  <c r="IQ24" i="5"/>
  <c r="IP24" i="5"/>
  <c r="IO24" i="5"/>
  <c r="IN24" i="5"/>
  <c r="IM24" i="5"/>
  <c r="PS24" i="5" s="1"/>
  <c r="HH24" i="5"/>
  <c r="HG24" i="5"/>
  <c r="HF24" i="5"/>
  <c r="HE24" i="5"/>
  <c r="HD24" i="5"/>
  <c r="PR24" i="5" s="1"/>
  <c r="FX24" i="5"/>
  <c r="FW24" i="5"/>
  <c r="FV24" i="5"/>
  <c r="FU24" i="5"/>
  <c r="FT24" i="5"/>
  <c r="EO24" i="5"/>
  <c r="EN24" i="5"/>
  <c r="EM24" i="5"/>
  <c r="EL24" i="5"/>
  <c r="EK24" i="5"/>
  <c r="PP24" i="5" s="1"/>
  <c r="DE24" i="5"/>
  <c r="DD24" i="5"/>
  <c r="DC24" i="5"/>
  <c r="DB24" i="5"/>
  <c r="DA24" i="5"/>
  <c r="PO24" i="5" s="1"/>
  <c r="BU24" i="5"/>
  <c r="BT24" i="5"/>
  <c r="BS24" i="5"/>
  <c r="BR24" i="5"/>
  <c r="BQ24" i="5"/>
  <c r="PN24" i="5" s="1"/>
  <c r="AL24" i="5"/>
  <c r="AK24" i="5"/>
  <c r="AJ24" i="5"/>
  <c r="AI24" i="5"/>
  <c r="AH24" i="5"/>
  <c r="PM24" i="5" s="1"/>
  <c r="B24" i="5"/>
  <c r="A24" i="5"/>
  <c r="PV23" i="5"/>
  <c r="PU23" i="5"/>
  <c r="PL23" i="5"/>
  <c r="PK23" i="5"/>
  <c r="PJ23" i="5"/>
  <c r="PI23" i="5"/>
  <c r="PH23" i="5"/>
  <c r="PX23" i="5" s="1"/>
  <c r="OC23" i="5"/>
  <c r="OB23" i="5"/>
  <c r="OA23" i="5"/>
  <c r="NZ23" i="5"/>
  <c r="NY23" i="5"/>
  <c r="PW23" i="5" s="1"/>
  <c r="MS23" i="5"/>
  <c r="MR23" i="5"/>
  <c r="MQ23" i="5"/>
  <c r="MP23" i="5"/>
  <c r="MO23" i="5"/>
  <c r="LK23" i="5"/>
  <c r="LJ23" i="5"/>
  <c r="LI23" i="5"/>
  <c r="LH23" i="5"/>
  <c r="LG23" i="5"/>
  <c r="KA23" i="5"/>
  <c r="JZ23" i="5"/>
  <c r="JY23" i="5"/>
  <c r="JX23" i="5"/>
  <c r="JW23" i="5"/>
  <c r="PT23" i="5" s="1"/>
  <c r="IQ23" i="5"/>
  <c r="IP23" i="5"/>
  <c r="IO23" i="5"/>
  <c r="IN23" i="5"/>
  <c r="IM23" i="5"/>
  <c r="PS23" i="5" s="1"/>
  <c r="HH23" i="5"/>
  <c r="HG23" i="5"/>
  <c r="HF23" i="5"/>
  <c r="HE23" i="5"/>
  <c r="HD23" i="5"/>
  <c r="PR23" i="5" s="1"/>
  <c r="FX23" i="5"/>
  <c r="FW23" i="5"/>
  <c r="FV23" i="5"/>
  <c r="FU23" i="5"/>
  <c r="FT23" i="5"/>
  <c r="PQ23" i="5" s="1"/>
  <c r="EO23" i="5"/>
  <c r="EN23" i="5"/>
  <c r="EM23" i="5"/>
  <c r="EL23" i="5"/>
  <c r="EK23" i="5"/>
  <c r="PP23" i="5" s="1"/>
  <c r="DE23" i="5"/>
  <c r="DD23" i="5"/>
  <c r="DC23" i="5"/>
  <c r="DB23" i="5"/>
  <c r="DA23" i="5"/>
  <c r="PO23" i="5" s="1"/>
  <c r="BU23" i="5"/>
  <c r="BT23" i="5"/>
  <c r="BS23" i="5"/>
  <c r="BR23" i="5"/>
  <c r="BQ23" i="5"/>
  <c r="PN23" i="5" s="1"/>
  <c r="AL23" i="5"/>
  <c r="AK23" i="5"/>
  <c r="AJ23" i="5"/>
  <c r="AI23" i="5"/>
  <c r="AH23" i="5"/>
  <c r="PM23" i="5" s="1"/>
  <c r="PZ23" i="5" s="1"/>
  <c r="QA23" i="5" s="1"/>
  <c r="B23" i="5"/>
  <c r="A23" i="5"/>
  <c r="PV22" i="5"/>
  <c r="PR22" i="5"/>
  <c r="PN22" i="5"/>
  <c r="PL22" i="5"/>
  <c r="PK22" i="5"/>
  <c r="PJ22" i="5"/>
  <c r="PI22" i="5"/>
  <c r="PH22" i="5"/>
  <c r="PX22" i="5" s="1"/>
  <c r="OC22" i="5"/>
  <c r="OB22" i="5"/>
  <c r="OA22" i="5"/>
  <c r="NZ22" i="5"/>
  <c r="NY22" i="5"/>
  <c r="PW22" i="5" s="1"/>
  <c r="MS22" i="5"/>
  <c r="MR22" i="5"/>
  <c r="MQ22" i="5"/>
  <c r="MP22" i="5"/>
  <c r="MO22" i="5"/>
  <c r="LK22" i="5"/>
  <c r="LJ22" i="5"/>
  <c r="LI22" i="5"/>
  <c r="LH22" i="5"/>
  <c r="LG22" i="5"/>
  <c r="PU22" i="5" s="1"/>
  <c r="KA22" i="5"/>
  <c r="JZ22" i="5"/>
  <c r="JY22" i="5"/>
  <c r="JX22" i="5"/>
  <c r="JW22" i="5"/>
  <c r="PT22" i="5" s="1"/>
  <c r="IQ22" i="5"/>
  <c r="IP22" i="5"/>
  <c r="IO22" i="5"/>
  <c r="IN22" i="5"/>
  <c r="IM22" i="5"/>
  <c r="PS22" i="5" s="1"/>
  <c r="HH22" i="5"/>
  <c r="HG22" i="5"/>
  <c r="HF22" i="5"/>
  <c r="HE22" i="5"/>
  <c r="HD22" i="5"/>
  <c r="FX22" i="5"/>
  <c r="FW22" i="5"/>
  <c r="FV22" i="5"/>
  <c r="FU22" i="5"/>
  <c r="FT22" i="5"/>
  <c r="PQ22" i="5" s="1"/>
  <c r="EO22" i="5"/>
  <c r="EN22" i="5"/>
  <c r="EM22" i="5"/>
  <c r="EL22" i="5"/>
  <c r="EK22" i="5"/>
  <c r="PP22" i="5" s="1"/>
  <c r="DE22" i="5"/>
  <c r="DD22" i="5"/>
  <c r="DC22" i="5"/>
  <c r="DB22" i="5"/>
  <c r="DA22" i="5"/>
  <c r="PO22" i="5" s="1"/>
  <c r="PZ22" i="5" s="1"/>
  <c r="QA22" i="5" s="1"/>
  <c r="BU22" i="5"/>
  <c r="BT22" i="5"/>
  <c r="BS22" i="5"/>
  <c r="BR22" i="5"/>
  <c r="BQ22" i="5"/>
  <c r="AL22" i="5"/>
  <c r="AK22" i="5"/>
  <c r="AJ22" i="5"/>
  <c r="AI22" i="5"/>
  <c r="AH22" i="5"/>
  <c r="PM22" i="5" s="1"/>
  <c r="B22" i="5"/>
  <c r="A22" i="5"/>
  <c r="PW21" i="5"/>
  <c r="PO21" i="5"/>
  <c r="PL21" i="5"/>
  <c r="PK21" i="5"/>
  <c r="PJ21" i="5"/>
  <c r="PI21" i="5"/>
  <c r="PH21" i="5"/>
  <c r="OC21" i="5"/>
  <c r="OB21" i="5"/>
  <c r="OA21" i="5"/>
  <c r="NZ21" i="5"/>
  <c r="NY21" i="5"/>
  <c r="MS21" i="5"/>
  <c r="MR21" i="5"/>
  <c r="MQ21" i="5"/>
  <c r="MP21" i="5"/>
  <c r="MO21" i="5"/>
  <c r="PV21" i="5" s="1"/>
  <c r="LK21" i="5"/>
  <c r="LJ21" i="5"/>
  <c r="LI21" i="5"/>
  <c r="LH21" i="5"/>
  <c r="LG21" i="5"/>
  <c r="PU21" i="5" s="1"/>
  <c r="KA21" i="5"/>
  <c r="JZ21" i="5"/>
  <c r="JY21" i="5"/>
  <c r="JX21" i="5"/>
  <c r="JW21" i="5"/>
  <c r="PT21" i="5" s="1"/>
  <c r="IQ21" i="5"/>
  <c r="IP21" i="5"/>
  <c r="IO21" i="5"/>
  <c r="IN21" i="5"/>
  <c r="IM21" i="5"/>
  <c r="PS21" i="5" s="1"/>
  <c r="HH21" i="5"/>
  <c r="HG21" i="5"/>
  <c r="HF21" i="5"/>
  <c r="HE21" i="5"/>
  <c r="HD21" i="5"/>
  <c r="PR21" i="5" s="1"/>
  <c r="FX21" i="5"/>
  <c r="FW21" i="5"/>
  <c r="FV21" i="5"/>
  <c r="FU21" i="5"/>
  <c r="FT21" i="5"/>
  <c r="PQ21" i="5" s="1"/>
  <c r="EO21" i="5"/>
  <c r="EN21" i="5"/>
  <c r="EM21" i="5"/>
  <c r="EL21" i="5"/>
  <c r="EK21" i="5"/>
  <c r="PP21" i="5" s="1"/>
  <c r="DE21" i="5"/>
  <c r="DD21" i="5"/>
  <c r="DC21" i="5"/>
  <c r="DB21" i="5"/>
  <c r="DA21" i="5"/>
  <c r="BU21" i="5"/>
  <c r="BT21" i="5"/>
  <c r="BS21" i="5"/>
  <c r="BR21" i="5"/>
  <c r="BQ21" i="5"/>
  <c r="PN21" i="5" s="1"/>
  <c r="AL21" i="5"/>
  <c r="AK21" i="5"/>
  <c r="AJ21" i="5"/>
  <c r="AI21" i="5"/>
  <c r="AH21" i="5"/>
  <c r="PM21" i="5" s="1"/>
  <c r="B21" i="5"/>
  <c r="A21" i="5"/>
  <c r="PX20" i="5"/>
  <c r="PU20" i="5"/>
  <c r="PP20" i="5"/>
  <c r="PL20" i="5"/>
  <c r="PK20" i="5"/>
  <c r="PJ20" i="5"/>
  <c r="PI20" i="5"/>
  <c r="PH20" i="5"/>
  <c r="OC20" i="5"/>
  <c r="OB20" i="5"/>
  <c r="OA20" i="5"/>
  <c r="NZ20" i="5"/>
  <c r="NY20" i="5"/>
  <c r="PW20" i="5" s="1"/>
  <c r="MS20" i="5"/>
  <c r="MR20" i="5"/>
  <c r="MQ20" i="5"/>
  <c r="MP20" i="5"/>
  <c r="MO20" i="5"/>
  <c r="PV20" i="5" s="1"/>
  <c r="LK20" i="5"/>
  <c r="LJ20" i="5"/>
  <c r="LI20" i="5"/>
  <c r="LH20" i="5"/>
  <c r="LG20" i="5"/>
  <c r="KA20" i="5"/>
  <c r="JZ20" i="5"/>
  <c r="JY20" i="5"/>
  <c r="JX20" i="5"/>
  <c r="JW20" i="5"/>
  <c r="PT20" i="5" s="1"/>
  <c r="IQ20" i="5"/>
  <c r="IP20" i="5"/>
  <c r="IO20" i="5"/>
  <c r="IN20" i="5"/>
  <c r="IM20" i="5"/>
  <c r="PS20" i="5" s="1"/>
  <c r="HH20" i="5"/>
  <c r="HG20" i="5"/>
  <c r="HF20" i="5"/>
  <c r="HE20" i="5"/>
  <c r="HD20" i="5"/>
  <c r="PR20" i="5" s="1"/>
  <c r="FX20" i="5"/>
  <c r="FW20" i="5"/>
  <c r="FV20" i="5"/>
  <c r="FU20" i="5"/>
  <c r="FT20" i="5"/>
  <c r="PQ20" i="5" s="1"/>
  <c r="EO20" i="5"/>
  <c r="EN20" i="5"/>
  <c r="EM20" i="5"/>
  <c r="EL20" i="5"/>
  <c r="EK20" i="5"/>
  <c r="DE20" i="5"/>
  <c r="DD20" i="5"/>
  <c r="DC20" i="5"/>
  <c r="DB20" i="5"/>
  <c r="DA20" i="5"/>
  <c r="PO20" i="5" s="1"/>
  <c r="BU20" i="5"/>
  <c r="BT20" i="5"/>
  <c r="BS20" i="5"/>
  <c r="BR20" i="5"/>
  <c r="BQ20" i="5"/>
  <c r="PN20" i="5" s="1"/>
  <c r="AL20" i="5"/>
  <c r="AK20" i="5"/>
  <c r="AJ20" i="5"/>
  <c r="AI20" i="5"/>
  <c r="AH20" i="5"/>
  <c r="PM20" i="5" s="1"/>
  <c r="PZ20" i="5" s="1"/>
  <c r="QA20" i="5" s="1"/>
  <c r="B20" i="5"/>
  <c r="A20" i="5"/>
  <c r="PY19" i="5"/>
  <c r="PR19" i="5"/>
  <c r="PQ19" i="5"/>
  <c r="PL19" i="5"/>
  <c r="PK19" i="5"/>
  <c r="PJ19" i="5"/>
  <c r="PI19" i="5"/>
  <c r="PH19" i="5"/>
  <c r="PX19" i="5" s="1"/>
  <c r="OC19" i="5"/>
  <c r="OB19" i="5"/>
  <c r="OA19" i="5"/>
  <c r="NZ19" i="5"/>
  <c r="NY19" i="5"/>
  <c r="PW19" i="5" s="1"/>
  <c r="MS19" i="5"/>
  <c r="MR19" i="5"/>
  <c r="MQ19" i="5"/>
  <c r="MP19" i="5"/>
  <c r="MO19" i="5"/>
  <c r="PV19" i="5" s="1"/>
  <c r="LK19" i="5"/>
  <c r="LJ19" i="5"/>
  <c r="LI19" i="5"/>
  <c r="LH19" i="5"/>
  <c r="LG19" i="5"/>
  <c r="PU19" i="5" s="1"/>
  <c r="KA19" i="5"/>
  <c r="JZ19" i="5"/>
  <c r="JY19" i="5"/>
  <c r="JX19" i="5"/>
  <c r="JW19" i="5"/>
  <c r="PT19" i="5" s="1"/>
  <c r="IQ19" i="5"/>
  <c r="IP19" i="5"/>
  <c r="IO19" i="5"/>
  <c r="IN19" i="5"/>
  <c r="IM19" i="5"/>
  <c r="PS19" i="5" s="1"/>
  <c r="HH19" i="5"/>
  <c r="HG19" i="5"/>
  <c r="HF19" i="5"/>
  <c r="HE19" i="5"/>
  <c r="HD19" i="5"/>
  <c r="FX19" i="5"/>
  <c r="FW19" i="5"/>
  <c r="FV19" i="5"/>
  <c r="FU19" i="5"/>
  <c r="FT19" i="5"/>
  <c r="EO19" i="5"/>
  <c r="EN19" i="5"/>
  <c r="EM19" i="5"/>
  <c r="EL19" i="5"/>
  <c r="EK19" i="5"/>
  <c r="PP19" i="5" s="1"/>
  <c r="PZ19" i="5" s="1"/>
  <c r="QA19" i="5" s="1"/>
  <c r="DE19" i="5"/>
  <c r="DD19" i="5"/>
  <c r="DC19" i="5"/>
  <c r="DB19" i="5"/>
  <c r="DA19" i="5"/>
  <c r="PO19" i="5" s="1"/>
  <c r="BU19" i="5"/>
  <c r="BT19" i="5"/>
  <c r="BS19" i="5"/>
  <c r="BR19" i="5"/>
  <c r="BQ19" i="5"/>
  <c r="PN19" i="5" s="1"/>
  <c r="AL19" i="5"/>
  <c r="AK19" i="5"/>
  <c r="AJ19" i="5"/>
  <c r="AI19" i="5"/>
  <c r="AH19" i="5"/>
  <c r="PM19" i="5" s="1"/>
  <c r="B19" i="5"/>
  <c r="A19" i="5"/>
  <c r="PW18" i="5"/>
  <c r="PO18" i="5"/>
  <c r="PL18" i="5"/>
  <c r="PK18" i="5"/>
  <c r="PJ18" i="5"/>
  <c r="PI18" i="5"/>
  <c r="PH18" i="5"/>
  <c r="PX18" i="5" s="1"/>
  <c r="OC18" i="5"/>
  <c r="OB18" i="5"/>
  <c r="OA18" i="5"/>
  <c r="NZ18" i="5"/>
  <c r="NY18" i="5"/>
  <c r="MS18" i="5"/>
  <c r="MR18" i="5"/>
  <c r="MQ18" i="5"/>
  <c r="MP18" i="5"/>
  <c r="MO18" i="5"/>
  <c r="PV18" i="5" s="1"/>
  <c r="LK18" i="5"/>
  <c r="LJ18" i="5"/>
  <c r="LI18" i="5"/>
  <c r="LH18" i="5"/>
  <c r="LG18" i="5"/>
  <c r="PU18" i="5" s="1"/>
  <c r="KA18" i="5"/>
  <c r="JZ18" i="5"/>
  <c r="JY18" i="5"/>
  <c r="JX18" i="5"/>
  <c r="JW18" i="5"/>
  <c r="PT18" i="5" s="1"/>
  <c r="IQ18" i="5"/>
  <c r="IP18" i="5"/>
  <c r="IO18" i="5"/>
  <c r="IN18" i="5"/>
  <c r="IM18" i="5"/>
  <c r="PS18" i="5" s="1"/>
  <c r="HH18" i="5"/>
  <c r="HG18" i="5"/>
  <c r="HF18" i="5"/>
  <c r="HE18" i="5"/>
  <c r="HD18" i="5"/>
  <c r="PR18" i="5" s="1"/>
  <c r="FX18" i="5"/>
  <c r="FW18" i="5"/>
  <c r="FV18" i="5"/>
  <c r="FU18" i="5"/>
  <c r="FT18" i="5"/>
  <c r="PQ18" i="5" s="1"/>
  <c r="EO18" i="5"/>
  <c r="EN18" i="5"/>
  <c r="EM18" i="5"/>
  <c r="EL18" i="5"/>
  <c r="EK18" i="5"/>
  <c r="PP18" i="5" s="1"/>
  <c r="DE18" i="5"/>
  <c r="DD18" i="5"/>
  <c r="DC18" i="5"/>
  <c r="DB18" i="5"/>
  <c r="DA18" i="5"/>
  <c r="BU18" i="5"/>
  <c r="BT18" i="5"/>
  <c r="BS18" i="5"/>
  <c r="BR18" i="5"/>
  <c r="BQ18" i="5"/>
  <c r="PN18" i="5" s="1"/>
  <c r="AL18" i="5"/>
  <c r="AK18" i="5"/>
  <c r="AJ18" i="5"/>
  <c r="AI18" i="5"/>
  <c r="AH18" i="5"/>
  <c r="PM18" i="5" s="1"/>
  <c r="B18" i="5"/>
  <c r="A18" i="5"/>
  <c r="PX17" i="5"/>
  <c r="PP17" i="5"/>
  <c r="PL17" i="5"/>
  <c r="PK17" i="5"/>
  <c r="PJ17" i="5"/>
  <c r="PI17" i="5"/>
  <c r="PH17" i="5"/>
  <c r="OC17" i="5"/>
  <c r="OB17" i="5"/>
  <c r="OA17" i="5"/>
  <c r="NZ17" i="5"/>
  <c r="NY17" i="5"/>
  <c r="PW17" i="5" s="1"/>
  <c r="MS17" i="5"/>
  <c r="MR17" i="5"/>
  <c r="MQ17" i="5"/>
  <c r="MP17" i="5"/>
  <c r="MO17" i="5"/>
  <c r="PV17" i="5" s="1"/>
  <c r="LK17" i="5"/>
  <c r="LJ17" i="5"/>
  <c r="LI17" i="5"/>
  <c r="LH17" i="5"/>
  <c r="LG17" i="5"/>
  <c r="PU17" i="5" s="1"/>
  <c r="KA17" i="5"/>
  <c r="JZ17" i="5"/>
  <c r="JY17" i="5"/>
  <c r="JX17" i="5"/>
  <c r="JW17" i="5"/>
  <c r="PT17" i="5" s="1"/>
  <c r="IQ17" i="5"/>
  <c r="IP17" i="5"/>
  <c r="IO17" i="5"/>
  <c r="IN17" i="5"/>
  <c r="IM17" i="5"/>
  <c r="PS17" i="5" s="1"/>
  <c r="HH17" i="5"/>
  <c r="HG17" i="5"/>
  <c r="HF17" i="5"/>
  <c r="HE17" i="5"/>
  <c r="HD17" i="5"/>
  <c r="PR17" i="5" s="1"/>
  <c r="FX17" i="5"/>
  <c r="FW17" i="5"/>
  <c r="FV17" i="5"/>
  <c r="FU17" i="5"/>
  <c r="FT17" i="5"/>
  <c r="PQ17" i="5" s="1"/>
  <c r="EO17" i="5"/>
  <c r="EN17" i="5"/>
  <c r="EM17" i="5"/>
  <c r="EL17" i="5"/>
  <c r="EK17" i="5"/>
  <c r="DE17" i="5"/>
  <c r="DD17" i="5"/>
  <c r="DC17" i="5"/>
  <c r="DB17" i="5"/>
  <c r="DA17" i="5"/>
  <c r="PO17" i="5" s="1"/>
  <c r="BU17" i="5"/>
  <c r="BT17" i="5"/>
  <c r="BS17" i="5"/>
  <c r="BR17" i="5"/>
  <c r="BQ17" i="5"/>
  <c r="PN17" i="5" s="1"/>
  <c r="AL17" i="5"/>
  <c r="AK17" i="5"/>
  <c r="AJ17" i="5"/>
  <c r="AI17" i="5"/>
  <c r="AH17" i="5"/>
  <c r="PM17" i="5" s="1"/>
  <c r="B17" i="5"/>
  <c r="A17" i="5"/>
  <c r="PT16" i="5"/>
  <c r="PQ16" i="5"/>
  <c r="PL16" i="5"/>
  <c r="PK16" i="5"/>
  <c r="PJ16" i="5"/>
  <c r="PI16" i="5"/>
  <c r="PH16" i="5"/>
  <c r="PX16" i="5" s="1"/>
  <c r="OC16" i="5"/>
  <c r="OB16" i="5"/>
  <c r="OA16" i="5"/>
  <c r="NZ16" i="5"/>
  <c r="NY16" i="5"/>
  <c r="PW16" i="5" s="1"/>
  <c r="MS16" i="5"/>
  <c r="MR16" i="5"/>
  <c r="MQ16" i="5"/>
  <c r="MP16" i="5"/>
  <c r="MO16" i="5"/>
  <c r="PV16" i="5" s="1"/>
  <c r="LK16" i="5"/>
  <c r="LJ16" i="5"/>
  <c r="LI16" i="5"/>
  <c r="LH16" i="5"/>
  <c r="LG16" i="5"/>
  <c r="PU16" i="5" s="1"/>
  <c r="KA16" i="5"/>
  <c r="JZ16" i="5"/>
  <c r="JY16" i="5"/>
  <c r="JX16" i="5"/>
  <c r="JW16" i="5"/>
  <c r="IQ16" i="5"/>
  <c r="IP16" i="5"/>
  <c r="IO16" i="5"/>
  <c r="IN16" i="5"/>
  <c r="IM16" i="5"/>
  <c r="PS16" i="5" s="1"/>
  <c r="HH16" i="5"/>
  <c r="HG16" i="5"/>
  <c r="HF16" i="5"/>
  <c r="HE16" i="5"/>
  <c r="HD16" i="5"/>
  <c r="PR16" i="5" s="1"/>
  <c r="FX16" i="5"/>
  <c r="FW16" i="5"/>
  <c r="FV16" i="5"/>
  <c r="FU16" i="5"/>
  <c r="FT16" i="5"/>
  <c r="EO16" i="5"/>
  <c r="EN16" i="5"/>
  <c r="EM16" i="5"/>
  <c r="EL16" i="5"/>
  <c r="EK16" i="5"/>
  <c r="PP16" i="5" s="1"/>
  <c r="DE16" i="5"/>
  <c r="DD16" i="5"/>
  <c r="DC16" i="5"/>
  <c r="DB16" i="5"/>
  <c r="DA16" i="5"/>
  <c r="PO16" i="5" s="1"/>
  <c r="BU16" i="5"/>
  <c r="BT16" i="5"/>
  <c r="BS16" i="5"/>
  <c r="BR16" i="5"/>
  <c r="BQ16" i="5"/>
  <c r="PN16" i="5" s="1"/>
  <c r="AL16" i="5"/>
  <c r="AK16" i="5"/>
  <c r="AJ16" i="5"/>
  <c r="AI16" i="5"/>
  <c r="AH16" i="5"/>
  <c r="PM16" i="5" s="1"/>
  <c r="PZ16" i="5" s="1"/>
  <c r="QA16" i="5" s="1"/>
  <c r="B16" i="5"/>
  <c r="A16" i="5"/>
  <c r="PV15" i="5"/>
  <c r="PU15" i="5"/>
  <c r="PL15" i="5"/>
  <c r="PK15" i="5"/>
  <c r="PJ15" i="5"/>
  <c r="PI15" i="5"/>
  <c r="PH15" i="5"/>
  <c r="PX15" i="5" s="1"/>
  <c r="OC15" i="5"/>
  <c r="OB15" i="5"/>
  <c r="OA15" i="5"/>
  <c r="NZ15" i="5"/>
  <c r="NY15" i="5"/>
  <c r="PW15" i="5" s="1"/>
  <c r="MS15" i="5"/>
  <c r="MR15" i="5"/>
  <c r="MQ15" i="5"/>
  <c r="MP15" i="5"/>
  <c r="MO15" i="5"/>
  <c r="LK15" i="5"/>
  <c r="LJ15" i="5"/>
  <c r="LI15" i="5"/>
  <c r="LH15" i="5"/>
  <c r="LG15" i="5"/>
  <c r="KA15" i="5"/>
  <c r="JZ15" i="5"/>
  <c r="JY15" i="5"/>
  <c r="JX15" i="5"/>
  <c r="JW15" i="5"/>
  <c r="PT15" i="5" s="1"/>
  <c r="IQ15" i="5"/>
  <c r="IP15" i="5"/>
  <c r="IO15" i="5"/>
  <c r="IN15" i="5"/>
  <c r="IM15" i="5"/>
  <c r="PS15" i="5" s="1"/>
  <c r="HH15" i="5"/>
  <c r="HG15" i="5"/>
  <c r="HF15" i="5"/>
  <c r="HE15" i="5"/>
  <c r="HD15" i="5"/>
  <c r="PR15" i="5" s="1"/>
  <c r="FX15" i="5"/>
  <c r="FW15" i="5"/>
  <c r="FV15" i="5"/>
  <c r="FU15" i="5"/>
  <c r="FT15" i="5"/>
  <c r="PQ15" i="5" s="1"/>
  <c r="EO15" i="5"/>
  <c r="EN15" i="5"/>
  <c r="EM15" i="5"/>
  <c r="EL15" i="5"/>
  <c r="EK15" i="5"/>
  <c r="PP15" i="5" s="1"/>
  <c r="DE15" i="5"/>
  <c r="DD15" i="5"/>
  <c r="DC15" i="5"/>
  <c r="DB15" i="5"/>
  <c r="DA15" i="5"/>
  <c r="PO15" i="5" s="1"/>
  <c r="BU15" i="5"/>
  <c r="BT15" i="5"/>
  <c r="BS15" i="5"/>
  <c r="BR15" i="5"/>
  <c r="BQ15" i="5"/>
  <c r="PN15" i="5" s="1"/>
  <c r="AL15" i="5"/>
  <c r="AK15" i="5"/>
  <c r="AJ15" i="5"/>
  <c r="AI15" i="5"/>
  <c r="AH15" i="5"/>
  <c r="PM15" i="5" s="1"/>
  <c r="B15" i="5"/>
  <c r="A15" i="5"/>
  <c r="PV14" i="5"/>
  <c r="PU14" i="5"/>
  <c r="PR14" i="5"/>
  <c r="PQ14" i="5"/>
  <c r="PL14" i="5"/>
  <c r="PK14" i="5"/>
  <c r="PJ14" i="5"/>
  <c r="PI14" i="5"/>
  <c r="PH14" i="5"/>
  <c r="PX14" i="5" s="1"/>
  <c r="OC14" i="5"/>
  <c r="OB14" i="5"/>
  <c r="OA14" i="5"/>
  <c r="NZ14" i="5"/>
  <c r="NY14" i="5"/>
  <c r="PW14" i="5" s="1"/>
  <c r="MS14" i="5"/>
  <c r="MR14" i="5"/>
  <c r="MQ14" i="5"/>
  <c r="MP14" i="5"/>
  <c r="MO14" i="5"/>
  <c r="LK14" i="5"/>
  <c r="LJ14" i="5"/>
  <c r="LI14" i="5"/>
  <c r="LH14" i="5"/>
  <c r="LG14" i="5"/>
  <c r="KA14" i="5"/>
  <c r="JZ14" i="5"/>
  <c r="JY14" i="5"/>
  <c r="JX14" i="5"/>
  <c r="JW14" i="5"/>
  <c r="PT14" i="5" s="1"/>
  <c r="IQ14" i="5"/>
  <c r="IP14" i="5"/>
  <c r="IO14" i="5"/>
  <c r="IN14" i="5"/>
  <c r="IM14" i="5"/>
  <c r="PS14" i="5" s="1"/>
  <c r="HH14" i="5"/>
  <c r="HG14" i="5"/>
  <c r="HF14" i="5"/>
  <c r="HE14" i="5"/>
  <c r="HD14" i="5"/>
  <c r="FX14" i="5"/>
  <c r="FW14" i="5"/>
  <c r="FV14" i="5"/>
  <c r="FU14" i="5"/>
  <c r="FT14" i="5"/>
  <c r="EO14" i="5"/>
  <c r="EN14" i="5"/>
  <c r="EM14" i="5"/>
  <c r="EL14" i="5"/>
  <c r="EK14" i="5"/>
  <c r="PP14" i="5" s="1"/>
  <c r="DE14" i="5"/>
  <c r="DD14" i="5"/>
  <c r="DC14" i="5"/>
  <c r="DB14" i="5"/>
  <c r="DA14" i="5"/>
  <c r="PO14" i="5" s="1"/>
  <c r="BU14" i="5"/>
  <c r="BT14" i="5"/>
  <c r="BS14" i="5"/>
  <c r="BR14" i="5"/>
  <c r="BQ14" i="5"/>
  <c r="PN14" i="5" s="1"/>
  <c r="AL14" i="5"/>
  <c r="AK14" i="5"/>
  <c r="AJ14" i="5"/>
  <c r="AI14" i="5"/>
  <c r="AH14" i="5"/>
  <c r="PM14" i="5" s="1"/>
  <c r="PZ14" i="5" s="1"/>
  <c r="QA14" i="5" s="1"/>
  <c r="B14" i="5"/>
  <c r="A14" i="5"/>
  <c r="PL13" i="5"/>
  <c r="PK13" i="5"/>
  <c r="PJ13" i="5"/>
  <c r="PI13" i="5"/>
  <c r="PH13" i="5"/>
  <c r="PX13" i="5" s="1"/>
  <c r="OC13" i="5"/>
  <c r="OB13" i="5"/>
  <c r="OA13" i="5"/>
  <c r="NZ13" i="5"/>
  <c r="NY13" i="5"/>
  <c r="PW13" i="5" s="1"/>
  <c r="MS13" i="5"/>
  <c r="MR13" i="5"/>
  <c r="MQ13" i="5"/>
  <c r="MP13" i="5"/>
  <c r="MO13" i="5"/>
  <c r="PV13" i="5" s="1"/>
  <c r="LK13" i="5"/>
  <c r="LJ13" i="5"/>
  <c r="LI13" i="5"/>
  <c r="LH13" i="5"/>
  <c r="LG13" i="5"/>
  <c r="PU13" i="5" s="1"/>
  <c r="KA13" i="5"/>
  <c r="JZ13" i="5"/>
  <c r="JY13" i="5"/>
  <c r="JX13" i="5"/>
  <c r="JW13" i="5"/>
  <c r="PT13" i="5" s="1"/>
  <c r="IQ13" i="5"/>
  <c r="IP13" i="5"/>
  <c r="IO13" i="5"/>
  <c r="IN13" i="5"/>
  <c r="IM13" i="5"/>
  <c r="PS13" i="5" s="1"/>
  <c r="HH13" i="5"/>
  <c r="HG13" i="5"/>
  <c r="HF13" i="5"/>
  <c r="HE13" i="5"/>
  <c r="HD13" i="5"/>
  <c r="PR13" i="5" s="1"/>
  <c r="FX13" i="5"/>
  <c r="FW13" i="5"/>
  <c r="FV13" i="5"/>
  <c r="FU13" i="5"/>
  <c r="FT13" i="5"/>
  <c r="PQ13" i="5" s="1"/>
  <c r="EO13" i="5"/>
  <c r="EN13" i="5"/>
  <c r="EM13" i="5"/>
  <c r="EL13" i="5"/>
  <c r="EK13" i="5"/>
  <c r="PP13" i="5" s="1"/>
  <c r="DE13" i="5"/>
  <c r="DD13" i="5"/>
  <c r="DC13" i="5"/>
  <c r="DB13" i="5"/>
  <c r="DA13" i="5"/>
  <c r="PO13" i="5" s="1"/>
  <c r="BU13" i="5"/>
  <c r="BT13" i="5"/>
  <c r="BS13" i="5"/>
  <c r="BR13" i="5"/>
  <c r="BQ13" i="5"/>
  <c r="PN13" i="5" s="1"/>
  <c r="AL13" i="5"/>
  <c r="AK13" i="5"/>
  <c r="AJ13" i="5"/>
  <c r="AI13" i="5"/>
  <c r="AH13" i="5"/>
  <c r="PM13" i="5" s="1"/>
  <c r="B13" i="5"/>
  <c r="A13" i="5"/>
  <c r="PL12" i="5"/>
  <c r="PK12" i="5"/>
  <c r="PJ12" i="5"/>
  <c r="PI12" i="5"/>
  <c r="PH12" i="5"/>
  <c r="PY12" i="5" s="1"/>
  <c r="OC12" i="5"/>
  <c r="OB12" i="5"/>
  <c r="OA12" i="5"/>
  <c r="NZ12" i="5"/>
  <c r="NY12" i="5"/>
  <c r="PW12" i="5" s="1"/>
  <c r="MS12" i="5"/>
  <c r="MR12" i="5"/>
  <c r="MQ12" i="5"/>
  <c r="MP12" i="5"/>
  <c r="MO12" i="5"/>
  <c r="PV12" i="5" s="1"/>
  <c r="LK12" i="5"/>
  <c r="LJ12" i="5"/>
  <c r="LI12" i="5"/>
  <c r="LH12" i="5"/>
  <c r="LG12" i="5"/>
  <c r="PU12" i="5" s="1"/>
  <c r="KA12" i="5"/>
  <c r="JZ12" i="5"/>
  <c r="JY12" i="5"/>
  <c r="JX12" i="5"/>
  <c r="JW12" i="5"/>
  <c r="PT12" i="5" s="1"/>
  <c r="IQ12" i="5"/>
  <c r="IP12" i="5"/>
  <c r="IO12" i="5"/>
  <c r="IN12" i="5"/>
  <c r="IM12" i="5"/>
  <c r="PS12" i="5" s="1"/>
  <c r="HH12" i="5"/>
  <c r="HG12" i="5"/>
  <c r="HF12" i="5"/>
  <c r="HE12" i="5"/>
  <c r="HD12" i="5"/>
  <c r="PR12" i="5" s="1"/>
  <c r="FX12" i="5"/>
  <c r="FW12" i="5"/>
  <c r="FV12" i="5"/>
  <c r="FU12" i="5"/>
  <c r="FT12" i="5"/>
  <c r="PQ12" i="5" s="1"/>
  <c r="EO12" i="5"/>
  <c r="EN12" i="5"/>
  <c r="EM12" i="5"/>
  <c r="EL12" i="5"/>
  <c r="EK12" i="5"/>
  <c r="PP12" i="5" s="1"/>
  <c r="DE12" i="5"/>
  <c r="DD12" i="5"/>
  <c r="DC12" i="5"/>
  <c r="DB12" i="5"/>
  <c r="DA12" i="5"/>
  <c r="PO12" i="5" s="1"/>
  <c r="BU12" i="5"/>
  <c r="BT12" i="5"/>
  <c r="BS12" i="5"/>
  <c r="BR12" i="5"/>
  <c r="BQ12" i="5"/>
  <c r="PN12" i="5" s="1"/>
  <c r="AL12" i="5"/>
  <c r="AK12" i="5"/>
  <c r="AJ12" i="5"/>
  <c r="AI12" i="5"/>
  <c r="AH12" i="5"/>
  <c r="PM12" i="5" s="1"/>
  <c r="B12" i="5"/>
  <c r="A12" i="5"/>
  <c r="PY11" i="5"/>
  <c r="PQ11" i="5"/>
  <c r="PL11" i="5"/>
  <c r="PK11" i="5"/>
  <c r="PJ11" i="5"/>
  <c r="PI11" i="5"/>
  <c r="PH11" i="5"/>
  <c r="PX11" i="5" s="1"/>
  <c r="OC11" i="5"/>
  <c r="OB11" i="5"/>
  <c r="OA11" i="5"/>
  <c r="NZ11" i="5"/>
  <c r="NY11" i="5"/>
  <c r="PW11" i="5" s="1"/>
  <c r="MS11" i="5"/>
  <c r="MR11" i="5"/>
  <c r="MQ11" i="5"/>
  <c r="MP11" i="5"/>
  <c r="MO11" i="5"/>
  <c r="PV11" i="5" s="1"/>
  <c r="LK11" i="5"/>
  <c r="LJ11" i="5"/>
  <c r="LI11" i="5"/>
  <c r="LH11" i="5"/>
  <c r="LG11" i="5"/>
  <c r="PU11" i="5" s="1"/>
  <c r="KA11" i="5"/>
  <c r="JZ11" i="5"/>
  <c r="JY11" i="5"/>
  <c r="JX11" i="5"/>
  <c r="JW11" i="5"/>
  <c r="PT11" i="5" s="1"/>
  <c r="IQ11" i="5"/>
  <c r="IP11" i="5"/>
  <c r="IO11" i="5"/>
  <c r="IN11" i="5"/>
  <c r="IM11" i="5"/>
  <c r="PS11" i="5" s="1"/>
  <c r="HH11" i="5"/>
  <c r="HG11" i="5"/>
  <c r="HF11" i="5"/>
  <c r="HE11" i="5"/>
  <c r="HD11" i="5"/>
  <c r="PR11" i="5" s="1"/>
  <c r="FX11" i="5"/>
  <c r="FW11" i="5"/>
  <c r="FV11" i="5"/>
  <c r="FU11" i="5"/>
  <c r="FT11" i="5"/>
  <c r="EO11" i="5"/>
  <c r="EN11" i="5"/>
  <c r="EM11" i="5"/>
  <c r="EL11" i="5"/>
  <c r="EK11" i="5"/>
  <c r="PP11" i="5" s="1"/>
  <c r="DE11" i="5"/>
  <c r="DD11" i="5"/>
  <c r="DC11" i="5"/>
  <c r="DB11" i="5"/>
  <c r="DA11" i="5"/>
  <c r="PO11" i="5" s="1"/>
  <c r="BU11" i="5"/>
  <c r="BT11" i="5"/>
  <c r="BS11" i="5"/>
  <c r="BR11" i="5"/>
  <c r="BQ11" i="5"/>
  <c r="PN11" i="5" s="1"/>
  <c r="AL11" i="5"/>
  <c r="AK11" i="5"/>
  <c r="AJ11" i="5"/>
  <c r="AI11" i="5"/>
  <c r="AH11" i="5"/>
  <c r="PM11" i="5" s="1"/>
  <c r="PZ11" i="5" s="1"/>
  <c r="QA11" i="5" s="1"/>
  <c r="B11" i="5"/>
  <c r="A11" i="5"/>
  <c r="PW10" i="5"/>
  <c r="PV10" i="5"/>
  <c r="PS10" i="5"/>
  <c r="PO10" i="5"/>
  <c r="PN10" i="5"/>
  <c r="PL10" i="5"/>
  <c r="PK10" i="5"/>
  <c r="PJ10" i="5"/>
  <c r="PI10" i="5"/>
  <c r="PH10" i="5"/>
  <c r="PX10" i="5" s="1"/>
  <c r="OC10" i="5"/>
  <c r="OB10" i="5"/>
  <c r="OA10" i="5"/>
  <c r="NZ10" i="5"/>
  <c r="NY10" i="5"/>
  <c r="MS10" i="5"/>
  <c r="MR10" i="5"/>
  <c r="MQ10" i="5"/>
  <c r="MP10" i="5"/>
  <c r="MO10" i="5"/>
  <c r="LK10" i="5"/>
  <c r="LJ10" i="5"/>
  <c r="LI10" i="5"/>
  <c r="LH10" i="5"/>
  <c r="LG10" i="5"/>
  <c r="PU10" i="5" s="1"/>
  <c r="KA10" i="5"/>
  <c r="JZ10" i="5"/>
  <c r="JY10" i="5"/>
  <c r="JX10" i="5"/>
  <c r="JW10" i="5"/>
  <c r="PT10" i="5" s="1"/>
  <c r="IQ10" i="5"/>
  <c r="IP10" i="5"/>
  <c r="IO10" i="5"/>
  <c r="IN10" i="5"/>
  <c r="IM10" i="5"/>
  <c r="HH10" i="5"/>
  <c r="HG10" i="5"/>
  <c r="HF10" i="5"/>
  <c r="HE10" i="5"/>
  <c r="HD10" i="5"/>
  <c r="PR10" i="5" s="1"/>
  <c r="FX10" i="5"/>
  <c r="FW10" i="5"/>
  <c r="FV10" i="5"/>
  <c r="FU10" i="5"/>
  <c r="FT10" i="5"/>
  <c r="PQ10" i="5" s="1"/>
  <c r="EO10" i="5"/>
  <c r="EN10" i="5"/>
  <c r="EM10" i="5"/>
  <c r="EL10" i="5"/>
  <c r="EK10" i="5"/>
  <c r="PP10" i="5" s="1"/>
  <c r="DE10" i="5"/>
  <c r="DD10" i="5"/>
  <c r="DC10" i="5"/>
  <c r="DB10" i="5"/>
  <c r="DA10" i="5"/>
  <c r="BU10" i="5"/>
  <c r="BT10" i="5"/>
  <c r="BS10" i="5"/>
  <c r="BR10" i="5"/>
  <c r="BQ10" i="5"/>
  <c r="AL10" i="5"/>
  <c r="AK10" i="5"/>
  <c r="AJ10" i="5"/>
  <c r="AI10" i="5"/>
  <c r="AH10" i="5"/>
  <c r="PM10" i="5" s="1"/>
  <c r="PZ10" i="5" s="1"/>
  <c r="QA10" i="5" s="1"/>
  <c r="B10" i="5"/>
  <c r="A10" i="5"/>
  <c r="PX9" i="5"/>
  <c r="PW9" i="5"/>
  <c r="PP9" i="5"/>
  <c r="PO9" i="5"/>
  <c r="PL9" i="5"/>
  <c r="PK9" i="5"/>
  <c r="PJ9" i="5"/>
  <c r="PI9" i="5"/>
  <c r="PH9" i="5"/>
  <c r="OC9" i="5"/>
  <c r="OB9" i="5"/>
  <c r="OA9" i="5"/>
  <c r="NZ9" i="5"/>
  <c r="NY9" i="5"/>
  <c r="MS9" i="5"/>
  <c r="MR9" i="5"/>
  <c r="MQ9" i="5"/>
  <c r="MP9" i="5"/>
  <c r="MO9" i="5"/>
  <c r="PV9" i="5" s="1"/>
  <c r="LK9" i="5"/>
  <c r="LJ9" i="5"/>
  <c r="LI9" i="5"/>
  <c r="LH9" i="5"/>
  <c r="LG9" i="5"/>
  <c r="PU9" i="5" s="1"/>
  <c r="KA9" i="5"/>
  <c r="JZ9" i="5"/>
  <c r="JY9" i="5"/>
  <c r="JX9" i="5"/>
  <c r="JW9" i="5"/>
  <c r="PT9" i="5" s="1"/>
  <c r="IQ9" i="5"/>
  <c r="IP9" i="5"/>
  <c r="IO9" i="5"/>
  <c r="IN9" i="5"/>
  <c r="IM9" i="5"/>
  <c r="PS9" i="5" s="1"/>
  <c r="HH9" i="5"/>
  <c r="HG9" i="5"/>
  <c r="HF9" i="5"/>
  <c r="HE9" i="5"/>
  <c r="HD9" i="5"/>
  <c r="PR9" i="5" s="1"/>
  <c r="FX9" i="5"/>
  <c r="FW9" i="5"/>
  <c r="FV9" i="5"/>
  <c r="FU9" i="5"/>
  <c r="FT9" i="5"/>
  <c r="PQ9" i="5" s="1"/>
  <c r="EO9" i="5"/>
  <c r="EN9" i="5"/>
  <c r="EM9" i="5"/>
  <c r="EL9" i="5"/>
  <c r="EK9" i="5"/>
  <c r="DE9" i="5"/>
  <c r="DD9" i="5"/>
  <c r="DC9" i="5"/>
  <c r="DB9" i="5"/>
  <c r="DA9" i="5"/>
  <c r="BU9" i="5"/>
  <c r="BT9" i="5"/>
  <c r="BS9" i="5"/>
  <c r="BR9" i="5"/>
  <c r="BQ9" i="5"/>
  <c r="PN9" i="5" s="1"/>
  <c r="AL9" i="5"/>
  <c r="AK9" i="5"/>
  <c r="AJ9" i="5"/>
  <c r="AI9" i="5"/>
  <c r="AH9" i="5"/>
  <c r="PM9" i="5" s="1"/>
  <c r="B9" i="5"/>
  <c r="A9" i="5"/>
  <c r="PY8" i="5"/>
  <c r="PX8" i="5"/>
  <c r="PQ8" i="5"/>
  <c r="PP8" i="5"/>
  <c r="PL8" i="5"/>
  <c r="PK8" i="5"/>
  <c r="PJ8" i="5"/>
  <c r="PI8" i="5"/>
  <c r="PH8" i="5"/>
  <c r="OC8" i="5"/>
  <c r="OB8" i="5"/>
  <c r="OA8" i="5"/>
  <c r="NZ8" i="5"/>
  <c r="NY8" i="5"/>
  <c r="PW8" i="5" s="1"/>
  <c r="MS8" i="5"/>
  <c r="MR8" i="5"/>
  <c r="MQ8" i="5"/>
  <c r="MP8" i="5"/>
  <c r="MO8" i="5"/>
  <c r="PV8" i="5" s="1"/>
  <c r="LK8" i="5"/>
  <c r="LJ8" i="5"/>
  <c r="LI8" i="5"/>
  <c r="LH8" i="5"/>
  <c r="LG8" i="5"/>
  <c r="PU8" i="5" s="1"/>
  <c r="KA8" i="5"/>
  <c r="JZ8" i="5"/>
  <c r="JY8" i="5"/>
  <c r="JX8" i="5"/>
  <c r="JW8" i="5"/>
  <c r="PT8" i="5" s="1"/>
  <c r="IQ8" i="5"/>
  <c r="IP8" i="5"/>
  <c r="IO8" i="5"/>
  <c r="IN8" i="5"/>
  <c r="IM8" i="5"/>
  <c r="PS8" i="5" s="1"/>
  <c r="HH8" i="5"/>
  <c r="HG8" i="5"/>
  <c r="HF8" i="5"/>
  <c r="HE8" i="5"/>
  <c r="HD8" i="5"/>
  <c r="PR8" i="5" s="1"/>
  <c r="FX8" i="5"/>
  <c r="FW8" i="5"/>
  <c r="FV8" i="5"/>
  <c r="FU8" i="5"/>
  <c r="FT8" i="5"/>
  <c r="EO8" i="5"/>
  <c r="EN8" i="5"/>
  <c r="EM8" i="5"/>
  <c r="EL8" i="5"/>
  <c r="EK8" i="5"/>
  <c r="DE8" i="5"/>
  <c r="DD8" i="5"/>
  <c r="DC8" i="5"/>
  <c r="DB8" i="5"/>
  <c r="DA8" i="5"/>
  <c r="PO8" i="5" s="1"/>
  <c r="BU8" i="5"/>
  <c r="BT8" i="5"/>
  <c r="BS8" i="5"/>
  <c r="BR8" i="5"/>
  <c r="BQ8" i="5"/>
  <c r="PN8" i="5" s="1"/>
  <c r="AL8" i="5"/>
  <c r="AK8" i="5"/>
  <c r="AJ8" i="5"/>
  <c r="AI8" i="5"/>
  <c r="AH8" i="5"/>
  <c r="PM8" i="5" s="1"/>
  <c r="B8" i="5"/>
  <c r="A8" i="5"/>
  <c r="PR7" i="5"/>
  <c r="PL7" i="5"/>
  <c r="PK7" i="5"/>
  <c r="PJ7" i="5"/>
  <c r="PI7" i="5"/>
  <c r="PY7" i="5" s="1"/>
  <c r="PH7" i="5"/>
  <c r="PX7" i="5" s="1"/>
  <c r="OC7" i="5"/>
  <c r="OB7" i="5"/>
  <c r="OA7" i="5"/>
  <c r="NZ7" i="5"/>
  <c r="NY7" i="5"/>
  <c r="PW7" i="5" s="1"/>
  <c r="MS7" i="5"/>
  <c r="MR7" i="5"/>
  <c r="MQ7" i="5"/>
  <c r="MP7" i="5"/>
  <c r="MO7" i="5"/>
  <c r="PV7" i="5" s="1"/>
  <c r="LK7" i="5"/>
  <c r="LJ7" i="5"/>
  <c r="LI7" i="5"/>
  <c r="LH7" i="5"/>
  <c r="LG7" i="5"/>
  <c r="PU7" i="5" s="1"/>
  <c r="KA7" i="5"/>
  <c r="JZ7" i="5"/>
  <c r="JY7" i="5"/>
  <c r="JX7" i="5"/>
  <c r="JW7" i="5"/>
  <c r="PT7" i="5" s="1"/>
  <c r="IQ7" i="5"/>
  <c r="IP7" i="5"/>
  <c r="IO7" i="5"/>
  <c r="IN7" i="5"/>
  <c r="IM7" i="5"/>
  <c r="PS7" i="5" s="1"/>
  <c r="HH7" i="5"/>
  <c r="HG7" i="5"/>
  <c r="HF7" i="5"/>
  <c r="HE7" i="5"/>
  <c r="HD7" i="5"/>
  <c r="FX7" i="5"/>
  <c r="FW7" i="5"/>
  <c r="FV7" i="5"/>
  <c r="FU7" i="5"/>
  <c r="FT7" i="5"/>
  <c r="PQ7" i="5" s="1"/>
  <c r="EO7" i="5"/>
  <c r="EN7" i="5"/>
  <c r="EM7" i="5"/>
  <c r="EL7" i="5"/>
  <c r="EK7" i="5"/>
  <c r="PP7" i="5" s="1"/>
  <c r="DE7" i="5"/>
  <c r="DD7" i="5"/>
  <c r="DC7" i="5"/>
  <c r="DB7" i="5"/>
  <c r="DA7" i="5"/>
  <c r="PO7" i="5" s="1"/>
  <c r="BU7" i="5"/>
  <c r="BT7" i="5"/>
  <c r="BS7" i="5"/>
  <c r="BR7" i="5"/>
  <c r="BQ7" i="5"/>
  <c r="PN7" i="5" s="1"/>
  <c r="AL7" i="5"/>
  <c r="AK7" i="5"/>
  <c r="AJ7" i="5"/>
  <c r="AI7" i="5"/>
  <c r="AH7" i="5"/>
  <c r="PM7" i="5" s="1"/>
  <c r="B7" i="5"/>
  <c r="A7" i="5"/>
  <c r="PR6" i="5"/>
  <c r="PL6" i="5"/>
  <c r="PK6" i="5"/>
  <c r="PJ6" i="5"/>
  <c r="PI6" i="5"/>
  <c r="PH6" i="5"/>
  <c r="OC6" i="5"/>
  <c r="OB6" i="5"/>
  <c r="OA6" i="5"/>
  <c r="NZ6" i="5"/>
  <c r="NY6" i="5"/>
  <c r="PW6" i="5" s="1"/>
  <c r="MS6" i="5"/>
  <c r="MR6" i="5"/>
  <c r="MQ6" i="5"/>
  <c r="MP6" i="5"/>
  <c r="MO6" i="5"/>
  <c r="PV6" i="5" s="1"/>
  <c r="LK6" i="5"/>
  <c r="LJ6" i="5"/>
  <c r="LI6" i="5"/>
  <c r="LH6" i="5"/>
  <c r="LG6" i="5"/>
  <c r="PU6" i="5" s="1"/>
  <c r="KA6" i="5"/>
  <c r="JZ6" i="5"/>
  <c r="JY6" i="5"/>
  <c r="JX6" i="5"/>
  <c r="JW6" i="5"/>
  <c r="PT6" i="5" s="1"/>
  <c r="IQ6" i="5"/>
  <c r="IP6" i="5"/>
  <c r="IO6" i="5"/>
  <c r="IN6" i="5"/>
  <c r="IM6" i="5"/>
  <c r="PS6" i="5" s="1"/>
  <c r="HH6" i="5"/>
  <c r="HG6" i="5"/>
  <c r="HF6" i="5"/>
  <c r="HE6" i="5"/>
  <c r="HD6" i="5"/>
  <c r="FX6" i="5"/>
  <c r="FW6" i="5"/>
  <c r="FV6" i="5"/>
  <c r="FU6" i="5"/>
  <c r="FT6" i="5"/>
  <c r="PQ6" i="5" s="1"/>
  <c r="EO6" i="5"/>
  <c r="EN6" i="5"/>
  <c r="EM6" i="5"/>
  <c r="EL6" i="5"/>
  <c r="EK6" i="5"/>
  <c r="PP6" i="5" s="1"/>
  <c r="DE6" i="5"/>
  <c r="DD6" i="5"/>
  <c r="DC6" i="5"/>
  <c r="DB6" i="5"/>
  <c r="DA6" i="5"/>
  <c r="PO6" i="5" s="1"/>
  <c r="BU6" i="5"/>
  <c r="BT6" i="5"/>
  <c r="BS6" i="5"/>
  <c r="BR6" i="5"/>
  <c r="BQ6" i="5"/>
  <c r="PN6" i="5" s="1"/>
  <c r="AL6" i="5"/>
  <c r="AK6" i="5"/>
  <c r="AJ6" i="5"/>
  <c r="AI6" i="5"/>
  <c r="AH6" i="5"/>
  <c r="PM6" i="5" s="1"/>
  <c r="B6" i="5"/>
  <c r="A6" i="5"/>
  <c r="PL5" i="5"/>
  <c r="PK5" i="5"/>
  <c r="PJ5" i="5"/>
  <c r="PI5" i="5"/>
  <c r="PH5" i="5"/>
  <c r="PX5" i="5" s="1"/>
  <c r="OC5" i="5"/>
  <c r="OB5" i="5"/>
  <c r="OA5" i="5"/>
  <c r="NZ5" i="5"/>
  <c r="NY5" i="5"/>
  <c r="PW5" i="5" s="1"/>
  <c r="MS5" i="5"/>
  <c r="MR5" i="5"/>
  <c r="MQ5" i="5"/>
  <c r="MP5" i="5"/>
  <c r="MO5" i="5"/>
  <c r="PV5" i="5" s="1"/>
  <c r="LK5" i="5"/>
  <c r="LJ5" i="5"/>
  <c r="LI5" i="5"/>
  <c r="LH5" i="5"/>
  <c r="LG5" i="5"/>
  <c r="PU5" i="5" s="1"/>
  <c r="KA5" i="5"/>
  <c r="JZ5" i="5"/>
  <c r="JY5" i="5"/>
  <c r="JX5" i="5"/>
  <c r="JW5" i="5"/>
  <c r="PT5" i="5" s="1"/>
  <c r="IQ5" i="5"/>
  <c r="IP5" i="5"/>
  <c r="IO5" i="5"/>
  <c r="IN5" i="5"/>
  <c r="IM5" i="5"/>
  <c r="PS5" i="5" s="1"/>
  <c r="HH5" i="5"/>
  <c r="HG5" i="5"/>
  <c r="HF5" i="5"/>
  <c r="HE5" i="5"/>
  <c r="HD5" i="5"/>
  <c r="PR5" i="5" s="1"/>
  <c r="FX5" i="5"/>
  <c r="FW5" i="5"/>
  <c r="FV5" i="5"/>
  <c r="FU5" i="5"/>
  <c r="FT5" i="5"/>
  <c r="PQ5" i="5" s="1"/>
  <c r="EO5" i="5"/>
  <c r="EN5" i="5"/>
  <c r="EM5" i="5"/>
  <c r="EL5" i="5"/>
  <c r="EK5" i="5"/>
  <c r="PP5" i="5" s="1"/>
  <c r="DE5" i="5"/>
  <c r="DD5" i="5"/>
  <c r="DC5" i="5"/>
  <c r="DB5" i="5"/>
  <c r="DA5" i="5"/>
  <c r="PO5" i="5" s="1"/>
  <c r="BU5" i="5"/>
  <c r="BT5" i="5"/>
  <c r="BS5" i="5"/>
  <c r="BR5" i="5"/>
  <c r="BQ5" i="5"/>
  <c r="PN5" i="5" s="1"/>
  <c r="AL5" i="5"/>
  <c r="AK5" i="5"/>
  <c r="AJ5" i="5"/>
  <c r="AI5" i="5"/>
  <c r="AH5" i="5"/>
  <c r="PM5" i="5" s="1"/>
  <c r="B5" i="5"/>
  <c r="A5" i="5"/>
  <c r="PL4" i="5"/>
  <c r="PK4" i="5"/>
  <c r="PJ4" i="5"/>
  <c r="PI4" i="5"/>
  <c r="PH4" i="5"/>
  <c r="PY4" i="5" s="1"/>
  <c r="OC4" i="5"/>
  <c r="OB4" i="5"/>
  <c r="OA4" i="5"/>
  <c r="NZ4" i="5"/>
  <c r="NY4" i="5"/>
  <c r="PW4" i="5" s="1"/>
  <c r="MS4" i="5"/>
  <c r="MR4" i="5"/>
  <c r="MQ4" i="5"/>
  <c r="MP4" i="5"/>
  <c r="MO4" i="5"/>
  <c r="PV4" i="5" s="1"/>
  <c r="LK4" i="5"/>
  <c r="LJ4" i="5"/>
  <c r="LI4" i="5"/>
  <c r="LH4" i="5"/>
  <c r="LG4" i="5"/>
  <c r="PU4" i="5" s="1"/>
  <c r="KA4" i="5"/>
  <c r="JZ4" i="5"/>
  <c r="JY4" i="5"/>
  <c r="JX4" i="5"/>
  <c r="JW4" i="5"/>
  <c r="PT4" i="5" s="1"/>
  <c r="IQ4" i="5"/>
  <c r="IP4" i="5"/>
  <c r="IO4" i="5"/>
  <c r="IN4" i="5"/>
  <c r="IM4" i="5"/>
  <c r="PS4" i="5" s="1"/>
  <c r="HH4" i="5"/>
  <c r="HG4" i="5"/>
  <c r="HF4" i="5"/>
  <c r="HE4" i="5"/>
  <c r="HD4" i="5"/>
  <c r="PR4" i="5" s="1"/>
  <c r="FX4" i="5"/>
  <c r="FW4" i="5"/>
  <c r="FV4" i="5"/>
  <c r="FU4" i="5"/>
  <c r="FT4" i="5"/>
  <c r="PQ4" i="5" s="1"/>
  <c r="EO4" i="5"/>
  <c r="EN4" i="5"/>
  <c r="EM4" i="5"/>
  <c r="EL4" i="5"/>
  <c r="EK4" i="5"/>
  <c r="PP4" i="5" s="1"/>
  <c r="DE4" i="5"/>
  <c r="DD4" i="5"/>
  <c r="DC4" i="5"/>
  <c r="DB4" i="5"/>
  <c r="DA4" i="5"/>
  <c r="PO4" i="5" s="1"/>
  <c r="BU4" i="5"/>
  <c r="BT4" i="5"/>
  <c r="BS4" i="5"/>
  <c r="BR4" i="5"/>
  <c r="BQ4" i="5"/>
  <c r="PN4" i="5" s="1"/>
  <c r="AL4" i="5"/>
  <c r="AK4" i="5"/>
  <c r="AJ4" i="5"/>
  <c r="AI4" i="5"/>
  <c r="AH4" i="5"/>
  <c r="PM4" i="5" s="1"/>
  <c r="B4" i="5"/>
  <c r="A4" i="5"/>
  <c r="OZ2" i="5"/>
  <c r="NP2" i="5"/>
  <c r="MH2" i="5"/>
  <c r="KX2" i="5"/>
  <c r="JN2" i="5"/>
  <c r="IE2" i="5"/>
  <c r="GU2" i="5"/>
  <c r="FL2" i="5"/>
  <c r="EB2" i="5"/>
  <c r="CR2" i="5"/>
  <c r="BI2" i="5"/>
  <c r="Y2" i="5"/>
  <c r="PL1" i="5"/>
  <c r="OC1" i="5"/>
  <c r="MS1" i="5"/>
  <c r="LK1" i="5"/>
  <c r="KA1" i="5"/>
  <c r="IQ1" i="5"/>
  <c r="HH1" i="5"/>
  <c r="FX1" i="5"/>
  <c r="EO1" i="5"/>
  <c r="DE1" i="5"/>
  <c r="BU1" i="5"/>
  <c r="AL1" i="5"/>
  <c r="B1" i="5"/>
  <c r="PZ8" i="5" l="1"/>
  <c r="QA8" i="5" s="1"/>
  <c r="PZ7" i="5"/>
  <c r="QA7" i="5" s="1"/>
  <c r="PZ15" i="5"/>
  <c r="QA15" i="5" s="1"/>
  <c r="PY21" i="5"/>
  <c r="PX21" i="5"/>
  <c r="PZ21" i="5" s="1"/>
  <c r="QA21" i="5" s="1"/>
  <c r="PZ37" i="5"/>
  <c r="QA37" i="5" s="1"/>
  <c r="PX4" i="5"/>
  <c r="PZ4" i="5" s="1"/>
  <c r="QA4" i="5" s="1"/>
  <c r="PZ5" i="5"/>
  <c r="QA5" i="5" s="1"/>
  <c r="PY6" i="5"/>
  <c r="PX12" i="5"/>
  <c r="PZ12" i="5" s="1"/>
  <c r="QA12" i="5" s="1"/>
  <c r="PZ13" i="5"/>
  <c r="QA13" i="5" s="1"/>
  <c r="PY14" i="5"/>
  <c r="PZ25" i="5"/>
  <c r="QA25" i="5" s="1"/>
  <c r="PY9" i="5"/>
  <c r="PY15" i="5"/>
  <c r="PY16" i="5"/>
  <c r="PY23" i="5"/>
  <c r="PY5" i="5"/>
  <c r="PY13" i="5"/>
  <c r="PZ9" i="5"/>
  <c r="QA9" i="5" s="1"/>
  <c r="PZ18" i="5"/>
  <c r="QA18" i="5" s="1"/>
  <c r="PY18" i="5"/>
  <c r="PY20" i="5"/>
  <c r="PX24" i="5"/>
  <c r="PZ24" i="5" s="1"/>
  <c r="QA24" i="5" s="1"/>
  <c r="PY24" i="5"/>
  <c r="PY26" i="5"/>
  <c r="PY31" i="5"/>
  <c r="PZ36" i="5"/>
  <c r="QA36" i="5" s="1"/>
  <c r="PY39" i="5"/>
  <c r="PZ34" i="5"/>
  <c r="QA34" i="5" s="1"/>
  <c r="PX6" i="5"/>
  <c r="PZ6" i="5" s="1"/>
  <c r="QA6" i="5" s="1"/>
  <c r="PY10" i="5"/>
  <c r="PZ17" i="5"/>
  <c r="QA17" i="5" s="1"/>
  <c r="PZ29" i="5"/>
  <c r="QA29" i="5" s="1"/>
  <c r="PY37" i="5"/>
  <c r="PX37" i="5"/>
  <c r="PY17" i="5"/>
  <c r="PY22" i="5"/>
  <c r="PY29" i="5"/>
  <c r="PX29" i="5"/>
  <c r="PZ32" i="5"/>
  <c r="QA32" i="5" s="1"/>
  <c r="PY25" i="5"/>
  <c r="PZ33" i="5"/>
  <c r="QA33" i="5" s="1"/>
  <c r="PY30" i="5"/>
  <c r="PY33" i="5"/>
  <c r="PX38" i="5"/>
  <c r="PZ38" i="5" s="1"/>
  <c r="QA38" i="5" s="1"/>
  <c r="B1" i="4" l="1"/>
  <c r="AL1" i="4"/>
  <c r="BU1" i="4"/>
  <c r="DE1" i="4"/>
  <c r="EO1" i="4"/>
  <c r="FX1" i="4"/>
  <c r="HH1" i="4"/>
  <c r="IQ1" i="4"/>
  <c r="KA1" i="4"/>
  <c r="LK1" i="4"/>
  <c r="MS1" i="4"/>
  <c r="OC1" i="4"/>
  <c r="PL1" i="4"/>
  <c r="Y2" i="4"/>
  <c r="BI2" i="4"/>
  <c r="CR2" i="4"/>
  <c r="EB2" i="4"/>
  <c r="FL2" i="4"/>
  <c r="GU2" i="4"/>
  <c r="IE2" i="4"/>
  <c r="JN2" i="4"/>
  <c r="KX2" i="4"/>
  <c r="MH2" i="4"/>
  <c r="NP2" i="4"/>
  <c r="OZ2" i="4"/>
  <c r="A4" i="4"/>
  <c r="B4" i="4"/>
  <c r="AH4" i="4"/>
  <c r="AI4" i="4"/>
  <c r="AJ4" i="4"/>
  <c r="AK4" i="4"/>
  <c r="AL4" i="4"/>
  <c r="BQ4" i="4"/>
  <c r="BR4" i="4"/>
  <c r="BS4" i="4"/>
  <c r="BT4" i="4"/>
  <c r="BU4" i="4"/>
  <c r="DA4" i="4"/>
  <c r="DB4" i="4"/>
  <c r="DC4" i="4"/>
  <c r="DD4" i="4"/>
  <c r="DE4" i="4"/>
  <c r="EK4" i="4"/>
  <c r="EL4" i="4"/>
  <c r="EM4" i="4"/>
  <c r="EN4" i="4"/>
  <c r="EO4" i="4"/>
  <c r="FT4" i="4"/>
  <c r="FU4" i="4"/>
  <c r="FV4" i="4"/>
  <c r="FW4" i="4"/>
  <c r="FX4" i="4"/>
  <c r="HD4" i="4"/>
  <c r="HE4" i="4"/>
  <c r="HF4" i="4"/>
  <c r="HG4" i="4"/>
  <c r="HH4" i="4"/>
  <c r="IM4" i="4"/>
  <c r="IN4" i="4"/>
  <c r="IO4" i="4"/>
  <c r="IP4" i="4"/>
  <c r="IQ4" i="4"/>
  <c r="JW4" i="4"/>
  <c r="JX4" i="4"/>
  <c r="JY4" i="4"/>
  <c r="JZ4" i="4"/>
  <c r="KA4" i="4"/>
  <c r="LG4" i="4"/>
  <c r="LH4" i="4"/>
  <c r="LI4" i="4"/>
  <c r="LJ4" i="4"/>
  <c r="LK4" i="4"/>
  <c r="MO4" i="4"/>
  <c r="MP4" i="4"/>
  <c r="MQ4" i="4"/>
  <c r="MR4" i="4"/>
  <c r="MS4" i="4"/>
  <c r="NY4" i="4"/>
  <c r="NZ4" i="4"/>
  <c r="OA4" i="4"/>
  <c r="OB4" i="4"/>
  <c r="OC4" i="4"/>
  <c r="PH4" i="4"/>
  <c r="PI4" i="4"/>
  <c r="PY4" i="4" s="1"/>
  <c r="PJ4" i="4"/>
  <c r="PK4" i="4"/>
  <c r="PL4" i="4"/>
  <c r="PM4" i="4"/>
  <c r="PN4" i="4"/>
  <c r="PO4" i="4"/>
  <c r="PP4" i="4"/>
  <c r="PQ4" i="4"/>
  <c r="PR4" i="4"/>
  <c r="PS4" i="4"/>
  <c r="PT4" i="4"/>
  <c r="PU4" i="4"/>
  <c r="PV4" i="4"/>
  <c r="PW4" i="4"/>
  <c r="PX4" i="4"/>
  <c r="A5" i="4"/>
  <c r="B5" i="4"/>
  <c r="AH5" i="4"/>
  <c r="AI5" i="4"/>
  <c r="AJ5" i="4"/>
  <c r="AK5" i="4"/>
  <c r="AL5" i="4"/>
  <c r="BQ5" i="4"/>
  <c r="BR5" i="4"/>
  <c r="BS5" i="4"/>
  <c r="BT5" i="4"/>
  <c r="BU5" i="4"/>
  <c r="DA5" i="4"/>
  <c r="DB5" i="4"/>
  <c r="DC5" i="4"/>
  <c r="DD5" i="4"/>
  <c r="DE5" i="4"/>
  <c r="EK5" i="4"/>
  <c r="EL5" i="4"/>
  <c r="EM5" i="4"/>
  <c r="EN5" i="4"/>
  <c r="EO5" i="4"/>
  <c r="FT5" i="4"/>
  <c r="FU5" i="4"/>
  <c r="FV5" i="4"/>
  <c r="FW5" i="4"/>
  <c r="FX5" i="4"/>
  <c r="HD5" i="4"/>
  <c r="HE5" i="4"/>
  <c r="HF5" i="4"/>
  <c r="HG5" i="4"/>
  <c r="HH5" i="4"/>
  <c r="IM5" i="4"/>
  <c r="IN5" i="4"/>
  <c r="IO5" i="4"/>
  <c r="IP5" i="4"/>
  <c r="IQ5" i="4"/>
  <c r="JW5" i="4"/>
  <c r="JX5" i="4"/>
  <c r="JY5" i="4"/>
  <c r="JZ5" i="4"/>
  <c r="KA5" i="4"/>
  <c r="LG5" i="4"/>
  <c r="LH5" i="4"/>
  <c r="LI5" i="4"/>
  <c r="LJ5" i="4"/>
  <c r="LK5" i="4"/>
  <c r="MO5" i="4"/>
  <c r="MP5" i="4"/>
  <c r="MQ5" i="4"/>
  <c r="MR5" i="4"/>
  <c r="MS5" i="4"/>
  <c r="NY5" i="4"/>
  <c r="NZ5" i="4"/>
  <c r="OA5" i="4"/>
  <c r="OB5" i="4"/>
  <c r="OC5" i="4"/>
  <c r="PH5" i="4"/>
  <c r="PI5" i="4"/>
  <c r="PJ5" i="4"/>
  <c r="PK5" i="4"/>
  <c r="PL5" i="4"/>
  <c r="PM5" i="4"/>
  <c r="PN5" i="4"/>
  <c r="PO5" i="4"/>
  <c r="PP5" i="4"/>
  <c r="PQ5" i="4"/>
  <c r="PR5" i="4"/>
  <c r="PS5" i="4"/>
  <c r="PT5" i="4"/>
  <c r="PU5" i="4"/>
  <c r="PV5" i="4"/>
  <c r="PW5" i="4"/>
  <c r="PX5" i="4"/>
  <c r="A6" i="4"/>
  <c r="B6" i="4"/>
  <c r="AH6" i="4"/>
  <c r="AI6" i="4"/>
  <c r="AJ6" i="4"/>
  <c r="AK6" i="4"/>
  <c r="AL6" i="4"/>
  <c r="BQ6" i="4"/>
  <c r="BR6" i="4"/>
  <c r="BS6" i="4"/>
  <c r="BT6" i="4"/>
  <c r="BU6" i="4"/>
  <c r="DA6" i="4"/>
  <c r="DB6" i="4"/>
  <c r="DC6" i="4"/>
  <c r="DD6" i="4"/>
  <c r="DE6" i="4"/>
  <c r="EK6" i="4"/>
  <c r="EL6" i="4"/>
  <c r="EM6" i="4"/>
  <c r="EN6" i="4"/>
  <c r="EO6" i="4"/>
  <c r="FT6" i="4"/>
  <c r="FU6" i="4"/>
  <c r="FV6" i="4"/>
  <c r="FW6" i="4"/>
  <c r="FX6" i="4"/>
  <c r="HD6" i="4"/>
  <c r="HE6" i="4"/>
  <c r="HF6" i="4"/>
  <c r="HG6" i="4"/>
  <c r="HH6" i="4"/>
  <c r="IM6" i="4"/>
  <c r="IN6" i="4"/>
  <c r="IO6" i="4"/>
  <c r="IP6" i="4"/>
  <c r="IQ6" i="4"/>
  <c r="JW6" i="4"/>
  <c r="JX6" i="4"/>
  <c r="JY6" i="4"/>
  <c r="JZ6" i="4"/>
  <c r="KA6" i="4"/>
  <c r="LG6" i="4"/>
  <c r="LH6" i="4"/>
  <c r="LI6" i="4"/>
  <c r="LJ6" i="4"/>
  <c r="LK6" i="4"/>
  <c r="MO6" i="4"/>
  <c r="MP6" i="4"/>
  <c r="MQ6" i="4"/>
  <c r="MR6" i="4"/>
  <c r="MS6" i="4"/>
  <c r="NY6" i="4"/>
  <c r="NZ6" i="4"/>
  <c r="OA6" i="4"/>
  <c r="OB6" i="4"/>
  <c r="OC6" i="4"/>
  <c r="PH6" i="4"/>
  <c r="PI6" i="4"/>
  <c r="PJ6" i="4"/>
  <c r="PK6" i="4"/>
  <c r="PL6" i="4"/>
  <c r="PM6" i="4"/>
  <c r="PN6" i="4"/>
  <c r="PO6" i="4"/>
  <c r="PP6" i="4"/>
  <c r="PQ6" i="4"/>
  <c r="PR6" i="4"/>
  <c r="PS6" i="4"/>
  <c r="PT6" i="4"/>
  <c r="PU6" i="4"/>
  <c r="PV6" i="4"/>
  <c r="PW6" i="4"/>
  <c r="PX6" i="4"/>
  <c r="A7" i="4"/>
  <c r="B7" i="4"/>
  <c r="AH7" i="4"/>
  <c r="AI7" i="4"/>
  <c r="AJ7" i="4"/>
  <c r="AK7" i="4"/>
  <c r="AL7" i="4"/>
  <c r="BQ7" i="4"/>
  <c r="BR7" i="4"/>
  <c r="BS7" i="4"/>
  <c r="BT7" i="4"/>
  <c r="BU7" i="4"/>
  <c r="DA7" i="4"/>
  <c r="DB7" i="4"/>
  <c r="DC7" i="4"/>
  <c r="DD7" i="4"/>
  <c r="DE7" i="4"/>
  <c r="EK7" i="4"/>
  <c r="EL7" i="4"/>
  <c r="EM7" i="4"/>
  <c r="EN7" i="4"/>
  <c r="EO7" i="4"/>
  <c r="FT7" i="4"/>
  <c r="FU7" i="4"/>
  <c r="FV7" i="4"/>
  <c r="FW7" i="4"/>
  <c r="FX7" i="4"/>
  <c r="HD7" i="4"/>
  <c r="HE7" i="4"/>
  <c r="HF7" i="4"/>
  <c r="HG7" i="4"/>
  <c r="HH7" i="4"/>
  <c r="IM7" i="4"/>
  <c r="IN7" i="4"/>
  <c r="IO7" i="4"/>
  <c r="IP7" i="4"/>
  <c r="IQ7" i="4"/>
  <c r="JW7" i="4"/>
  <c r="JX7" i="4"/>
  <c r="JY7" i="4"/>
  <c r="JZ7" i="4"/>
  <c r="KA7" i="4"/>
  <c r="LG7" i="4"/>
  <c r="LH7" i="4"/>
  <c r="LI7" i="4"/>
  <c r="LJ7" i="4"/>
  <c r="LK7" i="4"/>
  <c r="MO7" i="4"/>
  <c r="MP7" i="4"/>
  <c r="MQ7" i="4"/>
  <c r="MR7" i="4"/>
  <c r="MS7" i="4"/>
  <c r="NY7" i="4"/>
  <c r="NZ7" i="4"/>
  <c r="OA7" i="4"/>
  <c r="OB7" i="4"/>
  <c r="OC7" i="4"/>
  <c r="PH7" i="4"/>
  <c r="PI7" i="4"/>
  <c r="PJ7" i="4"/>
  <c r="PK7" i="4"/>
  <c r="PL7" i="4"/>
  <c r="PM7" i="4"/>
  <c r="PN7" i="4"/>
  <c r="PZ7" i="4" s="1"/>
  <c r="QA7" i="4" s="1"/>
  <c r="PO7" i="4"/>
  <c r="PP7" i="4"/>
  <c r="PQ7" i="4"/>
  <c r="PR7" i="4"/>
  <c r="PS7" i="4"/>
  <c r="PT7" i="4"/>
  <c r="PU7" i="4"/>
  <c r="PV7" i="4"/>
  <c r="PW7" i="4"/>
  <c r="PX7" i="4"/>
  <c r="A8" i="4"/>
  <c r="B8" i="4"/>
  <c r="AH8" i="4"/>
  <c r="AI8" i="4"/>
  <c r="AJ8" i="4"/>
  <c r="AK8" i="4"/>
  <c r="AL8" i="4"/>
  <c r="BQ8" i="4"/>
  <c r="BR8" i="4"/>
  <c r="BS8" i="4"/>
  <c r="BT8" i="4"/>
  <c r="BU8" i="4"/>
  <c r="DA8" i="4"/>
  <c r="DB8" i="4"/>
  <c r="DC8" i="4"/>
  <c r="DD8" i="4"/>
  <c r="DE8" i="4"/>
  <c r="EK8" i="4"/>
  <c r="EL8" i="4"/>
  <c r="EM8" i="4"/>
  <c r="EN8" i="4"/>
  <c r="EO8" i="4"/>
  <c r="FT8" i="4"/>
  <c r="FU8" i="4"/>
  <c r="FV8" i="4"/>
  <c r="FW8" i="4"/>
  <c r="FX8" i="4"/>
  <c r="HD8" i="4"/>
  <c r="HE8" i="4"/>
  <c r="HF8" i="4"/>
  <c r="HG8" i="4"/>
  <c r="HH8" i="4"/>
  <c r="IM8" i="4"/>
  <c r="IN8" i="4"/>
  <c r="IO8" i="4"/>
  <c r="IP8" i="4"/>
  <c r="IQ8" i="4"/>
  <c r="JW8" i="4"/>
  <c r="JX8" i="4"/>
  <c r="JY8" i="4"/>
  <c r="JZ8" i="4"/>
  <c r="KA8" i="4"/>
  <c r="LG8" i="4"/>
  <c r="LH8" i="4"/>
  <c r="LI8" i="4"/>
  <c r="LJ8" i="4"/>
  <c r="LK8" i="4"/>
  <c r="MO8" i="4"/>
  <c r="MP8" i="4"/>
  <c r="MQ8" i="4"/>
  <c r="MR8" i="4"/>
  <c r="MS8" i="4"/>
  <c r="NY8" i="4"/>
  <c r="NZ8" i="4"/>
  <c r="OA8" i="4"/>
  <c r="OB8" i="4"/>
  <c r="OC8" i="4"/>
  <c r="PH8" i="4"/>
  <c r="PY8" i="4" s="1"/>
  <c r="PI8" i="4"/>
  <c r="PJ8" i="4"/>
  <c r="PK8" i="4"/>
  <c r="PL8" i="4"/>
  <c r="PM8" i="4"/>
  <c r="PN8" i="4"/>
  <c r="PO8" i="4"/>
  <c r="PP8" i="4"/>
  <c r="PQ8" i="4"/>
  <c r="PR8" i="4"/>
  <c r="PS8" i="4"/>
  <c r="PT8" i="4"/>
  <c r="PU8" i="4"/>
  <c r="PV8" i="4"/>
  <c r="PW8" i="4"/>
  <c r="PX8" i="4"/>
  <c r="A9" i="4"/>
  <c r="B9" i="4"/>
  <c r="AH9" i="4"/>
  <c r="AI9" i="4"/>
  <c r="AJ9" i="4"/>
  <c r="AK9" i="4"/>
  <c r="AL9" i="4"/>
  <c r="BQ9" i="4"/>
  <c r="BR9" i="4"/>
  <c r="BS9" i="4"/>
  <c r="BT9" i="4"/>
  <c r="BU9" i="4"/>
  <c r="DA9" i="4"/>
  <c r="DB9" i="4"/>
  <c r="DC9" i="4"/>
  <c r="DD9" i="4"/>
  <c r="DE9" i="4"/>
  <c r="EK9" i="4"/>
  <c r="EL9" i="4"/>
  <c r="EM9" i="4"/>
  <c r="EN9" i="4"/>
  <c r="EO9" i="4"/>
  <c r="FT9" i="4"/>
  <c r="FU9" i="4"/>
  <c r="FV9" i="4"/>
  <c r="FW9" i="4"/>
  <c r="FX9" i="4"/>
  <c r="HD9" i="4"/>
  <c r="HE9" i="4"/>
  <c r="HF9" i="4"/>
  <c r="HG9" i="4"/>
  <c r="HH9" i="4"/>
  <c r="IM9" i="4"/>
  <c r="IN9" i="4"/>
  <c r="IO9" i="4"/>
  <c r="IP9" i="4"/>
  <c r="IQ9" i="4"/>
  <c r="JW9" i="4"/>
  <c r="JX9" i="4"/>
  <c r="JY9" i="4"/>
  <c r="JZ9" i="4"/>
  <c r="KA9" i="4"/>
  <c r="LG9" i="4"/>
  <c r="LH9" i="4"/>
  <c r="LI9" i="4"/>
  <c r="LJ9" i="4"/>
  <c r="LK9" i="4"/>
  <c r="MO9" i="4"/>
  <c r="MP9" i="4"/>
  <c r="MQ9" i="4"/>
  <c r="MR9" i="4"/>
  <c r="MS9" i="4"/>
  <c r="NY9" i="4"/>
  <c r="NZ9" i="4"/>
  <c r="OA9" i="4"/>
  <c r="OB9" i="4"/>
  <c r="OC9" i="4"/>
  <c r="PH9" i="4"/>
  <c r="PI9" i="4"/>
  <c r="PJ9" i="4"/>
  <c r="PK9" i="4"/>
  <c r="PL9" i="4"/>
  <c r="PM9" i="4"/>
  <c r="PN9" i="4"/>
  <c r="PO9" i="4"/>
  <c r="PP9" i="4"/>
  <c r="PQ9" i="4"/>
  <c r="PR9" i="4"/>
  <c r="PS9" i="4"/>
  <c r="PT9" i="4"/>
  <c r="PU9" i="4"/>
  <c r="PV9" i="4"/>
  <c r="PW9" i="4"/>
  <c r="PX9" i="4"/>
  <c r="A10" i="4"/>
  <c r="B10" i="4"/>
  <c r="AH10" i="4"/>
  <c r="AI10" i="4"/>
  <c r="AJ10" i="4"/>
  <c r="AK10" i="4"/>
  <c r="AL10" i="4"/>
  <c r="BQ10" i="4"/>
  <c r="BR10" i="4"/>
  <c r="BS10" i="4"/>
  <c r="BT10" i="4"/>
  <c r="BU10" i="4"/>
  <c r="DA10" i="4"/>
  <c r="DB10" i="4"/>
  <c r="DC10" i="4"/>
  <c r="DD10" i="4"/>
  <c r="DE10" i="4"/>
  <c r="EK10" i="4"/>
  <c r="EL10" i="4"/>
  <c r="EM10" i="4"/>
  <c r="EN10" i="4"/>
  <c r="EO10" i="4"/>
  <c r="FT10" i="4"/>
  <c r="FU10" i="4"/>
  <c r="FV10" i="4"/>
  <c r="FW10" i="4"/>
  <c r="FX10" i="4"/>
  <c r="HD10" i="4"/>
  <c r="HE10" i="4"/>
  <c r="HF10" i="4"/>
  <c r="HG10" i="4"/>
  <c r="HH10" i="4"/>
  <c r="IM10" i="4"/>
  <c r="IN10" i="4"/>
  <c r="IO10" i="4"/>
  <c r="IP10" i="4"/>
  <c r="IQ10" i="4"/>
  <c r="JW10" i="4"/>
  <c r="JX10" i="4"/>
  <c r="JY10" i="4"/>
  <c r="JZ10" i="4"/>
  <c r="KA10" i="4"/>
  <c r="LG10" i="4"/>
  <c r="LH10" i="4"/>
  <c r="LI10" i="4"/>
  <c r="LJ10" i="4"/>
  <c r="LK10" i="4"/>
  <c r="MO10" i="4"/>
  <c r="MP10" i="4"/>
  <c r="MQ10" i="4"/>
  <c r="MR10" i="4"/>
  <c r="MS10" i="4"/>
  <c r="NY10" i="4"/>
  <c r="NZ10" i="4"/>
  <c r="OA10" i="4"/>
  <c r="OB10" i="4"/>
  <c r="OC10" i="4"/>
  <c r="PH10" i="4"/>
  <c r="PI10" i="4"/>
  <c r="PJ10" i="4"/>
  <c r="PK10" i="4"/>
  <c r="PL10" i="4"/>
  <c r="PM10" i="4"/>
  <c r="PN10" i="4"/>
  <c r="PO10" i="4"/>
  <c r="PP10" i="4"/>
  <c r="PQ10" i="4"/>
  <c r="PR10" i="4"/>
  <c r="PS10" i="4"/>
  <c r="PT10" i="4"/>
  <c r="PU10" i="4"/>
  <c r="PV10" i="4"/>
  <c r="PW10" i="4"/>
  <c r="PX10" i="4"/>
  <c r="A11" i="4"/>
  <c r="B11" i="4"/>
  <c r="AH11" i="4"/>
  <c r="AI11" i="4"/>
  <c r="AJ11" i="4"/>
  <c r="AK11" i="4"/>
  <c r="AL11" i="4"/>
  <c r="BQ11" i="4"/>
  <c r="BR11" i="4"/>
  <c r="BS11" i="4"/>
  <c r="BT11" i="4"/>
  <c r="BU11" i="4"/>
  <c r="DA11" i="4"/>
  <c r="DB11" i="4"/>
  <c r="DC11" i="4"/>
  <c r="DD11" i="4"/>
  <c r="DE11" i="4"/>
  <c r="EK11" i="4"/>
  <c r="EL11" i="4"/>
  <c r="EM11" i="4"/>
  <c r="EN11" i="4"/>
  <c r="EO11" i="4"/>
  <c r="FT11" i="4"/>
  <c r="FU11" i="4"/>
  <c r="FV11" i="4"/>
  <c r="FW11" i="4"/>
  <c r="FX11" i="4"/>
  <c r="HD11" i="4"/>
  <c r="HE11" i="4"/>
  <c r="HF11" i="4"/>
  <c r="HG11" i="4"/>
  <c r="HH11" i="4"/>
  <c r="IM11" i="4"/>
  <c r="IN11" i="4"/>
  <c r="IO11" i="4"/>
  <c r="IP11" i="4"/>
  <c r="IQ11" i="4"/>
  <c r="JW11" i="4"/>
  <c r="JX11" i="4"/>
  <c r="JY11" i="4"/>
  <c r="JZ11" i="4"/>
  <c r="KA11" i="4"/>
  <c r="LG11" i="4"/>
  <c r="LH11" i="4"/>
  <c r="LI11" i="4"/>
  <c r="LJ11" i="4"/>
  <c r="LK11" i="4"/>
  <c r="MO11" i="4"/>
  <c r="MP11" i="4"/>
  <c r="MQ11" i="4"/>
  <c r="MR11" i="4"/>
  <c r="MS11" i="4"/>
  <c r="NY11" i="4"/>
  <c r="NZ11" i="4"/>
  <c r="OA11" i="4"/>
  <c r="OB11" i="4"/>
  <c r="OC11" i="4"/>
  <c r="PH11" i="4"/>
  <c r="PI11" i="4"/>
  <c r="PY11" i="4" s="1"/>
  <c r="PJ11" i="4"/>
  <c r="PK11" i="4"/>
  <c r="PL11" i="4"/>
  <c r="PM11" i="4"/>
  <c r="PN11" i="4"/>
  <c r="PO11" i="4"/>
  <c r="PP11" i="4"/>
  <c r="PQ11" i="4"/>
  <c r="PR11" i="4"/>
  <c r="PS11" i="4"/>
  <c r="PT11" i="4"/>
  <c r="PU11" i="4"/>
  <c r="PV11" i="4"/>
  <c r="PW11" i="4"/>
  <c r="PX11" i="4"/>
  <c r="PZ11" i="4"/>
  <c r="QA11" i="4" s="1"/>
  <c r="A12" i="4"/>
  <c r="B12" i="4"/>
  <c r="AH12" i="4"/>
  <c r="AI12" i="4"/>
  <c r="AJ12" i="4"/>
  <c r="AK12" i="4"/>
  <c r="AL12" i="4"/>
  <c r="BQ12" i="4"/>
  <c r="BR12" i="4"/>
  <c r="BS12" i="4"/>
  <c r="BT12" i="4"/>
  <c r="BU12" i="4"/>
  <c r="DA12" i="4"/>
  <c r="DB12" i="4"/>
  <c r="DC12" i="4"/>
  <c r="DD12" i="4"/>
  <c r="DE12" i="4"/>
  <c r="EK12" i="4"/>
  <c r="EL12" i="4"/>
  <c r="EM12" i="4"/>
  <c r="EN12" i="4"/>
  <c r="EO12" i="4"/>
  <c r="FT12" i="4"/>
  <c r="FU12" i="4"/>
  <c r="FV12" i="4"/>
  <c r="FW12" i="4"/>
  <c r="FX12" i="4"/>
  <c r="HD12" i="4"/>
  <c r="HE12" i="4"/>
  <c r="HF12" i="4"/>
  <c r="HG12" i="4"/>
  <c r="HH12" i="4"/>
  <c r="IM12" i="4"/>
  <c r="IN12" i="4"/>
  <c r="IO12" i="4"/>
  <c r="IP12" i="4"/>
  <c r="IQ12" i="4"/>
  <c r="JW12" i="4"/>
  <c r="JX12" i="4"/>
  <c r="JY12" i="4"/>
  <c r="JZ12" i="4"/>
  <c r="KA12" i="4"/>
  <c r="LG12" i="4"/>
  <c r="LH12" i="4"/>
  <c r="LI12" i="4"/>
  <c r="LJ12" i="4"/>
  <c r="LK12" i="4"/>
  <c r="MO12" i="4"/>
  <c r="MP12" i="4"/>
  <c r="MQ12" i="4"/>
  <c r="MR12" i="4"/>
  <c r="MS12" i="4"/>
  <c r="NY12" i="4"/>
  <c r="NZ12" i="4"/>
  <c r="OA12" i="4"/>
  <c r="OB12" i="4"/>
  <c r="OC12" i="4"/>
  <c r="PH12" i="4"/>
  <c r="PI12" i="4"/>
  <c r="PJ12" i="4"/>
  <c r="PK12" i="4"/>
  <c r="PL12" i="4"/>
  <c r="PM12" i="4"/>
  <c r="PN12" i="4"/>
  <c r="PO12" i="4"/>
  <c r="PP12" i="4"/>
  <c r="PQ12" i="4"/>
  <c r="PR12" i="4"/>
  <c r="PS12" i="4"/>
  <c r="PT12" i="4"/>
  <c r="PU12" i="4"/>
  <c r="PV12" i="4"/>
  <c r="PW12" i="4"/>
  <c r="PX12" i="4"/>
  <c r="A13" i="4"/>
  <c r="B13" i="4"/>
  <c r="AH13" i="4"/>
  <c r="AI13" i="4"/>
  <c r="AJ13" i="4"/>
  <c r="AK13" i="4"/>
  <c r="AL13" i="4"/>
  <c r="BQ13" i="4"/>
  <c r="BR13" i="4"/>
  <c r="BS13" i="4"/>
  <c r="BT13" i="4"/>
  <c r="BU13" i="4"/>
  <c r="DA13" i="4"/>
  <c r="DB13" i="4"/>
  <c r="DC13" i="4"/>
  <c r="DD13" i="4"/>
  <c r="DE13" i="4"/>
  <c r="EK13" i="4"/>
  <c r="EL13" i="4"/>
  <c r="EM13" i="4"/>
  <c r="EN13" i="4"/>
  <c r="EO13" i="4"/>
  <c r="FT13" i="4"/>
  <c r="FU13" i="4"/>
  <c r="FV13" i="4"/>
  <c r="FW13" i="4"/>
  <c r="FX13" i="4"/>
  <c r="HD13" i="4"/>
  <c r="HE13" i="4"/>
  <c r="HF13" i="4"/>
  <c r="HG13" i="4"/>
  <c r="HH13" i="4"/>
  <c r="IM13" i="4"/>
  <c r="IN13" i="4"/>
  <c r="IO13" i="4"/>
  <c r="IP13" i="4"/>
  <c r="IQ13" i="4"/>
  <c r="JW13" i="4"/>
  <c r="JX13" i="4"/>
  <c r="JY13" i="4"/>
  <c r="JZ13" i="4"/>
  <c r="KA13" i="4"/>
  <c r="LG13" i="4"/>
  <c r="LH13" i="4"/>
  <c r="LI13" i="4"/>
  <c r="LJ13" i="4"/>
  <c r="LK13" i="4"/>
  <c r="MO13" i="4"/>
  <c r="MP13" i="4"/>
  <c r="MQ13" i="4"/>
  <c r="MR13" i="4"/>
  <c r="MS13" i="4"/>
  <c r="NY13" i="4"/>
  <c r="NZ13" i="4"/>
  <c r="OA13" i="4"/>
  <c r="OB13" i="4"/>
  <c r="OC13" i="4"/>
  <c r="PH13" i="4"/>
  <c r="PI13" i="4"/>
  <c r="PJ13" i="4"/>
  <c r="PK13" i="4"/>
  <c r="PL13" i="4"/>
  <c r="PM13" i="4"/>
  <c r="PN13" i="4"/>
  <c r="PO13" i="4"/>
  <c r="PP13" i="4"/>
  <c r="PQ13" i="4"/>
  <c r="PR13" i="4"/>
  <c r="PS13" i="4"/>
  <c r="PT13" i="4"/>
  <c r="PU13" i="4"/>
  <c r="PV13" i="4"/>
  <c r="PW13" i="4"/>
  <c r="PX13" i="4"/>
  <c r="A14" i="4"/>
  <c r="B14" i="4"/>
  <c r="AH14" i="4"/>
  <c r="AI14" i="4"/>
  <c r="AJ14" i="4"/>
  <c r="AK14" i="4"/>
  <c r="AL14" i="4"/>
  <c r="BQ14" i="4"/>
  <c r="BR14" i="4"/>
  <c r="BS14" i="4"/>
  <c r="BT14" i="4"/>
  <c r="BU14" i="4"/>
  <c r="DA14" i="4"/>
  <c r="DB14" i="4"/>
  <c r="DC14" i="4"/>
  <c r="DD14" i="4"/>
  <c r="DE14" i="4"/>
  <c r="EK14" i="4"/>
  <c r="EL14" i="4"/>
  <c r="EM14" i="4"/>
  <c r="EN14" i="4"/>
  <c r="EO14" i="4"/>
  <c r="FT14" i="4"/>
  <c r="FU14" i="4"/>
  <c r="FV14" i="4"/>
  <c r="FW14" i="4"/>
  <c r="FX14" i="4"/>
  <c r="HD14" i="4"/>
  <c r="HE14" i="4"/>
  <c r="HF14" i="4"/>
  <c r="HG14" i="4"/>
  <c r="HH14" i="4"/>
  <c r="IM14" i="4"/>
  <c r="IN14" i="4"/>
  <c r="IO14" i="4"/>
  <c r="IP14" i="4"/>
  <c r="IQ14" i="4"/>
  <c r="JW14" i="4"/>
  <c r="JX14" i="4"/>
  <c r="JY14" i="4"/>
  <c r="JZ14" i="4"/>
  <c r="KA14" i="4"/>
  <c r="LG14" i="4"/>
  <c r="LH14" i="4"/>
  <c r="LI14" i="4"/>
  <c r="LJ14" i="4"/>
  <c r="LK14" i="4"/>
  <c r="MO14" i="4"/>
  <c r="MP14" i="4"/>
  <c r="MQ14" i="4"/>
  <c r="MR14" i="4"/>
  <c r="MS14" i="4"/>
  <c r="NY14" i="4"/>
  <c r="NZ14" i="4"/>
  <c r="OA14" i="4"/>
  <c r="OB14" i="4"/>
  <c r="OC14" i="4"/>
  <c r="PH14" i="4"/>
  <c r="PI14" i="4"/>
  <c r="PJ14" i="4"/>
  <c r="PY14" i="4" s="1"/>
  <c r="PK14" i="4"/>
  <c r="PL14" i="4"/>
  <c r="PM14" i="4"/>
  <c r="PN14" i="4"/>
  <c r="PO14" i="4"/>
  <c r="PP14" i="4"/>
  <c r="PQ14" i="4"/>
  <c r="PR14" i="4"/>
  <c r="PS14" i="4"/>
  <c r="PT14" i="4"/>
  <c r="PU14" i="4"/>
  <c r="PV14" i="4"/>
  <c r="PW14" i="4"/>
  <c r="PX14" i="4"/>
  <c r="A15" i="4"/>
  <c r="B15" i="4"/>
  <c r="AH15" i="4"/>
  <c r="AI15" i="4"/>
  <c r="AJ15" i="4"/>
  <c r="AK15" i="4"/>
  <c r="AL15" i="4"/>
  <c r="BQ15" i="4"/>
  <c r="BR15" i="4"/>
  <c r="BS15" i="4"/>
  <c r="BT15" i="4"/>
  <c r="BU15" i="4"/>
  <c r="DA15" i="4"/>
  <c r="DB15" i="4"/>
  <c r="DC15" i="4"/>
  <c r="DD15" i="4"/>
  <c r="DE15" i="4"/>
  <c r="EK15" i="4"/>
  <c r="EL15" i="4"/>
  <c r="EM15" i="4"/>
  <c r="EN15" i="4"/>
  <c r="EO15" i="4"/>
  <c r="FT15" i="4"/>
  <c r="FU15" i="4"/>
  <c r="FV15" i="4"/>
  <c r="FW15" i="4"/>
  <c r="FX15" i="4"/>
  <c r="HD15" i="4"/>
  <c r="HE15" i="4"/>
  <c r="HF15" i="4"/>
  <c r="HG15" i="4"/>
  <c r="HH15" i="4"/>
  <c r="IM15" i="4"/>
  <c r="IN15" i="4"/>
  <c r="IO15" i="4"/>
  <c r="IP15" i="4"/>
  <c r="IQ15" i="4"/>
  <c r="JW15" i="4"/>
  <c r="JX15" i="4"/>
  <c r="JY15" i="4"/>
  <c r="JZ15" i="4"/>
  <c r="KA15" i="4"/>
  <c r="LG15" i="4"/>
  <c r="LH15" i="4"/>
  <c r="LI15" i="4"/>
  <c r="LJ15" i="4"/>
  <c r="LK15" i="4"/>
  <c r="MO15" i="4"/>
  <c r="MP15" i="4"/>
  <c r="MQ15" i="4"/>
  <c r="MR15" i="4"/>
  <c r="MS15" i="4"/>
  <c r="NY15" i="4"/>
  <c r="NZ15" i="4"/>
  <c r="OA15" i="4"/>
  <c r="OB15" i="4"/>
  <c r="OC15" i="4"/>
  <c r="PH15" i="4"/>
  <c r="PI15" i="4"/>
  <c r="PJ15" i="4"/>
  <c r="PK15" i="4"/>
  <c r="PL15" i="4"/>
  <c r="PM15" i="4"/>
  <c r="PN15" i="4"/>
  <c r="PO15" i="4"/>
  <c r="PZ15" i="4" s="1"/>
  <c r="QA15" i="4" s="1"/>
  <c r="PP15" i="4"/>
  <c r="PQ15" i="4"/>
  <c r="PR15" i="4"/>
  <c r="PS15" i="4"/>
  <c r="PT15" i="4"/>
  <c r="PU15" i="4"/>
  <c r="PV15" i="4"/>
  <c r="PW15" i="4"/>
  <c r="PX15" i="4"/>
  <c r="A16" i="4"/>
  <c r="B16" i="4"/>
  <c r="AH16" i="4"/>
  <c r="AI16" i="4"/>
  <c r="AJ16" i="4"/>
  <c r="AK16" i="4"/>
  <c r="AL16" i="4"/>
  <c r="BQ16" i="4"/>
  <c r="BR16" i="4"/>
  <c r="BS16" i="4"/>
  <c r="BT16" i="4"/>
  <c r="BU16" i="4"/>
  <c r="DA16" i="4"/>
  <c r="DB16" i="4"/>
  <c r="DC16" i="4"/>
  <c r="DD16" i="4"/>
  <c r="DE16" i="4"/>
  <c r="EK16" i="4"/>
  <c r="EL16" i="4"/>
  <c r="EM16" i="4"/>
  <c r="EN16" i="4"/>
  <c r="EO16" i="4"/>
  <c r="FT16" i="4"/>
  <c r="FU16" i="4"/>
  <c r="FV16" i="4"/>
  <c r="FW16" i="4"/>
  <c r="FX16" i="4"/>
  <c r="HD16" i="4"/>
  <c r="HE16" i="4"/>
  <c r="HF16" i="4"/>
  <c r="HG16" i="4"/>
  <c r="HH16" i="4"/>
  <c r="IM16" i="4"/>
  <c r="IN16" i="4"/>
  <c r="IO16" i="4"/>
  <c r="IP16" i="4"/>
  <c r="IQ16" i="4"/>
  <c r="JW16" i="4"/>
  <c r="JX16" i="4"/>
  <c r="JY16" i="4"/>
  <c r="JZ16" i="4"/>
  <c r="KA16" i="4"/>
  <c r="LG16" i="4"/>
  <c r="LH16" i="4"/>
  <c r="LI16" i="4"/>
  <c r="LJ16" i="4"/>
  <c r="LK16" i="4"/>
  <c r="MO16" i="4"/>
  <c r="MP16" i="4"/>
  <c r="MQ16" i="4"/>
  <c r="MR16" i="4"/>
  <c r="MS16" i="4"/>
  <c r="NY16" i="4"/>
  <c r="NZ16" i="4"/>
  <c r="OA16" i="4"/>
  <c r="OB16" i="4"/>
  <c r="OC16" i="4"/>
  <c r="PH16" i="4"/>
  <c r="PI16" i="4"/>
  <c r="PY16" i="4" s="1"/>
  <c r="PJ16" i="4"/>
  <c r="PK16" i="4"/>
  <c r="PL16" i="4"/>
  <c r="PM16" i="4"/>
  <c r="PN16" i="4"/>
  <c r="PO16" i="4"/>
  <c r="PP16" i="4"/>
  <c r="PQ16" i="4"/>
  <c r="PR16" i="4"/>
  <c r="PS16" i="4"/>
  <c r="PT16" i="4"/>
  <c r="PU16" i="4"/>
  <c r="PV16" i="4"/>
  <c r="PW16" i="4"/>
  <c r="PX16" i="4"/>
  <c r="A17" i="4"/>
  <c r="B17" i="4"/>
  <c r="AH17" i="4"/>
  <c r="AI17" i="4"/>
  <c r="AJ17" i="4"/>
  <c r="AK17" i="4"/>
  <c r="AL17" i="4"/>
  <c r="BQ17" i="4"/>
  <c r="BR17" i="4"/>
  <c r="BS17" i="4"/>
  <c r="BT17" i="4"/>
  <c r="BU17" i="4"/>
  <c r="DA17" i="4"/>
  <c r="DB17" i="4"/>
  <c r="DC17" i="4"/>
  <c r="DD17" i="4"/>
  <c r="DE17" i="4"/>
  <c r="EK17" i="4"/>
  <c r="EL17" i="4"/>
  <c r="EM17" i="4"/>
  <c r="EN17" i="4"/>
  <c r="EO17" i="4"/>
  <c r="FT17" i="4"/>
  <c r="FU17" i="4"/>
  <c r="FV17" i="4"/>
  <c r="FW17" i="4"/>
  <c r="FX17" i="4"/>
  <c r="HD17" i="4"/>
  <c r="HE17" i="4"/>
  <c r="HF17" i="4"/>
  <c r="HG17" i="4"/>
  <c r="HH17" i="4"/>
  <c r="IM17" i="4"/>
  <c r="IN17" i="4"/>
  <c r="IO17" i="4"/>
  <c r="IP17" i="4"/>
  <c r="IQ17" i="4"/>
  <c r="JW17" i="4"/>
  <c r="JX17" i="4"/>
  <c r="JY17" i="4"/>
  <c r="JZ17" i="4"/>
  <c r="KA17" i="4"/>
  <c r="LG17" i="4"/>
  <c r="LH17" i="4"/>
  <c r="LI17" i="4"/>
  <c r="LJ17" i="4"/>
  <c r="LK17" i="4"/>
  <c r="MO17" i="4"/>
  <c r="MP17" i="4"/>
  <c r="MQ17" i="4"/>
  <c r="MR17" i="4"/>
  <c r="MS17" i="4"/>
  <c r="NY17" i="4"/>
  <c r="NZ17" i="4"/>
  <c r="OA17" i="4"/>
  <c r="OB17" i="4"/>
  <c r="OC17" i="4"/>
  <c r="PH17" i="4"/>
  <c r="PI17" i="4"/>
  <c r="PJ17" i="4"/>
  <c r="PK17" i="4"/>
  <c r="PL17" i="4"/>
  <c r="PM17" i="4"/>
  <c r="PN17" i="4"/>
  <c r="PO17" i="4"/>
  <c r="PP17" i="4"/>
  <c r="PQ17" i="4"/>
  <c r="PR17" i="4"/>
  <c r="PS17" i="4"/>
  <c r="PT17" i="4"/>
  <c r="PU17" i="4"/>
  <c r="PV17" i="4"/>
  <c r="PW17" i="4"/>
  <c r="PX17" i="4"/>
  <c r="A18" i="4"/>
  <c r="B18" i="4"/>
  <c r="AH18" i="4"/>
  <c r="AI18" i="4"/>
  <c r="AJ18" i="4"/>
  <c r="AK18" i="4"/>
  <c r="AL18" i="4"/>
  <c r="BQ18" i="4"/>
  <c r="BR18" i="4"/>
  <c r="BS18" i="4"/>
  <c r="BT18" i="4"/>
  <c r="BU18" i="4"/>
  <c r="DA18" i="4"/>
  <c r="DB18" i="4"/>
  <c r="DC18" i="4"/>
  <c r="DD18" i="4"/>
  <c r="DE18" i="4"/>
  <c r="EK18" i="4"/>
  <c r="EL18" i="4"/>
  <c r="EM18" i="4"/>
  <c r="EN18" i="4"/>
  <c r="EO18" i="4"/>
  <c r="FT18" i="4"/>
  <c r="FU18" i="4"/>
  <c r="FV18" i="4"/>
  <c r="FW18" i="4"/>
  <c r="FX18" i="4"/>
  <c r="HD18" i="4"/>
  <c r="HE18" i="4"/>
  <c r="HF18" i="4"/>
  <c r="HG18" i="4"/>
  <c r="HH18" i="4"/>
  <c r="IM18" i="4"/>
  <c r="IN18" i="4"/>
  <c r="IO18" i="4"/>
  <c r="IP18" i="4"/>
  <c r="IQ18" i="4"/>
  <c r="JW18" i="4"/>
  <c r="JX18" i="4"/>
  <c r="JY18" i="4"/>
  <c r="JZ18" i="4"/>
  <c r="KA18" i="4"/>
  <c r="LG18" i="4"/>
  <c r="LH18" i="4"/>
  <c r="LI18" i="4"/>
  <c r="LJ18" i="4"/>
  <c r="LK18" i="4"/>
  <c r="MO18" i="4"/>
  <c r="MP18" i="4"/>
  <c r="MQ18" i="4"/>
  <c r="MR18" i="4"/>
  <c r="MS18" i="4"/>
  <c r="NY18" i="4"/>
  <c r="NZ18" i="4"/>
  <c r="OA18" i="4"/>
  <c r="OB18" i="4"/>
  <c r="OC18" i="4"/>
  <c r="PH18" i="4"/>
  <c r="PI18" i="4"/>
  <c r="PJ18" i="4"/>
  <c r="PK18" i="4"/>
  <c r="PL18" i="4"/>
  <c r="PM18" i="4"/>
  <c r="PN18" i="4"/>
  <c r="PO18" i="4"/>
  <c r="PP18" i="4"/>
  <c r="PQ18" i="4"/>
  <c r="PR18" i="4"/>
  <c r="PS18" i="4"/>
  <c r="PT18" i="4"/>
  <c r="PU18" i="4"/>
  <c r="PV18" i="4"/>
  <c r="PW18" i="4"/>
  <c r="PX18" i="4"/>
  <c r="A19" i="4"/>
  <c r="B19" i="4"/>
  <c r="AH19" i="4"/>
  <c r="AI19" i="4"/>
  <c r="AJ19" i="4"/>
  <c r="AK19" i="4"/>
  <c r="AL19" i="4"/>
  <c r="BQ19" i="4"/>
  <c r="BR19" i="4"/>
  <c r="BS19" i="4"/>
  <c r="BT19" i="4"/>
  <c r="BU19" i="4"/>
  <c r="DA19" i="4"/>
  <c r="DB19" i="4"/>
  <c r="DC19" i="4"/>
  <c r="DD19" i="4"/>
  <c r="DE19" i="4"/>
  <c r="EK19" i="4"/>
  <c r="EL19" i="4"/>
  <c r="EM19" i="4"/>
  <c r="EN19" i="4"/>
  <c r="EO19" i="4"/>
  <c r="FT19" i="4"/>
  <c r="FU19" i="4"/>
  <c r="FV19" i="4"/>
  <c r="FW19" i="4"/>
  <c r="FX19" i="4"/>
  <c r="HD19" i="4"/>
  <c r="HE19" i="4"/>
  <c r="HF19" i="4"/>
  <c r="HG19" i="4"/>
  <c r="HH19" i="4"/>
  <c r="IM19" i="4"/>
  <c r="IN19" i="4"/>
  <c r="IO19" i="4"/>
  <c r="IP19" i="4"/>
  <c r="IQ19" i="4"/>
  <c r="JW19" i="4"/>
  <c r="JX19" i="4"/>
  <c r="JY19" i="4"/>
  <c r="JZ19" i="4"/>
  <c r="KA19" i="4"/>
  <c r="LG19" i="4"/>
  <c r="LH19" i="4"/>
  <c r="LI19" i="4"/>
  <c r="LJ19" i="4"/>
  <c r="LK19" i="4"/>
  <c r="MO19" i="4"/>
  <c r="MP19" i="4"/>
  <c r="MQ19" i="4"/>
  <c r="MR19" i="4"/>
  <c r="MS19" i="4"/>
  <c r="NY19" i="4"/>
  <c r="NZ19" i="4"/>
  <c r="OA19" i="4"/>
  <c r="OB19" i="4"/>
  <c r="OC19" i="4"/>
  <c r="PH19" i="4"/>
  <c r="PI19" i="4"/>
  <c r="PJ19" i="4"/>
  <c r="PK19" i="4"/>
  <c r="PL19" i="4"/>
  <c r="PM19" i="4"/>
  <c r="PN19" i="4"/>
  <c r="PZ19" i="4" s="1"/>
  <c r="QA19" i="4" s="1"/>
  <c r="PO19" i="4"/>
  <c r="PP19" i="4"/>
  <c r="PQ19" i="4"/>
  <c r="PR19" i="4"/>
  <c r="PS19" i="4"/>
  <c r="PT19" i="4"/>
  <c r="PU19" i="4"/>
  <c r="PV19" i="4"/>
  <c r="PW19" i="4"/>
  <c r="PX19" i="4"/>
  <c r="A20" i="4"/>
  <c r="B20" i="4"/>
  <c r="AH20" i="4"/>
  <c r="AI20" i="4"/>
  <c r="AJ20" i="4"/>
  <c r="AK20" i="4"/>
  <c r="AL20" i="4"/>
  <c r="BQ20" i="4"/>
  <c r="BR20" i="4"/>
  <c r="BS20" i="4"/>
  <c r="BT20" i="4"/>
  <c r="BU20" i="4"/>
  <c r="DA20" i="4"/>
  <c r="DB20" i="4"/>
  <c r="DC20" i="4"/>
  <c r="DD20" i="4"/>
  <c r="DE20" i="4"/>
  <c r="EK20" i="4"/>
  <c r="EL20" i="4"/>
  <c r="EM20" i="4"/>
  <c r="EN20" i="4"/>
  <c r="EO20" i="4"/>
  <c r="FT20" i="4"/>
  <c r="FU20" i="4"/>
  <c r="FV20" i="4"/>
  <c r="FW20" i="4"/>
  <c r="FX20" i="4"/>
  <c r="HD20" i="4"/>
  <c r="HE20" i="4"/>
  <c r="HF20" i="4"/>
  <c r="HG20" i="4"/>
  <c r="HH20" i="4"/>
  <c r="IM20" i="4"/>
  <c r="IN20" i="4"/>
  <c r="IO20" i="4"/>
  <c r="IP20" i="4"/>
  <c r="IQ20" i="4"/>
  <c r="JW20" i="4"/>
  <c r="JX20" i="4"/>
  <c r="JY20" i="4"/>
  <c r="JZ20" i="4"/>
  <c r="KA20" i="4"/>
  <c r="LG20" i="4"/>
  <c r="LH20" i="4"/>
  <c r="LI20" i="4"/>
  <c r="LJ20" i="4"/>
  <c r="LK20" i="4"/>
  <c r="MO20" i="4"/>
  <c r="MP20" i="4"/>
  <c r="MQ20" i="4"/>
  <c r="MR20" i="4"/>
  <c r="MS20" i="4"/>
  <c r="NY20" i="4"/>
  <c r="NZ20" i="4"/>
  <c r="OA20" i="4"/>
  <c r="OB20" i="4"/>
  <c r="OC20" i="4"/>
  <c r="PH20" i="4"/>
  <c r="PI20" i="4"/>
  <c r="PJ20" i="4"/>
  <c r="PK20" i="4"/>
  <c r="PL20" i="4"/>
  <c r="PM20" i="4"/>
  <c r="PN20" i="4"/>
  <c r="PO20" i="4"/>
  <c r="PP20" i="4"/>
  <c r="PQ20" i="4"/>
  <c r="PR20" i="4"/>
  <c r="PS20" i="4"/>
  <c r="PT20" i="4"/>
  <c r="PU20" i="4"/>
  <c r="PV20" i="4"/>
  <c r="PW20" i="4"/>
  <c r="PX20" i="4"/>
  <c r="A21" i="4"/>
  <c r="B21" i="4"/>
  <c r="AH21" i="4"/>
  <c r="AI21" i="4"/>
  <c r="AJ21" i="4"/>
  <c r="AK21" i="4"/>
  <c r="AL21" i="4"/>
  <c r="BQ21" i="4"/>
  <c r="BR21" i="4"/>
  <c r="BS21" i="4"/>
  <c r="BT21" i="4"/>
  <c r="BU21" i="4"/>
  <c r="DA21" i="4"/>
  <c r="DB21" i="4"/>
  <c r="DC21" i="4"/>
  <c r="DD21" i="4"/>
  <c r="DE21" i="4"/>
  <c r="EK21" i="4"/>
  <c r="EL21" i="4"/>
  <c r="EM21" i="4"/>
  <c r="EN21" i="4"/>
  <c r="EO21" i="4"/>
  <c r="FT21" i="4"/>
  <c r="FU21" i="4"/>
  <c r="FV21" i="4"/>
  <c r="FW21" i="4"/>
  <c r="FX21" i="4"/>
  <c r="HD21" i="4"/>
  <c r="HE21" i="4"/>
  <c r="HF21" i="4"/>
  <c r="HG21" i="4"/>
  <c r="HH21" i="4"/>
  <c r="IM21" i="4"/>
  <c r="IN21" i="4"/>
  <c r="IO21" i="4"/>
  <c r="IP21" i="4"/>
  <c r="IQ21" i="4"/>
  <c r="JW21" i="4"/>
  <c r="JX21" i="4"/>
  <c r="JY21" i="4"/>
  <c r="JZ21" i="4"/>
  <c r="KA21" i="4"/>
  <c r="LG21" i="4"/>
  <c r="LH21" i="4"/>
  <c r="LI21" i="4"/>
  <c r="LJ21" i="4"/>
  <c r="LK21" i="4"/>
  <c r="MO21" i="4"/>
  <c r="MP21" i="4"/>
  <c r="MQ21" i="4"/>
  <c r="MR21" i="4"/>
  <c r="MS21" i="4"/>
  <c r="NY21" i="4"/>
  <c r="NZ21" i="4"/>
  <c r="OA21" i="4"/>
  <c r="OB21" i="4"/>
  <c r="OC21" i="4"/>
  <c r="PH21" i="4"/>
  <c r="PI21" i="4"/>
  <c r="PJ21" i="4"/>
  <c r="PK21" i="4"/>
  <c r="PL21" i="4"/>
  <c r="PM21" i="4"/>
  <c r="PN21" i="4"/>
  <c r="PO21" i="4"/>
  <c r="PP21" i="4"/>
  <c r="PQ21" i="4"/>
  <c r="PR21" i="4"/>
  <c r="PS21" i="4"/>
  <c r="PT21" i="4"/>
  <c r="PU21" i="4"/>
  <c r="PV21" i="4"/>
  <c r="PW21" i="4"/>
  <c r="PX21" i="4"/>
  <c r="A22" i="4"/>
  <c r="B22" i="4"/>
  <c r="AH22" i="4"/>
  <c r="AI22" i="4"/>
  <c r="AJ22" i="4"/>
  <c r="AK22" i="4"/>
  <c r="AL22" i="4"/>
  <c r="BQ22" i="4"/>
  <c r="BR22" i="4"/>
  <c r="BS22" i="4"/>
  <c r="BT22" i="4"/>
  <c r="BU22" i="4"/>
  <c r="DA22" i="4"/>
  <c r="DB22" i="4"/>
  <c r="DC22" i="4"/>
  <c r="DD22" i="4"/>
  <c r="DE22" i="4"/>
  <c r="EK22" i="4"/>
  <c r="EL22" i="4"/>
  <c r="EM22" i="4"/>
  <c r="EN22" i="4"/>
  <c r="EO22" i="4"/>
  <c r="FT22" i="4"/>
  <c r="FU22" i="4"/>
  <c r="FV22" i="4"/>
  <c r="FW22" i="4"/>
  <c r="FX22" i="4"/>
  <c r="HD22" i="4"/>
  <c r="HE22" i="4"/>
  <c r="HF22" i="4"/>
  <c r="HG22" i="4"/>
  <c r="HH22" i="4"/>
  <c r="IM22" i="4"/>
  <c r="IN22" i="4"/>
  <c r="IO22" i="4"/>
  <c r="IP22" i="4"/>
  <c r="IQ22" i="4"/>
  <c r="JW22" i="4"/>
  <c r="JX22" i="4"/>
  <c r="JY22" i="4"/>
  <c r="JZ22" i="4"/>
  <c r="KA22" i="4"/>
  <c r="LG22" i="4"/>
  <c r="LH22" i="4"/>
  <c r="LI22" i="4"/>
  <c r="LJ22" i="4"/>
  <c r="LK22" i="4"/>
  <c r="MO22" i="4"/>
  <c r="MP22" i="4"/>
  <c r="MQ22" i="4"/>
  <c r="MR22" i="4"/>
  <c r="MS22" i="4"/>
  <c r="NY22" i="4"/>
  <c r="NZ22" i="4"/>
  <c r="OA22" i="4"/>
  <c r="OB22" i="4"/>
  <c r="OC22" i="4"/>
  <c r="PH22" i="4"/>
  <c r="PI22" i="4"/>
  <c r="PJ22" i="4"/>
  <c r="PK22" i="4"/>
  <c r="PL22" i="4"/>
  <c r="PM22" i="4"/>
  <c r="PN22" i="4"/>
  <c r="PO22" i="4"/>
  <c r="PP22" i="4"/>
  <c r="PQ22" i="4"/>
  <c r="PR22" i="4"/>
  <c r="PS22" i="4"/>
  <c r="PT22" i="4"/>
  <c r="PU22" i="4"/>
  <c r="PV22" i="4"/>
  <c r="PW22" i="4"/>
  <c r="PX22" i="4"/>
  <c r="A23" i="4"/>
  <c r="B23" i="4"/>
  <c r="AH23" i="4"/>
  <c r="AI23" i="4"/>
  <c r="AJ23" i="4"/>
  <c r="AK23" i="4"/>
  <c r="AL23" i="4"/>
  <c r="BQ23" i="4"/>
  <c r="BR23" i="4"/>
  <c r="BS23" i="4"/>
  <c r="BT23" i="4"/>
  <c r="BU23" i="4"/>
  <c r="DA23" i="4"/>
  <c r="DB23" i="4"/>
  <c r="DC23" i="4"/>
  <c r="DD23" i="4"/>
  <c r="DE23" i="4"/>
  <c r="EK23" i="4"/>
  <c r="EL23" i="4"/>
  <c r="EM23" i="4"/>
  <c r="EN23" i="4"/>
  <c r="EO23" i="4"/>
  <c r="FT23" i="4"/>
  <c r="FU23" i="4"/>
  <c r="FV23" i="4"/>
  <c r="FW23" i="4"/>
  <c r="FX23" i="4"/>
  <c r="HD23" i="4"/>
  <c r="HE23" i="4"/>
  <c r="HF23" i="4"/>
  <c r="HG23" i="4"/>
  <c r="HH23" i="4"/>
  <c r="IM23" i="4"/>
  <c r="IN23" i="4"/>
  <c r="IO23" i="4"/>
  <c r="IP23" i="4"/>
  <c r="IQ23" i="4"/>
  <c r="JW23" i="4"/>
  <c r="JX23" i="4"/>
  <c r="JY23" i="4"/>
  <c r="JZ23" i="4"/>
  <c r="KA23" i="4"/>
  <c r="LG23" i="4"/>
  <c r="LH23" i="4"/>
  <c r="LI23" i="4"/>
  <c r="LJ23" i="4"/>
  <c r="LK23" i="4"/>
  <c r="MO23" i="4"/>
  <c r="MP23" i="4"/>
  <c r="MQ23" i="4"/>
  <c r="MR23" i="4"/>
  <c r="MS23" i="4"/>
  <c r="NY23" i="4"/>
  <c r="NZ23" i="4"/>
  <c r="OA23" i="4"/>
  <c r="OB23" i="4"/>
  <c r="OC23" i="4"/>
  <c r="PH23" i="4"/>
  <c r="PI23" i="4"/>
  <c r="PJ23" i="4"/>
  <c r="PK23" i="4"/>
  <c r="PL23" i="4"/>
  <c r="PM23" i="4"/>
  <c r="PN23" i="4"/>
  <c r="PZ23" i="4" s="1"/>
  <c r="QA23" i="4" s="1"/>
  <c r="PO23" i="4"/>
  <c r="PP23" i="4"/>
  <c r="PQ23" i="4"/>
  <c r="PR23" i="4"/>
  <c r="PS23" i="4"/>
  <c r="PT23" i="4"/>
  <c r="PU23" i="4"/>
  <c r="PV23" i="4"/>
  <c r="PW23" i="4"/>
  <c r="PX23" i="4"/>
  <c r="A24" i="4"/>
  <c r="B24" i="4"/>
  <c r="AH24" i="4"/>
  <c r="AI24" i="4"/>
  <c r="AJ24" i="4"/>
  <c r="AK24" i="4"/>
  <c r="AL24" i="4"/>
  <c r="BQ24" i="4"/>
  <c r="BR24" i="4"/>
  <c r="BS24" i="4"/>
  <c r="BT24" i="4"/>
  <c r="BU24" i="4"/>
  <c r="DA24" i="4"/>
  <c r="DB24" i="4"/>
  <c r="DC24" i="4"/>
  <c r="DD24" i="4"/>
  <c r="DE24" i="4"/>
  <c r="EK24" i="4"/>
  <c r="EL24" i="4"/>
  <c r="EM24" i="4"/>
  <c r="EN24" i="4"/>
  <c r="EO24" i="4"/>
  <c r="FT24" i="4"/>
  <c r="FU24" i="4"/>
  <c r="FV24" i="4"/>
  <c r="FW24" i="4"/>
  <c r="FX24" i="4"/>
  <c r="HD24" i="4"/>
  <c r="HE24" i="4"/>
  <c r="HF24" i="4"/>
  <c r="HG24" i="4"/>
  <c r="HH24" i="4"/>
  <c r="IM24" i="4"/>
  <c r="IN24" i="4"/>
  <c r="IO24" i="4"/>
  <c r="IP24" i="4"/>
  <c r="IQ24" i="4"/>
  <c r="JW24" i="4"/>
  <c r="JX24" i="4"/>
  <c r="JY24" i="4"/>
  <c r="JZ24" i="4"/>
  <c r="KA24" i="4"/>
  <c r="LG24" i="4"/>
  <c r="LH24" i="4"/>
  <c r="LI24" i="4"/>
  <c r="LJ24" i="4"/>
  <c r="LK24" i="4"/>
  <c r="MO24" i="4"/>
  <c r="MP24" i="4"/>
  <c r="MQ24" i="4"/>
  <c r="MR24" i="4"/>
  <c r="MS24" i="4"/>
  <c r="NY24" i="4"/>
  <c r="NZ24" i="4"/>
  <c r="OA24" i="4"/>
  <c r="OB24" i="4"/>
  <c r="OC24" i="4"/>
  <c r="PH24" i="4"/>
  <c r="PI24" i="4"/>
  <c r="PJ24" i="4"/>
  <c r="PK24" i="4"/>
  <c r="PL24" i="4"/>
  <c r="PM24" i="4"/>
  <c r="PN24" i="4"/>
  <c r="PO24" i="4"/>
  <c r="PP24" i="4"/>
  <c r="PQ24" i="4"/>
  <c r="PR24" i="4"/>
  <c r="PS24" i="4"/>
  <c r="PT24" i="4"/>
  <c r="PU24" i="4"/>
  <c r="PV24" i="4"/>
  <c r="PW24" i="4"/>
  <c r="PX24" i="4"/>
  <c r="A25" i="4"/>
  <c r="B25" i="4"/>
  <c r="AH25" i="4"/>
  <c r="AI25" i="4"/>
  <c r="AJ25" i="4"/>
  <c r="AK25" i="4"/>
  <c r="AL25" i="4"/>
  <c r="BQ25" i="4"/>
  <c r="BR25" i="4"/>
  <c r="BS25" i="4"/>
  <c r="BT25" i="4"/>
  <c r="BU25" i="4"/>
  <c r="DA25" i="4"/>
  <c r="DB25" i="4"/>
  <c r="DC25" i="4"/>
  <c r="DD25" i="4"/>
  <c r="DE25" i="4"/>
  <c r="EK25" i="4"/>
  <c r="EL25" i="4"/>
  <c r="EM25" i="4"/>
  <c r="EN25" i="4"/>
  <c r="EO25" i="4"/>
  <c r="FT25" i="4"/>
  <c r="FU25" i="4"/>
  <c r="FV25" i="4"/>
  <c r="FW25" i="4"/>
  <c r="FX25" i="4"/>
  <c r="HD25" i="4"/>
  <c r="HE25" i="4"/>
  <c r="HF25" i="4"/>
  <c r="HG25" i="4"/>
  <c r="HH25" i="4"/>
  <c r="IM25" i="4"/>
  <c r="IN25" i="4"/>
  <c r="IO25" i="4"/>
  <c r="IP25" i="4"/>
  <c r="IQ25" i="4"/>
  <c r="JW25" i="4"/>
  <c r="JX25" i="4"/>
  <c r="JY25" i="4"/>
  <c r="JZ25" i="4"/>
  <c r="KA25" i="4"/>
  <c r="LG25" i="4"/>
  <c r="LH25" i="4"/>
  <c r="LI25" i="4"/>
  <c r="LJ25" i="4"/>
  <c r="LK25" i="4"/>
  <c r="MO25" i="4"/>
  <c r="MP25" i="4"/>
  <c r="MQ25" i="4"/>
  <c r="MR25" i="4"/>
  <c r="MS25" i="4"/>
  <c r="NY25" i="4"/>
  <c r="NZ25" i="4"/>
  <c r="OA25" i="4"/>
  <c r="OB25" i="4"/>
  <c r="OC25" i="4"/>
  <c r="PH25" i="4"/>
  <c r="PI25" i="4"/>
  <c r="PJ25" i="4"/>
  <c r="PK25" i="4"/>
  <c r="PL25" i="4"/>
  <c r="PM25" i="4"/>
  <c r="PN25" i="4"/>
  <c r="PO25" i="4"/>
  <c r="PP25" i="4"/>
  <c r="PQ25" i="4"/>
  <c r="PR25" i="4"/>
  <c r="PS25" i="4"/>
  <c r="PT25" i="4"/>
  <c r="PU25" i="4"/>
  <c r="PV25" i="4"/>
  <c r="PW25" i="4"/>
  <c r="PX25" i="4"/>
  <c r="A26" i="4"/>
  <c r="B26" i="4"/>
  <c r="AH26" i="4"/>
  <c r="AI26" i="4"/>
  <c r="AJ26" i="4"/>
  <c r="AK26" i="4"/>
  <c r="AL26" i="4"/>
  <c r="BQ26" i="4"/>
  <c r="BR26" i="4"/>
  <c r="BS26" i="4"/>
  <c r="BT26" i="4"/>
  <c r="BU26" i="4"/>
  <c r="DA26" i="4"/>
  <c r="DB26" i="4"/>
  <c r="DC26" i="4"/>
  <c r="DD26" i="4"/>
  <c r="DE26" i="4"/>
  <c r="EK26" i="4"/>
  <c r="EL26" i="4"/>
  <c r="EM26" i="4"/>
  <c r="EN26" i="4"/>
  <c r="EO26" i="4"/>
  <c r="FT26" i="4"/>
  <c r="FU26" i="4"/>
  <c r="FV26" i="4"/>
  <c r="FW26" i="4"/>
  <c r="FX26" i="4"/>
  <c r="HD26" i="4"/>
  <c r="HE26" i="4"/>
  <c r="HF26" i="4"/>
  <c r="HG26" i="4"/>
  <c r="HH26" i="4"/>
  <c r="IM26" i="4"/>
  <c r="IN26" i="4"/>
  <c r="IO26" i="4"/>
  <c r="IP26" i="4"/>
  <c r="IQ26" i="4"/>
  <c r="JW26" i="4"/>
  <c r="JX26" i="4"/>
  <c r="JY26" i="4"/>
  <c r="JZ26" i="4"/>
  <c r="KA26" i="4"/>
  <c r="LG26" i="4"/>
  <c r="LH26" i="4"/>
  <c r="LI26" i="4"/>
  <c r="LJ26" i="4"/>
  <c r="LK26" i="4"/>
  <c r="MO26" i="4"/>
  <c r="MP26" i="4"/>
  <c r="MQ26" i="4"/>
  <c r="MR26" i="4"/>
  <c r="MS26" i="4"/>
  <c r="NY26" i="4"/>
  <c r="NZ26" i="4"/>
  <c r="OA26" i="4"/>
  <c r="OB26" i="4"/>
  <c r="OC26" i="4"/>
  <c r="PH26" i="4"/>
  <c r="PI26" i="4"/>
  <c r="PJ26" i="4"/>
  <c r="PK26" i="4"/>
  <c r="PL26" i="4"/>
  <c r="PM26" i="4"/>
  <c r="PN26" i="4"/>
  <c r="PO26" i="4"/>
  <c r="PP26" i="4"/>
  <c r="PQ26" i="4"/>
  <c r="PR26" i="4"/>
  <c r="PS26" i="4"/>
  <c r="PT26" i="4"/>
  <c r="PU26" i="4"/>
  <c r="PV26" i="4"/>
  <c r="PW26" i="4"/>
  <c r="PX26" i="4"/>
  <c r="A27" i="4"/>
  <c r="B27" i="4"/>
  <c r="AH27" i="4"/>
  <c r="AI27" i="4"/>
  <c r="AJ27" i="4"/>
  <c r="AK27" i="4"/>
  <c r="AL27" i="4"/>
  <c r="BQ27" i="4"/>
  <c r="BR27" i="4"/>
  <c r="BS27" i="4"/>
  <c r="BT27" i="4"/>
  <c r="BU27" i="4"/>
  <c r="DA27" i="4"/>
  <c r="DB27" i="4"/>
  <c r="DC27" i="4"/>
  <c r="DD27" i="4"/>
  <c r="DE27" i="4"/>
  <c r="EK27" i="4"/>
  <c r="EL27" i="4"/>
  <c r="EM27" i="4"/>
  <c r="EN27" i="4"/>
  <c r="EO27" i="4"/>
  <c r="FT27" i="4"/>
  <c r="FU27" i="4"/>
  <c r="FV27" i="4"/>
  <c r="FW27" i="4"/>
  <c r="FX27" i="4"/>
  <c r="HD27" i="4"/>
  <c r="HE27" i="4"/>
  <c r="HF27" i="4"/>
  <c r="HG27" i="4"/>
  <c r="HH27" i="4"/>
  <c r="IM27" i="4"/>
  <c r="IN27" i="4"/>
  <c r="IO27" i="4"/>
  <c r="IP27" i="4"/>
  <c r="IQ27" i="4"/>
  <c r="JW27" i="4"/>
  <c r="JX27" i="4"/>
  <c r="JY27" i="4"/>
  <c r="JZ27" i="4"/>
  <c r="KA27" i="4"/>
  <c r="LG27" i="4"/>
  <c r="LH27" i="4"/>
  <c r="LI27" i="4"/>
  <c r="LJ27" i="4"/>
  <c r="LK27" i="4"/>
  <c r="MO27" i="4"/>
  <c r="MP27" i="4"/>
  <c r="MQ27" i="4"/>
  <c r="MR27" i="4"/>
  <c r="MS27" i="4"/>
  <c r="NY27" i="4"/>
  <c r="NZ27" i="4"/>
  <c r="OA27" i="4"/>
  <c r="OB27" i="4"/>
  <c r="OC27" i="4"/>
  <c r="PH27" i="4"/>
  <c r="PI27" i="4"/>
  <c r="PY27" i="4" s="1"/>
  <c r="PJ27" i="4"/>
  <c r="PK27" i="4"/>
  <c r="PL27" i="4"/>
  <c r="PM27" i="4"/>
  <c r="PN27" i="4"/>
  <c r="PO27" i="4"/>
  <c r="PP27" i="4"/>
  <c r="PQ27" i="4"/>
  <c r="PR27" i="4"/>
  <c r="PS27" i="4"/>
  <c r="PT27" i="4"/>
  <c r="PU27" i="4"/>
  <c r="PV27" i="4"/>
  <c r="PW27" i="4"/>
  <c r="PX27" i="4"/>
  <c r="PZ27" i="4"/>
  <c r="QA27" i="4" s="1"/>
  <c r="A28" i="4"/>
  <c r="B28" i="4"/>
  <c r="AH28" i="4"/>
  <c r="AI28" i="4"/>
  <c r="AJ28" i="4"/>
  <c r="AK28" i="4"/>
  <c r="AL28" i="4"/>
  <c r="BQ28" i="4"/>
  <c r="BR28" i="4"/>
  <c r="BS28" i="4"/>
  <c r="BT28" i="4"/>
  <c r="BU28" i="4"/>
  <c r="DA28" i="4"/>
  <c r="DB28" i="4"/>
  <c r="DC28" i="4"/>
  <c r="DD28" i="4"/>
  <c r="DE28" i="4"/>
  <c r="EK28" i="4"/>
  <c r="EL28" i="4"/>
  <c r="EM28" i="4"/>
  <c r="EN28" i="4"/>
  <c r="EO28" i="4"/>
  <c r="FT28" i="4"/>
  <c r="FU28" i="4"/>
  <c r="FV28" i="4"/>
  <c r="FW28" i="4"/>
  <c r="FX28" i="4"/>
  <c r="HD28" i="4"/>
  <c r="HE28" i="4"/>
  <c r="HF28" i="4"/>
  <c r="HG28" i="4"/>
  <c r="HH28" i="4"/>
  <c r="IM28" i="4"/>
  <c r="IN28" i="4"/>
  <c r="IO28" i="4"/>
  <c r="IP28" i="4"/>
  <c r="IQ28" i="4"/>
  <c r="JW28" i="4"/>
  <c r="JX28" i="4"/>
  <c r="JY28" i="4"/>
  <c r="JZ28" i="4"/>
  <c r="KA28" i="4"/>
  <c r="LG28" i="4"/>
  <c r="LH28" i="4"/>
  <c r="LI28" i="4"/>
  <c r="LJ28" i="4"/>
  <c r="LK28" i="4"/>
  <c r="MO28" i="4"/>
  <c r="MP28" i="4"/>
  <c r="MQ28" i="4"/>
  <c r="MR28" i="4"/>
  <c r="MS28" i="4"/>
  <c r="NY28" i="4"/>
  <c r="NZ28" i="4"/>
  <c r="OA28" i="4"/>
  <c r="OB28" i="4"/>
  <c r="OC28" i="4"/>
  <c r="PH28" i="4"/>
  <c r="PI28" i="4"/>
  <c r="PJ28" i="4"/>
  <c r="PK28" i="4"/>
  <c r="PL28" i="4"/>
  <c r="PM28" i="4"/>
  <c r="PN28" i="4"/>
  <c r="PO28" i="4"/>
  <c r="PP28" i="4"/>
  <c r="PQ28" i="4"/>
  <c r="PR28" i="4"/>
  <c r="PS28" i="4"/>
  <c r="PT28" i="4"/>
  <c r="PU28" i="4"/>
  <c r="PV28" i="4"/>
  <c r="PW28" i="4"/>
  <c r="PX28" i="4"/>
  <c r="PY28" i="4"/>
  <c r="PZ28" i="4"/>
  <c r="QA28" i="4"/>
  <c r="A29" i="4"/>
  <c r="B29" i="4"/>
  <c r="AH29" i="4"/>
  <c r="AI29" i="4"/>
  <c r="AJ29" i="4"/>
  <c r="AK29" i="4"/>
  <c r="AL29" i="4"/>
  <c r="BQ29" i="4"/>
  <c r="BR29" i="4"/>
  <c r="BS29" i="4"/>
  <c r="BT29" i="4"/>
  <c r="BU29" i="4"/>
  <c r="DA29" i="4"/>
  <c r="DB29" i="4"/>
  <c r="DC29" i="4"/>
  <c r="DD29" i="4"/>
  <c r="DE29" i="4"/>
  <c r="EK29" i="4"/>
  <c r="EL29" i="4"/>
  <c r="EM29" i="4"/>
  <c r="EN29" i="4"/>
  <c r="EO29" i="4"/>
  <c r="FT29" i="4"/>
  <c r="FU29" i="4"/>
  <c r="FV29" i="4"/>
  <c r="FW29" i="4"/>
  <c r="FX29" i="4"/>
  <c r="HD29" i="4"/>
  <c r="HE29" i="4"/>
  <c r="HF29" i="4"/>
  <c r="HG29" i="4"/>
  <c r="HH29" i="4"/>
  <c r="IM29" i="4"/>
  <c r="IN29" i="4"/>
  <c r="IO29" i="4"/>
  <c r="IP29" i="4"/>
  <c r="IQ29" i="4"/>
  <c r="JW29" i="4"/>
  <c r="JX29" i="4"/>
  <c r="JY29" i="4"/>
  <c r="JZ29" i="4"/>
  <c r="KA29" i="4"/>
  <c r="LG29" i="4"/>
  <c r="LH29" i="4"/>
  <c r="LI29" i="4"/>
  <c r="LJ29" i="4"/>
  <c r="LK29" i="4"/>
  <c r="MO29" i="4"/>
  <c r="MP29" i="4"/>
  <c r="MQ29" i="4"/>
  <c r="MR29" i="4"/>
  <c r="MS29" i="4"/>
  <c r="NY29" i="4"/>
  <c r="NZ29" i="4"/>
  <c r="OA29" i="4"/>
  <c r="OB29" i="4"/>
  <c r="OC29" i="4"/>
  <c r="PH29" i="4"/>
  <c r="PI29" i="4"/>
  <c r="PJ29" i="4"/>
  <c r="PK29" i="4"/>
  <c r="PL29" i="4"/>
  <c r="PM29" i="4"/>
  <c r="PN29" i="4"/>
  <c r="PO29" i="4"/>
  <c r="PP29" i="4"/>
  <c r="PQ29" i="4"/>
  <c r="PR29" i="4"/>
  <c r="PS29" i="4"/>
  <c r="PT29" i="4"/>
  <c r="PU29" i="4"/>
  <c r="PV29" i="4"/>
  <c r="PW29" i="4"/>
  <c r="PX29" i="4"/>
  <c r="PY29" i="4"/>
  <c r="PZ29" i="4"/>
  <c r="QA29" i="4"/>
  <c r="A30" i="4"/>
  <c r="B30" i="4"/>
  <c r="AH30" i="4"/>
  <c r="AI30" i="4"/>
  <c r="AJ30" i="4"/>
  <c r="AK30" i="4"/>
  <c r="AL30" i="4"/>
  <c r="BQ30" i="4"/>
  <c r="BR30" i="4"/>
  <c r="BS30" i="4"/>
  <c r="BT30" i="4"/>
  <c r="BU30" i="4"/>
  <c r="DA30" i="4"/>
  <c r="DB30" i="4"/>
  <c r="DC30" i="4"/>
  <c r="DD30" i="4"/>
  <c r="DE30" i="4"/>
  <c r="EK30" i="4"/>
  <c r="EL30" i="4"/>
  <c r="EM30" i="4"/>
  <c r="EN30" i="4"/>
  <c r="EO30" i="4"/>
  <c r="FT30" i="4"/>
  <c r="FU30" i="4"/>
  <c r="FV30" i="4"/>
  <c r="FW30" i="4"/>
  <c r="FX30" i="4"/>
  <c r="HD30" i="4"/>
  <c r="HE30" i="4"/>
  <c r="HF30" i="4"/>
  <c r="HG30" i="4"/>
  <c r="HH30" i="4"/>
  <c r="IM30" i="4"/>
  <c r="IN30" i="4"/>
  <c r="IO30" i="4"/>
  <c r="IP30" i="4"/>
  <c r="IQ30" i="4"/>
  <c r="JW30" i="4"/>
  <c r="JX30" i="4"/>
  <c r="JY30" i="4"/>
  <c r="JZ30" i="4"/>
  <c r="KA30" i="4"/>
  <c r="LG30" i="4"/>
  <c r="LH30" i="4"/>
  <c r="LI30" i="4"/>
  <c r="LJ30" i="4"/>
  <c r="LK30" i="4"/>
  <c r="MO30" i="4"/>
  <c r="MP30" i="4"/>
  <c r="MQ30" i="4"/>
  <c r="MR30" i="4"/>
  <c r="MS30" i="4"/>
  <c r="NY30" i="4"/>
  <c r="NZ30" i="4"/>
  <c r="OA30" i="4"/>
  <c r="OB30" i="4"/>
  <c r="OC30" i="4"/>
  <c r="PH30" i="4"/>
  <c r="PI30" i="4"/>
  <c r="PJ30" i="4"/>
  <c r="PK30" i="4"/>
  <c r="PL30" i="4"/>
  <c r="PM30" i="4"/>
  <c r="PN30" i="4"/>
  <c r="PO30" i="4"/>
  <c r="PP30" i="4"/>
  <c r="PQ30" i="4"/>
  <c r="PR30" i="4"/>
  <c r="PS30" i="4"/>
  <c r="PT30" i="4"/>
  <c r="PU30" i="4"/>
  <c r="PV30" i="4"/>
  <c r="PW30" i="4"/>
  <c r="PX30" i="4"/>
  <c r="PY30" i="4"/>
  <c r="PZ30" i="4"/>
  <c r="QA30" i="4"/>
  <c r="A31" i="4"/>
  <c r="B31" i="4"/>
  <c r="AH31" i="4"/>
  <c r="AI31" i="4"/>
  <c r="AJ31" i="4"/>
  <c r="AK31" i="4"/>
  <c r="AL31" i="4"/>
  <c r="BQ31" i="4"/>
  <c r="BR31" i="4"/>
  <c r="BS31" i="4"/>
  <c r="BT31" i="4"/>
  <c r="BU31" i="4"/>
  <c r="DA31" i="4"/>
  <c r="DB31" i="4"/>
  <c r="DC31" i="4"/>
  <c r="DD31" i="4"/>
  <c r="DE31" i="4"/>
  <c r="EK31" i="4"/>
  <c r="EL31" i="4"/>
  <c r="EM31" i="4"/>
  <c r="EN31" i="4"/>
  <c r="EO31" i="4"/>
  <c r="FT31" i="4"/>
  <c r="FU31" i="4"/>
  <c r="FV31" i="4"/>
  <c r="FW31" i="4"/>
  <c r="FX31" i="4"/>
  <c r="HD31" i="4"/>
  <c r="HE31" i="4"/>
  <c r="HF31" i="4"/>
  <c r="HG31" i="4"/>
  <c r="HH31" i="4"/>
  <c r="IM31" i="4"/>
  <c r="IN31" i="4"/>
  <c r="IO31" i="4"/>
  <c r="IP31" i="4"/>
  <c r="IQ31" i="4"/>
  <c r="JW31" i="4"/>
  <c r="JX31" i="4"/>
  <c r="JY31" i="4"/>
  <c r="JZ31" i="4"/>
  <c r="KA31" i="4"/>
  <c r="LG31" i="4"/>
  <c r="LH31" i="4"/>
  <c r="LI31" i="4"/>
  <c r="LJ31" i="4"/>
  <c r="LK31" i="4"/>
  <c r="MO31" i="4"/>
  <c r="MP31" i="4"/>
  <c r="MQ31" i="4"/>
  <c r="MR31" i="4"/>
  <c r="MS31" i="4"/>
  <c r="NY31" i="4"/>
  <c r="NZ31" i="4"/>
  <c r="OA31" i="4"/>
  <c r="OB31" i="4"/>
  <c r="OC31" i="4"/>
  <c r="PH31" i="4"/>
  <c r="PI31" i="4"/>
  <c r="PJ31" i="4"/>
  <c r="PK31" i="4"/>
  <c r="PL31" i="4"/>
  <c r="PM31" i="4"/>
  <c r="PN31" i="4"/>
  <c r="PO31" i="4"/>
  <c r="PP31" i="4"/>
  <c r="PQ31" i="4"/>
  <c r="PR31" i="4"/>
  <c r="PS31" i="4"/>
  <c r="PT31" i="4"/>
  <c r="PU31" i="4"/>
  <c r="PV31" i="4"/>
  <c r="PW31" i="4"/>
  <c r="PX31" i="4"/>
  <c r="PY31" i="4"/>
  <c r="PZ31" i="4"/>
  <c r="QA31" i="4"/>
  <c r="A32" i="4"/>
  <c r="B32" i="4"/>
  <c r="AH32" i="4"/>
  <c r="AI32" i="4"/>
  <c r="AJ32" i="4"/>
  <c r="AK32" i="4"/>
  <c r="AL32" i="4"/>
  <c r="BQ32" i="4"/>
  <c r="BR32" i="4"/>
  <c r="BS32" i="4"/>
  <c r="BT32" i="4"/>
  <c r="BU32" i="4"/>
  <c r="DA32" i="4"/>
  <c r="DB32" i="4"/>
  <c r="DC32" i="4"/>
  <c r="DD32" i="4"/>
  <c r="DE32" i="4"/>
  <c r="EK32" i="4"/>
  <c r="EL32" i="4"/>
  <c r="EM32" i="4"/>
  <c r="EN32" i="4"/>
  <c r="EO32" i="4"/>
  <c r="FT32" i="4"/>
  <c r="FU32" i="4"/>
  <c r="FV32" i="4"/>
  <c r="FW32" i="4"/>
  <c r="FX32" i="4"/>
  <c r="HD32" i="4"/>
  <c r="HE32" i="4"/>
  <c r="HF32" i="4"/>
  <c r="HG32" i="4"/>
  <c r="HH32" i="4"/>
  <c r="IM32" i="4"/>
  <c r="IN32" i="4"/>
  <c r="IO32" i="4"/>
  <c r="IP32" i="4"/>
  <c r="IQ32" i="4"/>
  <c r="JW32" i="4"/>
  <c r="JX32" i="4"/>
  <c r="JY32" i="4"/>
  <c r="JZ32" i="4"/>
  <c r="KA32" i="4"/>
  <c r="LG32" i="4"/>
  <c r="LH32" i="4"/>
  <c r="LI32" i="4"/>
  <c r="LJ32" i="4"/>
  <c r="LK32" i="4"/>
  <c r="MO32" i="4"/>
  <c r="MP32" i="4"/>
  <c r="MQ32" i="4"/>
  <c r="MR32" i="4"/>
  <c r="MS32" i="4"/>
  <c r="NY32" i="4"/>
  <c r="NZ32" i="4"/>
  <c r="OA32" i="4"/>
  <c r="OB32" i="4"/>
  <c r="OC32" i="4"/>
  <c r="PH32" i="4"/>
  <c r="PI32" i="4"/>
  <c r="PJ32" i="4"/>
  <c r="PK32" i="4"/>
  <c r="PL32" i="4"/>
  <c r="PM32" i="4"/>
  <c r="PN32" i="4"/>
  <c r="PO32" i="4"/>
  <c r="PP32" i="4"/>
  <c r="PQ32" i="4"/>
  <c r="PR32" i="4"/>
  <c r="PS32" i="4"/>
  <c r="PT32" i="4"/>
  <c r="PU32" i="4"/>
  <c r="PV32" i="4"/>
  <c r="PW32" i="4"/>
  <c r="PX32" i="4"/>
  <c r="PY32" i="4"/>
  <c r="PZ32" i="4"/>
  <c r="QA32" i="4"/>
  <c r="A33" i="4"/>
  <c r="B33" i="4"/>
  <c r="AH33" i="4"/>
  <c r="AI33" i="4"/>
  <c r="AJ33" i="4"/>
  <c r="AK33" i="4"/>
  <c r="AL33" i="4"/>
  <c r="BQ33" i="4"/>
  <c r="BR33" i="4"/>
  <c r="BS33" i="4"/>
  <c r="BT33" i="4"/>
  <c r="BU33" i="4"/>
  <c r="DA33" i="4"/>
  <c r="DB33" i="4"/>
  <c r="DC33" i="4"/>
  <c r="DD33" i="4"/>
  <c r="DE33" i="4"/>
  <c r="EK33" i="4"/>
  <c r="EL33" i="4"/>
  <c r="EM33" i="4"/>
  <c r="EN33" i="4"/>
  <c r="EO33" i="4"/>
  <c r="FT33" i="4"/>
  <c r="FU33" i="4"/>
  <c r="FV33" i="4"/>
  <c r="FW33" i="4"/>
  <c r="FX33" i="4"/>
  <c r="HD33" i="4"/>
  <c r="HE33" i="4"/>
  <c r="HF33" i="4"/>
  <c r="HG33" i="4"/>
  <c r="HH33" i="4"/>
  <c r="IM33" i="4"/>
  <c r="IN33" i="4"/>
  <c r="IO33" i="4"/>
  <c r="IP33" i="4"/>
  <c r="IQ33" i="4"/>
  <c r="JW33" i="4"/>
  <c r="JX33" i="4"/>
  <c r="JY33" i="4"/>
  <c r="JZ33" i="4"/>
  <c r="KA33" i="4"/>
  <c r="LG33" i="4"/>
  <c r="LH33" i="4"/>
  <c r="LI33" i="4"/>
  <c r="LJ33" i="4"/>
  <c r="LK33" i="4"/>
  <c r="MO33" i="4"/>
  <c r="MP33" i="4"/>
  <c r="MQ33" i="4"/>
  <c r="MR33" i="4"/>
  <c r="MS33" i="4"/>
  <c r="NY33" i="4"/>
  <c r="NZ33" i="4"/>
  <c r="OA33" i="4"/>
  <c r="OB33" i="4"/>
  <c r="OC33" i="4"/>
  <c r="PH33" i="4"/>
  <c r="PI33" i="4"/>
  <c r="PJ33" i="4"/>
  <c r="PK33" i="4"/>
  <c r="PL33" i="4"/>
  <c r="PM33" i="4"/>
  <c r="PN33" i="4"/>
  <c r="PO33" i="4"/>
  <c r="PP33" i="4"/>
  <c r="PQ33" i="4"/>
  <c r="PR33" i="4"/>
  <c r="PS33" i="4"/>
  <c r="PT33" i="4"/>
  <c r="PU33" i="4"/>
  <c r="PV33" i="4"/>
  <c r="PW33" i="4"/>
  <c r="PX33" i="4"/>
  <c r="PY33" i="4"/>
  <c r="PZ33" i="4"/>
  <c r="QA33" i="4"/>
  <c r="A34" i="4"/>
  <c r="B34" i="4"/>
  <c r="AH34" i="4"/>
  <c r="AI34" i="4"/>
  <c r="AJ34" i="4"/>
  <c r="AK34" i="4"/>
  <c r="AL34" i="4"/>
  <c r="BQ34" i="4"/>
  <c r="BR34" i="4"/>
  <c r="BS34" i="4"/>
  <c r="BT34" i="4"/>
  <c r="BU34" i="4"/>
  <c r="DA34" i="4"/>
  <c r="DB34" i="4"/>
  <c r="DC34" i="4"/>
  <c r="DD34" i="4"/>
  <c r="DE34" i="4"/>
  <c r="EK34" i="4"/>
  <c r="EL34" i="4"/>
  <c r="EM34" i="4"/>
  <c r="EN34" i="4"/>
  <c r="EO34" i="4"/>
  <c r="FT34" i="4"/>
  <c r="FU34" i="4"/>
  <c r="FV34" i="4"/>
  <c r="FW34" i="4"/>
  <c r="FX34" i="4"/>
  <c r="HD34" i="4"/>
  <c r="HE34" i="4"/>
  <c r="HF34" i="4"/>
  <c r="HG34" i="4"/>
  <c r="HH34" i="4"/>
  <c r="IM34" i="4"/>
  <c r="IN34" i="4"/>
  <c r="IO34" i="4"/>
  <c r="IP34" i="4"/>
  <c r="IQ34" i="4"/>
  <c r="JW34" i="4"/>
  <c r="JX34" i="4"/>
  <c r="JY34" i="4"/>
  <c r="JZ34" i="4"/>
  <c r="KA34" i="4"/>
  <c r="LG34" i="4"/>
  <c r="LH34" i="4"/>
  <c r="LI34" i="4"/>
  <c r="LJ34" i="4"/>
  <c r="LK34" i="4"/>
  <c r="MO34" i="4"/>
  <c r="MP34" i="4"/>
  <c r="MQ34" i="4"/>
  <c r="MR34" i="4"/>
  <c r="MS34" i="4"/>
  <c r="NY34" i="4"/>
  <c r="NZ34" i="4"/>
  <c r="OA34" i="4"/>
  <c r="OB34" i="4"/>
  <c r="OC34" i="4"/>
  <c r="PH34" i="4"/>
  <c r="PI34" i="4"/>
  <c r="PJ34" i="4"/>
  <c r="PK34" i="4"/>
  <c r="PL34" i="4"/>
  <c r="PM34" i="4"/>
  <c r="PN34" i="4"/>
  <c r="PO34" i="4"/>
  <c r="PP34" i="4"/>
  <c r="PQ34" i="4"/>
  <c r="PR34" i="4"/>
  <c r="PS34" i="4"/>
  <c r="PT34" i="4"/>
  <c r="PU34" i="4"/>
  <c r="PV34" i="4"/>
  <c r="PW34" i="4"/>
  <c r="PX34" i="4"/>
  <c r="PY34" i="4"/>
  <c r="PZ34" i="4"/>
  <c r="QA34" i="4"/>
  <c r="A35" i="4"/>
  <c r="B35" i="4"/>
  <c r="AH35" i="4"/>
  <c r="AI35" i="4"/>
  <c r="AJ35" i="4"/>
  <c r="AK35" i="4"/>
  <c r="AL35" i="4"/>
  <c r="BQ35" i="4"/>
  <c r="BR35" i="4"/>
  <c r="BS35" i="4"/>
  <c r="BT35" i="4"/>
  <c r="BU35" i="4"/>
  <c r="DA35" i="4"/>
  <c r="DB35" i="4"/>
  <c r="DC35" i="4"/>
  <c r="DD35" i="4"/>
  <c r="DE35" i="4"/>
  <c r="EK35" i="4"/>
  <c r="EL35" i="4"/>
  <c r="EM35" i="4"/>
  <c r="EN35" i="4"/>
  <c r="EO35" i="4"/>
  <c r="FT35" i="4"/>
  <c r="FU35" i="4"/>
  <c r="FV35" i="4"/>
  <c r="FW35" i="4"/>
  <c r="FX35" i="4"/>
  <c r="HD35" i="4"/>
  <c r="HE35" i="4"/>
  <c r="HF35" i="4"/>
  <c r="HG35" i="4"/>
  <c r="HH35" i="4"/>
  <c r="IM35" i="4"/>
  <c r="IN35" i="4"/>
  <c r="IO35" i="4"/>
  <c r="IP35" i="4"/>
  <c r="IQ35" i="4"/>
  <c r="JW35" i="4"/>
  <c r="JX35" i="4"/>
  <c r="JY35" i="4"/>
  <c r="JZ35" i="4"/>
  <c r="KA35" i="4"/>
  <c r="LG35" i="4"/>
  <c r="LH35" i="4"/>
  <c r="LI35" i="4"/>
  <c r="LJ35" i="4"/>
  <c r="LK35" i="4"/>
  <c r="MO35" i="4"/>
  <c r="MP35" i="4"/>
  <c r="MQ35" i="4"/>
  <c r="MR35" i="4"/>
  <c r="MS35" i="4"/>
  <c r="NY35" i="4"/>
  <c r="NZ35" i="4"/>
  <c r="OA35" i="4"/>
  <c r="OB35" i="4"/>
  <c r="OC35" i="4"/>
  <c r="PH35" i="4"/>
  <c r="PI35" i="4"/>
  <c r="PJ35" i="4"/>
  <c r="PK35" i="4"/>
  <c r="PL35" i="4"/>
  <c r="PM35" i="4"/>
  <c r="PN35" i="4"/>
  <c r="PO35" i="4"/>
  <c r="PP35" i="4"/>
  <c r="PQ35" i="4"/>
  <c r="PR35" i="4"/>
  <c r="PS35" i="4"/>
  <c r="PT35" i="4"/>
  <c r="PU35" i="4"/>
  <c r="PV35" i="4"/>
  <c r="PW35" i="4"/>
  <c r="PX35" i="4"/>
  <c r="PY35" i="4"/>
  <c r="PZ35" i="4"/>
  <c r="QA35" i="4"/>
  <c r="A36" i="4"/>
  <c r="B36" i="4"/>
  <c r="AH36" i="4"/>
  <c r="AI36" i="4"/>
  <c r="AJ36" i="4"/>
  <c r="AK36" i="4"/>
  <c r="AL36" i="4"/>
  <c r="BQ36" i="4"/>
  <c r="BR36" i="4"/>
  <c r="BS36" i="4"/>
  <c r="BT36" i="4"/>
  <c r="BU36" i="4"/>
  <c r="DA36" i="4"/>
  <c r="DB36" i="4"/>
  <c r="DC36" i="4"/>
  <c r="DD36" i="4"/>
  <c r="DE36" i="4"/>
  <c r="EK36" i="4"/>
  <c r="EL36" i="4"/>
  <c r="EM36" i="4"/>
  <c r="EN36" i="4"/>
  <c r="EO36" i="4"/>
  <c r="FT36" i="4"/>
  <c r="FU36" i="4"/>
  <c r="FV36" i="4"/>
  <c r="FW36" i="4"/>
  <c r="FX36" i="4"/>
  <c r="HD36" i="4"/>
  <c r="HE36" i="4"/>
  <c r="HF36" i="4"/>
  <c r="HG36" i="4"/>
  <c r="HH36" i="4"/>
  <c r="IM36" i="4"/>
  <c r="IN36" i="4"/>
  <c r="IO36" i="4"/>
  <c r="IP36" i="4"/>
  <c r="IQ36" i="4"/>
  <c r="JW36" i="4"/>
  <c r="JX36" i="4"/>
  <c r="JY36" i="4"/>
  <c r="JZ36" i="4"/>
  <c r="KA36" i="4"/>
  <c r="LG36" i="4"/>
  <c r="LH36" i="4"/>
  <c r="LI36" i="4"/>
  <c r="LJ36" i="4"/>
  <c r="LK36" i="4"/>
  <c r="MO36" i="4"/>
  <c r="MP36" i="4"/>
  <c r="MQ36" i="4"/>
  <c r="MR36" i="4"/>
  <c r="MS36" i="4"/>
  <c r="NY36" i="4"/>
  <c r="NZ36" i="4"/>
  <c r="OA36" i="4"/>
  <c r="OB36" i="4"/>
  <c r="OC36" i="4"/>
  <c r="PH36" i="4"/>
  <c r="PI36" i="4"/>
  <c r="PJ36" i="4"/>
  <c r="PK36" i="4"/>
  <c r="PL36" i="4"/>
  <c r="PM36" i="4"/>
  <c r="PN36" i="4"/>
  <c r="PO36" i="4"/>
  <c r="PP36" i="4"/>
  <c r="PQ36" i="4"/>
  <c r="PR36" i="4"/>
  <c r="PS36" i="4"/>
  <c r="PT36" i="4"/>
  <c r="PU36" i="4"/>
  <c r="PV36" i="4"/>
  <c r="PW36" i="4"/>
  <c r="PX36" i="4"/>
  <c r="PY36" i="4"/>
  <c r="PZ36" i="4"/>
  <c r="QA36" i="4"/>
  <c r="A37" i="4"/>
  <c r="B37" i="4"/>
  <c r="AH37" i="4"/>
  <c r="AI37" i="4"/>
  <c r="AJ37" i="4"/>
  <c r="AK37" i="4"/>
  <c r="AL37" i="4"/>
  <c r="BQ37" i="4"/>
  <c r="BR37" i="4"/>
  <c r="BS37" i="4"/>
  <c r="BT37" i="4"/>
  <c r="BU37" i="4"/>
  <c r="DA37" i="4"/>
  <c r="DB37" i="4"/>
  <c r="DC37" i="4"/>
  <c r="DD37" i="4"/>
  <c r="DE37" i="4"/>
  <c r="EK37" i="4"/>
  <c r="EL37" i="4"/>
  <c r="EM37" i="4"/>
  <c r="EN37" i="4"/>
  <c r="EO37" i="4"/>
  <c r="FT37" i="4"/>
  <c r="FU37" i="4"/>
  <c r="FV37" i="4"/>
  <c r="FW37" i="4"/>
  <c r="FX37" i="4"/>
  <c r="HD37" i="4"/>
  <c r="HE37" i="4"/>
  <c r="HF37" i="4"/>
  <c r="HG37" i="4"/>
  <c r="HH37" i="4"/>
  <c r="IM37" i="4"/>
  <c r="IN37" i="4"/>
  <c r="IO37" i="4"/>
  <c r="IP37" i="4"/>
  <c r="IQ37" i="4"/>
  <c r="JW37" i="4"/>
  <c r="JX37" i="4"/>
  <c r="JY37" i="4"/>
  <c r="JZ37" i="4"/>
  <c r="KA37" i="4"/>
  <c r="LG37" i="4"/>
  <c r="LH37" i="4"/>
  <c r="LI37" i="4"/>
  <c r="LJ37" i="4"/>
  <c r="LK37" i="4"/>
  <c r="MO37" i="4"/>
  <c r="MP37" i="4"/>
  <c r="MQ37" i="4"/>
  <c r="MR37" i="4"/>
  <c r="MS37" i="4"/>
  <c r="NY37" i="4"/>
  <c r="NZ37" i="4"/>
  <c r="OA37" i="4"/>
  <c r="OB37" i="4"/>
  <c r="OC37" i="4"/>
  <c r="PH37" i="4"/>
  <c r="PI37" i="4"/>
  <c r="PJ37" i="4"/>
  <c r="PK37" i="4"/>
  <c r="PL37" i="4"/>
  <c r="PM37" i="4"/>
  <c r="PN37" i="4"/>
  <c r="PO37" i="4"/>
  <c r="PP37" i="4"/>
  <c r="PQ37" i="4"/>
  <c r="PR37" i="4"/>
  <c r="PS37" i="4"/>
  <c r="PT37" i="4"/>
  <c r="PU37" i="4"/>
  <c r="PV37" i="4"/>
  <c r="PW37" i="4"/>
  <c r="PX37" i="4"/>
  <c r="PY37" i="4"/>
  <c r="PZ37" i="4"/>
  <c r="QA37" i="4"/>
  <c r="A38" i="4"/>
  <c r="B38" i="4"/>
  <c r="AH38" i="4"/>
  <c r="AI38" i="4"/>
  <c r="AJ38" i="4"/>
  <c r="AK38" i="4"/>
  <c r="AL38" i="4"/>
  <c r="BQ38" i="4"/>
  <c r="BR38" i="4"/>
  <c r="BS38" i="4"/>
  <c r="BT38" i="4"/>
  <c r="BU38" i="4"/>
  <c r="DA38" i="4"/>
  <c r="DB38" i="4"/>
  <c r="DC38" i="4"/>
  <c r="DD38" i="4"/>
  <c r="DE38" i="4"/>
  <c r="EK38" i="4"/>
  <c r="EL38" i="4"/>
  <c r="EM38" i="4"/>
  <c r="EN38" i="4"/>
  <c r="EO38" i="4"/>
  <c r="FT38" i="4"/>
  <c r="FU38" i="4"/>
  <c r="FV38" i="4"/>
  <c r="FW38" i="4"/>
  <c r="FX38" i="4"/>
  <c r="HD38" i="4"/>
  <c r="HE38" i="4"/>
  <c r="HF38" i="4"/>
  <c r="HG38" i="4"/>
  <c r="HH38" i="4"/>
  <c r="IM38" i="4"/>
  <c r="IN38" i="4"/>
  <c r="IO38" i="4"/>
  <c r="IP38" i="4"/>
  <c r="IQ38" i="4"/>
  <c r="JW38" i="4"/>
  <c r="JX38" i="4"/>
  <c r="JY38" i="4"/>
  <c r="JZ38" i="4"/>
  <c r="KA38" i="4"/>
  <c r="LG38" i="4"/>
  <c r="LH38" i="4"/>
  <c r="LI38" i="4"/>
  <c r="LJ38" i="4"/>
  <c r="LK38" i="4"/>
  <c r="MO38" i="4"/>
  <c r="MP38" i="4"/>
  <c r="MQ38" i="4"/>
  <c r="MR38" i="4"/>
  <c r="MS38" i="4"/>
  <c r="NY38" i="4"/>
  <c r="NZ38" i="4"/>
  <c r="OA38" i="4"/>
  <c r="OB38" i="4"/>
  <c r="OC38" i="4"/>
  <c r="PH38" i="4"/>
  <c r="PI38" i="4"/>
  <c r="PJ38" i="4"/>
  <c r="PK38" i="4"/>
  <c r="PL38" i="4"/>
  <c r="PM38" i="4"/>
  <c r="PN38" i="4"/>
  <c r="PO38" i="4"/>
  <c r="PP38" i="4"/>
  <c r="PQ38" i="4"/>
  <c r="PR38" i="4"/>
  <c r="PS38" i="4"/>
  <c r="PT38" i="4"/>
  <c r="PU38" i="4"/>
  <c r="PV38" i="4"/>
  <c r="PW38" i="4"/>
  <c r="PX38" i="4"/>
  <c r="PY38" i="4"/>
  <c r="PZ38" i="4"/>
  <c r="QA38" i="4"/>
  <c r="A39" i="4"/>
  <c r="B39" i="4"/>
  <c r="AH39" i="4"/>
  <c r="AI39" i="4"/>
  <c r="AJ39" i="4"/>
  <c r="AK39" i="4"/>
  <c r="AL39" i="4"/>
  <c r="BQ39" i="4"/>
  <c r="BR39" i="4"/>
  <c r="BS39" i="4"/>
  <c r="BT39" i="4"/>
  <c r="BU39" i="4"/>
  <c r="DA39" i="4"/>
  <c r="DB39" i="4"/>
  <c r="DC39" i="4"/>
  <c r="DD39" i="4"/>
  <c r="DE39" i="4"/>
  <c r="EK39" i="4"/>
  <c r="EL39" i="4"/>
  <c r="EM39" i="4"/>
  <c r="EN39" i="4"/>
  <c r="EO39" i="4"/>
  <c r="FT39" i="4"/>
  <c r="FU39" i="4"/>
  <c r="FV39" i="4"/>
  <c r="FW39" i="4"/>
  <c r="FX39" i="4"/>
  <c r="HD39" i="4"/>
  <c r="HE39" i="4"/>
  <c r="HF39" i="4"/>
  <c r="HG39" i="4"/>
  <c r="HH39" i="4"/>
  <c r="IM39" i="4"/>
  <c r="IN39" i="4"/>
  <c r="IO39" i="4"/>
  <c r="IP39" i="4"/>
  <c r="IQ39" i="4"/>
  <c r="JW39" i="4"/>
  <c r="JX39" i="4"/>
  <c r="JY39" i="4"/>
  <c r="JZ39" i="4"/>
  <c r="KA39" i="4"/>
  <c r="LG39" i="4"/>
  <c r="LH39" i="4"/>
  <c r="LI39" i="4"/>
  <c r="LJ39" i="4"/>
  <c r="LK39" i="4"/>
  <c r="MO39" i="4"/>
  <c r="MP39" i="4"/>
  <c r="MQ39" i="4"/>
  <c r="MR39" i="4"/>
  <c r="MS39" i="4"/>
  <c r="NY39" i="4"/>
  <c r="NZ39" i="4"/>
  <c r="OA39" i="4"/>
  <c r="OB39" i="4"/>
  <c r="OC39" i="4"/>
  <c r="PH39" i="4"/>
  <c r="PI39" i="4"/>
  <c r="PJ39" i="4"/>
  <c r="PK39" i="4"/>
  <c r="PL39" i="4"/>
  <c r="PM39" i="4"/>
  <c r="PN39" i="4"/>
  <c r="PO39" i="4"/>
  <c r="PP39" i="4"/>
  <c r="PQ39" i="4"/>
  <c r="PR39" i="4"/>
  <c r="PS39" i="4"/>
  <c r="PT39" i="4"/>
  <c r="PU39" i="4"/>
  <c r="PV39" i="4"/>
  <c r="PW39" i="4"/>
  <c r="PX39" i="4"/>
  <c r="PY39" i="4"/>
  <c r="PZ39" i="4"/>
  <c r="QA39" i="4"/>
  <c r="A40" i="4"/>
  <c r="B40" i="4"/>
  <c r="AH40" i="4"/>
  <c r="AI40" i="4"/>
  <c r="AJ40" i="4"/>
  <c r="AK40" i="4"/>
  <c r="AL40" i="4"/>
  <c r="BQ40" i="4"/>
  <c r="BR40" i="4"/>
  <c r="BS40" i="4"/>
  <c r="BT40" i="4"/>
  <c r="BU40" i="4"/>
  <c r="DA40" i="4"/>
  <c r="DB40" i="4"/>
  <c r="DC40" i="4"/>
  <c r="DD40" i="4"/>
  <c r="DE40" i="4"/>
  <c r="EK40" i="4"/>
  <c r="EL40" i="4"/>
  <c r="EM40" i="4"/>
  <c r="EN40" i="4"/>
  <c r="EO40" i="4"/>
  <c r="FT40" i="4"/>
  <c r="FU40" i="4"/>
  <c r="FV40" i="4"/>
  <c r="FW40" i="4"/>
  <c r="FX40" i="4"/>
  <c r="HD40" i="4"/>
  <c r="HE40" i="4"/>
  <c r="HF40" i="4"/>
  <c r="HG40" i="4"/>
  <c r="HH40" i="4"/>
  <c r="IM40" i="4"/>
  <c r="IN40" i="4"/>
  <c r="IO40" i="4"/>
  <c r="IP40" i="4"/>
  <c r="IQ40" i="4"/>
  <c r="JW40" i="4"/>
  <c r="JX40" i="4"/>
  <c r="JY40" i="4"/>
  <c r="JZ40" i="4"/>
  <c r="KA40" i="4"/>
  <c r="LG40" i="4"/>
  <c r="LH40" i="4"/>
  <c r="LI40" i="4"/>
  <c r="LJ40" i="4"/>
  <c r="LK40" i="4"/>
  <c r="MO40" i="4"/>
  <c r="MP40" i="4"/>
  <c r="MQ40" i="4"/>
  <c r="MR40" i="4"/>
  <c r="MS40" i="4"/>
  <c r="NY40" i="4"/>
  <c r="NZ40" i="4"/>
  <c r="OA40" i="4"/>
  <c r="OB40" i="4"/>
  <c r="OC40" i="4"/>
  <c r="PH40" i="4"/>
  <c r="PI40" i="4"/>
  <c r="PJ40" i="4"/>
  <c r="PK40" i="4"/>
  <c r="PL40" i="4"/>
  <c r="PM40" i="4"/>
  <c r="PN40" i="4"/>
  <c r="PO40" i="4"/>
  <c r="PP40" i="4"/>
  <c r="PQ40" i="4"/>
  <c r="PR40" i="4"/>
  <c r="PS40" i="4"/>
  <c r="PT40" i="4"/>
  <c r="PU40" i="4"/>
  <c r="PV40" i="4"/>
  <c r="PW40" i="4"/>
  <c r="PX40" i="4"/>
  <c r="PY40" i="4"/>
  <c r="PZ40" i="4"/>
  <c r="QA40" i="4"/>
  <c r="A41" i="4"/>
  <c r="B41" i="4"/>
  <c r="AH41" i="4"/>
  <c r="AI41" i="4"/>
  <c r="AJ41" i="4"/>
  <c r="AK41" i="4"/>
  <c r="AL41" i="4"/>
  <c r="BQ41" i="4"/>
  <c r="BR41" i="4"/>
  <c r="BS41" i="4"/>
  <c r="BT41" i="4"/>
  <c r="BU41" i="4"/>
  <c r="DA41" i="4"/>
  <c r="DB41" i="4"/>
  <c r="DC41" i="4"/>
  <c r="DD41" i="4"/>
  <c r="DE41" i="4"/>
  <c r="EK41" i="4"/>
  <c r="EL41" i="4"/>
  <c r="EM41" i="4"/>
  <c r="EN41" i="4"/>
  <c r="EO41" i="4"/>
  <c r="FT41" i="4"/>
  <c r="FU41" i="4"/>
  <c r="FV41" i="4"/>
  <c r="FW41" i="4"/>
  <c r="FX41" i="4"/>
  <c r="HD41" i="4"/>
  <c r="HE41" i="4"/>
  <c r="HF41" i="4"/>
  <c r="HG41" i="4"/>
  <c r="HH41" i="4"/>
  <c r="IM41" i="4"/>
  <c r="IN41" i="4"/>
  <c r="IO41" i="4"/>
  <c r="IP41" i="4"/>
  <c r="IQ41" i="4"/>
  <c r="JW41" i="4"/>
  <c r="JX41" i="4"/>
  <c r="JY41" i="4"/>
  <c r="JZ41" i="4"/>
  <c r="KA41" i="4"/>
  <c r="LG41" i="4"/>
  <c r="LH41" i="4"/>
  <c r="LI41" i="4"/>
  <c r="LJ41" i="4"/>
  <c r="LK41" i="4"/>
  <c r="MO41" i="4"/>
  <c r="MP41" i="4"/>
  <c r="MQ41" i="4"/>
  <c r="MR41" i="4"/>
  <c r="MS41" i="4"/>
  <c r="NY41" i="4"/>
  <c r="NZ41" i="4"/>
  <c r="OA41" i="4"/>
  <c r="OB41" i="4"/>
  <c r="OC41" i="4"/>
  <c r="PH41" i="4"/>
  <c r="PI41" i="4"/>
  <c r="PJ41" i="4"/>
  <c r="PK41" i="4"/>
  <c r="PL41" i="4"/>
  <c r="PM41" i="4"/>
  <c r="PN41" i="4"/>
  <c r="PO41" i="4"/>
  <c r="PP41" i="4"/>
  <c r="PQ41" i="4"/>
  <c r="PR41" i="4"/>
  <c r="PS41" i="4"/>
  <c r="PT41" i="4"/>
  <c r="PU41" i="4"/>
  <c r="PV41" i="4"/>
  <c r="PW41" i="4"/>
  <c r="PX41" i="4"/>
  <c r="PY41" i="4"/>
  <c r="PZ41" i="4"/>
  <c r="QA41" i="4"/>
  <c r="A42" i="4"/>
  <c r="B42" i="4"/>
  <c r="AH42" i="4"/>
  <c r="AI42" i="4"/>
  <c r="AJ42" i="4"/>
  <c r="AK42" i="4"/>
  <c r="AL42" i="4"/>
  <c r="BQ42" i="4"/>
  <c r="BR42" i="4"/>
  <c r="BS42" i="4"/>
  <c r="BT42" i="4"/>
  <c r="BU42" i="4"/>
  <c r="DA42" i="4"/>
  <c r="DB42" i="4"/>
  <c r="DC42" i="4"/>
  <c r="DD42" i="4"/>
  <c r="DE42" i="4"/>
  <c r="EK42" i="4"/>
  <c r="EL42" i="4"/>
  <c r="EM42" i="4"/>
  <c r="EN42" i="4"/>
  <c r="EO42" i="4"/>
  <c r="FT42" i="4"/>
  <c r="FU42" i="4"/>
  <c r="FV42" i="4"/>
  <c r="FW42" i="4"/>
  <c r="FX42" i="4"/>
  <c r="HD42" i="4"/>
  <c r="HE42" i="4"/>
  <c r="HF42" i="4"/>
  <c r="HG42" i="4"/>
  <c r="HH42" i="4"/>
  <c r="IM42" i="4"/>
  <c r="IN42" i="4"/>
  <c r="IO42" i="4"/>
  <c r="IP42" i="4"/>
  <c r="IQ42" i="4"/>
  <c r="JW42" i="4"/>
  <c r="JX42" i="4"/>
  <c r="JY42" i="4"/>
  <c r="JZ42" i="4"/>
  <c r="KA42" i="4"/>
  <c r="LG42" i="4"/>
  <c r="LH42" i="4"/>
  <c r="LI42" i="4"/>
  <c r="LJ42" i="4"/>
  <c r="LK42" i="4"/>
  <c r="MO42" i="4"/>
  <c r="MP42" i="4"/>
  <c r="MQ42" i="4"/>
  <c r="MR42" i="4"/>
  <c r="MS42" i="4"/>
  <c r="NY42" i="4"/>
  <c r="NZ42" i="4"/>
  <c r="OA42" i="4"/>
  <c r="OB42" i="4"/>
  <c r="OC42" i="4"/>
  <c r="PH42" i="4"/>
  <c r="PI42" i="4"/>
  <c r="PJ42" i="4"/>
  <c r="PK42" i="4"/>
  <c r="PL42" i="4"/>
  <c r="PM42" i="4"/>
  <c r="PN42" i="4"/>
  <c r="PO42" i="4"/>
  <c r="PP42" i="4"/>
  <c r="PQ42" i="4"/>
  <c r="PR42" i="4"/>
  <c r="PS42" i="4"/>
  <c r="PT42" i="4"/>
  <c r="PU42" i="4"/>
  <c r="PV42" i="4"/>
  <c r="PW42" i="4"/>
  <c r="PX42" i="4"/>
  <c r="PY42" i="4"/>
  <c r="PZ42" i="4"/>
  <c r="QA42" i="4"/>
  <c r="A43" i="4"/>
  <c r="B43" i="4"/>
  <c r="AH43" i="4"/>
  <c r="AI43" i="4"/>
  <c r="AJ43" i="4"/>
  <c r="AK43" i="4"/>
  <c r="AL43" i="4"/>
  <c r="BQ43" i="4"/>
  <c r="BR43" i="4"/>
  <c r="BS43" i="4"/>
  <c r="BT43" i="4"/>
  <c r="BU43" i="4"/>
  <c r="DA43" i="4"/>
  <c r="DB43" i="4"/>
  <c r="DC43" i="4"/>
  <c r="DD43" i="4"/>
  <c r="DE43" i="4"/>
  <c r="EK43" i="4"/>
  <c r="EL43" i="4"/>
  <c r="EM43" i="4"/>
  <c r="EN43" i="4"/>
  <c r="EO43" i="4"/>
  <c r="FT43" i="4"/>
  <c r="FU43" i="4"/>
  <c r="FV43" i="4"/>
  <c r="FW43" i="4"/>
  <c r="FX43" i="4"/>
  <c r="HD43" i="4"/>
  <c r="HE43" i="4"/>
  <c r="HF43" i="4"/>
  <c r="HG43" i="4"/>
  <c r="HH43" i="4"/>
  <c r="IM43" i="4"/>
  <c r="IN43" i="4"/>
  <c r="IO43" i="4"/>
  <c r="IP43" i="4"/>
  <c r="IQ43" i="4"/>
  <c r="JW43" i="4"/>
  <c r="JX43" i="4"/>
  <c r="JY43" i="4"/>
  <c r="JZ43" i="4"/>
  <c r="KA43" i="4"/>
  <c r="LG43" i="4"/>
  <c r="LH43" i="4"/>
  <c r="LI43" i="4"/>
  <c r="LJ43" i="4"/>
  <c r="LK43" i="4"/>
  <c r="MO43" i="4"/>
  <c r="MP43" i="4"/>
  <c r="MQ43" i="4"/>
  <c r="MR43" i="4"/>
  <c r="MS43" i="4"/>
  <c r="NY43" i="4"/>
  <c r="NZ43" i="4"/>
  <c r="OA43" i="4"/>
  <c r="OB43" i="4"/>
  <c r="OC43" i="4"/>
  <c r="PH43" i="4"/>
  <c r="PI43" i="4"/>
  <c r="PJ43" i="4"/>
  <c r="PK43" i="4"/>
  <c r="PL43" i="4"/>
  <c r="PM43" i="4"/>
  <c r="PN43" i="4"/>
  <c r="PO43" i="4"/>
  <c r="PP43" i="4"/>
  <c r="PQ43" i="4"/>
  <c r="PR43" i="4"/>
  <c r="PS43" i="4"/>
  <c r="PT43" i="4"/>
  <c r="PU43" i="4"/>
  <c r="PV43" i="4"/>
  <c r="PW43" i="4"/>
  <c r="PX43" i="4"/>
  <c r="PY43" i="4"/>
  <c r="PZ43" i="4"/>
  <c r="QA43" i="4"/>
  <c r="A44" i="4"/>
  <c r="B44" i="4"/>
  <c r="AH44" i="4"/>
  <c r="AI44" i="4"/>
  <c r="AJ44" i="4"/>
  <c r="AK44" i="4"/>
  <c r="AL44" i="4"/>
  <c r="BQ44" i="4"/>
  <c r="BR44" i="4"/>
  <c r="BS44" i="4"/>
  <c r="BT44" i="4"/>
  <c r="BU44" i="4"/>
  <c r="DA44" i="4"/>
  <c r="DB44" i="4"/>
  <c r="DC44" i="4"/>
  <c r="DD44" i="4"/>
  <c r="DE44" i="4"/>
  <c r="EK44" i="4"/>
  <c r="EL44" i="4"/>
  <c r="EM44" i="4"/>
  <c r="EN44" i="4"/>
  <c r="EO44" i="4"/>
  <c r="FT44" i="4"/>
  <c r="FU44" i="4"/>
  <c r="FV44" i="4"/>
  <c r="FW44" i="4"/>
  <c r="FX44" i="4"/>
  <c r="HD44" i="4"/>
  <c r="HE44" i="4"/>
  <c r="HF44" i="4"/>
  <c r="HG44" i="4"/>
  <c r="HH44" i="4"/>
  <c r="IM44" i="4"/>
  <c r="IN44" i="4"/>
  <c r="IO44" i="4"/>
  <c r="IP44" i="4"/>
  <c r="IQ44" i="4"/>
  <c r="JW44" i="4"/>
  <c r="JX44" i="4"/>
  <c r="JY44" i="4"/>
  <c r="JZ44" i="4"/>
  <c r="KA44" i="4"/>
  <c r="LG44" i="4"/>
  <c r="LH44" i="4"/>
  <c r="LI44" i="4"/>
  <c r="LJ44" i="4"/>
  <c r="LK44" i="4"/>
  <c r="MO44" i="4"/>
  <c r="MP44" i="4"/>
  <c r="MQ44" i="4"/>
  <c r="MR44" i="4"/>
  <c r="MS44" i="4"/>
  <c r="NY44" i="4"/>
  <c r="NZ44" i="4"/>
  <c r="OA44" i="4"/>
  <c r="OB44" i="4"/>
  <c r="OC44" i="4"/>
  <c r="PH44" i="4"/>
  <c r="PI44" i="4"/>
  <c r="PJ44" i="4"/>
  <c r="PK44" i="4"/>
  <c r="PL44" i="4"/>
  <c r="PM44" i="4"/>
  <c r="PN44" i="4"/>
  <c r="PO44" i="4"/>
  <c r="PP44" i="4"/>
  <c r="PQ44" i="4"/>
  <c r="PR44" i="4"/>
  <c r="PS44" i="4"/>
  <c r="PT44" i="4"/>
  <c r="PU44" i="4"/>
  <c r="PV44" i="4"/>
  <c r="PW44" i="4"/>
  <c r="PX44" i="4"/>
  <c r="PY44" i="4"/>
  <c r="PZ44" i="4"/>
  <c r="QA44" i="4"/>
  <c r="A45" i="4"/>
  <c r="B45" i="4"/>
  <c r="AH45" i="4"/>
  <c r="AI45" i="4"/>
  <c r="AJ45" i="4"/>
  <c r="AK45" i="4"/>
  <c r="AL45" i="4"/>
  <c r="BQ45" i="4"/>
  <c r="BR45" i="4"/>
  <c r="BS45" i="4"/>
  <c r="BT45" i="4"/>
  <c r="BU45" i="4"/>
  <c r="DA45" i="4"/>
  <c r="DB45" i="4"/>
  <c r="DC45" i="4"/>
  <c r="DD45" i="4"/>
  <c r="DE45" i="4"/>
  <c r="EK45" i="4"/>
  <c r="EL45" i="4"/>
  <c r="EM45" i="4"/>
  <c r="EN45" i="4"/>
  <c r="EO45" i="4"/>
  <c r="FT45" i="4"/>
  <c r="FU45" i="4"/>
  <c r="FV45" i="4"/>
  <c r="FW45" i="4"/>
  <c r="FX45" i="4"/>
  <c r="HD45" i="4"/>
  <c r="HE45" i="4"/>
  <c r="HF45" i="4"/>
  <c r="HG45" i="4"/>
  <c r="HH45" i="4"/>
  <c r="IM45" i="4"/>
  <c r="IN45" i="4"/>
  <c r="IO45" i="4"/>
  <c r="IP45" i="4"/>
  <c r="IQ45" i="4"/>
  <c r="JW45" i="4"/>
  <c r="JX45" i="4"/>
  <c r="JY45" i="4"/>
  <c r="JZ45" i="4"/>
  <c r="KA45" i="4"/>
  <c r="LG45" i="4"/>
  <c r="LH45" i="4"/>
  <c r="LI45" i="4"/>
  <c r="LJ45" i="4"/>
  <c r="LK45" i="4"/>
  <c r="MO45" i="4"/>
  <c r="MP45" i="4"/>
  <c r="MQ45" i="4"/>
  <c r="MR45" i="4"/>
  <c r="MS45" i="4"/>
  <c r="NY45" i="4"/>
  <c r="NZ45" i="4"/>
  <c r="OA45" i="4"/>
  <c r="OB45" i="4"/>
  <c r="OC45" i="4"/>
  <c r="PH45" i="4"/>
  <c r="PI45" i="4"/>
  <c r="PJ45" i="4"/>
  <c r="PK45" i="4"/>
  <c r="PL45" i="4"/>
  <c r="PM45" i="4"/>
  <c r="PN45" i="4"/>
  <c r="PO45" i="4"/>
  <c r="PP45" i="4"/>
  <c r="PQ45" i="4"/>
  <c r="PR45" i="4"/>
  <c r="PS45" i="4"/>
  <c r="PT45" i="4"/>
  <c r="PU45" i="4"/>
  <c r="PV45" i="4"/>
  <c r="PW45" i="4"/>
  <c r="PX45" i="4"/>
  <c r="PY45" i="4"/>
  <c r="PZ45" i="4"/>
  <c r="QA45" i="4"/>
  <c r="A46" i="4"/>
  <c r="B46" i="4"/>
  <c r="AH46" i="4"/>
  <c r="AI46" i="4"/>
  <c r="AJ46" i="4"/>
  <c r="AK46" i="4"/>
  <c r="AL46" i="4"/>
  <c r="BQ46" i="4"/>
  <c r="BR46" i="4"/>
  <c r="BS46" i="4"/>
  <c r="BT46" i="4"/>
  <c r="BU46" i="4"/>
  <c r="DA46" i="4"/>
  <c r="DB46" i="4"/>
  <c r="DC46" i="4"/>
  <c r="DD46" i="4"/>
  <c r="DE46" i="4"/>
  <c r="EK46" i="4"/>
  <c r="EL46" i="4"/>
  <c r="EM46" i="4"/>
  <c r="EN46" i="4"/>
  <c r="EO46" i="4"/>
  <c r="FT46" i="4"/>
  <c r="FU46" i="4"/>
  <c r="FV46" i="4"/>
  <c r="FW46" i="4"/>
  <c r="FX46" i="4"/>
  <c r="HD46" i="4"/>
  <c r="HE46" i="4"/>
  <c r="HF46" i="4"/>
  <c r="HG46" i="4"/>
  <c r="HH46" i="4"/>
  <c r="IM46" i="4"/>
  <c r="IN46" i="4"/>
  <c r="IO46" i="4"/>
  <c r="IP46" i="4"/>
  <c r="IQ46" i="4"/>
  <c r="JW46" i="4"/>
  <c r="JX46" i="4"/>
  <c r="JY46" i="4"/>
  <c r="JZ46" i="4"/>
  <c r="KA46" i="4"/>
  <c r="LG46" i="4"/>
  <c r="LH46" i="4"/>
  <c r="LI46" i="4"/>
  <c r="LJ46" i="4"/>
  <c r="LK46" i="4"/>
  <c r="MO46" i="4"/>
  <c r="MP46" i="4"/>
  <c r="MQ46" i="4"/>
  <c r="MR46" i="4"/>
  <c r="MS46" i="4"/>
  <c r="NY46" i="4"/>
  <c r="NZ46" i="4"/>
  <c r="OA46" i="4"/>
  <c r="OB46" i="4"/>
  <c r="OC46" i="4"/>
  <c r="PH46" i="4"/>
  <c r="PI46" i="4"/>
  <c r="PJ46" i="4"/>
  <c r="PK46" i="4"/>
  <c r="PL46" i="4"/>
  <c r="PM46" i="4"/>
  <c r="PN46" i="4"/>
  <c r="PO46" i="4"/>
  <c r="PP46" i="4"/>
  <c r="PQ46" i="4"/>
  <c r="PR46" i="4"/>
  <c r="PS46" i="4"/>
  <c r="PT46" i="4"/>
  <c r="PU46" i="4"/>
  <c r="PV46" i="4"/>
  <c r="PW46" i="4"/>
  <c r="PX46" i="4"/>
  <c r="PY46" i="4"/>
  <c r="PZ46" i="4"/>
  <c r="QA46" i="4"/>
  <c r="A47" i="4"/>
  <c r="B47" i="4"/>
  <c r="AH47" i="4"/>
  <c r="AI47" i="4"/>
  <c r="AJ47" i="4"/>
  <c r="AK47" i="4"/>
  <c r="AL47" i="4"/>
  <c r="BQ47" i="4"/>
  <c r="BR47" i="4"/>
  <c r="BS47" i="4"/>
  <c r="BT47" i="4"/>
  <c r="BU47" i="4"/>
  <c r="DA47" i="4"/>
  <c r="DB47" i="4"/>
  <c r="DC47" i="4"/>
  <c r="DD47" i="4"/>
  <c r="DE47" i="4"/>
  <c r="EK47" i="4"/>
  <c r="EL47" i="4"/>
  <c r="EM47" i="4"/>
  <c r="EN47" i="4"/>
  <c r="EO47" i="4"/>
  <c r="FT47" i="4"/>
  <c r="FU47" i="4"/>
  <c r="FV47" i="4"/>
  <c r="FW47" i="4"/>
  <c r="FX47" i="4"/>
  <c r="HD47" i="4"/>
  <c r="HE47" i="4"/>
  <c r="HF47" i="4"/>
  <c r="HG47" i="4"/>
  <c r="HH47" i="4"/>
  <c r="IM47" i="4"/>
  <c r="IN47" i="4"/>
  <c r="IO47" i="4"/>
  <c r="IP47" i="4"/>
  <c r="IQ47" i="4"/>
  <c r="JW47" i="4"/>
  <c r="JX47" i="4"/>
  <c r="JY47" i="4"/>
  <c r="JZ47" i="4"/>
  <c r="KA47" i="4"/>
  <c r="LG47" i="4"/>
  <c r="LH47" i="4"/>
  <c r="LI47" i="4"/>
  <c r="LJ47" i="4"/>
  <c r="LK47" i="4"/>
  <c r="MO47" i="4"/>
  <c r="MP47" i="4"/>
  <c r="MQ47" i="4"/>
  <c r="MR47" i="4"/>
  <c r="MS47" i="4"/>
  <c r="NY47" i="4"/>
  <c r="NZ47" i="4"/>
  <c r="OA47" i="4"/>
  <c r="OB47" i="4"/>
  <c r="OC47" i="4"/>
  <c r="PH47" i="4"/>
  <c r="PI47" i="4"/>
  <c r="PJ47" i="4"/>
  <c r="PK47" i="4"/>
  <c r="PL47" i="4"/>
  <c r="PM47" i="4"/>
  <c r="PN47" i="4"/>
  <c r="PO47" i="4"/>
  <c r="PP47" i="4"/>
  <c r="PQ47" i="4"/>
  <c r="PR47" i="4"/>
  <c r="PS47" i="4"/>
  <c r="PT47" i="4"/>
  <c r="PU47" i="4"/>
  <c r="PV47" i="4"/>
  <c r="PW47" i="4"/>
  <c r="PX47" i="4"/>
  <c r="PY47" i="4"/>
  <c r="PZ47" i="4"/>
  <c r="QA47" i="4"/>
  <c r="A48" i="4"/>
  <c r="B48" i="4"/>
  <c r="AH48" i="4"/>
  <c r="AI48" i="4"/>
  <c r="AJ48" i="4"/>
  <c r="AK48" i="4"/>
  <c r="AL48" i="4"/>
  <c r="BQ48" i="4"/>
  <c r="BR48" i="4"/>
  <c r="BS48" i="4"/>
  <c r="BT48" i="4"/>
  <c r="BU48" i="4"/>
  <c r="DA48" i="4"/>
  <c r="DB48" i="4"/>
  <c r="DC48" i="4"/>
  <c r="DD48" i="4"/>
  <c r="DE48" i="4"/>
  <c r="EK48" i="4"/>
  <c r="EL48" i="4"/>
  <c r="EM48" i="4"/>
  <c r="EN48" i="4"/>
  <c r="EO48" i="4"/>
  <c r="FT48" i="4"/>
  <c r="FU48" i="4"/>
  <c r="FV48" i="4"/>
  <c r="FW48" i="4"/>
  <c r="FX48" i="4"/>
  <c r="HD48" i="4"/>
  <c r="HE48" i="4"/>
  <c r="HF48" i="4"/>
  <c r="HG48" i="4"/>
  <c r="HH48" i="4"/>
  <c r="IM48" i="4"/>
  <c r="IN48" i="4"/>
  <c r="IO48" i="4"/>
  <c r="IP48" i="4"/>
  <c r="IQ48" i="4"/>
  <c r="JW48" i="4"/>
  <c r="JX48" i="4"/>
  <c r="JY48" i="4"/>
  <c r="JZ48" i="4"/>
  <c r="KA48" i="4"/>
  <c r="LG48" i="4"/>
  <c r="LH48" i="4"/>
  <c r="LI48" i="4"/>
  <c r="LJ48" i="4"/>
  <c r="LK48" i="4"/>
  <c r="MO48" i="4"/>
  <c r="MP48" i="4"/>
  <c r="MQ48" i="4"/>
  <c r="MR48" i="4"/>
  <c r="MS48" i="4"/>
  <c r="NY48" i="4"/>
  <c r="NZ48" i="4"/>
  <c r="OA48" i="4"/>
  <c r="OB48" i="4"/>
  <c r="OC48" i="4"/>
  <c r="PH48" i="4"/>
  <c r="PI48" i="4"/>
  <c r="PJ48" i="4"/>
  <c r="PK48" i="4"/>
  <c r="PL48" i="4"/>
  <c r="PM48" i="4"/>
  <c r="PN48" i="4"/>
  <c r="PO48" i="4"/>
  <c r="PP48" i="4"/>
  <c r="PQ48" i="4"/>
  <c r="PR48" i="4"/>
  <c r="PS48" i="4"/>
  <c r="PT48" i="4"/>
  <c r="PU48" i="4"/>
  <c r="PV48" i="4"/>
  <c r="PW48" i="4"/>
  <c r="PX48" i="4"/>
  <c r="PY48" i="4"/>
  <c r="PZ48" i="4"/>
  <c r="QA48" i="4"/>
  <c r="PZ26" i="4" l="1"/>
  <c r="QA26" i="4" s="1"/>
  <c r="PZ10" i="4"/>
  <c r="QA10" i="4" s="1"/>
  <c r="PZ5" i="4"/>
  <c r="QA5" i="4" s="1"/>
  <c r="PZ4" i="4"/>
  <c r="QA4" i="4" s="1"/>
  <c r="PY25" i="4"/>
  <c r="PY23" i="4"/>
  <c r="PZ13" i="4"/>
  <c r="QA13" i="4" s="1"/>
  <c r="PY12" i="4"/>
  <c r="PY10" i="4"/>
  <c r="PY9" i="4"/>
  <c r="PZ25" i="4"/>
  <c r="QA25" i="4" s="1"/>
  <c r="PZ24" i="4"/>
  <c r="QA24" i="4" s="1"/>
  <c r="PY24" i="4"/>
  <c r="PY22" i="4"/>
  <c r="PY21" i="4"/>
  <c r="PY19" i="4"/>
  <c r="PZ18" i="4"/>
  <c r="QA18" i="4" s="1"/>
  <c r="PZ9" i="4"/>
  <c r="QA9" i="4" s="1"/>
  <c r="PY7" i="4"/>
  <c r="PZ6" i="4"/>
  <c r="QA6" i="4" s="1"/>
  <c r="PZ17" i="4"/>
  <c r="QA17" i="4" s="1"/>
  <c r="PZ16" i="4"/>
  <c r="QA16" i="4" s="1"/>
  <c r="PY13" i="4"/>
  <c r="PY26" i="4"/>
  <c r="PZ22" i="4"/>
  <c r="QA22" i="4" s="1"/>
  <c r="PZ12" i="4"/>
  <c r="QA12" i="4" s="1"/>
  <c r="PZ21" i="4"/>
  <c r="QA21" i="4" s="1"/>
  <c r="PZ20" i="4"/>
  <c r="QA20" i="4" s="1"/>
  <c r="PY20" i="4"/>
  <c r="PY18" i="4"/>
  <c r="PY17" i="4"/>
  <c r="PY15" i="4"/>
  <c r="PZ14" i="4"/>
  <c r="QA14" i="4" s="1"/>
  <c r="PZ8" i="4"/>
  <c r="QA8" i="4" s="1"/>
  <c r="PY6" i="4"/>
  <c r="PY5" i="4"/>
  <c r="QA48" i="1"/>
  <c r="PZ48" i="1"/>
  <c r="PY48" i="1"/>
  <c r="PL48" i="1"/>
  <c r="PK48" i="1"/>
  <c r="PJ48" i="1"/>
  <c r="PI48" i="1"/>
  <c r="PH48" i="1"/>
  <c r="PX48" i="1" s="1"/>
  <c r="OC48" i="1"/>
  <c r="OB48" i="1"/>
  <c r="OA48" i="1"/>
  <c r="NZ48" i="1"/>
  <c r="NY48" i="1"/>
  <c r="PW48" i="1" s="1"/>
  <c r="MS48" i="1"/>
  <c r="MR48" i="1"/>
  <c r="MQ48" i="1"/>
  <c r="MP48" i="1"/>
  <c r="MO48" i="1"/>
  <c r="PV48" i="1" s="1"/>
  <c r="LK48" i="1"/>
  <c r="LJ48" i="1"/>
  <c r="LI48" i="1"/>
  <c r="LH48" i="1"/>
  <c r="LG48" i="1"/>
  <c r="PU48" i="1" s="1"/>
  <c r="KA48" i="1"/>
  <c r="JZ48" i="1"/>
  <c r="JY48" i="1"/>
  <c r="JX48" i="1"/>
  <c r="JW48" i="1"/>
  <c r="PT48" i="1" s="1"/>
  <c r="IQ48" i="1"/>
  <c r="IP48" i="1"/>
  <c r="IO48" i="1"/>
  <c r="IN48" i="1"/>
  <c r="IM48" i="1"/>
  <c r="PS48" i="1" s="1"/>
  <c r="HH48" i="1"/>
  <c r="HG48" i="1"/>
  <c r="HF48" i="1"/>
  <c r="HE48" i="1"/>
  <c r="HD48" i="1"/>
  <c r="PR48" i="1" s="1"/>
  <c r="FX48" i="1"/>
  <c r="FW48" i="1"/>
  <c r="FV48" i="1"/>
  <c r="FU48" i="1"/>
  <c r="FT48" i="1"/>
  <c r="PQ48" i="1" s="1"/>
  <c r="EO48" i="1"/>
  <c r="EN48" i="1"/>
  <c r="EM48" i="1"/>
  <c r="EL48" i="1"/>
  <c r="EK48" i="1"/>
  <c r="PP48" i="1" s="1"/>
  <c r="DE48" i="1"/>
  <c r="DD48" i="1"/>
  <c r="DC48" i="1"/>
  <c r="DB48" i="1"/>
  <c r="DA48" i="1"/>
  <c r="PO48" i="1" s="1"/>
  <c r="BU48" i="1"/>
  <c r="BT48" i="1"/>
  <c r="BS48" i="1"/>
  <c r="BR48" i="1"/>
  <c r="BQ48" i="1"/>
  <c r="PN48" i="1" s="1"/>
  <c r="AL48" i="1"/>
  <c r="AK48" i="1"/>
  <c r="AJ48" i="1"/>
  <c r="AI48" i="1"/>
  <c r="AH48" i="1"/>
  <c r="PM48" i="1" s="1"/>
  <c r="B48" i="1"/>
  <c r="A48" i="1"/>
  <c r="QA47" i="1"/>
  <c r="PZ47" i="1"/>
  <c r="PY47" i="1"/>
  <c r="PL47" i="1"/>
  <c r="PK47" i="1"/>
  <c r="PJ47" i="1"/>
  <c r="PI47" i="1"/>
  <c r="PH47" i="1"/>
  <c r="PX47" i="1" s="1"/>
  <c r="OC47" i="1"/>
  <c r="OB47" i="1"/>
  <c r="OA47" i="1"/>
  <c r="NZ47" i="1"/>
  <c r="NY47" i="1"/>
  <c r="PW47" i="1" s="1"/>
  <c r="MS47" i="1"/>
  <c r="MR47" i="1"/>
  <c r="MQ47" i="1"/>
  <c r="MP47" i="1"/>
  <c r="MO47" i="1"/>
  <c r="PV47" i="1" s="1"/>
  <c r="LK47" i="1"/>
  <c r="LJ47" i="1"/>
  <c r="LI47" i="1"/>
  <c r="LH47" i="1"/>
  <c r="LG47" i="1"/>
  <c r="PU47" i="1" s="1"/>
  <c r="KA47" i="1"/>
  <c r="JZ47" i="1"/>
  <c r="JY47" i="1"/>
  <c r="JX47" i="1"/>
  <c r="JW47" i="1"/>
  <c r="PT47" i="1" s="1"/>
  <c r="IQ47" i="1"/>
  <c r="IP47" i="1"/>
  <c r="IO47" i="1"/>
  <c r="IN47" i="1"/>
  <c r="IM47" i="1"/>
  <c r="PS47" i="1" s="1"/>
  <c r="HH47" i="1"/>
  <c r="HG47" i="1"/>
  <c r="HF47" i="1"/>
  <c r="HE47" i="1"/>
  <c r="HD47" i="1"/>
  <c r="PR47" i="1" s="1"/>
  <c r="FX47" i="1"/>
  <c r="FW47" i="1"/>
  <c r="FV47" i="1"/>
  <c r="FU47" i="1"/>
  <c r="FT47" i="1"/>
  <c r="PQ47" i="1" s="1"/>
  <c r="EO47" i="1"/>
  <c r="EN47" i="1"/>
  <c r="EM47" i="1"/>
  <c r="EL47" i="1"/>
  <c r="EK47" i="1"/>
  <c r="PP47" i="1" s="1"/>
  <c r="DE47" i="1"/>
  <c r="DD47" i="1"/>
  <c r="DC47" i="1"/>
  <c r="DB47" i="1"/>
  <c r="DA47" i="1"/>
  <c r="PO47" i="1" s="1"/>
  <c r="BU47" i="1"/>
  <c r="BT47" i="1"/>
  <c r="BS47" i="1"/>
  <c r="BR47" i="1"/>
  <c r="BQ47" i="1"/>
  <c r="PN47" i="1" s="1"/>
  <c r="AL47" i="1"/>
  <c r="AK47" i="1"/>
  <c r="AJ47" i="1"/>
  <c r="AI47" i="1"/>
  <c r="AH47" i="1"/>
  <c r="PM47" i="1" s="1"/>
  <c r="B47" i="1"/>
  <c r="A47" i="1"/>
  <c r="QA46" i="1"/>
  <c r="PZ46" i="1"/>
  <c r="PY46" i="1"/>
  <c r="PL46" i="1"/>
  <c r="PK46" i="1"/>
  <c r="PJ46" i="1"/>
  <c r="PI46" i="1"/>
  <c r="PH46" i="1"/>
  <c r="PX46" i="1" s="1"/>
  <c r="OC46" i="1"/>
  <c r="OB46" i="1"/>
  <c r="OA46" i="1"/>
  <c r="NZ46" i="1"/>
  <c r="NY46" i="1"/>
  <c r="PW46" i="1" s="1"/>
  <c r="MS46" i="1"/>
  <c r="MR46" i="1"/>
  <c r="MQ46" i="1"/>
  <c r="MP46" i="1"/>
  <c r="MO46" i="1"/>
  <c r="PV46" i="1" s="1"/>
  <c r="LK46" i="1"/>
  <c r="LJ46" i="1"/>
  <c r="LI46" i="1"/>
  <c r="LH46" i="1"/>
  <c r="LG46" i="1"/>
  <c r="PU46" i="1" s="1"/>
  <c r="KA46" i="1"/>
  <c r="JZ46" i="1"/>
  <c r="JY46" i="1"/>
  <c r="JX46" i="1"/>
  <c r="JW46" i="1"/>
  <c r="PT46" i="1" s="1"/>
  <c r="IQ46" i="1"/>
  <c r="IP46" i="1"/>
  <c r="IO46" i="1"/>
  <c r="IN46" i="1"/>
  <c r="IM46" i="1"/>
  <c r="PS46" i="1" s="1"/>
  <c r="HH46" i="1"/>
  <c r="HG46" i="1"/>
  <c r="HF46" i="1"/>
  <c r="HE46" i="1"/>
  <c r="HD46" i="1"/>
  <c r="PR46" i="1" s="1"/>
  <c r="FX46" i="1"/>
  <c r="FW46" i="1"/>
  <c r="FV46" i="1"/>
  <c r="FU46" i="1"/>
  <c r="FT46" i="1"/>
  <c r="PQ46" i="1" s="1"/>
  <c r="EO46" i="1"/>
  <c r="EN46" i="1"/>
  <c r="EM46" i="1"/>
  <c r="EL46" i="1"/>
  <c r="EK46" i="1"/>
  <c r="PP46" i="1" s="1"/>
  <c r="DE46" i="1"/>
  <c r="DD46" i="1"/>
  <c r="DC46" i="1"/>
  <c r="DB46" i="1"/>
  <c r="DA46" i="1"/>
  <c r="PO46" i="1" s="1"/>
  <c r="BU46" i="1"/>
  <c r="BT46" i="1"/>
  <c r="BS46" i="1"/>
  <c r="BR46" i="1"/>
  <c r="BQ46" i="1"/>
  <c r="PN46" i="1" s="1"/>
  <c r="AL46" i="1"/>
  <c r="AK46" i="1"/>
  <c r="AJ46" i="1"/>
  <c r="AI46" i="1"/>
  <c r="AH46" i="1"/>
  <c r="PM46" i="1" s="1"/>
  <c r="B46" i="1"/>
  <c r="A46" i="1"/>
  <c r="QA45" i="1"/>
  <c r="PZ45" i="1"/>
  <c r="PY45" i="1"/>
  <c r="PL45" i="1"/>
  <c r="PK45" i="1"/>
  <c r="PJ45" i="1"/>
  <c r="PI45" i="1"/>
  <c r="PH45" i="1"/>
  <c r="PX45" i="1" s="1"/>
  <c r="OC45" i="1"/>
  <c r="OB45" i="1"/>
  <c r="OA45" i="1"/>
  <c r="NZ45" i="1"/>
  <c r="NY45" i="1"/>
  <c r="PW45" i="1" s="1"/>
  <c r="MS45" i="1"/>
  <c r="MR45" i="1"/>
  <c r="MQ45" i="1"/>
  <c r="MP45" i="1"/>
  <c r="MO45" i="1"/>
  <c r="PV45" i="1" s="1"/>
  <c r="LK45" i="1"/>
  <c r="LJ45" i="1"/>
  <c r="LI45" i="1"/>
  <c r="LH45" i="1"/>
  <c r="LG45" i="1"/>
  <c r="PU45" i="1" s="1"/>
  <c r="KA45" i="1"/>
  <c r="JZ45" i="1"/>
  <c r="JY45" i="1"/>
  <c r="JX45" i="1"/>
  <c r="JW45" i="1"/>
  <c r="PT45" i="1" s="1"/>
  <c r="IQ45" i="1"/>
  <c r="IP45" i="1"/>
  <c r="IO45" i="1"/>
  <c r="IN45" i="1"/>
  <c r="IM45" i="1"/>
  <c r="PS45" i="1" s="1"/>
  <c r="HH45" i="1"/>
  <c r="HG45" i="1"/>
  <c r="HF45" i="1"/>
  <c r="HE45" i="1"/>
  <c r="HD45" i="1"/>
  <c r="PR45" i="1" s="1"/>
  <c r="FX45" i="1"/>
  <c r="FW45" i="1"/>
  <c r="FV45" i="1"/>
  <c r="FU45" i="1"/>
  <c r="FT45" i="1"/>
  <c r="PQ45" i="1" s="1"/>
  <c r="EO45" i="1"/>
  <c r="EN45" i="1"/>
  <c r="EM45" i="1"/>
  <c r="EL45" i="1"/>
  <c r="EK45" i="1"/>
  <c r="PP45" i="1" s="1"/>
  <c r="DE45" i="1"/>
  <c r="DD45" i="1"/>
  <c r="DC45" i="1"/>
  <c r="DB45" i="1"/>
  <c r="DA45" i="1"/>
  <c r="PO45" i="1" s="1"/>
  <c r="BU45" i="1"/>
  <c r="BT45" i="1"/>
  <c r="BS45" i="1"/>
  <c r="BR45" i="1"/>
  <c r="BQ45" i="1"/>
  <c r="PN45" i="1" s="1"/>
  <c r="AL45" i="1"/>
  <c r="AK45" i="1"/>
  <c r="AJ45" i="1"/>
  <c r="AI45" i="1"/>
  <c r="AH45" i="1"/>
  <c r="PM45" i="1" s="1"/>
  <c r="B45" i="1"/>
  <c r="A45" i="1"/>
  <c r="QA44" i="1"/>
  <c r="PZ44" i="1"/>
  <c r="PY44" i="1"/>
  <c r="PL44" i="1"/>
  <c r="PK44" i="1"/>
  <c r="PJ44" i="1"/>
  <c r="PI44" i="1"/>
  <c r="PH44" i="1"/>
  <c r="PX44" i="1" s="1"/>
  <c r="OC44" i="1"/>
  <c r="OB44" i="1"/>
  <c r="OA44" i="1"/>
  <c r="NZ44" i="1"/>
  <c r="NY44" i="1"/>
  <c r="PW44" i="1" s="1"/>
  <c r="MS44" i="1"/>
  <c r="MR44" i="1"/>
  <c r="MQ44" i="1"/>
  <c r="MP44" i="1"/>
  <c r="MO44" i="1"/>
  <c r="PV44" i="1" s="1"/>
  <c r="LK44" i="1"/>
  <c r="LJ44" i="1"/>
  <c r="LI44" i="1"/>
  <c r="LH44" i="1"/>
  <c r="LG44" i="1"/>
  <c r="PU44" i="1" s="1"/>
  <c r="KA44" i="1"/>
  <c r="JZ44" i="1"/>
  <c r="JY44" i="1"/>
  <c r="JX44" i="1"/>
  <c r="JW44" i="1"/>
  <c r="PT44" i="1" s="1"/>
  <c r="IQ44" i="1"/>
  <c r="IP44" i="1"/>
  <c r="IO44" i="1"/>
  <c r="IN44" i="1"/>
  <c r="IM44" i="1"/>
  <c r="PS44" i="1" s="1"/>
  <c r="HH44" i="1"/>
  <c r="HG44" i="1"/>
  <c r="HF44" i="1"/>
  <c r="HE44" i="1"/>
  <c r="HD44" i="1"/>
  <c r="PR44" i="1" s="1"/>
  <c r="FX44" i="1"/>
  <c r="FW44" i="1"/>
  <c r="FV44" i="1"/>
  <c r="FU44" i="1"/>
  <c r="FT44" i="1"/>
  <c r="PQ44" i="1" s="1"/>
  <c r="EO44" i="1"/>
  <c r="EN44" i="1"/>
  <c r="EM44" i="1"/>
  <c r="EL44" i="1"/>
  <c r="EK44" i="1"/>
  <c r="PP44" i="1" s="1"/>
  <c r="DE44" i="1"/>
  <c r="DD44" i="1"/>
  <c r="DC44" i="1"/>
  <c r="DB44" i="1"/>
  <c r="DA44" i="1"/>
  <c r="PO44" i="1" s="1"/>
  <c r="BU44" i="1"/>
  <c r="BT44" i="1"/>
  <c r="BS44" i="1"/>
  <c r="BR44" i="1"/>
  <c r="BQ44" i="1"/>
  <c r="PN44" i="1" s="1"/>
  <c r="AL44" i="1"/>
  <c r="AK44" i="1"/>
  <c r="AJ44" i="1"/>
  <c r="AI44" i="1"/>
  <c r="AH44" i="1"/>
  <c r="PM44" i="1" s="1"/>
  <c r="B44" i="1"/>
  <c r="A44" i="1"/>
  <c r="QA43" i="1"/>
  <c r="PZ43" i="1"/>
  <c r="PY43" i="1"/>
  <c r="PL43" i="1"/>
  <c r="PK43" i="1"/>
  <c r="PJ43" i="1"/>
  <c r="PI43" i="1"/>
  <c r="PH43" i="1"/>
  <c r="PX43" i="1" s="1"/>
  <c r="OC43" i="1"/>
  <c r="OB43" i="1"/>
  <c r="OA43" i="1"/>
  <c r="NZ43" i="1"/>
  <c r="NY43" i="1"/>
  <c r="PW43" i="1" s="1"/>
  <c r="MS43" i="1"/>
  <c r="MR43" i="1"/>
  <c r="MQ43" i="1"/>
  <c r="MP43" i="1"/>
  <c r="MO43" i="1"/>
  <c r="PV43" i="1" s="1"/>
  <c r="LK43" i="1"/>
  <c r="LJ43" i="1"/>
  <c r="LI43" i="1"/>
  <c r="LH43" i="1"/>
  <c r="LG43" i="1"/>
  <c r="PU43" i="1" s="1"/>
  <c r="KA43" i="1"/>
  <c r="JZ43" i="1"/>
  <c r="JY43" i="1"/>
  <c r="JX43" i="1"/>
  <c r="JW43" i="1"/>
  <c r="PT43" i="1" s="1"/>
  <c r="IQ43" i="1"/>
  <c r="IP43" i="1"/>
  <c r="IO43" i="1"/>
  <c r="IN43" i="1"/>
  <c r="IM43" i="1"/>
  <c r="PS43" i="1" s="1"/>
  <c r="HH43" i="1"/>
  <c r="HG43" i="1"/>
  <c r="HF43" i="1"/>
  <c r="HE43" i="1"/>
  <c r="HD43" i="1"/>
  <c r="PR43" i="1" s="1"/>
  <c r="FX43" i="1"/>
  <c r="FW43" i="1"/>
  <c r="FV43" i="1"/>
  <c r="FU43" i="1"/>
  <c r="FT43" i="1"/>
  <c r="PQ43" i="1" s="1"/>
  <c r="EO43" i="1"/>
  <c r="EN43" i="1"/>
  <c r="EM43" i="1"/>
  <c r="EL43" i="1"/>
  <c r="EK43" i="1"/>
  <c r="PP43" i="1" s="1"/>
  <c r="DE43" i="1"/>
  <c r="DD43" i="1"/>
  <c r="DC43" i="1"/>
  <c r="DB43" i="1"/>
  <c r="DA43" i="1"/>
  <c r="PO43" i="1" s="1"/>
  <c r="BU43" i="1"/>
  <c r="BT43" i="1"/>
  <c r="BS43" i="1"/>
  <c r="BR43" i="1"/>
  <c r="BQ43" i="1"/>
  <c r="PN43" i="1" s="1"/>
  <c r="AL43" i="1"/>
  <c r="AK43" i="1"/>
  <c r="AJ43" i="1"/>
  <c r="AI43" i="1"/>
  <c r="AH43" i="1"/>
  <c r="PM43" i="1" s="1"/>
  <c r="B43" i="1"/>
  <c r="A43" i="1"/>
  <c r="QA42" i="1"/>
  <c r="PZ42" i="1"/>
  <c r="PY42" i="1"/>
  <c r="PL42" i="1"/>
  <c r="PK42" i="1"/>
  <c r="PJ42" i="1"/>
  <c r="PI42" i="1"/>
  <c r="PH42" i="1"/>
  <c r="PX42" i="1" s="1"/>
  <c r="OC42" i="1"/>
  <c r="OB42" i="1"/>
  <c r="OA42" i="1"/>
  <c r="NZ42" i="1"/>
  <c r="NY42" i="1"/>
  <c r="PW42" i="1" s="1"/>
  <c r="MS42" i="1"/>
  <c r="MR42" i="1"/>
  <c r="MQ42" i="1"/>
  <c r="MP42" i="1"/>
  <c r="MO42" i="1"/>
  <c r="PV42" i="1" s="1"/>
  <c r="LK42" i="1"/>
  <c r="LJ42" i="1"/>
  <c r="LI42" i="1"/>
  <c r="LH42" i="1"/>
  <c r="LG42" i="1"/>
  <c r="PU42" i="1" s="1"/>
  <c r="KA42" i="1"/>
  <c r="JZ42" i="1"/>
  <c r="JY42" i="1"/>
  <c r="JX42" i="1"/>
  <c r="JW42" i="1"/>
  <c r="PT42" i="1" s="1"/>
  <c r="IQ42" i="1"/>
  <c r="IP42" i="1"/>
  <c r="IO42" i="1"/>
  <c r="IN42" i="1"/>
  <c r="IM42" i="1"/>
  <c r="PS42" i="1" s="1"/>
  <c r="HH42" i="1"/>
  <c r="HG42" i="1"/>
  <c r="HF42" i="1"/>
  <c r="HE42" i="1"/>
  <c r="HD42" i="1"/>
  <c r="PR42" i="1" s="1"/>
  <c r="FX42" i="1"/>
  <c r="FW42" i="1"/>
  <c r="FV42" i="1"/>
  <c r="FU42" i="1"/>
  <c r="FT42" i="1"/>
  <c r="PQ42" i="1" s="1"/>
  <c r="EO42" i="1"/>
  <c r="EN42" i="1"/>
  <c r="EM42" i="1"/>
  <c r="EL42" i="1"/>
  <c r="EK42" i="1"/>
  <c r="PP42" i="1" s="1"/>
  <c r="DE42" i="1"/>
  <c r="DD42" i="1"/>
  <c r="DC42" i="1"/>
  <c r="DB42" i="1"/>
  <c r="DA42" i="1"/>
  <c r="PO42" i="1" s="1"/>
  <c r="BU42" i="1"/>
  <c r="BT42" i="1"/>
  <c r="BS42" i="1"/>
  <c r="BR42" i="1"/>
  <c r="BQ42" i="1"/>
  <c r="PN42" i="1" s="1"/>
  <c r="AL42" i="1"/>
  <c r="AK42" i="1"/>
  <c r="AJ42" i="1"/>
  <c r="AI42" i="1"/>
  <c r="AH42" i="1"/>
  <c r="PM42" i="1" s="1"/>
  <c r="B42" i="1"/>
  <c r="A42" i="1"/>
  <c r="QA41" i="1"/>
  <c r="PZ41" i="1"/>
  <c r="PY41" i="1"/>
  <c r="PL41" i="1"/>
  <c r="PK41" i="1"/>
  <c r="PJ41" i="1"/>
  <c r="PI41" i="1"/>
  <c r="PH41" i="1"/>
  <c r="PX41" i="1" s="1"/>
  <c r="OC41" i="1"/>
  <c r="OB41" i="1"/>
  <c r="OA41" i="1"/>
  <c r="NZ41" i="1"/>
  <c r="NY41" i="1"/>
  <c r="PW41" i="1" s="1"/>
  <c r="MS41" i="1"/>
  <c r="MR41" i="1"/>
  <c r="MQ41" i="1"/>
  <c r="MP41" i="1"/>
  <c r="MO41" i="1"/>
  <c r="PV41" i="1" s="1"/>
  <c r="LK41" i="1"/>
  <c r="LJ41" i="1"/>
  <c r="LI41" i="1"/>
  <c r="LH41" i="1"/>
  <c r="LG41" i="1"/>
  <c r="PU41" i="1" s="1"/>
  <c r="KA41" i="1"/>
  <c r="JZ41" i="1"/>
  <c r="JY41" i="1"/>
  <c r="JX41" i="1"/>
  <c r="JW41" i="1"/>
  <c r="PT41" i="1" s="1"/>
  <c r="IQ41" i="1"/>
  <c r="IP41" i="1"/>
  <c r="IO41" i="1"/>
  <c r="IN41" i="1"/>
  <c r="IM41" i="1"/>
  <c r="PS41" i="1" s="1"/>
  <c r="HH41" i="1"/>
  <c r="HG41" i="1"/>
  <c r="HF41" i="1"/>
  <c r="HE41" i="1"/>
  <c r="HD41" i="1"/>
  <c r="PR41" i="1" s="1"/>
  <c r="FX41" i="1"/>
  <c r="FW41" i="1"/>
  <c r="FV41" i="1"/>
  <c r="FU41" i="1"/>
  <c r="FT41" i="1"/>
  <c r="PQ41" i="1" s="1"/>
  <c r="EO41" i="1"/>
  <c r="EN41" i="1"/>
  <c r="EM41" i="1"/>
  <c r="EL41" i="1"/>
  <c r="EK41" i="1"/>
  <c r="PP41" i="1" s="1"/>
  <c r="DE41" i="1"/>
  <c r="DD41" i="1"/>
  <c r="DC41" i="1"/>
  <c r="DB41" i="1"/>
  <c r="DA41" i="1"/>
  <c r="PO41" i="1" s="1"/>
  <c r="BU41" i="1"/>
  <c r="BT41" i="1"/>
  <c r="BS41" i="1"/>
  <c r="BR41" i="1"/>
  <c r="BQ41" i="1"/>
  <c r="PN41" i="1" s="1"/>
  <c r="AL41" i="1"/>
  <c r="AK41" i="1"/>
  <c r="AJ41" i="1"/>
  <c r="AI41" i="1"/>
  <c r="AH41" i="1"/>
  <c r="PM41" i="1" s="1"/>
  <c r="B41" i="1"/>
  <c r="A41" i="1"/>
  <c r="QA40" i="1"/>
  <c r="PZ40" i="1"/>
  <c r="PY40" i="1"/>
  <c r="PL40" i="1"/>
  <c r="PK40" i="1"/>
  <c r="PJ40" i="1"/>
  <c r="PI40" i="1"/>
  <c r="PH40" i="1"/>
  <c r="PX40" i="1" s="1"/>
  <c r="OC40" i="1"/>
  <c r="OB40" i="1"/>
  <c r="OA40" i="1"/>
  <c r="NZ40" i="1"/>
  <c r="NY40" i="1"/>
  <c r="PW40" i="1" s="1"/>
  <c r="MS40" i="1"/>
  <c r="MR40" i="1"/>
  <c r="MQ40" i="1"/>
  <c r="MP40" i="1"/>
  <c r="MO40" i="1"/>
  <c r="PV40" i="1" s="1"/>
  <c r="LK40" i="1"/>
  <c r="LJ40" i="1"/>
  <c r="LI40" i="1"/>
  <c r="LH40" i="1"/>
  <c r="LG40" i="1"/>
  <c r="PU40" i="1" s="1"/>
  <c r="KA40" i="1"/>
  <c r="JZ40" i="1"/>
  <c r="JY40" i="1"/>
  <c r="JX40" i="1"/>
  <c r="JW40" i="1"/>
  <c r="PT40" i="1" s="1"/>
  <c r="IQ40" i="1"/>
  <c r="IP40" i="1"/>
  <c r="IO40" i="1"/>
  <c r="IN40" i="1"/>
  <c r="IM40" i="1"/>
  <c r="PS40" i="1" s="1"/>
  <c r="HH40" i="1"/>
  <c r="HG40" i="1"/>
  <c r="HF40" i="1"/>
  <c r="HE40" i="1"/>
  <c r="HD40" i="1"/>
  <c r="PR40" i="1" s="1"/>
  <c r="FX40" i="1"/>
  <c r="FW40" i="1"/>
  <c r="FV40" i="1"/>
  <c r="FU40" i="1"/>
  <c r="FT40" i="1"/>
  <c r="PQ40" i="1" s="1"/>
  <c r="EO40" i="1"/>
  <c r="EN40" i="1"/>
  <c r="EM40" i="1"/>
  <c r="EL40" i="1"/>
  <c r="EK40" i="1"/>
  <c r="PP40" i="1" s="1"/>
  <c r="DE40" i="1"/>
  <c r="DD40" i="1"/>
  <c r="DC40" i="1"/>
  <c r="DB40" i="1"/>
  <c r="DA40" i="1"/>
  <c r="PO40" i="1" s="1"/>
  <c r="BU40" i="1"/>
  <c r="BT40" i="1"/>
  <c r="BS40" i="1"/>
  <c r="BR40" i="1"/>
  <c r="BQ40" i="1"/>
  <c r="PN40" i="1" s="1"/>
  <c r="AL40" i="1"/>
  <c r="AK40" i="1"/>
  <c r="AJ40" i="1"/>
  <c r="AI40" i="1"/>
  <c r="AH40" i="1"/>
  <c r="PM40" i="1" s="1"/>
  <c r="B40" i="1"/>
  <c r="A40" i="1"/>
  <c r="QA39" i="1"/>
  <c r="PZ39" i="1"/>
  <c r="PY39" i="1"/>
  <c r="PL39" i="1"/>
  <c r="PK39" i="1"/>
  <c r="PJ39" i="1"/>
  <c r="PI39" i="1"/>
  <c r="PH39" i="1"/>
  <c r="PX39" i="1" s="1"/>
  <c r="OC39" i="1"/>
  <c r="OB39" i="1"/>
  <c r="OA39" i="1"/>
  <c r="NZ39" i="1"/>
  <c r="NY39" i="1"/>
  <c r="PW39" i="1" s="1"/>
  <c r="MS39" i="1"/>
  <c r="MR39" i="1"/>
  <c r="MQ39" i="1"/>
  <c r="MP39" i="1"/>
  <c r="MO39" i="1"/>
  <c r="PV39" i="1" s="1"/>
  <c r="LK39" i="1"/>
  <c r="LJ39" i="1"/>
  <c r="LI39" i="1"/>
  <c r="LH39" i="1"/>
  <c r="LG39" i="1"/>
  <c r="PU39" i="1" s="1"/>
  <c r="KA39" i="1"/>
  <c r="JZ39" i="1"/>
  <c r="JY39" i="1"/>
  <c r="JX39" i="1"/>
  <c r="JW39" i="1"/>
  <c r="PT39" i="1" s="1"/>
  <c r="IQ39" i="1"/>
  <c r="IP39" i="1"/>
  <c r="IO39" i="1"/>
  <c r="IN39" i="1"/>
  <c r="IM39" i="1"/>
  <c r="PS39" i="1" s="1"/>
  <c r="HH39" i="1"/>
  <c r="HG39" i="1"/>
  <c r="HF39" i="1"/>
  <c r="HE39" i="1"/>
  <c r="HD39" i="1"/>
  <c r="PR39" i="1" s="1"/>
  <c r="FX39" i="1"/>
  <c r="FW39" i="1"/>
  <c r="FV39" i="1"/>
  <c r="FU39" i="1"/>
  <c r="FT39" i="1"/>
  <c r="PQ39" i="1" s="1"/>
  <c r="EO39" i="1"/>
  <c r="EN39" i="1"/>
  <c r="EM39" i="1"/>
  <c r="EL39" i="1"/>
  <c r="EK39" i="1"/>
  <c r="PP39" i="1" s="1"/>
  <c r="DE39" i="1"/>
  <c r="DD39" i="1"/>
  <c r="DC39" i="1"/>
  <c r="DB39" i="1"/>
  <c r="DA39" i="1"/>
  <c r="PO39" i="1" s="1"/>
  <c r="BU39" i="1"/>
  <c r="BT39" i="1"/>
  <c r="BS39" i="1"/>
  <c r="BR39" i="1"/>
  <c r="BQ39" i="1"/>
  <c r="PN39" i="1" s="1"/>
  <c r="AL39" i="1"/>
  <c r="AK39" i="1"/>
  <c r="AJ39" i="1"/>
  <c r="AI39" i="1"/>
  <c r="AH39" i="1"/>
  <c r="PM39" i="1" s="1"/>
  <c r="B39" i="1"/>
  <c r="A39" i="1"/>
  <c r="QA38" i="1"/>
  <c r="PZ38" i="1"/>
  <c r="PY38" i="1"/>
  <c r="PL38" i="1"/>
  <c r="PK38" i="1"/>
  <c r="PJ38" i="1"/>
  <c r="PI38" i="1"/>
  <c r="PH38" i="1"/>
  <c r="PX38" i="1" s="1"/>
  <c r="OC38" i="1"/>
  <c r="OB38" i="1"/>
  <c r="OA38" i="1"/>
  <c r="NZ38" i="1"/>
  <c r="NY38" i="1"/>
  <c r="PW38" i="1" s="1"/>
  <c r="MS38" i="1"/>
  <c r="MR38" i="1"/>
  <c r="MQ38" i="1"/>
  <c r="MP38" i="1"/>
  <c r="MO38" i="1"/>
  <c r="PV38" i="1" s="1"/>
  <c r="LK38" i="1"/>
  <c r="LJ38" i="1"/>
  <c r="LI38" i="1"/>
  <c r="LH38" i="1"/>
  <c r="LG38" i="1"/>
  <c r="PU38" i="1" s="1"/>
  <c r="KA38" i="1"/>
  <c r="JZ38" i="1"/>
  <c r="JY38" i="1"/>
  <c r="JX38" i="1"/>
  <c r="JW38" i="1"/>
  <c r="PT38" i="1" s="1"/>
  <c r="IQ38" i="1"/>
  <c r="IP38" i="1"/>
  <c r="IO38" i="1"/>
  <c r="IN38" i="1"/>
  <c r="IM38" i="1"/>
  <c r="PS38" i="1" s="1"/>
  <c r="HH38" i="1"/>
  <c r="HG38" i="1"/>
  <c r="HF38" i="1"/>
  <c r="HE38" i="1"/>
  <c r="HD38" i="1"/>
  <c r="PR38" i="1" s="1"/>
  <c r="FX38" i="1"/>
  <c r="FW38" i="1"/>
  <c r="FV38" i="1"/>
  <c r="FU38" i="1"/>
  <c r="FT38" i="1"/>
  <c r="PQ38" i="1" s="1"/>
  <c r="EO38" i="1"/>
  <c r="EN38" i="1"/>
  <c r="EM38" i="1"/>
  <c r="EL38" i="1"/>
  <c r="EK38" i="1"/>
  <c r="PP38" i="1" s="1"/>
  <c r="DE38" i="1"/>
  <c r="DD38" i="1"/>
  <c r="DC38" i="1"/>
  <c r="DB38" i="1"/>
  <c r="DA38" i="1"/>
  <c r="PO38" i="1" s="1"/>
  <c r="BU38" i="1"/>
  <c r="BT38" i="1"/>
  <c r="BS38" i="1"/>
  <c r="BR38" i="1"/>
  <c r="BQ38" i="1"/>
  <c r="PN38" i="1" s="1"/>
  <c r="AL38" i="1"/>
  <c r="AK38" i="1"/>
  <c r="AJ38" i="1"/>
  <c r="AI38" i="1"/>
  <c r="AH38" i="1"/>
  <c r="PM38" i="1" s="1"/>
  <c r="B38" i="1"/>
  <c r="A38" i="1"/>
  <c r="QA37" i="1"/>
  <c r="PZ37" i="1"/>
  <c r="PY37" i="1"/>
  <c r="PS37" i="1"/>
  <c r="PO37" i="1"/>
  <c r="PL37" i="1"/>
  <c r="PK37" i="1"/>
  <c r="PJ37" i="1"/>
  <c r="PI37" i="1"/>
  <c r="PH37" i="1"/>
  <c r="PX37" i="1" s="1"/>
  <c r="OC37" i="1"/>
  <c r="OB37" i="1"/>
  <c r="OA37" i="1"/>
  <c r="NZ37" i="1"/>
  <c r="NY37" i="1"/>
  <c r="PW37" i="1" s="1"/>
  <c r="MS37" i="1"/>
  <c r="MR37" i="1"/>
  <c r="MQ37" i="1"/>
  <c r="MP37" i="1"/>
  <c r="MO37" i="1"/>
  <c r="PV37" i="1" s="1"/>
  <c r="LK37" i="1"/>
  <c r="LJ37" i="1"/>
  <c r="LI37" i="1"/>
  <c r="LH37" i="1"/>
  <c r="LG37" i="1"/>
  <c r="PU37" i="1" s="1"/>
  <c r="KA37" i="1"/>
  <c r="JZ37" i="1"/>
  <c r="JY37" i="1"/>
  <c r="JX37" i="1"/>
  <c r="JW37" i="1"/>
  <c r="PT37" i="1" s="1"/>
  <c r="IQ37" i="1"/>
  <c r="IP37" i="1"/>
  <c r="IO37" i="1"/>
  <c r="IN37" i="1"/>
  <c r="IM37" i="1"/>
  <c r="HH37" i="1"/>
  <c r="HG37" i="1"/>
  <c r="HF37" i="1"/>
  <c r="HE37" i="1"/>
  <c r="HD37" i="1"/>
  <c r="PR37" i="1" s="1"/>
  <c r="FX37" i="1"/>
  <c r="FW37" i="1"/>
  <c r="FV37" i="1"/>
  <c r="FU37" i="1"/>
  <c r="FT37" i="1"/>
  <c r="PQ37" i="1" s="1"/>
  <c r="EO37" i="1"/>
  <c r="EN37" i="1"/>
  <c r="EM37" i="1"/>
  <c r="EL37" i="1"/>
  <c r="EK37" i="1"/>
  <c r="PP37" i="1" s="1"/>
  <c r="DE37" i="1"/>
  <c r="DD37" i="1"/>
  <c r="DC37" i="1"/>
  <c r="DB37" i="1"/>
  <c r="DA37" i="1"/>
  <c r="BU37" i="1"/>
  <c r="BT37" i="1"/>
  <c r="BS37" i="1"/>
  <c r="BR37" i="1"/>
  <c r="BQ37" i="1"/>
  <c r="PN37" i="1" s="1"/>
  <c r="AL37" i="1"/>
  <c r="AK37" i="1"/>
  <c r="AJ37" i="1"/>
  <c r="AI37" i="1"/>
  <c r="AH37" i="1"/>
  <c r="PM37" i="1" s="1"/>
  <c r="B37" i="1"/>
  <c r="A37" i="1"/>
  <c r="QA36" i="1"/>
  <c r="PZ36" i="1"/>
  <c r="PY36" i="1"/>
  <c r="PX36" i="1"/>
  <c r="PT36" i="1"/>
  <c r="PP36" i="1"/>
  <c r="PL36" i="1"/>
  <c r="PK36" i="1"/>
  <c r="PJ36" i="1"/>
  <c r="PI36" i="1"/>
  <c r="PH36" i="1"/>
  <c r="OC36" i="1"/>
  <c r="OB36" i="1"/>
  <c r="OA36" i="1"/>
  <c r="NZ36" i="1"/>
  <c r="NY36" i="1"/>
  <c r="PW36" i="1" s="1"/>
  <c r="MS36" i="1"/>
  <c r="MR36" i="1"/>
  <c r="MQ36" i="1"/>
  <c r="MP36" i="1"/>
  <c r="MO36" i="1"/>
  <c r="PV36" i="1" s="1"/>
  <c r="LK36" i="1"/>
  <c r="LJ36" i="1"/>
  <c r="LI36" i="1"/>
  <c r="LH36" i="1"/>
  <c r="LG36" i="1"/>
  <c r="PU36" i="1" s="1"/>
  <c r="KA36" i="1"/>
  <c r="JZ36" i="1"/>
  <c r="JY36" i="1"/>
  <c r="JX36" i="1"/>
  <c r="JW36" i="1"/>
  <c r="IQ36" i="1"/>
  <c r="IP36" i="1"/>
  <c r="IO36" i="1"/>
  <c r="IN36" i="1"/>
  <c r="IM36" i="1"/>
  <c r="PS36" i="1" s="1"/>
  <c r="HH36" i="1"/>
  <c r="HG36" i="1"/>
  <c r="HF36" i="1"/>
  <c r="HE36" i="1"/>
  <c r="HD36" i="1"/>
  <c r="PR36" i="1" s="1"/>
  <c r="FX36" i="1"/>
  <c r="FW36" i="1"/>
  <c r="FV36" i="1"/>
  <c r="FU36" i="1"/>
  <c r="FT36" i="1"/>
  <c r="PQ36" i="1" s="1"/>
  <c r="EO36" i="1"/>
  <c r="EN36" i="1"/>
  <c r="EM36" i="1"/>
  <c r="EL36" i="1"/>
  <c r="EK36" i="1"/>
  <c r="DE36" i="1"/>
  <c r="DD36" i="1"/>
  <c r="DC36" i="1"/>
  <c r="DB36" i="1"/>
  <c r="DA36" i="1"/>
  <c r="PO36" i="1" s="1"/>
  <c r="BU36" i="1"/>
  <c r="BT36" i="1"/>
  <c r="BS36" i="1"/>
  <c r="BR36" i="1"/>
  <c r="BQ36" i="1"/>
  <c r="PN36" i="1" s="1"/>
  <c r="AL36" i="1"/>
  <c r="AK36" i="1"/>
  <c r="AJ36" i="1"/>
  <c r="AI36" i="1"/>
  <c r="AH36" i="1"/>
  <c r="PM36" i="1" s="1"/>
  <c r="B36" i="1"/>
  <c r="A36" i="1"/>
  <c r="QA35" i="1"/>
  <c r="PZ35" i="1"/>
  <c r="PY35" i="1"/>
  <c r="PL35" i="1"/>
  <c r="PK35" i="1"/>
  <c r="PJ35" i="1"/>
  <c r="PI35" i="1"/>
  <c r="PH35" i="1"/>
  <c r="PX35" i="1" s="1"/>
  <c r="OC35" i="1"/>
  <c r="OB35" i="1"/>
  <c r="OA35" i="1"/>
  <c r="NZ35" i="1"/>
  <c r="NY35" i="1"/>
  <c r="PW35" i="1" s="1"/>
  <c r="MS35" i="1"/>
  <c r="MR35" i="1"/>
  <c r="MQ35" i="1"/>
  <c r="MP35" i="1"/>
  <c r="MO35" i="1"/>
  <c r="PV35" i="1" s="1"/>
  <c r="LK35" i="1"/>
  <c r="LJ35" i="1"/>
  <c r="LI35" i="1"/>
  <c r="LH35" i="1"/>
  <c r="LG35" i="1"/>
  <c r="PU35" i="1" s="1"/>
  <c r="KA35" i="1"/>
  <c r="JZ35" i="1"/>
  <c r="JY35" i="1"/>
  <c r="JX35" i="1"/>
  <c r="JW35" i="1"/>
  <c r="PT35" i="1" s="1"/>
  <c r="IQ35" i="1"/>
  <c r="IP35" i="1"/>
  <c r="IO35" i="1"/>
  <c r="IN35" i="1"/>
  <c r="IM35" i="1"/>
  <c r="PS35" i="1" s="1"/>
  <c r="HH35" i="1"/>
  <c r="HG35" i="1"/>
  <c r="HF35" i="1"/>
  <c r="HE35" i="1"/>
  <c r="HD35" i="1"/>
  <c r="PR35" i="1" s="1"/>
  <c r="FX35" i="1"/>
  <c r="FW35" i="1"/>
  <c r="FV35" i="1"/>
  <c r="FU35" i="1"/>
  <c r="FT35" i="1"/>
  <c r="PQ35" i="1" s="1"/>
  <c r="EO35" i="1"/>
  <c r="EN35" i="1"/>
  <c r="EM35" i="1"/>
  <c r="EL35" i="1"/>
  <c r="EK35" i="1"/>
  <c r="PP35" i="1" s="1"/>
  <c r="DE35" i="1"/>
  <c r="DD35" i="1"/>
  <c r="DC35" i="1"/>
  <c r="DB35" i="1"/>
  <c r="DA35" i="1"/>
  <c r="PO35" i="1" s="1"/>
  <c r="BU35" i="1"/>
  <c r="BT35" i="1"/>
  <c r="BS35" i="1"/>
  <c r="BR35" i="1"/>
  <c r="BQ35" i="1"/>
  <c r="PN35" i="1" s="1"/>
  <c r="AL35" i="1"/>
  <c r="AK35" i="1"/>
  <c r="AJ35" i="1"/>
  <c r="AI35" i="1"/>
  <c r="AH35" i="1"/>
  <c r="PM35" i="1" s="1"/>
  <c r="B35" i="1"/>
  <c r="A35" i="1"/>
  <c r="QA34" i="1"/>
  <c r="PZ34" i="1"/>
  <c r="PY34" i="1"/>
  <c r="PL34" i="1"/>
  <c r="PK34" i="1"/>
  <c r="PJ34" i="1"/>
  <c r="PI34" i="1"/>
  <c r="PH34" i="1"/>
  <c r="PX34" i="1" s="1"/>
  <c r="OC34" i="1"/>
  <c r="OB34" i="1"/>
  <c r="OA34" i="1"/>
  <c r="NZ34" i="1"/>
  <c r="NY34" i="1"/>
  <c r="PW34" i="1" s="1"/>
  <c r="MS34" i="1"/>
  <c r="MR34" i="1"/>
  <c r="MQ34" i="1"/>
  <c r="MP34" i="1"/>
  <c r="MO34" i="1"/>
  <c r="PV34" i="1" s="1"/>
  <c r="LK34" i="1"/>
  <c r="LJ34" i="1"/>
  <c r="LI34" i="1"/>
  <c r="LH34" i="1"/>
  <c r="LG34" i="1"/>
  <c r="PU34" i="1" s="1"/>
  <c r="KA34" i="1"/>
  <c r="JZ34" i="1"/>
  <c r="JY34" i="1"/>
  <c r="JX34" i="1"/>
  <c r="JW34" i="1"/>
  <c r="PT34" i="1" s="1"/>
  <c r="IQ34" i="1"/>
  <c r="IP34" i="1"/>
  <c r="IO34" i="1"/>
  <c r="IN34" i="1"/>
  <c r="IM34" i="1"/>
  <c r="PS34" i="1" s="1"/>
  <c r="HH34" i="1"/>
  <c r="HG34" i="1"/>
  <c r="HF34" i="1"/>
  <c r="HE34" i="1"/>
  <c r="HD34" i="1"/>
  <c r="PR34" i="1" s="1"/>
  <c r="FX34" i="1"/>
  <c r="FW34" i="1"/>
  <c r="FV34" i="1"/>
  <c r="FU34" i="1"/>
  <c r="FT34" i="1"/>
  <c r="PQ34" i="1" s="1"/>
  <c r="EO34" i="1"/>
  <c r="EN34" i="1"/>
  <c r="EM34" i="1"/>
  <c r="EL34" i="1"/>
  <c r="EK34" i="1"/>
  <c r="PP34" i="1" s="1"/>
  <c r="DE34" i="1"/>
  <c r="DD34" i="1"/>
  <c r="DC34" i="1"/>
  <c r="DB34" i="1"/>
  <c r="DA34" i="1"/>
  <c r="PO34" i="1" s="1"/>
  <c r="BU34" i="1"/>
  <c r="BT34" i="1"/>
  <c r="BS34" i="1"/>
  <c r="BR34" i="1"/>
  <c r="BQ34" i="1"/>
  <c r="PN34" i="1" s="1"/>
  <c r="AL34" i="1"/>
  <c r="AK34" i="1"/>
  <c r="AJ34" i="1"/>
  <c r="AI34" i="1"/>
  <c r="AH34" i="1"/>
  <c r="PM34" i="1" s="1"/>
  <c r="B34" i="1"/>
  <c r="A34" i="1"/>
  <c r="QA33" i="1"/>
  <c r="PZ33" i="1"/>
  <c r="PY33" i="1"/>
  <c r="PL33" i="1"/>
  <c r="PK33" i="1"/>
  <c r="PJ33" i="1"/>
  <c r="PI33" i="1"/>
  <c r="PH33" i="1"/>
  <c r="PX33" i="1" s="1"/>
  <c r="OC33" i="1"/>
  <c r="OB33" i="1"/>
  <c r="OA33" i="1"/>
  <c r="NZ33" i="1"/>
  <c r="NY33" i="1"/>
  <c r="PW33" i="1" s="1"/>
  <c r="MS33" i="1"/>
  <c r="MR33" i="1"/>
  <c r="MQ33" i="1"/>
  <c r="MP33" i="1"/>
  <c r="MO33" i="1"/>
  <c r="PV33" i="1" s="1"/>
  <c r="LK33" i="1"/>
  <c r="LJ33" i="1"/>
  <c r="LI33" i="1"/>
  <c r="LH33" i="1"/>
  <c r="LG33" i="1"/>
  <c r="PU33" i="1" s="1"/>
  <c r="KA33" i="1"/>
  <c r="JZ33" i="1"/>
  <c r="JY33" i="1"/>
  <c r="JX33" i="1"/>
  <c r="JW33" i="1"/>
  <c r="PT33" i="1" s="1"/>
  <c r="IQ33" i="1"/>
  <c r="IP33" i="1"/>
  <c r="IO33" i="1"/>
  <c r="IN33" i="1"/>
  <c r="IM33" i="1"/>
  <c r="PS33" i="1" s="1"/>
  <c r="HH33" i="1"/>
  <c r="HG33" i="1"/>
  <c r="HF33" i="1"/>
  <c r="HE33" i="1"/>
  <c r="HD33" i="1"/>
  <c r="PR33" i="1" s="1"/>
  <c r="FX33" i="1"/>
  <c r="FW33" i="1"/>
  <c r="FV33" i="1"/>
  <c r="FU33" i="1"/>
  <c r="FT33" i="1"/>
  <c r="PQ33" i="1" s="1"/>
  <c r="EO33" i="1"/>
  <c r="EN33" i="1"/>
  <c r="EM33" i="1"/>
  <c r="EL33" i="1"/>
  <c r="EK33" i="1"/>
  <c r="PP33" i="1" s="1"/>
  <c r="DE33" i="1"/>
  <c r="DD33" i="1"/>
  <c r="DC33" i="1"/>
  <c r="DB33" i="1"/>
  <c r="DA33" i="1"/>
  <c r="PO33" i="1" s="1"/>
  <c r="BU33" i="1"/>
  <c r="BT33" i="1"/>
  <c r="BS33" i="1"/>
  <c r="BR33" i="1"/>
  <c r="BQ33" i="1"/>
  <c r="PN33" i="1" s="1"/>
  <c r="AL33" i="1"/>
  <c r="AK33" i="1"/>
  <c r="AJ33" i="1"/>
  <c r="AI33" i="1"/>
  <c r="AH33" i="1"/>
  <c r="PM33" i="1" s="1"/>
  <c r="B33" i="1"/>
  <c r="A33" i="1"/>
  <c r="QA32" i="1"/>
  <c r="PZ32" i="1"/>
  <c r="PY32" i="1"/>
  <c r="PX32" i="1"/>
  <c r="PL32" i="1"/>
  <c r="PK32" i="1"/>
  <c r="PJ32" i="1"/>
  <c r="PI32" i="1"/>
  <c r="PH32" i="1"/>
  <c r="OC32" i="1"/>
  <c r="OB32" i="1"/>
  <c r="OA32" i="1"/>
  <c r="NZ32" i="1"/>
  <c r="NY32" i="1"/>
  <c r="PW32" i="1" s="1"/>
  <c r="MS32" i="1"/>
  <c r="MR32" i="1"/>
  <c r="MQ32" i="1"/>
  <c r="MP32" i="1"/>
  <c r="MO32" i="1"/>
  <c r="PV32" i="1" s="1"/>
  <c r="LK32" i="1"/>
  <c r="LJ32" i="1"/>
  <c r="LI32" i="1"/>
  <c r="LH32" i="1"/>
  <c r="LG32" i="1"/>
  <c r="PU32" i="1" s="1"/>
  <c r="KA32" i="1"/>
  <c r="JZ32" i="1"/>
  <c r="JY32" i="1"/>
  <c r="JX32" i="1"/>
  <c r="JW32" i="1"/>
  <c r="PT32" i="1" s="1"/>
  <c r="IQ32" i="1"/>
  <c r="IP32" i="1"/>
  <c r="IO32" i="1"/>
  <c r="IN32" i="1"/>
  <c r="IM32" i="1"/>
  <c r="PS32" i="1" s="1"/>
  <c r="HH32" i="1"/>
  <c r="HG32" i="1"/>
  <c r="HF32" i="1"/>
  <c r="HE32" i="1"/>
  <c r="HD32" i="1"/>
  <c r="PR32" i="1" s="1"/>
  <c r="FX32" i="1"/>
  <c r="FW32" i="1"/>
  <c r="FV32" i="1"/>
  <c r="FU32" i="1"/>
  <c r="FT32" i="1"/>
  <c r="PQ32" i="1" s="1"/>
  <c r="EO32" i="1"/>
  <c r="EN32" i="1"/>
  <c r="EM32" i="1"/>
  <c r="EL32" i="1"/>
  <c r="EK32" i="1"/>
  <c r="PP32" i="1" s="1"/>
  <c r="DE32" i="1"/>
  <c r="DD32" i="1"/>
  <c r="DC32" i="1"/>
  <c r="DB32" i="1"/>
  <c r="DA32" i="1"/>
  <c r="PO32" i="1" s="1"/>
  <c r="BU32" i="1"/>
  <c r="BT32" i="1"/>
  <c r="BS32" i="1"/>
  <c r="BR32" i="1"/>
  <c r="BQ32" i="1"/>
  <c r="PN32" i="1" s="1"/>
  <c r="AL32" i="1"/>
  <c r="AK32" i="1"/>
  <c r="AJ32" i="1"/>
  <c r="AI32" i="1"/>
  <c r="AH32" i="1"/>
  <c r="PM32" i="1" s="1"/>
  <c r="B32" i="1"/>
  <c r="A32" i="1"/>
  <c r="QA31" i="1"/>
  <c r="PZ31" i="1"/>
  <c r="PY31" i="1"/>
  <c r="PL31" i="1"/>
  <c r="PK31" i="1"/>
  <c r="PJ31" i="1"/>
  <c r="PI31" i="1"/>
  <c r="PH31" i="1"/>
  <c r="PX31" i="1" s="1"/>
  <c r="OC31" i="1"/>
  <c r="OB31" i="1"/>
  <c r="OA31" i="1"/>
  <c r="NZ31" i="1"/>
  <c r="NY31" i="1"/>
  <c r="PW31" i="1" s="1"/>
  <c r="MS31" i="1"/>
  <c r="MR31" i="1"/>
  <c r="MQ31" i="1"/>
  <c r="MP31" i="1"/>
  <c r="MO31" i="1"/>
  <c r="PV31" i="1" s="1"/>
  <c r="LK31" i="1"/>
  <c r="LJ31" i="1"/>
  <c r="LI31" i="1"/>
  <c r="LH31" i="1"/>
  <c r="LG31" i="1"/>
  <c r="PU31" i="1" s="1"/>
  <c r="KA31" i="1"/>
  <c r="JZ31" i="1"/>
  <c r="JY31" i="1"/>
  <c r="JX31" i="1"/>
  <c r="JW31" i="1"/>
  <c r="PT31" i="1" s="1"/>
  <c r="IQ31" i="1"/>
  <c r="IP31" i="1"/>
  <c r="IO31" i="1"/>
  <c r="IN31" i="1"/>
  <c r="IM31" i="1"/>
  <c r="PS31" i="1" s="1"/>
  <c r="HH31" i="1"/>
  <c r="HG31" i="1"/>
  <c r="HF31" i="1"/>
  <c r="HE31" i="1"/>
  <c r="HD31" i="1"/>
  <c r="PR31" i="1" s="1"/>
  <c r="FX31" i="1"/>
  <c r="FW31" i="1"/>
  <c r="FV31" i="1"/>
  <c r="FU31" i="1"/>
  <c r="FT31" i="1"/>
  <c r="PQ31" i="1" s="1"/>
  <c r="EO31" i="1"/>
  <c r="EN31" i="1"/>
  <c r="EM31" i="1"/>
  <c r="EL31" i="1"/>
  <c r="EK31" i="1"/>
  <c r="PP31" i="1" s="1"/>
  <c r="DE31" i="1"/>
  <c r="DD31" i="1"/>
  <c r="DC31" i="1"/>
  <c r="DB31" i="1"/>
  <c r="DA31" i="1"/>
  <c r="PO31" i="1" s="1"/>
  <c r="BU31" i="1"/>
  <c r="BT31" i="1"/>
  <c r="BS31" i="1"/>
  <c r="BR31" i="1"/>
  <c r="BQ31" i="1"/>
  <c r="PN31" i="1" s="1"/>
  <c r="AL31" i="1"/>
  <c r="AK31" i="1"/>
  <c r="AJ31" i="1"/>
  <c r="AI31" i="1"/>
  <c r="AH31" i="1"/>
  <c r="PM31" i="1" s="1"/>
  <c r="B31" i="1"/>
  <c r="A31" i="1"/>
  <c r="QA30" i="1"/>
  <c r="PZ30" i="1"/>
  <c r="PY30" i="1"/>
  <c r="PL30" i="1"/>
  <c r="PK30" i="1"/>
  <c r="PJ30" i="1"/>
  <c r="PI30" i="1"/>
  <c r="PH30" i="1"/>
  <c r="PX30" i="1" s="1"/>
  <c r="OC30" i="1"/>
  <c r="OB30" i="1"/>
  <c r="OA30" i="1"/>
  <c r="NZ30" i="1"/>
  <c r="NY30" i="1"/>
  <c r="PW30" i="1" s="1"/>
  <c r="MS30" i="1"/>
  <c r="MR30" i="1"/>
  <c r="MQ30" i="1"/>
  <c r="MP30" i="1"/>
  <c r="MO30" i="1"/>
  <c r="PV30" i="1" s="1"/>
  <c r="LK30" i="1"/>
  <c r="LJ30" i="1"/>
  <c r="LI30" i="1"/>
  <c r="LH30" i="1"/>
  <c r="LG30" i="1"/>
  <c r="PU30" i="1" s="1"/>
  <c r="KA30" i="1"/>
  <c r="JZ30" i="1"/>
  <c r="JY30" i="1"/>
  <c r="JX30" i="1"/>
  <c r="JW30" i="1"/>
  <c r="PT30" i="1" s="1"/>
  <c r="IQ30" i="1"/>
  <c r="IP30" i="1"/>
  <c r="IO30" i="1"/>
  <c r="IN30" i="1"/>
  <c r="IM30" i="1"/>
  <c r="PS30" i="1" s="1"/>
  <c r="HH30" i="1"/>
  <c r="HG30" i="1"/>
  <c r="HF30" i="1"/>
  <c r="HE30" i="1"/>
  <c r="HD30" i="1"/>
  <c r="PR30" i="1" s="1"/>
  <c r="FX30" i="1"/>
  <c r="FW30" i="1"/>
  <c r="FV30" i="1"/>
  <c r="FU30" i="1"/>
  <c r="FT30" i="1"/>
  <c r="PQ30" i="1" s="1"/>
  <c r="EO30" i="1"/>
  <c r="EN30" i="1"/>
  <c r="EM30" i="1"/>
  <c r="EL30" i="1"/>
  <c r="EK30" i="1"/>
  <c r="PP30" i="1" s="1"/>
  <c r="DE30" i="1"/>
  <c r="DD30" i="1"/>
  <c r="DC30" i="1"/>
  <c r="DB30" i="1"/>
  <c r="DA30" i="1"/>
  <c r="PO30" i="1" s="1"/>
  <c r="BU30" i="1"/>
  <c r="BT30" i="1"/>
  <c r="BS30" i="1"/>
  <c r="BR30" i="1"/>
  <c r="BQ30" i="1"/>
  <c r="PN30" i="1" s="1"/>
  <c r="AL30" i="1"/>
  <c r="AK30" i="1"/>
  <c r="AJ30" i="1"/>
  <c r="AI30" i="1"/>
  <c r="AH30" i="1"/>
  <c r="PM30" i="1" s="1"/>
  <c r="B30" i="1"/>
  <c r="A30" i="1"/>
  <c r="QA29" i="1"/>
  <c r="PZ29" i="1"/>
  <c r="PY29" i="1"/>
  <c r="PS29" i="1"/>
  <c r="PO29" i="1"/>
  <c r="PL29" i="1"/>
  <c r="PK29" i="1"/>
  <c r="PJ29" i="1"/>
  <c r="PI29" i="1"/>
  <c r="PH29" i="1"/>
  <c r="PX29" i="1" s="1"/>
  <c r="OC29" i="1"/>
  <c r="OB29" i="1"/>
  <c r="OA29" i="1"/>
  <c r="NZ29" i="1"/>
  <c r="NY29" i="1"/>
  <c r="PW29" i="1" s="1"/>
  <c r="MS29" i="1"/>
  <c r="MR29" i="1"/>
  <c r="MQ29" i="1"/>
  <c r="MP29" i="1"/>
  <c r="MO29" i="1"/>
  <c r="PV29" i="1" s="1"/>
  <c r="LK29" i="1"/>
  <c r="LJ29" i="1"/>
  <c r="LI29" i="1"/>
  <c r="LH29" i="1"/>
  <c r="LG29" i="1"/>
  <c r="PU29" i="1" s="1"/>
  <c r="KA29" i="1"/>
  <c r="JZ29" i="1"/>
  <c r="JY29" i="1"/>
  <c r="JX29" i="1"/>
  <c r="JW29" i="1"/>
  <c r="PT29" i="1" s="1"/>
  <c r="IQ29" i="1"/>
  <c r="IP29" i="1"/>
  <c r="IO29" i="1"/>
  <c r="IN29" i="1"/>
  <c r="IM29" i="1"/>
  <c r="HH29" i="1"/>
  <c r="HG29" i="1"/>
  <c r="HF29" i="1"/>
  <c r="HE29" i="1"/>
  <c r="HD29" i="1"/>
  <c r="PR29" i="1" s="1"/>
  <c r="FX29" i="1"/>
  <c r="FW29" i="1"/>
  <c r="FV29" i="1"/>
  <c r="FU29" i="1"/>
  <c r="FT29" i="1"/>
  <c r="PQ29" i="1" s="1"/>
  <c r="EO29" i="1"/>
  <c r="EN29" i="1"/>
  <c r="EM29" i="1"/>
  <c r="EL29" i="1"/>
  <c r="EK29" i="1"/>
  <c r="PP29" i="1" s="1"/>
  <c r="DE29" i="1"/>
  <c r="DD29" i="1"/>
  <c r="DC29" i="1"/>
  <c r="DB29" i="1"/>
  <c r="DA29" i="1"/>
  <c r="BU29" i="1"/>
  <c r="BT29" i="1"/>
  <c r="BS29" i="1"/>
  <c r="BR29" i="1"/>
  <c r="BQ29" i="1"/>
  <c r="PN29" i="1" s="1"/>
  <c r="AL29" i="1"/>
  <c r="AK29" i="1"/>
  <c r="AJ29" i="1"/>
  <c r="AI29" i="1"/>
  <c r="AH29" i="1"/>
  <c r="PM29" i="1" s="1"/>
  <c r="B29" i="1"/>
  <c r="A29" i="1"/>
  <c r="QA28" i="1"/>
  <c r="PZ28" i="1"/>
  <c r="PY28" i="1"/>
  <c r="PX28" i="1"/>
  <c r="PT28" i="1"/>
  <c r="PP28" i="1"/>
  <c r="PL28" i="1"/>
  <c r="PK28" i="1"/>
  <c r="PJ28" i="1"/>
  <c r="PI28" i="1"/>
  <c r="PH28" i="1"/>
  <c r="OC28" i="1"/>
  <c r="OB28" i="1"/>
  <c r="OA28" i="1"/>
  <c r="NZ28" i="1"/>
  <c r="NY28" i="1"/>
  <c r="PW28" i="1" s="1"/>
  <c r="MS28" i="1"/>
  <c r="MR28" i="1"/>
  <c r="MQ28" i="1"/>
  <c r="MP28" i="1"/>
  <c r="MO28" i="1"/>
  <c r="PV28" i="1" s="1"/>
  <c r="LK28" i="1"/>
  <c r="LJ28" i="1"/>
  <c r="LI28" i="1"/>
  <c r="LH28" i="1"/>
  <c r="LG28" i="1"/>
  <c r="PU28" i="1" s="1"/>
  <c r="KA28" i="1"/>
  <c r="JZ28" i="1"/>
  <c r="JY28" i="1"/>
  <c r="JX28" i="1"/>
  <c r="JW28" i="1"/>
  <c r="IQ28" i="1"/>
  <c r="IP28" i="1"/>
  <c r="IO28" i="1"/>
  <c r="IN28" i="1"/>
  <c r="IM28" i="1"/>
  <c r="PS28" i="1" s="1"/>
  <c r="HH28" i="1"/>
  <c r="HG28" i="1"/>
  <c r="HF28" i="1"/>
  <c r="HE28" i="1"/>
  <c r="HD28" i="1"/>
  <c r="PR28" i="1" s="1"/>
  <c r="FX28" i="1"/>
  <c r="FW28" i="1"/>
  <c r="FV28" i="1"/>
  <c r="FU28" i="1"/>
  <c r="FT28" i="1"/>
  <c r="PQ28" i="1" s="1"/>
  <c r="EO28" i="1"/>
  <c r="EN28" i="1"/>
  <c r="EM28" i="1"/>
  <c r="EL28" i="1"/>
  <c r="EK28" i="1"/>
  <c r="DE28" i="1"/>
  <c r="DD28" i="1"/>
  <c r="DC28" i="1"/>
  <c r="DB28" i="1"/>
  <c r="DA28" i="1"/>
  <c r="PO28" i="1" s="1"/>
  <c r="BU28" i="1"/>
  <c r="BT28" i="1"/>
  <c r="BS28" i="1"/>
  <c r="BR28" i="1"/>
  <c r="BQ28" i="1"/>
  <c r="PN28" i="1" s="1"/>
  <c r="AL28" i="1"/>
  <c r="AK28" i="1"/>
  <c r="AJ28" i="1"/>
  <c r="AI28" i="1"/>
  <c r="AH28" i="1"/>
  <c r="PM28" i="1" s="1"/>
  <c r="B28" i="1"/>
  <c r="A28" i="1"/>
  <c r="QA27" i="1"/>
  <c r="PZ27" i="1"/>
  <c r="PY27" i="1"/>
  <c r="PL27" i="1"/>
  <c r="PK27" i="1"/>
  <c r="PJ27" i="1"/>
  <c r="PI27" i="1"/>
  <c r="PH27" i="1"/>
  <c r="PX27" i="1" s="1"/>
  <c r="OC27" i="1"/>
  <c r="OB27" i="1"/>
  <c r="OA27" i="1"/>
  <c r="NZ27" i="1"/>
  <c r="NY27" i="1"/>
  <c r="PW27" i="1" s="1"/>
  <c r="MS27" i="1"/>
  <c r="MR27" i="1"/>
  <c r="MQ27" i="1"/>
  <c r="MP27" i="1"/>
  <c r="MO27" i="1"/>
  <c r="PV27" i="1" s="1"/>
  <c r="LK27" i="1"/>
  <c r="LJ27" i="1"/>
  <c r="LI27" i="1"/>
  <c r="LH27" i="1"/>
  <c r="LG27" i="1"/>
  <c r="PU27" i="1" s="1"/>
  <c r="KA27" i="1"/>
  <c r="JZ27" i="1"/>
  <c r="JY27" i="1"/>
  <c r="JX27" i="1"/>
  <c r="JW27" i="1"/>
  <c r="PT27" i="1" s="1"/>
  <c r="IQ27" i="1"/>
  <c r="IP27" i="1"/>
  <c r="IO27" i="1"/>
  <c r="IN27" i="1"/>
  <c r="IM27" i="1"/>
  <c r="PS27" i="1" s="1"/>
  <c r="HH27" i="1"/>
  <c r="HG27" i="1"/>
  <c r="HF27" i="1"/>
  <c r="HE27" i="1"/>
  <c r="HD27" i="1"/>
  <c r="PR27" i="1" s="1"/>
  <c r="FX27" i="1"/>
  <c r="FW27" i="1"/>
  <c r="FV27" i="1"/>
  <c r="FU27" i="1"/>
  <c r="FT27" i="1"/>
  <c r="PQ27" i="1" s="1"/>
  <c r="EO27" i="1"/>
  <c r="EN27" i="1"/>
  <c r="EM27" i="1"/>
  <c r="EL27" i="1"/>
  <c r="EK27" i="1"/>
  <c r="PP27" i="1" s="1"/>
  <c r="DE27" i="1"/>
  <c r="DD27" i="1"/>
  <c r="DC27" i="1"/>
  <c r="DB27" i="1"/>
  <c r="DA27" i="1"/>
  <c r="PO27" i="1" s="1"/>
  <c r="BU27" i="1"/>
  <c r="BT27" i="1"/>
  <c r="BS27" i="1"/>
  <c r="BR27" i="1"/>
  <c r="BQ27" i="1"/>
  <c r="PN27" i="1" s="1"/>
  <c r="AL27" i="1"/>
  <c r="AK27" i="1"/>
  <c r="AJ27" i="1"/>
  <c r="AI27" i="1"/>
  <c r="AH27" i="1"/>
  <c r="PM27" i="1" s="1"/>
  <c r="B27" i="1"/>
  <c r="A27" i="1"/>
  <c r="QA26" i="1"/>
  <c r="PZ26" i="1"/>
  <c r="PY26" i="1"/>
  <c r="PS26" i="1"/>
  <c r="PL26" i="1"/>
  <c r="PK26" i="1"/>
  <c r="PJ26" i="1"/>
  <c r="PI26" i="1"/>
  <c r="PH26" i="1"/>
  <c r="PX26" i="1" s="1"/>
  <c r="OC26" i="1"/>
  <c r="OB26" i="1"/>
  <c r="OA26" i="1"/>
  <c r="NZ26" i="1"/>
  <c r="NY26" i="1"/>
  <c r="PW26" i="1" s="1"/>
  <c r="MS26" i="1"/>
  <c r="MR26" i="1"/>
  <c r="MQ26" i="1"/>
  <c r="MP26" i="1"/>
  <c r="MO26" i="1"/>
  <c r="PV26" i="1" s="1"/>
  <c r="LK26" i="1"/>
  <c r="LJ26" i="1"/>
  <c r="LI26" i="1"/>
  <c r="LH26" i="1"/>
  <c r="LG26" i="1"/>
  <c r="PU26" i="1" s="1"/>
  <c r="KA26" i="1"/>
  <c r="JZ26" i="1"/>
  <c r="JY26" i="1"/>
  <c r="JX26" i="1"/>
  <c r="JW26" i="1"/>
  <c r="PT26" i="1" s="1"/>
  <c r="IQ26" i="1"/>
  <c r="IP26" i="1"/>
  <c r="IO26" i="1"/>
  <c r="IN26" i="1"/>
  <c r="IM26" i="1"/>
  <c r="HH26" i="1"/>
  <c r="HG26" i="1"/>
  <c r="HF26" i="1"/>
  <c r="HE26" i="1"/>
  <c r="HD26" i="1"/>
  <c r="PR26" i="1" s="1"/>
  <c r="FX26" i="1"/>
  <c r="FW26" i="1"/>
  <c r="FV26" i="1"/>
  <c r="FU26" i="1"/>
  <c r="FT26" i="1"/>
  <c r="PQ26" i="1" s="1"/>
  <c r="EO26" i="1"/>
  <c r="EN26" i="1"/>
  <c r="EM26" i="1"/>
  <c r="EL26" i="1"/>
  <c r="EK26" i="1"/>
  <c r="PP26" i="1" s="1"/>
  <c r="DE26" i="1"/>
  <c r="DD26" i="1"/>
  <c r="DC26" i="1"/>
  <c r="DB26" i="1"/>
  <c r="DA26" i="1"/>
  <c r="PO26" i="1" s="1"/>
  <c r="BU26" i="1"/>
  <c r="BT26" i="1"/>
  <c r="BS26" i="1"/>
  <c r="BR26" i="1"/>
  <c r="BQ26" i="1"/>
  <c r="PN26" i="1" s="1"/>
  <c r="AL26" i="1"/>
  <c r="AK26" i="1"/>
  <c r="AJ26" i="1"/>
  <c r="AI26" i="1"/>
  <c r="AH26" i="1"/>
  <c r="PM26" i="1" s="1"/>
  <c r="B26" i="1"/>
  <c r="A26" i="1"/>
  <c r="PX25" i="1"/>
  <c r="PL25" i="1"/>
  <c r="PK25" i="1"/>
  <c r="PJ25" i="1"/>
  <c r="PI25" i="1"/>
  <c r="PH25" i="1"/>
  <c r="OC25" i="1"/>
  <c r="OB25" i="1"/>
  <c r="OA25" i="1"/>
  <c r="NZ25" i="1"/>
  <c r="NY25" i="1"/>
  <c r="PW25" i="1" s="1"/>
  <c r="MS25" i="1"/>
  <c r="MR25" i="1"/>
  <c r="MQ25" i="1"/>
  <c r="MP25" i="1"/>
  <c r="MO25" i="1"/>
  <c r="PV25" i="1" s="1"/>
  <c r="LK25" i="1"/>
  <c r="LJ25" i="1"/>
  <c r="LI25" i="1"/>
  <c r="LH25" i="1"/>
  <c r="LG25" i="1"/>
  <c r="PU25" i="1" s="1"/>
  <c r="KA25" i="1"/>
  <c r="JZ25" i="1"/>
  <c r="JY25" i="1"/>
  <c r="JX25" i="1"/>
  <c r="JW25" i="1"/>
  <c r="PT25" i="1" s="1"/>
  <c r="IQ25" i="1"/>
  <c r="IP25" i="1"/>
  <c r="IO25" i="1"/>
  <c r="IN25" i="1"/>
  <c r="IM25" i="1"/>
  <c r="PS25" i="1" s="1"/>
  <c r="HH25" i="1"/>
  <c r="HG25" i="1"/>
  <c r="HF25" i="1"/>
  <c r="HE25" i="1"/>
  <c r="HD25" i="1"/>
  <c r="PR25" i="1" s="1"/>
  <c r="FX25" i="1"/>
  <c r="FW25" i="1"/>
  <c r="FV25" i="1"/>
  <c r="FU25" i="1"/>
  <c r="FT25" i="1"/>
  <c r="PQ25" i="1" s="1"/>
  <c r="EO25" i="1"/>
  <c r="EN25" i="1"/>
  <c r="EM25" i="1"/>
  <c r="EL25" i="1"/>
  <c r="EK25" i="1"/>
  <c r="PP25" i="1" s="1"/>
  <c r="DE25" i="1"/>
  <c r="DD25" i="1"/>
  <c r="DC25" i="1"/>
  <c r="DB25" i="1"/>
  <c r="DA25" i="1"/>
  <c r="PO25" i="1" s="1"/>
  <c r="BU25" i="1"/>
  <c r="BT25" i="1"/>
  <c r="BS25" i="1"/>
  <c r="BR25" i="1"/>
  <c r="BQ25" i="1"/>
  <c r="PN25" i="1" s="1"/>
  <c r="AL25" i="1"/>
  <c r="AK25" i="1"/>
  <c r="AJ25" i="1"/>
  <c r="AI25" i="1"/>
  <c r="AH25" i="1"/>
  <c r="PM25" i="1" s="1"/>
  <c r="B25" i="1"/>
  <c r="A25" i="1"/>
  <c r="PL24" i="1"/>
  <c r="PK24" i="1"/>
  <c r="PJ24" i="1"/>
  <c r="PI24" i="1"/>
  <c r="PH24" i="1"/>
  <c r="OC24" i="1"/>
  <c r="OB24" i="1"/>
  <c r="OA24" i="1"/>
  <c r="NZ24" i="1"/>
  <c r="NY24" i="1"/>
  <c r="PW24" i="1" s="1"/>
  <c r="MS24" i="1"/>
  <c r="MR24" i="1"/>
  <c r="MQ24" i="1"/>
  <c r="MP24" i="1"/>
  <c r="MO24" i="1"/>
  <c r="PV24" i="1" s="1"/>
  <c r="LK24" i="1"/>
  <c r="LJ24" i="1"/>
  <c r="LI24" i="1"/>
  <c r="LH24" i="1"/>
  <c r="LG24" i="1"/>
  <c r="PU24" i="1" s="1"/>
  <c r="KA24" i="1"/>
  <c r="JZ24" i="1"/>
  <c r="JY24" i="1"/>
  <c r="JX24" i="1"/>
  <c r="JW24" i="1"/>
  <c r="PT24" i="1" s="1"/>
  <c r="IQ24" i="1"/>
  <c r="IP24" i="1"/>
  <c r="IO24" i="1"/>
  <c r="IN24" i="1"/>
  <c r="IM24" i="1"/>
  <c r="PS24" i="1" s="1"/>
  <c r="HH24" i="1"/>
  <c r="HG24" i="1"/>
  <c r="HF24" i="1"/>
  <c r="HE24" i="1"/>
  <c r="HD24" i="1"/>
  <c r="PR24" i="1" s="1"/>
  <c r="FX24" i="1"/>
  <c r="FW24" i="1"/>
  <c r="FV24" i="1"/>
  <c r="FU24" i="1"/>
  <c r="FT24" i="1"/>
  <c r="PQ24" i="1" s="1"/>
  <c r="EO24" i="1"/>
  <c r="EN24" i="1"/>
  <c r="EM24" i="1"/>
  <c r="EL24" i="1"/>
  <c r="EK24" i="1"/>
  <c r="PP24" i="1" s="1"/>
  <c r="DE24" i="1"/>
  <c r="DD24" i="1"/>
  <c r="DC24" i="1"/>
  <c r="DB24" i="1"/>
  <c r="DA24" i="1"/>
  <c r="PO24" i="1" s="1"/>
  <c r="BU24" i="1"/>
  <c r="BT24" i="1"/>
  <c r="BS24" i="1"/>
  <c r="BR24" i="1"/>
  <c r="BQ24" i="1"/>
  <c r="PN24" i="1" s="1"/>
  <c r="AL24" i="1"/>
  <c r="AK24" i="1"/>
  <c r="AJ24" i="1"/>
  <c r="AI24" i="1"/>
  <c r="AH24" i="1"/>
  <c r="PM24" i="1" s="1"/>
  <c r="B24" i="1"/>
  <c r="A24" i="1"/>
  <c r="PL23" i="1"/>
  <c r="PK23" i="1"/>
  <c r="PJ23" i="1"/>
  <c r="PI23" i="1"/>
  <c r="PH23" i="1"/>
  <c r="PX23" i="1" s="1"/>
  <c r="OC23" i="1"/>
  <c r="OB23" i="1"/>
  <c r="OA23" i="1"/>
  <c r="NZ23" i="1"/>
  <c r="NY23" i="1"/>
  <c r="PW23" i="1" s="1"/>
  <c r="MS23" i="1"/>
  <c r="MR23" i="1"/>
  <c r="MQ23" i="1"/>
  <c r="MP23" i="1"/>
  <c r="MO23" i="1"/>
  <c r="PV23" i="1" s="1"/>
  <c r="LK23" i="1"/>
  <c r="LJ23" i="1"/>
  <c r="LI23" i="1"/>
  <c r="LH23" i="1"/>
  <c r="LG23" i="1"/>
  <c r="PU23" i="1" s="1"/>
  <c r="KA23" i="1"/>
  <c r="JZ23" i="1"/>
  <c r="JY23" i="1"/>
  <c r="JX23" i="1"/>
  <c r="JW23" i="1"/>
  <c r="PT23" i="1" s="1"/>
  <c r="IQ23" i="1"/>
  <c r="IP23" i="1"/>
  <c r="IO23" i="1"/>
  <c r="IN23" i="1"/>
  <c r="IM23" i="1"/>
  <c r="PS23" i="1" s="1"/>
  <c r="HH23" i="1"/>
  <c r="HG23" i="1"/>
  <c r="HF23" i="1"/>
  <c r="HE23" i="1"/>
  <c r="HD23" i="1"/>
  <c r="PR23" i="1" s="1"/>
  <c r="FX23" i="1"/>
  <c r="FW23" i="1"/>
  <c r="FV23" i="1"/>
  <c r="FU23" i="1"/>
  <c r="FT23" i="1"/>
  <c r="PQ23" i="1" s="1"/>
  <c r="EO23" i="1"/>
  <c r="EN23" i="1"/>
  <c r="EM23" i="1"/>
  <c r="EL23" i="1"/>
  <c r="EK23" i="1"/>
  <c r="PP23" i="1" s="1"/>
  <c r="DE23" i="1"/>
  <c r="DD23" i="1"/>
  <c r="DC23" i="1"/>
  <c r="DB23" i="1"/>
  <c r="DA23" i="1"/>
  <c r="PO23" i="1" s="1"/>
  <c r="BU23" i="1"/>
  <c r="BT23" i="1"/>
  <c r="BS23" i="1"/>
  <c r="BR23" i="1"/>
  <c r="BQ23" i="1"/>
  <c r="PN23" i="1" s="1"/>
  <c r="AL23" i="1"/>
  <c r="AK23" i="1"/>
  <c r="AJ23" i="1"/>
  <c r="AI23" i="1"/>
  <c r="AH23" i="1"/>
  <c r="PM23" i="1" s="1"/>
  <c r="B23" i="1"/>
  <c r="A23" i="1"/>
  <c r="PT22" i="1"/>
  <c r="PP22" i="1"/>
  <c r="PL22" i="1"/>
  <c r="PK22" i="1"/>
  <c r="PJ22" i="1"/>
  <c r="PI22" i="1"/>
  <c r="PH22" i="1"/>
  <c r="PX22" i="1" s="1"/>
  <c r="OC22" i="1"/>
  <c r="OB22" i="1"/>
  <c r="OA22" i="1"/>
  <c r="NZ22" i="1"/>
  <c r="NY22" i="1"/>
  <c r="PW22" i="1" s="1"/>
  <c r="MS22" i="1"/>
  <c r="MR22" i="1"/>
  <c r="MQ22" i="1"/>
  <c r="MP22" i="1"/>
  <c r="MO22" i="1"/>
  <c r="PV22" i="1" s="1"/>
  <c r="LK22" i="1"/>
  <c r="LJ22" i="1"/>
  <c r="LI22" i="1"/>
  <c r="LH22" i="1"/>
  <c r="LG22" i="1"/>
  <c r="PU22" i="1" s="1"/>
  <c r="KA22" i="1"/>
  <c r="JZ22" i="1"/>
  <c r="JY22" i="1"/>
  <c r="JX22" i="1"/>
  <c r="JW22" i="1"/>
  <c r="IQ22" i="1"/>
  <c r="IP22" i="1"/>
  <c r="IO22" i="1"/>
  <c r="IN22" i="1"/>
  <c r="IM22" i="1"/>
  <c r="PS22" i="1" s="1"/>
  <c r="HH22" i="1"/>
  <c r="HG22" i="1"/>
  <c r="HF22" i="1"/>
  <c r="HE22" i="1"/>
  <c r="HD22" i="1"/>
  <c r="PR22" i="1" s="1"/>
  <c r="FX22" i="1"/>
  <c r="FW22" i="1"/>
  <c r="FV22" i="1"/>
  <c r="FU22" i="1"/>
  <c r="FT22" i="1"/>
  <c r="PQ22" i="1" s="1"/>
  <c r="EO22" i="1"/>
  <c r="EN22" i="1"/>
  <c r="EM22" i="1"/>
  <c r="EL22" i="1"/>
  <c r="EK22" i="1"/>
  <c r="DE22" i="1"/>
  <c r="DD22" i="1"/>
  <c r="DC22" i="1"/>
  <c r="DB22" i="1"/>
  <c r="DA22" i="1"/>
  <c r="PO22" i="1" s="1"/>
  <c r="BU22" i="1"/>
  <c r="BT22" i="1"/>
  <c r="BS22" i="1"/>
  <c r="BR22" i="1"/>
  <c r="BQ22" i="1"/>
  <c r="PN22" i="1" s="1"/>
  <c r="AL22" i="1"/>
  <c r="AK22" i="1"/>
  <c r="AJ22" i="1"/>
  <c r="AI22" i="1"/>
  <c r="AH22" i="1"/>
  <c r="PM22" i="1" s="1"/>
  <c r="B22" i="1"/>
  <c r="A22" i="1"/>
  <c r="PL21" i="1"/>
  <c r="PK21" i="1"/>
  <c r="PJ21" i="1"/>
  <c r="PI21" i="1"/>
  <c r="PH21" i="1"/>
  <c r="OC21" i="1"/>
  <c r="OB21" i="1"/>
  <c r="OA21" i="1"/>
  <c r="NZ21" i="1"/>
  <c r="NY21" i="1"/>
  <c r="PW21" i="1" s="1"/>
  <c r="MS21" i="1"/>
  <c r="MR21" i="1"/>
  <c r="MQ21" i="1"/>
  <c r="MP21" i="1"/>
  <c r="MO21" i="1"/>
  <c r="PV21" i="1" s="1"/>
  <c r="LK21" i="1"/>
  <c r="LJ21" i="1"/>
  <c r="LI21" i="1"/>
  <c r="LH21" i="1"/>
  <c r="LG21" i="1"/>
  <c r="PU21" i="1" s="1"/>
  <c r="KA21" i="1"/>
  <c r="JZ21" i="1"/>
  <c r="JY21" i="1"/>
  <c r="JX21" i="1"/>
  <c r="JW21" i="1"/>
  <c r="PT21" i="1" s="1"/>
  <c r="IQ21" i="1"/>
  <c r="IP21" i="1"/>
  <c r="IO21" i="1"/>
  <c r="IN21" i="1"/>
  <c r="IM21" i="1"/>
  <c r="PS21" i="1" s="1"/>
  <c r="HH21" i="1"/>
  <c r="HG21" i="1"/>
  <c r="HF21" i="1"/>
  <c r="HE21" i="1"/>
  <c r="HD21" i="1"/>
  <c r="PR21" i="1" s="1"/>
  <c r="FX21" i="1"/>
  <c r="FW21" i="1"/>
  <c r="FV21" i="1"/>
  <c r="FU21" i="1"/>
  <c r="FT21" i="1"/>
  <c r="PQ21" i="1" s="1"/>
  <c r="EO21" i="1"/>
  <c r="EN21" i="1"/>
  <c r="EM21" i="1"/>
  <c r="EL21" i="1"/>
  <c r="EK21" i="1"/>
  <c r="PP21" i="1" s="1"/>
  <c r="DE21" i="1"/>
  <c r="DD21" i="1"/>
  <c r="DC21" i="1"/>
  <c r="DB21" i="1"/>
  <c r="DA21" i="1"/>
  <c r="PO21" i="1" s="1"/>
  <c r="BU21" i="1"/>
  <c r="BT21" i="1"/>
  <c r="BS21" i="1"/>
  <c r="BR21" i="1"/>
  <c r="BQ21" i="1"/>
  <c r="PN21" i="1" s="1"/>
  <c r="AL21" i="1"/>
  <c r="AK21" i="1"/>
  <c r="AJ21" i="1"/>
  <c r="AI21" i="1"/>
  <c r="AH21" i="1"/>
  <c r="PM21" i="1" s="1"/>
  <c r="B21" i="1"/>
  <c r="A21" i="1"/>
  <c r="PL20" i="1"/>
  <c r="PK20" i="1"/>
  <c r="PJ20" i="1"/>
  <c r="PI20" i="1"/>
  <c r="PH20" i="1"/>
  <c r="OC20" i="1"/>
  <c r="OB20" i="1"/>
  <c r="OA20" i="1"/>
  <c r="NZ20" i="1"/>
  <c r="NY20" i="1"/>
  <c r="PW20" i="1" s="1"/>
  <c r="MS20" i="1"/>
  <c r="MR20" i="1"/>
  <c r="MQ20" i="1"/>
  <c r="MP20" i="1"/>
  <c r="MO20" i="1"/>
  <c r="PV20" i="1" s="1"/>
  <c r="LK20" i="1"/>
  <c r="LJ20" i="1"/>
  <c r="LI20" i="1"/>
  <c r="LH20" i="1"/>
  <c r="LG20" i="1"/>
  <c r="PU20" i="1" s="1"/>
  <c r="KA20" i="1"/>
  <c r="JZ20" i="1"/>
  <c r="JY20" i="1"/>
  <c r="JX20" i="1"/>
  <c r="JW20" i="1"/>
  <c r="PT20" i="1" s="1"/>
  <c r="IQ20" i="1"/>
  <c r="IP20" i="1"/>
  <c r="IO20" i="1"/>
  <c r="IN20" i="1"/>
  <c r="IM20" i="1"/>
  <c r="PS20" i="1" s="1"/>
  <c r="HH20" i="1"/>
  <c r="HG20" i="1"/>
  <c r="HF20" i="1"/>
  <c r="HE20" i="1"/>
  <c r="HD20" i="1"/>
  <c r="PR20" i="1" s="1"/>
  <c r="FX20" i="1"/>
  <c r="FW20" i="1"/>
  <c r="FV20" i="1"/>
  <c r="FU20" i="1"/>
  <c r="FT20" i="1"/>
  <c r="PQ20" i="1" s="1"/>
  <c r="EO20" i="1"/>
  <c r="EN20" i="1"/>
  <c r="EM20" i="1"/>
  <c r="EL20" i="1"/>
  <c r="EK20" i="1"/>
  <c r="PP20" i="1" s="1"/>
  <c r="DE20" i="1"/>
  <c r="DD20" i="1"/>
  <c r="DC20" i="1"/>
  <c r="DB20" i="1"/>
  <c r="DA20" i="1"/>
  <c r="PO20" i="1" s="1"/>
  <c r="BU20" i="1"/>
  <c r="BT20" i="1"/>
  <c r="BS20" i="1"/>
  <c r="BR20" i="1"/>
  <c r="BQ20" i="1"/>
  <c r="PN20" i="1" s="1"/>
  <c r="AL20" i="1"/>
  <c r="AK20" i="1"/>
  <c r="AJ20" i="1"/>
  <c r="AI20" i="1"/>
  <c r="AH20" i="1"/>
  <c r="PM20" i="1" s="1"/>
  <c r="B20" i="1"/>
  <c r="A20" i="1"/>
  <c r="PL19" i="1"/>
  <c r="PK19" i="1"/>
  <c r="PJ19" i="1"/>
  <c r="PI19" i="1"/>
  <c r="PH19" i="1"/>
  <c r="PX19" i="1" s="1"/>
  <c r="OC19" i="1"/>
  <c r="OB19" i="1"/>
  <c r="OA19" i="1"/>
  <c r="NZ19" i="1"/>
  <c r="NY19" i="1"/>
  <c r="PW19" i="1" s="1"/>
  <c r="MS19" i="1"/>
  <c r="MR19" i="1"/>
  <c r="MQ19" i="1"/>
  <c r="MP19" i="1"/>
  <c r="MO19" i="1"/>
  <c r="PV19" i="1" s="1"/>
  <c r="LK19" i="1"/>
  <c r="LJ19" i="1"/>
  <c r="LI19" i="1"/>
  <c r="LH19" i="1"/>
  <c r="LG19" i="1"/>
  <c r="PU19" i="1" s="1"/>
  <c r="KA19" i="1"/>
  <c r="JZ19" i="1"/>
  <c r="JY19" i="1"/>
  <c r="JX19" i="1"/>
  <c r="JW19" i="1"/>
  <c r="PT19" i="1" s="1"/>
  <c r="IQ19" i="1"/>
  <c r="IP19" i="1"/>
  <c r="IO19" i="1"/>
  <c r="IN19" i="1"/>
  <c r="IM19" i="1"/>
  <c r="PS19" i="1" s="1"/>
  <c r="HH19" i="1"/>
  <c r="HG19" i="1"/>
  <c r="HF19" i="1"/>
  <c r="HE19" i="1"/>
  <c r="HD19" i="1"/>
  <c r="PR19" i="1" s="1"/>
  <c r="FX19" i="1"/>
  <c r="FW19" i="1"/>
  <c r="FV19" i="1"/>
  <c r="FU19" i="1"/>
  <c r="FT19" i="1"/>
  <c r="PQ19" i="1" s="1"/>
  <c r="EO19" i="1"/>
  <c r="EN19" i="1"/>
  <c r="EM19" i="1"/>
  <c r="EL19" i="1"/>
  <c r="EK19" i="1"/>
  <c r="PP19" i="1" s="1"/>
  <c r="DE19" i="1"/>
  <c r="DD19" i="1"/>
  <c r="DC19" i="1"/>
  <c r="DB19" i="1"/>
  <c r="DA19" i="1"/>
  <c r="PO19" i="1" s="1"/>
  <c r="BU19" i="1"/>
  <c r="BT19" i="1"/>
  <c r="BS19" i="1"/>
  <c r="BR19" i="1"/>
  <c r="BQ19" i="1"/>
  <c r="PN19" i="1" s="1"/>
  <c r="AL19" i="1"/>
  <c r="AK19" i="1"/>
  <c r="AJ19" i="1"/>
  <c r="AI19" i="1"/>
  <c r="AH19" i="1"/>
  <c r="PM19" i="1" s="1"/>
  <c r="B19" i="1"/>
  <c r="A19" i="1"/>
  <c r="PL18" i="1"/>
  <c r="PK18" i="1"/>
  <c r="PJ18" i="1"/>
  <c r="PI18" i="1"/>
  <c r="PH18" i="1"/>
  <c r="OC18" i="1"/>
  <c r="OB18" i="1"/>
  <c r="OA18" i="1"/>
  <c r="NZ18" i="1"/>
  <c r="NY18" i="1"/>
  <c r="PW18" i="1" s="1"/>
  <c r="MS18" i="1"/>
  <c r="MR18" i="1"/>
  <c r="MQ18" i="1"/>
  <c r="MP18" i="1"/>
  <c r="MO18" i="1"/>
  <c r="PV18" i="1" s="1"/>
  <c r="LK18" i="1"/>
  <c r="LJ18" i="1"/>
  <c r="LI18" i="1"/>
  <c r="LH18" i="1"/>
  <c r="LG18" i="1"/>
  <c r="PU18" i="1" s="1"/>
  <c r="KA18" i="1"/>
  <c r="JZ18" i="1"/>
  <c r="JY18" i="1"/>
  <c r="JX18" i="1"/>
  <c r="JW18" i="1"/>
  <c r="PT18" i="1" s="1"/>
  <c r="IQ18" i="1"/>
  <c r="IP18" i="1"/>
  <c r="IO18" i="1"/>
  <c r="IN18" i="1"/>
  <c r="IM18" i="1"/>
  <c r="PS18" i="1" s="1"/>
  <c r="HH18" i="1"/>
  <c r="HG18" i="1"/>
  <c r="HF18" i="1"/>
  <c r="HE18" i="1"/>
  <c r="HD18" i="1"/>
  <c r="PR18" i="1" s="1"/>
  <c r="FX18" i="1"/>
  <c r="FW18" i="1"/>
  <c r="FV18" i="1"/>
  <c r="FU18" i="1"/>
  <c r="FT18" i="1"/>
  <c r="PQ18" i="1" s="1"/>
  <c r="EO18" i="1"/>
  <c r="EN18" i="1"/>
  <c r="EM18" i="1"/>
  <c r="EL18" i="1"/>
  <c r="EK18" i="1"/>
  <c r="PP18" i="1" s="1"/>
  <c r="DE18" i="1"/>
  <c r="DD18" i="1"/>
  <c r="DC18" i="1"/>
  <c r="DB18" i="1"/>
  <c r="DA18" i="1"/>
  <c r="PO18" i="1" s="1"/>
  <c r="BU18" i="1"/>
  <c r="BT18" i="1"/>
  <c r="BS18" i="1"/>
  <c r="BR18" i="1"/>
  <c r="BQ18" i="1"/>
  <c r="PN18" i="1" s="1"/>
  <c r="AL18" i="1"/>
  <c r="AK18" i="1"/>
  <c r="AJ18" i="1"/>
  <c r="AI18" i="1"/>
  <c r="AH18" i="1"/>
  <c r="PM18" i="1" s="1"/>
  <c r="B18" i="1"/>
  <c r="A18" i="1"/>
  <c r="PL17" i="1"/>
  <c r="PK17" i="1"/>
  <c r="PJ17" i="1"/>
  <c r="PI17" i="1"/>
  <c r="PH17" i="1"/>
  <c r="OC17" i="1"/>
  <c r="OB17" i="1"/>
  <c r="OA17" i="1"/>
  <c r="NZ17" i="1"/>
  <c r="NY17" i="1"/>
  <c r="PW17" i="1" s="1"/>
  <c r="MS17" i="1"/>
  <c r="MR17" i="1"/>
  <c r="MQ17" i="1"/>
  <c r="MP17" i="1"/>
  <c r="MO17" i="1"/>
  <c r="PV17" i="1" s="1"/>
  <c r="LK17" i="1"/>
  <c r="LJ17" i="1"/>
  <c r="LI17" i="1"/>
  <c r="LH17" i="1"/>
  <c r="LG17" i="1"/>
  <c r="PU17" i="1" s="1"/>
  <c r="KA17" i="1"/>
  <c r="JZ17" i="1"/>
  <c r="JY17" i="1"/>
  <c r="JX17" i="1"/>
  <c r="JW17" i="1"/>
  <c r="PT17" i="1" s="1"/>
  <c r="IQ17" i="1"/>
  <c r="IP17" i="1"/>
  <c r="IO17" i="1"/>
  <c r="IN17" i="1"/>
  <c r="IM17" i="1"/>
  <c r="PS17" i="1" s="1"/>
  <c r="HH17" i="1"/>
  <c r="HG17" i="1"/>
  <c r="HF17" i="1"/>
  <c r="HE17" i="1"/>
  <c r="HD17" i="1"/>
  <c r="PR17" i="1" s="1"/>
  <c r="FX17" i="1"/>
  <c r="FW17" i="1"/>
  <c r="FV17" i="1"/>
  <c r="FU17" i="1"/>
  <c r="FT17" i="1"/>
  <c r="PQ17" i="1" s="1"/>
  <c r="EO17" i="1"/>
  <c r="EN17" i="1"/>
  <c r="EM17" i="1"/>
  <c r="EL17" i="1"/>
  <c r="EK17" i="1"/>
  <c r="PP17" i="1" s="1"/>
  <c r="DE17" i="1"/>
  <c r="DD17" i="1"/>
  <c r="DC17" i="1"/>
  <c r="DB17" i="1"/>
  <c r="DA17" i="1"/>
  <c r="PO17" i="1" s="1"/>
  <c r="BU17" i="1"/>
  <c r="BT17" i="1"/>
  <c r="BS17" i="1"/>
  <c r="BR17" i="1"/>
  <c r="BQ17" i="1"/>
  <c r="PN17" i="1" s="1"/>
  <c r="AL17" i="1"/>
  <c r="AK17" i="1"/>
  <c r="AJ17" i="1"/>
  <c r="AI17" i="1"/>
  <c r="AH17" i="1"/>
  <c r="PM17" i="1" s="1"/>
  <c r="B17" i="1"/>
  <c r="A17" i="1"/>
  <c r="PL16" i="1"/>
  <c r="PK16" i="1"/>
  <c r="PJ16" i="1"/>
  <c r="PI16" i="1"/>
  <c r="PH16" i="1"/>
  <c r="OC16" i="1"/>
  <c r="OB16" i="1"/>
  <c r="OA16" i="1"/>
  <c r="NZ16" i="1"/>
  <c r="NY16" i="1"/>
  <c r="PW16" i="1" s="1"/>
  <c r="MS16" i="1"/>
  <c r="MR16" i="1"/>
  <c r="MQ16" i="1"/>
  <c r="MP16" i="1"/>
  <c r="MO16" i="1"/>
  <c r="PV16" i="1" s="1"/>
  <c r="LK16" i="1"/>
  <c r="LJ16" i="1"/>
  <c r="LI16" i="1"/>
  <c r="LH16" i="1"/>
  <c r="LG16" i="1"/>
  <c r="PU16" i="1" s="1"/>
  <c r="KA16" i="1"/>
  <c r="JZ16" i="1"/>
  <c r="JY16" i="1"/>
  <c r="JX16" i="1"/>
  <c r="JW16" i="1"/>
  <c r="PT16" i="1" s="1"/>
  <c r="IQ16" i="1"/>
  <c r="IP16" i="1"/>
  <c r="IO16" i="1"/>
  <c r="IN16" i="1"/>
  <c r="IM16" i="1"/>
  <c r="PS16" i="1" s="1"/>
  <c r="HH16" i="1"/>
  <c r="HG16" i="1"/>
  <c r="HF16" i="1"/>
  <c r="HE16" i="1"/>
  <c r="HD16" i="1"/>
  <c r="PR16" i="1" s="1"/>
  <c r="FX16" i="1"/>
  <c r="FW16" i="1"/>
  <c r="FV16" i="1"/>
  <c r="FU16" i="1"/>
  <c r="FT16" i="1"/>
  <c r="PQ16" i="1" s="1"/>
  <c r="EO16" i="1"/>
  <c r="EN16" i="1"/>
  <c r="EM16" i="1"/>
  <c r="EL16" i="1"/>
  <c r="EK16" i="1"/>
  <c r="PP16" i="1" s="1"/>
  <c r="DE16" i="1"/>
  <c r="DD16" i="1"/>
  <c r="DC16" i="1"/>
  <c r="DB16" i="1"/>
  <c r="DA16" i="1"/>
  <c r="PO16" i="1" s="1"/>
  <c r="BU16" i="1"/>
  <c r="BT16" i="1"/>
  <c r="BS16" i="1"/>
  <c r="BR16" i="1"/>
  <c r="BQ16" i="1"/>
  <c r="PN16" i="1" s="1"/>
  <c r="AL16" i="1"/>
  <c r="AK16" i="1"/>
  <c r="AJ16" i="1"/>
  <c r="AI16" i="1"/>
  <c r="AH16" i="1"/>
  <c r="PM16" i="1" s="1"/>
  <c r="B16" i="1"/>
  <c r="A16" i="1"/>
  <c r="PL15" i="1"/>
  <c r="PK15" i="1"/>
  <c r="PJ15" i="1"/>
  <c r="PI15" i="1"/>
  <c r="PH15" i="1"/>
  <c r="PX15" i="1" s="1"/>
  <c r="OC15" i="1"/>
  <c r="OB15" i="1"/>
  <c r="OA15" i="1"/>
  <c r="NZ15" i="1"/>
  <c r="NY15" i="1"/>
  <c r="PW15" i="1" s="1"/>
  <c r="MS15" i="1"/>
  <c r="MR15" i="1"/>
  <c r="MQ15" i="1"/>
  <c r="MP15" i="1"/>
  <c r="MO15" i="1"/>
  <c r="PV15" i="1" s="1"/>
  <c r="LK15" i="1"/>
  <c r="LJ15" i="1"/>
  <c r="LI15" i="1"/>
  <c r="LH15" i="1"/>
  <c r="LG15" i="1"/>
  <c r="PU15" i="1" s="1"/>
  <c r="KA15" i="1"/>
  <c r="JZ15" i="1"/>
  <c r="JY15" i="1"/>
  <c r="JX15" i="1"/>
  <c r="JW15" i="1"/>
  <c r="PT15" i="1" s="1"/>
  <c r="IQ15" i="1"/>
  <c r="IP15" i="1"/>
  <c r="IO15" i="1"/>
  <c r="IN15" i="1"/>
  <c r="IM15" i="1"/>
  <c r="PS15" i="1" s="1"/>
  <c r="HH15" i="1"/>
  <c r="HG15" i="1"/>
  <c r="HF15" i="1"/>
  <c r="HE15" i="1"/>
  <c r="HD15" i="1"/>
  <c r="PR15" i="1" s="1"/>
  <c r="FX15" i="1"/>
  <c r="FW15" i="1"/>
  <c r="FV15" i="1"/>
  <c r="FU15" i="1"/>
  <c r="FT15" i="1"/>
  <c r="PQ15" i="1" s="1"/>
  <c r="EO15" i="1"/>
  <c r="EN15" i="1"/>
  <c r="EM15" i="1"/>
  <c r="EL15" i="1"/>
  <c r="EK15" i="1"/>
  <c r="PP15" i="1" s="1"/>
  <c r="DE15" i="1"/>
  <c r="DD15" i="1"/>
  <c r="DC15" i="1"/>
  <c r="DB15" i="1"/>
  <c r="DA15" i="1"/>
  <c r="PO15" i="1" s="1"/>
  <c r="BU15" i="1"/>
  <c r="BT15" i="1"/>
  <c r="BS15" i="1"/>
  <c r="BR15" i="1"/>
  <c r="BQ15" i="1"/>
  <c r="PN15" i="1" s="1"/>
  <c r="AL15" i="1"/>
  <c r="AK15" i="1"/>
  <c r="AJ15" i="1"/>
  <c r="AI15" i="1"/>
  <c r="AH15" i="1"/>
  <c r="PM15" i="1" s="1"/>
  <c r="B15" i="1"/>
  <c r="A15" i="1"/>
  <c r="PL14" i="1"/>
  <c r="PK14" i="1"/>
  <c r="PJ14" i="1"/>
  <c r="PI14" i="1"/>
  <c r="PH14" i="1"/>
  <c r="OC14" i="1"/>
  <c r="OB14" i="1"/>
  <c r="OA14" i="1"/>
  <c r="NZ14" i="1"/>
  <c r="NY14" i="1"/>
  <c r="PW14" i="1" s="1"/>
  <c r="MS14" i="1"/>
  <c r="MR14" i="1"/>
  <c r="MQ14" i="1"/>
  <c r="MP14" i="1"/>
  <c r="MO14" i="1"/>
  <c r="PV14" i="1" s="1"/>
  <c r="LK14" i="1"/>
  <c r="LJ14" i="1"/>
  <c r="LI14" i="1"/>
  <c r="LH14" i="1"/>
  <c r="LG14" i="1"/>
  <c r="PU14" i="1" s="1"/>
  <c r="KA14" i="1"/>
  <c r="JZ14" i="1"/>
  <c r="JY14" i="1"/>
  <c r="JX14" i="1"/>
  <c r="JW14" i="1"/>
  <c r="PT14" i="1" s="1"/>
  <c r="IQ14" i="1"/>
  <c r="IP14" i="1"/>
  <c r="IO14" i="1"/>
  <c r="IN14" i="1"/>
  <c r="IM14" i="1"/>
  <c r="PS14" i="1" s="1"/>
  <c r="HH14" i="1"/>
  <c r="HG14" i="1"/>
  <c r="HF14" i="1"/>
  <c r="HE14" i="1"/>
  <c r="HD14" i="1"/>
  <c r="PR14" i="1" s="1"/>
  <c r="FX14" i="1"/>
  <c r="FW14" i="1"/>
  <c r="FV14" i="1"/>
  <c r="FU14" i="1"/>
  <c r="FT14" i="1"/>
  <c r="PQ14" i="1" s="1"/>
  <c r="EO14" i="1"/>
  <c r="EN14" i="1"/>
  <c r="EM14" i="1"/>
  <c r="EL14" i="1"/>
  <c r="EK14" i="1"/>
  <c r="PP14" i="1" s="1"/>
  <c r="DE14" i="1"/>
  <c r="DD14" i="1"/>
  <c r="DC14" i="1"/>
  <c r="DB14" i="1"/>
  <c r="DA14" i="1"/>
  <c r="PO14" i="1" s="1"/>
  <c r="BU14" i="1"/>
  <c r="BT14" i="1"/>
  <c r="BS14" i="1"/>
  <c r="BR14" i="1"/>
  <c r="BQ14" i="1"/>
  <c r="PN14" i="1" s="1"/>
  <c r="AL14" i="1"/>
  <c r="AK14" i="1"/>
  <c r="AJ14" i="1"/>
  <c r="AI14" i="1"/>
  <c r="AH14" i="1"/>
  <c r="PM14" i="1" s="1"/>
  <c r="B14" i="1"/>
  <c r="A14" i="1"/>
  <c r="PL13" i="1"/>
  <c r="PK13" i="1"/>
  <c r="PJ13" i="1"/>
  <c r="PI13" i="1"/>
  <c r="PH13" i="1"/>
  <c r="OC13" i="1"/>
  <c r="OB13" i="1"/>
  <c r="OA13" i="1"/>
  <c r="NZ13" i="1"/>
  <c r="NY13" i="1"/>
  <c r="PW13" i="1" s="1"/>
  <c r="MS13" i="1"/>
  <c r="MR13" i="1"/>
  <c r="MQ13" i="1"/>
  <c r="MP13" i="1"/>
  <c r="MO13" i="1"/>
  <c r="PV13" i="1" s="1"/>
  <c r="LK13" i="1"/>
  <c r="LJ13" i="1"/>
  <c r="LI13" i="1"/>
  <c r="LH13" i="1"/>
  <c r="LG13" i="1"/>
  <c r="PU13" i="1" s="1"/>
  <c r="KA13" i="1"/>
  <c r="JZ13" i="1"/>
  <c r="JY13" i="1"/>
  <c r="JX13" i="1"/>
  <c r="JW13" i="1"/>
  <c r="PT13" i="1" s="1"/>
  <c r="IQ13" i="1"/>
  <c r="IP13" i="1"/>
  <c r="IO13" i="1"/>
  <c r="IN13" i="1"/>
  <c r="IM13" i="1"/>
  <c r="PS13" i="1" s="1"/>
  <c r="HH13" i="1"/>
  <c r="HG13" i="1"/>
  <c r="HF13" i="1"/>
  <c r="HE13" i="1"/>
  <c r="HD13" i="1"/>
  <c r="PR13" i="1" s="1"/>
  <c r="FX13" i="1"/>
  <c r="FW13" i="1"/>
  <c r="FV13" i="1"/>
  <c r="FU13" i="1"/>
  <c r="FT13" i="1"/>
  <c r="PQ13" i="1" s="1"/>
  <c r="EO13" i="1"/>
  <c r="EN13" i="1"/>
  <c r="EM13" i="1"/>
  <c r="EL13" i="1"/>
  <c r="EK13" i="1"/>
  <c r="PP13" i="1" s="1"/>
  <c r="DE13" i="1"/>
  <c r="DD13" i="1"/>
  <c r="DC13" i="1"/>
  <c r="DB13" i="1"/>
  <c r="DA13" i="1"/>
  <c r="PO13" i="1" s="1"/>
  <c r="BU13" i="1"/>
  <c r="BT13" i="1"/>
  <c r="BS13" i="1"/>
  <c r="BR13" i="1"/>
  <c r="BQ13" i="1"/>
  <c r="PN13" i="1" s="1"/>
  <c r="AL13" i="1"/>
  <c r="AK13" i="1"/>
  <c r="AJ13" i="1"/>
  <c r="AI13" i="1"/>
  <c r="AH13" i="1"/>
  <c r="PM13" i="1" s="1"/>
  <c r="B13" i="1"/>
  <c r="A13" i="1"/>
  <c r="PL12" i="1"/>
  <c r="PK12" i="1"/>
  <c r="PJ12" i="1"/>
  <c r="PI12" i="1"/>
  <c r="PH12" i="1"/>
  <c r="OC12" i="1"/>
  <c r="OB12" i="1"/>
  <c r="OA12" i="1"/>
  <c r="NZ12" i="1"/>
  <c r="NY12" i="1"/>
  <c r="PW12" i="1" s="1"/>
  <c r="MS12" i="1"/>
  <c r="MR12" i="1"/>
  <c r="MQ12" i="1"/>
  <c r="MP12" i="1"/>
  <c r="MO12" i="1"/>
  <c r="PV12" i="1" s="1"/>
  <c r="LK12" i="1"/>
  <c r="LJ12" i="1"/>
  <c r="LI12" i="1"/>
  <c r="LH12" i="1"/>
  <c r="LG12" i="1"/>
  <c r="PU12" i="1" s="1"/>
  <c r="KA12" i="1"/>
  <c r="JZ12" i="1"/>
  <c r="JY12" i="1"/>
  <c r="JX12" i="1"/>
  <c r="JW12" i="1"/>
  <c r="PT12" i="1" s="1"/>
  <c r="IQ12" i="1"/>
  <c r="IP12" i="1"/>
  <c r="IO12" i="1"/>
  <c r="IN12" i="1"/>
  <c r="IM12" i="1"/>
  <c r="PS12" i="1" s="1"/>
  <c r="HH12" i="1"/>
  <c r="HG12" i="1"/>
  <c r="HF12" i="1"/>
  <c r="HE12" i="1"/>
  <c r="HD12" i="1"/>
  <c r="PR12" i="1" s="1"/>
  <c r="FX12" i="1"/>
  <c r="FW12" i="1"/>
  <c r="FV12" i="1"/>
  <c r="FU12" i="1"/>
  <c r="FT12" i="1"/>
  <c r="PQ12" i="1" s="1"/>
  <c r="EO12" i="1"/>
  <c r="EN12" i="1"/>
  <c r="EM12" i="1"/>
  <c r="EL12" i="1"/>
  <c r="EK12" i="1"/>
  <c r="PP12" i="1" s="1"/>
  <c r="DE12" i="1"/>
  <c r="DD12" i="1"/>
  <c r="DC12" i="1"/>
  <c r="DB12" i="1"/>
  <c r="DA12" i="1"/>
  <c r="PO12" i="1" s="1"/>
  <c r="BU12" i="1"/>
  <c r="BT12" i="1"/>
  <c r="BS12" i="1"/>
  <c r="BR12" i="1"/>
  <c r="BQ12" i="1"/>
  <c r="PN12" i="1" s="1"/>
  <c r="AL12" i="1"/>
  <c r="AK12" i="1"/>
  <c r="AJ12" i="1"/>
  <c r="AI12" i="1"/>
  <c r="AH12" i="1"/>
  <c r="PM12" i="1" s="1"/>
  <c r="B12" i="1"/>
  <c r="A12" i="1"/>
  <c r="PL11" i="1"/>
  <c r="PK11" i="1"/>
  <c r="PJ11" i="1"/>
  <c r="PI11" i="1"/>
  <c r="PH11" i="1"/>
  <c r="PX11" i="1" s="1"/>
  <c r="OC11" i="1"/>
  <c r="OB11" i="1"/>
  <c r="OA11" i="1"/>
  <c r="NZ11" i="1"/>
  <c r="NY11" i="1"/>
  <c r="PW11" i="1" s="1"/>
  <c r="MS11" i="1"/>
  <c r="MR11" i="1"/>
  <c r="MQ11" i="1"/>
  <c r="MP11" i="1"/>
  <c r="MO11" i="1"/>
  <c r="PV11" i="1" s="1"/>
  <c r="LK11" i="1"/>
  <c r="LJ11" i="1"/>
  <c r="LI11" i="1"/>
  <c r="LH11" i="1"/>
  <c r="LG11" i="1"/>
  <c r="PU11" i="1" s="1"/>
  <c r="KA11" i="1"/>
  <c r="JZ11" i="1"/>
  <c r="JY11" i="1"/>
  <c r="JX11" i="1"/>
  <c r="JW11" i="1"/>
  <c r="PT11" i="1" s="1"/>
  <c r="IQ11" i="1"/>
  <c r="IP11" i="1"/>
  <c r="IO11" i="1"/>
  <c r="IN11" i="1"/>
  <c r="IM11" i="1"/>
  <c r="PS11" i="1" s="1"/>
  <c r="HH11" i="1"/>
  <c r="HG11" i="1"/>
  <c r="HF11" i="1"/>
  <c r="HE11" i="1"/>
  <c r="HD11" i="1"/>
  <c r="PR11" i="1" s="1"/>
  <c r="FX11" i="1"/>
  <c r="FW11" i="1"/>
  <c r="FV11" i="1"/>
  <c r="FU11" i="1"/>
  <c r="FT11" i="1"/>
  <c r="PQ11" i="1" s="1"/>
  <c r="EO11" i="1"/>
  <c r="EN11" i="1"/>
  <c r="EM11" i="1"/>
  <c r="EL11" i="1"/>
  <c r="EK11" i="1"/>
  <c r="PP11" i="1" s="1"/>
  <c r="DE11" i="1"/>
  <c r="DD11" i="1"/>
  <c r="DC11" i="1"/>
  <c r="DB11" i="1"/>
  <c r="DA11" i="1"/>
  <c r="PO11" i="1" s="1"/>
  <c r="BU11" i="1"/>
  <c r="BT11" i="1"/>
  <c r="BS11" i="1"/>
  <c r="BR11" i="1"/>
  <c r="BQ11" i="1"/>
  <c r="PN11" i="1" s="1"/>
  <c r="AL11" i="1"/>
  <c r="AK11" i="1"/>
  <c r="AJ11" i="1"/>
  <c r="AI11" i="1"/>
  <c r="AH11" i="1"/>
  <c r="PM11" i="1" s="1"/>
  <c r="B11" i="1"/>
  <c r="A11" i="1"/>
  <c r="PL10" i="1"/>
  <c r="PK10" i="1"/>
  <c r="PJ10" i="1"/>
  <c r="PI10" i="1"/>
  <c r="PH10" i="1"/>
  <c r="OC10" i="1"/>
  <c r="OB10" i="1"/>
  <c r="OA10" i="1"/>
  <c r="NZ10" i="1"/>
  <c r="NY10" i="1"/>
  <c r="PW10" i="1" s="1"/>
  <c r="MS10" i="1"/>
  <c r="MR10" i="1"/>
  <c r="MQ10" i="1"/>
  <c r="MP10" i="1"/>
  <c r="MO10" i="1"/>
  <c r="PV10" i="1" s="1"/>
  <c r="LK10" i="1"/>
  <c r="LJ10" i="1"/>
  <c r="LI10" i="1"/>
  <c r="LH10" i="1"/>
  <c r="LG10" i="1"/>
  <c r="PU10" i="1" s="1"/>
  <c r="KA10" i="1"/>
  <c r="JZ10" i="1"/>
  <c r="JY10" i="1"/>
  <c r="JX10" i="1"/>
  <c r="JW10" i="1"/>
  <c r="PT10" i="1" s="1"/>
  <c r="IQ10" i="1"/>
  <c r="IP10" i="1"/>
  <c r="IO10" i="1"/>
  <c r="IN10" i="1"/>
  <c r="IM10" i="1"/>
  <c r="PS10" i="1" s="1"/>
  <c r="HH10" i="1"/>
  <c r="HG10" i="1"/>
  <c r="HF10" i="1"/>
  <c r="HE10" i="1"/>
  <c r="HD10" i="1"/>
  <c r="PR10" i="1" s="1"/>
  <c r="FX10" i="1"/>
  <c r="FW10" i="1"/>
  <c r="FV10" i="1"/>
  <c r="FU10" i="1"/>
  <c r="FT10" i="1"/>
  <c r="PQ10" i="1" s="1"/>
  <c r="EO10" i="1"/>
  <c r="EN10" i="1"/>
  <c r="EM10" i="1"/>
  <c r="EL10" i="1"/>
  <c r="EK10" i="1"/>
  <c r="PP10" i="1" s="1"/>
  <c r="DE10" i="1"/>
  <c r="DD10" i="1"/>
  <c r="DC10" i="1"/>
  <c r="DB10" i="1"/>
  <c r="DA10" i="1"/>
  <c r="PO10" i="1" s="1"/>
  <c r="BU10" i="1"/>
  <c r="BT10" i="1"/>
  <c r="BS10" i="1"/>
  <c r="BR10" i="1"/>
  <c r="BQ10" i="1"/>
  <c r="PN10" i="1" s="1"/>
  <c r="AL10" i="1"/>
  <c r="AK10" i="1"/>
  <c r="AJ10" i="1"/>
  <c r="AI10" i="1"/>
  <c r="AH10" i="1"/>
  <c r="PM10" i="1" s="1"/>
  <c r="B10" i="1"/>
  <c r="A10" i="1"/>
  <c r="PL9" i="1"/>
  <c r="PK9" i="1"/>
  <c r="PJ9" i="1"/>
  <c r="PI9" i="1"/>
  <c r="PH9" i="1"/>
  <c r="OC9" i="1"/>
  <c r="OB9" i="1"/>
  <c r="OA9" i="1"/>
  <c r="NZ9" i="1"/>
  <c r="NY9" i="1"/>
  <c r="PW9" i="1" s="1"/>
  <c r="MS9" i="1"/>
  <c r="MR9" i="1"/>
  <c r="MQ9" i="1"/>
  <c r="MP9" i="1"/>
  <c r="MO9" i="1"/>
  <c r="PV9" i="1" s="1"/>
  <c r="LK9" i="1"/>
  <c r="LJ9" i="1"/>
  <c r="LI9" i="1"/>
  <c r="LH9" i="1"/>
  <c r="LG9" i="1"/>
  <c r="PU9" i="1" s="1"/>
  <c r="KA9" i="1"/>
  <c r="JZ9" i="1"/>
  <c r="JY9" i="1"/>
  <c r="JX9" i="1"/>
  <c r="JW9" i="1"/>
  <c r="PT9" i="1" s="1"/>
  <c r="IQ9" i="1"/>
  <c r="IP9" i="1"/>
  <c r="IO9" i="1"/>
  <c r="IN9" i="1"/>
  <c r="IM9" i="1"/>
  <c r="PS9" i="1" s="1"/>
  <c r="HH9" i="1"/>
  <c r="HG9" i="1"/>
  <c r="HF9" i="1"/>
  <c r="HE9" i="1"/>
  <c r="HD9" i="1"/>
  <c r="PR9" i="1" s="1"/>
  <c r="FX9" i="1"/>
  <c r="FW9" i="1"/>
  <c r="FV9" i="1"/>
  <c r="FU9" i="1"/>
  <c r="FT9" i="1"/>
  <c r="PQ9" i="1" s="1"/>
  <c r="EO9" i="1"/>
  <c r="EN9" i="1"/>
  <c r="EM9" i="1"/>
  <c r="EL9" i="1"/>
  <c r="EK9" i="1"/>
  <c r="PP9" i="1" s="1"/>
  <c r="DE9" i="1"/>
  <c r="DD9" i="1"/>
  <c r="DC9" i="1"/>
  <c r="DB9" i="1"/>
  <c r="DA9" i="1"/>
  <c r="PO9" i="1" s="1"/>
  <c r="BU9" i="1"/>
  <c r="BT9" i="1"/>
  <c r="BS9" i="1"/>
  <c r="BR9" i="1"/>
  <c r="BQ9" i="1"/>
  <c r="PN9" i="1" s="1"/>
  <c r="AL9" i="1"/>
  <c r="AK9" i="1"/>
  <c r="AJ9" i="1"/>
  <c r="AI9" i="1"/>
  <c r="AH9" i="1"/>
  <c r="PM9" i="1" s="1"/>
  <c r="B9" i="1"/>
  <c r="A9" i="1"/>
  <c r="PL8" i="1"/>
  <c r="PK8" i="1"/>
  <c r="PJ8" i="1"/>
  <c r="PI8" i="1"/>
  <c r="PH8" i="1"/>
  <c r="OC8" i="1"/>
  <c r="OB8" i="1"/>
  <c r="OA8" i="1"/>
  <c r="NZ8" i="1"/>
  <c r="NY8" i="1"/>
  <c r="PW8" i="1" s="1"/>
  <c r="MS8" i="1"/>
  <c r="MR8" i="1"/>
  <c r="MQ8" i="1"/>
  <c r="MP8" i="1"/>
  <c r="MO8" i="1"/>
  <c r="PV8" i="1" s="1"/>
  <c r="LK8" i="1"/>
  <c r="LJ8" i="1"/>
  <c r="LI8" i="1"/>
  <c r="LH8" i="1"/>
  <c r="LG8" i="1"/>
  <c r="PU8" i="1" s="1"/>
  <c r="KA8" i="1"/>
  <c r="JZ8" i="1"/>
  <c r="JY8" i="1"/>
  <c r="JX8" i="1"/>
  <c r="JW8" i="1"/>
  <c r="PT8" i="1" s="1"/>
  <c r="IQ8" i="1"/>
  <c r="IP8" i="1"/>
  <c r="IO8" i="1"/>
  <c r="IN8" i="1"/>
  <c r="IM8" i="1"/>
  <c r="PS8" i="1" s="1"/>
  <c r="HH8" i="1"/>
  <c r="HG8" i="1"/>
  <c r="HF8" i="1"/>
  <c r="HE8" i="1"/>
  <c r="HD8" i="1"/>
  <c r="PR8" i="1" s="1"/>
  <c r="FX8" i="1"/>
  <c r="FW8" i="1"/>
  <c r="FV8" i="1"/>
  <c r="FU8" i="1"/>
  <c r="FT8" i="1"/>
  <c r="PQ8" i="1" s="1"/>
  <c r="EO8" i="1"/>
  <c r="EN8" i="1"/>
  <c r="EM8" i="1"/>
  <c r="EL8" i="1"/>
  <c r="EK8" i="1"/>
  <c r="PP8" i="1" s="1"/>
  <c r="DE8" i="1"/>
  <c r="DD8" i="1"/>
  <c r="DC8" i="1"/>
  <c r="DB8" i="1"/>
  <c r="DA8" i="1"/>
  <c r="PO8" i="1" s="1"/>
  <c r="BU8" i="1"/>
  <c r="BT8" i="1"/>
  <c r="BS8" i="1"/>
  <c r="BR8" i="1"/>
  <c r="BQ8" i="1"/>
  <c r="PN8" i="1" s="1"/>
  <c r="AL8" i="1"/>
  <c r="AK8" i="1"/>
  <c r="AJ8" i="1"/>
  <c r="AI8" i="1"/>
  <c r="AH8" i="1"/>
  <c r="PM8" i="1" s="1"/>
  <c r="B8" i="1"/>
  <c r="A8" i="1"/>
  <c r="PL7" i="1"/>
  <c r="PK7" i="1"/>
  <c r="PJ7" i="1"/>
  <c r="PI7" i="1"/>
  <c r="PH7" i="1"/>
  <c r="OC7" i="1"/>
  <c r="OB7" i="1"/>
  <c r="OA7" i="1"/>
  <c r="NZ7" i="1"/>
  <c r="NY7" i="1"/>
  <c r="PW7" i="1" s="1"/>
  <c r="MS7" i="1"/>
  <c r="MR7" i="1"/>
  <c r="MQ7" i="1"/>
  <c r="MP7" i="1"/>
  <c r="MO7" i="1"/>
  <c r="PV7" i="1" s="1"/>
  <c r="LK7" i="1"/>
  <c r="LJ7" i="1"/>
  <c r="LI7" i="1"/>
  <c r="LH7" i="1"/>
  <c r="LG7" i="1"/>
  <c r="PU7" i="1" s="1"/>
  <c r="KA7" i="1"/>
  <c r="JZ7" i="1"/>
  <c r="JY7" i="1"/>
  <c r="JX7" i="1"/>
  <c r="JW7" i="1"/>
  <c r="PT7" i="1" s="1"/>
  <c r="IQ7" i="1"/>
  <c r="IP7" i="1"/>
  <c r="IO7" i="1"/>
  <c r="IN7" i="1"/>
  <c r="IM7" i="1"/>
  <c r="PS7" i="1" s="1"/>
  <c r="HH7" i="1"/>
  <c r="HG7" i="1"/>
  <c r="HF7" i="1"/>
  <c r="HE7" i="1"/>
  <c r="HD7" i="1"/>
  <c r="PR7" i="1" s="1"/>
  <c r="FX7" i="1"/>
  <c r="FW7" i="1"/>
  <c r="FV7" i="1"/>
  <c r="FU7" i="1"/>
  <c r="FT7" i="1"/>
  <c r="PQ7" i="1" s="1"/>
  <c r="EO7" i="1"/>
  <c r="EN7" i="1"/>
  <c r="EM7" i="1"/>
  <c r="EL7" i="1"/>
  <c r="EK7" i="1"/>
  <c r="PP7" i="1" s="1"/>
  <c r="DE7" i="1"/>
  <c r="DD7" i="1"/>
  <c r="DC7" i="1"/>
  <c r="DB7" i="1"/>
  <c r="DA7" i="1"/>
  <c r="PO7" i="1" s="1"/>
  <c r="BU7" i="1"/>
  <c r="BT7" i="1"/>
  <c r="BS7" i="1"/>
  <c r="BR7" i="1"/>
  <c r="BQ7" i="1"/>
  <c r="PN7" i="1" s="1"/>
  <c r="AL7" i="1"/>
  <c r="AK7" i="1"/>
  <c r="AJ7" i="1"/>
  <c r="AI7" i="1"/>
  <c r="AH7" i="1"/>
  <c r="PM7" i="1" s="1"/>
  <c r="B7" i="1"/>
  <c r="A7" i="1"/>
  <c r="PL6" i="1"/>
  <c r="PK6" i="1"/>
  <c r="PJ6" i="1"/>
  <c r="PI6" i="1"/>
  <c r="PH6" i="1"/>
  <c r="PX6" i="1" s="1"/>
  <c r="OC6" i="1"/>
  <c r="OB6" i="1"/>
  <c r="OA6" i="1"/>
  <c r="NZ6" i="1"/>
  <c r="NY6" i="1"/>
  <c r="PW6" i="1" s="1"/>
  <c r="MS6" i="1"/>
  <c r="MR6" i="1"/>
  <c r="MQ6" i="1"/>
  <c r="MP6" i="1"/>
  <c r="MO6" i="1"/>
  <c r="PV6" i="1" s="1"/>
  <c r="LK6" i="1"/>
  <c r="LJ6" i="1"/>
  <c r="LI6" i="1"/>
  <c r="LH6" i="1"/>
  <c r="LG6" i="1"/>
  <c r="PU6" i="1" s="1"/>
  <c r="KA6" i="1"/>
  <c r="JZ6" i="1"/>
  <c r="JY6" i="1"/>
  <c r="JX6" i="1"/>
  <c r="JW6" i="1"/>
  <c r="PT6" i="1" s="1"/>
  <c r="IQ6" i="1"/>
  <c r="IP6" i="1"/>
  <c r="IO6" i="1"/>
  <c r="IN6" i="1"/>
  <c r="IM6" i="1"/>
  <c r="PS6" i="1" s="1"/>
  <c r="HH6" i="1"/>
  <c r="HG6" i="1"/>
  <c r="HF6" i="1"/>
  <c r="HE6" i="1"/>
  <c r="HD6" i="1"/>
  <c r="PR6" i="1" s="1"/>
  <c r="FX6" i="1"/>
  <c r="FW6" i="1"/>
  <c r="FV6" i="1"/>
  <c r="FU6" i="1"/>
  <c r="FT6" i="1"/>
  <c r="PQ6" i="1" s="1"/>
  <c r="EO6" i="1"/>
  <c r="EN6" i="1"/>
  <c r="EM6" i="1"/>
  <c r="EL6" i="1"/>
  <c r="EK6" i="1"/>
  <c r="PP6" i="1" s="1"/>
  <c r="DE6" i="1"/>
  <c r="DD6" i="1"/>
  <c r="DC6" i="1"/>
  <c r="DB6" i="1"/>
  <c r="DA6" i="1"/>
  <c r="PO6" i="1" s="1"/>
  <c r="BU6" i="1"/>
  <c r="BT6" i="1"/>
  <c r="BS6" i="1"/>
  <c r="BR6" i="1"/>
  <c r="BQ6" i="1"/>
  <c r="PN6" i="1" s="1"/>
  <c r="AL6" i="1"/>
  <c r="AK6" i="1"/>
  <c r="AJ6" i="1"/>
  <c r="AI6" i="1"/>
  <c r="AH6" i="1"/>
  <c r="PM6" i="1" s="1"/>
  <c r="PZ6" i="1" s="1"/>
  <c r="QA6" i="1" s="1"/>
  <c r="B6" i="1"/>
  <c r="A6" i="1"/>
  <c r="PV5" i="1"/>
  <c r="PL5" i="1"/>
  <c r="PK5" i="1"/>
  <c r="PJ5" i="1"/>
  <c r="PI5" i="1"/>
  <c r="PH5" i="1"/>
  <c r="OC5" i="1"/>
  <c r="OB5" i="1"/>
  <c r="OA5" i="1"/>
  <c r="NZ5" i="1"/>
  <c r="NY5" i="1"/>
  <c r="PW5" i="1" s="1"/>
  <c r="MS5" i="1"/>
  <c r="MR5" i="1"/>
  <c r="MQ5" i="1"/>
  <c r="MP5" i="1"/>
  <c r="MO5" i="1"/>
  <c r="LK5" i="1"/>
  <c r="LJ5" i="1"/>
  <c r="LI5" i="1"/>
  <c r="LH5" i="1"/>
  <c r="LG5" i="1"/>
  <c r="PU5" i="1" s="1"/>
  <c r="KA5" i="1"/>
  <c r="JZ5" i="1"/>
  <c r="JY5" i="1"/>
  <c r="JX5" i="1"/>
  <c r="JW5" i="1"/>
  <c r="PT5" i="1" s="1"/>
  <c r="IQ5" i="1"/>
  <c r="IP5" i="1"/>
  <c r="IO5" i="1"/>
  <c r="IN5" i="1"/>
  <c r="IM5" i="1"/>
  <c r="PS5" i="1" s="1"/>
  <c r="HH5" i="1"/>
  <c r="HG5" i="1"/>
  <c r="HF5" i="1"/>
  <c r="HE5" i="1"/>
  <c r="HD5" i="1"/>
  <c r="PR5" i="1" s="1"/>
  <c r="FX5" i="1"/>
  <c r="FW5" i="1"/>
  <c r="FV5" i="1"/>
  <c r="FU5" i="1"/>
  <c r="FT5" i="1"/>
  <c r="PQ5" i="1" s="1"/>
  <c r="EO5" i="1"/>
  <c r="EN5" i="1"/>
  <c r="EM5" i="1"/>
  <c r="EL5" i="1"/>
  <c r="EK5" i="1"/>
  <c r="PP5" i="1" s="1"/>
  <c r="DE5" i="1"/>
  <c r="DD5" i="1"/>
  <c r="DC5" i="1"/>
  <c r="DB5" i="1"/>
  <c r="DA5" i="1"/>
  <c r="PO5" i="1" s="1"/>
  <c r="BU5" i="1"/>
  <c r="BT5" i="1"/>
  <c r="BS5" i="1"/>
  <c r="BR5" i="1"/>
  <c r="BQ5" i="1"/>
  <c r="PN5" i="1" s="1"/>
  <c r="AL5" i="1"/>
  <c r="AK5" i="1"/>
  <c r="AJ5" i="1"/>
  <c r="AI5" i="1"/>
  <c r="AH5" i="1"/>
  <c r="PM5" i="1" s="1"/>
  <c r="B5" i="1"/>
  <c r="A5" i="1"/>
  <c r="PO4" i="1"/>
  <c r="PL4" i="1"/>
  <c r="PK4" i="1"/>
  <c r="PJ4" i="1"/>
  <c r="PI4" i="1"/>
  <c r="PH4" i="1"/>
  <c r="OC4" i="1"/>
  <c r="OB4" i="1"/>
  <c r="OA4" i="1"/>
  <c r="NZ4" i="1"/>
  <c r="NY4" i="1"/>
  <c r="PW4" i="1" s="1"/>
  <c r="MS4" i="1"/>
  <c r="MR4" i="1"/>
  <c r="MQ4" i="1"/>
  <c r="MP4" i="1"/>
  <c r="MO4" i="1"/>
  <c r="PV4" i="1" s="1"/>
  <c r="LK4" i="1"/>
  <c r="LJ4" i="1"/>
  <c r="LI4" i="1"/>
  <c r="LH4" i="1"/>
  <c r="LG4" i="1"/>
  <c r="PU4" i="1" s="1"/>
  <c r="KA4" i="1"/>
  <c r="JZ4" i="1"/>
  <c r="JY4" i="1"/>
  <c r="JX4" i="1"/>
  <c r="JW4" i="1"/>
  <c r="PT4" i="1" s="1"/>
  <c r="IQ4" i="1"/>
  <c r="IP4" i="1"/>
  <c r="IO4" i="1"/>
  <c r="IN4" i="1"/>
  <c r="IM4" i="1"/>
  <c r="PS4" i="1" s="1"/>
  <c r="HH4" i="1"/>
  <c r="HG4" i="1"/>
  <c r="HF4" i="1"/>
  <c r="HE4" i="1"/>
  <c r="HD4" i="1"/>
  <c r="PR4" i="1" s="1"/>
  <c r="FX4" i="1"/>
  <c r="FW4" i="1"/>
  <c r="FV4" i="1"/>
  <c r="FU4" i="1"/>
  <c r="FT4" i="1"/>
  <c r="PQ4" i="1" s="1"/>
  <c r="EO4" i="1"/>
  <c r="EN4" i="1"/>
  <c r="EM4" i="1"/>
  <c r="EL4" i="1"/>
  <c r="EK4" i="1"/>
  <c r="PP4" i="1" s="1"/>
  <c r="DE4" i="1"/>
  <c r="DD4" i="1"/>
  <c r="DC4" i="1"/>
  <c r="DB4" i="1"/>
  <c r="DA4" i="1"/>
  <c r="BU4" i="1"/>
  <c r="BT4" i="1"/>
  <c r="BS4" i="1"/>
  <c r="BR4" i="1"/>
  <c r="BQ4" i="1"/>
  <c r="PN4" i="1" s="1"/>
  <c r="AL4" i="1"/>
  <c r="AK4" i="1"/>
  <c r="AJ4" i="1"/>
  <c r="AI4" i="1"/>
  <c r="AH4" i="1"/>
  <c r="PM4" i="1" s="1"/>
  <c r="B4" i="1"/>
  <c r="A4" i="1"/>
  <c r="OZ2" i="1"/>
  <c r="NP2" i="1"/>
  <c r="MH2" i="1"/>
  <c r="KX2" i="1"/>
  <c r="JN2" i="1"/>
  <c r="IE2" i="1"/>
  <c r="GU2" i="1"/>
  <c r="FL2" i="1"/>
  <c r="EB2" i="1"/>
  <c r="CR2" i="1"/>
  <c r="BI2" i="1"/>
  <c r="Y2" i="1"/>
  <c r="PL1" i="1"/>
  <c r="OC1" i="1"/>
  <c r="MS1" i="1"/>
  <c r="LK1" i="1"/>
  <c r="KA1" i="1"/>
  <c r="IQ1" i="1"/>
  <c r="HH1" i="1"/>
  <c r="FX1" i="1"/>
  <c r="EO1" i="1"/>
  <c r="DE1" i="1"/>
  <c r="BU1" i="1"/>
  <c r="AL1" i="1"/>
  <c r="B1" i="1"/>
  <c r="PZ22" i="1" l="1"/>
  <c r="QA22" i="1" s="1"/>
  <c r="PY6" i="1"/>
  <c r="PY13" i="1"/>
  <c r="PY21" i="1"/>
  <c r="PY24" i="1"/>
  <c r="PY11" i="1"/>
  <c r="PY15" i="1"/>
  <c r="PY19" i="1"/>
  <c r="PY23" i="1"/>
  <c r="PY5" i="1"/>
  <c r="PY9" i="1"/>
  <c r="PY17" i="1"/>
  <c r="PY8" i="1"/>
  <c r="PY10" i="1"/>
  <c r="PY12" i="1"/>
  <c r="PY14" i="1"/>
  <c r="PY16" i="1"/>
  <c r="PY18" i="1"/>
  <c r="PY20" i="1"/>
  <c r="PX24" i="1"/>
  <c r="PY7" i="1"/>
  <c r="PX7" i="1"/>
  <c r="PZ7" i="1"/>
  <c r="QA7" i="1" s="1"/>
  <c r="PZ11" i="1"/>
  <c r="QA11" i="1" s="1"/>
  <c r="PZ15" i="1"/>
  <c r="QA15" i="1" s="1"/>
  <c r="PZ19" i="1"/>
  <c r="QA19" i="1" s="1"/>
  <c r="PZ23" i="1"/>
  <c r="QA23" i="1" s="1"/>
  <c r="PZ24" i="1"/>
  <c r="QA24" i="1" s="1"/>
  <c r="PZ16" i="1"/>
  <c r="QA16" i="1" s="1"/>
  <c r="PY4" i="1"/>
  <c r="PX4" i="1"/>
  <c r="PZ4" i="1" s="1"/>
  <c r="QA4" i="1" s="1"/>
  <c r="PX8" i="1"/>
  <c r="PZ8" i="1" s="1"/>
  <c r="QA8" i="1" s="1"/>
  <c r="PX12" i="1"/>
  <c r="PZ12" i="1" s="1"/>
  <c r="QA12" i="1" s="1"/>
  <c r="PX16" i="1"/>
  <c r="PX20" i="1"/>
  <c r="PZ20" i="1" s="1"/>
  <c r="QA20" i="1" s="1"/>
  <c r="PZ25" i="1"/>
  <c r="QA25" i="1" s="1"/>
  <c r="PX5" i="1"/>
  <c r="PZ5" i="1" s="1"/>
  <c r="QA5" i="1" s="1"/>
  <c r="PX9" i="1"/>
  <c r="PZ9" i="1" s="1"/>
  <c r="QA9" i="1" s="1"/>
  <c r="PX13" i="1"/>
  <c r="PZ13" i="1" s="1"/>
  <c r="QA13" i="1" s="1"/>
  <c r="PX17" i="1"/>
  <c r="PZ17" i="1" s="1"/>
  <c r="QA17" i="1" s="1"/>
  <c r="PX21" i="1"/>
  <c r="PZ21" i="1" s="1"/>
  <c r="QA21" i="1" s="1"/>
  <c r="PY22" i="1"/>
  <c r="PX10" i="1"/>
  <c r="PZ10" i="1" s="1"/>
  <c r="QA10" i="1" s="1"/>
  <c r="PX14" i="1"/>
  <c r="PZ14" i="1" s="1"/>
  <c r="QA14" i="1" s="1"/>
  <c r="PX18" i="1"/>
  <c r="PZ18" i="1" s="1"/>
  <c r="QA18" i="1" s="1"/>
  <c r="PY25" i="1"/>
</calcChain>
</file>

<file path=xl/comments1.xml><?xml version="1.0" encoding="utf-8"?>
<comments xmlns="http://schemas.openxmlformats.org/spreadsheetml/2006/main">
  <authors>
    <author>Chatchawan</author>
  </authors>
  <commentList>
    <comment ref="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N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Q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S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U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W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X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A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B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B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C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D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E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</commentList>
</comments>
</file>

<file path=xl/comments2.xml><?xml version="1.0" encoding="utf-8"?>
<comments xmlns="http://schemas.openxmlformats.org/spreadsheetml/2006/main">
  <authors>
    <author>Chatchawan</author>
  </authors>
  <commentList>
    <comment ref="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N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Q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S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U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W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X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A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B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B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C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D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E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</commentList>
</comments>
</file>

<file path=xl/comments3.xml><?xml version="1.0" encoding="utf-8"?>
<comments xmlns="http://schemas.openxmlformats.org/spreadsheetml/2006/main">
  <authors>
    <author>Chatchawan</author>
  </authors>
  <commentList>
    <comment ref="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N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Q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S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U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W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X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A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B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B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C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D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E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</commentList>
</comments>
</file>

<file path=xl/comments4.xml><?xml version="1.0" encoding="utf-8"?>
<comments xmlns="http://schemas.openxmlformats.org/spreadsheetml/2006/main">
  <authors>
    <author>Chatchawan</author>
  </authors>
  <commentList>
    <comment ref="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N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Q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S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U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W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X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A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B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B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C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D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E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</commentList>
</comments>
</file>

<file path=xl/comments5.xml><?xml version="1.0" encoding="utf-8"?>
<comments xmlns="http://schemas.openxmlformats.org/spreadsheetml/2006/main">
  <authors>
    <author>Chatchawan</author>
  </authors>
  <commentList>
    <comment ref="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N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Q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S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U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W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X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A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B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B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C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D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E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</commentList>
</comments>
</file>

<file path=xl/comments6.xml><?xml version="1.0" encoding="utf-8"?>
<comments xmlns="http://schemas.openxmlformats.org/spreadsheetml/2006/main">
  <authors>
    <author>Chatchawan</author>
  </authors>
  <commentList>
    <comment ref="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N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Q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S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U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W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X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A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B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B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C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D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E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</commentList>
</comments>
</file>

<file path=xl/comments7.xml><?xml version="1.0" encoding="utf-8"?>
<comments xmlns="http://schemas.openxmlformats.org/spreadsheetml/2006/main">
  <authors>
    <author>Chatchawan</author>
  </authors>
  <commentList>
    <comment ref="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N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Q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S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U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W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X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A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C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E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G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AM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B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BV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CZ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DF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EJ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นักเรียนมาเรียน
ให้กรอกเป็นตัวเลข
จำนวนชั่วโมง 
ที่เรียนวิชานั้น ๆ 
ในแต่ละวัน 
เช่น วันที่ 16 พฤษภาคม 
เรียน 2 ชั่วโมง 
ให้กรอกเลข 2 
วันที่ 17 พฤษภาคม 
เรียน 1 ชั่วโมง 
ให้กรอกเลข 1
ป่วย ให้กรอก ป 
ลา ให้กรอก ล
ขาด  ให้กรอก ข</t>
        </r>
      </text>
    </comment>
    <comment ref="EP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FY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HI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IR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KB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LL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MT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  <comment ref="OD4" authorId="0">
      <text>
        <r>
          <rPr>
            <b/>
            <u/>
            <sz val="8"/>
            <color indexed="10"/>
            <rFont val="Tahoma"/>
            <family val="2"/>
          </rPr>
          <t>การกรอกเวลาเรียน</t>
        </r>
        <r>
          <rPr>
            <sz val="8"/>
            <color indexed="10"/>
            <rFont val="Tahoma"/>
            <family val="2"/>
          </rPr>
          <t xml:space="preserve">
เวลาเรียนให้กรอกเป็นตัวเลขจำนวนชั่วโมง 
ที่เรียนวิชานั้น ๆ ในแต่ละวัน 
เช่น วันที่ 17 พฤษภาคม เรียน 1 ชั่วโมง ให้กรอกเลข 1
ป่วย ให้กรอก ป 
ลา ให้กรอก ล
ขาด  ให้กรอก ข
วันที่ 18 พฤษภาคม เรียน 2 ชั่วโมง ให้กรอกเลข 2 
ถ้าป่วย 2 ชั่วโมงใน 1 วัน   ให้กรอก ปป
ถ้าลา 2 ชั่วโมงใน 1 วัน      ให้กรอก ลล
ถ้าขาด 2 ชั่วโมงใน 1 วัน   ให้กรอก ขข
</t>
        </r>
      </text>
    </comment>
  </commentList>
</comments>
</file>

<file path=xl/sharedStrings.xml><?xml version="1.0" encoding="utf-8"?>
<sst xmlns="http://schemas.openxmlformats.org/spreadsheetml/2006/main" count="4417" uniqueCount="112">
  <si>
    <t>เดือน</t>
  </si>
  <si>
    <t>พฤษภาคม</t>
  </si>
  <si>
    <t>พ.ศ.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</si>
  <si>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</si>
  <si>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</si>
  <si>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</si>
  <si>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</si>
  <si>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</si>
  <si>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</si>
  <si>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</si>
  <si>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</si>
  <si>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</si>
  <si>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</si>
  <si>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เมษายน</t>
  </si>
  <si>
    <t>เลขที่</t>
  </si>
  <si>
    <t>พ.ค.</t>
  </si>
  <si>
    <t>มิ.ย.</t>
  </si>
  <si>
    <t>ก.ค</t>
  </si>
  <si>
    <t>ส.ค.</t>
  </si>
  <si>
    <t>ก.ย.</t>
  </si>
  <si>
    <t>ต.ค.</t>
  </si>
  <si>
    <t>พ.ย.</t>
  </si>
  <si>
    <t>ธ.ค.</t>
  </si>
  <si>
    <t>ม.ค.</t>
  </si>
  <si>
    <t>ก.พ.</t>
  </si>
  <si>
    <t>มี.ค.</t>
  </si>
  <si>
    <t>เม.ย.</t>
  </si>
  <si>
    <t>ตลอดปีการศึกษา</t>
  </si>
  <si>
    <t>ชื่อ-สกุล</t>
  </si>
  <si>
    <t>วันที่</t>
  </si>
  <si>
    <t>ม</t>
  </si>
  <si>
    <t>ป</t>
  </si>
  <si>
    <t>ล</t>
  </si>
  <si>
    <t>ข</t>
  </si>
  <si>
    <t>เต็ม</t>
  </si>
  <si>
    <t>มา</t>
  </si>
  <si>
    <t>ร้อยละ</t>
  </si>
  <si>
    <t>ลงชื่อ...........................................ครูประจำชั้น/ครูประจำวิชา          ลงชื่อ...........................................ผู้อำนวยการโรงเรียน</t>
  </si>
  <si>
    <t>เด็กชายยศวริศ สุขสิน</t>
  </si>
  <si>
    <t>เด็กชายทรงภพ พรมสาร</t>
  </si>
  <si>
    <t>เด็กชายดนัยพัชร์ เหลืองอ่อน</t>
  </si>
  <si>
    <t>เด็กชายนฤพล  เจริญช่าง</t>
  </si>
  <si>
    <t>เด็กชายปวริศ ดีปานธรรม</t>
  </si>
  <si>
    <t>เด็กชายนวพล สนรักษา</t>
  </si>
  <si>
    <t>เด็กชายภควัตร บุญเสริม</t>
  </si>
  <si>
    <t>เด็กชายตรัณ ด้วงเผือก</t>
  </si>
  <si>
    <t>เด็กชายวรฤทธิ์ ดีศรี</t>
  </si>
  <si>
    <t>เด็กชายสุทธิภัทร บุญเจริญ</t>
  </si>
  <si>
    <t>เด็กชายพนธกร ประเดิมเนตร</t>
  </si>
  <si>
    <t>เด็กชายภาคิไนย แซ่จึง</t>
  </si>
  <si>
    <t xml:space="preserve">เด็กหญิงปวริศา หนูงาม </t>
  </si>
  <si>
    <t>เด็กหญิงชนัญญา พัดทอง</t>
  </si>
  <si>
    <t>เด็กหญิงศุภพิชญา เฟื่องฟู</t>
  </si>
  <si>
    <t>เด็กหญิงอรัณญา คงเพ็ง</t>
  </si>
  <si>
    <t>เด็กหญิงดรัลพร พรมสาร</t>
  </si>
  <si>
    <t>เด็กหญิงกนิษฐา เกลาเกลี้ยง</t>
  </si>
  <si>
    <t>เด็กหญิงพิชชาพร เอี่ยมสมบัติ</t>
  </si>
  <si>
    <t>เด็กหญิงนิโลบล ยุ่นประยงค์</t>
  </si>
  <si>
    <t>เด็กหญิงศิรภัสสร ลิ้มประเสริฐ</t>
  </si>
  <si>
    <t>เด็กหญิงนัยน์ภัค เกตุเกล้า</t>
  </si>
  <si>
    <t>เด็กหญิงกัญญารัตน์ ประสนิท</t>
  </si>
  <si>
    <t>เด็กชายธาราธิป คำป๊อก</t>
  </si>
  <si>
    <t>เด็กหญิงชนัญญา ก้อนแก้ว</t>
  </si>
  <si>
    <t xml:space="preserve"> </t>
  </si>
  <si>
    <t/>
  </si>
  <si>
    <t>เวลาเรียน ชั้นมัธยมศึกษาปีที่ 2 ปีการศึกษา 2561</t>
  </si>
  <si>
    <t>สรุปเวลาเรียน ชั้นมัธยมศึกษาปีที่ 2 ปีการศึกษา 2561</t>
  </si>
  <si>
    <t>เด็กหญิงอรรัมภา   รุ่งเรือง</t>
  </si>
  <si>
    <t>เด็กชายวรเมธ   สุมารัตน์</t>
  </si>
  <si>
    <t>เด็กหญิงกัญญารัตน์ มิ่งขวัญเมือง</t>
  </si>
  <si>
    <t>เด็กชายณัฐวุฒิ   พรมแพงดี</t>
  </si>
  <si>
    <t>เด็กหญิงชัญญา   ไชยทอง</t>
  </si>
  <si>
    <t>เด็กชายเกียรติศักดิ์ สุวินัย</t>
  </si>
  <si>
    <t>เด็กชายภาณุพงษ์ บัวเกิด</t>
  </si>
  <si>
    <t>เด็กชายธีรดนย์ พุทธสอน</t>
  </si>
  <si>
    <t>เด็กหญิงอตินุช สุขปลั่ง</t>
  </si>
  <si>
    <t>เด็กหญิงวลัยลักษณ์ เลาลี</t>
  </si>
  <si>
    <t>เด็กหญิงหฤทัยชนก พรงาม</t>
  </si>
  <si>
    <t>เด็กชายพงศ์ธร ดีศรี</t>
  </si>
  <si>
    <t>เด็กชายอดิศร์ ทองเพ็ชร</t>
  </si>
  <si>
    <t>เด็กหญิงชุติมา แห่งสันเทียะ</t>
  </si>
  <si>
    <t>เด็กชายธงธีรเดช พิทักษ์พรชัยกุล</t>
  </si>
  <si>
    <t>เด็กชายดุลยวัต อุปธิ</t>
  </si>
  <si>
    <t>สรุปเวลาเรียน ชั้นมัธยมศึกษาปีที่ 2 ปีการศึกษา 2560</t>
  </si>
  <si>
    <t>สรุปเวลาเรียน ชั้นประถมศึกษาปีที่ 1/1 ปีการศึกษา 2560</t>
  </si>
  <si>
    <t>เด็กชายชัยชาญ เที่ยงคืน</t>
  </si>
  <si>
    <t>เด็กชายสิทธิชัย อยู่เจริญ</t>
  </si>
  <si>
    <t>เด็กชายอรรคภัทร พรมสาร</t>
  </si>
  <si>
    <t>เด็กชายพีรภัทร พัชรประวัติ</t>
  </si>
  <si>
    <t>เด็กชายธนาทอง   บูรณะวงศ์</t>
  </si>
  <si>
    <t>เด็กชายพัทธนันท์ ไผ่นิคม</t>
  </si>
  <si>
    <t>เด็กชายระพีพัฒน์ วัยกูล</t>
  </si>
  <si>
    <t>เด็กชายภัทรพล น้ำทองไทย</t>
  </si>
  <si>
    <t>เด็กชายธนพล พรมสาร</t>
  </si>
  <si>
    <t>เด็กชายธนากร จุกสีดา</t>
  </si>
  <si>
    <t>เด็กชายธนพัฒน์ พัดทอง</t>
  </si>
  <si>
    <t>เด็กชายนันธิชัย อัมรานนท์</t>
  </si>
  <si>
    <t>เด็กชายเจตนิพัทธ์  ดีศรี</t>
  </si>
  <si>
    <t>เด็กหญิงณฐภัทร แซ่จึง</t>
  </si>
  <si>
    <t>เด็กหญิงรดามณี อบอุ่น</t>
  </si>
  <si>
    <t>เด็กชายระติพล พุทธสอน</t>
  </si>
  <si>
    <t>เด็กชายธนบดี ตุผา</t>
  </si>
  <si>
    <t>เด็กชายธนกรณ์ ตุผา</t>
  </si>
  <si>
    <t>เด็กชายชินณบุตร เรืองอำพร</t>
  </si>
  <si>
    <t>เด็กหญิงพิมณภัทร์ อินละคร</t>
  </si>
  <si>
    <t>เด็กหญิงกชกร จัสมิน โกรเวอร์</t>
  </si>
  <si>
    <t>เด็กชายรัฐภูมิ   รุ่งสีทอง</t>
  </si>
  <si>
    <t>เด็กหญิงดิฐษญา   กุ่งแก้ว</t>
  </si>
  <si>
    <t>เด็กหญิงวนารินทร์   เจริญวัฒนวิญญู</t>
  </si>
  <si>
    <t>เด็กหญิงพิยดา   เอี่ยมสำอางค์</t>
  </si>
  <si>
    <t>เด็กชายทรงภพ   พูลสมบัติ</t>
  </si>
  <si>
    <t>เวลาเรียน ชั้นประถมศึกษาปีที่ 6 ปีการศึกษา 2561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</si>
</sst>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5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name val="AngsanaUPC"/>
      <family val="1"/>
    </font>
    <font>
      <b/>
      <sz val="12"/>
      <name val="AngsanaUPC"/>
      <family val="1"/>
    </font>
    <font>
      <sz val="12"/>
      <name val="AngsanaUPC"/>
      <family val="1"/>
    </font>
    <font>
      <b/>
      <u/>
      <sz val="8"/>
      <color indexed="10"/>
      <name val="Tahoma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Tahoma"/>
      <family val="2"/>
      <charset val="222"/>
    </font>
    <font>
      <sz val="11"/>
      <color theme="1"/>
      <name val="Calibri"/>
      <family val="2"/>
      <charset val="222"/>
    </font>
    <font>
      <sz val="14"/>
      <name val="Cordia New"/>
      <family val="2"/>
    </font>
    <font>
      <b/>
      <sz val="14"/>
      <name val="TH SarabunPSK"/>
      <family val="2"/>
    </font>
    <font>
      <sz val="14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8" fillId="0" borderId="0"/>
    <xf numFmtId="0" fontId="9" fillId="0" borderId="0">
      <alignment vertical="top"/>
    </xf>
    <xf numFmtId="0" fontId="10" fillId="0" borderId="0"/>
    <xf numFmtId="0" fontId="2" fillId="0" borderId="0"/>
    <xf numFmtId="0" fontId="8" fillId="0" borderId="0"/>
    <xf numFmtId="0" fontId="11" fillId="0" borderId="0"/>
    <xf numFmtId="0" fontId="12" fillId="0" borderId="0"/>
    <xf numFmtId="0" fontId="1" fillId="0" borderId="0"/>
    <xf numFmtId="0" fontId="8" fillId="0" borderId="0"/>
    <xf numFmtId="0" fontId="1" fillId="0" borderId="0"/>
    <xf numFmtId="43" fontId="8" fillId="0" borderId="0" applyFont="0" applyFill="0" applyBorder="0" applyAlignment="0" applyProtection="0"/>
  </cellStyleXfs>
  <cellXfs count="56">
    <xf numFmtId="0" fontId="0" fillId="0" borderId="0" xfId="0"/>
    <xf numFmtId="0" fontId="3" fillId="2" borderId="0" xfId="0" applyFont="1" applyFill="1" applyAlignment="1">
      <alignment vertical="top"/>
    </xf>
    <xf numFmtId="0" fontId="3" fillId="0" borderId="0" xfId="0" applyFont="1" applyFill="1"/>
    <xf numFmtId="0" fontId="3" fillId="0" borderId="0" xfId="0" applyFont="1"/>
    <xf numFmtId="0" fontId="4" fillId="2" borderId="6" xfId="0" applyFont="1" applyFill="1" applyBorder="1" applyAlignment="1">
      <alignment horizontal="center" vertical="top"/>
    </xf>
    <xf numFmtId="0" fontId="4" fillId="2" borderId="6" xfId="0" applyFont="1" applyFill="1" applyBorder="1" applyAlignment="1" applyProtection="1">
      <alignment horizontal="center" vertical="top"/>
      <protection hidden="1"/>
    </xf>
    <xf numFmtId="0" fontId="4" fillId="0" borderId="0" xfId="0" applyFont="1" applyAlignment="1">
      <alignment horizontal="center"/>
    </xf>
    <xf numFmtId="0" fontId="5" fillId="2" borderId="6" xfId="0" applyFont="1" applyFill="1" applyBorder="1" applyAlignment="1">
      <alignment vertical="top"/>
    </xf>
    <xf numFmtId="1" fontId="5" fillId="2" borderId="6" xfId="0" applyNumberFormat="1" applyFont="1" applyFill="1" applyBorder="1" applyAlignment="1">
      <alignment horizontal="center" vertical="top"/>
    </xf>
    <xf numFmtId="0" fontId="5" fillId="0" borderId="6" xfId="0" applyFont="1" applyFill="1" applyBorder="1" applyAlignment="1" applyProtection="1">
      <alignment horizontal="center" vertical="top"/>
      <protection locked="0"/>
    </xf>
    <xf numFmtId="0" fontId="5" fillId="2" borderId="6" xfId="0" applyFont="1" applyFill="1" applyBorder="1" applyAlignment="1">
      <alignment horizontal="center" vertical="top"/>
    </xf>
    <xf numFmtId="1" fontId="5" fillId="2" borderId="6" xfId="0" applyNumberFormat="1" applyFont="1" applyFill="1" applyBorder="1" applyAlignment="1" applyProtection="1">
      <alignment horizontal="center" vertical="top"/>
      <protection hidden="1"/>
    </xf>
    <xf numFmtId="0" fontId="5" fillId="2" borderId="6" xfId="0" applyFont="1" applyFill="1" applyBorder="1" applyAlignment="1" applyProtection="1">
      <alignment horizontal="center" vertical="top"/>
      <protection hidden="1"/>
    </xf>
    <xf numFmtId="0" fontId="5" fillId="2" borderId="6" xfId="0" applyFont="1" applyFill="1" applyBorder="1" applyAlignment="1" applyProtection="1">
      <alignment horizontal="center" vertical="top"/>
      <protection locked="0" hidden="1"/>
    </xf>
    <xf numFmtId="2" fontId="5" fillId="2" borderId="6" xfId="0" applyNumberFormat="1" applyFont="1" applyFill="1" applyBorder="1" applyAlignment="1" applyProtection="1">
      <alignment horizontal="center" vertical="top"/>
      <protection hidden="1"/>
    </xf>
    <xf numFmtId="0" fontId="5" fillId="0" borderId="0" xfId="0" applyFont="1"/>
    <xf numFmtId="0" fontId="5" fillId="2" borderId="0" xfId="0" applyFont="1" applyFill="1"/>
    <xf numFmtId="0" fontId="5" fillId="2" borderId="0" xfId="0" applyFont="1" applyFill="1" applyProtection="1">
      <protection hidden="1"/>
    </xf>
    <xf numFmtId="0" fontId="4" fillId="2" borderId="0" xfId="0" applyFont="1" applyFill="1" applyAlignment="1">
      <alignment vertical="top"/>
    </xf>
    <xf numFmtId="0" fontId="4" fillId="0" borderId="0" xfId="0" applyFont="1" applyAlignment="1">
      <alignment vertical="top"/>
    </xf>
    <xf numFmtId="1" fontId="4" fillId="2" borderId="0" xfId="0" applyNumberFormat="1" applyFont="1" applyFill="1" applyAlignment="1">
      <alignment horizontal="center" vertical="top"/>
    </xf>
    <xf numFmtId="1" fontId="4" fillId="2" borderId="0" xfId="0" applyNumberFormat="1" applyFont="1" applyFill="1" applyAlignment="1" applyProtection="1">
      <alignment horizontal="center" vertical="top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7" xfId="0" applyFont="1" applyFill="1" applyBorder="1" applyAlignment="1" applyProtection="1">
      <alignment horizontal="center" vertical="center"/>
      <protection hidden="1"/>
    </xf>
    <xf numFmtId="0" fontId="3" fillId="2" borderId="3" xfId="0" applyFont="1" applyFill="1" applyBorder="1" applyAlignment="1" applyProtection="1">
      <alignment horizontal="center" vertical="top"/>
      <protection hidden="1"/>
    </xf>
    <xf numFmtId="0" fontId="3" fillId="2" borderId="4" xfId="0" applyFont="1" applyFill="1" applyBorder="1" applyAlignment="1" applyProtection="1">
      <alignment horizontal="center" vertical="top"/>
      <protection hidden="1"/>
    </xf>
    <xf numFmtId="0" fontId="3" fillId="2" borderId="5" xfId="0" applyFont="1" applyFill="1" applyBorder="1" applyAlignment="1" applyProtection="1">
      <alignment horizontal="center" vertical="top"/>
      <protection hidden="1"/>
    </xf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right" vertical="top"/>
    </xf>
    <xf numFmtId="0" fontId="3" fillId="2" borderId="1" xfId="0" applyFont="1" applyFill="1" applyBorder="1" applyAlignment="1" applyProtection="1">
      <alignment horizontal="center" vertical="top"/>
      <protection hidden="1"/>
    </xf>
    <xf numFmtId="0" fontId="3" fillId="2" borderId="0" xfId="0" applyFont="1" applyFill="1" applyAlignment="1">
      <alignment horizontal="center" vertical="top"/>
    </xf>
    <xf numFmtId="0" fontId="13" fillId="2" borderId="0" xfId="1" applyFont="1" applyFill="1" applyAlignment="1">
      <alignment vertical="top"/>
    </xf>
    <xf numFmtId="0" fontId="13" fillId="2" borderId="0" xfId="1" applyFont="1" applyFill="1" applyAlignment="1">
      <alignment horizontal="center" vertical="top"/>
    </xf>
    <xf numFmtId="0" fontId="13" fillId="2" borderId="1" xfId="1" applyFont="1" applyFill="1" applyBorder="1" applyAlignment="1" applyProtection="1">
      <alignment horizontal="center" vertical="top"/>
      <protection hidden="1"/>
    </xf>
    <xf numFmtId="0" fontId="1" fillId="0" borderId="0" xfId="8"/>
    <xf numFmtId="0" fontId="13" fillId="2" borderId="1" xfId="1" applyFont="1" applyFill="1" applyBorder="1" applyAlignment="1">
      <alignment horizontal="right" vertical="top"/>
    </xf>
    <xf numFmtId="0" fontId="13" fillId="2" borderId="1" xfId="1" applyFont="1" applyFill="1" applyBorder="1" applyAlignment="1">
      <alignment horizontal="center" vertical="top"/>
    </xf>
    <xf numFmtId="0" fontId="13" fillId="2" borderId="2" xfId="1" applyFont="1" applyFill="1" applyBorder="1" applyAlignment="1" applyProtection="1">
      <alignment horizontal="center" vertical="center"/>
      <protection hidden="1"/>
    </xf>
    <xf numFmtId="0" fontId="13" fillId="2" borderId="3" xfId="1" applyFont="1" applyFill="1" applyBorder="1" applyAlignment="1" applyProtection="1">
      <alignment horizontal="center" vertical="top"/>
      <protection hidden="1"/>
    </xf>
    <xf numFmtId="0" fontId="13" fillId="2" borderId="4" xfId="1" applyFont="1" applyFill="1" applyBorder="1" applyAlignment="1" applyProtection="1">
      <alignment horizontal="center" vertical="top"/>
      <protection hidden="1"/>
    </xf>
    <xf numFmtId="0" fontId="13" fillId="2" borderId="5" xfId="1" applyFont="1" applyFill="1" applyBorder="1" applyAlignment="1" applyProtection="1">
      <alignment horizontal="center" vertical="top"/>
      <protection hidden="1"/>
    </xf>
    <xf numFmtId="0" fontId="13" fillId="2" borderId="6" xfId="1" applyFont="1" applyFill="1" applyBorder="1" applyAlignment="1">
      <alignment horizontal="center" vertical="top"/>
    </xf>
    <xf numFmtId="0" fontId="13" fillId="2" borderId="7" xfId="1" applyFont="1" applyFill="1" applyBorder="1" applyAlignment="1" applyProtection="1">
      <alignment horizontal="center" vertical="center"/>
      <protection hidden="1"/>
    </xf>
    <xf numFmtId="0" fontId="13" fillId="2" borderId="6" xfId="1" applyFont="1" applyFill="1" applyBorder="1" applyAlignment="1" applyProtection="1">
      <alignment horizontal="center" vertical="top"/>
      <protection hidden="1"/>
    </xf>
    <xf numFmtId="0" fontId="14" fillId="2" borderId="6" xfId="1" applyFont="1" applyFill="1" applyBorder="1" applyAlignment="1">
      <alignment vertical="top"/>
    </xf>
    <xf numFmtId="1" fontId="14" fillId="2" borderId="6" xfId="1" applyNumberFormat="1" applyFont="1" applyFill="1" applyBorder="1" applyAlignment="1">
      <alignment horizontal="center" vertical="top"/>
    </xf>
    <xf numFmtId="0" fontId="14" fillId="0" borderId="6" xfId="1" applyFont="1" applyFill="1" applyBorder="1" applyAlignment="1" applyProtection="1">
      <alignment horizontal="center" vertical="top"/>
      <protection locked="0"/>
    </xf>
    <xf numFmtId="0" fontId="14" fillId="2" borderId="6" xfId="1" applyFont="1" applyFill="1" applyBorder="1" applyAlignment="1">
      <alignment horizontal="center" vertical="top"/>
    </xf>
    <xf numFmtId="1" fontId="14" fillId="2" borderId="6" xfId="1" applyNumberFormat="1" applyFont="1" applyFill="1" applyBorder="1" applyAlignment="1" applyProtection="1">
      <alignment horizontal="center" vertical="top"/>
      <protection hidden="1"/>
    </xf>
    <xf numFmtId="0" fontId="14" fillId="2" borderId="6" xfId="1" applyFont="1" applyFill="1" applyBorder="1" applyAlignment="1" applyProtection="1">
      <alignment horizontal="center" vertical="top"/>
      <protection hidden="1"/>
    </xf>
    <xf numFmtId="0" fontId="14" fillId="2" borderId="6" xfId="1" applyFont="1" applyFill="1" applyBorder="1" applyAlignment="1" applyProtection="1">
      <alignment horizontal="center" vertical="top"/>
      <protection locked="0" hidden="1"/>
    </xf>
    <xf numFmtId="2" fontId="14" fillId="2" borderId="6" xfId="1" applyNumberFormat="1" applyFont="1" applyFill="1" applyBorder="1" applyAlignment="1" applyProtection="1">
      <alignment horizontal="center" vertical="top"/>
      <protection hidden="1"/>
    </xf>
    <xf numFmtId="0" fontId="14" fillId="2" borderId="0" xfId="1" applyFont="1" applyFill="1"/>
    <xf numFmtId="0" fontId="14" fillId="2" borderId="0" xfId="1" applyFont="1" applyFill="1" applyProtection="1">
      <protection hidden="1"/>
    </xf>
    <xf numFmtId="1" fontId="13" fillId="2" borderId="0" xfId="1" applyNumberFormat="1" applyFont="1" applyFill="1" applyAlignment="1">
      <alignment horizontal="center" vertical="top"/>
    </xf>
    <xf numFmtId="1" fontId="13" fillId="2" borderId="0" xfId="1" applyNumberFormat="1" applyFont="1" applyFill="1" applyAlignment="1" applyProtection="1">
      <alignment horizontal="center" vertical="top"/>
      <protection hidden="1"/>
    </xf>
  </cellXfs>
  <cellStyles count="12">
    <cellStyle name="Comma 2" xfId="11"/>
    <cellStyle name="Normal" xfId="0" builtinId="0"/>
    <cellStyle name="Normal 2" xfId="1"/>
    <cellStyle name="Normal 2 2" xfId="2"/>
    <cellStyle name="Normal 3" xfId="3"/>
    <cellStyle name="Normal 4" xfId="4"/>
    <cellStyle name="Normal 4 2" xfId="8"/>
    <cellStyle name="Normal 5" xfId="9"/>
    <cellStyle name="Normal 6" xfId="10"/>
    <cellStyle name="ปกติ 2" xfId="5"/>
    <cellStyle name="ปกติ 4" xfId="6"/>
    <cellStyle name="ปกติ_ม.3" xfId="7"/>
  </cellStyles>
  <dxfs count="14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6;&#3634;&#3619;&#3610;&#3633;&#3597;!D6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6;&#3634;&#3619;&#3610;&#3633;&#3597;!D6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6;&#3634;&#3619;&#3610;&#3633;&#3597;!D6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6;&#3634;&#3619;&#3610;&#3633;&#3597;!D6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6;&#3634;&#3619;&#3610;&#3633;&#3597;!D6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6;&#3634;&#3619;&#3610;&#3633;&#3597;!D6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6;&#3634;&#3619;&#3610;&#3633;&#3597;!D6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502325</xdr:colOff>
      <xdr:row>2</xdr:row>
      <xdr:rowOff>60045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2325" cy="5172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502325</xdr:colOff>
      <xdr:row>2</xdr:row>
      <xdr:rowOff>60045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150" cy="3838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502325</xdr:colOff>
      <xdr:row>2</xdr:row>
      <xdr:rowOff>60045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2325" cy="5172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502325</xdr:colOff>
      <xdr:row>2</xdr:row>
      <xdr:rowOff>60045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150" cy="3838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502325</xdr:colOff>
      <xdr:row>2</xdr:row>
      <xdr:rowOff>60045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2325" cy="5172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502325</xdr:colOff>
      <xdr:row>2</xdr:row>
      <xdr:rowOff>60045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150" cy="3838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502325</xdr:colOff>
      <xdr:row>2</xdr:row>
      <xdr:rowOff>60045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2325" cy="5172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2;&#3649;&#3609;&#3609;&#3623;&#3633;&#3604;&#3612;&#3621;&#3611;&#3637;%202560-2561/&#3588;&#3632;&#3649;&#3609;&#3609;&#3623;&#3633;&#3604;&#3612;&#3621;&#3611;&#3637;&#3585;&#3634;&#3619;&#3624;&#3638;&#3585;&#3625;&#3634;%20%202561/&#3611;.1(1)/&#3611;&#3619;&#3632;&#3606;&#3617;&#3624;&#3638;&#3585;&#3625;&#3634;-&#3611;&#3614;.5-6-&#3619;&#3634;&#3618;&#3648;&#3607;&#3629;&#3617;-&#3611;.1-&#3588;&#3640;&#3603;&#3588;&#3619;&#3641;&#3623;&#3619;&#3634;&#3619;&#3633;&#3585;&#3625;&#3660;-&#3652;&#3607;&#3618;&#3648;&#3592;&#3619;&#3636;&#3597;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2;&#3649;&#3609;&#3609;&#3623;&#3633;&#3604;&#3612;&#3621;&#3611;&#3637;%202560-2561/&#3588;&#3632;&#3649;&#3609;&#3609;&#3623;&#3633;&#3604;&#3612;&#3621;&#3611;&#3637;&#3585;&#3634;&#3619;&#3624;&#3638;&#3585;&#3625;&#3634;%20%202561/&#3611;.5/&#3611;&#3619;&#3632;&#3606;&#3617;&#3624;&#3638;&#3585;&#3625;&#3634;-&#3611;&#3614;.5-6-&#3619;&#3634;&#3618;&#3648;&#3607;&#3629;&#3617;-&#3611;.5-&#3588;&#3640;&#3603;&#3588;&#3619;&#3641;&#3609;&#3636;&#3592;&#3592;&#3634;%20%20&#3613;&#3656;&#3609;&#3648;&#3619;&#3639;&#3629;&#3591;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1;.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2;&#3649;&#3609;&#3609;&#3623;&#3633;&#3604;&#3612;&#3621;&#3611;&#3637;%202560-2561/&#3588;&#3632;&#3649;&#3609;&#3609;&#3623;&#3633;&#3604;&#3612;&#3621;&#3611;&#3637;&#3585;&#3634;&#3619;&#3624;&#3638;&#3585;&#3625;&#3634;%20%202561/&#3611;.6/&#3611;&#3619;&#3632;&#3606;&#3617;&#3624;&#3638;&#3585;&#3625;&#3634;-&#3611;&#3614;.5-6-&#3619;&#3634;&#3618;&#3648;&#3607;&#3629;&#3617;-&#3611;.6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1;.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2;&#3649;&#3609;&#3609;&#3623;&#3633;&#3604;&#3612;&#3621;&#3611;&#3637;%202560-2561/&#3588;&#3632;&#3649;&#3609;&#3609;&#3623;&#3633;&#3604;&#3612;&#3621;&#3611;&#3637;&#3585;&#3634;&#3619;&#3624;&#3638;&#3585;&#3625;&#3634;%20%202561/&#3611;.1(2)/&#3611;&#3619;&#3632;&#3606;&#3617;&#3624;&#3638;&#3585;&#3625;&#3634;-&#3611;&#3614;.5-6-&#3619;&#3634;&#3618;&#3648;&#3607;&#3629;&#3617;-&#3611;.1(2)-&#3588;&#3640;&#3603;&#3588;&#3619;&#3641;&#3611;&#3616;&#3633;&#3626;&#3626;&#3619;%20%20&#3621;&#3640;&#3609;&#3621;&#3637;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1;.1-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2;&#3649;&#3609;&#3609;&#3623;&#3633;&#3604;&#3612;&#3621;&#3611;&#3637;%202560-2561/&#3588;&#3632;&#3649;&#3609;&#3609;&#3623;&#3633;&#3604;&#3612;&#3621;&#3611;&#3637;&#3585;&#3634;&#3619;&#3624;&#3638;&#3585;&#3625;&#3634;%20%202561/&#3611;.2/&#3611;&#3619;&#3632;&#3606;&#3617;&#3624;&#3638;&#3585;&#3625;&#3634;-&#3611;&#3614;.5-6-&#3619;&#3634;&#3618;&#3648;&#3607;&#3629;&#3617;-&#3611;.2&#3588;&#3640;&#3603;&#3588;&#3619;&#3641;&#3629;&#3609;&#3640;&#3594;&#3609;&#3660;%20%20&#3648;&#3585;&#3636;&#3604;&#3611;&#3619;&#3634;&#3591;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1;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2;&#3649;&#3609;&#3609;&#3623;&#3633;&#3604;&#3612;&#3621;&#3611;&#3637;%202560-2561/&#3588;&#3632;&#3649;&#3609;&#3609;&#3623;&#3633;&#3604;&#3612;&#3621;&#3611;&#3637;&#3585;&#3634;&#3619;&#3624;&#3638;&#3585;&#3625;&#3634;%20%202561/&#3611;.3/&#3611;&#3619;&#3632;&#3606;&#3617;&#3624;&#3638;&#3585;&#3625;&#3634;-&#3611;&#3614;.5-6-&#3619;&#3634;&#3618;&#3648;&#3607;&#3629;&#3617;-&#3611;.3-&#3588;&#3640;&#3603;&#3588;&#3619;&#3641;&#3649;&#3626;&#3591;&#3648;&#3604;&#3639;&#3629;&#3609;%20%20&#3592;&#3636;&#3605;&#3605;&#3623;&#3636;&#3585;&#3641;&#3621;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1;.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2;&#3649;&#3609;&#3609;&#3623;&#3633;&#3604;&#3612;&#3621;&#3611;&#3637;%202560-2561/&#3588;&#3632;&#3649;&#3609;&#3609;&#3623;&#3633;&#3604;&#3612;&#3621;&#3611;&#3637;&#3585;&#3634;&#3619;&#3624;&#3638;&#3585;&#3625;&#3634;%20%202561/&#3611;.4/&#3611;&#3619;&#3632;&#3606;&#3617;&#3624;&#3638;&#3585;&#3625;&#3634;-&#3611;&#3614;.5-6-&#3619;&#3634;&#3618;&#3648;&#3607;&#3629;&#3617;-&#3611;.4-&#3588;&#3640;&#3603;&#3588;&#3619;&#3641;&#3617;&#3634;&#3619;&#3636;&#3625;&#3634;-&#3649;&#3623;&#3656;&#3609;&#3623;&#3591;&#3625;&#3660;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1;.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ารบัญ"/>
      <sheetName val="คู่มือ"/>
      <sheetName val="ข้อมูลพื้นฐาน"/>
      <sheetName val="ข้อมูลนักเรียน"/>
      <sheetName val="ข้อมูลเพิ่มเติม"/>
      <sheetName val="ข้อมูลนักเรียน-กรอง"/>
      <sheetName val="รายวิชา"/>
      <sheetName val="ปก ปพ.5 รายชั้น 1"/>
      <sheetName val="ปก ปพ.5 รายชั้น 2"/>
      <sheetName val="ปก ปพ.5 รายชั้น รวม"/>
      <sheetName val="ปก ปพ.5 รายวิชา 1"/>
      <sheetName val="ปก ปพ.5 รายวิชา 2"/>
      <sheetName val="ปก ปพ.5 รายวิชา รวม"/>
      <sheetName val="ชื่อนักเรียน"/>
      <sheetName val="บิดามารดา"/>
      <sheetName val="ผู้ปกครอง"/>
      <sheetName val="เวลาเรียน"/>
      <sheetName val="วิชาที่ 1"/>
      <sheetName val="วิชาที่ 2"/>
      <sheetName val="วิชาที่ 3"/>
      <sheetName val="วิชาที่ 4"/>
      <sheetName val="วิชาที่ 5"/>
      <sheetName val="วิชาที่ 6"/>
      <sheetName val="วิชาที่ 7"/>
      <sheetName val="วิชาที่ 8"/>
      <sheetName val="วิชาที่ 9"/>
      <sheetName val="วิชาที่ 10"/>
      <sheetName val="วิชาที่ 11"/>
      <sheetName val="วิชาที่ 12"/>
      <sheetName val="วิชาที่ 13"/>
      <sheetName val="วิชาที่ 14"/>
      <sheetName val="วิชาที่ 15"/>
      <sheetName val="วิชาที่ 16"/>
      <sheetName val="วิชาที่ 17"/>
      <sheetName val="วิชาที่ 18"/>
      <sheetName val="วิชาที่ 19"/>
      <sheetName val="วิชาที่ 20"/>
      <sheetName val="คุณลักษณะ 1"/>
      <sheetName val="คุณลักษณะ 2"/>
      <sheetName val="คุณลักษณะ รวม"/>
      <sheetName val="ค่านิยม 1"/>
      <sheetName val="ค่านิยม 2"/>
      <sheetName val="ค่านิยม รวม"/>
      <sheetName val="กิจกรรม 1"/>
      <sheetName val="กิจกรรม 2"/>
      <sheetName val="กิจกรรม รวม"/>
      <sheetName val="เอกสารแนบท้าย"/>
      <sheetName val="คำชี้แจง ปพ.5"/>
      <sheetName val="ปพ.6 เทอม 1"/>
      <sheetName val="ปพ.6 เทอม 2"/>
      <sheetName val="ปพ.6 รวม"/>
      <sheetName val="คะแนนรายชั้น 1"/>
      <sheetName val="คะแนนรายชั้น 2"/>
      <sheetName val="คะแนนรายชั้น รวม"/>
      <sheetName val="คะแนนร้อยละ 1"/>
      <sheetName val="คะแนนร้อยละ 2"/>
      <sheetName val="คะแนนร้อยละ รวม"/>
      <sheetName val="เกรดรายชั้น 1"/>
      <sheetName val="เกรดรายชั้น 2"/>
      <sheetName val="เกรดรายชั้น รวม"/>
      <sheetName val="เกรดร้อยละ 1"/>
      <sheetName val="เกรดร้อยละ 2"/>
      <sheetName val="เกรดร้อยละ รวม"/>
      <sheetName val="Sheet1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</sheetData>
      <sheetData sheetId="6">
        <row r="2">
          <cell r="B2" t="str">
            <v>ประถมศึกษาปีที่ 1/1</v>
          </cell>
        </row>
        <row r="4">
          <cell r="B4">
            <v>2561</v>
          </cell>
        </row>
      </sheetData>
      <sheetData sheetId="7">
        <row r="6">
          <cell r="BS6">
            <v>2561</v>
          </cell>
        </row>
      </sheetData>
      <sheetData sheetId="8"/>
      <sheetData sheetId="9"/>
      <sheetData sheetId="10"/>
      <sheetData sheetId="11"/>
      <sheetData sheetId="12"/>
      <sheetData sheetId="13">
        <row r="3">
          <cell r="C3" t="str">
            <v>เด็กชายธัญเทพ รักถาวร</v>
          </cell>
        </row>
        <row r="4">
          <cell r="C4" t="str">
            <v>เด็กชายกิตติภพ ศรีม่วง</v>
          </cell>
        </row>
        <row r="5">
          <cell r="C5" t="str">
            <v>เด็กชายสุทธวีร์ ทองสนธิ</v>
          </cell>
        </row>
        <row r="6">
          <cell r="C6" t="str">
            <v>เด็กชายอรรฐชัย พรหมสีดา</v>
          </cell>
        </row>
        <row r="7">
          <cell r="C7" t="str">
            <v>เด็กชายคณพศ สุวรรณแสง</v>
          </cell>
        </row>
        <row r="8">
          <cell r="C8" t="str">
            <v>เด็กชายธนกฤต หน่ายคอน</v>
          </cell>
        </row>
        <row r="9">
          <cell r="C9" t="str">
            <v>เด็กชายปราเมฆ คงเพ็ง</v>
          </cell>
        </row>
        <row r="10">
          <cell r="C10" t="str">
            <v>เด็กชายกฤชนนท์ ป้องภัย</v>
          </cell>
        </row>
        <row r="11">
          <cell r="C11" t="str">
            <v>เด็กหญิงกัญญาภัค กรุดนาค</v>
          </cell>
        </row>
        <row r="12">
          <cell r="C12" t="str">
            <v>เด็กหญิงศุภนิดา ผาสุข</v>
          </cell>
        </row>
        <row r="13">
          <cell r="C13" t="str">
            <v>เด็กหญิงสุนิตา ยุ่นประยงค์</v>
          </cell>
        </row>
        <row r="14">
          <cell r="C14" t="str">
            <v>เด็กหญิงจิตราภา ปุณโยปกรณ์</v>
          </cell>
        </row>
        <row r="15">
          <cell r="C15" t="str">
            <v>เด็กหญิงเกศราภรณ์ บุญสุข</v>
          </cell>
        </row>
        <row r="16">
          <cell r="C16" t="str">
            <v>เด็กหญิงกุลณดา แช่มช้อย</v>
          </cell>
        </row>
        <row r="17">
          <cell r="C17" t="str">
            <v>เด็กชายคณัสนันท์ ยุ่นประยงค์</v>
          </cell>
        </row>
        <row r="18">
          <cell r="C18" t="str">
            <v>เด็กหญิงกนกพร ไทยเจริญ</v>
          </cell>
        </row>
        <row r="19">
          <cell r="C19" t="str">
            <v>เด็กหญิงศิรินภาพร คูนา</v>
          </cell>
        </row>
        <row r="20">
          <cell r="C20" t="str">
            <v>เด็กหญิงปลื้มฤทัย ทองเพ็ชร</v>
          </cell>
        </row>
        <row r="21">
          <cell r="C21" t="str">
            <v>เด็กหญิงสุชญา จันทร์เรือง</v>
          </cell>
        </row>
        <row r="22">
          <cell r="C22" t="str">
            <v>เด็กหญิงปุญญาดา วงษ์แก้ว</v>
          </cell>
        </row>
        <row r="23">
          <cell r="C23" t="str">
            <v>เด็กหญิงวรพิมพ์ ชื่อสม</v>
          </cell>
        </row>
        <row r="24">
          <cell r="C24" t="str">
            <v>เด็กหญิงปิยธิดา เครือเฆ้</v>
          </cell>
        </row>
        <row r="25">
          <cell r="C25" t="str">
            <v xml:space="preserve"> </v>
          </cell>
        </row>
        <row r="26">
          <cell r="C26" t="str">
            <v xml:space="preserve"> </v>
          </cell>
        </row>
        <row r="27">
          <cell r="C27" t="str">
            <v xml:space="preserve"> </v>
          </cell>
        </row>
        <row r="28">
          <cell r="C28" t="str">
            <v xml:space="preserve"> </v>
          </cell>
        </row>
        <row r="29">
          <cell r="C29" t="str">
            <v xml:space="preserve"> </v>
          </cell>
        </row>
        <row r="30">
          <cell r="C30" t="str">
            <v xml:space="preserve"> </v>
          </cell>
        </row>
        <row r="31">
          <cell r="C31" t="str">
            <v xml:space="preserve"> </v>
          </cell>
        </row>
        <row r="32">
          <cell r="C32" t="str">
            <v xml:space="preserve"> </v>
          </cell>
        </row>
        <row r="33">
          <cell r="C33" t="str">
            <v xml:space="preserve"> </v>
          </cell>
        </row>
        <row r="34">
          <cell r="C34" t="str">
            <v xml:space="preserve"> </v>
          </cell>
        </row>
        <row r="35">
          <cell r="C35" t="str">
            <v xml:space="preserve"> </v>
          </cell>
        </row>
        <row r="36">
          <cell r="C36" t="str">
            <v xml:space="preserve"> </v>
          </cell>
        </row>
        <row r="37">
          <cell r="C37" t="str">
            <v xml:space="preserve"> </v>
          </cell>
        </row>
        <row r="38">
          <cell r="C38" t="str">
            <v xml:space="preserve"> </v>
          </cell>
        </row>
        <row r="39">
          <cell r="C39" t="str">
            <v xml:space="preserve"> </v>
          </cell>
        </row>
        <row r="40">
          <cell r="C40" t="str">
            <v xml:space="preserve"> </v>
          </cell>
        </row>
        <row r="41">
          <cell r="C41" t="str">
            <v xml:space="preserve"> </v>
          </cell>
        </row>
        <row r="42">
          <cell r="C42" t="str">
            <v xml:space="preserve"> </v>
          </cell>
        </row>
        <row r="43">
          <cell r="C43" t="str">
            <v xml:space="preserve"> </v>
          </cell>
        </row>
        <row r="44">
          <cell r="C44" t="str">
            <v xml:space="preserve"> </v>
          </cell>
        </row>
        <row r="45">
          <cell r="C45" t="str">
            <v xml:space="preserve"> </v>
          </cell>
        </row>
        <row r="46">
          <cell r="C46" t="str">
            <v xml:space="preserve"> </v>
          </cell>
        </row>
        <row r="47">
          <cell r="C47" t="str">
            <v xml:space="preserve">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ารบัญ"/>
      <sheetName val="คู่มือ"/>
      <sheetName val="ข้อมูลพื้นฐาน"/>
      <sheetName val="ข้อมูลนักเรียน"/>
      <sheetName val="ข้อมูลเพิ่มเติม"/>
      <sheetName val="ข้อมูลนักเรียน-กรอง"/>
      <sheetName val="รายวิชา"/>
      <sheetName val="ปก ปพ.5 รายชั้น 1"/>
      <sheetName val="ปก ปพ.5 รายชั้น 2"/>
      <sheetName val="ปก ปพ.5 รายชั้น รวม"/>
      <sheetName val="ปก ปพ.5 รายวิชา 1"/>
      <sheetName val="ปก ปพ.5 รายวิชา 2"/>
      <sheetName val="ปก ปพ.5 รายวิชา รวม"/>
      <sheetName val="ชื่อนักเรียน"/>
      <sheetName val="บิดามารดา"/>
      <sheetName val="ผู้ปกครอง"/>
      <sheetName val="เวลาเรียน"/>
      <sheetName val="วิชาที่ 1"/>
      <sheetName val="วิชาที่ 2"/>
      <sheetName val="วิชาที่ 3"/>
      <sheetName val="วิชาที่ 4"/>
      <sheetName val="วิชาที่ 5"/>
      <sheetName val="วิชาที่ 6"/>
      <sheetName val="วิชาที่ 7"/>
      <sheetName val="วิชาที่ 8"/>
      <sheetName val="วิชาที่ 9"/>
      <sheetName val="วิชาที่ 10"/>
      <sheetName val="วิชาที่ 11"/>
      <sheetName val="วิชาที่ 12"/>
      <sheetName val="วิชาที่ 13"/>
      <sheetName val="วิชาที่ 14"/>
      <sheetName val="วิชาที่ 15"/>
      <sheetName val="วิชาที่ 16"/>
      <sheetName val="วิชาที่ 17"/>
      <sheetName val="วิชาที่ 18"/>
      <sheetName val="วิชาที่ 19"/>
      <sheetName val="วิชาที่ 20"/>
      <sheetName val="คุณลักษณะ 1"/>
      <sheetName val="คุณลักษณะ 2"/>
      <sheetName val="คุณลักษณะ รวม"/>
      <sheetName val="ค่านิยม 1"/>
      <sheetName val="ค่านิยม 2"/>
      <sheetName val="ค่านิยม รวม"/>
      <sheetName val="กิจกรรม 1"/>
      <sheetName val="กิจกรรม 2"/>
      <sheetName val="กิจกรรม รวม"/>
      <sheetName val="เอกสารแนบท้าย"/>
      <sheetName val="คำชี้แจง ปพ.5"/>
      <sheetName val="ปพ.6 เทอม 1"/>
      <sheetName val="ปพ.6 เทอม 2"/>
      <sheetName val="ปพ.6 รวม"/>
      <sheetName val="คะแนนรายชั้น 1"/>
      <sheetName val="คะแนนรายชั้น 2"/>
      <sheetName val="คะแนนรายชั้น รวม"/>
      <sheetName val="คะแนนร้อยละ 1"/>
      <sheetName val="คะแนนร้อยละ 2"/>
      <sheetName val="คะแนนร้อยละ รวม"/>
      <sheetName val="เกรดรายชั้น 1"/>
      <sheetName val="เกรดรายชั้น 2"/>
      <sheetName val="เกรดรายชั้น รวม"/>
      <sheetName val="เกรดร้อยละ 1"/>
      <sheetName val="เกรดร้อยละ 2"/>
      <sheetName val="เกรดร้อยละ รวม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</sheetData>
      <sheetData sheetId="6">
        <row r="2">
          <cell r="B2" t="str">
            <v>ประถมศึกษาปีที่ 5/1</v>
          </cell>
        </row>
        <row r="4">
          <cell r="B4">
            <v>2561</v>
          </cell>
        </row>
      </sheetData>
      <sheetData sheetId="7">
        <row r="6">
          <cell r="BS6">
            <v>2561</v>
          </cell>
        </row>
      </sheetData>
      <sheetData sheetId="8"/>
      <sheetData sheetId="9"/>
      <sheetData sheetId="10"/>
      <sheetData sheetId="11"/>
      <sheetData sheetId="12"/>
      <sheetData sheetId="13">
        <row r="3">
          <cell r="C3" t="str">
            <v>เด็กชายกันตภณ พรมสาร</v>
          </cell>
        </row>
        <row r="4">
          <cell r="C4" t="str">
            <v>เด็กชายนพคุณ พุ่มนิรภัย</v>
          </cell>
        </row>
        <row r="5">
          <cell r="C5" t="str">
            <v>เด็กชายอัครเดช ภาสองชั้น</v>
          </cell>
        </row>
        <row r="6">
          <cell r="C6" t="str">
            <v>เด็กชายภูตะวัน พวงลำใย</v>
          </cell>
        </row>
        <row r="7">
          <cell r="C7" t="str">
            <v>เด็กชายบัณฑิต สีสม</v>
          </cell>
        </row>
        <row r="8">
          <cell r="C8" t="str">
            <v>เด็กชายนัฐวัฒน์ อัมรานนท์</v>
          </cell>
        </row>
        <row r="9">
          <cell r="C9" t="str">
            <v>เด็กชายอุทิติ   วทานิยานนท์</v>
          </cell>
        </row>
        <row r="10">
          <cell r="C10" t="str">
            <v>เด็กหญิงปุณยนุช ปทิตพันนาดี</v>
          </cell>
        </row>
        <row r="11">
          <cell r="C11" t="str">
            <v>เด็กหญิงณัฐณิดา ใจกว้าง</v>
          </cell>
        </row>
        <row r="12">
          <cell r="C12" t="str">
            <v>เด็กหญิงณัฐวรรณ สาระสุข</v>
          </cell>
        </row>
        <row r="13">
          <cell r="C13" t="str">
            <v>เด็กหญิงวราภรณ์ แสงสง่าศรี</v>
          </cell>
        </row>
        <row r="14">
          <cell r="C14" t="str">
            <v>เด็กหญิงสุริวิภา ศรีสวัสดิ์</v>
          </cell>
        </row>
        <row r="15">
          <cell r="C15" t="str">
            <v>เด็กหญิงสาวิตรี ทรัพย์รักษา</v>
          </cell>
        </row>
        <row r="16">
          <cell r="C16" t="str">
            <v>เด็กชายธนวัฒน์ หมอกเจริญ</v>
          </cell>
        </row>
        <row r="17">
          <cell r="C17" t="str">
            <v>เด็กชายธนภัทร คำประสิทธิ์</v>
          </cell>
        </row>
        <row r="18">
          <cell r="C18" t="str">
            <v>เด็กชายเจษฎาภรณ์ แก้วเกตุ</v>
          </cell>
        </row>
        <row r="19">
          <cell r="C19" t="str">
            <v>เด็กชายรพีภัทร พูลพิพัฒน์</v>
          </cell>
        </row>
        <row r="20">
          <cell r="C20" t="str">
            <v>เด็กหญิงณัฐภร อินทรักษา</v>
          </cell>
        </row>
        <row r="21">
          <cell r="C21" t="str">
            <v>เด็กหญิงสิรภัทร กระต่ายทอง</v>
          </cell>
        </row>
        <row r="22">
          <cell r="C22" t="str">
            <v>เด็กหญิงพิจิตรา ทองสว่างแจ้ง</v>
          </cell>
        </row>
        <row r="23">
          <cell r="C23" t="str">
            <v>เด็กหญิงจิรพรรณ เวชโกศล</v>
          </cell>
        </row>
        <row r="24">
          <cell r="C24" t="str">
            <v>เด็กหญิงชนกานต์ นาคู</v>
          </cell>
        </row>
        <row r="25">
          <cell r="C25" t="str">
            <v>เด็กหญิงชนิสรา ทองเพ็ชร</v>
          </cell>
        </row>
        <row r="26">
          <cell r="C26" t="str">
            <v>เด็กหญิงปวีณา แสงศิริ</v>
          </cell>
        </row>
        <row r="27">
          <cell r="C27" t="str">
            <v>เด็กชายสิวกร สนรักษา</v>
          </cell>
        </row>
        <row r="28">
          <cell r="C28" t="str">
            <v>เด็กชายธเนศวร ตุผา</v>
          </cell>
        </row>
        <row r="29">
          <cell r="C29" t="str">
            <v>เด็กชายนิติภูมิ สุวรรณโกมลชัย</v>
          </cell>
        </row>
        <row r="30">
          <cell r="C30" t="str">
            <v>เด็กหญิงพรชนก นาบุญ</v>
          </cell>
        </row>
        <row r="31">
          <cell r="C31" t="str">
            <v xml:space="preserve"> </v>
          </cell>
        </row>
        <row r="32">
          <cell r="C32" t="str">
            <v xml:space="preserve"> </v>
          </cell>
        </row>
        <row r="33">
          <cell r="C33" t="str">
            <v xml:space="preserve"> </v>
          </cell>
        </row>
        <row r="34">
          <cell r="C34" t="str">
            <v xml:space="preserve"> </v>
          </cell>
        </row>
        <row r="35">
          <cell r="C35" t="str">
            <v xml:space="preserve"> </v>
          </cell>
        </row>
        <row r="36">
          <cell r="C36" t="str">
            <v xml:space="preserve"> </v>
          </cell>
        </row>
        <row r="37">
          <cell r="C37" t="str">
            <v xml:space="preserve"> </v>
          </cell>
        </row>
        <row r="38">
          <cell r="C38" t="str">
            <v xml:space="preserve"> </v>
          </cell>
        </row>
        <row r="39">
          <cell r="C39" t="str">
            <v xml:space="preserve"> </v>
          </cell>
        </row>
        <row r="40">
          <cell r="C40" t="str">
            <v xml:space="preserve"> </v>
          </cell>
        </row>
        <row r="41">
          <cell r="C41" t="str">
            <v xml:space="preserve"> </v>
          </cell>
        </row>
        <row r="42">
          <cell r="C42" t="str">
            <v xml:space="preserve"> </v>
          </cell>
        </row>
        <row r="43">
          <cell r="C43" t="str">
            <v xml:space="preserve"> </v>
          </cell>
        </row>
        <row r="44">
          <cell r="C44" t="str">
            <v xml:space="preserve"> </v>
          </cell>
        </row>
        <row r="45">
          <cell r="C45" t="str">
            <v xml:space="preserve"> </v>
          </cell>
        </row>
        <row r="46">
          <cell r="C46" t="str">
            <v xml:space="preserve"> </v>
          </cell>
        </row>
        <row r="47">
          <cell r="C47" t="str">
            <v xml:space="preserve">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ารบัญ"/>
      <sheetName val="คู่มือ"/>
      <sheetName val="ข้อมูลพื้นฐาน"/>
      <sheetName val="ข้อมูลนักเรียน"/>
      <sheetName val="ข้อมูลเพิ่มเติม"/>
      <sheetName val="ข้อมูลนักเรียน-กรอง"/>
      <sheetName val="รายวิชา"/>
      <sheetName val="ปก ปพ.5 รายชั้น 1"/>
      <sheetName val="ปก ปพ.5 รายชั้น 2"/>
      <sheetName val="ปก ปพ.5 รายชั้น รวม"/>
      <sheetName val="ปก ปพ.5 รายวิชา 1"/>
      <sheetName val="ปก ปพ.5 รายวิชา 2"/>
      <sheetName val="ปก ปพ.5 รายวิชา รวม"/>
      <sheetName val="ชื่อนักเรียน"/>
      <sheetName val="บิดามารดา"/>
      <sheetName val="ผู้ปกครอง"/>
      <sheetName val="เวลาเรียน"/>
      <sheetName val="วิชาที่ 1"/>
      <sheetName val="วิชาที่ 2"/>
      <sheetName val="วิชาที่ 3"/>
      <sheetName val="วิชาที่ 4"/>
      <sheetName val="วิชาที่ 5"/>
      <sheetName val="วิชาที่ 6"/>
      <sheetName val="วิชาที่ 7"/>
      <sheetName val="วิชาที่ 8"/>
      <sheetName val="วิชาที่ 9"/>
      <sheetName val="วิชาที่ 10"/>
      <sheetName val="วิชาที่ 11"/>
      <sheetName val="วิชาที่ 12"/>
      <sheetName val="วิชาที่ 13"/>
      <sheetName val="วิชาที่ 14"/>
      <sheetName val="วิชาที่ 15"/>
      <sheetName val="วิชาที่ 16"/>
      <sheetName val="วิชาที่ 17"/>
      <sheetName val="วิชาที่ 18"/>
      <sheetName val="วิชาที่ 19"/>
      <sheetName val="วิชาที่ 20"/>
      <sheetName val="คุณลักษณะ 1"/>
      <sheetName val="คุณลักษณะ 2"/>
      <sheetName val="คุณลักษณะ รวม"/>
      <sheetName val="ค่านิยม 1"/>
      <sheetName val="ค่านิยม 2"/>
      <sheetName val="ค่านิยม รวม"/>
      <sheetName val="กิจกรรม 1"/>
      <sheetName val="กิจกรรม 2"/>
      <sheetName val="กิจกรรม รวม"/>
      <sheetName val="เอกสารแนบท้าย"/>
      <sheetName val="คำชี้แจง ปพ.5"/>
      <sheetName val="ปพ.6 เทอม 1"/>
      <sheetName val="ปพ.6 เทอม 2"/>
      <sheetName val="ปพ.6 รวม"/>
      <sheetName val="คะแนนรายชั้น 1"/>
      <sheetName val="คะแนนรายชั้น 2"/>
      <sheetName val="คะแนนรายชั้น รวม"/>
      <sheetName val="คะแนนร้อยละ 1"/>
      <sheetName val="คะแนนร้อยละ 2"/>
      <sheetName val="คะแนนร้อยละ รวม"/>
      <sheetName val="เกรดรายชั้น 1"/>
      <sheetName val="เกรดรายชั้น 2"/>
      <sheetName val="เกรดรายชั้น รวม"/>
      <sheetName val="เกรดร้อยละ 1"/>
      <sheetName val="เกรดร้อยละ 2"/>
      <sheetName val="เกรดร้อยละ รวม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0</v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</sheetData>
      <sheetData sheetId="6">
        <row r="2">
          <cell r="B2" t="str">
            <v>ประถมศึกษาปีที่ 6/1</v>
          </cell>
        </row>
        <row r="4">
          <cell r="B4">
            <v>2561</v>
          </cell>
        </row>
      </sheetData>
      <sheetData sheetId="7">
        <row r="6">
          <cell r="BS6">
            <v>2561</v>
          </cell>
        </row>
      </sheetData>
      <sheetData sheetId="8"/>
      <sheetData sheetId="9"/>
      <sheetData sheetId="10"/>
      <sheetData sheetId="11"/>
      <sheetData sheetId="12"/>
      <sheetData sheetId="13">
        <row r="3">
          <cell r="C3" t="str">
            <v>เด็กชายคุณานนต์ กิจันดา</v>
          </cell>
        </row>
        <row r="4">
          <cell r="C4" t="str">
            <v>เด็กชายปรเมศร์ ขมเล็ก</v>
          </cell>
        </row>
        <row r="5">
          <cell r="C5" t="str">
            <v>เด็กชายสิริพงศ์ สมพร</v>
          </cell>
        </row>
        <row r="6">
          <cell r="C6" t="str">
            <v>เด็กชายภัทรภณ จันทรวิไลลักษณ์</v>
          </cell>
        </row>
        <row r="7">
          <cell r="C7" t="str">
            <v>เด็กหญิงชนัดดา ภูธนพัฒน์</v>
          </cell>
        </row>
        <row r="8">
          <cell r="C8" t="str">
            <v>เด็กหญิงศวิตา สุขสิน</v>
          </cell>
        </row>
        <row r="9">
          <cell r="C9" t="str">
            <v>เด็กหญิงนภัสวรรณ ผสมทรัพย์</v>
          </cell>
        </row>
        <row r="10">
          <cell r="C10" t="str">
            <v>เด็กหญิงอชิรญา ศรีเลิศ</v>
          </cell>
        </row>
        <row r="11">
          <cell r="C11" t="str">
            <v>เด็กหญิงณัฏฐณิชา ใจกว้าง</v>
          </cell>
        </row>
        <row r="12">
          <cell r="C12" t="str">
            <v>เด็กหญิงสิริกร กลิ่นสุด</v>
          </cell>
        </row>
        <row r="13">
          <cell r="C13" t="str">
            <v>เด็กชายปรีติ ครูเอิญ</v>
          </cell>
        </row>
        <row r="14">
          <cell r="C14" t="str">
            <v>เด็กชายสุทธิศักดิ์ กู้ชาติ</v>
          </cell>
        </row>
        <row r="15">
          <cell r="C15" t="str">
            <v>เด็กชายชัยสิทธิ์ ดิษฐวิมล</v>
          </cell>
        </row>
        <row r="16">
          <cell r="C16" t="str">
            <v>เด็กหญิงศรุตา จูหงี</v>
          </cell>
        </row>
        <row r="17">
          <cell r="C17" t="str">
            <v>เด็กหญิงลฎาภา แสงสง่าศรี</v>
          </cell>
        </row>
        <row r="18">
          <cell r="C18" t="str">
            <v>เด็กหญิงวัชรี โบราณ</v>
          </cell>
        </row>
        <row r="19">
          <cell r="C19" t="str">
            <v>เด็กหญิงรพีพร แสงสง่าศรี</v>
          </cell>
        </row>
        <row r="20">
          <cell r="C20" t="str">
            <v>เด็กชายศุภวัฒน์ พรงาม</v>
          </cell>
        </row>
        <row r="21">
          <cell r="C21" t="str">
            <v>เด็กหญิงณัฏฐณิชา เจริญดี</v>
          </cell>
        </row>
        <row r="22">
          <cell r="C22" t="str">
            <v>เด็กหญิงธณัชนนท์ เขียวสาคร</v>
          </cell>
        </row>
        <row r="23">
          <cell r="C23" t="str">
            <v>เด็กชายธนกร อินทวงษ์</v>
          </cell>
        </row>
        <row r="24">
          <cell r="C24" t="str">
            <v>00 0</v>
          </cell>
        </row>
        <row r="25">
          <cell r="C25" t="str">
            <v xml:space="preserve"> </v>
          </cell>
        </row>
        <row r="26">
          <cell r="C26" t="str">
            <v xml:space="preserve"> </v>
          </cell>
        </row>
        <row r="27">
          <cell r="C27" t="str">
            <v xml:space="preserve"> </v>
          </cell>
        </row>
        <row r="28">
          <cell r="C28" t="str">
            <v xml:space="preserve"> </v>
          </cell>
        </row>
        <row r="29">
          <cell r="C29" t="str">
            <v xml:space="preserve"> </v>
          </cell>
        </row>
        <row r="30">
          <cell r="C30" t="str">
            <v xml:space="preserve"> </v>
          </cell>
        </row>
        <row r="31">
          <cell r="C31" t="str">
            <v xml:space="preserve"> </v>
          </cell>
        </row>
        <row r="32">
          <cell r="C32" t="str">
            <v xml:space="preserve"> </v>
          </cell>
        </row>
        <row r="33">
          <cell r="C33" t="str">
            <v xml:space="preserve"> </v>
          </cell>
        </row>
        <row r="34">
          <cell r="C34" t="str">
            <v xml:space="preserve"> </v>
          </cell>
        </row>
        <row r="35">
          <cell r="C35" t="str">
            <v xml:space="preserve"> </v>
          </cell>
        </row>
        <row r="36">
          <cell r="C36" t="str">
            <v xml:space="preserve"> </v>
          </cell>
        </row>
        <row r="37">
          <cell r="C37" t="str">
            <v xml:space="preserve"> </v>
          </cell>
        </row>
        <row r="38">
          <cell r="C38" t="str">
            <v xml:space="preserve"> </v>
          </cell>
        </row>
        <row r="39">
          <cell r="C39" t="str">
            <v xml:space="preserve"> </v>
          </cell>
        </row>
        <row r="40">
          <cell r="C40" t="str">
            <v xml:space="preserve"> </v>
          </cell>
        </row>
        <row r="41">
          <cell r="C41" t="str">
            <v xml:space="preserve"> </v>
          </cell>
        </row>
        <row r="42">
          <cell r="C42" t="str">
            <v xml:space="preserve"> </v>
          </cell>
        </row>
        <row r="43">
          <cell r="C43" t="str">
            <v xml:space="preserve"> </v>
          </cell>
        </row>
        <row r="44">
          <cell r="C44" t="str">
            <v xml:space="preserve"> </v>
          </cell>
        </row>
        <row r="45">
          <cell r="C45" t="str">
            <v xml:space="preserve"> </v>
          </cell>
        </row>
        <row r="46">
          <cell r="C46" t="str">
            <v xml:space="preserve"> </v>
          </cell>
        </row>
        <row r="47">
          <cell r="C47" t="str">
            <v xml:space="preserve">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วลาเรียน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ารบัญ"/>
      <sheetName val="คู่มือ"/>
      <sheetName val="ข้อมูลพื้นฐาน"/>
      <sheetName val="ข้อมูลนักเรียน"/>
      <sheetName val="ข้อมูลเพิ่มเติม"/>
      <sheetName val="ข้อมูลนักเรียน-กรอง"/>
      <sheetName val="รายวิชา"/>
      <sheetName val="ปก ปพ.5 รายชั้น 1"/>
      <sheetName val="ปก ปพ.5 รายชั้น 2"/>
      <sheetName val="ปก ปพ.5 รายชั้น รวม"/>
      <sheetName val="ปก ปพ.5 รายวิชา 1"/>
      <sheetName val="ปก ปพ.5 รายวิชา 2"/>
      <sheetName val="ปก ปพ.5 รายวิชา รวม"/>
      <sheetName val="ชื่อนักเรียน"/>
      <sheetName val="บิดามารดา"/>
      <sheetName val="ผู้ปกครอง"/>
      <sheetName val="เวลาเรียน"/>
      <sheetName val="วิชาที่ 1"/>
      <sheetName val="วิชาที่ 2"/>
      <sheetName val="วิชาที่ 3"/>
      <sheetName val="วิชาที่ 4"/>
      <sheetName val="วิชาที่ 5"/>
      <sheetName val="วิชาที่ 6"/>
      <sheetName val="วิชาที่ 7"/>
      <sheetName val="วิชาที่ 8"/>
      <sheetName val="วิชาที่ 9"/>
      <sheetName val="วิชาที่ 10"/>
      <sheetName val="วิชาที่ 11"/>
      <sheetName val="วิชาที่ 12"/>
      <sheetName val="วิชาที่ 13"/>
      <sheetName val="วิชาที่ 14"/>
      <sheetName val="วิชาที่ 15"/>
      <sheetName val="วิชาที่ 16"/>
      <sheetName val="วิชาที่ 17"/>
      <sheetName val="วิชาที่ 18"/>
      <sheetName val="วิชาที่ 19"/>
      <sheetName val="วิชาที่ 20"/>
      <sheetName val="คุณลักษณะ 1"/>
      <sheetName val="คุณลักษณะ 2"/>
      <sheetName val="คุณลักษณะ รวม"/>
      <sheetName val="ค่านิยม 1"/>
      <sheetName val="ค่านิยม 2"/>
      <sheetName val="ค่านิยม รวม"/>
      <sheetName val="กิจกรรม 1"/>
      <sheetName val="กิจกรรม 2"/>
      <sheetName val="กิจกรรม รวม"/>
      <sheetName val="เอกสารแนบท้าย"/>
      <sheetName val="คำชี้แจง ปพ.5"/>
      <sheetName val="ปพ.6 เทอม 1"/>
      <sheetName val="ปพ.6 เทอม 2"/>
      <sheetName val="ปพ.6 รวม"/>
      <sheetName val="คะแนนรายชั้น 1"/>
      <sheetName val="คะแนนรายชั้น 2"/>
      <sheetName val="คะแนนรายชั้น รวม"/>
      <sheetName val="คะแนนร้อยละ 1"/>
      <sheetName val="คะแนนร้อยละ 2"/>
      <sheetName val="คะแนนร้อยละ รวม"/>
      <sheetName val="เกรดรายชั้น 1"/>
      <sheetName val="เกรดรายชั้น 2"/>
      <sheetName val="เกรดรายชั้น รวม"/>
      <sheetName val="เกรดร้อยละ 1"/>
      <sheetName val="เกรดร้อยละ 2"/>
      <sheetName val="เกรดร้อยละ รวม"/>
      <sheetName val="Sheet1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</sheetData>
      <sheetData sheetId="6">
        <row r="2">
          <cell r="B2" t="str">
            <v>ประถมศึกษาปีที่ 1/2</v>
          </cell>
        </row>
        <row r="4">
          <cell r="B4">
            <v>2561</v>
          </cell>
        </row>
      </sheetData>
      <sheetData sheetId="7">
        <row r="6">
          <cell r="BS6">
            <v>2561</v>
          </cell>
        </row>
      </sheetData>
      <sheetData sheetId="8"/>
      <sheetData sheetId="9"/>
      <sheetData sheetId="10"/>
      <sheetData sheetId="11"/>
      <sheetData sheetId="12"/>
      <sheetData sheetId="13">
        <row r="3">
          <cell r="C3" t="str">
            <v>เด็กชายภาคิน สุขประเสริฐ</v>
          </cell>
        </row>
        <row r="4">
          <cell r="C4" t="str">
            <v>เด็กชายธนภณ เจริญสุข</v>
          </cell>
        </row>
        <row r="5">
          <cell r="C5" t="str">
            <v>เด็กชายวชิรวิทญ์ สนรักษา</v>
          </cell>
        </row>
        <row r="6">
          <cell r="C6" t="str">
            <v>เด็กชายโสภณัฐ ดีศรี</v>
          </cell>
        </row>
        <row r="7">
          <cell r="C7" t="str">
            <v>เด็กชายธัชทฤต สมศิริ</v>
          </cell>
        </row>
        <row r="8">
          <cell r="C8" t="str">
            <v>เด็กชายพงศ์ภาณุ ทองเหลือง</v>
          </cell>
        </row>
        <row r="9">
          <cell r="C9" t="str">
            <v>เด็กชายธารารัตน์ นวลแก้ว</v>
          </cell>
        </row>
        <row r="10">
          <cell r="C10" t="str">
            <v>เด็กชายพุฒิเศรษฐ์ เวียงสมุทร</v>
          </cell>
        </row>
        <row r="11">
          <cell r="C11" t="str">
            <v>เด็กหญิงปิยดา เหยน้อย</v>
          </cell>
        </row>
        <row r="12">
          <cell r="C12" t="str">
            <v>เด็กหญิงณัฏฐณิชา หนูงาม</v>
          </cell>
        </row>
        <row r="13">
          <cell r="C13" t="str">
            <v>เด็กหญิงเบญญาภา ยุ่นประยงค์</v>
          </cell>
        </row>
        <row r="14">
          <cell r="C14" t="str">
            <v>เด็กหญิงกัญญพัชร สุขเลิศ</v>
          </cell>
        </row>
        <row r="15">
          <cell r="C15" t="str">
            <v>เด็กหญิงวิภาดา ใสกระจ่าง</v>
          </cell>
        </row>
        <row r="16">
          <cell r="C16" t="str">
            <v>เด็กหญิงปารถนา ยุ่นประยงค์</v>
          </cell>
        </row>
        <row r="17">
          <cell r="C17" t="str">
            <v>เด็กชายจักรกฤษ ไทยงาม</v>
          </cell>
        </row>
        <row r="18">
          <cell r="C18" t="str">
            <v>เด็กชายอัชนโชติ วทานิยานนท์</v>
          </cell>
        </row>
        <row r="19">
          <cell r="C19" t="str">
            <v>เด็กชายศุภณัฐฒ์ ทองเปีย</v>
          </cell>
        </row>
        <row r="20">
          <cell r="C20" t="str">
            <v>เด็กหญิงชนินันท์ ดีรัศมี</v>
          </cell>
        </row>
        <row r="21">
          <cell r="C21" t="str">
            <v>เด็กชายอาทิตย์ เหลื่อมสีจันทร์</v>
          </cell>
        </row>
        <row r="22">
          <cell r="C22" t="str">
            <v>เด็กชายธนดล ตันเจริญ</v>
          </cell>
        </row>
        <row r="23">
          <cell r="C23" t="str">
            <v>เด็กชายเตชินท์ มีมาก</v>
          </cell>
        </row>
        <row r="24">
          <cell r="C24" t="str">
            <v>เด็กชายคิมหันต์ เทียนทอง</v>
          </cell>
        </row>
        <row r="25">
          <cell r="C25" t="str">
            <v>เด็กชายกิตกร กลิ่นกุหลาบ</v>
          </cell>
        </row>
        <row r="26">
          <cell r="C26" t="str">
            <v>เด็กชายบุญญวัฒน์ แตงพรม</v>
          </cell>
        </row>
        <row r="27">
          <cell r="C27" t="str">
            <v xml:space="preserve"> </v>
          </cell>
        </row>
        <row r="28">
          <cell r="C28" t="str">
            <v xml:space="preserve"> </v>
          </cell>
        </row>
        <row r="29">
          <cell r="C29" t="str">
            <v xml:space="preserve"> </v>
          </cell>
        </row>
        <row r="30">
          <cell r="C30" t="str">
            <v xml:space="preserve"> </v>
          </cell>
        </row>
        <row r="31">
          <cell r="C31" t="str">
            <v xml:space="preserve"> </v>
          </cell>
        </row>
        <row r="32">
          <cell r="C32" t="str">
            <v xml:space="preserve"> </v>
          </cell>
        </row>
        <row r="33">
          <cell r="C33" t="str">
            <v xml:space="preserve"> </v>
          </cell>
        </row>
        <row r="34">
          <cell r="C34" t="str">
            <v xml:space="preserve"> </v>
          </cell>
        </row>
        <row r="35">
          <cell r="C35" t="str">
            <v xml:space="preserve"> </v>
          </cell>
        </row>
        <row r="36">
          <cell r="C36" t="str">
            <v xml:space="preserve"> </v>
          </cell>
        </row>
        <row r="37">
          <cell r="C37" t="str">
            <v xml:space="preserve"> </v>
          </cell>
        </row>
        <row r="38">
          <cell r="C38" t="str">
            <v xml:space="preserve"> </v>
          </cell>
        </row>
        <row r="39">
          <cell r="C39" t="str">
            <v xml:space="preserve"> </v>
          </cell>
        </row>
        <row r="40">
          <cell r="C40" t="str">
            <v xml:space="preserve"> </v>
          </cell>
        </row>
        <row r="41">
          <cell r="C41" t="str">
            <v xml:space="preserve"> </v>
          </cell>
        </row>
        <row r="42">
          <cell r="C42" t="str">
            <v xml:space="preserve"> </v>
          </cell>
        </row>
        <row r="43">
          <cell r="C43" t="str">
            <v xml:space="preserve"> </v>
          </cell>
        </row>
        <row r="44">
          <cell r="C44" t="str">
            <v xml:space="preserve"> </v>
          </cell>
        </row>
        <row r="45">
          <cell r="C45" t="str">
            <v xml:space="preserve"> </v>
          </cell>
        </row>
        <row r="46">
          <cell r="C46" t="str">
            <v xml:space="preserve"> </v>
          </cell>
        </row>
        <row r="47">
          <cell r="C47" t="str">
            <v xml:space="preserve">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ารบัญ"/>
      <sheetName val="คู่มือ"/>
      <sheetName val="ข้อมูลพื้นฐาน"/>
      <sheetName val="ข้อมูลนักเรียน"/>
      <sheetName val="ข้อมูลเพิ่มเติม"/>
      <sheetName val="ข้อมูลนักเรียน-กรอง"/>
      <sheetName val="รายวิชา"/>
      <sheetName val="ปก ปพ.5 รายชั้น 1"/>
      <sheetName val="ปก ปพ.5 รายชั้น 2"/>
      <sheetName val="ปก ปพ.5 รายชั้น รวม"/>
      <sheetName val="ปก ปพ.5 รายวิชา 1"/>
      <sheetName val="ปก ปพ.5 รายวิชา 2"/>
      <sheetName val="ปก ปพ.5 รายวิชา รวม"/>
      <sheetName val="ชื่อนักเรียน"/>
      <sheetName val="บิดามารดา"/>
      <sheetName val="ผู้ปกครอง"/>
      <sheetName val="เวลาเรียน"/>
      <sheetName val="วิชาที่ 1"/>
      <sheetName val="วิชาที่ 2"/>
      <sheetName val="วิชาที่ 3"/>
      <sheetName val="วิชาที่ 4"/>
      <sheetName val="วิชาที่ 5"/>
      <sheetName val="วิชาที่ 6"/>
      <sheetName val="วิชาที่ 7"/>
      <sheetName val="วิชาที่ 8"/>
      <sheetName val="วิชาที่ 9"/>
      <sheetName val="วิชาที่ 10"/>
      <sheetName val="วิชาที่ 11"/>
      <sheetName val="วิชาที่ 12"/>
      <sheetName val="วิชาที่ 13"/>
      <sheetName val="วิชาที่ 14"/>
      <sheetName val="วิชาที่ 15"/>
      <sheetName val="วิชาที่ 16"/>
      <sheetName val="วิชาที่ 17"/>
      <sheetName val="วิชาที่ 18"/>
      <sheetName val="วิชาที่ 19"/>
      <sheetName val="วิชาที่ 20"/>
      <sheetName val="คุณลักษณะ 1"/>
      <sheetName val="คุณลักษณะ 2"/>
      <sheetName val="คุณลักษณะ รวม"/>
      <sheetName val="ค่านิยม 1"/>
      <sheetName val="ค่านิยม 2"/>
      <sheetName val="ค่านิยม รวม"/>
      <sheetName val="กิจกรรม 1"/>
      <sheetName val="กิจกรรม 2"/>
      <sheetName val="กิจกรรม รวม"/>
      <sheetName val="เอกสารแนบท้าย"/>
      <sheetName val="คำชี้แจง ปพ.5"/>
      <sheetName val="ปพ.6 เทอม 1"/>
      <sheetName val="ปพ.6 เทอม 2"/>
      <sheetName val="ปพ.6 รวม"/>
      <sheetName val="คะแนนรายชั้น 1"/>
      <sheetName val="คะแนนรายชั้น 2"/>
      <sheetName val="คะแนนรายชั้น รวม"/>
      <sheetName val="คะแนนร้อยละ 1"/>
      <sheetName val="คะแนนร้อยละ 2"/>
      <sheetName val="คะแนนร้อยละ รวม"/>
      <sheetName val="เกรดรายชั้น 1"/>
      <sheetName val="เกรดรายชั้น 2"/>
      <sheetName val="เกรดรายชั้น รวม"/>
      <sheetName val="เกรดร้อยละ 1"/>
      <sheetName val="เกรดร้อยละ 2"/>
      <sheetName val="เกรดร้อยละ รวม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</sheetData>
      <sheetData sheetId="6">
        <row r="2">
          <cell r="B2" t="str">
            <v>ประถมศึกษาปีที่ 2/1</v>
          </cell>
        </row>
        <row r="4">
          <cell r="B4">
            <v>2561</v>
          </cell>
        </row>
      </sheetData>
      <sheetData sheetId="7">
        <row r="6">
          <cell r="BS6">
            <v>2561</v>
          </cell>
        </row>
      </sheetData>
      <sheetData sheetId="8"/>
      <sheetData sheetId="9"/>
      <sheetData sheetId="10"/>
      <sheetData sheetId="11"/>
      <sheetData sheetId="12"/>
      <sheetData sheetId="13">
        <row r="3">
          <cell r="C3" t="str">
            <v>เด็กชายชนกันต์ คูเจริญไพบูลย์</v>
          </cell>
        </row>
        <row r="4">
          <cell r="C4" t="str">
            <v>เด็กชายนิธิศ เหมือนแก้ว</v>
          </cell>
        </row>
        <row r="5">
          <cell r="C5" t="str">
            <v>เด็กชายภูศิษฐ์ พวงลำใย</v>
          </cell>
        </row>
        <row r="6">
          <cell r="C6" t="str">
            <v>เด็กหญิงณัฐณิชา พงศ์ศิริพัฒน์</v>
          </cell>
        </row>
        <row r="7">
          <cell r="C7" t="str">
            <v>เด็กหญิงลักษิกกานฐ์ พรงาม</v>
          </cell>
        </row>
        <row r="8">
          <cell r="C8" t="str">
            <v>เด็กหญิงวรกาญจน์ เกิดปราง</v>
          </cell>
        </row>
        <row r="9">
          <cell r="C9" t="str">
            <v>เด็กหญิงรวิสรา ลิ้มประเสริฐ</v>
          </cell>
        </row>
        <row r="10">
          <cell r="C10" t="str">
            <v>เด็กหญิงชนันสิริ ศิริชล</v>
          </cell>
        </row>
        <row r="11">
          <cell r="C11" t="str">
            <v>เด็กหญิงสุชัญญา โลกาวิทย์</v>
          </cell>
        </row>
        <row r="12">
          <cell r="C12" t="str">
            <v>เด็กหญิงบุญธิฌา อินตรา</v>
          </cell>
        </row>
        <row r="13">
          <cell r="C13" t="str">
            <v>เด็กหญิงน้ำทิพย์ อุดมเดช</v>
          </cell>
        </row>
        <row r="14">
          <cell r="C14" t="str">
            <v>เด็กหญิงปัทมา ลี้กุล</v>
          </cell>
        </row>
        <row r="15">
          <cell r="C15" t="str">
            <v>เด็กหญิงสบายดี บุญเจริญ</v>
          </cell>
        </row>
        <row r="16">
          <cell r="C16" t="str">
            <v>เด็กหญิงณัฏฐกานต์ ติ่งแตง</v>
          </cell>
        </row>
        <row r="17">
          <cell r="C17" t="str">
            <v>เด็กชายวชิรวัชร์ ปัญญายง</v>
          </cell>
        </row>
        <row r="18">
          <cell r="C18" t="str">
            <v>เด็กชายวิริทธิ์พล พุทธรักษา</v>
          </cell>
        </row>
        <row r="19">
          <cell r="C19" t="str">
            <v>เด็กชายกฤชฒิชา รักษ์ซ้อน</v>
          </cell>
        </row>
        <row r="20">
          <cell r="C20" t="str">
            <v>เด็กชายชัยธร สับผาง</v>
          </cell>
        </row>
        <row r="21">
          <cell r="C21" t="str">
            <v>เด็กหญิงชนัฐกานต์ วัยกูล</v>
          </cell>
        </row>
        <row r="22">
          <cell r="C22" t="str">
            <v>เด็กหญิงดารารัตน์ ผาสุข</v>
          </cell>
        </row>
        <row r="23">
          <cell r="C23" t="str">
            <v>เด็กหญิงเปรมมิกา พรมสาร</v>
          </cell>
        </row>
        <row r="24">
          <cell r="C24" t="str">
            <v>เด็กหญิงอรญา ยศคำ</v>
          </cell>
        </row>
        <row r="25">
          <cell r="C25" t="str">
            <v>เด็กหญิงภัทร์ภัสสร จันทร์เจริญสุข</v>
          </cell>
        </row>
        <row r="26">
          <cell r="C26" t="str">
            <v>เด็กหญิงรมย์นลิน อุปถัมภ์</v>
          </cell>
        </row>
        <row r="27">
          <cell r="C27" t="str">
            <v>เด็กหญิงธัญญรัตน์ ดีสี</v>
          </cell>
        </row>
        <row r="28">
          <cell r="C28" t="str">
            <v>เด็กหญิงสิริกร รักพ่วง</v>
          </cell>
        </row>
        <row r="29">
          <cell r="C29" t="str">
            <v>เด็กหญิงพันธ์วิรา ใจงาม</v>
          </cell>
        </row>
        <row r="30">
          <cell r="C30" t="str">
            <v>เด็กชายนทรี นิลกลัด</v>
          </cell>
        </row>
        <row r="31">
          <cell r="C31" t="str">
            <v>เด็กหญิงปวริศา แจ้งไพร</v>
          </cell>
        </row>
        <row r="32">
          <cell r="C32" t="str">
            <v>เด็กชายกรกฎ แก้วเกตุ</v>
          </cell>
        </row>
        <row r="33">
          <cell r="C33" t="str">
            <v>เด็กชายอนาวิล วุฒิยาสาร</v>
          </cell>
        </row>
        <row r="34">
          <cell r="C34" t="str">
            <v>เด็กชายถิรวัฒน์ อยู่เจริญ</v>
          </cell>
        </row>
        <row r="35">
          <cell r="C35" t="str">
            <v>เด็กหญิงพรไพริน ดัชถุยาวัตร</v>
          </cell>
        </row>
        <row r="36">
          <cell r="C36" t="str">
            <v>เด็กหญิงอักษราภัค จันทร์เกตุ</v>
          </cell>
        </row>
        <row r="37">
          <cell r="C37" t="str">
            <v>เด็กหญิงวีระดา รุ่งเรือง</v>
          </cell>
        </row>
        <row r="38">
          <cell r="C38" t="str">
            <v>เด็กชายณนาวี หลำเนียม</v>
          </cell>
        </row>
        <row r="39">
          <cell r="C39" t="str">
            <v xml:space="preserve"> </v>
          </cell>
        </row>
        <row r="40">
          <cell r="C40" t="str">
            <v xml:space="preserve"> </v>
          </cell>
        </row>
        <row r="41">
          <cell r="C41" t="str">
            <v xml:space="preserve"> </v>
          </cell>
        </row>
        <row r="42">
          <cell r="C42" t="str">
            <v xml:space="preserve"> </v>
          </cell>
        </row>
        <row r="43">
          <cell r="C43" t="str">
            <v xml:space="preserve"> </v>
          </cell>
        </row>
        <row r="44">
          <cell r="C44" t="str">
            <v xml:space="preserve"> </v>
          </cell>
        </row>
        <row r="45">
          <cell r="C45" t="str">
            <v xml:space="preserve"> </v>
          </cell>
        </row>
        <row r="46">
          <cell r="C46" t="str">
            <v xml:space="preserve"> </v>
          </cell>
        </row>
        <row r="47">
          <cell r="C47" t="str">
            <v xml:space="preserve">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วลาเรียน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ารบัญ"/>
      <sheetName val="คู่มือ"/>
      <sheetName val="ข้อมูลพื้นฐาน"/>
      <sheetName val="ข้อมูลนักเรียน"/>
      <sheetName val="ข้อมูลเพิ่มเติม"/>
      <sheetName val="ข้อมูลนักเรียน-กรอง"/>
      <sheetName val="รายวิชา"/>
      <sheetName val="ปก ปพ.5 รายชั้น 1"/>
      <sheetName val="ปก ปพ.5 รายชั้น 2"/>
      <sheetName val="ปก ปพ.5 รายชั้น รวม"/>
      <sheetName val="ปก ปพ.5 รายวิชา 1"/>
      <sheetName val="ปก ปพ.5 รายวิชา 2"/>
      <sheetName val="ปก ปพ.5 รายวิชา รวม"/>
      <sheetName val="ชื่อนักเรียน"/>
      <sheetName val="บิดามารดา"/>
      <sheetName val="ผู้ปกครอง"/>
      <sheetName val="เวลาเรียน"/>
      <sheetName val="วิชาที่ 1"/>
      <sheetName val="วิชาที่ 2"/>
      <sheetName val="วิชาที่ 3"/>
      <sheetName val="วิชาที่ 4"/>
      <sheetName val="วิชาที่ 5"/>
      <sheetName val="วิชาที่ 6"/>
      <sheetName val="วิชาที่ 7"/>
      <sheetName val="วิชาที่ 8"/>
      <sheetName val="วิชาที่ 9"/>
      <sheetName val="วิชาที่ 10"/>
      <sheetName val="วิชาที่ 11"/>
      <sheetName val="วิชาที่ 12"/>
      <sheetName val="วิชาที่ 13"/>
      <sheetName val="วิชาที่ 14"/>
      <sheetName val="วิชาที่ 15"/>
      <sheetName val="วิชาที่ 16"/>
      <sheetName val="วิชาที่ 17"/>
      <sheetName val="วิชาที่ 18"/>
      <sheetName val="วิชาที่ 19"/>
      <sheetName val="วิชาที่ 20"/>
      <sheetName val="คุณลักษณะ 1"/>
      <sheetName val="คุณลักษณะ 2"/>
      <sheetName val="คุณลักษณะ รวม"/>
      <sheetName val="ค่านิยม 1"/>
      <sheetName val="ค่านิยม 2"/>
      <sheetName val="ค่านิยม รวม"/>
      <sheetName val="กิจกรรม 1"/>
      <sheetName val="กิจกรรม 2"/>
      <sheetName val="กิจกรรม รวม"/>
      <sheetName val="เอกสารแนบท้าย"/>
      <sheetName val="คำชี้แจง ปพ.5"/>
      <sheetName val="ปพ.6 เทอม 1"/>
      <sheetName val="ปพ.6 เทอม 2"/>
      <sheetName val="ปพ.6 รวม"/>
      <sheetName val="คะแนนรายชั้น 1"/>
      <sheetName val="คะแนนรายชั้น 2"/>
      <sheetName val="คะแนนรายชั้น รวม"/>
      <sheetName val="คะแนนร้อยละ 1"/>
      <sheetName val="คะแนนร้อยละ 2"/>
      <sheetName val="คะแนนร้อยละ รวม"/>
      <sheetName val="เกรดรายชั้น 1"/>
      <sheetName val="เกรดรายชั้น 2"/>
      <sheetName val="เกรดรายชั้น รวม"/>
      <sheetName val="เกรดร้อยละ 1"/>
      <sheetName val="เกรดร้อยละ 2"/>
      <sheetName val="เกรดร้อยละ รวม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</sheetData>
      <sheetData sheetId="6">
        <row r="2">
          <cell r="B2" t="str">
            <v>ประถมศึกษาปีที่ 3/1</v>
          </cell>
        </row>
        <row r="4">
          <cell r="B4">
            <v>2561</v>
          </cell>
        </row>
      </sheetData>
      <sheetData sheetId="7">
        <row r="6">
          <cell r="BS6">
            <v>2561</v>
          </cell>
        </row>
      </sheetData>
      <sheetData sheetId="8"/>
      <sheetData sheetId="9"/>
      <sheetData sheetId="10"/>
      <sheetData sheetId="11"/>
      <sheetData sheetId="12"/>
      <sheetData sheetId="13">
        <row r="3">
          <cell r="C3" t="str">
            <v>เด็กชายชยุต เอี่ยมสำอางค์</v>
          </cell>
        </row>
        <row r="4">
          <cell r="C4" t="str">
            <v>เด็กชายจิรายุ กลึงพุดซา</v>
          </cell>
        </row>
        <row r="5">
          <cell r="C5" t="str">
            <v>เด็กชายกัมปนาท สง่างาม</v>
          </cell>
        </row>
        <row r="6">
          <cell r="C6" t="str">
            <v>เด็กหญิงสิรภัทร ลิ้มประเสริฐ</v>
          </cell>
        </row>
        <row r="7">
          <cell r="C7" t="str">
            <v>เด็กหญิงพัทธรวรรณ พุกอำไพ</v>
          </cell>
        </row>
        <row r="8">
          <cell r="C8" t="str">
            <v>เด็กหญิงศรันรัชย์ การเจริญ</v>
          </cell>
        </row>
        <row r="9">
          <cell r="C9" t="str">
            <v>เด็กหญิงธยานี มีบุญ</v>
          </cell>
        </row>
        <row r="10">
          <cell r="C10" t="str">
            <v>เด็กหญิงณิชากร ภาสองชั้น</v>
          </cell>
        </row>
        <row r="11">
          <cell r="C11" t="str">
            <v>เด็กชายเสฏฐวุฒิ คูคีรีเขต</v>
          </cell>
        </row>
        <row r="12">
          <cell r="C12" t="str">
            <v>เด็กชายจิระเมธ จันทร์เกตุ</v>
          </cell>
        </row>
        <row r="13">
          <cell r="C13" t="str">
            <v>เด็กชายชยานันต์ ตางาม</v>
          </cell>
        </row>
        <row r="14">
          <cell r="C14" t="str">
            <v>เด็กชายณฐพล ลิ้มฮวบ</v>
          </cell>
        </row>
        <row r="15">
          <cell r="C15" t="str">
            <v>เด็กหญิงแพรวา ศิลาชัย</v>
          </cell>
        </row>
        <row r="16">
          <cell r="C16" t="str">
            <v>เด็กหญิงรินรดา วรกลีบ</v>
          </cell>
        </row>
        <row r="17">
          <cell r="C17" t="str">
            <v>เด็กหญิงปราณวดี ดีศรี</v>
          </cell>
        </row>
        <row r="18">
          <cell r="C18" t="str">
            <v>เด็กหญิงอิฏฐวรรณ ถนอมนาค</v>
          </cell>
        </row>
        <row r="19">
          <cell r="C19" t="str">
            <v>เด็กหญิงกัญญพัชร ยอดพรม</v>
          </cell>
        </row>
        <row r="20">
          <cell r="C20" t="str">
            <v>เด็กหญิงธนัชชา ลิ้มสกุลศิริรัตน์</v>
          </cell>
        </row>
        <row r="21">
          <cell r="C21" t="str">
            <v>เด็กหญิงพรสิรินภา จุกสีดา</v>
          </cell>
        </row>
        <row r="22">
          <cell r="C22" t="str">
            <v>เด็กหญิงนันทิยา ทับทิมย้อย</v>
          </cell>
        </row>
        <row r="23">
          <cell r="C23" t="str">
            <v>เด็กหญิงกันญารัตน์ สะใบบาง</v>
          </cell>
        </row>
        <row r="24">
          <cell r="C24" t="str">
            <v>เด็กหญิงชลิตา ทองเพ็ชร</v>
          </cell>
        </row>
        <row r="25">
          <cell r="C25" t="str">
            <v>เด็กหญิงวนิชพร โตสัมฤทธิ์</v>
          </cell>
        </row>
        <row r="26">
          <cell r="C26" t="str">
            <v>เด็กหญิงพิมพ์มาดา เล็ดลอด</v>
          </cell>
        </row>
        <row r="27">
          <cell r="C27" t="str">
            <v>เด็กชายกรชัย ทองธรรมชาติ</v>
          </cell>
        </row>
        <row r="28">
          <cell r="C28" t="str">
            <v>เด็กชายกล้ากวี บุญลือถิรคุณ</v>
          </cell>
        </row>
        <row r="29">
          <cell r="C29" t="str">
            <v>เด็กชายจิรายุ ภักดีวงษ์</v>
          </cell>
        </row>
        <row r="30">
          <cell r="C30" t="str">
            <v>เด็กหญิงวราภรณ์ เหลืองอ่อน</v>
          </cell>
        </row>
        <row r="31">
          <cell r="C31" t="str">
            <v>เด็กชายชิษณุพงศ์ เปล่งสันเทียะ</v>
          </cell>
        </row>
        <row r="32">
          <cell r="C32" t="str">
            <v>เด็กหญิงพีรดา ประสนิท</v>
          </cell>
        </row>
        <row r="33">
          <cell r="C33" t="str">
            <v xml:space="preserve"> </v>
          </cell>
        </row>
        <row r="34">
          <cell r="C34" t="str">
            <v xml:space="preserve"> </v>
          </cell>
        </row>
        <row r="35">
          <cell r="C35" t="str">
            <v xml:space="preserve"> </v>
          </cell>
        </row>
        <row r="36">
          <cell r="C36" t="str">
            <v xml:space="preserve"> </v>
          </cell>
        </row>
        <row r="37">
          <cell r="C37" t="str">
            <v xml:space="preserve"> </v>
          </cell>
        </row>
        <row r="38">
          <cell r="C38" t="str">
            <v xml:space="preserve"> </v>
          </cell>
        </row>
        <row r="39">
          <cell r="C39" t="str">
            <v xml:space="preserve"> </v>
          </cell>
        </row>
        <row r="40">
          <cell r="C40" t="str">
            <v xml:space="preserve"> </v>
          </cell>
        </row>
        <row r="41">
          <cell r="C41" t="str">
            <v xml:space="preserve"> </v>
          </cell>
        </row>
        <row r="42">
          <cell r="C42" t="str">
            <v xml:space="preserve"> </v>
          </cell>
        </row>
        <row r="43">
          <cell r="C43" t="str">
            <v xml:space="preserve"> </v>
          </cell>
        </row>
        <row r="44">
          <cell r="C44" t="str">
            <v xml:space="preserve"> </v>
          </cell>
        </row>
        <row r="45">
          <cell r="C45" t="str">
            <v xml:space="preserve"> </v>
          </cell>
        </row>
        <row r="46">
          <cell r="C46" t="str">
            <v xml:space="preserve"> </v>
          </cell>
        </row>
        <row r="47">
          <cell r="C47" t="str">
            <v xml:space="preserve">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ารบัญ"/>
      <sheetName val="คู่มือ"/>
      <sheetName val="ข้อมูลพื้นฐาน"/>
      <sheetName val="ข้อมูลนักเรียน"/>
      <sheetName val="ข้อมูลเพิ่มเติม"/>
      <sheetName val="ข้อมูลนักเรียน-กรอง"/>
      <sheetName val="รายวิชา"/>
      <sheetName val="ปก ปพ.5 รายชั้น 1"/>
      <sheetName val="ปก ปพ.5 รายชั้น 2"/>
      <sheetName val="ปก ปพ.5 รายชั้น รวม"/>
      <sheetName val="ปก ปพ.5 รายวิชา 1"/>
      <sheetName val="ปก ปพ.5 รายวิชา 2"/>
      <sheetName val="ปก ปพ.5 รายวิชา รวม"/>
      <sheetName val="ชื่อนักเรียน"/>
      <sheetName val="บิดามารดา"/>
      <sheetName val="ผู้ปกครอง"/>
      <sheetName val="เวลาเรียน"/>
      <sheetName val="วิชาที่ 1"/>
      <sheetName val="วิชาที่ 2"/>
      <sheetName val="วิชาที่ 3"/>
      <sheetName val="วิชาที่ 4"/>
      <sheetName val="วิชาที่ 5"/>
      <sheetName val="วิชาที่ 6"/>
      <sheetName val="วิชาที่ 7"/>
      <sheetName val="วิชาที่ 8"/>
      <sheetName val="วิชาที่ 9"/>
      <sheetName val="วิชาที่ 10"/>
      <sheetName val="วิชาที่ 11"/>
      <sheetName val="วิชาที่ 12"/>
      <sheetName val="วิชาที่ 13"/>
      <sheetName val="วิชาที่ 14"/>
      <sheetName val="วิชาที่ 15"/>
      <sheetName val="วิชาที่ 16"/>
      <sheetName val="วิชาที่ 17"/>
      <sheetName val="วิชาที่ 18"/>
      <sheetName val="วิชาที่ 19"/>
      <sheetName val="วิชาที่ 20"/>
      <sheetName val="คุณลักษณะ 1"/>
      <sheetName val="คุณลักษณะ 2"/>
      <sheetName val="คุณลักษณะ รวม"/>
      <sheetName val="ค่านิยม 1"/>
      <sheetName val="ค่านิยม 2"/>
      <sheetName val="ค่านิยม รวม"/>
      <sheetName val="กิจกรรม 1"/>
      <sheetName val="กิจกรรม 2"/>
      <sheetName val="กิจกรรม รวม"/>
      <sheetName val="เอกสารแนบท้าย"/>
      <sheetName val="คำชี้แจง ปพ.5"/>
      <sheetName val="ปพ.6 เทอม 1"/>
      <sheetName val="ปพ.6 เทอม 2"/>
      <sheetName val="ปพ.6 รวม"/>
      <sheetName val="คะแนนรายชั้น 1"/>
      <sheetName val="คะแนนรายชั้น 2"/>
      <sheetName val="คะแนนรายชั้น รวม"/>
      <sheetName val="คะแนนร้อยละ 1"/>
      <sheetName val="คะแนนร้อยละ 2"/>
      <sheetName val="คะแนนร้อยละ รวม"/>
      <sheetName val="เกรดรายชั้น 1"/>
      <sheetName val="เกรดรายชั้น 2"/>
      <sheetName val="เกรดรายชั้น รวม"/>
      <sheetName val="เกรดร้อยละ 1"/>
      <sheetName val="เกรดร้อยละ 2"/>
      <sheetName val="เกรดร้อยละ รวม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</sheetData>
      <sheetData sheetId="6">
        <row r="2">
          <cell r="B2" t="str">
            <v>ประถมศึกษาปีที่ 4/1</v>
          </cell>
        </row>
        <row r="4">
          <cell r="B4">
            <v>2561</v>
          </cell>
        </row>
      </sheetData>
      <sheetData sheetId="7">
        <row r="6">
          <cell r="BS6">
            <v>2561</v>
          </cell>
        </row>
      </sheetData>
      <sheetData sheetId="8"/>
      <sheetData sheetId="9"/>
      <sheetData sheetId="10"/>
      <sheetData sheetId="11"/>
      <sheetData sheetId="12"/>
      <sheetData sheetId="13">
        <row r="3">
          <cell r="C3" t="str">
            <v>เด็กชายศักรินทร์ บุตรสา</v>
          </cell>
        </row>
        <row r="4">
          <cell r="C4" t="str">
            <v>เด็กชายยวียส พิมพ์ทรัพย์</v>
          </cell>
        </row>
        <row r="5">
          <cell r="C5" t="str">
            <v>เด็กชายพงศ์ภัค ปรัชญาเดชากุล</v>
          </cell>
        </row>
        <row r="6">
          <cell r="C6" t="str">
            <v>เด็กชายกษิดิศ จันทา</v>
          </cell>
        </row>
        <row r="7">
          <cell r="C7" t="str">
            <v>เด็กชายณัฐดนัย ปลงสนิท</v>
          </cell>
        </row>
        <row r="8">
          <cell r="C8" t="str">
            <v>เด็กชายคุณากร สารสุวรรณ</v>
          </cell>
        </row>
        <row r="9">
          <cell r="C9" t="str">
            <v>เด็กชายธนวัฒน์ ทับแคลน</v>
          </cell>
        </row>
        <row r="10">
          <cell r="C10" t="str">
            <v>เด็กหญิงปรียาภรณ์ ประสนิท</v>
          </cell>
        </row>
        <row r="11">
          <cell r="C11" t="str">
            <v>เด็กหญิงณฐมน คุณสมบัติ</v>
          </cell>
        </row>
        <row r="12">
          <cell r="C12" t="str">
            <v>เด็กหญิงวริชญา จุ้ยขำ</v>
          </cell>
        </row>
        <row r="13">
          <cell r="C13" t="str">
            <v>เด็กหญิงอนัญญา ปลิกฉิม</v>
          </cell>
        </row>
        <row r="14">
          <cell r="C14" t="str">
            <v>เด็กหญิงภัทรพร ภัทรเจริญสุข</v>
          </cell>
        </row>
        <row r="15">
          <cell r="C15" t="str">
            <v>เด็กชายสิทธิโชค กอเซ็ม</v>
          </cell>
        </row>
        <row r="16">
          <cell r="C16" t="str">
            <v>เด็กชายนันทพัทธ์ นกงาม</v>
          </cell>
        </row>
        <row r="17">
          <cell r="C17" t="str">
            <v>เด็กชายธนพัฒน์ โคกเพลาะ</v>
          </cell>
        </row>
        <row r="18">
          <cell r="C18" t="str">
            <v>เด็กชายวัชรพงศ์ หมอกเจริญ</v>
          </cell>
        </row>
        <row r="19">
          <cell r="C19" t="str">
            <v>เด็กหญิงภัณฑิรา เอี่ยมสมบัติ</v>
          </cell>
        </row>
        <row r="20">
          <cell r="C20" t="str">
            <v>เด็กชายอิทธินันต์ ชลวานิช</v>
          </cell>
        </row>
        <row r="21">
          <cell r="C21" t="str">
            <v>เด็กหญิงณัฐณิชา ทองสุข</v>
          </cell>
        </row>
        <row r="22">
          <cell r="C22" t="str">
            <v>เด็กชายภานุพงศ์ สุวินัย</v>
          </cell>
        </row>
        <row r="23">
          <cell r="C23" t="str">
            <v>เด็กชายศุภวิชญ์ คู่นา</v>
          </cell>
        </row>
        <row r="24">
          <cell r="C24" t="str">
            <v>เด็กหญิงวิลาสินี แสงสว่าง</v>
          </cell>
        </row>
        <row r="25">
          <cell r="C25" t="str">
            <v>เด็กหญิงชลิดา แตรสวัสดิ์</v>
          </cell>
        </row>
        <row r="26">
          <cell r="C26" t="str">
            <v>เด็กหญิงภัทราวรรณ ชนะสัน</v>
          </cell>
        </row>
        <row r="27">
          <cell r="C27" t="str">
            <v>เด็กชายกิตติ บุญลือถิรคุณ</v>
          </cell>
        </row>
        <row r="28">
          <cell r="C28" t="str">
            <v>เด็กชายณัฐชนนท์ จันทร</v>
          </cell>
        </row>
        <row r="29">
          <cell r="C29" t="str">
            <v>เด็กชายพีระฌาณ จันทร์ชุติวาณิช</v>
          </cell>
        </row>
        <row r="30">
          <cell r="C30" t="str">
            <v>เด็กหญิงฐิติวรดา อยู่เจริญ</v>
          </cell>
        </row>
        <row r="31">
          <cell r="C31" t="str">
            <v>เด็กชายอธิภู สันติพงษ์</v>
          </cell>
        </row>
        <row r="32">
          <cell r="C32" t="str">
            <v xml:space="preserve"> </v>
          </cell>
        </row>
        <row r="33">
          <cell r="C33" t="str">
            <v xml:space="preserve"> </v>
          </cell>
        </row>
        <row r="34">
          <cell r="C34" t="str">
            <v xml:space="preserve"> </v>
          </cell>
        </row>
        <row r="35">
          <cell r="C35" t="str">
            <v xml:space="preserve"> </v>
          </cell>
        </row>
        <row r="36">
          <cell r="C36" t="str">
            <v xml:space="preserve"> </v>
          </cell>
        </row>
        <row r="37">
          <cell r="C37" t="str">
            <v xml:space="preserve"> </v>
          </cell>
        </row>
        <row r="38">
          <cell r="C38" t="str">
            <v xml:space="preserve"> </v>
          </cell>
        </row>
        <row r="39">
          <cell r="C39" t="str">
            <v xml:space="preserve"> </v>
          </cell>
        </row>
        <row r="40">
          <cell r="C40" t="str">
            <v xml:space="preserve"> </v>
          </cell>
        </row>
        <row r="41">
          <cell r="C41" t="str">
            <v xml:space="preserve"> </v>
          </cell>
        </row>
        <row r="42">
          <cell r="C42" t="str">
            <v xml:space="preserve"> </v>
          </cell>
        </row>
        <row r="43">
          <cell r="C43" t="str">
            <v xml:space="preserve"> </v>
          </cell>
        </row>
        <row r="44">
          <cell r="C44" t="str">
            <v xml:space="preserve"> </v>
          </cell>
        </row>
        <row r="45">
          <cell r="C45" t="str">
            <v xml:space="preserve"> </v>
          </cell>
        </row>
        <row r="46">
          <cell r="C46" t="str">
            <v xml:space="preserve"> </v>
          </cell>
        </row>
        <row r="47">
          <cell r="C47" t="str">
            <v xml:space="preserve">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วลาเรียน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8">
    <tabColor rgb="FFFFCCFF"/>
  </sheetPr>
  <dimension ref="A1:QA50"/>
  <sheetViews>
    <sheetView zoomScale="90" zoomScaleNormal="90" zoomScaleSheetLayoutView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G9" sqref="G9"/>
    </sheetView>
  </sheetViews>
  <sheetFormatPr defaultColWidth="3.7109375" defaultRowHeight="16.5" customHeight="1"/>
  <cols>
    <col min="1" max="1" width="28.7109375" style="15" customWidth="1"/>
    <col min="2" max="2" width="6.7109375" style="15" customWidth="1"/>
    <col min="3" max="37" width="2.42578125" style="15" customWidth="1"/>
    <col min="38" max="38" width="6.7109375" style="15" customWidth="1"/>
    <col min="39" max="72" width="2.42578125" style="15" customWidth="1"/>
    <col min="73" max="73" width="6.7109375" style="15" customWidth="1"/>
    <col min="74" max="108" width="2.42578125" style="15" customWidth="1"/>
    <col min="109" max="109" width="6.7109375" style="15" customWidth="1"/>
    <col min="110" max="144" width="2.42578125" style="15" customWidth="1"/>
    <col min="145" max="145" width="6.7109375" style="15" customWidth="1"/>
    <col min="146" max="179" width="2.42578125" style="15" customWidth="1"/>
    <col min="180" max="180" width="6.7109375" style="15" customWidth="1"/>
    <col min="181" max="215" width="2.42578125" style="15" customWidth="1"/>
    <col min="216" max="216" width="6.7109375" style="15" customWidth="1"/>
    <col min="217" max="250" width="2.42578125" style="15" customWidth="1"/>
    <col min="251" max="251" width="6.7109375" style="15" customWidth="1"/>
    <col min="252" max="286" width="2.42578125" style="15" customWidth="1"/>
    <col min="287" max="287" width="6.7109375" style="15" customWidth="1"/>
    <col min="288" max="322" width="2.42578125" style="15" customWidth="1"/>
    <col min="323" max="323" width="6.7109375" style="15" customWidth="1"/>
    <col min="324" max="356" width="2.42578125" style="15" customWidth="1"/>
    <col min="357" max="357" width="6.7109375" style="15" customWidth="1"/>
    <col min="358" max="392" width="2.42578125" style="15" customWidth="1"/>
    <col min="393" max="393" width="6.7109375" style="15" customWidth="1"/>
    <col min="394" max="427" width="2.42578125" style="15" customWidth="1"/>
    <col min="428" max="428" width="6.7109375" style="15" customWidth="1"/>
    <col min="429" max="440" width="5.42578125" style="15" customWidth="1"/>
    <col min="441" max="443" width="6.7109375" style="15" customWidth="1"/>
    <col min="444" max="16384" width="3.7109375" style="15"/>
  </cols>
  <sheetData>
    <row r="1" spans="1:443" s="2" customFormat="1" ht="18" customHeight="1">
      <c r="A1" s="1"/>
      <c r="B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 t="str">
        <f>"เวลาเรียน ชั้น"&amp;[1]รายวิชา!B2&amp;" "&amp;"ปีการศึกษา "&amp;[1]รายวิชา!B4</f>
        <v>เวลาเรียน ชั้นประถมศึกษาปีที่ 1/1 ปีการศึกษา 2561</v>
      </c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29" t="str">
        <f>"สรุปเวลาเรียน ชั้น"&amp;[1]รายวิชา!B2&amp;" "&amp;"ปีการศึกษา "&amp;[1]รายวิชา!B4</f>
        <v>สรุปเวลาเรียน ชั้นประถมศึกษาปีที่ 1/1 ปีการศึกษา 2561</v>
      </c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</row>
    <row r="2" spans="1:443" s="3" customFormat="1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28" t="s">
        <v>0</v>
      </c>
      <c r="L2" s="28"/>
      <c r="M2" s="27" t="s">
        <v>1</v>
      </c>
      <c r="N2" s="27"/>
      <c r="O2" s="27"/>
      <c r="P2" s="27"/>
      <c r="Q2" s="27"/>
      <c r="R2" s="27"/>
      <c r="S2" s="27"/>
      <c r="T2" s="27"/>
      <c r="U2" s="27"/>
      <c r="V2" s="27"/>
      <c r="W2" s="28" t="s">
        <v>2</v>
      </c>
      <c r="X2" s="28"/>
      <c r="Y2" s="27">
        <f>'[1]ปก ปพ.5 รายชั้น 1'!$BS$6</f>
        <v>2561</v>
      </c>
      <c r="Z2" s="27"/>
      <c r="AA2" s="27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28" t="s">
        <v>0</v>
      </c>
      <c r="AV2" s="28"/>
      <c r="AW2" s="27" t="s">
        <v>3</v>
      </c>
      <c r="AX2" s="27"/>
      <c r="AY2" s="27"/>
      <c r="AZ2" s="27"/>
      <c r="BA2" s="27"/>
      <c r="BB2" s="27"/>
      <c r="BC2" s="27"/>
      <c r="BD2" s="27"/>
      <c r="BE2" s="27"/>
      <c r="BF2" s="27"/>
      <c r="BG2" s="28" t="s">
        <v>2</v>
      </c>
      <c r="BH2" s="28"/>
      <c r="BI2" s="27">
        <f>'[1]ปก ปพ.5 รายชั้น 1'!$BS$6</f>
        <v>2561</v>
      </c>
      <c r="BJ2" s="27"/>
      <c r="BK2" s="27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28" t="s">
        <v>0</v>
      </c>
      <c r="CE2" s="28"/>
      <c r="CF2" s="27" t="s">
        <v>4</v>
      </c>
      <c r="CG2" s="27"/>
      <c r="CH2" s="27"/>
      <c r="CI2" s="27"/>
      <c r="CJ2" s="27"/>
      <c r="CK2" s="27"/>
      <c r="CL2" s="27"/>
      <c r="CM2" s="27"/>
      <c r="CN2" s="27"/>
      <c r="CO2" s="27"/>
      <c r="CP2" s="28" t="s">
        <v>2</v>
      </c>
      <c r="CQ2" s="28"/>
      <c r="CR2" s="27">
        <f>'[1]ปก ปพ.5 รายชั้น 1'!$BS$6</f>
        <v>2561</v>
      </c>
      <c r="CS2" s="27"/>
      <c r="CT2" s="27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28" t="s">
        <v>0</v>
      </c>
      <c r="DO2" s="28"/>
      <c r="DP2" s="27" t="s">
        <v>5</v>
      </c>
      <c r="DQ2" s="27"/>
      <c r="DR2" s="27"/>
      <c r="DS2" s="27"/>
      <c r="DT2" s="27"/>
      <c r="DU2" s="27"/>
      <c r="DV2" s="27"/>
      <c r="DW2" s="27"/>
      <c r="DX2" s="27"/>
      <c r="DY2" s="27"/>
      <c r="DZ2" s="28" t="s">
        <v>2</v>
      </c>
      <c r="EA2" s="28"/>
      <c r="EB2" s="27">
        <f>'[1]ปก ปพ.5 รายชั้น 1'!$BS$6</f>
        <v>2561</v>
      </c>
      <c r="EC2" s="27"/>
      <c r="ED2" s="27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28" t="s">
        <v>0</v>
      </c>
      <c r="EY2" s="28"/>
      <c r="EZ2" s="27" t="s">
        <v>6</v>
      </c>
      <c r="FA2" s="27"/>
      <c r="FB2" s="27"/>
      <c r="FC2" s="27"/>
      <c r="FD2" s="27"/>
      <c r="FE2" s="27"/>
      <c r="FF2" s="27"/>
      <c r="FG2" s="27"/>
      <c r="FH2" s="27"/>
      <c r="FI2" s="27"/>
      <c r="FJ2" s="28" t="s">
        <v>2</v>
      </c>
      <c r="FK2" s="28"/>
      <c r="FL2" s="27">
        <f>'[1]ปก ปพ.5 รายชั้น 1'!$BS$6</f>
        <v>2561</v>
      </c>
      <c r="FM2" s="27"/>
      <c r="FN2" s="27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28" t="s">
        <v>0</v>
      </c>
      <c r="GH2" s="28"/>
      <c r="GI2" s="27" t="s">
        <v>7</v>
      </c>
      <c r="GJ2" s="27"/>
      <c r="GK2" s="27"/>
      <c r="GL2" s="27"/>
      <c r="GM2" s="27"/>
      <c r="GN2" s="27"/>
      <c r="GO2" s="27"/>
      <c r="GP2" s="27"/>
      <c r="GQ2" s="27"/>
      <c r="GR2" s="27"/>
      <c r="GS2" s="28" t="s">
        <v>2</v>
      </c>
      <c r="GT2" s="28"/>
      <c r="GU2" s="27">
        <f>'[1]ปก ปพ.5 รายชั้น 1'!$BS$6</f>
        <v>2561</v>
      </c>
      <c r="GV2" s="27"/>
      <c r="GW2" s="27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28" t="s">
        <v>0</v>
      </c>
      <c r="HR2" s="28"/>
      <c r="HS2" s="27" t="s">
        <v>8</v>
      </c>
      <c r="HT2" s="27"/>
      <c r="HU2" s="27"/>
      <c r="HV2" s="27"/>
      <c r="HW2" s="27"/>
      <c r="HX2" s="27"/>
      <c r="HY2" s="27"/>
      <c r="HZ2" s="27"/>
      <c r="IA2" s="27"/>
      <c r="IB2" s="27"/>
      <c r="IC2" s="28" t="s">
        <v>2</v>
      </c>
      <c r="ID2" s="28"/>
      <c r="IE2" s="27">
        <f>'[1]ปก ปพ.5 รายชั้น 1'!$BS$6</f>
        <v>2561</v>
      </c>
      <c r="IF2" s="27"/>
      <c r="IG2" s="27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28" t="s">
        <v>0</v>
      </c>
      <c r="JA2" s="28"/>
      <c r="JB2" s="27" t="s">
        <v>9</v>
      </c>
      <c r="JC2" s="27"/>
      <c r="JD2" s="27"/>
      <c r="JE2" s="27"/>
      <c r="JF2" s="27"/>
      <c r="JG2" s="27"/>
      <c r="JH2" s="27"/>
      <c r="JI2" s="27"/>
      <c r="JJ2" s="27"/>
      <c r="JK2" s="27"/>
      <c r="JL2" s="28" t="s">
        <v>2</v>
      </c>
      <c r="JM2" s="28"/>
      <c r="JN2" s="27">
        <f>'[1]ปก ปพ.5 รายชั้น 1'!$BS$6</f>
        <v>2561</v>
      </c>
      <c r="JO2" s="27"/>
      <c r="JP2" s="27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28" t="s">
        <v>0</v>
      </c>
      <c r="KK2" s="28"/>
      <c r="KL2" s="27" t="s">
        <v>10</v>
      </c>
      <c r="KM2" s="27"/>
      <c r="KN2" s="27"/>
      <c r="KO2" s="27"/>
      <c r="KP2" s="27"/>
      <c r="KQ2" s="27"/>
      <c r="KR2" s="27"/>
      <c r="KS2" s="27"/>
      <c r="KT2" s="27"/>
      <c r="KU2" s="27"/>
      <c r="KV2" s="28" t="s">
        <v>2</v>
      </c>
      <c r="KW2" s="28"/>
      <c r="KX2" s="27">
        <f>'[1]ปก ปพ.5 รายชั้น 1'!$BS$6+1</f>
        <v>2562</v>
      </c>
      <c r="KY2" s="27"/>
      <c r="KZ2" s="27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28" t="s">
        <v>0</v>
      </c>
      <c r="LU2" s="28"/>
      <c r="LV2" s="27" t="s">
        <v>11</v>
      </c>
      <c r="LW2" s="27"/>
      <c r="LX2" s="27"/>
      <c r="LY2" s="27"/>
      <c r="LZ2" s="27"/>
      <c r="MA2" s="27"/>
      <c r="MB2" s="27"/>
      <c r="MC2" s="27"/>
      <c r="MD2" s="27"/>
      <c r="ME2" s="27"/>
      <c r="MF2" s="28" t="s">
        <v>2</v>
      </c>
      <c r="MG2" s="28"/>
      <c r="MH2" s="27">
        <f>'[1]ปก ปพ.5 รายชั้น 1'!$BS$6+1</f>
        <v>2562</v>
      </c>
      <c r="MI2" s="27"/>
      <c r="MJ2" s="27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28" t="s">
        <v>0</v>
      </c>
      <c r="NC2" s="28"/>
      <c r="ND2" s="27" t="s">
        <v>12</v>
      </c>
      <c r="NE2" s="27"/>
      <c r="NF2" s="27"/>
      <c r="NG2" s="27"/>
      <c r="NH2" s="27"/>
      <c r="NI2" s="27"/>
      <c r="NJ2" s="27"/>
      <c r="NK2" s="27"/>
      <c r="NL2" s="27"/>
      <c r="NM2" s="27"/>
      <c r="NN2" s="28" t="s">
        <v>2</v>
      </c>
      <c r="NO2" s="28"/>
      <c r="NP2" s="27">
        <f>'[1]ปก ปพ.5 รายชั้น 1'!$BS$6+1</f>
        <v>2562</v>
      </c>
      <c r="NQ2" s="27"/>
      <c r="NR2" s="27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28" t="s">
        <v>0</v>
      </c>
      <c r="OM2" s="28"/>
      <c r="ON2" s="27" t="s">
        <v>13</v>
      </c>
      <c r="OO2" s="27"/>
      <c r="OP2" s="27"/>
      <c r="OQ2" s="27"/>
      <c r="OR2" s="27"/>
      <c r="OS2" s="27"/>
      <c r="OT2" s="27"/>
      <c r="OU2" s="27"/>
      <c r="OV2" s="27"/>
      <c r="OW2" s="27"/>
      <c r="OX2" s="28" t="s">
        <v>2</v>
      </c>
      <c r="OY2" s="28"/>
      <c r="OZ2" s="27">
        <f>'[1]ปก ปพ.5 รายชั้น 1'!$BS$6+1</f>
        <v>2562</v>
      </c>
      <c r="PA2" s="27"/>
      <c r="PB2" s="27"/>
      <c r="PC2" s="1"/>
      <c r="PD2" s="1"/>
      <c r="PE2" s="1"/>
      <c r="PF2" s="1"/>
      <c r="PG2" s="1"/>
      <c r="PH2" s="1"/>
      <c r="PI2" s="1"/>
      <c r="PJ2" s="1"/>
      <c r="PK2" s="1"/>
      <c r="PL2" s="22" t="s">
        <v>14</v>
      </c>
      <c r="PM2" s="22" t="s">
        <v>15</v>
      </c>
      <c r="PN2" s="22" t="s">
        <v>16</v>
      </c>
      <c r="PO2" s="22" t="s">
        <v>17</v>
      </c>
      <c r="PP2" s="22" t="s">
        <v>18</v>
      </c>
      <c r="PQ2" s="22" t="s">
        <v>19</v>
      </c>
      <c r="PR2" s="22" t="s">
        <v>20</v>
      </c>
      <c r="PS2" s="22" t="s">
        <v>21</v>
      </c>
      <c r="PT2" s="22" t="s">
        <v>22</v>
      </c>
      <c r="PU2" s="22" t="s">
        <v>23</v>
      </c>
      <c r="PV2" s="22" t="s">
        <v>24</v>
      </c>
      <c r="PW2" s="22" t="s">
        <v>25</v>
      </c>
      <c r="PX2" s="22" t="s">
        <v>26</v>
      </c>
      <c r="PY2" s="24" t="s">
        <v>27</v>
      </c>
      <c r="PZ2" s="25"/>
      <c r="QA2" s="26"/>
    </row>
    <row r="3" spans="1:443" s="6" customFormat="1" ht="17.100000000000001" customHeight="1">
      <c r="A3" s="4" t="s">
        <v>28</v>
      </c>
      <c r="B3" s="4" t="s">
        <v>29</v>
      </c>
      <c r="C3" s="4">
        <v>1</v>
      </c>
      <c r="D3" s="4">
        <v>2</v>
      </c>
      <c r="E3" s="4">
        <v>3</v>
      </c>
      <c r="F3" s="4">
        <v>4</v>
      </c>
      <c r="G3" s="4">
        <v>5</v>
      </c>
      <c r="H3" s="4">
        <v>6</v>
      </c>
      <c r="I3" s="4">
        <v>7</v>
      </c>
      <c r="J3" s="4">
        <v>8</v>
      </c>
      <c r="K3" s="4">
        <v>9</v>
      </c>
      <c r="L3" s="4">
        <v>10</v>
      </c>
      <c r="M3" s="4">
        <v>11</v>
      </c>
      <c r="N3" s="4">
        <v>12</v>
      </c>
      <c r="O3" s="4">
        <v>13</v>
      </c>
      <c r="P3" s="4">
        <v>14</v>
      </c>
      <c r="Q3" s="4">
        <v>15</v>
      </c>
      <c r="R3" s="4">
        <v>16</v>
      </c>
      <c r="S3" s="4">
        <v>17</v>
      </c>
      <c r="T3" s="4">
        <v>18</v>
      </c>
      <c r="U3" s="4">
        <v>19</v>
      </c>
      <c r="V3" s="4">
        <v>20</v>
      </c>
      <c r="W3" s="4">
        <v>21</v>
      </c>
      <c r="X3" s="4">
        <v>22</v>
      </c>
      <c r="Y3" s="4">
        <v>23</v>
      </c>
      <c r="Z3" s="4">
        <v>24</v>
      </c>
      <c r="AA3" s="4">
        <v>25</v>
      </c>
      <c r="AB3" s="4">
        <v>26</v>
      </c>
      <c r="AC3" s="4">
        <v>27</v>
      </c>
      <c r="AD3" s="4">
        <v>28</v>
      </c>
      <c r="AE3" s="4">
        <v>29</v>
      </c>
      <c r="AF3" s="4">
        <v>30</v>
      </c>
      <c r="AG3" s="4">
        <v>31</v>
      </c>
      <c r="AH3" s="4" t="s">
        <v>30</v>
      </c>
      <c r="AI3" s="4" t="s">
        <v>31</v>
      </c>
      <c r="AJ3" s="4" t="s">
        <v>32</v>
      </c>
      <c r="AK3" s="4" t="s">
        <v>33</v>
      </c>
      <c r="AL3" s="4" t="s">
        <v>29</v>
      </c>
      <c r="AM3" s="4">
        <v>1</v>
      </c>
      <c r="AN3" s="4">
        <v>2</v>
      </c>
      <c r="AO3" s="4">
        <v>3</v>
      </c>
      <c r="AP3" s="4">
        <v>4</v>
      </c>
      <c r="AQ3" s="4">
        <v>5</v>
      </c>
      <c r="AR3" s="4">
        <v>6</v>
      </c>
      <c r="AS3" s="4">
        <v>7</v>
      </c>
      <c r="AT3" s="4">
        <v>8</v>
      </c>
      <c r="AU3" s="4">
        <v>9</v>
      </c>
      <c r="AV3" s="4">
        <v>10</v>
      </c>
      <c r="AW3" s="4">
        <v>11</v>
      </c>
      <c r="AX3" s="4">
        <v>12</v>
      </c>
      <c r="AY3" s="4">
        <v>13</v>
      </c>
      <c r="AZ3" s="4">
        <v>14</v>
      </c>
      <c r="BA3" s="4">
        <v>15</v>
      </c>
      <c r="BB3" s="4">
        <v>16</v>
      </c>
      <c r="BC3" s="4">
        <v>17</v>
      </c>
      <c r="BD3" s="4">
        <v>18</v>
      </c>
      <c r="BE3" s="4">
        <v>19</v>
      </c>
      <c r="BF3" s="4">
        <v>20</v>
      </c>
      <c r="BG3" s="4">
        <v>21</v>
      </c>
      <c r="BH3" s="4">
        <v>22</v>
      </c>
      <c r="BI3" s="4">
        <v>23</v>
      </c>
      <c r="BJ3" s="4">
        <v>24</v>
      </c>
      <c r="BK3" s="4">
        <v>25</v>
      </c>
      <c r="BL3" s="4">
        <v>26</v>
      </c>
      <c r="BM3" s="4">
        <v>27</v>
      </c>
      <c r="BN3" s="4">
        <v>28</v>
      </c>
      <c r="BO3" s="4">
        <v>29</v>
      </c>
      <c r="BP3" s="4">
        <v>30</v>
      </c>
      <c r="BQ3" s="4" t="s">
        <v>30</v>
      </c>
      <c r="BR3" s="4" t="s">
        <v>31</v>
      </c>
      <c r="BS3" s="4" t="s">
        <v>32</v>
      </c>
      <c r="BT3" s="4" t="s">
        <v>33</v>
      </c>
      <c r="BU3" s="4" t="s">
        <v>29</v>
      </c>
      <c r="BV3" s="4">
        <v>1</v>
      </c>
      <c r="BW3" s="4">
        <v>2</v>
      </c>
      <c r="BX3" s="4">
        <v>3</v>
      </c>
      <c r="BY3" s="4">
        <v>4</v>
      </c>
      <c r="BZ3" s="4">
        <v>5</v>
      </c>
      <c r="CA3" s="4">
        <v>6</v>
      </c>
      <c r="CB3" s="4">
        <v>7</v>
      </c>
      <c r="CC3" s="4">
        <v>8</v>
      </c>
      <c r="CD3" s="4">
        <v>9</v>
      </c>
      <c r="CE3" s="4">
        <v>10</v>
      </c>
      <c r="CF3" s="4">
        <v>11</v>
      </c>
      <c r="CG3" s="4">
        <v>12</v>
      </c>
      <c r="CH3" s="4">
        <v>13</v>
      </c>
      <c r="CI3" s="4">
        <v>14</v>
      </c>
      <c r="CJ3" s="4">
        <v>15</v>
      </c>
      <c r="CK3" s="4">
        <v>16</v>
      </c>
      <c r="CL3" s="4">
        <v>17</v>
      </c>
      <c r="CM3" s="4">
        <v>18</v>
      </c>
      <c r="CN3" s="4">
        <v>19</v>
      </c>
      <c r="CO3" s="4">
        <v>20</v>
      </c>
      <c r="CP3" s="4">
        <v>21</v>
      </c>
      <c r="CQ3" s="4">
        <v>22</v>
      </c>
      <c r="CR3" s="4">
        <v>23</v>
      </c>
      <c r="CS3" s="4">
        <v>24</v>
      </c>
      <c r="CT3" s="4">
        <v>25</v>
      </c>
      <c r="CU3" s="4">
        <v>26</v>
      </c>
      <c r="CV3" s="4">
        <v>27</v>
      </c>
      <c r="CW3" s="4">
        <v>28</v>
      </c>
      <c r="CX3" s="4">
        <v>29</v>
      </c>
      <c r="CY3" s="4">
        <v>30</v>
      </c>
      <c r="CZ3" s="4">
        <v>31</v>
      </c>
      <c r="DA3" s="4" t="s">
        <v>30</v>
      </c>
      <c r="DB3" s="4" t="s">
        <v>31</v>
      </c>
      <c r="DC3" s="4" t="s">
        <v>32</v>
      </c>
      <c r="DD3" s="4" t="s">
        <v>33</v>
      </c>
      <c r="DE3" s="4" t="s">
        <v>29</v>
      </c>
      <c r="DF3" s="4">
        <v>1</v>
      </c>
      <c r="DG3" s="4">
        <v>2</v>
      </c>
      <c r="DH3" s="4">
        <v>3</v>
      </c>
      <c r="DI3" s="4">
        <v>4</v>
      </c>
      <c r="DJ3" s="4">
        <v>5</v>
      </c>
      <c r="DK3" s="4">
        <v>6</v>
      </c>
      <c r="DL3" s="4">
        <v>7</v>
      </c>
      <c r="DM3" s="4">
        <v>8</v>
      </c>
      <c r="DN3" s="4">
        <v>9</v>
      </c>
      <c r="DO3" s="4">
        <v>10</v>
      </c>
      <c r="DP3" s="4">
        <v>11</v>
      </c>
      <c r="DQ3" s="4">
        <v>12</v>
      </c>
      <c r="DR3" s="4">
        <v>13</v>
      </c>
      <c r="DS3" s="4">
        <v>14</v>
      </c>
      <c r="DT3" s="4">
        <v>15</v>
      </c>
      <c r="DU3" s="4">
        <v>16</v>
      </c>
      <c r="DV3" s="4">
        <v>17</v>
      </c>
      <c r="DW3" s="4">
        <v>18</v>
      </c>
      <c r="DX3" s="4">
        <v>19</v>
      </c>
      <c r="DY3" s="4">
        <v>20</v>
      </c>
      <c r="DZ3" s="4">
        <v>21</v>
      </c>
      <c r="EA3" s="4">
        <v>22</v>
      </c>
      <c r="EB3" s="4">
        <v>23</v>
      </c>
      <c r="EC3" s="4">
        <v>24</v>
      </c>
      <c r="ED3" s="4">
        <v>25</v>
      </c>
      <c r="EE3" s="4">
        <v>26</v>
      </c>
      <c r="EF3" s="4">
        <v>27</v>
      </c>
      <c r="EG3" s="4">
        <v>28</v>
      </c>
      <c r="EH3" s="4">
        <v>29</v>
      </c>
      <c r="EI3" s="4">
        <v>30</v>
      </c>
      <c r="EJ3" s="4">
        <v>31</v>
      </c>
      <c r="EK3" s="4" t="s">
        <v>30</v>
      </c>
      <c r="EL3" s="4" t="s">
        <v>31</v>
      </c>
      <c r="EM3" s="4" t="s">
        <v>32</v>
      </c>
      <c r="EN3" s="4" t="s">
        <v>33</v>
      </c>
      <c r="EO3" s="4" t="s">
        <v>29</v>
      </c>
      <c r="EP3" s="4">
        <v>1</v>
      </c>
      <c r="EQ3" s="4">
        <v>2</v>
      </c>
      <c r="ER3" s="4">
        <v>3</v>
      </c>
      <c r="ES3" s="4">
        <v>4</v>
      </c>
      <c r="ET3" s="4">
        <v>5</v>
      </c>
      <c r="EU3" s="4">
        <v>6</v>
      </c>
      <c r="EV3" s="4">
        <v>7</v>
      </c>
      <c r="EW3" s="4">
        <v>8</v>
      </c>
      <c r="EX3" s="4">
        <v>9</v>
      </c>
      <c r="EY3" s="4">
        <v>10</v>
      </c>
      <c r="EZ3" s="4">
        <v>11</v>
      </c>
      <c r="FA3" s="4">
        <v>12</v>
      </c>
      <c r="FB3" s="4">
        <v>13</v>
      </c>
      <c r="FC3" s="4">
        <v>14</v>
      </c>
      <c r="FD3" s="4">
        <v>15</v>
      </c>
      <c r="FE3" s="4">
        <v>16</v>
      </c>
      <c r="FF3" s="4">
        <v>17</v>
      </c>
      <c r="FG3" s="4">
        <v>18</v>
      </c>
      <c r="FH3" s="4">
        <v>19</v>
      </c>
      <c r="FI3" s="4">
        <v>20</v>
      </c>
      <c r="FJ3" s="4">
        <v>21</v>
      </c>
      <c r="FK3" s="4">
        <v>22</v>
      </c>
      <c r="FL3" s="4">
        <v>23</v>
      </c>
      <c r="FM3" s="4">
        <v>24</v>
      </c>
      <c r="FN3" s="4">
        <v>25</v>
      </c>
      <c r="FO3" s="4">
        <v>26</v>
      </c>
      <c r="FP3" s="4">
        <v>27</v>
      </c>
      <c r="FQ3" s="4">
        <v>28</v>
      </c>
      <c r="FR3" s="4">
        <v>29</v>
      </c>
      <c r="FS3" s="4">
        <v>30</v>
      </c>
      <c r="FT3" s="4" t="s">
        <v>30</v>
      </c>
      <c r="FU3" s="4" t="s">
        <v>31</v>
      </c>
      <c r="FV3" s="4" t="s">
        <v>32</v>
      </c>
      <c r="FW3" s="4" t="s">
        <v>33</v>
      </c>
      <c r="FX3" s="4" t="s">
        <v>29</v>
      </c>
      <c r="FY3" s="4">
        <v>1</v>
      </c>
      <c r="FZ3" s="4">
        <v>2</v>
      </c>
      <c r="GA3" s="4">
        <v>3</v>
      </c>
      <c r="GB3" s="4">
        <v>4</v>
      </c>
      <c r="GC3" s="4">
        <v>5</v>
      </c>
      <c r="GD3" s="4">
        <v>6</v>
      </c>
      <c r="GE3" s="4">
        <v>7</v>
      </c>
      <c r="GF3" s="4">
        <v>8</v>
      </c>
      <c r="GG3" s="4">
        <v>9</v>
      </c>
      <c r="GH3" s="4">
        <v>10</v>
      </c>
      <c r="GI3" s="4">
        <v>11</v>
      </c>
      <c r="GJ3" s="4">
        <v>12</v>
      </c>
      <c r="GK3" s="4">
        <v>13</v>
      </c>
      <c r="GL3" s="4">
        <v>14</v>
      </c>
      <c r="GM3" s="4">
        <v>15</v>
      </c>
      <c r="GN3" s="4">
        <v>16</v>
      </c>
      <c r="GO3" s="4">
        <v>17</v>
      </c>
      <c r="GP3" s="4">
        <v>18</v>
      </c>
      <c r="GQ3" s="4">
        <v>19</v>
      </c>
      <c r="GR3" s="4">
        <v>20</v>
      </c>
      <c r="GS3" s="4">
        <v>21</v>
      </c>
      <c r="GT3" s="4">
        <v>22</v>
      </c>
      <c r="GU3" s="4">
        <v>23</v>
      </c>
      <c r="GV3" s="4">
        <v>24</v>
      </c>
      <c r="GW3" s="4">
        <v>25</v>
      </c>
      <c r="GX3" s="4">
        <v>26</v>
      </c>
      <c r="GY3" s="4">
        <v>27</v>
      </c>
      <c r="GZ3" s="4">
        <v>28</v>
      </c>
      <c r="HA3" s="4">
        <v>29</v>
      </c>
      <c r="HB3" s="4">
        <v>30</v>
      </c>
      <c r="HC3" s="4">
        <v>31</v>
      </c>
      <c r="HD3" s="4" t="s">
        <v>30</v>
      </c>
      <c r="HE3" s="4" t="s">
        <v>31</v>
      </c>
      <c r="HF3" s="4" t="s">
        <v>32</v>
      </c>
      <c r="HG3" s="4" t="s">
        <v>33</v>
      </c>
      <c r="HH3" s="4" t="s">
        <v>29</v>
      </c>
      <c r="HI3" s="4">
        <v>1</v>
      </c>
      <c r="HJ3" s="4">
        <v>2</v>
      </c>
      <c r="HK3" s="4">
        <v>3</v>
      </c>
      <c r="HL3" s="4">
        <v>4</v>
      </c>
      <c r="HM3" s="4">
        <v>5</v>
      </c>
      <c r="HN3" s="4">
        <v>6</v>
      </c>
      <c r="HO3" s="4">
        <v>7</v>
      </c>
      <c r="HP3" s="4">
        <v>8</v>
      </c>
      <c r="HQ3" s="4">
        <v>9</v>
      </c>
      <c r="HR3" s="4">
        <v>10</v>
      </c>
      <c r="HS3" s="4">
        <v>11</v>
      </c>
      <c r="HT3" s="4">
        <v>12</v>
      </c>
      <c r="HU3" s="4">
        <v>13</v>
      </c>
      <c r="HV3" s="4">
        <v>14</v>
      </c>
      <c r="HW3" s="4">
        <v>15</v>
      </c>
      <c r="HX3" s="4">
        <v>16</v>
      </c>
      <c r="HY3" s="4">
        <v>17</v>
      </c>
      <c r="HZ3" s="4">
        <v>18</v>
      </c>
      <c r="IA3" s="4">
        <v>19</v>
      </c>
      <c r="IB3" s="4">
        <v>20</v>
      </c>
      <c r="IC3" s="4">
        <v>21</v>
      </c>
      <c r="ID3" s="4">
        <v>22</v>
      </c>
      <c r="IE3" s="4">
        <v>23</v>
      </c>
      <c r="IF3" s="4">
        <v>24</v>
      </c>
      <c r="IG3" s="4">
        <v>25</v>
      </c>
      <c r="IH3" s="4">
        <v>26</v>
      </c>
      <c r="II3" s="4">
        <v>27</v>
      </c>
      <c r="IJ3" s="4">
        <v>28</v>
      </c>
      <c r="IK3" s="4">
        <v>29</v>
      </c>
      <c r="IL3" s="4">
        <v>30</v>
      </c>
      <c r="IM3" s="4" t="s">
        <v>30</v>
      </c>
      <c r="IN3" s="4" t="s">
        <v>31</v>
      </c>
      <c r="IO3" s="4" t="s">
        <v>32</v>
      </c>
      <c r="IP3" s="4" t="s">
        <v>33</v>
      </c>
      <c r="IQ3" s="4" t="s">
        <v>29</v>
      </c>
      <c r="IR3" s="4">
        <v>1</v>
      </c>
      <c r="IS3" s="4">
        <v>2</v>
      </c>
      <c r="IT3" s="4">
        <v>3</v>
      </c>
      <c r="IU3" s="4">
        <v>4</v>
      </c>
      <c r="IV3" s="4">
        <v>5</v>
      </c>
      <c r="IW3" s="4">
        <v>6</v>
      </c>
      <c r="IX3" s="4">
        <v>7</v>
      </c>
      <c r="IY3" s="4">
        <v>8</v>
      </c>
      <c r="IZ3" s="4">
        <v>9</v>
      </c>
      <c r="JA3" s="4">
        <v>10</v>
      </c>
      <c r="JB3" s="4">
        <v>11</v>
      </c>
      <c r="JC3" s="4">
        <v>12</v>
      </c>
      <c r="JD3" s="4">
        <v>13</v>
      </c>
      <c r="JE3" s="4">
        <v>14</v>
      </c>
      <c r="JF3" s="4">
        <v>15</v>
      </c>
      <c r="JG3" s="4">
        <v>16</v>
      </c>
      <c r="JH3" s="4">
        <v>17</v>
      </c>
      <c r="JI3" s="4">
        <v>18</v>
      </c>
      <c r="JJ3" s="4">
        <v>19</v>
      </c>
      <c r="JK3" s="4">
        <v>20</v>
      </c>
      <c r="JL3" s="4">
        <v>21</v>
      </c>
      <c r="JM3" s="4">
        <v>22</v>
      </c>
      <c r="JN3" s="4">
        <v>23</v>
      </c>
      <c r="JO3" s="4">
        <v>24</v>
      </c>
      <c r="JP3" s="4">
        <v>25</v>
      </c>
      <c r="JQ3" s="4">
        <v>26</v>
      </c>
      <c r="JR3" s="4">
        <v>27</v>
      </c>
      <c r="JS3" s="4">
        <v>28</v>
      </c>
      <c r="JT3" s="4">
        <v>29</v>
      </c>
      <c r="JU3" s="4">
        <v>30</v>
      </c>
      <c r="JV3" s="4">
        <v>31</v>
      </c>
      <c r="JW3" s="4" t="s">
        <v>30</v>
      </c>
      <c r="JX3" s="4" t="s">
        <v>31</v>
      </c>
      <c r="JY3" s="4" t="s">
        <v>32</v>
      </c>
      <c r="JZ3" s="4" t="s">
        <v>33</v>
      </c>
      <c r="KA3" s="4" t="s">
        <v>29</v>
      </c>
      <c r="KB3" s="4">
        <v>1</v>
      </c>
      <c r="KC3" s="4">
        <v>2</v>
      </c>
      <c r="KD3" s="4">
        <v>3</v>
      </c>
      <c r="KE3" s="4">
        <v>4</v>
      </c>
      <c r="KF3" s="4">
        <v>5</v>
      </c>
      <c r="KG3" s="4">
        <v>6</v>
      </c>
      <c r="KH3" s="4">
        <v>7</v>
      </c>
      <c r="KI3" s="4">
        <v>8</v>
      </c>
      <c r="KJ3" s="4">
        <v>9</v>
      </c>
      <c r="KK3" s="4">
        <v>10</v>
      </c>
      <c r="KL3" s="4">
        <v>11</v>
      </c>
      <c r="KM3" s="4">
        <v>12</v>
      </c>
      <c r="KN3" s="4">
        <v>13</v>
      </c>
      <c r="KO3" s="4">
        <v>14</v>
      </c>
      <c r="KP3" s="4">
        <v>15</v>
      </c>
      <c r="KQ3" s="4">
        <v>16</v>
      </c>
      <c r="KR3" s="4">
        <v>17</v>
      </c>
      <c r="KS3" s="4">
        <v>18</v>
      </c>
      <c r="KT3" s="4">
        <v>19</v>
      </c>
      <c r="KU3" s="4">
        <v>20</v>
      </c>
      <c r="KV3" s="4">
        <v>21</v>
      </c>
      <c r="KW3" s="4">
        <v>22</v>
      </c>
      <c r="KX3" s="4">
        <v>23</v>
      </c>
      <c r="KY3" s="4">
        <v>24</v>
      </c>
      <c r="KZ3" s="4">
        <v>25</v>
      </c>
      <c r="LA3" s="4">
        <v>26</v>
      </c>
      <c r="LB3" s="4">
        <v>27</v>
      </c>
      <c r="LC3" s="4">
        <v>28</v>
      </c>
      <c r="LD3" s="4">
        <v>29</v>
      </c>
      <c r="LE3" s="4">
        <v>30</v>
      </c>
      <c r="LF3" s="4">
        <v>31</v>
      </c>
      <c r="LG3" s="4" t="s">
        <v>30</v>
      </c>
      <c r="LH3" s="4" t="s">
        <v>31</v>
      </c>
      <c r="LI3" s="4" t="s">
        <v>32</v>
      </c>
      <c r="LJ3" s="4" t="s">
        <v>33</v>
      </c>
      <c r="LK3" s="4" t="s">
        <v>29</v>
      </c>
      <c r="LL3" s="4">
        <v>1</v>
      </c>
      <c r="LM3" s="4">
        <v>2</v>
      </c>
      <c r="LN3" s="4">
        <v>3</v>
      </c>
      <c r="LO3" s="4">
        <v>4</v>
      </c>
      <c r="LP3" s="4">
        <v>5</v>
      </c>
      <c r="LQ3" s="4">
        <v>6</v>
      </c>
      <c r="LR3" s="4">
        <v>7</v>
      </c>
      <c r="LS3" s="4">
        <v>8</v>
      </c>
      <c r="LT3" s="4">
        <v>9</v>
      </c>
      <c r="LU3" s="4">
        <v>10</v>
      </c>
      <c r="LV3" s="4">
        <v>11</v>
      </c>
      <c r="LW3" s="4">
        <v>12</v>
      </c>
      <c r="LX3" s="4">
        <v>13</v>
      </c>
      <c r="LY3" s="4">
        <v>14</v>
      </c>
      <c r="LZ3" s="4">
        <v>15</v>
      </c>
      <c r="MA3" s="4">
        <v>16</v>
      </c>
      <c r="MB3" s="4">
        <v>17</v>
      </c>
      <c r="MC3" s="4">
        <v>18</v>
      </c>
      <c r="MD3" s="4">
        <v>19</v>
      </c>
      <c r="ME3" s="4">
        <v>20</v>
      </c>
      <c r="MF3" s="4">
        <v>21</v>
      </c>
      <c r="MG3" s="4">
        <v>22</v>
      </c>
      <c r="MH3" s="4">
        <v>23</v>
      </c>
      <c r="MI3" s="4">
        <v>24</v>
      </c>
      <c r="MJ3" s="4">
        <v>25</v>
      </c>
      <c r="MK3" s="4">
        <v>26</v>
      </c>
      <c r="ML3" s="4">
        <v>27</v>
      </c>
      <c r="MM3" s="4">
        <v>28</v>
      </c>
      <c r="MN3" s="4">
        <v>29</v>
      </c>
      <c r="MO3" s="4" t="s">
        <v>30</v>
      </c>
      <c r="MP3" s="4" t="s">
        <v>31</v>
      </c>
      <c r="MQ3" s="4" t="s">
        <v>32</v>
      </c>
      <c r="MR3" s="4" t="s">
        <v>33</v>
      </c>
      <c r="MS3" s="4" t="s">
        <v>29</v>
      </c>
      <c r="MT3" s="4">
        <v>1</v>
      </c>
      <c r="MU3" s="4">
        <v>2</v>
      </c>
      <c r="MV3" s="4">
        <v>3</v>
      </c>
      <c r="MW3" s="4">
        <v>4</v>
      </c>
      <c r="MX3" s="4">
        <v>5</v>
      </c>
      <c r="MY3" s="4">
        <v>6</v>
      </c>
      <c r="MZ3" s="4">
        <v>7</v>
      </c>
      <c r="NA3" s="4">
        <v>8</v>
      </c>
      <c r="NB3" s="4">
        <v>9</v>
      </c>
      <c r="NC3" s="4">
        <v>10</v>
      </c>
      <c r="ND3" s="4">
        <v>11</v>
      </c>
      <c r="NE3" s="4">
        <v>12</v>
      </c>
      <c r="NF3" s="4">
        <v>13</v>
      </c>
      <c r="NG3" s="4">
        <v>14</v>
      </c>
      <c r="NH3" s="4">
        <v>15</v>
      </c>
      <c r="NI3" s="4">
        <v>16</v>
      </c>
      <c r="NJ3" s="4">
        <v>17</v>
      </c>
      <c r="NK3" s="4">
        <v>18</v>
      </c>
      <c r="NL3" s="4">
        <v>19</v>
      </c>
      <c r="NM3" s="4">
        <v>20</v>
      </c>
      <c r="NN3" s="4">
        <v>21</v>
      </c>
      <c r="NO3" s="4">
        <v>22</v>
      </c>
      <c r="NP3" s="4">
        <v>23</v>
      </c>
      <c r="NQ3" s="4">
        <v>24</v>
      </c>
      <c r="NR3" s="4">
        <v>25</v>
      </c>
      <c r="NS3" s="4">
        <v>26</v>
      </c>
      <c r="NT3" s="4">
        <v>27</v>
      </c>
      <c r="NU3" s="4">
        <v>28</v>
      </c>
      <c r="NV3" s="4">
        <v>29</v>
      </c>
      <c r="NW3" s="4">
        <v>30</v>
      </c>
      <c r="NX3" s="4">
        <v>31</v>
      </c>
      <c r="NY3" s="4" t="s">
        <v>30</v>
      </c>
      <c r="NZ3" s="4" t="s">
        <v>31</v>
      </c>
      <c r="OA3" s="4" t="s">
        <v>32</v>
      </c>
      <c r="OB3" s="4" t="s">
        <v>33</v>
      </c>
      <c r="OC3" s="4" t="s">
        <v>29</v>
      </c>
      <c r="OD3" s="4">
        <v>1</v>
      </c>
      <c r="OE3" s="4">
        <v>2</v>
      </c>
      <c r="OF3" s="4">
        <v>3</v>
      </c>
      <c r="OG3" s="4">
        <v>4</v>
      </c>
      <c r="OH3" s="4">
        <v>5</v>
      </c>
      <c r="OI3" s="4">
        <v>6</v>
      </c>
      <c r="OJ3" s="4">
        <v>7</v>
      </c>
      <c r="OK3" s="4">
        <v>8</v>
      </c>
      <c r="OL3" s="4">
        <v>9</v>
      </c>
      <c r="OM3" s="4">
        <v>10</v>
      </c>
      <c r="ON3" s="4">
        <v>11</v>
      </c>
      <c r="OO3" s="4">
        <v>12</v>
      </c>
      <c r="OP3" s="4">
        <v>13</v>
      </c>
      <c r="OQ3" s="4">
        <v>14</v>
      </c>
      <c r="OR3" s="4">
        <v>15</v>
      </c>
      <c r="OS3" s="4">
        <v>16</v>
      </c>
      <c r="OT3" s="4">
        <v>17</v>
      </c>
      <c r="OU3" s="4">
        <v>18</v>
      </c>
      <c r="OV3" s="4">
        <v>19</v>
      </c>
      <c r="OW3" s="4">
        <v>20</v>
      </c>
      <c r="OX3" s="4">
        <v>21</v>
      </c>
      <c r="OY3" s="4">
        <v>22</v>
      </c>
      <c r="OZ3" s="4">
        <v>23</v>
      </c>
      <c r="PA3" s="4">
        <v>24</v>
      </c>
      <c r="PB3" s="4">
        <v>25</v>
      </c>
      <c r="PC3" s="4">
        <v>26</v>
      </c>
      <c r="PD3" s="4">
        <v>27</v>
      </c>
      <c r="PE3" s="4">
        <v>28</v>
      </c>
      <c r="PF3" s="4">
        <v>29</v>
      </c>
      <c r="PG3" s="4">
        <v>30</v>
      </c>
      <c r="PH3" s="4" t="s">
        <v>30</v>
      </c>
      <c r="PI3" s="4" t="s">
        <v>31</v>
      </c>
      <c r="PJ3" s="4" t="s">
        <v>32</v>
      </c>
      <c r="PK3" s="4" t="s">
        <v>33</v>
      </c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5" t="s">
        <v>34</v>
      </c>
      <c r="PZ3" s="5" t="s">
        <v>35</v>
      </c>
      <c r="QA3" s="5" t="s">
        <v>36</v>
      </c>
    </row>
    <row r="4" spans="1:443" ht="15.95" customHeight="1">
      <c r="A4" s="7" t="str">
        <f>[1]ชื่อนักเรียน!C3</f>
        <v>เด็กชายธัญเทพ รักถาวร</v>
      </c>
      <c r="B4" s="8">
        <f>IF('[1]ข้อมูลนักเรียน-กรอง'!$A$2="","",('[1]ข้อมูลนักเรียน-กรอง'!$A$2))</f>
        <v>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0" t="str">
        <f>IF('[1]ข้อมูลนักเรียน-กรอง'!A2="","",(IF(SUM(C4:AG4)=0,"-",(SUM(C4:AG4)))))</f>
        <v>-</v>
      </c>
      <c r="AI4" s="10" t="str">
        <f>IF('[1]ข้อมูลนักเรียน-กรอง'!$A$2="","",(IF(COUNTIF(C4:AG4,"ป")=0,"-",(COUNTIF(C4:AG4,"ป")))))</f>
        <v>-</v>
      </c>
      <c r="AJ4" s="10" t="str">
        <f>IF('[1]ข้อมูลนักเรียน-กรอง'!$A$2="","",(IF(COUNTIF(C4:AG4,"ล")=0,"-",(COUNTIF(C4:AG4,"ล")))))</f>
        <v>-</v>
      </c>
      <c r="AK4" s="10" t="str">
        <f>IF('[1]ข้อมูลนักเรียน-กรอง'!$A$2="","",(IF(COUNTIF(C4:AG4,"ข")=0,"-",(COUNTIF(C4:AG4,"ข")))))</f>
        <v>-</v>
      </c>
      <c r="AL4" s="8">
        <f>IF('[1]ข้อมูลนักเรียน-กรอง'!$A$2="","",('[1]ข้อมูลนักเรียน-กรอง'!$A$2))</f>
        <v>1</v>
      </c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10" t="str">
        <f>IF('[1]ข้อมูลนักเรียน-กรอง'!A2="","",(IF(SUM(AM4:BP4)=0,"-",(SUM(AM4:BP4)))))</f>
        <v>-</v>
      </c>
      <c r="BR4" s="10" t="str">
        <f>IF('[1]ข้อมูลนักเรียน-กรอง'!$A$2="","",(IF(COUNTIF(AM4:BP4,"ป")=0,"-",(COUNTIF(AM4:BP4,"ป")))))</f>
        <v>-</v>
      </c>
      <c r="BS4" s="10" t="str">
        <f>IF('[1]ข้อมูลนักเรียน-กรอง'!$A$2="","",(IF(COUNTIF(AM4:BP4,"ล")=0,"-",(COUNTIF(AM4:BP4,"ล")))))</f>
        <v>-</v>
      </c>
      <c r="BT4" s="10" t="str">
        <f>IF('[1]ข้อมูลนักเรียน-กรอง'!$A$2="","",(IF(COUNTIF(AM4:BP4,"ข")=0,"-",(COUNTIF(AM4:BP4,"ข")))))</f>
        <v>-</v>
      </c>
      <c r="BU4" s="8">
        <f>IF('[1]ข้อมูลนักเรียน-กรอง'!$A$2="","",('[1]ข้อมูลนักเรียน-กรอง'!$A$2))</f>
        <v>1</v>
      </c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10" t="str">
        <f>IF('[1]ข้อมูลนักเรียน-กรอง'!A2="","",(IF(SUM(BV4:CZ4)=0,"-",(SUM(BV4:CZ4)))))</f>
        <v>-</v>
      </c>
      <c r="DB4" s="10" t="str">
        <f>IF('[1]ข้อมูลนักเรียน-กรอง'!$A$2="","",(IF(COUNTIF(BV4:CZ4,"ป")=0,"-",(COUNTIF(BV4:CZ4,"ป")))))</f>
        <v>-</v>
      </c>
      <c r="DC4" s="10" t="str">
        <f>IF('[1]ข้อมูลนักเรียน-กรอง'!$A$2="","",(IF(COUNTIF(BV4:CZ4,"ล")=0,"-",(COUNTIF(BV4:CZ4,"ล")))))</f>
        <v>-</v>
      </c>
      <c r="DD4" s="10" t="str">
        <f>IF('[1]ข้อมูลนักเรียน-กรอง'!$A$2="","",(IF(COUNTIF(BV4:CZ4,"ข")=0,"-",(COUNTIF(BV4:CZ4,"ข")))))</f>
        <v>-</v>
      </c>
      <c r="DE4" s="8">
        <f>IF('[1]ข้อมูลนักเรียน-กรอง'!$A$2="","",('[1]ข้อมูลนักเรียน-กรอง'!$A$2))</f>
        <v>1</v>
      </c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10" t="str">
        <f>IF('[1]ข้อมูลนักเรียน-กรอง'!A2="","",(IF(SUM(DF4:EJ4)=0,"-",(SUM(DF4:EJ4)))))</f>
        <v>-</v>
      </c>
      <c r="EL4" s="10" t="str">
        <f>IF('[1]ข้อมูลนักเรียน-กรอง'!$A$2="","",(IF(COUNTIF(DF4:EJ4,"ป")=0,"-",(COUNTIF(DF4:EJ4,"ป")))))</f>
        <v>-</v>
      </c>
      <c r="EM4" s="10" t="str">
        <f>IF('[1]ข้อมูลนักเรียน-กรอง'!$A$2="","",(IF(COUNTIF(DF4:EJ4,"ล")=0,"-",(COUNTIF(DF4:EJ4,"ล")))))</f>
        <v>-</v>
      </c>
      <c r="EN4" s="10" t="str">
        <f>IF('[1]ข้อมูลนักเรียน-กรอง'!$A$2="","",(IF(COUNTIF(DF4:EJ4,"ข")=0,"-",(COUNTIF(DF4:EJ4,"ข")))))</f>
        <v>-</v>
      </c>
      <c r="EO4" s="8">
        <f>IF('[1]ข้อมูลนักเรียน-กรอง'!$A$2="","",('[1]ข้อมูลนักเรียน-กรอง'!$A$2))</f>
        <v>1</v>
      </c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10" t="str">
        <f>IF('[1]ข้อมูลนักเรียน-กรอง'!A2="","",(IF(SUM(EP4:FS4)=0,"-",(SUM(EP4:FS4)))))</f>
        <v>-</v>
      </c>
      <c r="FU4" s="10" t="str">
        <f>IF('[1]ข้อมูลนักเรียน-กรอง'!$A$2="","",(IF(COUNTIF(EP4:FS4,"ป")=0,"-",(COUNTIF(EP4:FS4,"ป")))))</f>
        <v>-</v>
      </c>
      <c r="FV4" s="10" t="str">
        <f>IF('[1]ข้อมูลนักเรียน-กรอง'!$A$2="","",(IF(COUNTIF(EP4:FS4,"ล")=0,"-",(COUNTIF(EP4:FS4,"ล")))))</f>
        <v>-</v>
      </c>
      <c r="FW4" s="10" t="str">
        <f>IF('[1]ข้อมูลนักเรียน-กรอง'!$A$2="","",(IF(COUNTIF(EP4:FS4,"ข")=0,"-",(COUNTIF(EP4:FS4,"ข")))))</f>
        <v>-</v>
      </c>
      <c r="FX4" s="8">
        <f>IF('[1]ข้อมูลนักเรียน-กรอง'!$A$2="","",('[1]ข้อมูลนักเรียน-กรอง'!$A$2))</f>
        <v>1</v>
      </c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10" t="str">
        <f>IF('[1]ข้อมูลนักเรียน-กรอง'!A2="","",(IF(SUM(FY4:HC4)=0,"-",(SUM(FY4:HC4)))))</f>
        <v>-</v>
      </c>
      <c r="HE4" s="10" t="str">
        <f>IF('[1]ข้อมูลนักเรียน-กรอง'!$A$2="","",(IF(COUNTIF(FY4:HC4,"ป")=0,"-",(COUNTIF(FY4:HC4,"ป")))))</f>
        <v>-</v>
      </c>
      <c r="HF4" s="10" t="str">
        <f>IF('[1]ข้อมูลนักเรียน-กรอง'!$A$2="","",(IF(COUNTIF(FY4:HC4,"ล")=0,"-",(COUNTIF(FY4:HC4,"ล")))))</f>
        <v>-</v>
      </c>
      <c r="HG4" s="10" t="str">
        <f>IF('[1]ข้อมูลนักเรียน-กรอง'!$A$2="","",(IF(COUNTIF(FY4:HC4,"ข")=0,"-",(COUNTIF(FY4:HC4,"ข")))))</f>
        <v>-</v>
      </c>
      <c r="HH4" s="8">
        <f>IF('[1]ข้อมูลนักเรียน-กรอง'!$A$2="","",('[1]ข้อมูลนักเรียน-กรอง'!$A$2))</f>
        <v>1</v>
      </c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10" t="str">
        <f>IF('[1]ข้อมูลนักเรียน-กรอง'!A2="","",(IF(SUM(HI4:IL4)=0,"-",(SUM(HI4:IL4)))))</f>
        <v>-</v>
      </c>
      <c r="IN4" s="10" t="str">
        <f>IF('[1]ข้อมูลนักเรียน-กรอง'!$A$2="","",(IF(COUNTIF(HI4:IL4,"ป")=0,"-",(COUNTIF(HI4:IL4,"ป")))))</f>
        <v>-</v>
      </c>
      <c r="IO4" s="10" t="str">
        <f>IF('[1]ข้อมูลนักเรียน-กรอง'!$A$2="","",(IF(COUNTIF(HI4:IL4,"ล")=0,"-",(COUNTIF(HI4:IL4,"ล")))))</f>
        <v>-</v>
      </c>
      <c r="IP4" s="10" t="str">
        <f>IF('[1]ข้อมูลนักเรียน-กรอง'!$A$2="","",(IF(COUNTIF(HI4:IL4,"ข")=0,"-",(COUNTIF(HI4:IL4,"ข")))))</f>
        <v>-</v>
      </c>
      <c r="IQ4" s="8">
        <f>IF('[1]ข้อมูลนักเรียน-กรอง'!$A$2="","",('[1]ข้อมูลนักเรียน-กรอง'!$A$2))</f>
        <v>1</v>
      </c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10" t="str">
        <f>IF('[1]ข้อมูลนักเรียน-กรอง'!A2="","",(IF(SUM(IR4:JV4)=0,"-",(SUM(IR4:JV4)))))</f>
        <v>-</v>
      </c>
      <c r="JX4" s="10" t="str">
        <f>IF('[1]ข้อมูลนักเรียน-กรอง'!$A$2="","",(IF(COUNTIF(IR4:JV4,"ป")=0,"-",(COUNTIF(IR4:JV4,"ป")))))</f>
        <v>-</v>
      </c>
      <c r="JY4" s="10" t="str">
        <f>IF('[1]ข้อมูลนักเรียน-กรอง'!$A$2="","",(IF(COUNTIF(IR4:JV4,"ล")=0,"-",(COUNTIF(IR4:JV4,"ล")))))</f>
        <v>-</v>
      </c>
      <c r="JZ4" s="10" t="str">
        <f>IF('[1]ข้อมูลนักเรียน-กรอง'!$A$2="","",(IF(COUNTIF(IR4:JV4,"ข")=0,"-",(COUNTIF(IR4:JV4,"ข")))))</f>
        <v>-</v>
      </c>
      <c r="KA4" s="8">
        <f>IF('[1]ข้อมูลนักเรียน-กรอง'!$A$2="","",('[1]ข้อมูลนักเรียน-กรอง'!$A$2))</f>
        <v>1</v>
      </c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10" t="str">
        <f>IF('[1]ข้อมูลนักเรียน-กรอง'!A2="","",(IF(SUM(KB4:LF4)=0,"-",(SUM(KB4:LF4)))))</f>
        <v>-</v>
      </c>
      <c r="LH4" s="10" t="str">
        <f>IF('[1]ข้อมูลนักเรียน-กรอง'!$A$2="","",(IF(COUNTIF(KB4:LF4,"ป")=0,"-",(COUNTIF(KB4:LF4,"ป")))))</f>
        <v>-</v>
      </c>
      <c r="LI4" s="10" t="str">
        <f>IF('[1]ข้อมูลนักเรียน-กรอง'!$A$2="","",(IF(COUNTIF(KB4:LF4,"ล")=0,"-",(COUNTIF(KB4:LF4,"ล")))))</f>
        <v>-</v>
      </c>
      <c r="LJ4" s="10" t="str">
        <f>IF('[1]ข้อมูลนักเรียน-กรอง'!$A$2="","",(IF(COUNTIF(KB4:LF4,"ข")=0,"-",(COUNTIF(KB4:LF4,"ข")))))</f>
        <v>-</v>
      </c>
      <c r="LK4" s="8">
        <f>IF('[1]ข้อมูลนักเรียน-กรอง'!$A$2="","",('[1]ข้อมูลนักเรียน-กรอง'!$A$2))</f>
        <v>1</v>
      </c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10" t="str">
        <f>IF('[1]ข้อมูลนักเรียน-กรอง'!A2="","",(IF(SUM(LL4:MN4)=0,"-",(SUM(LL4:MN4)))))</f>
        <v>-</v>
      </c>
      <c r="MP4" s="10" t="str">
        <f>IF('[1]ข้อมูลนักเรียน-กรอง'!$A$2="","",(IF(COUNTIF(LL4:MN4,"ป")=0,"-",(COUNTIF(LL4:MN4,"ป")))))</f>
        <v>-</v>
      </c>
      <c r="MQ4" s="10" t="str">
        <f>IF('[1]ข้อมูลนักเรียน-กรอง'!$A$2="","",(IF(COUNTIF(LL4:MN4,"ล")=0,"-",(COUNTIF(LL4:MN4,"ล")))))</f>
        <v>-</v>
      </c>
      <c r="MR4" s="10" t="str">
        <f>IF('[1]ข้อมูลนักเรียน-กรอง'!$A$2="","",(IF(COUNTIF(LL4:MN4,"ข")=0,"-",(COUNTIF(LL4:MN4,"ข")))))</f>
        <v>-</v>
      </c>
      <c r="MS4" s="8">
        <f>IF('[1]ข้อมูลนักเรียน-กรอง'!$A$2="","",('[1]ข้อมูลนักเรียน-กรอง'!$A$2))</f>
        <v>1</v>
      </c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10" t="str">
        <f>IF('[1]ข้อมูลนักเรียน-กรอง'!A2="","",(IF(SUM(MT4:NX4)=0,"-",(SUM(MT4:NX4)))))</f>
        <v>-</v>
      </c>
      <c r="NZ4" s="10" t="str">
        <f>IF('[1]ข้อมูลนักเรียน-กรอง'!$A$2="","",(IF(COUNTIF(MT4:NX4,"ป")=0,"-",(COUNTIF(MT4:NX4,"ป")))))</f>
        <v>-</v>
      </c>
      <c r="OA4" s="10" t="str">
        <f>IF('[1]ข้อมูลนักเรียน-กรอง'!$A$2="","",(IF(COUNTIF(MT4:NX4,"ล")=0,"-",(COUNTIF(MT4:NX4,"ล")))))</f>
        <v>-</v>
      </c>
      <c r="OB4" s="10" t="str">
        <f>IF('[1]ข้อมูลนักเรียน-กรอง'!$A$2="","",(IF(COUNTIF(MT4:NX4,"ข")=0,"-",(COUNTIF(MT4:NX4,"ข")))))</f>
        <v>-</v>
      </c>
      <c r="OC4" s="8">
        <f>IF('[1]ข้อมูลนักเรียน-กรอง'!$A$2="","",('[1]ข้อมูลนักเรียน-กรอง'!$A$2))</f>
        <v>1</v>
      </c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10" t="str">
        <f>IF('[1]ข้อมูลนักเรียน-กรอง'!A2="","",(IF(SUM(OD4:PG4)=0,"-",(SUM(OD4:PG4)))))</f>
        <v>-</v>
      </c>
      <c r="PI4" s="10" t="str">
        <f>IF('[1]ข้อมูลนักเรียน-กรอง'!$A$2="","",(IF(COUNTIF(OD4:PG4,"ป")=0,"-",(COUNTIF(OD4:PG4,"ป")))))</f>
        <v>-</v>
      </c>
      <c r="PJ4" s="10" t="str">
        <f>IF('[1]ข้อมูลนักเรียน-กรอง'!$A$2="","",(IF(COUNTIF(OD4:PG4,"ล")=0,"-",(COUNTIF(OD4:PG4,"ล")))))</f>
        <v>-</v>
      </c>
      <c r="PK4" s="10" t="str">
        <f>IF('[1]ข้อมูลนักเรียน-กรอง'!$A$2="","",(IF(COUNTIF(OD4:PG4,"ข")=0,"-",(COUNTIF(OD4:PG4,"ข")))))</f>
        <v>-</v>
      </c>
      <c r="PL4" s="11">
        <f>IF('[1]ข้อมูลนักเรียน-กรอง'!$A$2="","",('[1]ข้อมูลนักเรียน-กรอง'!$A$2))</f>
        <v>1</v>
      </c>
      <c r="PM4" s="12" t="str">
        <f>AH4</f>
        <v>-</v>
      </c>
      <c r="PN4" s="12" t="str">
        <f>BQ4</f>
        <v>-</v>
      </c>
      <c r="PO4" s="12" t="str">
        <f>DA4</f>
        <v>-</v>
      </c>
      <c r="PP4" s="12" t="str">
        <f>EK4</f>
        <v>-</v>
      </c>
      <c r="PQ4" s="12" t="str">
        <f>FT4</f>
        <v>-</v>
      </c>
      <c r="PR4" s="12" t="str">
        <f>HD4</f>
        <v>-</v>
      </c>
      <c r="PS4" s="12" t="str">
        <f>IM4</f>
        <v>-</v>
      </c>
      <c r="PT4" s="12" t="str">
        <f>JW4</f>
        <v>-</v>
      </c>
      <c r="PU4" s="12" t="str">
        <f>LG4</f>
        <v>-</v>
      </c>
      <c r="PV4" s="12" t="str">
        <f>MO4</f>
        <v>-</v>
      </c>
      <c r="PW4" s="12" t="str">
        <f>NY4</f>
        <v>-</v>
      </c>
      <c r="PX4" s="12" t="str">
        <f>PH4</f>
        <v>-</v>
      </c>
      <c r="PY4" s="13">
        <f>IF('[1]ข้อมูลนักเรียน-กรอง'!A2="","",(SUM(AH4:AK4,SUM(BQ4:BT4,SUM(DA4:DD4,SUM(EK4:EN4,SUM(FT4:FW4,SUM(HD4:HG4,SUM(IM4:IP4,SUM(JW4:JZ4,SUM(LG4:LJ4,SUM(MO4:MR4,SUM(NY4:OB4,SUM(PH4:PK4))))))))))))))</f>
        <v>0</v>
      </c>
      <c r="PZ4" s="13">
        <f>IF('[1]ข้อมูลนักเรียน-กรอง'!A2="","",SUM(PM4:PX4))</f>
        <v>0</v>
      </c>
      <c r="QA4" s="14" t="str">
        <f>IF('[1]ข้อมูลนักเรียน-กรอง'!A2="","",IF(PZ4=0,"0.00",((PZ4/PY4)*100)))</f>
        <v>0.00</v>
      </c>
    </row>
    <row r="5" spans="1:443" ht="15.95" customHeight="1">
      <c r="A5" s="7" t="str">
        <f>[1]ชื่อนักเรียน!C4</f>
        <v>เด็กชายกิตติภพ ศรีม่วง</v>
      </c>
      <c r="B5" s="8">
        <f>IF('[1]ข้อมูลนักเรียน-กรอง'!$A$3="","",('[1]ข้อมูลนักเรียน-กรอง'!$A$3))</f>
        <v>2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0" t="str">
        <f>IF('[1]ข้อมูลนักเรียน-กรอง'!A3="","",(IF(SUM(C5:AG5)=0,"-",(SUM(C5:AG5)))))</f>
        <v>-</v>
      </c>
      <c r="AI5" s="10" t="str">
        <f>IF('[1]ข้อมูลนักเรียน-กรอง'!$A$3="","",(IF(COUNTIF(C5:AG5,"ป")=0,"-",(COUNTIF(C5:AG5,"ป")))))</f>
        <v>-</v>
      </c>
      <c r="AJ5" s="10" t="str">
        <f>IF('[1]ข้อมูลนักเรียน-กรอง'!$A$3="","",(IF(COUNTIF(C5:AG5,"ล")=0,"-",(COUNTIF(C5:AG5,"ล")))))</f>
        <v>-</v>
      </c>
      <c r="AK5" s="10" t="str">
        <f>IF('[1]ข้อมูลนักเรียน-กรอง'!$A$3="","",(IF(COUNTIF(C5:AG5,"ข")=0,"-",(COUNTIF(C5:AG5,"ข")))))</f>
        <v>-</v>
      </c>
      <c r="AL5" s="8">
        <f>IF('[1]ข้อมูลนักเรียน-กรอง'!$A$3="","",('[1]ข้อมูลนักเรียน-กรอง'!$A$3))</f>
        <v>2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10" t="str">
        <f>IF('[1]ข้อมูลนักเรียน-กรอง'!A3="","",(IF(SUM(AM5:BP5)=0,"-",(SUM(AM5:BP5)))))</f>
        <v>-</v>
      </c>
      <c r="BR5" s="10" t="str">
        <f>IF('[1]ข้อมูลนักเรียน-กรอง'!$A$3="","",(IF(COUNTIF(AM5:BP5,"ป")=0,"-",(COUNTIF(AM5:BP5,"ป")))))</f>
        <v>-</v>
      </c>
      <c r="BS5" s="10" t="str">
        <f>IF('[1]ข้อมูลนักเรียน-กรอง'!$A$3="","",(IF(COUNTIF(AM5:BP5,"ล")=0,"-",(COUNTIF(AM5:BP5,"ล")))))</f>
        <v>-</v>
      </c>
      <c r="BT5" s="10" t="str">
        <f>IF('[1]ข้อมูลนักเรียน-กรอง'!$A$3="","",(IF(COUNTIF(AM5:BP5,"ข")=0,"-",(COUNTIF(AM5:BP5,"ข")))))</f>
        <v>-</v>
      </c>
      <c r="BU5" s="8">
        <f>IF('[1]ข้อมูลนักเรียน-กรอง'!$A$3="","",('[1]ข้อมูลนักเรียน-กรอง'!$A$3))</f>
        <v>2</v>
      </c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10" t="str">
        <f>IF('[1]ข้อมูลนักเรียน-กรอง'!A3="","",(IF(SUM(BV5:CZ5)=0,"-",(SUM(BV5:CZ5)))))</f>
        <v>-</v>
      </c>
      <c r="DB5" s="10" t="str">
        <f>IF('[1]ข้อมูลนักเรียน-กรอง'!$A$3="","",(IF(COUNTIF(BV5:CZ5,"ป")=0,"-",(COUNTIF(BV5:CZ5,"ป")))))</f>
        <v>-</v>
      </c>
      <c r="DC5" s="10" t="str">
        <f>IF('[1]ข้อมูลนักเรียน-กรอง'!$A$3="","",(IF(COUNTIF(BV5:CZ5,"ล")=0,"-",(COUNTIF(BV5:CZ5,"ล")))))</f>
        <v>-</v>
      </c>
      <c r="DD5" s="10" t="str">
        <f>IF('[1]ข้อมูลนักเรียน-กรอง'!$A$3="","",(IF(COUNTIF(BV5:CZ5,"ข")=0,"-",(COUNTIF(BV5:CZ5,"ข")))))</f>
        <v>-</v>
      </c>
      <c r="DE5" s="8">
        <f>IF('[1]ข้อมูลนักเรียน-กรอง'!$A$3="","",('[1]ข้อมูลนักเรียน-กรอง'!$A$3))</f>
        <v>2</v>
      </c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10" t="str">
        <f>IF('[1]ข้อมูลนักเรียน-กรอง'!A3="","",(IF(SUM(DF5:EJ5)=0,"-",(SUM(DF5:EJ5)))))</f>
        <v>-</v>
      </c>
      <c r="EL5" s="10" t="str">
        <f>IF('[1]ข้อมูลนักเรียน-กรอง'!$A$3="","",(IF(COUNTIF(DF5:EJ5,"ป")=0,"-",(COUNTIF(DF5:EJ5,"ป")))))</f>
        <v>-</v>
      </c>
      <c r="EM5" s="10" t="str">
        <f>IF('[1]ข้อมูลนักเรียน-กรอง'!$A$3="","",(IF(COUNTIF(DF5:EJ5,"ล")=0,"-",(COUNTIF(DF5:EJ5,"ล")))))</f>
        <v>-</v>
      </c>
      <c r="EN5" s="10" t="str">
        <f>IF('[1]ข้อมูลนักเรียน-กรอง'!$A$3="","",(IF(COUNTIF(DF5:EJ5,"ข")=0,"-",(COUNTIF(DF5:EJ5,"ข")))))</f>
        <v>-</v>
      </c>
      <c r="EO5" s="8">
        <f>IF('[1]ข้อมูลนักเรียน-กรอง'!$A$3="","",('[1]ข้อมูลนักเรียน-กรอง'!$A$3))</f>
        <v>2</v>
      </c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10" t="str">
        <f>IF('[1]ข้อมูลนักเรียน-กรอง'!A3="","",(IF(SUM(EP5:FS5)=0,"-",(SUM(EP5:FS5)))))</f>
        <v>-</v>
      </c>
      <c r="FU5" s="10" t="str">
        <f>IF('[1]ข้อมูลนักเรียน-กรอง'!$A$3="","",(IF(COUNTIF(EP5:FS5,"ป")=0,"-",(COUNTIF(EP5:FS5,"ป")))))</f>
        <v>-</v>
      </c>
      <c r="FV5" s="10" t="str">
        <f>IF('[1]ข้อมูลนักเรียน-กรอง'!$A$3="","",(IF(COUNTIF(EP5:FS5,"ล")=0,"-",(COUNTIF(EP5:FS5,"ล")))))</f>
        <v>-</v>
      </c>
      <c r="FW5" s="10" t="str">
        <f>IF('[1]ข้อมูลนักเรียน-กรอง'!$A$3="","",(IF(COUNTIF(EP5:FS5,"ข")=0,"-",(COUNTIF(EP5:FS5,"ข")))))</f>
        <v>-</v>
      </c>
      <c r="FX5" s="8">
        <f>IF('[1]ข้อมูลนักเรียน-กรอง'!$A$3="","",('[1]ข้อมูลนักเรียน-กรอง'!$A$3))</f>
        <v>2</v>
      </c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10" t="str">
        <f>IF('[1]ข้อมูลนักเรียน-กรอง'!A3="","",(IF(SUM(FY5:HC5)=0,"-",(SUM(FY5:HC5)))))</f>
        <v>-</v>
      </c>
      <c r="HE5" s="10" t="str">
        <f>IF('[1]ข้อมูลนักเรียน-กรอง'!$A$3="","",(IF(COUNTIF(FY5:HC5,"ป")=0,"-",(COUNTIF(FY5:HC5,"ป")))))</f>
        <v>-</v>
      </c>
      <c r="HF5" s="10" t="str">
        <f>IF('[1]ข้อมูลนักเรียน-กรอง'!$A$3="","",(IF(COUNTIF(FY5:HC5,"ล")=0,"-",(COUNTIF(FY5:HC5,"ล")))))</f>
        <v>-</v>
      </c>
      <c r="HG5" s="10" t="str">
        <f>IF('[1]ข้อมูลนักเรียน-กรอง'!$A$3="","",(IF(COUNTIF(FY5:HC5,"ข")=0,"-",(COUNTIF(FY5:HC5,"ข")))))</f>
        <v>-</v>
      </c>
      <c r="HH5" s="8">
        <f>IF('[1]ข้อมูลนักเรียน-กรอง'!$A$3="","",('[1]ข้อมูลนักเรียน-กรอง'!$A$3))</f>
        <v>2</v>
      </c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10" t="str">
        <f>IF('[1]ข้อมูลนักเรียน-กรอง'!A3="","",(IF(SUM(HI5:IL5)=0,"-",(SUM(HI5:IL5)))))</f>
        <v>-</v>
      </c>
      <c r="IN5" s="10" t="str">
        <f>IF('[1]ข้อมูลนักเรียน-กรอง'!$A$3="","",(IF(COUNTIF(HI5:IL5,"ป")=0,"-",(COUNTIF(HI5:IL5,"ป")))))</f>
        <v>-</v>
      </c>
      <c r="IO5" s="10" t="str">
        <f>IF('[1]ข้อมูลนักเรียน-กรอง'!$A$3="","",(IF(COUNTIF(HI5:IL5,"ล")=0,"-",(COUNTIF(HI5:IL5,"ล")))))</f>
        <v>-</v>
      </c>
      <c r="IP5" s="10" t="str">
        <f>IF('[1]ข้อมูลนักเรียน-กรอง'!$A$3="","",(IF(COUNTIF(HI5:IL5,"ข")=0,"-",(COUNTIF(HI5:IL5,"ข")))))</f>
        <v>-</v>
      </c>
      <c r="IQ5" s="8">
        <f>IF('[1]ข้อมูลนักเรียน-กรอง'!$A$3="","",('[1]ข้อมูลนักเรียน-กรอง'!$A$3))</f>
        <v>2</v>
      </c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10" t="str">
        <f>IF('[1]ข้อมูลนักเรียน-กรอง'!A3="","",(IF(SUM(IR5:JV5)=0,"-",(SUM(IR5:JV5)))))</f>
        <v>-</v>
      </c>
      <c r="JX5" s="10" t="str">
        <f>IF('[1]ข้อมูลนักเรียน-กรอง'!$A$3="","",(IF(COUNTIF(IR5:JV5,"ป")=0,"-",(COUNTIF(IR5:JV5,"ป")))))</f>
        <v>-</v>
      </c>
      <c r="JY5" s="10" t="str">
        <f>IF('[1]ข้อมูลนักเรียน-กรอง'!$A$3="","",(IF(COUNTIF(IR5:JV5,"ล")=0,"-",(COUNTIF(IR5:JV5,"ล")))))</f>
        <v>-</v>
      </c>
      <c r="JZ5" s="10" t="str">
        <f>IF('[1]ข้อมูลนักเรียน-กรอง'!$A$3="","",(IF(COUNTIF(IR5:JV5,"ข")=0,"-",(COUNTIF(IR5:JV5,"ข")))))</f>
        <v>-</v>
      </c>
      <c r="KA5" s="8">
        <f>IF('[1]ข้อมูลนักเรียน-กรอง'!$A$3="","",('[1]ข้อมูลนักเรียน-กรอง'!$A$3))</f>
        <v>2</v>
      </c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10" t="str">
        <f>IF('[1]ข้อมูลนักเรียน-กรอง'!A3="","",(IF(SUM(KB5:LF5)=0,"-",(SUM(KB5:LF5)))))</f>
        <v>-</v>
      </c>
      <c r="LH5" s="10" t="str">
        <f>IF('[1]ข้อมูลนักเรียน-กรอง'!$A$3="","",(IF(COUNTIF(KB5:LF5,"ป")=0,"-",(COUNTIF(KB5:LF5,"ป")))))</f>
        <v>-</v>
      </c>
      <c r="LI5" s="10" t="str">
        <f>IF('[1]ข้อมูลนักเรียน-กรอง'!$A$3="","",(IF(COUNTIF(KB5:LF5,"ล")=0,"-",(COUNTIF(KB5:LF5,"ล")))))</f>
        <v>-</v>
      </c>
      <c r="LJ5" s="10" t="str">
        <f>IF('[1]ข้อมูลนักเรียน-กรอง'!$A$3="","",(IF(COUNTIF(KB5:LF5,"ข")=0,"-",(COUNTIF(KB5:LF5,"ข")))))</f>
        <v>-</v>
      </c>
      <c r="LK5" s="8">
        <f>IF('[1]ข้อมูลนักเรียน-กรอง'!$A$3="","",('[1]ข้อมูลนักเรียน-กรอง'!$A$3))</f>
        <v>2</v>
      </c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10" t="str">
        <f>IF('[1]ข้อมูลนักเรียน-กรอง'!A3="","",(IF(SUM(LL5:MN5)=0,"-",(SUM(LL5:MN5)))))</f>
        <v>-</v>
      </c>
      <c r="MP5" s="10" t="str">
        <f>IF('[1]ข้อมูลนักเรียน-กรอง'!$A$3="","",(IF(COUNTIF(LL5:MN5,"ป")=0,"-",(COUNTIF(LL5:MN5,"ป")))))</f>
        <v>-</v>
      </c>
      <c r="MQ5" s="10" t="str">
        <f>IF('[1]ข้อมูลนักเรียน-กรอง'!$A$3="","",(IF(COUNTIF(LL5:MN5,"ล")=0,"-",(COUNTIF(LL5:MN5,"ล")))))</f>
        <v>-</v>
      </c>
      <c r="MR5" s="10" t="str">
        <f>IF('[1]ข้อมูลนักเรียน-กรอง'!$A$3="","",(IF(COUNTIF(LL5:MN5,"ข")=0,"-",(COUNTIF(LL5:MN5,"ข")))))</f>
        <v>-</v>
      </c>
      <c r="MS5" s="8">
        <f>IF('[1]ข้อมูลนักเรียน-กรอง'!$A$3="","",('[1]ข้อมูลนักเรียน-กรอง'!$A$3))</f>
        <v>2</v>
      </c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10" t="str">
        <f>IF('[1]ข้อมูลนักเรียน-กรอง'!A3="","",(IF(SUM(MT5:NX5)=0,"-",(SUM(MT5:NX5)))))</f>
        <v>-</v>
      </c>
      <c r="NZ5" s="10" t="str">
        <f>IF('[1]ข้อมูลนักเรียน-กรอง'!$A$3="","",(IF(COUNTIF(MT5:NX5,"ป")=0,"-",(COUNTIF(MT5:NX5,"ป")))))</f>
        <v>-</v>
      </c>
      <c r="OA5" s="10" t="str">
        <f>IF('[1]ข้อมูลนักเรียน-กรอง'!$A$3="","",(IF(COUNTIF(MT5:NX5,"ล")=0,"-",(COUNTIF(MT5:NX5,"ล")))))</f>
        <v>-</v>
      </c>
      <c r="OB5" s="10" t="str">
        <f>IF('[1]ข้อมูลนักเรียน-กรอง'!$A$3="","",(IF(COUNTIF(MT5:NX5,"ข")=0,"-",(COUNTIF(MT5:NX5,"ข")))))</f>
        <v>-</v>
      </c>
      <c r="OC5" s="8">
        <f>IF('[1]ข้อมูลนักเรียน-กรอง'!$A$3="","",('[1]ข้อมูลนักเรียน-กรอง'!$A$3))</f>
        <v>2</v>
      </c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10" t="str">
        <f>IF('[1]ข้อมูลนักเรียน-กรอง'!A3="","",(IF(SUM(OD5:PG5)=0,"-",(SUM(OD5:PG5)))))</f>
        <v>-</v>
      </c>
      <c r="PI5" s="10" t="str">
        <f>IF('[1]ข้อมูลนักเรียน-กรอง'!$A$3="","",(IF(COUNTIF(OD5:PG5,"ป")=0,"-",(COUNTIF(OD5:PG5,"ป")))))</f>
        <v>-</v>
      </c>
      <c r="PJ5" s="10" t="str">
        <f>IF('[1]ข้อมูลนักเรียน-กรอง'!$A$3="","",(IF(COUNTIF(OD5:PG5,"ล")=0,"-",(COUNTIF(OD5:PG5,"ล")))))</f>
        <v>-</v>
      </c>
      <c r="PK5" s="10" t="str">
        <f>IF('[1]ข้อมูลนักเรียน-กรอง'!$A$3="","",(IF(COUNTIF(OD5:PG5,"ข")=0,"-",(COUNTIF(OD5:PG5,"ข")))))</f>
        <v>-</v>
      </c>
      <c r="PL5" s="11">
        <f>IF('[1]ข้อมูลนักเรียน-กรอง'!$A$3="","",('[1]ข้อมูลนักเรียน-กรอง'!$A$3))</f>
        <v>2</v>
      </c>
      <c r="PM5" s="12" t="str">
        <f t="shared" ref="PM5:PM48" si="0">AH5</f>
        <v>-</v>
      </c>
      <c r="PN5" s="12" t="str">
        <f t="shared" ref="PN5:PN48" si="1">BQ5</f>
        <v>-</v>
      </c>
      <c r="PO5" s="12" t="str">
        <f t="shared" ref="PO5:PO48" si="2">DA5</f>
        <v>-</v>
      </c>
      <c r="PP5" s="12" t="str">
        <f t="shared" ref="PP5:PP48" si="3">EK5</f>
        <v>-</v>
      </c>
      <c r="PQ5" s="12" t="str">
        <f t="shared" ref="PQ5:PQ48" si="4">FT5</f>
        <v>-</v>
      </c>
      <c r="PR5" s="12" t="str">
        <f t="shared" ref="PR5:PR48" si="5">HD5</f>
        <v>-</v>
      </c>
      <c r="PS5" s="12" t="str">
        <f t="shared" ref="PS5:PS48" si="6">IM5</f>
        <v>-</v>
      </c>
      <c r="PT5" s="12" t="str">
        <f t="shared" ref="PT5:PT48" si="7">JW5</f>
        <v>-</v>
      </c>
      <c r="PU5" s="12" t="str">
        <f t="shared" ref="PU5:PU48" si="8">LG5</f>
        <v>-</v>
      </c>
      <c r="PV5" s="12" t="str">
        <f t="shared" ref="PV5:PV48" si="9">MO5</f>
        <v>-</v>
      </c>
      <c r="PW5" s="12" t="str">
        <f t="shared" ref="PW5:PW48" si="10">NY5</f>
        <v>-</v>
      </c>
      <c r="PX5" s="12" t="str">
        <f t="shared" ref="PX5:PX48" si="11">PH5</f>
        <v>-</v>
      </c>
      <c r="PY5" s="13">
        <f>IF('[1]ข้อมูลนักเรียน-กรอง'!A3="","",(SUM(AH5:AK5,SUM(BQ5:BT5,SUM(DA5:DD5,SUM(EK5:EN5,SUM(FT5:FW5,SUM(HD5:HG5,SUM(IM5:IP5,SUM(JW5:JZ5,SUM(LG5:LJ5,SUM(MO5:MR5,SUM(NY5:OB5,SUM(PH5:PK5))))))))))))))</f>
        <v>0</v>
      </c>
      <c r="PZ5" s="13">
        <f>IF('[1]ข้อมูลนักเรียน-กรอง'!A3="","",SUM(PM5:PX5))</f>
        <v>0</v>
      </c>
      <c r="QA5" s="14" t="str">
        <f>IF('[1]ข้อมูลนักเรียน-กรอง'!A3="","",IF(PZ5=0,"0.00",((PZ5/PY5)*100)))</f>
        <v>0.00</v>
      </c>
    </row>
    <row r="6" spans="1:443" ht="15.95" customHeight="1">
      <c r="A6" s="7" t="str">
        <f>[1]ชื่อนักเรียน!C5</f>
        <v>เด็กชายสุทธวีร์ ทองสนธิ</v>
      </c>
      <c r="B6" s="8">
        <f>IF('[1]ข้อมูลนักเรียน-กรอง'!$A$4="","",('[1]ข้อมูลนักเรียน-กรอง'!$A$4))</f>
        <v>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0" t="str">
        <f>IF('[1]ข้อมูลนักเรียน-กรอง'!A4="","",(IF(SUM(C6:AG6)=0,"-",(SUM(C6:AG6)))))</f>
        <v>-</v>
      </c>
      <c r="AI6" s="10" t="str">
        <f>IF('[1]ข้อมูลนักเรียน-กรอง'!$A$4="","",(IF(COUNTIF(C6:AG6,"ป")=0,"-",(COUNTIF(C6:AG6,"ป")))))</f>
        <v>-</v>
      </c>
      <c r="AJ6" s="10" t="str">
        <f>IF('[1]ข้อมูลนักเรียน-กรอง'!$A$4="","",(IF(COUNTIF(C6:AG6,"ล")=0,"-",(COUNTIF(C6:AG6,"ล")))))</f>
        <v>-</v>
      </c>
      <c r="AK6" s="10" t="str">
        <f>IF('[1]ข้อมูลนักเรียน-กรอง'!$A$4="","",(IF(COUNTIF(C6:AG6,"ข")=0,"-",(COUNTIF(C6:AG6,"ข")))))</f>
        <v>-</v>
      </c>
      <c r="AL6" s="8">
        <f>IF('[1]ข้อมูลนักเรียน-กรอง'!$A$4="","",('[1]ข้อมูลนักเรียน-กรอง'!$A$4))</f>
        <v>3</v>
      </c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10" t="str">
        <f>IF('[1]ข้อมูลนักเรียน-กรอง'!A4="","",(IF(SUM(AM6:BP6)=0,"-",(SUM(AM6:BP6)))))</f>
        <v>-</v>
      </c>
      <c r="BR6" s="10" t="str">
        <f>IF('[1]ข้อมูลนักเรียน-กรอง'!$A$4="","",(IF(COUNTIF(AM6:BP6,"ป")=0,"-",(COUNTIF(AM6:BP6,"ป")))))</f>
        <v>-</v>
      </c>
      <c r="BS6" s="10" t="str">
        <f>IF('[1]ข้อมูลนักเรียน-กรอง'!$A$4="","",(IF(COUNTIF(AM6:BP6,"ล")=0,"-",(COUNTIF(AM6:BP6,"ล")))))</f>
        <v>-</v>
      </c>
      <c r="BT6" s="10" t="str">
        <f>IF('[1]ข้อมูลนักเรียน-กรอง'!$A$4="","",(IF(COUNTIF(AM6:BP6,"ข")=0,"-",(COUNTIF(AM6:BP6,"ข")))))</f>
        <v>-</v>
      </c>
      <c r="BU6" s="8">
        <f>IF('[1]ข้อมูลนักเรียน-กรอง'!$A$4="","",('[1]ข้อมูลนักเรียน-กรอง'!$A$4))</f>
        <v>3</v>
      </c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10" t="str">
        <f>IF('[1]ข้อมูลนักเรียน-กรอง'!A4="","",(IF(SUM(BV6:CZ6)=0,"-",(SUM(BV6:CZ6)))))</f>
        <v>-</v>
      </c>
      <c r="DB6" s="10" t="str">
        <f>IF('[1]ข้อมูลนักเรียน-กรอง'!$A$4="","",(IF(COUNTIF(BV6:CZ6,"ป")=0,"-",(COUNTIF(BV6:CZ6,"ป")))))</f>
        <v>-</v>
      </c>
      <c r="DC6" s="10" t="str">
        <f>IF('[1]ข้อมูลนักเรียน-กรอง'!$A$4="","",(IF(COUNTIF(BV6:CZ6,"ล")=0,"-",(COUNTIF(BV6:CZ6,"ล")))))</f>
        <v>-</v>
      </c>
      <c r="DD6" s="10" t="str">
        <f>IF('[1]ข้อมูลนักเรียน-กรอง'!$A$4="","",(IF(COUNTIF(BV6:CZ6,"ข")=0,"-",(COUNTIF(BV6:CZ6,"ข")))))</f>
        <v>-</v>
      </c>
      <c r="DE6" s="8">
        <f>IF('[1]ข้อมูลนักเรียน-กรอง'!$A$4="","",('[1]ข้อมูลนักเรียน-กรอง'!$A$4))</f>
        <v>3</v>
      </c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10" t="str">
        <f>IF('[1]ข้อมูลนักเรียน-กรอง'!A4="","",(IF(SUM(DF6:EJ6)=0,"-",(SUM(DF6:EJ6)))))</f>
        <v>-</v>
      </c>
      <c r="EL6" s="10" t="str">
        <f>IF('[1]ข้อมูลนักเรียน-กรอง'!$A$4="","",(IF(COUNTIF(DF6:EJ6,"ป")=0,"-",(COUNTIF(DF6:EJ6,"ป")))))</f>
        <v>-</v>
      </c>
      <c r="EM6" s="10" t="str">
        <f>IF('[1]ข้อมูลนักเรียน-กรอง'!$A$4="","",(IF(COUNTIF(DF6:EJ6,"ล")=0,"-",(COUNTIF(DF6:EJ6,"ล")))))</f>
        <v>-</v>
      </c>
      <c r="EN6" s="10" t="str">
        <f>IF('[1]ข้อมูลนักเรียน-กรอง'!$A$4="","",(IF(COUNTIF(DF6:EJ6,"ข")=0,"-",(COUNTIF(DF6:EJ6,"ข")))))</f>
        <v>-</v>
      </c>
      <c r="EO6" s="8">
        <f>IF('[1]ข้อมูลนักเรียน-กรอง'!$A$4="","",('[1]ข้อมูลนักเรียน-กรอง'!$A$4))</f>
        <v>3</v>
      </c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10" t="str">
        <f>IF('[1]ข้อมูลนักเรียน-กรอง'!A4="","",(IF(SUM(EP6:FS6)=0,"-",(SUM(EP6:FS6)))))</f>
        <v>-</v>
      </c>
      <c r="FU6" s="10" t="str">
        <f>IF('[1]ข้อมูลนักเรียน-กรอง'!$A$4="","",(IF(COUNTIF(EP6:FS6,"ป")=0,"-",(COUNTIF(EP6:FS6,"ป")))))</f>
        <v>-</v>
      </c>
      <c r="FV6" s="10" t="str">
        <f>IF('[1]ข้อมูลนักเรียน-กรอง'!$A$4="","",(IF(COUNTIF(EP6:FS6,"ล")=0,"-",(COUNTIF(EP6:FS6,"ล")))))</f>
        <v>-</v>
      </c>
      <c r="FW6" s="10" t="str">
        <f>IF('[1]ข้อมูลนักเรียน-กรอง'!$A$4="","",(IF(COUNTIF(EP6:FS6,"ข")=0,"-",(COUNTIF(EP6:FS6,"ข")))))</f>
        <v>-</v>
      </c>
      <c r="FX6" s="8">
        <f>IF('[1]ข้อมูลนักเรียน-กรอง'!$A$4="","",('[1]ข้อมูลนักเรียน-กรอง'!$A$4))</f>
        <v>3</v>
      </c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10" t="str">
        <f>IF('[1]ข้อมูลนักเรียน-กรอง'!A4="","",(IF(SUM(FY6:HC6)=0,"-",(SUM(FY6:HC6)))))</f>
        <v>-</v>
      </c>
      <c r="HE6" s="10" t="str">
        <f>IF('[1]ข้อมูลนักเรียน-กรอง'!$A$4="","",(IF(COUNTIF(FY6:HC6,"ป")=0,"-",(COUNTIF(FY6:HC6,"ป")))))</f>
        <v>-</v>
      </c>
      <c r="HF6" s="10" t="str">
        <f>IF('[1]ข้อมูลนักเรียน-กรอง'!$A$4="","",(IF(COUNTIF(FY6:HC6,"ล")=0,"-",(COUNTIF(FY6:HC6,"ล")))))</f>
        <v>-</v>
      </c>
      <c r="HG6" s="10" t="str">
        <f>IF('[1]ข้อมูลนักเรียน-กรอง'!$A$4="","",(IF(COUNTIF(FY6:HC6,"ข")=0,"-",(COUNTIF(FY6:HC6,"ข")))))</f>
        <v>-</v>
      </c>
      <c r="HH6" s="8">
        <f>IF('[1]ข้อมูลนักเรียน-กรอง'!$A$4="","",('[1]ข้อมูลนักเรียน-กรอง'!$A$4))</f>
        <v>3</v>
      </c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10" t="str">
        <f>IF('[1]ข้อมูลนักเรียน-กรอง'!A4="","",(IF(SUM(HI6:IL6)=0,"-",(SUM(HI6:IL6)))))</f>
        <v>-</v>
      </c>
      <c r="IN6" s="10" t="str">
        <f>IF('[1]ข้อมูลนักเรียน-กรอง'!$A$4="","",(IF(COUNTIF(HI6:IL6,"ป")=0,"-",(COUNTIF(HI6:IL6,"ป")))))</f>
        <v>-</v>
      </c>
      <c r="IO6" s="10" t="str">
        <f>IF('[1]ข้อมูลนักเรียน-กรอง'!$A$4="","",(IF(COUNTIF(HI6:IL6,"ล")=0,"-",(COUNTIF(HI6:IL6,"ล")))))</f>
        <v>-</v>
      </c>
      <c r="IP6" s="10" t="str">
        <f>IF('[1]ข้อมูลนักเรียน-กรอง'!$A$4="","",(IF(COUNTIF(HI6:IL6,"ข")=0,"-",(COUNTIF(HI6:IL6,"ข")))))</f>
        <v>-</v>
      </c>
      <c r="IQ6" s="8">
        <f>IF('[1]ข้อมูลนักเรียน-กรอง'!$A$4="","",('[1]ข้อมูลนักเรียน-กรอง'!$A$4))</f>
        <v>3</v>
      </c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10" t="str">
        <f>IF('[1]ข้อมูลนักเรียน-กรอง'!A4="","",(IF(SUM(IR6:JV6)=0,"-",(SUM(IR6:JV6)))))</f>
        <v>-</v>
      </c>
      <c r="JX6" s="10" t="str">
        <f>IF('[1]ข้อมูลนักเรียน-กรอง'!$A$4="","",(IF(COUNTIF(IR6:JV6,"ป")=0,"-",(COUNTIF(IR6:JV6,"ป")))))</f>
        <v>-</v>
      </c>
      <c r="JY6" s="10" t="str">
        <f>IF('[1]ข้อมูลนักเรียน-กรอง'!$A$4="","",(IF(COUNTIF(IR6:JV6,"ล")=0,"-",(COUNTIF(IR6:JV6,"ล")))))</f>
        <v>-</v>
      </c>
      <c r="JZ6" s="10" t="str">
        <f>IF('[1]ข้อมูลนักเรียน-กรอง'!$A$4="","",(IF(COUNTIF(IR6:JV6,"ข")=0,"-",(COUNTIF(IR6:JV6,"ข")))))</f>
        <v>-</v>
      </c>
      <c r="KA6" s="8">
        <f>IF('[1]ข้อมูลนักเรียน-กรอง'!$A$4="","",('[1]ข้อมูลนักเรียน-กรอง'!$A$4))</f>
        <v>3</v>
      </c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10" t="str">
        <f>IF('[1]ข้อมูลนักเรียน-กรอง'!A4="","",(IF(SUM(KB6:LF6)=0,"-",(SUM(KB6:LF6)))))</f>
        <v>-</v>
      </c>
      <c r="LH6" s="10" t="str">
        <f>IF('[1]ข้อมูลนักเรียน-กรอง'!$A$4="","",(IF(COUNTIF(KB6:LF6,"ป")=0,"-",(COUNTIF(KB6:LF6,"ป")))))</f>
        <v>-</v>
      </c>
      <c r="LI6" s="10" t="str">
        <f>IF('[1]ข้อมูลนักเรียน-กรอง'!$A$4="","",(IF(COUNTIF(KB6:LF6,"ล")=0,"-",(COUNTIF(KB6:LF6,"ล")))))</f>
        <v>-</v>
      </c>
      <c r="LJ6" s="10" t="str">
        <f>IF('[1]ข้อมูลนักเรียน-กรอง'!$A$4="","",(IF(COUNTIF(KB6:LF6,"ข")=0,"-",(COUNTIF(KB6:LF6,"ข")))))</f>
        <v>-</v>
      </c>
      <c r="LK6" s="8">
        <f>IF('[1]ข้อมูลนักเรียน-กรอง'!$A$4="","",('[1]ข้อมูลนักเรียน-กรอง'!$A$4))</f>
        <v>3</v>
      </c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10" t="str">
        <f>IF('[1]ข้อมูลนักเรียน-กรอง'!A4="","",(IF(SUM(LL6:MN6)=0,"-",(SUM(LL6:MN6)))))</f>
        <v>-</v>
      </c>
      <c r="MP6" s="10" t="str">
        <f>IF('[1]ข้อมูลนักเรียน-กรอง'!$A$4="","",(IF(COUNTIF(LL6:MN6,"ป")=0,"-",(COUNTIF(LL6:MN6,"ป")))))</f>
        <v>-</v>
      </c>
      <c r="MQ6" s="10" t="str">
        <f>IF('[1]ข้อมูลนักเรียน-กรอง'!$A$4="","",(IF(COUNTIF(LL6:MN6,"ล")=0,"-",(COUNTIF(LL6:MN6,"ล")))))</f>
        <v>-</v>
      </c>
      <c r="MR6" s="10" t="str">
        <f>IF('[1]ข้อมูลนักเรียน-กรอง'!$A$4="","",(IF(COUNTIF(LL6:MN6,"ข")=0,"-",(COUNTIF(LL6:MN6,"ข")))))</f>
        <v>-</v>
      </c>
      <c r="MS6" s="8">
        <f>IF('[1]ข้อมูลนักเรียน-กรอง'!$A$4="","",('[1]ข้อมูลนักเรียน-กรอง'!$A$4))</f>
        <v>3</v>
      </c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10" t="str">
        <f>IF('[1]ข้อมูลนักเรียน-กรอง'!A4="","",(IF(SUM(MT6:NX6)=0,"-",(SUM(MT6:NX6)))))</f>
        <v>-</v>
      </c>
      <c r="NZ6" s="10" t="str">
        <f>IF('[1]ข้อมูลนักเรียน-กรอง'!$A$4="","",(IF(COUNTIF(MT6:NX6,"ป")=0,"-",(COUNTIF(MT6:NX6,"ป")))))</f>
        <v>-</v>
      </c>
      <c r="OA6" s="10" t="str">
        <f>IF('[1]ข้อมูลนักเรียน-กรอง'!$A$4="","",(IF(COUNTIF(MT6:NX6,"ล")=0,"-",(COUNTIF(MT6:NX6,"ล")))))</f>
        <v>-</v>
      </c>
      <c r="OB6" s="10" t="str">
        <f>IF('[1]ข้อมูลนักเรียน-กรอง'!$A$4="","",(IF(COUNTIF(MT6:NX6,"ข")=0,"-",(COUNTIF(MT6:NX6,"ข")))))</f>
        <v>-</v>
      </c>
      <c r="OC6" s="8">
        <f>IF('[1]ข้อมูลนักเรียน-กรอง'!$A$4="","",('[1]ข้อมูลนักเรียน-กรอง'!$A$4))</f>
        <v>3</v>
      </c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10" t="str">
        <f>IF('[1]ข้อมูลนักเรียน-กรอง'!A4="","",(IF(SUM(OD6:PG6)=0,"-",(SUM(OD6:PG6)))))</f>
        <v>-</v>
      </c>
      <c r="PI6" s="10" t="str">
        <f>IF('[1]ข้อมูลนักเรียน-กรอง'!$A$4="","",(IF(COUNTIF(OD6:PG6,"ป")=0,"-",(COUNTIF(OD6:PG6,"ป")))))</f>
        <v>-</v>
      </c>
      <c r="PJ6" s="10" t="str">
        <f>IF('[1]ข้อมูลนักเรียน-กรอง'!$A$4="","",(IF(COUNTIF(OD6:PG6,"ล")=0,"-",(COUNTIF(OD6:PG6,"ล")))))</f>
        <v>-</v>
      </c>
      <c r="PK6" s="10" t="str">
        <f>IF('[1]ข้อมูลนักเรียน-กรอง'!$A$4="","",(IF(COUNTIF(OD6:PG6,"ข")=0,"-",(COUNTIF(OD6:PG6,"ข")))))</f>
        <v>-</v>
      </c>
      <c r="PL6" s="11">
        <f>IF('[1]ข้อมูลนักเรียน-กรอง'!$A$4="","",('[1]ข้อมูลนักเรียน-กรอง'!$A$4))</f>
        <v>3</v>
      </c>
      <c r="PM6" s="12" t="str">
        <f t="shared" si="0"/>
        <v>-</v>
      </c>
      <c r="PN6" s="12" t="str">
        <f t="shared" si="1"/>
        <v>-</v>
      </c>
      <c r="PO6" s="12" t="str">
        <f t="shared" si="2"/>
        <v>-</v>
      </c>
      <c r="PP6" s="12" t="str">
        <f t="shared" si="3"/>
        <v>-</v>
      </c>
      <c r="PQ6" s="12" t="str">
        <f t="shared" si="4"/>
        <v>-</v>
      </c>
      <c r="PR6" s="12" t="str">
        <f t="shared" si="5"/>
        <v>-</v>
      </c>
      <c r="PS6" s="12" t="str">
        <f t="shared" si="6"/>
        <v>-</v>
      </c>
      <c r="PT6" s="12" t="str">
        <f t="shared" si="7"/>
        <v>-</v>
      </c>
      <c r="PU6" s="12" t="str">
        <f t="shared" si="8"/>
        <v>-</v>
      </c>
      <c r="PV6" s="12" t="str">
        <f t="shared" si="9"/>
        <v>-</v>
      </c>
      <c r="PW6" s="12" t="str">
        <f t="shared" si="10"/>
        <v>-</v>
      </c>
      <c r="PX6" s="12" t="str">
        <f t="shared" si="11"/>
        <v>-</v>
      </c>
      <c r="PY6" s="13">
        <f>IF('[1]ข้อมูลนักเรียน-กรอง'!A4="","",(SUM(AH6:AK6,SUM(BQ6:BT6,SUM(DA6:DD6,SUM(EK6:EN6,SUM(FT6:FW6,SUM(HD6:HG6,SUM(IM6:IP6,SUM(JW6:JZ6,SUM(LG6:LJ6,SUM(MO6:MR6,SUM(NY6:OB6,SUM(PH6:PK6))))))))))))))</f>
        <v>0</v>
      </c>
      <c r="PZ6" s="13">
        <f>IF('[1]ข้อมูลนักเรียน-กรอง'!A4="","",SUM(PM6:PX6))</f>
        <v>0</v>
      </c>
      <c r="QA6" s="14" t="str">
        <f>IF('[1]ข้อมูลนักเรียน-กรอง'!A4="","",IF(PZ6=0,"0.00",((PZ6/PY6)*100)))</f>
        <v>0.00</v>
      </c>
    </row>
    <row r="7" spans="1:443" ht="15.95" customHeight="1">
      <c r="A7" s="7" t="str">
        <f>[1]ชื่อนักเรียน!C6</f>
        <v>เด็กชายอรรฐชัย พรหมสีดา</v>
      </c>
      <c r="B7" s="8">
        <f>IF('[1]ข้อมูลนักเรียน-กรอง'!$A$5="","",('[1]ข้อมูลนักเรียน-กรอง'!$A$5))</f>
        <v>4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0" t="str">
        <f>IF('[1]ข้อมูลนักเรียน-กรอง'!A5="","",(IF(SUM(C7:AG7)=0,"-",(SUM(C7:AG7)))))</f>
        <v>-</v>
      </c>
      <c r="AI7" s="10" t="str">
        <f>IF('[1]ข้อมูลนักเรียน-กรอง'!$A$5="","",(IF(COUNTIF(C7:AG7,"ป")=0,"-",(COUNTIF(C7:AG7,"ป")))))</f>
        <v>-</v>
      </c>
      <c r="AJ7" s="10" t="str">
        <f>IF('[1]ข้อมูลนักเรียน-กรอง'!$A$5="","",(IF(COUNTIF(C7:AG7,"ล")=0,"-",(COUNTIF(C7:AG7,"ล")))))</f>
        <v>-</v>
      </c>
      <c r="AK7" s="10" t="str">
        <f>IF('[1]ข้อมูลนักเรียน-กรอง'!$A$5="","",(IF(COUNTIF(C7:AG7,"ข")=0,"-",(COUNTIF(C7:AG7,"ข")))))</f>
        <v>-</v>
      </c>
      <c r="AL7" s="8">
        <f>IF('[1]ข้อมูลนักเรียน-กรอง'!$A$5="","",('[1]ข้อมูลนักเรียน-กรอง'!$A$5))</f>
        <v>4</v>
      </c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10" t="str">
        <f>IF('[1]ข้อมูลนักเรียน-กรอง'!A5="","",(IF(SUM(AM7:BP7)=0,"-",(SUM(AM7:BP7)))))</f>
        <v>-</v>
      </c>
      <c r="BR7" s="10" t="str">
        <f>IF('[1]ข้อมูลนักเรียน-กรอง'!$A$5="","",(IF(COUNTIF(AM7:BP7,"ป")=0,"-",(COUNTIF(AM7:BP7,"ป")))))</f>
        <v>-</v>
      </c>
      <c r="BS7" s="10" t="str">
        <f>IF('[1]ข้อมูลนักเรียน-กรอง'!$A$5="","",(IF(COUNTIF(AM7:BP7,"ล")=0,"-",(COUNTIF(AM7:BP7,"ล")))))</f>
        <v>-</v>
      </c>
      <c r="BT7" s="10" t="str">
        <f>IF('[1]ข้อมูลนักเรียน-กรอง'!$A$5="","",(IF(COUNTIF(AM7:BP7,"ข")=0,"-",(COUNTIF(AM7:BP7,"ข")))))</f>
        <v>-</v>
      </c>
      <c r="BU7" s="8">
        <f>IF('[1]ข้อมูลนักเรียน-กรอง'!$A$5="","",('[1]ข้อมูลนักเรียน-กรอง'!$A$5))</f>
        <v>4</v>
      </c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10" t="str">
        <f>IF('[1]ข้อมูลนักเรียน-กรอง'!A5="","",(IF(SUM(BV7:CZ7)=0,"-",(SUM(BV7:CZ7)))))</f>
        <v>-</v>
      </c>
      <c r="DB7" s="10" t="str">
        <f>IF('[1]ข้อมูลนักเรียน-กรอง'!$A$5="","",(IF(COUNTIF(BV7:CZ7,"ป")=0,"-",(COUNTIF(BV7:CZ7,"ป")))))</f>
        <v>-</v>
      </c>
      <c r="DC7" s="10" t="str">
        <f>IF('[1]ข้อมูลนักเรียน-กรอง'!$A$5="","",(IF(COUNTIF(BV7:CZ7,"ล")=0,"-",(COUNTIF(BV7:CZ7,"ล")))))</f>
        <v>-</v>
      </c>
      <c r="DD7" s="10" t="str">
        <f>IF('[1]ข้อมูลนักเรียน-กรอง'!$A$5="","",(IF(COUNTIF(BV7:CZ7,"ข")=0,"-",(COUNTIF(BV7:CZ7,"ข")))))</f>
        <v>-</v>
      </c>
      <c r="DE7" s="8">
        <f>IF('[1]ข้อมูลนักเรียน-กรอง'!$A$5="","",('[1]ข้อมูลนักเรียน-กรอง'!$A$5))</f>
        <v>4</v>
      </c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10" t="str">
        <f>IF('[1]ข้อมูลนักเรียน-กรอง'!A5="","",(IF(SUM(DF7:EJ7)=0,"-",(SUM(DF7:EJ7)))))</f>
        <v>-</v>
      </c>
      <c r="EL7" s="10" t="str">
        <f>IF('[1]ข้อมูลนักเรียน-กรอง'!$A$5="","",(IF(COUNTIF(DF7:EJ7,"ป")=0,"-",(COUNTIF(DF7:EJ7,"ป")))))</f>
        <v>-</v>
      </c>
      <c r="EM7" s="10" t="str">
        <f>IF('[1]ข้อมูลนักเรียน-กรอง'!$A$5="","",(IF(COUNTIF(DF7:EJ7,"ล")=0,"-",(COUNTIF(DF7:EJ7,"ล")))))</f>
        <v>-</v>
      </c>
      <c r="EN7" s="10" t="str">
        <f>IF('[1]ข้อมูลนักเรียน-กรอง'!$A$5="","",(IF(COUNTIF(DF7:EJ7,"ข")=0,"-",(COUNTIF(DF7:EJ7,"ข")))))</f>
        <v>-</v>
      </c>
      <c r="EO7" s="8">
        <f>IF('[1]ข้อมูลนักเรียน-กรอง'!$A$5="","",('[1]ข้อมูลนักเรียน-กรอง'!$A$5))</f>
        <v>4</v>
      </c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10" t="str">
        <f>IF('[1]ข้อมูลนักเรียน-กรอง'!A5="","",(IF(SUM(EP7:FS7)=0,"-",(SUM(EP7:FS7)))))</f>
        <v>-</v>
      </c>
      <c r="FU7" s="10" t="str">
        <f>IF('[1]ข้อมูลนักเรียน-กรอง'!$A$5="","",(IF(COUNTIF(EP7:FS7,"ป")=0,"-",(COUNTIF(EP7:FS7,"ป")))))</f>
        <v>-</v>
      </c>
      <c r="FV7" s="10" t="str">
        <f>IF('[1]ข้อมูลนักเรียน-กรอง'!$A$5="","",(IF(COUNTIF(EP7:FS7,"ล")=0,"-",(COUNTIF(EP7:FS7,"ล")))))</f>
        <v>-</v>
      </c>
      <c r="FW7" s="10" t="str">
        <f>IF('[1]ข้อมูลนักเรียน-กรอง'!$A$5="","",(IF(COUNTIF(EP7:FS7,"ข")=0,"-",(COUNTIF(EP7:FS7,"ข")))))</f>
        <v>-</v>
      </c>
      <c r="FX7" s="8">
        <f>IF('[1]ข้อมูลนักเรียน-กรอง'!$A$5="","",('[1]ข้อมูลนักเรียน-กรอง'!$A$5))</f>
        <v>4</v>
      </c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10" t="str">
        <f>IF('[1]ข้อมูลนักเรียน-กรอง'!A5="","",(IF(SUM(FY7:HC7)=0,"-",(SUM(FY7:HC7)))))</f>
        <v>-</v>
      </c>
      <c r="HE7" s="10" t="str">
        <f>IF('[1]ข้อมูลนักเรียน-กรอง'!$A$5="","",(IF(COUNTIF(FY7:HC7,"ป")=0,"-",(COUNTIF(FY7:HC7,"ป")))))</f>
        <v>-</v>
      </c>
      <c r="HF7" s="10" t="str">
        <f>IF('[1]ข้อมูลนักเรียน-กรอง'!$A$5="","",(IF(COUNTIF(FY7:HC7,"ล")=0,"-",(COUNTIF(FY7:HC7,"ล")))))</f>
        <v>-</v>
      </c>
      <c r="HG7" s="10" t="str">
        <f>IF('[1]ข้อมูลนักเรียน-กรอง'!$A$5="","",(IF(COUNTIF(FY7:HC7,"ข")=0,"-",(COUNTIF(FY7:HC7,"ข")))))</f>
        <v>-</v>
      </c>
      <c r="HH7" s="8">
        <f>IF('[1]ข้อมูลนักเรียน-กรอง'!$A$5="","",('[1]ข้อมูลนักเรียน-กรอง'!$A$5))</f>
        <v>4</v>
      </c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10" t="str">
        <f>IF('[1]ข้อมูลนักเรียน-กรอง'!A5="","",(IF(SUM(HI7:IL7)=0,"-",(SUM(HI7:IL7)))))</f>
        <v>-</v>
      </c>
      <c r="IN7" s="10" t="str">
        <f>IF('[1]ข้อมูลนักเรียน-กรอง'!$A$5="","",(IF(COUNTIF(HI7:IL7,"ป")=0,"-",(COUNTIF(HI7:IL7,"ป")))))</f>
        <v>-</v>
      </c>
      <c r="IO7" s="10" t="str">
        <f>IF('[1]ข้อมูลนักเรียน-กรอง'!$A$5="","",(IF(COUNTIF(HI7:IL7,"ล")=0,"-",(COUNTIF(HI7:IL7,"ล")))))</f>
        <v>-</v>
      </c>
      <c r="IP7" s="10" t="str">
        <f>IF('[1]ข้อมูลนักเรียน-กรอง'!$A$5="","",(IF(COUNTIF(HI7:IL7,"ข")=0,"-",(COUNTIF(HI7:IL7,"ข")))))</f>
        <v>-</v>
      </c>
      <c r="IQ7" s="8">
        <f>IF('[1]ข้อมูลนักเรียน-กรอง'!$A$5="","",('[1]ข้อมูลนักเรียน-กรอง'!$A$5))</f>
        <v>4</v>
      </c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10" t="str">
        <f>IF('[1]ข้อมูลนักเรียน-กรอง'!A5="","",(IF(SUM(IR7:JV7)=0,"-",(SUM(IR7:JV7)))))</f>
        <v>-</v>
      </c>
      <c r="JX7" s="10" t="str">
        <f>IF('[1]ข้อมูลนักเรียน-กรอง'!$A$5="","",(IF(COUNTIF(IR7:JV7,"ป")=0,"-",(COUNTIF(IR7:JV7,"ป")))))</f>
        <v>-</v>
      </c>
      <c r="JY7" s="10" t="str">
        <f>IF('[1]ข้อมูลนักเรียน-กรอง'!$A$5="","",(IF(COUNTIF(IR7:JV7,"ล")=0,"-",(COUNTIF(IR7:JV7,"ล")))))</f>
        <v>-</v>
      </c>
      <c r="JZ7" s="10" t="str">
        <f>IF('[1]ข้อมูลนักเรียน-กรอง'!$A$5="","",(IF(COUNTIF(IR7:JV7,"ข")=0,"-",(COUNTIF(IR7:JV7,"ข")))))</f>
        <v>-</v>
      </c>
      <c r="KA7" s="8">
        <f>IF('[1]ข้อมูลนักเรียน-กรอง'!$A$5="","",('[1]ข้อมูลนักเรียน-กรอง'!$A$5))</f>
        <v>4</v>
      </c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10" t="str">
        <f>IF('[1]ข้อมูลนักเรียน-กรอง'!A5="","",(IF(SUM(KB7:LF7)=0,"-",(SUM(KB7:LF7)))))</f>
        <v>-</v>
      </c>
      <c r="LH7" s="10" t="str">
        <f>IF('[1]ข้อมูลนักเรียน-กรอง'!$A$5="","",(IF(COUNTIF(KB7:LF7,"ป")=0,"-",(COUNTIF(KB7:LF7,"ป")))))</f>
        <v>-</v>
      </c>
      <c r="LI7" s="10" t="str">
        <f>IF('[1]ข้อมูลนักเรียน-กรอง'!$A$5="","",(IF(COUNTIF(KB7:LF7,"ล")=0,"-",(COUNTIF(KB7:LF7,"ล")))))</f>
        <v>-</v>
      </c>
      <c r="LJ7" s="10" t="str">
        <f>IF('[1]ข้อมูลนักเรียน-กรอง'!$A$5="","",(IF(COUNTIF(KB7:LF7,"ข")=0,"-",(COUNTIF(KB7:LF7,"ข")))))</f>
        <v>-</v>
      </c>
      <c r="LK7" s="8">
        <f>IF('[1]ข้อมูลนักเรียน-กรอง'!$A$5="","",('[1]ข้อมูลนักเรียน-กรอง'!$A$5))</f>
        <v>4</v>
      </c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10" t="str">
        <f>IF('[1]ข้อมูลนักเรียน-กรอง'!A5="","",(IF(SUM(LL7:MN7)=0,"-",(SUM(LL7:MN7)))))</f>
        <v>-</v>
      </c>
      <c r="MP7" s="10" t="str">
        <f>IF('[1]ข้อมูลนักเรียน-กรอง'!$A$5="","",(IF(COUNTIF(LL7:MN7,"ป")=0,"-",(COUNTIF(LL7:MN7,"ป")))))</f>
        <v>-</v>
      </c>
      <c r="MQ7" s="10" t="str">
        <f>IF('[1]ข้อมูลนักเรียน-กรอง'!$A$5="","",(IF(COUNTIF(LL7:MN7,"ล")=0,"-",(COUNTIF(LL7:MN7,"ล")))))</f>
        <v>-</v>
      </c>
      <c r="MR7" s="10" t="str">
        <f>IF('[1]ข้อมูลนักเรียน-กรอง'!$A$5="","",(IF(COUNTIF(LL7:MN7,"ข")=0,"-",(COUNTIF(LL7:MN7,"ข")))))</f>
        <v>-</v>
      </c>
      <c r="MS7" s="8">
        <f>IF('[1]ข้อมูลนักเรียน-กรอง'!$A$5="","",('[1]ข้อมูลนักเรียน-กรอง'!$A$5))</f>
        <v>4</v>
      </c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10" t="str">
        <f>IF('[1]ข้อมูลนักเรียน-กรอง'!A5="","",(IF(SUM(MT7:NX7)=0,"-",(SUM(MT7:NX7)))))</f>
        <v>-</v>
      </c>
      <c r="NZ7" s="10" t="str">
        <f>IF('[1]ข้อมูลนักเรียน-กรอง'!$A$5="","",(IF(COUNTIF(MT7:NX7,"ป")=0,"-",(COUNTIF(MT7:NX7,"ป")))))</f>
        <v>-</v>
      </c>
      <c r="OA7" s="10" t="str">
        <f>IF('[1]ข้อมูลนักเรียน-กรอง'!$A$5="","",(IF(COUNTIF(MT7:NX7,"ล")=0,"-",(COUNTIF(MT7:NX7,"ล")))))</f>
        <v>-</v>
      </c>
      <c r="OB7" s="10" t="str">
        <f>IF('[1]ข้อมูลนักเรียน-กรอง'!$A$5="","",(IF(COUNTIF(MT7:NX7,"ข")=0,"-",(COUNTIF(MT7:NX7,"ข")))))</f>
        <v>-</v>
      </c>
      <c r="OC7" s="8">
        <f>IF('[1]ข้อมูลนักเรียน-กรอง'!$A$5="","",('[1]ข้อมูลนักเรียน-กรอง'!$A$5))</f>
        <v>4</v>
      </c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10" t="str">
        <f>IF('[1]ข้อมูลนักเรียน-กรอง'!A5="","",(IF(SUM(OD7:PG7)=0,"-",(SUM(OD7:PG7)))))</f>
        <v>-</v>
      </c>
      <c r="PI7" s="10" t="str">
        <f>IF('[1]ข้อมูลนักเรียน-กรอง'!$A$5="","",(IF(COUNTIF(OD7:PG7,"ป")=0,"-",(COUNTIF(OD7:PG7,"ป")))))</f>
        <v>-</v>
      </c>
      <c r="PJ7" s="10" t="str">
        <f>IF('[1]ข้อมูลนักเรียน-กรอง'!$A$5="","",(IF(COUNTIF(OD7:PG7,"ล")=0,"-",(COUNTIF(OD7:PG7,"ล")))))</f>
        <v>-</v>
      </c>
      <c r="PK7" s="10" t="str">
        <f>IF('[1]ข้อมูลนักเรียน-กรอง'!$A$5="","",(IF(COUNTIF(OD7:PG7,"ข")=0,"-",(COUNTIF(OD7:PG7,"ข")))))</f>
        <v>-</v>
      </c>
      <c r="PL7" s="11">
        <f>IF('[1]ข้อมูลนักเรียน-กรอง'!$A$5="","",('[1]ข้อมูลนักเรียน-กรอง'!$A$5))</f>
        <v>4</v>
      </c>
      <c r="PM7" s="12" t="str">
        <f t="shared" si="0"/>
        <v>-</v>
      </c>
      <c r="PN7" s="12" t="str">
        <f t="shared" si="1"/>
        <v>-</v>
      </c>
      <c r="PO7" s="12" t="str">
        <f t="shared" si="2"/>
        <v>-</v>
      </c>
      <c r="PP7" s="12" t="str">
        <f t="shared" si="3"/>
        <v>-</v>
      </c>
      <c r="PQ7" s="12" t="str">
        <f t="shared" si="4"/>
        <v>-</v>
      </c>
      <c r="PR7" s="12" t="str">
        <f t="shared" si="5"/>
        <v>-</v>
      </c>
      <c r="PS7" s="12" t="str">
        <f t="shared" si="6"/>
        <v>-</v>
      </c>
      <c r="PT7" s="12" t="str">
        <f t="shared" si="7"/>
        <v>-</v>
      </c>
      <c r="PU7" s="12" t="str">
        <f t="shared" si="8"/>
        <v>-</v>
      </c>
      <c r="PV7" s="12" t="str">
        <f t="shared" si="9"/>
        <v>-</v>
      </c>
      <c r="PW7" s="12" t="str">
        <f t="shared" si="10"/>
        <v>-</v>
      </c>
      <c r="PX7" s="12" t="str">
        <f t="shared" si="11"/>
        <v>-</v>
      </c>
      <c r="PY7" s="13">
        <f>IF('[1]ข้อมูลนักเรียน-กรอง'!A5="","",(SUM(AH7:AK7,SUM(BQ7:BT7,SUM(DA7:DD7,SUM(EK7:EN7,SUM(FT7:FW7,SUM(HD7:HG7,SUM(IM7:IP7,SUM(JW7:JZ7,SUM(LG7:LJ7,SUM(MO7:MR7,SUM(NY7:OB7,SUM(PH7:PK7))))))))))))))</f>
        <v>0</v>
      </c>
      <c r="PZ7" s="13">
        <f>IF('[1]ข้อมูลนักเรียน-กรอง'!A5="","",SUM(PM7:PX7))</f>
        <v>0</v>
      </c>
      <c r="QA7" s="14" t="str">
        <f>IF('[1]ข้อมูลนักเรียน-กรอง'!A5="","",IF(PZ7=0,"0.00",((PZ7/PY7)*100)))</f>
        <v>0.00</v>
      </c>
    </row>
    <row r="8" spans="1:443" ht="15.95" customHeight="1">
      <c r="A8" s="7" t="str">
        <f>[1]ชื่อนักเรียน!C7</f>
        <v>เด็กชายคณพศ สุวรรณแสง</v>
      </c>
      <c r="B8" s="8">
        <f>IF('[1]ข้อมูลนักเรียน-กรอง'!$A$6="","",('[1]ข้อมูลนักเรียน-กรอง'!$A$6))</f>
        <v>5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 t="str">
        <f>IF('[1]ข้อมูลนักเรียน-กรอง'!A6="","",(IF(SUM(C8:AG8)=0,"-",(SUM(C8:AG8)))))</f>
        <v>-</v>
      </c>
      <c r="AI8" s="10" t="str">
        <f>IF('[1]ข้อมูลนักเรียน-กรอง'!$A$6="","",(IF(COUNTIF(C8:AG8,"ป")=0,"-",(COUNTIF(C8:AG8,"ป")))))</f>
        <v>-</v>
      </c>
      <c r="AJ8" s="10" t="str">
        <f>IF('[1]ข้อมูลนักเรียน-กรอง'!$A$6="","",(IF(COUNTIF(C8:AG8,"ล")=0,"-",(COUNTIF(C8:AG8,"ล")))))</f>
        <v>-</v>
      </c>
      <c r="AK8" s="10" t="str">
        <f>IF('[1]ข้อมูลนักเรียน-กรอง'!$A$6="","",(IF(COUNTIF(C8:AG8,"ข")=0,"-",(COUNTIF(C8:AG8,"ข")))))</f>
        <v>-</v>
      </c>
      <c r="AL8" s="8">
        <f>IF('[1]ข้อมูลนักเรียน-กรอง'!$A$6="","",('[1]ข้อมูลนักเรียน-กรอง'!$A$6))</f>
        <v>5</v>
      </c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10" t="str">
        <f>IF('[1]ข้อมูลนักเรียน-กรอง'!A6="","",(IF(SUM(AM8:BP8)=0,"-",(SUM(AM8:BP8)))))</f>
        <v>-</v>
      </c>
      <c r="BR8" s="10" t="str">
        <f>IF('[1]ข้อมูลนักเรียน-กรอง'!$A$6="","",(IF(COUNTIF(AM8:BP8,"ป")=0,"-",(COUNTIF(AM8:BP8,"ป")))))</f>
        <v>-</v>
      </c>
      <c r="BS8" s="10" t="str">
        <f>IF('[1]ข้อมูลนักเรียน-กรอง'!$A$6="","",(IF(COUNTIF(AM8:BP8,"ล")=0,"-",(COUNTIF(AM8:BP8,"ล")))))</f>
        <v>-</v>
      </c>
      <c r="BT8" s="10" t="str">
        <f>IF('[1]ข้อมูลนักเรียน-กรอง'!$A$6="","",(IF(COUNTIF(AM8:BP8,"ข")=0,"-",(COUNTIF(AM8:BP8,"ข")))))</f>
        <v>-</v>
      </c>
      <c r="BU8" s="8">
        <f>IF('[1]ข้อมูลนักเรียน-กรอง'!$A$6="","",('[1]ข้อมูลนักเรียน-กรอง'!$A$6))</f>
        <v>5</v>
      </c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10" t="str">
        <f>IF('[1]ข้อมูลนักเรียน-กรอง'!A6="","",(IF(SUM(BV8:CZ8)=0,"-",(SUM(BV8:CZ8)))))</f>
        <v>-</v>
      </c>
      <c r="DB8" s="10" t="str">
        <f>IF('[1]ข้อมูลนักเรียน-กรอง'!$A$6="","",(IF(COUNTIF(BV8:CZ8,"ป")=0,"-",(COUNTIF(BV8:CZ8,"ป")))))</f>
        <v>-</v>
      </c>
      <c r="DC8" s="10" t="str">
        <f>IF('[1]ข้อมูลนักเรียน-กรอง'!$A$6="","",(IF(COUNTIF(BV8:CZ8,"ล")=0,"-",(COUNTIF(BV8:CZ8,"ล")))))</f>
        <v>-</v>
      </c>
      <c r="DD8" s="10" t="str">
        <f>IF('[1]ข้อมูลนักเรียน-กรอง'!$A$6="","",(IF(COUNTIF(BV8:CZ8,"ข")=0,"-",(COUNTIF(BV8:CZ8,"ข")))))</f>
        <v>-</v>
      </c>
      <c r="DE8" s="8">
        <f>IF('[1]ข้อมูลนักเรียน-กรอง'!$A$6="","",('[1]ข้อมูลนักเรียน-กรอง'!$A$6))</f>
        <v>5</v>
      </c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10" t="str">
        <f>IF('[1]ข้อมูลนักเรียน-กรอง'!A6="","",(IF(SUM(DF8:EJ8)=0,"-",(SUM(DF8:EJ8)))))</f>
        <v>-</v>
      </c>
      <c r="EL8" s="10" t="str">
        <f>IF('[1]ข้อมูลนักเรียน-กรอง'!$A$6="","",(IF(COUNTIF(DF8:EJ8,"ป")=0,"-",(COUNTIF(DF8:EJ8,"ป")))))</f>
        <v>-</v>
      </c>
      <c r="EM8" s="10" t="str">
        <f>IF('[1]ข้อมูลนักเรียน-กรอง'!$A$6="","",(IF(COUNTIF(DF8:EJ8,"ล")=0,"-",(COUNTIF(DF8:EJ8,"ล")))))</f>
        <v>-</v>
      </c>
      <c r="EN8" s="10" t="str">
        <f>IF('[1]ข้อมูลนักเรียน-กรอง'!$A$6="","",(IF(COUNTIF(DF8:EJ8,"ข")=0,"-",(COUNTIF(DF8:EJ8,"ข")))))</f>
        <v>-</v>
      </c>
      <c r="EO8" s="8">
        <f>IF('[1]ข้อมูลนักเรียน-กรอง'!$A$6="","",('[1]ข้อมูลนักเรียน-กรอง'!$A$6))</f>
        <v>5</v>
      </c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10" t="str">
        <f>IF('[1]ข้อมูลนักเรียน-กรอง'!A6="","",(IF(SUM(EP8:FS8)=0,"-",(SUM(EP8:FS8)))))</f>
        <v>-</v>
      </c>
      <c r="FU8" s="10" t="str">
        <f>IF('[1]ข้อมูลนักเรียน-กรอง'!$A$6="","",(IF(COUNTIF(EP8:FS8,"ป")=0,"-",(COUNTIF(EP8:FS8,"ป")))))</f>
        <v>-</v>
      </c>
      <c r="FV8" s="10" t="str">
        <f>IF('[1]ข้อมูลนักเรียน-กรอง'!$A$6="","",(IF(COUNTIF(EP8:FS8,"ล")=0,"-",(COUNTIF(EP8:FS8,"ล")))))</f>
        <v>-</v>
      </c>
      <c r="FW8" s="10" t="str">
        <f>IF('[1]ข้อมูลนักเรียน-กรอง'!$A$6="","",(IF(COUNTIF(EP8:FS8,"ข")=0,"-",(COUNTIF(EP8:FS8,"ข")))))</f>
        <v>-</v>
      </c>
      <c r="FX8" s="8">
        <f>IF('[1]ข้อมูลนักเรียน-กรอง'!$A$6="","",('[1]ข้อมูลนักเรียน-กรอง'!$A$6))</f>
        <v>5</v>
      </c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10" t="str">
        <f>IF('[1]ข้อมูลนักเรียน-กรอง'!A6="","",(IF(SUM(FY8:HC8)=0,"-",(SUM(FY8:HC8)))))</f>
        <v>-</v>
      </c>
      <c r="HE8" s="10" t="str">
        <f>IF('[1]ข้อมูลนักเรียน-กรอง'!$A$6="","",(IF(COUNTIF(FY8:HC8,"ป")=0,"-",(COUNTIF(FY8:HC8,"ป")))))</f>
        <v>-</v>
      </c>
      <c r="HF8" s="10" t="str">
        <f>IF('[1]ข้อมูลนักเรียน-กรอง'!$A$6="","",(IF(COUNTIF(FY8:HC8,"ล")=0,"-",(COUNTIF(FY8:HC8,"ล")))))</f>
        <v>-</v>
      </c>
      <c r="HG8" s="10" t="str">
        <f>IF('[1]ข้อมูลนักเรียน-กรอง'!$A$6="","",(IF(COUNTIF(FY8:HC8,"ข")=0,"-",(COUNTIF(FY8:HC8,"ข")))))</f>
        <v>-</v>
      </c>
      <c r="HH8" s="8">
        <f>IF('[1]ข้อมูลนักเรียน-กรอง'!$A$6="","",('[1]ข้อมูลนักเรียน-กรอง'!$A$6))</f>
        <v>5</v>
      </c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10" t="str">
        <f>IF('[1]ข้อมูลนักเรียน-กรอง'!A6="","",(IF(SUM(HI8:IL8)=0,"-",(SUM(HI8:IL8)))))</f>
        <v>-</v>
      </c>
      <c r="IN8" s="10" t="str">
        <f>IF('[1]ข้อมูลนักเรียน-กรอง'!$A$6="","",(IF(COUNTIF(HI8:IL8,"ป")=0,"-",(COUNTIF(HI8:IL8,"ป")))))</f>
        <v>-</v>
      </c>
      <c r="IO8" s="10" t="str">
        <f>IF('[1]ข้อมูลนักเรียน-กรอง'!$A$6="","",(IF(COUNTIF(HI8:IL8,"ล")=0,"-",(COUNTIF(HI8:IL8,"ล")))))</f>
        <v>-</v>
      </c>
      <c r="IP8" s="10" t="str">
        <f>IF('[1]ข้อมูลนักเรียน-กรอง'!$A$6="","",(IF(COUNTIF(HI8:IL8,"ข")=0,"-",(COUNTIF(HI8:IL8,"ข")))))</f>
        <v>-</v>
      </c>
      <c r="IQ8" s="8">
        <f>IF('[1]ข้อมูลนักเรียน-กรอง'!$A$6="","",('[1]ข้อมูลนักเรียน-กรอง'!$A$6))</f>
        <v>5</v>
      </c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10" t="str">
        <f>IF('[1]ข้อมูลนักเรียน-กรอง'!A6="","",(IF(SUM(IR8:JV8)=0,"-",(SUM(IR8:JV8)))))</f>
        <v>-</v>
      </c>
      <c r="JX8" s="10" t="str">
        <f>IF('[1]ข้อมูลนักเรียน-กรอง'!$A$6="","",(IF(COUNTIF(IR8:JV8,"ป")=0,"-",(COUNTIF(IR8:JV8,"ป")))))</f>
        <v>-</v>
      </c>
      <c r="JY8" s="10" t="str">
        <f>IF('[1]ข้อมูลนักเรียน-กรอง'!$A$6="","",(IF(COUNTIF(IR8:JV8,"ล")=0,"-",(COUNTIF(IR8:JV8,"ล")))))</f>
        <v>-</v>
      </c>
      <c r="JZ8" s="10" t="str">
        <f>IF('[1]ข้อมูลนักเรียน-กรอง'!$A$6="","",(IF(COUNTIF(IR8:JV8,"ข")=0,"-",(COUNTIF(IR8:JV8,"ข")))))</f>
        <v>-</v>
      </c>
      <c r="KA8" s="8">
        <f>IF('[1]ข้อมูลนักเรียน-กรอง'!$A$6="","",('[1]ข้อมูลนักเรียน-กรอง'!$A$6))</f>
        <v>5</v>
      </c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10" t="str">
        <f>IF('[1]ข้อมูลนักเรียน-กรอง'!A6="","",(IF(SUM(KB8:LF8)=0,"-",(SUM(KB8:LF8)))))</f>
        <v>-</v>
      </c>
      <c r="LH8" s="10" t="str">
        <f>IF('[1]ข้อมูลนักเรียน-กรอง'!$A$6="","",(IF(COUNTIF(KB8:LF8,"ป")=0,"-",(COUNTIF(KB8:LF8,"ป")))))</f>
        <v>-</v>
      </c>
      <c r="LI8" s="10" t="str">
        <f>IF('[1]ข้อมูลนักเรียน-กรอง'!$A$6="","",(IF(COUNTIF(KB8:LF8,"ล")=0,"-",(COUNTIF(KB8:LF8,"ล")))))</f>
        <v>-</v>
      </c>
      <c r="LJ8" s="10" t="str">
        <f>IF('[1]ข้อมูลนักเรียน-กรอง'!$A$6="","",(IF(COUNTIF(KB8:LF8,"ข")=0,"-",(COUNTIF(KB8:LF8,"ข")))))</f>
        <v>-</v>
      </c>
      <c r="LK8" s="8">
        <f>IF('[1]ข้อมูลนักเรียน-กรอง'!$A$6="","",('[1]ข้อมูลนักเรียน-กรอง'!$A$6))</f>
        <v>5</v>
      </c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10" t="str">
        <f>IF('[1]ข้อมูลนักเรียน-กรอง'!A6="","",(IF(SUM(LL8:MN8)=0,"-",(SUM(LL8:MN8)))))</f>
        <v>-</v>
      </c>
      <c r="MP8" s="10" t="str">
        <f>IF('[1]ข้อมูลนักเรียน-กรอง'!$A$6="","",(IF(COUNTIF(LL8:MN8,"ป")=0,"-",(COUNTIF(LL8:MN8,"ป")))))</f>
        <v>-</v>
      </c>
      <c r="MQ8" s="10" t="str">
        <f>IF('[1]ข้อมูลนักเรียน-กรอง'!$A$6="","",(IF(COUNTIF(LL8:MN8,"ล")=0,"-",(COUNTIF(LL8:MN8,"ล")))))</f>
        <v>-</v>
      </c>
      <c r="MR8" s="10" t="str">
        <f>IF('[1]ข้อมูลนักเรียน-กรอง'!$A$6="","",(IF(COUNTIF(LL8:MN8,"ข")=0,"-",(COUNTIF(LL8:MN8,"ข")))))</f>
        <v>-</v>
      </c>
      <c r="MS8" s="8">
        <f>IF('[1]ข้อมูลนักเรียน-กรอง'!$A$6="","",('[1]ข้อมูลนักเรียน-กรอง'!$A$6))</f>
        <v>5</v>
      </c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10" t="str">
        <f>IF('[1]ข้อมูลนักเรียน-กรอง'!A6="","",(IF(SUM(MT8:NX8)=0,"-",(SUM(MT8:NX8)))))</f>
        <v>-</v>
      </c>
      <c r="NZ8" s="10" t="str">
        <f>IF('[1]ข้อมูลนักเรียน-กรอง'!$A$6="","",(IF(COUNTIF(MT8:NX8,"ป")=0,"-",(COUNTIF(MT8:NX8,"ป")))))</f>
        <v>-</v>
      </c>
      <c r="OA8" s="10" t="str">
        <f>IF('[1]ข้อมูลนักเรียน-กรอง'!$A$6="","",(IF(COUNTIF(MT8:NX8,"ล")=0,"-",(COUNTIF(MT8:NX8,"ล")))))</f>
        <v>-</v>
      </c>
      <c r="OB8" s="10" t="str">
        <f>IF('[1]ข้อมูลนักเรียน-กรอง'!$A$6="","",(IF(COUNTIF(MT8:NX8,"ข")=0,"-",(COUNTIF(MT8:NX8,"ข")))))</f>
        <v>-</v>
      </c>
      <c r="OC8" s="8">
        <f>IF('[1]ข้อมูลนักเรียน-กรอง'!$A$6="","",('[1]ข้อมูลนักเรียน-กรอง'!$A$6))</f>
        <v>5</v>
      </c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10" t="str">
        <f>IF('[1]ข้อมูลนักเรียน-กรอง'!A6="","",(IF(SUM(OD8:PG8)=0,"-",(SUM(OD8:PG8)))))</f>
        <v>-</v>
      </c>
      <c r="PI8" s="10" t="str">
        <f>IF('[1]ข้อมูลนักเรียน-กรอง'!$A$6="","",(IF(COUNTIF(OD8:PG8,"ป")=0,"-",(COUNTIF(OD8:PG8,"ป")))))</f>
        <v>-</v>
      </c>
      <c r="PJ8" s="10" t="str">
        <f>IF('[1]ข้อมูลนักเรียน-กรอง'!$A$6="","",(IF(COUNTIF(OD8:PG8,"ล")=0,"-",(COUNTIF(OD8:PG8,"ล")))))</f>
        <v>-</v>
      </c>
      <c r="PK8" s="10" t="str">
        <f>IF('[1]ข้อมูลนักเรียน-กรอง'!$A$6="","",(IF(COUNTIF(OD8:PG8,"ข")=0,"-",(COUNTIF(OD8:PG8,"ข")))))</f>
        <v>-</v>
      </c>
      <c r="PL8" s="11">
        <f>IF('[1]ข้อมูลนักเรียน-กรอง'!$A$6="","",('[1]ข้อมูลนักเรียน-กรอง'!$A$6))</f>
        <v>5</v>
      </c>
      <c r="PM8" s="12" t="str">
        <f t="shared" si="0"/>
        <v>-</v>
      </c>
      <c r="PN8" s="12" t="str">
        <f t="shared" si="1"/>
        <v>-</v>
      </c>
      <c r="PO8" s="12" t="str">
        <f t="shared" si="2"/>
        <v>-</v>
      </c>
      <c r="PP8" s="12" t="str">
        <f t="shared" si="3"/>
        <v>-</v>
      </c>
      <c r="PQ8" s="12" t="str">
        <f t="shared" si="4"/>
        <v>-</v>
      </c>
      <c r="PR8" s="12" t="str">
        <f t="shared" si="5"/>
        <v>-</v>
      </c>
      <c r="PS8" s="12" t="str">
        <f t="shared" si="6"/>
        <v>-</v>
      </c>
      <c r="PT8" s="12" t="str">
        <f t="shared" si="7"/>
        <v>-</v>
      </c>
      <c r="PU8" s="12" t="str">
        <f t="shared" si="8"/>
        <v>-</v>
      </c>
      <c r="PV8" s="12" t="str">
        <f t="shared" si="9"/>
        <v>-</v>
      </c>
      <c r="PW8" s="12" t="str">
        <f t="shared" si="10"/>
        <v>-</v>
      </c>
      <c r="PX8" s="12" t="str">
        <f t="shared" si="11"/>
        <v>-</v>
      </c>
      <c r="PY8" s="13">
        <f>IF('[1]ข้อมูลนักเรียน-กรอง'!A6="","",(SUM(AH8:AK8,SUM(BQ8:BT8,SUM(DA8:DD8,SUM(EK8:EN8,SUM(FT8:FW8,SUM(HD8:HG8,SUM(IM8:IP8,SUM(JW8:JZ8,SUM(LG8:LJ8,SUM(MO8:MR8,SUM(NY8:OB8,SUM(PH8:PK8))))))))))))))</f>
        <v>0</v>
      </c>
      <c r="PZ8" s="13">
        <f>IF('[1]ข้อมูลนักเรียน-กรอง'!A6="","",SUM(PM8:PX8))</f>
        <v>0</v>
      </c>
      <c r="QA8" s="14" t="str">
        <f>IF('[1]ข้อมูลนักเรียน-กรอง'!A6="","",IF(PZ8=0,"0.00",((PZ8/PY8)*100)))</f>
        <v>0.00</v>
      </c>
    </row>
    <row r="9" spans="1:443" ht="15.95" customHeight="1">
      <c r="A9" s="7" t="str">
        <f>[1]ชื่อนักเรียน!C8</f>
        <v>เด็กชายธนกฤต หน่ายคอน</v>
      </c>
      <c r="B9" s="8">
        <f>IF('[1]ข้อมูลนักเรียน-กรอง'!$A$7="","",('[1]ข้อมูลนักเรียน-กรอง'!$A$7))</f>
        <v>6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0" t="str">
        <f>IF('[1]ข้อมูลนักเรียน-กรอง'!A7="","",(IF(SUM(C9:AG9)=0,"-",(SUM(C9:AG9)))))</f>
        <v>-</v>
      </c>
      <c r="AI9" s="10" t="str">
        <f>IF('[1]ข้อมูลนักเรียน-กรอง'!$A$7="","",(IF(COUNTIF(C9:AG9,"ป")=0,"-",(COUNTIF(C9:AG9,"ป")))))</f>
        <v>-</v>
      </c>
      <c r="AJ9" s="10" t="str">
        <f>IF('[1]ข้อมูลนักเรียน-กรอง'!$A$7="","",(IF(COUNTIF(C9:AG9,"ล")=0,"-",(COUNTIF(C9:AG9,"ล")))))</f>
        <v>-</v>
      </c>
      <c r="AK9" s="10" t="str">
        <f>IF('[1]ข้อมูลนักเรียน-กรอง'!$A$7="","",(IF(COUNTIF(C9:AG9,"ข")=0,"-",(COUNTIF(C9:AG9,"ข")))))</f>
        <v>-</v>
      </c>
      <c r="AL9" s="8">
        <f>IF('[1]ข้อมูลนักเรียน-กรอง'!$A$7="","",('[1]ข้อมูลนักเรียน-กรอง'!$A$7))</f>
        <v>6</v>
      </c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10" t="str">
        <f>IF('[1]ข้อมูลนักเรียน-กรอง'!A7="","",(IF(SUM(AM9:BP9)=0,"-",(SUM(AM9:BP9)))))</f>
        <v>-</v>
      </c>
      <c r="BR9" s="10" t="str">
        <f>IF('[1]ข้อมูลนักเรียน-กรอง'!$A$7="","",(IF(COUNTIF(AM9:BP9,"ป")=0,"-",(COUNTIF(AM9:BP9,"ป")))))</f>
        <v>-</v>
      </c>
      <c r="BS9" s="10" t="str">
        <f>IF('[1]ข้อมูลนักเรียน-กรอง'!$A$7="","",(IF(COUNTIF(AM9:BP9,"ล")=0,"-",(COUNTIF(AM9:BP9,"ล")))))</f>
        <v>-</v>
      </c>
      <c r="BT9" s="10" t="str">
        <f>IF('[1]ข้อมูลนักเรียน-กรอง'!$A$7="","",(IF(COUNTIF(AM9:BP9,"ข")=0,"-",(COUNTIF(AM9:BP9,"ข")))))</f>
        <v>-</v>
      </c>
      <c r="BU9" s="8">
        <f>IF('[1]ข้อมูลนักเรียน-กรอง'!$A$7="","",('[1]ข้อมูลนักเรียน-กรอง'!$A$7))</f>
        <v>6</v>
      </c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10" t="str">
        <f>IF('[1]ข้อมูลนักเรียน-กรอง'!A7="","",(IF(SUM(BV9:CZ9)=0,"-",(SUM(BV9:CZ9)))))</f>
        <v>-</v>
      </c>
      <c r="DB9" s="10" t="str">
        <f>IF('[1]ข้อมูลนักเรียน-กรอง'!$A$7="","",(IF(COUNTIF(BV9:CZ9,"ป")=0,"-",(COUNTIF(BV9:CZ9,"ป")))))</f>
        <v>-</v>
      </c>
      <c r="DC9" s="10" t="str">
        <f>IF('[1]ข้อมูลนักเรียน-กรอง'!$A$7="","",(IF(COUNTIF(BV9:CZ9,"ล")=0,"-",(COUNTIF(BV9:CZ9,"ล")))))</f>
        <v>-</v>
      </c>
      <c r="DD9" s="10" t="str">
        <f>IF('[1]ข้อมูลนักเรียน-กรอง'!$A$7="","",(IF(COUNTIF(BV9:CZ9,"ข")=0,"-",(COUNTIF(BV9:CZ9,"ข")))))</f>
        <v>-</v>
      </c>
      <c r="DE9" s="8">
        <f>IF('[1]ข้อมูลนักเรียน-กรอง'!$A$7="","",('[1]ข้อมูลนักเรียน-กรอง'!$A$7))</f>
        <v>6</v>
      </c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10" t="str">
        <f>IF('[1]ข้อมูลนักเรียน-กรอง'!A7="","",(IF(SUM(DF9:EJ9)=0,"-",(SUM(DF9:EJ9)))))</f>
        <v>-</v>
      </c>
      <c r="EL9" s="10" t="str">
        <f>IF('[1]ข้อมูลนักเรียน-กรอง'!$A$7="","",(IF(COUNTIF(DF9:EJ9,"ป")=0,"-",(COUNTIF(DF9:EJ9,"ป")))))</f>
        <v>-</v>
      </c>
      <c r="EM9" s="10" t="str">
        <f>IF('[1]ข้อมูลนักเรียน-กรอง'!$A$7="","",(IF(COUNTIF(DF9:EJ9,"ล")=0,"-",(COUNTIF(DF9:EJ9,"ล")))))</f>
        <v>-</v>
      </c>
      <c r="EN9" s="10" t="str">
        <f>IF('[1]ข้อมูลนักเรียน-กรอง'!$A$7="","",(IF(COUNTIF(DF9:EJ9,"ข")=0,"-",(COUNTIF(DF9:EJ9,"ข")))))</f>
        <v>-</v>
      </c>
      <c r="EO9" s="8">
        <f>IF('[1]ข้อมูลนักเรียน-กรอง'!$A$7="","",('[1]ข้อมูลนักเรียน-กรอง'!$A$7))</f>
        <v>6</v>
      </c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10" t="str">
        <f>IF('[1]ข้อมูลนักเรียน-กรอง'!A7="","",(IF(SUM(EP9:FS9)=0,"-",(SUM(EP9:FS9)))))</f>
        <v>-</v>
      </c>
      <c r="FU9" s="10" t="str">
        <f>IF('[1]ข้อมูลนักเรียน-กรอง'!$A$7="","",(IF(COUNTIF(EP9:FS9,"ป")=0,"-",(COUNTIF(EP9:FS9,"ป")))))</f>
        <v>-</v>
      </c>
      <c r="FV9" s="10" t="str">
        <f>IF('[1]ข้อมูลนักเรียน-กรอง'!$A$7="","",(IF(COUNTIF(EP9:FS9,"ล")=0,"-",(COUNTIF(EP9:FS9,"ล")))))</f>
        <v>-</v>
      </c>
      <c r="FW9" s="10" t="str">
        <f>IF('[1]ข้อมูลนักเรียน-กรอง'!$A$7="","",(IF(COUNTIF(EP9:FS9,"ข")=0,"-",(COUNTIF(EP9:FS9,"ข")))))</f>
        <v>-</v>
      </c>
      <c r="FX9" s="8">
        <f>IF('[1]ข้อมูลนักเรียน-กรอง'!$A$7="","",('[1]ข้อมูลนักเรียน-กรอง'!$A$7))</f>
        <v>6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10" t="str">
        <f>IF('[1]ข้อมูลนักเรียน-กรอง'!A7="","",(IF(SUM(FY9:HC9)=0,"-",(SUM(FY9:HC9)))))</f>
        <v>-</v>
      </c>
      <c r="HE9" s="10" t="str">
        <f>IF('[1]ข้อมูลนักเรียน-กรอง'!$A$7="","",(IF(COUNTIF(FY9:HC9,"ป")=0,"-",(COUNTIF(FY9:HC9,"ป")))))</f>
        <v>-</v>
      </c>
      <c r="HF9" s="10" t="str">
        <f>IF('[1]ข้อมูลนักเรียน-กรอง'!$A$7="","",(IF(COUNTIF(FY9:HC9,"ล")=0,"-",(COUNTIF(FY9:HC9,"ล")))))</f>
        <v>-</v>
      </c>
      <c r="HG9" s="10" t="str">
        <f>IF('[1]ข้อมูลนักเรียน-กรอง'!$A$7="","",(IF(COUNTIF(FY9:HC9,"ข")=0,"-",(COUNTIF(FY9:HC9,"ข")))))</f>
        <v>-</v>
      </c>
      <c r="HH9" s="8">
        <f>IF('[1]ข้อมูลนักเรียน-กรอง'!$A$7="","",('[1]ข้อมูลนักเรียน-กรอง'!$A$7))</f>
        <v>6</v>
      </c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10" t="str">
        <f>IF('[1]ข้อมูลนักเรียน-กรอง'!A7="","",(IF(SUM(HI9:IL9)=0,"-",(SUM(HI9:IL9)))))</f>
        <v>-</v>
      </c>
      <c r="IN9" s="10" t="str">
        <f>IF('[1]ข้อมูลนักเรียน-กรอง'!$A$7="","",(IF(COUNTIF(HI9:IL9,"ป")=0,"-",(COUNTIF(HI9:IL9,"ป")))))</f>
        <v>-</v>
      </c>
      <c r="IO9" s="10" t="str">
        <f>IF('[1]ข้อมูลนักเรียน-กรอง'!$A$7="","",(IF(COUNTIF(HI9:IL9,"ล")=0,"-",(COUNTIF(HI9:IL9,"ล")))))</f>
        <v>-</v>
      </c>
      <c r="IP9" s="10" t="str">
        <f>IF('[1]ข้อมูลนักเรียน-กรอง'!$A$7="","",(IF(COUNTIF(HI9:IL9,"ข")=0,"-",(COUNTIF(HI9:IL9,"ข")))))</f>
        <v>-</v>
      </c>
      <c r="IQ9" s="8">
        <f>IF('[1]ข้อมูลนักเรียน-กรอง'!$A$7="","",('[1]ข้อมูลนักเรียน-กรอง'!$A$7))</f>
        <v>6</v>
      </c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10" t="str">
        <f>IF('[1]ข้อมูลนักเรียน-กรอง'!A7="","",(IF(SUM(IR9:JV9)=0,"-",(SUM(IR9:JV9)))))</f>
        <v>-</v>
      </c>
      <c r="JX9" s="10" t="str">
        <f>IF('[1]ข้อมูลนักเรียน-กรอง'!$A$7="","",(IF(COUNTIF(IR9:JV9,"ป")=0,"-",(COUNTIF(IR9:JV9,"ป")))))</f>
        <v>-</v>
      </c>
      <c r="JY9" s="10" t="str">
        <f>IF('[1]ข้อมูลนักเรียน-กรอง'!$A$7="","",(IF(COUNTIF(IR9:JV9,"ล")=0,"-",(COUNTIF(IR9:JV9,"ล")))))</f>
        <v>-</v>
      </c>
      <c r="JZ9" s="10" t="str">
        <f>IF('[1]ข้อมูลนักเรียน-กรอง'!$A$7="","",(IF(COUNTIF(IR9:JV9,"ข")=0,"-",(COUNTIF(IR9:JV9,"ข")))))</f>
        <v>-</v>
      </c>
      <c r="KA9" s="8">
        <f>IF('[1]ข้อมูลนักเรียน-กรอง'!$A$7="","",('[1]ข้อมูลนักเรียน-กรอง'!$A$7))</f>
        <v>6</v>
      </c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10" t="str">
        <f>IF('[1]ข้อมูลนักเรียน-กรอง'!A7="","",(IF(SUM(KB9:LF9)=0,"-",(SUM(KB9:LF9)))))</f>
        <v>-</v>
      </c>
      <c r="LH9" s="10" t="str">
        <f>IF('[1]ข้อมูลนักเรียน-กรอง'!$A$7="","",(IF(COUNTIF(KB9:LF9,"ป")=0,"-",(COUNTIF(KB9:LF9,"ป")))))</f>
        <v>-</v>
      </c>
      <c r="LI9" s="10" t="str">
        <f>IF('[1]ข้อมูลนักเรียน-กรอง'!$A$7="","",(IF(COUNTIF(KB9:LF9,"ล")=0,"-",(COUNTIF(KB9:LF9,"ล")))))</f>
        <v>-</v>
      </c>
      <c r="LJ9" s="10" t="str">
        <f>IF('[1]ข้อมูลนักเรียน-กรอง'!$A$7="","",(IF(COUNTIF(KB9:LF9,"ข")=0,"-",(COUNTIF(KB9:LF9,"ข")))))</f>
        <v>-</v>
      </c>
      <c r="LK9" s="8">
        <f>IF('[1]ข้อมูลนักเรียน-กรอง'!$A$7="","",('[1]ข้อมูลนักเรียน-กรอง'!$A$7))</f>
        <v>6</v>
      </c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10" t="str">
        <f>IF('[1]ข้อมูลนักเรียน-กรอง'!A7="","",(IF(SUM(LL9:MN9)=0,"-",(SUM(LL9:MN9)))))</f>
        <v>-</v>
      </c>
      <c r="MP9" s="10" t="str">
        <f>IF('[1]ข้อมูลนักเรียน-กรอง'!$A$7="","",(IF(COUNTIF(LL9:MN9,"ป")=0,"-",(COUNTIF(LL9:MN9,"ป")))))</f>
        <v>-</v>
      </c>
      <c r="MQ9" s="10" t="str">
        <f>IF('[1]ข้อมูลนักเรียน-กรอง'!$A$7="","",(IF(COUNTIF(LL9:MN9,"ล")=0,"-",(COUNTIF(LL9:MN9,"ล")))))</f>
        <v>-</v>
      </c>
      <c r="MR9" s="10" t="str">
        <f>IF('[1]ข้อมูลนักเรียน-กรอง'!$A$7="","",(IF(COUNTIF(LL9:MN9,"ข")=0,"-",(COUNTIF(LL9:MN9,"ข")))))</f>
        <v>-</v>
      </c>
      <c r="MS9" s="8">
        <f>IF('[1]ข้อมูลนักเรียน-กรอง'!$A$7="","",('[1]ข้อมูลนักเรียน-กรอง'!$A$7))</f>
        <v>6</v>
      </c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10" t="str">
        <f>IF('[1]ข้อมูลนักเรียน-กรอง'!A7="","",(IF(SUM(MT9:NX9)=0,"-",(SUM(MT9:NX9)))))</f>
        <v>-</v>
      </c>
      <c r="NZ9" s="10" t="str">
        <f>IF('[1]ข้อมูลนักเรียน-กรอง'!$A$7="","",(IF(COUNTIF(MT9:NX9,"ป")=0,"-",(COUNTIF(MT9:NX9,"ป")))))</f>
        <v>-</v>
      </c>
      <c r="OA9" s="10" t="str">
        <f>IF('[1]ข้อมูลนักเรียน-กรอง'!$A$7="","",(IF(COUNTIF(MT9:NX9,"ล")=0,"-",(COUNTIF(MT9:NX9,"ล")))))</f>
        <v>-</v>
      </c>
      <c r="OB9" s="10" t="str">
        <f>IF('[1]ข้อมูลนักเรียน-กรอง'!$A$7="","",(IF(COUNTIF(MT9:NX9,"ข")=0,"-",(COUNTIF(MT9:NX9,"ข")))))</f>
        <v>-</v>
      </c>
      <c r="OC9" s="8">
        <f>IF('[1]ข้อมูลนักเรียน-กรอง'!$A$7="","",('[1]ข้อมูลนักเรียน-กรอง'!$A$7))</f>
        <v>6</v>
      </c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10" t="str">
        <f>IF('[1]ข้อมูลนักเรียน-กรอง'!A7="","",(IF(SUM(OD9:PG9)=0,"-",(SUM(OD9:PG9)))))</f>
        <v>-</v>
      </c>
      <c r="PI9" s="10" t="str">
        <f>IF('[1]ข้อมูลนักเรียน-กรอง'!$A$7="","",(IF(COUNTIF(OD9:PG9,"ป")=0,"-",(COUNTIF(OD9:PG9,"ป")))))</f>
        <v>-</v>
      </c>
      <c r="PJ9" s="10" t="str">
        <f>IF('[1]ข้อมูลนักเรียน-กรอง'!$A$7="","",(IF(COUNTIF(OD9:PG9,"ล")=0,"-",(COUNTIF(OD9:PG9,"ล")))))</f>
        <v>-</v>
      </c>
      <c r="PK9" s="10" t="str">
        <f>IF('[1]ข้อมูลนักเรียน-กรอง'!$A$7="","",(IF(COUNTIF(OD9:PG9,"ข")=0,"-",(COUNTIF(OD9:PG9,"ข")))))</f>
        <v>-</v>
      </c>
      <c r="PL9" s="11">
        <f>IF('[1]ข้อมูลนักเรียน-กรอง'!$A$7="","",('[1]ข้อมูลนักเรียน-กรอง'!$A$7))</f>
        <v>6</v>
      </c>
      <c r="PM9" s="12" t="str">
        <f t="shared" si="0"/>
        <v>-</v>
      </c>
      <c r="PN9" s="12" t="str">
        <f t="shared" si="1"/>
        <v>-</v>
      </c>
      <c r="PO9" s="12" t="str">
        <f t="shared" si="2"/>
        <v>-</v>
      </c>
      <c r="PP9" s="12" t="str">
        <f t="shared" si="3"/>
        <v>-</v>
      </c>
      <c r="PQ9" s="12" t="str">
        <f t="shared" si="4"/>
        <v>-</v>
      </c>
      <c r="PR9" s="12" t="str">
        <f t="shared" si="5"/>
        <v>-</v>
      </c>
      <c r="PS9" s="12" t="str">
        <f t="shared" si="6"/>
        <v>-</v>
      </c>
      <c r="PT9" s="12" t="str">
        <f t="shared" si="7"/>
        <v>-</v>
      </c>
      <c r="PU9" s="12" t="str">
        <f t="shared" si="8"/>
        <v>-</v>
      </c>
      <c r="PV9" s="12" t="str">
        <f t="shared" si="9"/>
        <v>-</v>
      </c>
      <c r="PW9" s="12" t="str">
        <f t="shared" si="10"/>
        <v>-</v>
      </c>
      <c r="PX9" s="12" t="str">
        <f t="shared" si="11"/>
        <v>-</v>
      </c>
      <c r="PY9" s="13">
        <f>IF('[1]ข้อมูลนักเรียน-กรอง'!A7="","",(SUM(AH9:AK9,SUM(BQ9:BT9,SUM(DA9:DD9,SUM(EK9:EN9,SUM(FT9:FW9,SUM(HD9:HG9,SUM(IM9:IP9,SUM(JW9:JZ9,SUM(LG9:LJ9,SUM(MO9:MR9,SUM(NY9:OB9,SUM(PH9:PK9))))))))))))))</f>
        <v>0</v>
      </c>
      <c r="PZ9" s="13">
        <f>IF('[1]ข้อมูลนักเรียน-กรอง'!A7="","",SUM(PM9:PX9))</f>
        <v>0</v>
      </c>
      <c r="QA9" s="14" t="str">
        <f>IF('[1]ข้อมูลนักเรียน-กรอง'!A7="","",IF(PZ9=0,"0.00",((PZ9/PY9)*100)))</f>
        <v>0.00</v>
      </c>
    </row>
    <row r="10" spans="1:443" ht="15.95" customHeight="1">
      <c r="A10" s="7" t="str">
        <f>[1]ชื่อนักเรียน!C9</f>
        <v>เด็กชายปราเมฆ คงเพ็ง</v>
      </c>
      <c r="B10" s="8">
        <f>IF('[1]ข้อมูลนักเรียน-กรอง'!$A$8="","",('[1]ข้อมูลนักเรียน-กรอง'!$A$8))</f>
        <v>7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 t="str">
        <f>IF('[1]ข้อมูลนักเรียน-กรอง'!A8="","",(IF(SUM(C10:AG10)=0,"-",(SUM(C10:AG10)))))</f>
        <v>-</v>
      </c>
      <c r="AI10" s="10" t="str">
        <f>IF('[1]ข้อมูลนักเรียน-กรอง'!$A$8="","",(IF(COUNTIF(C10:AG10,"ป")=0,"-",(COUNTIF(C10:AG10,"ป")))))</f>
        <v>-</v>
      </c>
      <c r="AJ10" s="10" t="str">
        <f>IF('[1]ข้อมูลนักเรียน-กรอง'!$A$8="","",(IF(COUNTIF(C10:AG10,"ล")=0,"-",(COUNTIF(C10:AG10,"ล")))))</f>
        <v>-</v>
      </c>
      <c r="AK10" s="10" t="str">
        <f>IF('[1]ข้อมูลนักเรียน-กรอง'!$A$8="","",(IF(COUNTIF(C10:AG10,"ข")=0,"-",(COUNTIF(C10:AG10,"ข")))))</f>
        <v>-</v>
      </c>
      <c r="AL10" s="8">
        <f>IF('[1]ข้อมูลนักเรียน-กรอง'!$A$8="","",('[1]ข้อมูลนักเรียน-กรอง'!$A$8))</f>
        <v>7</v>
      </c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10" t="str">
        <f>IF('[1]ข้อมูลนักเรียน-กรอง'!A8="","",(IF(SUM(AM10:BP10)=0,"-",(SUM(AM10:BP10)))))</f>
        <v>-</v>
      </c>
      <c r="BR10" s="10" t="str">
        <f>IF('[1]ข้อมูลนักเรียน-กรอง'!$A$8="","",(IF(COUNTIF(AM10:BP10,"ป")=0,"-",(COUNTIF(AM10:BP10,"ป")))))</f>
        <v>-</v>
      </c>
      <c r="BS10" s="10" t="str">
        <f>IF('[1]ข้อมูลนักเรียน-กรอง'!$A$8="","",(IF(COUNTIF(AM10:BP10,"ล")=0,"-",(COUNTIF(AM10:BP10,"ล")))))</f>
        <v>-</v>
      </c>
      <c r="BT10" s="10" t="str">
        <f>IF('[1]ข้อมูลนักเรียน-กรอง'!$A$8="","",(IF(COUNTIF(AM10:BP10,"ข")=0,"-",(COUNTIF(AM10:BP10,"ข")))))</f>
        <v>-</v>
      </c>
      <c r="BU10" s="8">
        <f>IF('[1]ข้อมูลนักเรียน-กรอง'!$A$8="","",('[1]ข้อมูลนักเรียน-กรอง'!$A$8))</f>
        <v>7</v>
      </c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10" t="str">
        <f>IF('[1]ข้อมูลนักเรียน-กรอง'!A8="","",(IF(SUM(BV10:CZ10)=0,"-",(SUM(BV10:CZ10)))))</f>
        <v>-</v>
      </c>
      <c r="DB10" s="10" t="str">
        <f>IF('[1]ข้อมูลนักเรียน-กรอง'!$A$8="","",(IF(COUNTIF(BV10:CZ10,"ป")=0,"-",(COUNTIF(BV10:CZ10,"ป")))))</f>
        <v>-</v>
      </c>
      <c r="DC10" s="10" t="str">
        <f>IF('[1]ข้อมูลนักเรียน-กรอง'!$A$8="","",(IF(COUNTIF(BV10:CZ10,"ล")=0,"-",(COUNTIF(BV10:CZ10,"ล")))))</f>
        <v>-</v>
      </c>
      <c r="DD10" s="10" t="str">
        <f>IF('[1]ข้อมูลนักเรียน-กรอง'!$A$8="","",(IF(COUNTIF(BV10:CZ10,"ข")=0,"-",(COUNTIF(BV10:CZ10,"ข")))))</f>
        <v>-</v>
      </c>
      <c r="DE10" s="8">
        <f>IF('[1]ข้อมูลนักเรียน-กรอง'!$A$8="","",('[1]ข้อมูลนักเรียน-กรอง'!$A$8))</f>
        <v>7</v>
      </c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10" t="str">
        <f>IF('[1]ข้อมูลนักเรียน-กรอง'!A8="","",(IF(SUM(DF10:EJ10)=0,"-",(SUM(DF10:EJ10)))))</f>
        <v>-</v>
      </c>
      <c r="EL10" s="10" t="str">
        <f>IF('[1]ข้อมูลนักเรียน-กรอง'!$A$8="","",(IF(COUNTIF(DF10:EJ10,"ป")=0,"-",(COUNTIF(DF10:EJ10,"ป")))))</f>
        <v>-</v>
      </c>
      <c r="EM10" s="10" t="str">
        <f>IF('[1]ข้อมูลนักเรียน-กรอง'!$A$8="","",(IF(COUNTIF(DF10:EJ10,"ล")=0,"-",(COUNTIF(DF10:EJ10,"ล")))))</f>
        <v>-</v>
      </c>
      <c r="EN10" s="10" t="str">
        <f>IF('[1]ข้อมูลนักเรียน-กรอง'!$A$8="","",(IF(COUNTIF(DF10:EJ10,"ข")=0,"-",(COUNTIF(DF10:EJ10,"ข")))))</f>
        <v>-</v>
      </c>
      <c r="EO10" s="8">
        <f>IF('[1]ข้อมูลนักเรียน-กรอง'!$A$8="","",('[1]ข้อมูลนักเรียน-กรอง'!$A$8))</f>
        <v>7</v>
      </c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10" t="str">
        <f>IF('[1]ข้อมูลนักเรียน-กรอง'!A8="","",(IF(SUM(EP10:FS10)=0,"-",(SUM(EP10:FS10)))))</f>
        <v>-</v>
      </c>
      <c r="FU10" s="10" t="str">
        <f>IF('[1]ข้อมูลนักเรียน-กรอง'!$A$8="","",(IF(COUNTIF(EP10:FS10,"ป")=0,"-",(COUNTIF(EP10:FS10,"ป")))))</f>
        <v>-</v>
      </c>
      <c r="FV10" s="10" t="str">
        <f>IF('[1]ข้อมูลนักเรียน-กรอง'!$A$8="","",(IF(COUNTIF(EP10:FS10,"ล")=0,"-",(COUNTIF(EP10:FS10,"ล")))))</f>
        <v>-</v>
      </c>
      <c r="FW10" s="10" t="str">
        <f>IF('[1]ข้อมูลนักเรียน-กรอง'!$A$8="","",(IF(COUNTIF(EP10:FS10,"ข")=0,"-",(COUNTIF(EP10:FS10,"ข")))))</f>
        <v>-</v>
      </c>
      <c r="FX10" s="8">
        <f>IF('[1]ข้อมูลนักเรียน-กรอง'!$A$8="","",('[1]ข้อมูลนักเรียน-กรอง'!$A$8))</f>
        <v>7</v>
      </c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10" t="str">
        <f>IF('[1]ข้อมูลนักเรียน-กรอง'!A8="","",(IF(SUM(FY10:HC10)=0,"-",(SUM(FY10:HC10)))))</f>
        <v>-</v>
      </c>
      <c r="HE10" s="10" t="str">
        <f>IF('[1]ข้อมูลนักเรียน-กรอง'!$A$8="","",(IF(COUNTIF(FY10:HC10,"ป")=0,"-",(COUNTIF(FY10:HC10,"ป")))))</f>
        <v>-</v>
      </c>
      <c r="HF10" s="10" t="str">
        <f>IF('[1]ข้อมูลนักเรียน-กรอง'!$A$8="","",(IF(COUNTIF(FY10:HC10,"ล")=0,"-",(COUNTIF(FY10:HC10,"ล")))))</f>
        <v>-</v>
      </c>
      <c r="HG10" s="10" t="str">
        <f>IF('[1]ข้อมูลนักเรียน-กรอง'!$A$8="","",(IF(COUNTIF(FY10:HC10,"ข")=0,"-",(COUNTIF(FY10:HC10,"ข")))))</f>
        <v>-</v>
      </c>
      <c r="HH10" s="8">
        <f>IF('[1]ข้อมูลนักเรียน-กรอง'!$A$8="","",('[1]ข้อมูลนักเรียน-กรอง'!$A$8))</f>
        <v>7</v>
      </c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10" t="str">
        <f>IF('[1]ข้อมูลนักเรียน-กรอง'!A8="","",(IF(SUM(HI10:IL10)=0,"-",(SUM(HI10:IL10)))))</f>
        <v>-</v>
      </c>
      <c r="IN10" s="10" t="str">
        <f>IF('[1]ข้อมูลนักเรียน-กรอง'!$A$8="","",(IF(COUNTIF(HI10:IL10,"ป")=0,"-",(COUNTIF(HI10:IL10,"ป")))))</f>
        <v>-</v>
      </c>
      <c r="IO10" s="10" t="str">
        <f>IF('[1]ข้อมูลนักเรียน-กรอง'!$A$8="","",(IF(COUNTIF(HI10:IL10,"ล")=0,"-",(COUNTIF(HI10:IL10,"ล")))))</f>
        <v>-</v>
      </c>
      <c r="IP10" s="10" t="str">
        <f>IF('[1]ข้อมูลนักเรียน-กรอง'!$A$8="","",(IF(COUNTIF(HI10:IL10,"ข")=0,"-",(COUNTIF(HI10:IL10,"ข")))))</f>
        <v>-</v>
      </c>
      <c r="IQ10" s="8">
        <f>IF('[1]ข้อมูลนักเรียน-กรอง'!$A$8="","",('[1]ข้อมูลนักเรียน-กรอง'!$A$8))</f>
        <v>7</v>
      </c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10" t="str">
        <f>IF('[1]ข้อมูลนักเรียน-กรอง'!A8="","",(IF(SUM(IR10:JV10)=0,"-",(SUM(IR10:JV10)))))</f>
        <v>-</v>
      </c>
      <c r="JX10" s="10" t="str">
        <f>IF('[1]ข้อมูลนักเรียน-กรอง'!$A$8="","",(IF(COUNTIF(IR10:JV10,"ป")=0,"-",(COUNTIF(IR10:JV10,"ป")))))</f>
        <v>-</v>
      </c>
      <c r="JY10" s="10" t="str">
        <f>IF('[1]ข้อมูลนักเรียน-กรอง'!$A$8="","",(IF(COUNTIF(IR10:JV10,"ล")=0,"-",(COUNTIF(IR10:JV10,"ล")))))</f>
        <v>-</v>
      </c>
      <c r="JZ10" s="10" t="str">
        <f>IF('[1]ข้อมูลนักเรียน-กรอง'!$A$8="","",(IF(COUNTIF(IR10:JV10,"ข")=0,"-",(COUNTIF(IR10:JV10,"ข")))))</f>
        <v>-</v>
      </c>
      <c r="KA10" s="8">
        <f>IF('[1]ข้อมูลนักเรียน-กรอง'!$A$8="","",('[1]ข้อมูลนักเรียน-กรอง'!$A$8))</f>
        <v>7</v>
      </c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10" t="str">
        <f>IF('[1]ข้อมูลนักเรียน-กรอง'!A8="","",(IF(SUM(KB10:LF10)=0,"-",(SUM(KB10:LF10)))))</f>
        <v>-</v>
      </c>
      <c r="LH10" s="10" t="str">
        <f>IF('[1]ข้อมูลนักเรียน-กรอง'!$A$8="","",(IF(COUNTIF(KB10:LF10,"ป")=0,"-",(COUNTIF(KB10:LF10,"ป")))))</f>
        <v>-</v>
      </c>
      <c r="LI10" s="10" t="str">
        <f>IF('[1]ข้อมูลนักเรียน-กรอง'!$A$8="","",(IF(COUNTIF(KB10:LF10,"ล")=0,"-",(COUNTIF(KB10:LF10,"ล")))))</f>
        <v>-</v>
      </c>
      <c r="LJ10" s="10" t="str">
        <f>IF('[1]ข้อมูลนักเรียน-กรอง'!$A$8="","",(IF(COUNTIF(KB10:LF10,"ข")=0,"-",(COUNTIF(KB10:LF10,"ข")))))</f>
        <v>-</v>
      </c>
      <c r="LK10" s="8">
        <f>IF('[1]ข้อมูลนักเรียน-กรอง'!$A$8="","",('[1]ข้อมูลนักเรียน-กรอง'!$A$8))</f>
        <v>7</v>
      </c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10" t="str">
        <f>IF('[1]ข้อมูลนักเรียน-กรอง'!A8="","",(IF(SUM(LL10:MN10)=0,"-",(SUM(LL10:MN10)))))</f>
        <v>-</v>
      </c>
      <c r="MP10" s="10" t="str">
        <f>IF('[1]ข้อมูลนักเรียน-กรอง'!$A$8="","",(IF(COUNTIF(LL10:MN10,"ป")=0,"-",(COUNTIF(LL10:MN10,"ป")))))</f>
        <v>-</v>
      </c>
      <c r="MQ10" s="10" t="str">
        <f>IF('[1]ข้อมูลนักเรียน-กรอง'!$A$8="","",(IF(COUNTIF(LL10:MN10,"ล")=0,"-",(COUNTIF(LL10:MN10,"ล")))))</f>
        <v>-</v>
      </c>
      <c r="MR10" s="10" t="str">
        <f>IF('[1]ข้อมูลนักเรียน-กรอง'!$A$8="","",(IF(COUNTIF(LL10:MN10,"ข")=0,"-",(COUNTIF(LL10:MN10,"ข")))))</f>
        <v>-</v>
      </c>
      <c r="MS10" s="8">
        <f>IF('[1]ข้อมูลนักเรียน-กรอง'!$A$8="","",('[1]ข้อมูลนักเรียน-กรอง'!$A$8))</f>
        <v>7</v>
      </c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10" t="str">
        <f>IF('[1]ข้อมูลนักเรียน-กรอง'!A8="","",(IF(SUM(MT10:NX10)=0,"-",(SUM(MT10:NX10)))))</f>
        <v>-</v>
      </c>
      <c r="NZ10" s="10" t="str">
        <f>IF('[1]ข้อมูลนักเรียน-กรอง'!$A$8="","",(IF(COUNTIF(MT10:NX10,"ป")=0,"-",(COUNTIF(MT10:NX10,"ป")))))</f>
        <v>-</v>
      </c>
      <c r="OA10" s="10" t="str">
        <f>IF('[1]ข้อมูลนักเรียน-กรอง'!$A$8="","",(IF(COUNTIF(MT10:NX10,"ล")=0,"-",(COUNTIF(MT10:NX10,"ล")))))</f>
        <v>-</v>
      </c>
      <c r="OB10" s="10" t="str">
        <f>IF('[1]ข้อมูลนักเรียน-กรอง'!$A$8="","",(IF(COUNTIF(MT10:NX10,"ข")=0,"-",(COUNTIF(MT10:NX10,"ข")))))</f>
        <v>-</v>
      </c>
      <c r="OC10" s="8">
        <f>IF('[1]ข้อมูลนักเรียน-กรอง'!$A$8="","",('[1]ข้อมูลนักเรียน-กรอง'!$A$8))</f>
        <v>7</v>
      </c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10" t="str">
        <f>IF('[1]ข้อมูลนักเรียน-กรอง'!A8="","",(IF(SUM(OD10:PG10)=0,"-",(SUM(OD10:PG10)))))</f>
        <v>-</v>
      </c>
      <c r="PI10" s="10" t="str">
        <f>IF('[1]ข้อมูลนักเรียน-กรอง'!$A$8="","",(IF(COUNTIF(OD10:PG10,"ป")=0,"-",(COUNTIF(OD10:PG10,"ป")))))</f>
        <v>-</v>
      </c>
      <c r="PJ10" s="10" t="str">
        <f>IF('[1]ข้อมูลนักเรียน-กรอง'!$A$8="","",(IF(COUNTIF(OD10:PG10,"ล")=0,"-",(COUNTIF(OD10:PG10,"ล")))))</f>
        <v>-</v>
      </c>
      <c r="PK10" s="10" t="str">
        <f>IF('[1]ข้อมูลนักเรียน-กรอง'!$A$8="","",(IF(COUNTIF(OD10:PG10,"ข")=0,"-",(COUNTIF(OD10:PG10,"ข")))))</f>
        <v>-</v>
      </c>
      <c r="PL10" s="11">
        <f>IF('[1]ข้อมูลนักเรียน-กรอง'!$A$8="","",('[1]ข้อมูลนักเรียน-กรอง'!$A$8))</f>
        <v>7</v>
      </c>
      <c r="PM10" s="12" t="str">
        <f t="shared" si="0"/>
        <v>-</v>
      </c>
      <c r="PN10" s="12" t="str">
        <f t="shared" si="1"/>
        <v>-</v>
      </c>
      <c r="PO10" s="12" t="str">
        <f t="shared" si="2"/>
        <v>-</v>
      </c>
      <c r="PP10" s="12" t="str">
        <f t="shared" si="3"/>
        <v>-</v>
      </c>
      <c r="PQ10" s="12" t="str">
        <f t="shared" si="4"/>
        <v>-</v>
      </c>
      <c r="PR10" s="12" t="str">
        <f t="shared" si="5"/>
        <v>-</v>
      </c>
      <c r="PS10" s="12" t="str">
        <f t="shared" si="6"/>
        <v>-</v>
      </c>
      <c r="PT10" s="12" t="str">
        <f t="shared" si="7"/>
        <v>-</v>
      </c>
      <c r="PU10" s="12" t="str">
        <f t="shared" si="8"/>
        <v>-</v>
      </c>
      <c r="PV10" s="12" t="str">
        <f t="shared" si="9"/>
        <v>-</v>
      </c>
      <c r="PW10" s="12" t="str">
        <f t="shared" si="10"/>
        <v>-</v>
      </c>
      <c r="PX10" s="12" t="str">
        <f t="shared" si="11"/>
        <v>-</v>
      </c>
      <c r="PY10" s="13">
        <f>IF('[1]ข้อมูลนักเรียน-กรอง'!A8="","",(SUM(AH10:AK10,SUM(BQ10:BT10,SUM(DA10:DD10,SUM(EK10:EN10,SUM(FT10:FW10,SUM(HD10:HG10,SUM(IM10:IP10,SUM(JW10:JZ10,SUM(LG10:LJ10,SUM(MO10:MR10,SUM(NY10:OB10,SUM(PH10:PK10))))))))))))))</f>
        <v>0</v>
      </c>
      <c r="PZ10" s="13">
        <f>IF('[1]ข้อมูลนักเรียน-กรอง'!A8="","",SUM(PM10:PX10))</f>
        <v>0</v>
      </c>
      <c r="QA10" s="14" t="str">
        <f>IF('[1]ข้อมูลนักเรียน-กรอง'!A8="","",IF(PZ10=0,"0.00",((PZ10/PY10)*100)))</f>
        <v>0.00</v>
      </c>
    </row>
    <row r="11" spans="1:443" ht="15.95" customHeight="1">
      <c r="A11" s="7" t="str">
        <f>[1]ชื่อนักเรียน!C10</f>
        <v>เด็กชายกฤชนนท์ ป้องภัย</v>
      </c>
      <c r="B11" s="8">
        <f>IF('[1]ข้อมูลนักเรียน-กรอง'!$A$9="","",('[1]ข้อมูลนักเรียน-กรอง'!$A$9))</f>
        <v>8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 t="str">
        <f>IF('[1]ข้อมูลนักเรียน-กรอง'!A9="","",(IF(SUM(C11:AG11)=0,"-",(SUM(C11:AG11)))))</f>
        <v>-</v>
      </c>
      <c r="AI11" s="10" t="str">
        <f>IF('[1]ข้อมูลนักเรียน-กรอง'!$A$9="","",(IF(COUNTIF(C11:AG11,"ป")=0,"-",(COUNTIF(C11:AG11,"ป")))))</f>
        <v>-</v>
      </c>
      <c r="AJ11" s="10" t="str">
        <f>IF('[1]ข้อมูลนักเรียน-กรอง'!$A$9="","",(IF(COUNTIF(C11:AG11,"ล")=0,"-",(COUNTIF(C11:AG11,"ล")))))</f>
        <v>-</v>
      </c>
      <c r="AK11" s="10" t="str">
        <f>IF('[1]ข้อมูลนักเรียน-กรอง'!$A$9="","",(IF(COUNTIF(C11:AG11,"ข")=0,"-",(COUNTIF(C11:AG11,"ข")))))</f>
        <v>-</v>
      </c>
      <c r="AL11" s="8">
        <f>IF('[1]ข้อมูลนักเรียน-กรอง'!$A$9="","",('[1]ข้อมูลนักเรียน-กรอง'!$A$9))</f>
        <v>8</v>
      </c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10" t="str">
        <f>IF('[1]ข้อมูลนักเรียน-กรอง'!A9="","",(IF(SUM(AM11:BP11)=0,"-",(SUM(AM11:BP11)))))</f>
        <v>-</v>
      </c>
      <c r="BR11" s="10" t="str">
        <f>IF('[1]ข้อมูลนักเรียน-กรอง'!$A$9="","",(IF(COUNTIF(AM11:BP11,"ป")=0,"-",(COUNTIF(AM11:BP11,"ป")))))</f>
        <v>-</v>
      </c>
      <c r="BS11" s="10" t="str">
        <f>IF('[1]ข้อมูลนักเรียน-กรอง'!$A$9="","",(IF(COUNTIF(AM11:BP11,"ล")=0,"-",(COUNTIF(AM11:BP11,"ล")))))</f>
        <v>-</v>
      </c>
      <c r="BT11" s="10" t="str">
        <f>IF('[1]ข้อมูลนักเรียน-กรอง'!$A$9="","",(IF(COUNTIF(AM11:BP11,"ข")=0,"-",(COUNTIF(AM11:BP11,"ข")))))</f>
        <v>-</v>
      </c>
      <c r="BU11" s="8">
        <f>IF('[1]ข้อมูลนักเรียน-กรอง'!$A$9="","",('[1]ข้อมูลนักเรียน-กรอง'!$A$9))</f>
        <v>8</v>
      </c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10" t="str">
        <f>IF('[1]ข้อมูลนักเรียน-กรอง'!A9="","",(IF(SUM(BV11:CZ11)=0,"-",(SUM(BV11:CZ11)))))</f>
        <v>-</v>
      </c>
      <c r="DB11" s="10" t="str">
        <f>IF('[1]ข้อมูลนักเรียน-กรอง'!$A$9="","",(IF(COUNTIF(BV11:CZ11,"ป")=0,"-",(COUNTIF(BV11:CZ11,"ป")))))</f>
        <v>-</v>
      </c>
      <c r="DC11" s="10" t="str">
        <f>IF('[1]ข้อมูลนักเรียน-กรอง'!$A$9="","",(IF(COUNTIF(BV11:CZ11,"ล")=0,"-",(COUNTIF(BV11:CZ11,"ล")))))</f>
        <v>-</v>
      </c>
      <c r="DD11" s="10" t="str">
        <f>IF('[1]ข้อมูลนักเรียน-กรอง'!$A$9="","",(IF(COUNTIF(BV11:CZ11,"ข")=0,"-",(COUNTIF(BV11:CZ11,"ข")))))</f>
        <v>-</v>
      </c>
      <c r="DE11" s="8">
        <f>IF('[1]ข้อมูลนักเรียน-กรอง'!$A$9="","",('[1]ข้อมูลนักเรียน-กรอง'!$A$9))</f>
        <v>8</v>
      </c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10" t="str">
        <f>IF('[1]ข้อมูลนักเรียน-กรอง'!A9="","",(IF(SUM(DF11:EJ11)=0,"-",(SUM(DF11:EJ11)))))</f>
        <v>-</v>
      </c>
      <c r="EL11" s="10" t="str">
        <f>IF('[1]ข้อมูลนักเรียน-กรอง'!$A$9="","",(IF(COUNTIF(DF11:EJ11,"ป")=0,"-",(COUNTIF(DF11:EJ11,"ป")))))</f>
        <v>-</v>
      </c>
      <c r="EM11" s="10" t="str">
        <f>IF('[1]ข้อมูลนักเรียน-กรอง'!$A$9="","",(IF(COUNTIF(DF11:EJ11,"ล")=0,"-",(COUNTIF(DF11:EJ11,"ล")))))</f>
        <v>-</v>
      </c>
      <c r="EN11" s="10" t="str">
        <f>IF('[1]ข้อมูลนักเรียน-กรอง'!$A$9="","",(IF(COUNTIF(DF11:EJ11,"ข")=0,"-",(COUNTIF(DF11:EJ11,"ข")))))</f>
        <v>-</v>
      </c>
      <c r="EO11" s="8">
        <f>IF('[1]ข้อมูลนักเรียน-กรอง'!$A$9="","",('[1]ข้อมูลนักเรียน-กรอง'!$A$9))</f>
        <v>8</v>
      </c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10" t="str">
        <f>IF('[1]ข้อมูลนักเรียน-กรอง'!A9="","",(IF(SUM(EP11:FS11)=0,"-",(SUM(EP11:FS11)))))</f>
        <v>-</v>
      </c>
      <c r="FU11" s="10" t="str">
        <f>IF('[1]ข้อมูลนักเรียน-กรอง'!$A$9="","",(IF(COUNTIF(EP11:FS11,"ป")=0,"-",(COUNTIF(EP11:FS11,"ป")))))</f>
        <v>-</v>
      </c>
      <c r="FV11" s="10" t="str">
        <f>IF('[1]ข้อมูลนักเรียน-กรอง'!$A$9="","",(IF(COUNTIF(EP11:FS11,"ล")=0,"-",(COUNTIF(EP11:FS11,"ล")))))</f>
        <v>-</v>
      </c>
      <c r="FW11" s="10" t="str">
        <f>IF('[1]ข้อมูลนักเรียน-กรอง'!$A$9="","",(IF(COUNTIF(EP11:FS11,"ข")=0,"-",(COUNTIF(EP11:FS11,"ข")))))</f>
        <v>-</v>
      </c>
      <c r="FX11" s="8">
        <f>IF('[1]ข้อมูลนักเรียน-กรอง'!$A$9="","",('[1]ข้อมูลนักเรียน-กรอง'!$A$9))</f>
        <v>8</v>
      </c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10" t="str">
        <f>IF('[1]ข้อมูลนักเรียน-กรอง'!A9="","",(IF(SUM(FY11:HC11)=0,"-",(SUM(FY11:HC11)))))</f>
        <v>-</v>
      </c>
      <c r="HE11" s="10" t="str">
        <f>IF('[1]ข้อมูลนักเรียน-กรอง'!$A$9="","",(IF(COUNTIF(FY11:HC11,"ป")=0,"-",(COUNTIF(FY11:HC11,"ป")))))</f>
        <v>-</v>
      </c>
      <c r="HF11" s="10" t="str">
        <f>IF('[1]ข้อมูลนักเรียน-กรอง'!$A$9="","",(IF(COUNTIF(FY11:HC11,"ล")=0,"-",(COUNTIF(FY11:HC11,"ล")))))</f>
        <v>-</v>
      </c>
      <c r="HG11" s="10" t="str">
        <f>IF('[1]ข้อมูลนักเรียน-กรอง'!$A$9="","",(IF(COUNTIF(FY11:HC11,"ข")=0,"-",(COUNTIF(FY11:HC11,"ข")))))</f>
        <v>-</v>
      </c>
      <c r="HH11" s="8">
        <f>IF('[1]ข้อมูลนักเรียน-กรอง'!$A$9="","",('[1]ข้อมูลนักเรียน-กรอง'!$A$9))</f>
        <v>8</v>
      </c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10" t="str">
        <f>IF('[1]ข้อมูลนักเรียน-กรอง'!A9="","",(IF(SUM(HI11:IL11)=0,"-",(SUM(HI11:IL11)))))</f>
        <v>-</v>
      </c>
      <c r="IN11" s="10" t="str">
        <f>IF('[1]ข้อมูลนักเรียน-กรอง'!$A$9="","",(IF(COUNTIF(HI11:IL11,"ป")=0,"-",(COUNTIF(HI11:IL11,"ป")))))</f>
        <v>-</v>
      </c>
      <c r="IO11" s="10" t="str">
        <f>IF('[1]ข้อมูลนักเรียน-กรอง'!$A$9="","",(IF(COUNTIF(HI11:IL11,"ล")=0,"-",(COUNTIF(HI11:IL11,"ล")))))</f>
        <v>-</v>
      </c>
      <c r="IP11" s="10" t="str">
        <f>IF('[1]ข้อมูลนักเรียน-กรอง'!$A$9="","",(IF(COUNTIF(HI11:IL11,"ข")=0,"-",(COUNTIF(HI11:IL11,"ข")))))</f>
        <v>-</v>
      </c>
      <c r="IQ11" s="8">
        <f>IF('[1]ข้อมูลนักเรียน-กรอง'!$A$9="","",('[1]ข้อมูลนักเรียน-กรอง'!$A$9))</f>
        <v>8</v>
      </c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10" t="str">
        <f>IF('[1]ข้อมูลนักเรียน-กรอง'!A9="","",(IF(SUM(IR11:JV11)=0,"-",(SUM(IR11:JV11)))))</f>
        <v>-</v>
      </c>
      <c r="JX11" s="10" t="str">
        <f>IF('[1]ข้อมูลนักเรียน-กรอง'!$A$9="","",(IF(COUNTIF(IR11:JV11,"ป")=0,"-",(COUNTIF(IR11:JV11,"ป")))))</f>
        <v>-</v>
      </c>
      <c r="JY11" s="10" t="str">
        <f>IF('[1]ข้อมูลนักเรียน-กรอง'!$A$9="","",(IF(COUNTIF(IR11:JV11,"ล")=0,"-",(COUNTIF(IR11:JV11,"ล")))))</f>
        <v>-</v>
      </c>
      <c r="JZ11" s="10" t="str">
        <f>IF('[1]ข้อมูลนักเรียน-กรอง'!$A$9="","",(IF(COUNTIF(IR11:JV11,"ข")=0,"-",(COUNTIF(IR11:JV11,"ข")))))</f>
        <v>-</v>
      </c>
      <c r="KA11" s="8">
        <f>IF('[1]ข้อมูลนักเรียน-กรอง'!$A$9="","",('[1]ข้อมูลนักเรียน-กรอง'!$A$9))</f>
        <v>8</v>
      </c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10" t="str">
        <f>IF('[1]ข้อมูลนักเรียน-กรอง'!A9="","",(IF(SUM(KB11:LF11)=0,"-",(SUM(KB11:LF11)))))</f>
        <v>-</v>
      </c>
      <c r="LH11" s="10" t="str">
        <f>IF('[1]ข้อมูลนักเรียน-กรอง'!$A$9="","",(IF(COUNTIF(KB11:LF11,"ป")=0,"-",(COUNTIF(KB11:LF11,"ป")))))</f>
        <v>-</v>
      </c>
      <c r="LI11" s="10" t="str">
        <f>IF('[1]ข้อมูลนักเรียน-กรอง'!$A$9="","",(IF(COUNTIF(KB11:LF11,"ล")=0,"-",(COUNTIF(KB11:LF11,"ล")))))</f>
        <v>-</v>
      </c>
      <c r="LJ11" s="10" t="str">
        <f>IF('[1]ข้อมูลนักเรียน-กรอง'!$A$9="","",(IF(COUNTIF(KB11:LF11,"ข")=0,"-",(COUNTIF(KB11:LF11,"ข")))))</f>
        <v>-</v>
      </c>
      <c r="LK11" s="8">
        <f>IF('[1]ข้อมูลนักเรียน-กรอง'!$A$9="","",('[1]ข้อมูลนักเรียน-กรอง'!$A$9))</f>
        <v>8</v>
      </c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10" t="str">
        <f>IF('[1]ข้อมูลนักเรียน-กรอง'!A9="","",(IF(SUM(LL11:MN11)=0,"-",(SUM(LL11:MN11)))))</f>
        <v>-</v>
      </c>
      <c r="MP11" s="10" t="str">
        <f>IF('[1]ข้อมูลนักเรียน-กรอง'!$A$9="","",(IF(COUNTIF(LL11:MN11,"ป")=0,"-",(COUNTIF(LL11:MN11,"ป")))))</f>
        <v>-</v>
      </c>
      <c r="MQ11" s="10" t="str">
        <f>IF('[1]ข้อมูลนักเรียน-กรอง'!$A$9="","",(IF(COUNTIF(LL11:MN11,"ล")=0,"-",(COUNTIF(LL11:MN11,"ล")))))</f>
        <v>-</v>
      </c>
      <c r="MR11" s="10" t="str">
        <f>IF('[1]ข้อมูลนักเรียน-กรอง'!$A$9="","",(IF(COUNTIF(LL11:MN11,"ข")=0,"-",(COUNTIF(LL11:MN11,"ข")))))</f>
        <v>-</v>
      </c>
      <c r="MS11" s="8">
        <f>IF('[1]ข้อมูลนักเรียน-กรอง'!$A$9="","",('[1]ข้อมูลนักเรียน-กรอง'!$A$9))</f>
        <v>8</v>
      </c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10" t="str">
        <f>IF('[1]ข้อมูลนักเรียน-กรอง'!A9="","",(IF(SUM(MT11:NX11)=0,"-",(SUM(MT11:NX11)))))</f>
        <v>-</v>
      </c>
      <c r="NZ11" s="10" t="str">
        <f>IF('[1]ข้อมูลนักเรียน-กรอง'!$A$9="","",(IF(COUNTIF(MT11:NX11,"ป")=0,"-",(COUNTIF(MT11:NX11,"ป")))))</f>
        <v>-</v>
      </c>
      <c r="OA11" s="10" t="str">
        <f>IF('[1]ข้อมูลนักเรียน-กรอง'!$A$9="","",(IF(COUNTIF(MT11:NX11,"ล")=0,"-",(COUNTIF(MT11:NX11,"ล")))))</f>
        <v>-</v>
      </c>
      <c r="OB11" s="10" t="str">
        <f>IF('[1]ข้อมูลนักเรียน-กรอง'!$A$9="","",(IF(COUNTIF(MT11:NX11,"ข")=0,"-",(COUNTIF(MT11:NX11,"ข")))))</f>
        <v>-</v>
      </c>
      <c r="OC11" s="8">
        <f>IF('[1]ข้อมูลนักเรียน-กรอง'!$A$9="","",('[1]ข้อมูลนักเรียน-กรอง'!$A$9))</f>
        <v>8</v>
      </c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10" t="str">
        <f>IF('[1]ข้อมูลนักเรียน-กรอง'!A9="","",(IF(SUM(OD11:PG11)=0,"-",(SUM(OD11:PG11)))))</f>
        <v>-</v>
      </c>
      <c r="PI11" s="10" t="str">
        <f>IF('[1]ข้อมูลนักเรียน-กรอง'!$A$9="","",(IF(COUNTIF(OD11:PG11,"ป")=0,"-",(COUNTIF(OD11:PG11,"ป")))))</f>
        <v>-</v>
      </c>
      <c r="PJ11" s="10" t="str">
        <f>IF('[1]ข้อมูลนักเรียน-กรอง'!$A$9="","",(IF(COUNTIF(OD11:PG11,"ล")=0,"-",(COUNTIF(OD11:PG11,"ล")))))</f>
        <v>-</v>
      </c>
      <c r="PK11" s="10" t="str">
        <f>IF('[1]ข้อมูลนักเรียน-กรอง'!$A$9="","",(IF(COUNTIF(OD11:PG11,"ข")=0,"-",(COUNTIF(OD11:PG11,"ข")))))</f>
        <v>-</v>
      </c>
      <c r="PL11" s="11">
        <f>IF('[1]ข้อมูลนักเรียน-กรอง'!$A$9="","",('[1]ข้อมูลนักเรียน-กรอง'!$A$9))</f>
        <v>8</v>
      </c>
      <c r="PM11" s="12" t="str">
        <f t="shared" si="0"/>
        <v>-</v>
      </c>
      <c r="PN11" s="12" t="str">
        <f t="shared" si="1"/>
        <v>-</v>
      </c>
      <c r="PO11" s="12" t="str">
        <f t="shared" si="2"/>
        <v>-</v>
      </c>
      <c r="PP11" s="12" t="str">
        <f t="shared" si="3"/>
        <v>-</v>
      </c>
      <c r="PQ11" s="12" t="str">
        <f t="shared" si="4"/>
        <v>-</v>
      </c>
      <c r="PR11" s="12" t="str">
        <f t="shared" si="5"/>
        <v>-</v>
      </c>
      <c r="PS11" s="12" t="str">
        <f t="shared" si="6"/>
        <v>-</v>
      </c>
      <c r="PT11" s="12" t="str">
        <f t="shared" si="7"/>
        <v>-</v>
      </c>
      <c r="PU11" s="12" t="str">
        <f t="shared" si="8"/>
        <v>-</v>
      </c>
      <c r="PV11" s="12" t="str">
        <f t="shared" si="9"/>
        <v>-</v>
      </c>
      <c r="PW11" s="12" t="str">
        <f t="shared" si="10"/>
        <v>-</v>
      </c>
      <c r="PX11" s="12" t="str">
        <f t="shared" si="11"/>
        <v>-</v>
      </c>
      <c r="PY11" s="13">
        <f>IF('[1]ข้อมูลนักเรียน-กรอง'!A9="","",(SUM(AH11:AK11,SUM(BQ11:BT11,SUM(DA11:DD11,SUM(EK11:EN11,SUM(FT11:FW11,SUM(HD11:HG11,SUM(IM11:IP11,SUM(JW11:JZ11,SUM(LG11:LJ11,SUM(MO11:MR11,SUM(NY11:OB11,SUM(PH11:PK11))))))))))))))</f>
        <v>0</v>
      </c>
      <c r="PZ11" s="13">
        <f>IF('[1]ข้อมูลนักเรียน-กรอง'!A9="","",SUM(PM11:PX11))</f>
        <v>0</v>
      </c>
      <c r="QA11" s="14" t="str">
        <f>IF('[1]ข้อมูลนักเรียน-กรอง'!A9="","",IF(PZ11=0,"0.00",((PZ11/PY11)*100)))</f>
        <v>0.00</v>
      </c>
    </row>
    <row r="12" spans="1:443" ht="15.95" customHeight="1">
      <c r="A12" s="7" t="str">
        <f>[1]ชื่อนักเรียน!C11</f>
        <v>เด็กหญิงกัญญาภัค กรุดนาค</v>
      </c>
      <c r="B12" s="8">
        <f>IF('[1]ข้อมูลนักเรียน-กรอง'!$A$10="","",('[1]ข้อมูลนักเรียน-กรอง'!$A$10))</f>
        <v>9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 t="str">
        <f>IF('[1]ข้อมูลนักเรียน-กรอง'!A10="","",(IF(SUM(C12:AG12)=0,"-",(SUM(C12:AG12)))))</f>
        <v>-</v>
      </c>
      <c r="AI12" s="10" t="str">
        <f>IF('[1]ข้อมูลนักเรียน-กรอง'!$A$10="","",(IF(COUNTIF(C12:AG12,"ป")=0,"-",(COUNTIF(C12:AG12,"ป")))))</f>
        <v>-</v>
      </c>
      <c r="AJ12" s="10" t="str">
        <f>IF('[1]ข้อมูลนักเรียน-กรอง'!$A$10="","",(IF(COUNTIF(C12:AG12,"ล")=0,"-",(COUNTIF(C12:AG12,"ล")))))</f>
        <v>-</v>
      </c>
      <c r="AK12" s="10" t="str">
        <f>IF('[1]ข้อมูลนักเรียน-กรอง'!$A$10="","",(IF(COUNTIF(C12:AG12,"ข")=0,"-",(COUNTIF(C12:AG12,"ข")))))</f>
        <v>-</v>
      </c>
      <c r="AL12" s="8">
        <f>IF('[1]ข้อมูลนักเรียน-กรอง'!$A$10="","",('[1]ข้อมูลนักเรียน-กรอง'!$A$10))</f>
        <v>9</v>
      </c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10" t="str">
        <f>IF('[1]ข้อมูลนักเรียน-กรอง'!A10="","",(IF(SUM(AM12:BP12)=0,"-",(SUM(AM12:BP12)))))</f>
        <v>-</v>
      </c>
      <c r="BR12" s="10" t="str">
        <f>IF('[1]ข้อมูลนักเรียน-กรอง'!$A$10="","",(IF(COUNTIF(AM12:BP12,"ป")=0,"-",(COUNTIF(AM12:BP12,"ป")))))</f>
        <v>-</v>
      </c>
      <c r="BS12" s="10" t="str">
        <f>IF('[1]ข้อมูลนักเรียน-กรอง'!$A$10="","",(IF(COUNTIF(AM12:BP12,"ล")=0,"-",(COUNTIF(AM12:BP12,"ล")))))</f>
        <v>-</v>
      </c>
      <c r="BT12" s="10" t="str">
        <f>IF('[1]ข้อมูลนักเรียน-กรอง'!$A$10="","",(IF(COUNTIF(AM12:BP12,"ข")=0,"-",(COUNTIF(AM12:BP12,"ข")))))</f>
        <v>-</v>
      </c>
      <c r="BU12" s="8">
        <f>IF('[1]ข้อมูลนักเรียน-กรอง'!$A$10="","",('[1]ข้อมูลนักเรียน-กรอง'!$A$10))</f>
        <v>9</v>
      </c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10" t="str">
        <f>IF('[1]ข้อมูลนักเรียน-กรอง'!A10="","",(IF(SUM(BV12:CZ12)=0,"-",(SUM(BV12:CZ12)))))</f>
        <v>-</v>
      </c>
      <c r="DB12" s="10" t="str">
        <f>IF('[1]ข้อมูลนักเรียน-กรอง'!$A$10="","",(IF(COUNTIF(BV12:CZ12,"ป")=0,"-",(COUNTIF(BV12:CZ12,"ป")))))</f>
        <v>-</v>
      </c>
      <c r="DC12" s="10" t="str">
        <f>IF('[1]ข้อมูลนักเรียน-กรอง'!$A$10="","",(IF(COUNTIF(BV12:CZ12,"ล")=0,"-",(COUNTIF(BV12:CZ12,"ล")))))</f>
        <v>-</v>
      </c>
      <c r="DD12" s="10" t="str">
        <f>IF('[1]ข้อมูลนักเรียน-กรอง'!$A$10="","",(IF(COUNTIF(BV12:CZ12,"ข")=0,"-",(COUNTIF(BV12:CZ12,"ข")))))</f>
        <v>-</v>
      </c>
      <c r="DE12" s="8">
        <f>IF('[1]ข้อมูลนักเรียน-กรอง'!$A$10="","",('[1]ข้อมูลนักเรียน-กรอง'!$A$10))</f>
        <v>9</v>
      </c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10" t="str">
        <f>IF('[1]ข้อมูลนักเรียน-กรอง'!A10="","",(IF(SUM(DF12:EJ12)=0,"-",(SUM(DF12:EJ12)))))</f>
        <v>-</v>
      </c>
      <c r="EL12" s="10" t="str">
        <f>IF('[1]ข้อมูลนักเรียน-กรอง'!$A$10="","",(IF(COUNTIF(DF12:EJ12,"ป")=0,"-",(COUNTIF(DF12:EJ12,"ป")))))</f>
        <v>-</v>
      </c>
      <c r="EM12" s="10" t="str">
        <f>IF('[1]ข้อมูลนักเรียน-กรอง'!$A$10="","",(IF(COUNTIF(DF12:EJ12,"ล")=0,"-",(COUNTIF(DF12:EJ12,"ล")))))</f>
        <v>-</v>
      </c>
      <c r="EN12" s="10" t="str">
        <f>IF('[1]ข้อมูลนักเรียน-กรอง'!$A$10="","",(IF(COUNTIF(DF12:EJ12,"ข")=0,"-",(COUNTIF(DF12:EJ12,"ข")))))</f>
        <v>-</v>
      </c>
      <c r="EO12" s="8">
        <f>IF('[1]ข้อมูลนักเรียน-กรอง'!$A$10="","",('[1]ข้อมูลนักเรียน-กรอง'!$A$10))</f>
        <v>9</v>
      </c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10" t="str">
        <f>IF('[1]ข้อมูลนักเรียน-กรอง'!A10="","",(IF(SUM(EP12:FS12)=0,"-",(SUM(EP12:FS12)))))</f>
        <v>-</v>
      </c>
      <c r="FU12" s="10" t="str">
        <f>IF('[1]ข้อมูลนักเรียน-กรอง'!$A$10="","",(IF(COUNTIF(EP12:FS12,"ป")=0,"-",(COUNTIF(EP12:FS12,"ป")))))</f>
        <v>-</v>
      </c>
      <c r="FV12" s="10" t="str">
        <f>IF('[1]ข้อมูลนักเรียน-กรอง'!$A$10="","",(IF(COUNTIF(EP12:FS12,"ล")=0,"-",(COUNTIF(EP12:FS12,"ล")))))</f>
        <v>-</v>
      </c>
      <c r="FW12" s="10" t="str">
        <f>IF('[1]ข้อมูลนักเรียน-กรอง'!$A$10="","",(IF(COUNTIF(EP12:FS12,"ข")=0,"-",(COUNTIF(EP12:FS12,"ข")))))</f>
        <v>-</v>
      </c>
      <c r="FX12" s="8">
        <f>IF('[1]ข้อมูลนักเรียน-กรอง'!$A$10="","",('[1]ข้อมูลนักเรียน-กรอง'!$A$10))</f>
        <v>9</v>
      </c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10" t="str">
        <f>IF('[1]ข้อมูลนักเรียน-กรอง'!A10="","",(IF(SUM(FY12:HC12)=0,"-",(SUM(FY12:HC12)))))</f>
        <v>-</v>
      </c>
      <c r="HE12" s="10" t="str">
        <f>IF('[1]ข้อมูลนักเรียน-กรอง'!$A$10="","",(IF(COUNTIF(FY12:HC12,"ป")=0,"-",(COUNTIF(FY12:HC12,"ป")))))</f>
        <v>-</v>
      </c>
      <c r="HF12" s="10" t="str">
        <f>IF('[1]ข้อมูลนักเรียน-กรอง'!$A$10="","",(IF(COUNTIF(FY12:HC12,"ล")=0,"-",(COUNTIF(FY12:HC12,"ล")))))</f>
        <v>-</v>
      </c>
      <c r="HG12" s="10" t="str">
        <f>IF('[1]ข้อมูลนักเรียน-กรอง'!$A$10="","",(IF(COUNTIF(FY12:HC12,"ข")=0,"-",(COUNTIF(FY12:HC12,"ข")))))</f>
        <v>-</v>
      </c>
      <c r="HH12" s="8">
        <f>IF('[1]ข้อมูลนักเรียน-กรอง'!$A$10="","",('[1]ข้อมูลนักเรียน-กรอง'!$A$10))</f>
        <v>9</v>
      </c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10" t="str">
        <f>IF('[1]ข้อมูลนักเรียน-กรอง'!A10="","",(IF(SUM(HI12:IL12)=0,"-",(SUM(HI12:IL12)))))</f>
        <v>-</v>
      </c>
      <c r="IN12" s="10" t="str">
        <f>IF('[1]ข้อมูลนักเรียน-กรอง'!$A$10="","",(IF(COUNTIF(HI12:IL12,"ป")=0,"-",(COUNTIF(HI12:IL12,"ป")))))</f>
        <v>-</v>
      </c>
      <c r="IO12" s="10" t="str">
        <f>IF('[1]ข้อมูลนักเรียน-กรอง'!$A$10="","",(IF(COUNTIF(HI12:IL12,"ล")=0,"-",(COUNTIF(HI12:IL12,"ล")))))</f>
        <v>-</v>
      </c>
      <c r="IP12" s="10" t="str">
        <f>IF('[1]ข้อมูลนักเรียน-กรอง'!$A$10="","",(IF(COUNTIF(HI12:IL12,"ข")=0,"-",(COUNTIF(HI12:IL12,"ข")))))</f>
        <v>-</v>
      </c>
      <c r="IQ12" s="8">
        <f>IF('[1]ข้อมูลนักเรียน-กรอง'!$A$10="","",('[1]ข้อมูลนักเรียน-กรอง'!$A$10))</f>
        <v>9</v>
      </c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10" t="str">
        <f>IF('[1]ข้อมูลนักเรียน-กรอง'!A10="","",(IF(SUM(IR12:JV12)=0,"-",(SUM(IR12:JV12)))))</f>
        <v>-</v>
      </c>
      <c r="JX12" s="10" t="str">
        <f>IF('[1]ข้อมูลนักเรียน-กรอง'!$A$10="","",(IF(COUNTIF(IR12:JV12,"ป")=0,"-",(COUNTIF(IR12:JV12,"ป")))))</f>
        <v>-</v>
      </c>
      <c r="JY12" s="10" t="str">
        <f>IF('[1]ข้อมูลนักเรียน-กรอง'!$A$10="","",(IF(COUNTIF(IR12:JV12,"ล")=0,"-",(COUNTIF(IR12:JV12,"ล")))))</f>
        <v>-</v>
      </c>
      <c r="JZ12" s="10" t="str">
        <f>IF('[1]ข้อมูลนักเรียน-กรอง'!$A$10="","",(IF(COUNTIF(IR12:JV12,"ข")=0,"-",(COUNTIF(IR12:JV12,"ข")))))</f>
        <v>-</v>
      </c>
      <c r="KA12" s="8">
        <f>IF('[1]ข้อมูลนักเรียน-กรอง'!$A$10="","",('[1]ข้อมูลนักเรียน-กรอง'!$A$10))</f>
        <v>9</v>
      </c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10" t="str">
        <f>IF('[1]ข้อมูลนักเรียน-กรอง'!A10="","",(IF(SUM(KB12:LF12)=0,"-",(SUM(KB12:LF12)))))</f>
        <v>-</v>
      </c>
      <c r="LH12" s="10" t="str">
        <f>IF('[1]ข้อมูลนักเรียน-กรอง'!$A$10="","",(IF(COUNTIF(KB12:LF12,"ป")=0,"-",(COUNTIF(KB12:LF12,"ป")))))</f>
        <v>-</v>
      </c>
      <c r="LI12" s="10" t="str">
        <f>IF('[1]ข้อมูลนักเรียน-กรอง'!$A$10="","",(IF(COUNTIF(KB12:LF12,"ล")=0,"-",(COUNTIF(KB12:LF12,"ล")))))</f>
        <v>-</v>
      </c>
      <c r="LJ12" s="10" t="str">
        <f>IF('[1]ข้อมูลนักเรียน-กรอง'!$A$10="","",(IF(COUNTIF(KB12:LF12,"ข")=0,"-",(COUNTIF(KB12:LF12,"ข")))))</f>
        <v>-</v>
      </c>
      <c r="LK12" s="8">
        <f>IF('[1]ข้อมูลนักเรียน-กรอง'!$A$10="","",('[1]ข้อมูลนักเรียน-กรอง'!$A$10))</f>
        <v>9</v>
      </c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10" t="str">
        <f>IF('[1]ข้อมูลนักเรียน-กรอง'!A10="","",(IF(SUM(LL12:MN12)=0,"-",(SUM(LL12:MN12)))))</f>
        <v>-</v>
      </c>
      <c r="MP12" s="10" t="str">
        <f>IF('[1]ข้อมูลนักเรียน-กรอง'!$A$10="","",(IF(COUNTIF(LL12:MN12,"ป")=0,"-",(COUNTIF(LL12:MN12,"ป")))))</f>
        <v>-</v>
      </c>
      <c r="MQ12" s="10" t="str">
        <f>IF('[1]ข้อมูลนักเรียน-กรอง'!$A$10="","",(IF(COUNTIF(LL12:MN12,"ล")=0,"-",(COUNTIF(LL12:MN12,"ล")))))</f>
        <v>-</v>
      </c>
      <c r="MR12" s="10" t="str">
        <f>IF('[1]ข้อมูลนักเรียน-กรอง'!$A$10="","",(IF(COUNTIF(LL12:MN12,"ข")=0,"-",(COUNTIF(LL12:MN12,"ข")))))</f>
        <v>-</v>
      </c>
      <c r="MS12" s="8">
        <f>IF('[1]ข้อมูลนักเรียน-กรอง'!$A$10="","",('[1]ข้อมูลนักเรียน-กรอง'!$A$10))</f>
        <v>9</v>
      </c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10" t="str">
        <f>IF('[1]ข้อมูลนักเรียน-กรอง'!A10="","",(IF(SUM(MT12:NX12)=0,"-",(SUM(MT12:NX12)))))</f>
        <v>-</v>
      </c>
      <c r="NZ12" s="10" t="str">
        <f>IF('[1]ข้อมูลนักเรียน-กรอง'!$A$10="","",(IF(COUNTIF(MT12:NX12,"ป")=0,"-",(COUNTIF(MT12:NX12,"ป")))))</f>
        <v>-</v>
      </c>
      <c r="OA12" s="10" t="str">
        <f>IF('[1]ข้อมูลนักเรียน-กรอง'!$A$10="","",(IF(COUNTIF(MT12:NX12,"ล")=0,"-",(COUNTIF(MT12:NX12,"ล")))))</f>
        <v>-</v>
      </c>
      <c r="OB12" s="10" t="str">
        <f>IF('[1]ข้อมูลนักเรียน-กรอง'!$A$10="","",(IF(COUNTIF(MT12:NX12,"ข")=0,"-",(COUNTIF(MT12:NX12,"ข")))))</f>
        <v>-</v>
      </c>
      <c r="OC12" s="8">
        <f>IF('[1]ข้อมูลนักเรียน-กรอง'!$A$10="","",('[1]ข้อมูลนักเรียน-กรอง'!$A$10))</f>
        <v>9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10" t="str">
        <f>IF('[1]ข้อมูลนักเรียน-กรอง'!A10="","",(IF(SUM(OD12:PG12)=0,"-",(SUM(OD12:PG12)))))</f>
        <v>-</v>
      </c>
      <c r="PI12" s="10" t="str">
        <f>IF('[1]ข้อมูลนักเรียน-กรอง'!$A$10="","",(IF(COUNTIF(OD12:PG12,"ป")=0,"-",(COUNTIF(OD12:PG12,"ป")))))</f>
        <v>-</v>
      </c>
      <c r="PJ12" s="10" t="str">
        <f>IF('[1]ข้อมูลนักเรียน-กรอง'!$A$10="","",(IF(COUNTIF(OD12:PG12,"ล")=0,"-",(COUNTIF(OD12:PG12,"ล")))))</f>
        <v>-</v>
      </c>
      <c r="PK12" s="10" t="str">
        <f>IF('[1]ข้อมูลนักเรียน-กรอง'!$A$10="","",(IF(COUNTIF(OD12:PG12,"ข")=0,"-",(COUNTIF(OD12:PG12,"ข")))))</f>
        <v>-</v>
      </c>
      <c r="PL12" s="11">
        <f>IF('[1]ข้อมูลนักเรียน-กรอง'!$A$10="","",('[1]ข้อมูลนักเรียน-กรอง'!$A$10))</f>
        <v>9</v>
      </c>
      <c r="PM12" s="12" t="str">
        <f t="shared" si="0"/>
        <v>-</v>
      </c>
      <c r="PN12" s="12" t="str">
        <f t="shared" si="1"/>
        <v>-</v>
      </c>
      <c r="PO12" s="12" t="str">
        <f t="shared" si="2"/>
        <v>-</v>
      </c>
      <c r="PP12" s="12" t="str">
        <f t="shared" si="3"/>
        <v>-</v>
      </c>
      <c r="PQ12" s="12" t="str">
        <f t="shared" si="4"/>
        <v>-</v>
      </c>
      <c r="PR12" s="12" t="str">
        <f t="shared" si="5"/>
        <v>-</v>
      </c>
      <c r="PS12" s="12" t="str">
        <f t="shared" si="6"/>
        <v>-</v>
      </c>
      <c r="PT12" s="12" t="str">
        <f t="shared" si="7"/>
        <v>-</v>
      </c>
      <c r="PU12" s="12" t="str">
        <f t="shared" si="8"/>
        <v>-</v>
      </c>
      <c r="PV12" s="12" t="str">
        <f t="shared" si="9"/>
        <v>-</v>
      </c>
      <c r="PW12" s="12" t="str">
        <f t="shared" si="10"/>
        <v>-</v>
      </c>
      <c r="PX12" s="12" t="str">
        <f t="shared" si="11"/>
        <v>-</v>
      </c>
      <c r="PY12" s="13">
        <f>IF('[1]ข้อมูลนักเรียน-กรอง'!A10="","",(SUM(AH12:AK12,SUM(BQ12:BT12,SUM(DA12:DD12,SUM(EK12:EN12,SUM(FT12:FW12,SUM(HD12:HG12,SUM(IM12:IP12,SUM(JW12:JZ12,SUM(LG12:LJ12,SUM(MO12:MR12,SUM(NY12:OB12,SUM(PH12:PK12))))))))))))))</f>
        <v>0</v>
      </c>
      <c r="PZ12" s="13">
        <f>IF('[1]ข้อมูลนักเรียน-กรอง'!A10="","",SUM(PM12:PX12))</f>
        <v>0</v>
      </c>
      <c r="QA12" s="14" t="str">
        <f>IF('[1]ข้อมูลนักเรียน-กรอง'!A10="","",IF(PZ12=0,"0.00",((PZ12/PY12)*100)))</f>
        <v>0.00</v>
      </c>
    </row>
    <row r="13" spans="1:443" ht="15.95" customHeight="1">
      <c r="A13" s="7" t="str">
        <f>[1]ชื่อนักเรียน!C12</f>
        <v>เด็กหญิงศุภนิดา ผาสุข</v>
      </c>
      <c r="B13" s="8">
        <f>IF('[1]ข้อมูลนักเรียน-กรอง'!$A$11="","",('[1]ข้อมูลนักเรียน-กรอง'!$A$11))</f>
        <v>10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 t="str">
        <f>IF('[1]ข้อมูลนักเรียน-กรอง'!A11="","",(IF(SUM(C13:AG13)=0,"-",(SUM(C13:AG13)))))</f>
        <v>-</v>
      </c>
      <c r="AI13" s="10" t="str">
        <f>IF('[1]ข้อมูลนักเรียน-กรอง'!$A$11="","",(IF(COUNTIF(C13:AG13,"ป")=0,"-",(COUNTIF(C13:AG13,"ป")))))</f>
        <v>-</v>
      </c>
      <c r="AJ13" s="10" t="str">
        <f>IF('[1]ข้อมูลนักเรียน-กรอง'!$A$11="","",(IF(COUNTIF(C13:AG13,"ล")=0,"-",(COUNTIF(C13:AG13,"ล")))))</f>
        <v>-</v>
      </c>
      <c r="AK13" s="10" t="str">
        <f>IF('[1]ข้อมูลนักเรียน-กรอง'!$A$11="","",(IF(COUNTIF(C13:AG13,"ข")=0,"-",(COUNTIF(C13:AG13,"ข")))))</f>
        <v>-</v>
      </c>
      <c r="AL13" s="8">
        <f>IF('[1]ข้อมูลนักเรียน-กรอง'!$A$11="","",('[1]ข้อมูลนักเรียน-กรอง'!$A$11))</f>
        <v>10</v>
      </c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10" t="str">
        <f>IF('[1]ข้อมูลนักเรียน-กรอง'!A11="","",(IF(SUM(AM13:BP13)=0,"-",(SUM(AM13:BP13)))))</f>
        <v>-</v>
      </c>
      <c r="BR13" s="10" t="str">
        <f>IF('[1]ข้อมูลนักเรียน-กรอง'!$A$11="","",(IF(COUNTIF(AM13:BP13,"ป")=0,"-",(COUNTIF(AM13:BP13,"ป")))))</f>
        <v>-</v>
      </c>
      <c r="BS13" s="10" t="str">
        <f>IF('[1]ข้อมูลนักเรียน-กรอง'!$A$11="","",(IF(COUNTIF(AM13:BP13,"ล")=0,"-",(COUNTIF(AM13:BP13,"ล")))))</f>
        <v>-</v>
      </c>
      <c r="BT13" s="10" t="str">
        <f>IF('[1]ข้อมูลนักเรียน-กรอง'!$A$11="","",(IF(COUNTIF(AM13:BP13,"ข")=0,"-",(COUNTIF(AM13:BP13,"ข")))))</f>
        <v>-</v>
      </c>
      <c r="BU13" s="8">
        <f>IF('[1]ข้อมูลนักเรียน-กรอง'!$A$11="","",('[1]ข้อมูลนักเรียน-กรอง'!$A$11))</f>
        <v>10</v>
      </c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10" t="str">
        <f>IF('[1]ข้อมูลนักเรียน-กรอง'!A11="","",(IF(SUM(BV13:CZ13)=0,"-",(SUM(BV13:CZ13)))))</f>
        <v>-</v>
      </c>
      <c r="DB13" s="10" t="str">
        <f>IF('[1]ข้อมูลนักเรียน-กรอง'!$A$11="","",(IF(COUNTIF(BV13:CZ13,"ป")=0,"-",(COUNTIF(BV13:CZ13,"ป")))))</f>
        <v>-</v>
      </c>
      <c r="DC13" s="10" t="str">
        <f>IF('[1]ข้อมูลนักเรียน-กรอง'!$A$11="","",(IF(COUNTIF(BV13:CZ13,"ล")=0,"-",(COUNTIF(BV13:CZ13,"ล")))))</f>
        <v>-</v>
      </c>
      <c r="DD13" s="10" t="str">
        <f>IF('[1]ข้อมูลนักเรียน-กรอง'!$A$11="","",(IF(COUNTIF(BV13:CZ13,"ข")=0,"-",(COUNTIF(BV13:CZ13,"ข")))))</f>
        <v>-</v>
      </c>
      <c r="DE13" s="8">
        <f>IF('[1]ข้อมูลนักเรียน-กรอง'!$A$11="","",('[1]ข้อมูลนักเรียน-กรอง'!$A$11))</f>
        <v>10</v>
      </c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10" t="str">
        <f>IF('[1]ข้อมูลนักเรียน-กรอง'!A11="","",(IF(SUM(DF13:EJ13)=0,"-",(SUM(DF13:EJ13)))))</f>
        <v>-</v>
      </c>
      <c r="EL13" s="10" t="str">
        <f>IF('[1]ข้อมูลนักเรียน-กรอง'!$A$11="","",(IF(COUNTIF(DF13:EJ13,"ป")=0,"-",(COUNTIF(DF13:EJ13,"ป")))))</f>
        <v>-</v>
      </c>
      <c r="EM13" s="10" t="str">
        <f>IF('[1]ข้อมูลนักเรียน-กรอง'!$A$11="","",(IF(COUNTIF(DF13:EJ13,"ล")=0,"-",(COUNTIF(DF13:EJ13,"ล")))))</f>
        <v>-</v>
      </c>
      <c r="EN13" s="10" t="str">
        <f>IF('[1]ข้อมูลนักเรียน-กรอง'!$A$11="","",(IF(COUNTIF(DF13:EJ13,"ข")=0,"-",(COUNTIF(DF13:EJ13,"ข")))))</f>
        <v>-</v>
      </c>
      <c r="EO13" s="8">
        <f>IF('[1]ข้อมูลนักเรียน-กรอง'!$A$11="","",('[1]ข้อมูลนักเรียน-กรอง'!$A$11))</f>
        <v>10</v>
      </c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10" t="str">
        <f>IF('[1]ข้อมูลนักเรียน-กรอง'!A11="","",(IF(SUM(EP13:FS13)=0,"-",(SUM(EP13:FS13)))))</f>
        <v>-</v>
      </c>
      <c r="FU13" s="10" t="str">
        <f>IF('[1]ข้อมูลนักเรียน-กรอง'!$A$11="","",(IF(COUNTIF(EP13:FS13,"ป")=0,"-",(COUNTIF(EP13:FS13,"ป")))))</f>
        <v>-</v>
      </c>
      <c r="FV13" s="10" t="str">
        <f>IF('[1]ข้อมูลนักเรียน-กรอง'!$A$11="","",(IF(COUNTIF(EP13:FS13,"ล")=0,"-",(COUNTIF(EP13:FS13,"ล")))))</f>
        <v>-</v>
      </c>
      <c r="FW13" s="10" t="str">
        <f>IF('[1]ข้อมูลนักเรียน-กรอง'!$A$11="","",(IF(COUNTIF(EP13:FS13,"ข")=0,"-",(COUNTIF(EP13:FS13,"ข")))))</f>
        <v>-</v>
      </c>
      <c r="FX13" s="8">
        <f>IF('[1]ข้อมูลนักเรียน-กรอง'!$A$11="","",('[1]ข้อมูลนักเรียน-กรอง'!$A$11))</f>
        <v>10</v>
      </c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10" t="str">
        <f>IF('[1]ข้อมูลนักเรียน-กรอง'!A11="","",(IF(SUM(FY13:HC13)=0,"-",(SUM(FY13:HC13)))))</f>
        <v>-</v>
      </c>
      <c r="HE13" s="10" t="str">
        <f>IF('[1]ข้อมูลนักเรียน-กรอง'!$A$11="","",(IF(COUNTIF(FY13:HC13,"ป")=0,"-",(COUNTIF(FY13:HC13,"ป")))))</f>
        <v>-</v>
      </c>
      <c r="HF13" s="10" t="str">
        <f>IF('[1]ข้อมูลนักเรียน-กรอง'!$A$11="","",(IF(COUNTIF(FY13:HC13,"ล")=0,"-",(COUNTIF(FY13:HC13,"ล")))))</f>
        <v>-</v>
      </c>
      <c r="HG13" s="10" t="str">
        <f>IF('[1]ข้อมูลนักเรียน-กรอง'!$A$11="","",(IF(COUNTIF(FY13:HC13,"ข")=0,"-",(COUNTIF(FY13:HC13,"ข")))))</f>
        <v>-</v>
      </c>
      <c r="HH13" s="8">
        <f>IF('[1]ข้อมูลนักเรียน-กรอง'!$A$11="","",('[1]ข้อมูลนักเรียน-กรอง'!$A$11))</f>
        <v>10</v>
      </c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10" t="str">
        <f>IF('[1]ข้อมูลนักเรียน-กรอง'!A11="","",(IF(SUM(HI13:IL13)=0,"-",(SUM(HI13:IL13)))))</f>
        <v>-</v>
      </c>
      <c r="IN13" s="10" t="str">
        <f>IF('[1]ข้อมูลนักเรียน-กรอง'!$A$11="","",(IF(COUNTIF(HI13:IL13,"ป")=0,"-",(COUNTIF(HI13:IL13,"ป")))))</f>
        <v>-</v>
      </c>
      <c r="IO13" s="10" t="str">
        <f>IF('[1]ข้อมูลนักเรียน-กรอง'!$A$11="","",(IF(COUNTIF(HI13:IL13,"ล")=0,"-",(COUNTIF(HI13:IL13,"ล")))))</f>
        <v>-</v>
      </c>
      <c r="IP13" s="10" t="str">
        <f>IF('[1]ข้อมูลนักเรียน-กรอง'!$A$11="","",(IF(COUNTIF(HI13:IL13,"ข")=0,"-",(COUNTIF(HI13:IL13,"ข")))))</f>
        <v>-</v>
      </c>
      <c r="IQ13" s="8">
        <f>IF('[1]ข้อมูลนักเรียน-กรอง'!$A$11="","",('[1]ข้อมูลนักเรียน-กรอง'!$A$11))</f>
        <v>10</v>
      </c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10" t="str">
        <f>IF('[1]ข้อมูลนักเรียน-กรอง'!A11="","",(IF(SUM(IR13:JV13)=0,"-",(SUM(IR13:JV13)))))</f>
        <v>-</v>
      </c>
      <c r="JX13" s="10" t="str">
        <f>IF('[1]ข้อมูลนักเรียน-กรอง'!$A$11="","",(IF(COUNTIF(IR13:JV13,"ป")=0,"-",(COUNTIF(IR13:JV13,"ป")))))</f>
        <v>-</v>
      </c>
      <c r="JY13" s="10" t="str">
        <f>IF('[1]ข้อมูลนักเรียน-กรอง'!$A$11="","",(IF(COUNTIF(IR13:JV13,"ล")=0,"-",(COUNTIF(IR13:JV13,"ล")))))</f>
        <v>-</v>
      </c>
      <c r="JZ13" s="10" t="str">
        <f>IF('[1]ข้อมูลนักเรียน-กรอง'!$A$11="","",(IF(COUNTIF(IR13:JV13,"ข")=0,"-",(COUNTIF(IR13:JV13,"ข")))))</f>
        <v>-</v>
      </c>
      <c r="KA13" s="8">
        <f>IF('[1]ข้อมูลนักเรียน-กรอง'!$A$11="","",('[1]ข้อมูลนักเรียน-กรอง'!$A$11))</f>
        <v>10</v>
      </c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10" t="str">
        <f>IF('[1]ข้อมูลนักเรียน-กรอง'!A11="","",(IF(SUM(KB13:LF13)=0,"-",(SUM(KB13:LF13)))))</f>
        <v>-</v>
      </c>
      <c r="LH13" s="10" t="str">
        <f>IF('[1]ข้อมูลนักเรียน-กรอง'!$A$11="","",(IF(COUNTIF(KB13:LF13,"ป")=0,"-",(COUNTIF(KB13:LF13,"ป")))))</f>
        <v>-</v>
      </c>
      <c r="LI13" s="10" t="str">
        <f>IF('[1]ข้อมูลนักเรียน-กรอง'!$A$11="","",(IF(COUNTIF(KB13:LF13,"ล")=0,"-",(COUNTIF(KB13:LF13,"ล")))))</f>
        <v>-</v>
      </c>
      <c r="LJ13" s="10" t="str">
        <f>IF('[1]ข้อมูลนักเรียน-กรอง'!$A$11="","",(IF(COUNTIF(KB13:LF13,"ข")=0,"-",(COUNTIF(KB13:LF13,"ข")))))</f>
        <v>-</v>
      </c>
      <c r="LK13" s="8">
        <f>IF('[1]ข้อมูลนักเรียน-กรอง'!$A$11="","",('[1]ข้อมูลนักเรียน-กรอง'!$A$11))</f>
        <v>10</v>
      </c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10" t="str">
        <f>IF('[1]ข้อมูลนักเรียน-กรอง'!A11="","",(IF(SUM(LL13:MN13)=0,"-",(SUM(LL13:MN13)))))</f>
        <v>-</v>
      </c>
      <c r="MP13" s="10" t="str">
        <f>IF('[1]ข้อมูลนักเรียน-กรอง'!$A$11="","",(IF(COUNTIF(LL13:MN13,"ป")=0,"-",(COUNTIF(LL13:MN13,"ป")))))</f>
        <v>-</v>
      </c>
      <c r="MQ13" s="10" t="str">
        <f>IF('[1]ข้อมูลนักเรียน-กรอง'!$A$11="","",(IF(COUNTIF(LL13:MN13,"ล")=0,"-",(COUNTIF(LL13:MN13,"ล")))))</f>
        <v>-</v>
      </c>
      <c r="MR13" s="10" t="str">
        <f>IF('[1]ข้อมูลนักเรียน-กรอง'!$A$11="","",(IF(COUNTIF(LL13:MN13,"ข")=0,"-",(COUNTIF(LL13:MN13,"ข")))))</f>
        <v>-</v>
      </c>
      <c r="MS13" s="8">
        <f>IF('[1]ข้อมูลนักเรียน-กรอง'!$A$11="","",('[1]ข้อมูลนักเรียน-กรอง'!$A$11))</f>
        <v>10</v>
      </c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10" t="str">
        <f>IF('[1]ข้อมูลนักเรียน-กรอง'!A11="","",(IF(SUM(MT13:NX13)=0,"-",(SUM(MT13:NX13)))))</f>
        <v>-</v>
      </c>
      <c r="NZ13" s="10" t="str">
        <f>IF('[1]ข้อมูลนักเรียน-กรอง'!$A$11="","",(IF(COUNTIF(MT13:NX13,"ป")=0,"-",(COUNTIF(MT13:NX13,"ป")))))</f>
        <v>-</v>
      </c>
      <c r="OA13" s="10" t="str">
        <f>IF('[1]ข้อมูลนักเรียน-กรอง'!$A$11="","",(IF(COUNTIF(MT13:NX13,"ล")=0,"-",(COUNTIF(MT13:NX13,"ล")))))</f>
        <v>-</v>
      </c>
      <c r="OB13" s="10" t="str">
        <f>IF('[1]ข้อมูลนักเรียน-กรอง'!$A$11="","",(IF(COUNTIF(MT13:NX13,"ข")=0,"-",(COUNTIF(MT13:NX13,"ข")))))</f>
        <v>-</v>
      </c>
      <c r="OC13" s="8">
        <f>IF('[1]ข้อมูลนักเรียน-กรอง'!$A$11="","",('[1]ข้อมูลนักเรียน-กรอง'!$A$11))</f>
        <v>10</v>
      </c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10" t="str">
        <f>IF('[1]ข้อมูลนักเรียน-กรอง'!A11="","",(IF(SUM(OD13:PG13)=0,"-",(SUM(OD13:PG13)))))</f>
        <v>-</v>
      </c>
      <c r="PI13" s="10" t="str">
        <f>IF('[1]ข้อมูลนักเรียน-กรอง'!$A$11="","",(IF(COUNTIF(OD13:PG13,"ป")=0,"-",(COUNTIF(OD13:PG13,"ป")))))</f>
        <v>-</v>
      </c>
      <c r="PJ13" s="10" t="str">
        <f>IF('[1]ข้อมูลนักเรียน-กรอง'!$A$11="","",(IF(COUNTIF(OD13:PG13,"ล")=0,"-",(COUNTIF(OD13:PG13,"ล")))))</f>
        <v>-</v>
      </c>
      <c r="PK13" s="10" t="str">
        <f>IF('[1]ข้อมูลนักเรียน-กรอง'!$A$11="","",(IF(COUNTIF(OD13:PG13,"ข")=0,"-",(COUNTIF(OD13:PG13,"ข")))))</f>
        <v>-</v>
      </c>
      <c r="PL13" s="11">
        <f>IF('[1]ข้อมูลนักเรียน-กรอง'!$A$11="","",('[1]ข้อมูลนักเรียน-กรอง'!$A$11))</f>
        <v>10</v>
      </c>
      <c r="PM13" s="12" t="str">
        <f t="shared" si="0"/>
        <v>-</v>
      </c>
      <c r="PN13" s="12" t="str">
        <f t="shared" si="1"/>
        <v>-</v>
      </c>
      <c r="PO13" s="12" t="str">
        <f t="shared" si="2"/>
        <v>-</v>
      </c>
      <c r="PP13" s="12" t="str">
        <f t="shared" si="3"/>
        <v>-</v>
      </c>
      <c r="PQ13" s="12" t="str">
        <f t="shared" si="4"/>
        <v>-</v>
      </c>
      <c r="PR13" s="12" t="str">
        <f t="shared" si="5"/>
        <v>-</v>
      </c>
      <c r="PS13" s="12" t="str">
        <f t="shared" si="6"/>
        <v>-</v>
      </c>
      <c r="PT13" s="12" t="str">
        <f t="shared" si="7"/>
        <v>-</v>
      </c>
      <c r="PU13" s="12" t="str">
        <f t="shared" si="8"/>
        <v>-</v>
      </c>
      <c r="PV13" s="12" t="str">
        <f t="shared" si="9"/>
        <v>-</v>
      </c>
      <c r="PW13" s="12" t="str">
        <f t="shared" si="10"/>
        <v>-</v>
      </c>
      <c r="PX13" s="12" t="str">
        <f t="shared" si="11"/>
        <v>-</v>
      </c>
      <c r="PY13" s="13">
        <f>IF('[1]ข้อมูลนักเรียน-กรอง'!A11="","",(SUM(AH13:AK13,SUM(BQ13:BT13,SUM(DA13:DD13,SUM(EK13:EN13,SUM(FT13:FW13,SUM(HD13:HG13,SUM(IM13:IP13,SUM(JW13:JZ13,SUM(LG13:LJ13,SUM(MO13:MR13,SUM(NY13:OB13,SUM(PH13:PK13))))))))))))))</f>
        <v>0</v>
      </c>
      <c r="PZ13" s="13">
        <f>IF('[1]ข้อมูลนักเรียน-กรอง'!A11="","",SUM(PM13:PX13))</f>
        <v>0</v>
      </c>
      <c r="QA13" s="14" t="str">
        <f>IF('[1]ข้อมูลนักเรียน-กรอง'!A11="","",IF(PZ13=0,"0.00",((PZ13/PY13)*100)))</f>
        <v>0.00</v>
      </c>
    </row>
    <row r="14" spans="1:443" ht="15.95" customHeight="1">
      <c r="A14" s="7" t="str">
        <f>[1]ชื่อนักเรียน!C13</f>
        <v>เด็กหญิงสุนิตา ยุ่นประยงค์</v>
      </c>
      <c r="B14" s="8">
        <f>IF('[1]ข้อมูลนักเรียน-กรอง'!$A$12="","",('[1]ข้อมูลนักเรียน-กรอง'!$A$12))</f>
        <v>11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0" t="str">
        <f>IF('[1]ข้อมูลนักเรียน-กรอง'!A12="","",(IF(SUM(C14:AG14)=0,"-",(SUM(C14:AG14)))))</f>
        <v>-</v>
      </c>
      <c r="AI14" s="10" t="str">
        <f>IF('[1]ข้อมูลนักเรียน-กรอง'!$A$12="","",(IF(COUNTIF(C14:AG14,"ป")=0,"-",(COUNTIF(C14:AG14,"ป")))))</f>
        <v>-</v>
      </c>
      <c r="AJ14" s="10" t="str">
        <f>IF('[1]ข้อมูลนักเรียน-กรอง'!$A$12="","",(IF(COUNTIF(C14:AG14,"ล")=0,"-",(COUNTIF(C14:AG14,"ล")))))</f>
        <v>-</v>
      </c>
      <c r="AK14" s="10" t="str">
        <f>IF('[1]ข้อมูลนักเรียน-กรอง'!$A$12="","",(IF(COUNTIF(C14:AG14,"ข")=0,"-",(COUNTIF(C14:AG14,"ข")))))</f>
        <v>-</v>
      </c>
      <c r="AL14" s="8">
        <f>IF('[1]ข้อมูลนักเรียน-กรอง'!$A$12="","",('[1]ข้อมูลนักเรียน-กรอง'!$A$12))</f>
        <v>11</v>
      </c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10" t="str">
        <f>IF('[1]ข้อมูลนักเรียน-กรอง'!A12="","",(IF(SUM(AM14:BP14)=0,"-",(SUM(AM14:BP14)))))</f>
        <v>-</v>
      </c>
      <c r="BR14" s="10" t="str">
        <f>IF('[1]ข้อมูลนักเรียน-กรอง'!$A$12="","",(IF(COUNTIF(AM14:BP14,"ป")=0,"-",(COUNTIF(AM14:BP14,"ป")))))</f>
        <v>-</v>
      </c>
      <c r="BS14" s="10" t="str">
        <f>IF('[1]ข้อมูลนักเรียน-กรอง'!$A$12="","",(IF(COUNTIF(AM14:BP14,"ล")=0,"-",(COUNTIF(AM14:BP14,"ล")))))</f>
        <v>-</v>
      </c>
      <c r="BT14" s="10" t="str">
        <f>IF('[1]ข้อมูลนักเรียน-กรอง'!$A$12="","",(IF(COUNTIF(AM14:BP14,"ข")=0,"-",(COUNTIF(AM14:BP14,"ข")))))</f>
        <v>-</v>
      </c>
      <c r="BU14" s="8">
        <f>IF('[1]ข้อมูลนักเรียน-กรอง'!$A$12="","",('[1]ข้อมูลนักเรียน-กรอง'!$A$12))</f>
        <v>11</v>
      </c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10" t="str">
        <f>IF('[1]ข้อมูลนักเรียน-กรอง'!A12="","",(IF(SUM(BV14:CZ14)=0,"-",(SUM(BV14:CZ14)))))</f>
        <v>-</v>
      </c>
      <c r="DB14" s="10" t="str">
        <f>IF('[1]ข้อมูลนักเรียน-กรอง'!$A$12="","",(IF(COUNTIF(BV14:CZ14,"ป")=0,"-",(COUNTIF(BV14:CZ14,"ป")))))</f>
        <v>-</v>
      </c>
      <c r="DC14" s="10" t="str">
        <f>IF('[1]ข้อมูลนักเรียน-กรอง'!$A$12="","",(IF(COUNTIF(BV14:CZ14,"ล")=0,"-",(COUNTIF(BV14:CZ14,"ล")))))</f>
        <v>-</v>
      </c>
      <c r="DD14" s="10" t="str">
        <f>IF('[1]ข้อมูลนักเรียน-กรอง'!$A$12="","",(IF(COUNTIF(BV14:CZ14,"ข")=0,"-",(COUNTIF(BV14:CZ14,"ข")))))</f>
        <v>-</v>
      </c>
      <c r="DE14" s="8">
        <f>IF('[1]ข้อมูลนักเรียน-กรอง'!$A$12="","",('[1]ข้อมูลนักเรียน-กรอง'!$A$12))</f>
        <v>11</v>
      </c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10" t="str">
        <f>IF('[1]ข้อมูลนักเรียน-กรอง'!A12="","",(IF(SUM(DF14:EJ14)=0,"-",(SUM(DF14:EJ14)))))</f>
        <v>-</v>
      </c>
      <c r="EL14" s="10" t="str">
        <f>IF('[1]ข้อมูลนักเรียน-กรอง'!$A$12="","",(IF(COUNTIF(DF14:EJ14,"ป")=0,"-",(COUNTIF(DF14:EJ14,"ป")))))</f>
        <v>-</v>
      </c>
      <c r="EM14" s="10" t="str">
        <f>IF('[1]ข้อมูลนักเรียน-กรอง'!$A$12="","",(IF(COUNTIF(DF14:EJ14,"ล")=0,"-",(COUNTIF(DF14:EJ14,"ล")))))</f>
        <v>-</v>
      </c>
      <c r="EN14" s="10" t="str">
        <f>IF('[1]ข้อมูลนักเรียน-กรอง'!$A$12="","",(IF(COUNTIF(DF14:EJ14,"ข")=0,"-",(COUNTIF(DF14:EJ14,"ข")))))</f>
        <v>-</v>
      </c>
      <c r="EO14" s="8">
        <f>IF('[1]ข้อมูลนักเรียน-กรอง'!$A$12="","",('[1]ข้อมูลนักเรียน-กรอง'!$A$12))</f>
        <v>11</v>
      </c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10" t="str">
        <f>IF('[1]ข้อมูลนักเรียน-กรอง'!A12="","",(IF(SUM(EP14:FS14)=0,"-",(SUM(EP14:FS14)))))</f>
        <v>-</v>
      </c>
      <c r="FU14" s="10" t="str">
        <f>IF('[1]ข้อมูลนักเรียน-กรอง'!$A$12="","",(IF(COUNTIF(EP14:FS14,"ป")=0,"-",(COUNTIF(EP14:FS14,"ป")))))</f>
        <v>-</v>
      </c>
      <c r="FV14" s="10" t="str">
        <f>IF('[1]ข้อมูลนักเรียน-กรอง'!$A$12="","",(IF(COUNTIF(EP14:FS14,"ล")=0,"-",(COUNTIF(EP14:FS14,"ล")))))</f>
        <v>-</v>
      </c>
      <c r="FW14" s="10" t="str">
        <f>IF('[1]ข้อมูลนักเรียน-กรอง'!$A$12="","",(IF(COUNTIF(EP14:FS14,"ข")=0,"-",(COUNTIF(EP14:FS14,"ข")))))</f>
        <v>-</v>
      </c>
      <c r="FX14" s="8">
        <f>IF('[1]ข้อมูลนักเรียน-กรอง'!$A$12="","",('[1]ข้อมูลนักเรียน-กรอง'!$A$12))</f>
        <v>11</v>
      </c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10" t="str">
        <f>IF('[1]ข้อมูลนักเรียน-กรอง'!A12="","",(IF(SUM(FY14:HC14)=0,"-",(SUM(FY14:HC14)))))</f>
        <v>-</v>
      </c>
      <c r="HE14" s="10" t="str">
        <f>IF('[1]ข้อมูลนักเรียน-กรอง'!$A$12="","",(IF(COUNTIF(FY14:HC14,"ป")=0,"-",(COUNTIF(FY14:HC14,"ป")))))</f>
        <v>-</v>
      </c>
      <c r="HF14" s="10" t="str">
        <f>IF('[1]ข้อมูลนักเรียน-กรอง'!$A$12="","",(IF(COUNTIF(FY14:HC14,"ล")=0,"-",(COUNTIF(FY14:HC14,"ล")))))</f>
        <v>-</v>
      </c>
      <c r="HG14" s="10" t="str">
        <f>IF('[1]ข้อมูลนักเรียน-กรอง'!$A$12="","",(IF(COUNTIF(FY14:HC14,"ข")=0,"-",(COUNTIF(FY14:HC14,"ข")))))</f>
        <v>-</v>
      </c>
      <c r="HH14" s="8">
        <f>IF('[1]ข้อมูลนักเรียน-กรอง'!$A$12="","",('[1]ข้อมูลนักเรียน-กรอง'!$A$12))</f>
        <v>11</v>
      </c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10" t="str">
        <f>IF('[1]ข้อมูลนักเรียน-กรอง'!A12="","",(IF(SUM(HI14:IL14)=0,"-",(SUM(HI14:IL14)))))</f>
        <v>-</v>
      </c>
      <c r="IN14" s="10" t="str">
        <f>IF('[1]ข้อมูลนักเรียน-กรอง'!$A$12="","",(IF(COUNTIF(HI14:IL14,"ป")=0,"-",(COUNTIF(HI14:IL14,"ป")))))</f>
        <v>-</v>
      </c>
      <c r="IO14" s="10" t="str">
        <f>IF('[1]ข้อมูลนักเรียน-กรอง'!$A$12="","",(IF(COUNTIF(HI14:IL14,"ล")=0,"-",(COUNTIF(HI14:IL14,"ล")))))</f>
        <v>-</v>
      </c>
      <c r="IP14" s="10" t="str">
        <f>IF('[1]ข้อมูลนักเรียน-กรอง'!$A$12="","",(IF(COUNTIF(HI14:IL14,"ข")=0,"-",(COUNTIF(HI14:IL14,"ข")))))</f>
        <v>-</v>
      </c>
      <c r="IQ14" s="8">
        <f>IF('[1]ข้อมูลนักเรียน-กรอง'!$A$12="","",('[1]ข้อมูลนักเรียน-กรอง'!$A$12))</f>
        <v>11</v>
      </c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10" t="str">
        <f>IF('[1]ข้อมูลนักเรียน-กรอง'!A12="","",(IF(SUM(IR14:JV14)=0,"-",(SUM(IR14:JV14)))))</f>
        <v>-</v>
      </c>
      <c r="JX14" s="10" t="str">
        <f>IF('[1]ข้อมูลนักเรียน-กรอง'!$A$12="","",(IF(COUNTIF(IR14:JV14,"ป")=0,"-",(COUNTIF(IR14:JV14,"ป")))))</f>
        <v>-</v>
      </c>
      <c r="JY14" s="10" t="str">
        <f>IF('[1]ข้อมูลนักเรียน-กรอง'!$A$12="","",(IF(COUNTIF(IR14:JV14,"ล")=0,"-",(COUNTIF(IR14:JV14,"ล")))))</f>
        <v>-</v>
      </c>
      <c r="JZ14" s="10" t="str">
        <f>IF('[1]ข้อมูลนักเรียน-กรอง'!$A$12="","",(IF(COUNTIF(IR14:JV14,"ข")=0,"-",(COUNTIF(IR14:JV14,"ข")))))</f>
        <v>-</v>
      </c>
      <c r="KA14" s="8">
        <f>IF('[1]ข้อมูลนักเรียน-กรอง'!$A$12="","",('[1]ข้อมูลนักเรียน-กรอง'!$A$12))</f>
        <v>11</v>
      </c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10" t="str">
        <f>IF('[1]ข้อมูลนักเรียน-กรอง'!A12="","",(IF(SUM(KB14:LF14)=0,"-",(SUM(KB14:LF14)))))</f>
        <v>-</v>
      </c>
      <c r="LH14" s="10" t="str">
        <f>IF('[1]ข้อมูลนักเรียน-กรอง'!$A$12="","",(IF(COUNTIF(KB14:LF14,"ป")=0,"-",(COUNTIF(KB14:LF14,"ป")))))</f>
        <v>-</v>
      </c>
      <c r="LI14" s="10" t="str">
        <f>IF('[1]ข้อมูลนักเรียน-กรอง'!$A$12="","",(IF(COUNTIF(KB14:LF14,"ล")=0,"-",(COUNTIF(KB14:LF14,"ล")))))</f>
        <v>-</v>
      </c>
      <c r="LJ14" s="10" t="str">
        <f>IF('[1]ข้อมูลนักเรียน-กรอง'!$A$12="","",(IF(COUNTIF(KB14:LF14,"ข")=0,"-",(COUNTIF(KB14:LF14,"ข")))))</f>
        <v>-</v>
      </c>
      <c r="LK14" s="8">
        <f>IF('[1]ข้อมูลนักเรียน-กรอง'!$A$12="","",('[1]ข้อมูลนักเรียน-กรอง'!$A$12))</f>
        <v>11</v>
      </c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10" t="str">
        <f>IF('[1]ข้อมูลนักเรียน-กรอง'!A12="","",(IF(SUM(LL14:MN14)=0,"-",(SUM(LL14:MN14)))))</f>
        <v>-</v>
      </c>
      <c r="MP14" s="10" t="str">
        <f>IF('[1]ข้อมูลนักเรียน-กรอง'!$A$12="","",(IF(COUNTIF(LL14:MN14,"ป")=0,"-",(COUNTIF(LL14:MN14,"ป")))))</f>
        <v>-</v>
      </c>
      <c r="MQ14" s="10" t="str">
        <f>IF('[1]ข้อมูลนักเรียน-กรอง'!$A$12="","",(IF(COUNTIF(LL14:MN14,"ล")=0,"-",(COUNTIF(LL14:MN14,"ล")))))</f>
        <v>-</v>
      </c>
      <c r="MR14" s="10" t="str">
        <f>IF('[1]ข้อมูลนักเรียน-กรอง'!$A$12="","",(IF(COUNTIF(LL14:MN14,"ข")=0,"-",(COUNTIF(LL14:MN14,"ข")))))</f>
        <v>-</v>
      </c>
      <c r="MS14" s="8">
        <f>IF('[1]ข้อมูลนักเรียน-กรอง'!$A$12="","",('[1]ข้อมูลนักเรียน-กรอง'!$A$12))</f>
        <v>11</v>
      </c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10" t="str">
        <f>IF('[1]ข้อมูลนักเรียน-กรอง'!A12="","",(IF(SUM(MT14:NX14)=0,"-",(SUM(MT14:NX14)))))</f>
        <v>-</v>
      </c>
      <c r="NZ14" s="10" t="str">
        <f>IF('[1]ข้อมูลนักเรียน-กรอง'!$A$12="","",(IF(COUNTIF(MT14:NX14,"ป")=0,"-",(COUNTIF(MT14:NX14,"ป")))))</f>
        <v>-</v>
      </c>
      <c r="OA14" s="10" t="str">
        <f>IF('[1]ข้อมูลนักเรียน-กรอง'!$A$12="","",(IF(COUNTIF(MT14:NX14,"ล")=0,"-",(COUNTIF(MT14:NX14,"ล")))))</f>
        <v>-</v>
      </c>
      <c r="OB14" s="10" t="str">
        <f>IF('[1]ข้อมูลนักเรียน-กรอง'!$A$12="","",(IF(COUNTIF(MT14:NX14,"ข")=0,"-",(COUNTIF(MT14:NX14,"ข")))))</f>
        <v>-</v>
      </c>
      <c r="OC14" s="8">
        <f>IF('[1]ข้อมูลนักเรียน-กรอง'!$A$12="","",('[1]ข้อมูลนักเรียน-กรอง'!$A$12))</f>
        <v>11</v>
      </c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10" t="str">
        <f>IF('[1]ข้อมูลนักเรียน-กรอง'!A12="","",(IF(SUM(OD14:PG14)=0,"-",(SUM(OD14:PG14)))))</f>
        <v>-</v>
      </c>
      <c r="PI14" s="10" t="str">
        <f>IF('[1]ข้อมูลนักเรียน-กรอง'!$A$12="","",(IF(COUNTIF(OD14:PG14,"ป")=0,"-",(COUNTIF(OD14:PG14,"ป")))))</f>
        <v>-</v>
      </c>
      <c r="PJ14" s="10" t="str">
        <f>IF('[1]ข้อมูลนักเรียน-กรอง'!$A$12="","",(IF(COUNTIF(OD14:PG14,"ล")=0,"-",(COUNTIF(OD14:PG14,"ล")))))</f>
        <v>-</v>
      </c>
      <c r="PK14" s="10" t="str">
        <f>IF('[1]ข้อมูลนักเรียน-กรอง'!$A$12="","",(IF(COUNTIF(OD14:PG14,"ข")=0,"-",(COUNTIF(OD14:PG14,"ข")))))</f>
        <v>-</v>
      </c>
      <c r="PL14" s="11">
        <f>IF('[1]ข้อมูลนักเรียน-กรอง'!$A$12="","",('[1]ข้อมูลนักเรียน-กรอง'!$A$12))</f>
        <v>11</v>
      </c>
      <c r="PM14" s="12" t="str">
        <f t="shared" si="0"/>
        <v>-</v>
      </c>
      <c r="PN14" s="12" t="str">
        <f t="shared" si="1"/>
        <v>-</v>
      </c>
      <c r="PO14" s="12" t="str">
        <f t="shared" si="2"/>
        <v>-</v>
      </c>
      <c r="PP14" s="12" t="str">
        <f t="shared" si="3"/>
        <v>-</v>
      </c>
      <c r="PQ14" s="12" t="str">
        <f t="shared" si="4"/>
        <v>-</v>
      </c>
      <c r="PR14" s="12" t="str">
        <f t="shared" si="5"/>
        <v>-</v>
      </c>
      <c r="PS14" s="12" t="str">
        <f t="shared" si="6"/>
        <v>-</v>
      </c>
      <c r="PT14" s="12" t="str">
        <f t="shared" si="7"/>
        <v>-</v>
      </c>
      <c r="PU14" s="12" t="str">
        <f t="shared" si="8"/>
        <v>-</v>
      </c>
      <c r="PV14" s="12" t="str">
        <f t="shared" si="9"/>
        <v>-</v>
      </c>
      <c r="PW14" s="12" t="str">
        <f t="shared" si="10"/>
        <v>-</v>
      </c>
      <c r="PX14" s="12" t="str">
        <f t="shared" si="11"/>
        <v>-</v>
      </c>
      <c r="PY14" s="13">
        <f>IF('[1]ข้อมูลนักเรียน-กรอง'!A12="","",(SUM(AH14:AK14,SUM(BQ14:BT14,SUM(DA14:DD14,SUM(EK14:EN14,SUM(FT14:FW14,SUM(HD14:HG14,SUM(IM14:IP14,SUM(JW14:JZ14,SUM(LG14:LJ14,SUM(MO14:MR14,SUM(NY14:OB14,SUM(PH14:PK14))))))))))))))</f>
        <v>0</v>
      </c>
      <c r="PZ14" s="13">
        <f>IF('[1]ข้อมูลนักเรียน-กรอง'!A12="","",SUM(PM14:PX14))</f>
        <v>0</v>
      </c>
      <c r="QA14" s="14" t="str">
        <f>IF('[1]ข้อมูลนักเรียน-กรอง'!A12="","",IF(PZ14=0,"0.00",((PZ14/PY14)*100)))</f>
        <v>0.00</v>
      </c>
    </row>
    <row r="15" spans="1:443" ht="15.95" customHeight="1">
      <c r="A15" s="7" t="str">
        <f>[1]ชื่อนักเรียน!C14</f>
        <v>เด็กหญิงจิตราภา ปุณโยปกรณ์</v>
      </c>
      <c r="B15" s="8">
        <f>IF('[1]ข้อมูลนักเรียน-กรอง'!$A$13="","",('[1]ข้อมูลนักเรียน-กรอง'!$A$13))</f>
        <v>12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 t="str">
        <f>IF('[1]ข้อมูลนักเรียน-กรอง'!A13="","",(IF(SUM(C15:AG15)=0,"-",(SUM(C15:AG15)))))</f>
        <v>-</v>
      </c>
      <c r="AI15" s="10" t="str">
        <f>IF('[1]ข้อมูลนักเรียน-กรอง'!$A$13="","",(IF(COUNTIF(C15:AG15,"ป")=0,"-",(COUNTIF(C15:AG15,"ป")))))</f>
        <v>-</v>
      </c>
      <c r="AJ15" s="10" t="str">
        <f>IF('[1]ข้อมูลนักเรียน-กรอง'!$A$13="","",(IF(COUNTIF(C15:AG15,"ล")=0,"-",(COUNTIF(C15:AG15,"ล")))))</f>
        <v>-</v>
      </c>
      <c r="AK15" s="10" t="str">
        <f>IF('[1]ข้อมูลนักเรียน-กรอง'!$A$13="","",(IF(COUNTIF(C15:AG15,"ข")=0,"-",(COUNTIF(C15:AG15,"ข")))))</f>
        <v>-</v>
      </c>
      <c r="AL15" s="8">
        <f>IF('[1]ข้อมูลนักเรียน-กรอง'!$A$13="","",('[1]ข้อมูลนักเรียน-กรอง'!$A$13))</f>
        <v>12</v>
      </c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10" t="str">
        <f>IF('[1]ข้อมูลนักเรียน-กรอง'!A13="","",(IF(SUM(AM15:BP15)=0,"-",(SUM(AM15:BP15)))))</f>
        <v>-</v>
      </c>
      <c r="BR15" s="10" t="str">
        <f>IF('[1]ข้อมูลนักเรียน-กรอง'!$A$13="","",(IF(COUNTIF(AM15:BP15,"ป")=0,"-",(COUNTIF(AM15:BP15,"ป")))))</f>
        <v>-</v>
      </c>
      <c r="BS15" s="10" t="str">
        <f>IF('[1]ข้อมูลนักเรียน-กรอง'!$A$13="","",(IF(COUNTIF(AM15:BP15,"ล")=0,"-",(COUNTIF(AM15:BP15,"ล")))))</f>
        <v>-</v>
      </c>
      <c r="BT15" s="10" t="str">
        <f>IF('[1]ข้อมูลนักเรียน-กรอง'!$A$13="","",(IF(COUNTIF(AM15:BP15,"ข")=0,"-",(COUNTIF(AM15:BP15,"ข")))))</f>
        <v>-</v>
      </c>
      <c r="BU15" s="8">
        <f>IF('[1]ข้อมูลนักเรียน-กรอง'!$A$13="","",('[1]ข้อมูลนักเรียน-กรอง'!$A$13))</f>
        <v>12</v>
      </c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10" t="str">
        <f>IF('[1]ข้อมูลนักเรียน-กรอง'!A13="","",(IF(SUM(BV15:CZ15)=0,"-",(SUM(BV15:CZ15)))))</f>
        <v>-</v>
      </c>
      <c r="DB15" s="10" t="str">
        <f>IF('[1]ข้อมูลนักเรียน-กรอง'!$A$13="","",(IF(COUNTIF(BV15:CZ15,"ป")=0,"-",(COUNTIF(BV15:CZ15,"ป")))))</f>
        <v>-</v>
      </c>
      <c r="DC15" s="10" t="str">
        <f>IF('[1]ข้อมูลนักเรียน-กรอง'!$A$13="","",(IF(COUNTIF(BV15:CZ15,"ล")=0,"-",(COUNTIF(BV15:CZ15,"ล")))))</f>
        <v>-</v>
      </c>
      <c r="DD15" s="10" t="str">
        <f>IF('[1]ข้อมูลนักเรียน-กรอง'!$A$13="","",(IF(COUNTIF(BV15:CZ15,"ข")=0,"-",(COUNTIF(BV15:CZ15,"ข")))))</f>
        <v>-</v>
      </c>
      <c r="DE15" s="8">
        <f>IF('[1]ข้อมูลนักเรียน-กรอง'!$A$13="","",('[1]ข้อมูลนักเรียน-กรอง'!$A$13))</f>
        <v>12</v>
      </c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10" t="str">
        <f>IF('[1]ข้อมูลนักเรียน-กรอง'!A13="","",(IF(SUM(DF15:EJ15)=0,"-",(SUM(DF15:EJ15)))))</f>
        <v>-</v>
      </c>
      <c r="EL15" s="10" t="str">
        <f>IF('[1]ข้อมูลนักเรียน-กรอง'!$A$13="","",(IF(COUNTIF(DF15:EJ15,"ป")=0,"-",(COUNTIF(DF15:EJ15,"ป")))))</f>
        <v>-</v>
      </c>
      <c r="EM15" s="10" t="str">
        <f>IF('[1]ข้อมูลนักเรียน-กรอง'!$A$13="","",(IF(COUNTIF(DF15:EJ15,"ล")=0,"-",(COUNTIF(DF15:EJ15,"ล")))))</f>
        <v>-</v>
      </c>
      <c r="EN15" s="10" t="str">
        <f>IF('[1]ข้อมูลนักเรียน-กรอง'!$A$13="","",(IF(COUNTIF(DF15:EJ15,"ข")=0,"-",(COUNTIF(DF15:EJ15,"ข")))))</f>
        <v>-</v>
      </c>
      <c r="EO15" s="8">
        <f>IF('[1]ข้อมูลนักเรียน-กรอง'!$A$13="","",('[1]ข้อมูลนักเรียน-กรอง'!$A$13))</f>
        <v>12</v>
      </c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10" t="str">
        <f>IF('[1]ข้อมูลนักเรียน-กรอง'!A13="","",(IF(SUM(EP15:FS15)=0,"-",(SUM(EP15:FS15)))))</f>
        <v>-</v>
      </c>
      <c r="FU15" s="10" t="str">
        <f>IF('[1]ข้อมูลนักเรียน-กรอง'!$A$13="","",(IF(COUNTIF(EP15:FS15,"ป")=0,"-",(COUNTIF(EP15:FS15,"ป")))))</f>
        <v>-</v>
      </c>
      <c r="FV15" s="10" t="str">
        <f>IF('[1]ข้อมูลนักเรียน-กรอง'!$A$13="","",(IF(COUNTIF(EP15:FS15,"ล")=0,"-",(COUNTIF(EP15:FS15,"ล")))))</f>
        <v>-</v>
      </c>
      <c r="FW15" s="10" t="str">
        <f>IF('[1]ข้อมูลนักเรียน-กรอง'!$A$13="","",(IF(COUNTIF(EP15:FS15,"ข")=0,"-",(COUNTIF(EP15:FS15,"ข")))))</f>
        <v>-</v>
      </c>
      <c r="FX15" s="8">
        <f>IF('[1]ข้อมูลนักเรียน-กรอง'!$A$13="","",('[1]ข้อมูลนักเรียน-กรอง'!$A$13))</f>
        <v>12</v>
      </c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10" t="str">
        <f>IF('[1]ข้อมูลนักเรียน-กรอง'!A13="","",(IF(SUM(FY15:HC15)=0,"-",(SUM(FY15:HC15)))))</f>
        <v>-</v>
      </c>
      <c r="HE15" s="10" t="str">
        <f>IF('[1]ข้อมูลนักเรียน-กรอง'!$A$13="","",(IF(COUNTIF(FY15:HC15,"ป")=0,"-",(COUNTIF(FY15:HC15,"ป")))))</f>
        <v>-</v>
      </c>
      <c r="HF15" s="10" t="str">
        <f>IF('[1]ข้อมูลนักเรียน-กรอง'!$A$13="","",(IF(COUNTIF(FY15:HC15,"ล")=0,"-",(COUNTIF(FY15:HC15,"ล")))))</f>
        <v>-</v>
      </c>
      <c r="HG15" s="10" t="str">
        <f>IF('[1]ข้อมูลนักเรียน-กรอง'!$A$13="","",(IF(COUNTIF(FY15:HC15,"ข")=0,"-",(COUNTIF(FY15:HC15,"ข")))))</f>
        <v>-</v>
      </c>
      <c r="HH15" s="8">
        <f>IF('[1]ข้อมูลนักเรียน-กรอง'!$A$13="","",('[1]ข้อมูลนักเรียน-กรอง'!$A$13))</f>
        <v>12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10" t="str">
        <f>IF('[1]ข้อมูลนักเรียน-กรอง'!A13="","",(IF(SUM(HI15:IL15)=0,"-",(SUM(HI15:IL15)))))</f>
        <v>-</v>
      </c>
      <c r="IN15" s="10" t="str">
        <f>IF('[1]ข้อมูลนักเรียน-กรอง'!$A$13="","",(IF(COUNTIF(HI15:IL15,"ป")=0,"-",(COUNTIF(HI15:IL15,"ป")))))</f>
        <v>-</v>
      </c>
      <c r="IO15" s="10" t="str">
        <f>IF('[1]ข้อมูลนักเรียน-กรอง'!$A$13="","",(IF(COUNTIF(HI15:IL15,"ล")=0,"-",(COUNTIF(HI15:IL15,"ล")))))</f>
        <v>-</v>
      </c>
      <c r="IP15" s="10" t="str">
        <f>IF('[1]ข้อมูลนักเรียน-กรอง'!$A$13="","",(IF(COUNTIF(HI15:IL15,"ข")=0,"-",(COUNTIF(HI15:IL15,"ข")))))</f>
        <v>-</v>
      </c>
      <c r="IQ15" s="8">
        <f>IF('[1]ข้อมูลนักเรียน-กรอง'!$A$13="","",('[1]ข้อมูลนักเรียน-กรอง'!$A$13))</f>
        <v>12</v>
      </c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10" t="str">
        <f>IF('[1]ข้อมูลนักเรียน-กรอง'!A13="","",(IF(SUM(IR15:JV15)=0,"-",(SUM(IR15:JV15)))))</f>
        <v>-</v>
      </c>
      <c r="JX15" s="10" t="str">
        <f>IF('[1]ข้อมูลนักเรียน-กรอง'!$A$13="","",(IF(COUNTIF(IR15:JV15,"ป")=0,"-",(COUNTIF(IR15:JV15,"ป")))))</f>
        <v>-</v>
      </c>
      <c r="JY15" s="10" t="str">
        <f>IF('[1]ข้อมูลนักเรียน-กรอง'!$A$13="","",(IF(COUNTIF(IR15:JV15,"ล")=0,"-",(COUNTIF(IR15:JV15,"ล")))))</f>
        <v>-</v>
      </c>
      <c r="JZ15" s="10" t="str">
        <f>IF('[1]ข้อมูลนักเรียน-กรอง'!$A$13="","",(IF(COUNTIF(IR15:JV15,"ข")=0,"-",(COUNTIF(IR15:JV15,"ข")))))</f>
        <v>-</v>
      </c>
      <c r="KA15" s="8">
        <f>IF('[1]ข้อมูลนักเรียน-กรอง'!$A$13="","",('[1]ข้อมูลนักเรียน-กรอง'!$A$13))</f>
        <v>12</v>
      </c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10" t="str">
        <f>IF('[1]ข้อมูลนักเรียน-กรอง'!A13="","",(IF(SUM(KB15:LF15)=0,"-",(SUM(KB15:LF15)))))</f>
        <v>-</v>
      </c>
      <c r="LH15" s="10" t="str">
        <f>IF('[1]ข้อมูลนักเรียน-กรอง'!$A$13="","",(IF(COUNTIF(KB15:LF15,"ป")=0,"-",(COUNTIF(KB15:LF15,"ป")))))</f>
        <v>-</v>
      </c>
      <c r="LI15" s="10" t="str">
        <f>IF('[1]ข้อมูลนักเรียน-กรอง'!$A$13="","",(IF(COUNTIF(KB15:LF15,"ล")=0,"-",(COUNTIF(KB15:LF15,"ล")))))</f>
        <v>-</v>
      </c>
      <c r="LJ15" s="10" t="str">
        <f>IF('[1]ข้อมูลนักเรียน-กรอง'!$A$13="","",(IF(COUNTIF(KB15:LF15,"ข")=0,"-",(COUNTIF(KB15:LF15,"ข")))))</f>
        <v>-</v>
      </c>
      <c r="LK15" s="8">
        <f>IF('[1]ข้อมูลนักเรียน-กรอง'!$A$13="","",('[1]ข้อมูลนักเรียน-กรอง'!$A$13))</f>
        <v>12</v>
      </c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10" t="str">
        <f>IF('[1]ข้อมูลนักเรียน-กรอง'!A13="","",(IF(SUM(LL15:MN15)=0,"-",(SUM(LL15:MN15)))))</f>
        <v>-</v>
      </c>
      <c r="MP15" s="10" t="str">
        <f>IF('[1]ข้อมูลนักเรียน-กรอง'!$A$13="","",(IF(COUNTIF(LL15:MN15,"ป")=0,"-",(COUNTIF(LL15:MN15,"ป")))))</f>
        <v>-</v>
      </c>
      <c r="MQ15" s="10" t="str">
        <f>IF('[1]ข้อมูลนักเรียน-กรอง'!$A$13="","",(IF(COUNTIF(LL15:MN15,"ล")=0,"-",(COUNTIF(LL15:MN15,"ล")))))</f>
        <v>-</v>
      </c>
      <c r="MR15" s="10" t="str">
        <f>IF('[1]ข้อมูลนักเรียน-กรอง'!$A$13="","",(IF(COUNTIF(LL15:MN15,"ข")=0,"-",(COUNTIF(LL15:MN15,"ข")))))</f>
        <v>-</v>
      </c>
      <c r="MS15" s="8">
        <f>IF('[1]ข้อมูลนักเรียน-กรอง'!$A$13="","",('[1]ข้อมูลนักเรียน-กรอง'!$A$13))</f>
        <v>12</v>
      </c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10" t="str">
        <f>IF('[1]ข้อมูลนักเรียน-กรอง'!A13="","",(IF(SUM(MT15:NX15)=0,"-",(SUM(MT15:NX15)))))</f>
        <v>-</v>
      </c>
      <c r="NZ15" s="10" t="str">
        <f>IF('[1]ข้อมูลนักเรียน-กรอง'!$A$13="","",(IF(COUNTIF(MT15:NX15,"ป")=0,"-",(COUNTIF(MT15:NX15,"ป")))))</f>
        <v>-</v>
      </c>
      <c r="OA15" s="10" t="str">
        <f>IF('[1]ข้อมูลนักเรียน-กรอง'!$A$13="","",(IF(COUNTIF(MT15:NX15,"ล")=0,"-",(COUNTIF(MT15:NX15,"ล")))))</f>
        <v>-</v>
      </c>
      <c r="OB15" s="10" t="str">
        <f>IF('[1]ข้อมูลนักเรียน-กรอง'!$A$13="","",(IF(COUNTIF(MT15:NX15,"ข")=0,"-",(COUNTIF(MT15:NX15,"ข")))))</f>
        <v>-</v>
      </c>
      <c r="OC15" s="8">
        <f>IF('[1]ข้อมูลนักเรียน-กรอง'!$A$13="","",('[1]ข้อมูลนักเรียน-กรอง'!$A$13))</f>
        <v>12</v>
      </c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10" t="str">
        <f>IF('[1]ข้อมูลนักเรียน-กรอง'!A13="","",(IF(SUM(OD15:PG15)=0,"-",(SUM(OD15:PG15)))))</f>
        <v>-</v>
      </c>
      <c r="PI15" s="10" t="str">
        <f>IF('[1]ข้อมูลนักเรียน-กรอง'!$A$13="","",(IF(COUNTIF(OD15:PG15,"ป")=0,"-",(COUNTIF(OD15:PG15,"ป")))))</f>
        <v>-</v>
      </c>
      <c r="PJ15" s="10" t="str">
        <f>IF('[1]ข้อมูลนักเรียน-กรอง'!$A$13="","",(IF(COUNTIF(OD15:PG15,"ล")=0,"-",(COUNTIF(OD15:PG15,"ล")))))</f>
        <v>-</v>
      </c>
      <c r="PK15" s="10" t="str">
        <f>IF('[1]ข้อมูลนักเรียน-กรอง'!$A$13="","",(IF(COUNTIF(OD15:PG15,"ข")=0,"-",(COUNTIF(OD15:PG15,"ข")))))</f>
        <v>-</v>
      </c>
      <c r="PL15" s="11">
        <f>IF('[1]ข้อมูลนักเรียน-กรอง'!$A$13="","",('[1]ข้อมูลนักเรียน-กรอง'!$A$13))</f>
        <v>12</v>
      </c>
      <c r="PM15" s="12" t="str">
        <f t="shared" si="0"/>
        <v>-</v>
      </c>
      <c r="PN15" s="12" t="str">
        <f t="shared" si="1"/>
        <v>-</v>
      </c>
      <c r="PO15" s="12" t="str">
        <f t="shared" si="2"/>
        <v>-</v>
      </c>
      <c r="PP15" s="12" t="str">
        <f t="shared" si="3"/>
        <v>-</v>
      </c>
      <c r="PQ15" s="12" t="str">
        <f t="shared" si="4"/>
        <v>-</v>
      </c>
      <c r="PR15" s="12" t="str">
        <f t="shared" si="5"/>
        <v>-</v>
      </c>
      <c r="PS15" s="12" t="str">
        <f t="shared" si="6"/>
        <v>-</v>
      </c>
      <c r="PT15" s="12" t="str">
        <f t="shared" si="7"/>
        <v>-</v>
      </c>
      <c r="PU15" s="12" t="str">
        <f t="shared" si="8"/>
        <v>-</v>
      </c>
      <c r="PV15" s="12" t="str">
        <f t="shared" si="9"/>
        <v>-</v>
      </c>
      <c r="PW15" s="12" t="str">
        <f t="shared" si="10"/>
        <v>-</v>
      </c>
      <c r="PX15" s="12" t="str">
        <f t="shared" si="11"/>
        <v>-</v>
      </c>
      <c r="PY15" s="13">
        <f>IF('[1]ข้อมูลนักเรียน-กรอง'!A13="","",(SUM(AH15:AK15,SUM(BQ15:BT15,SUM(DA15:DD15,SUM(EK15:EN15,SUM(FT15:FW15,SUM(HD15:HG15,SUM(IM15:IP15,SUM(JW15:JZ15,SUM(LG15:LJ15,SUM(MO15:MR15,SUM(NY15:OB15,SUM(PH15:PK15))))))))))))))</f>
        <v>0</v>
      </c>
      <c r="PZ15" s="13">
        <f>IF('[1]ข้อมูลนักเรียน-กรอง'!A13="","",SUM(PM15:PX15))</f>
        <v>0</v>
      </c>
      <c r="QA15" s="14" t="str">
        <f>IF('[1]ข้อมูลนักเรียน-กรอง'!A13="","",IF(PZ15=0,"0.00",((PZ15/PY15)*100)))</f>
        <v>0.00</v>
      </c>
    </row>
    <row r="16" spans="1:443" ht="15.95" customHeight="1">
      <c r="A16" s="7" t="str">
        <f>[1]ชื่อนักเรียน!C15</f>
        <v>เด็กหญิงเกศราภรณ์ บุญสุข</v>
      </c>
      <c r="B16" s="8">
        <f>IF('[1]ข้อมูลนักเรียน-กรอง'!$A$14="","",('[1]ข้อมูลนักเรียน-กรอง'!$A$14))</f>
        <v>13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 t="str">
        <f>IF('[1]ข้อมูลนักเรียน-กรอง'!A14="","",(IF(SUM(C16:AG16)=0,"-",(SUM(C16:AG16)))))</f>
        <v>-</v>
      </c>
      <c r="AI16" s="10" t="str">
        <f>IF('[1]ข้อมูลนักเรียน-กรอง'!$A$14="","",(IF(COUNTIF(C16:AG16,"ป")=0,"-",(COUNTIF(C16:AG16,"ป")))))</f>
        <v>-</v>
      </c>
      <c r="AJ16" s="10" t="str">
        <f>IF('[1]ข้อมูลนักเรียน-กรอง'!$A$14="","",(IF(COUNTIF(C16:AG16,"ล")=0,"-",(COUNTIF(C16:AG16,"ล")))))</f>
        <v>-</v>
      </c>
      <c r="AK16" s="10" t="str">
        <f>IF('[1]ข้อมูลนักเรียน-กรอง'!$A$14="","",(IF(COUNTIF(C16:AG16,"ข")=0,"-",(COUNTIF(C16:AG16,"ข")))))</f>
        <v>-</v>
      </c>
      <c r="AL16" s="8">
        <f>IF('[1]ข้อมูลนักเรียน-กรอง'!$A$14="","",('[1]ข้อมูลนักเรียน-กรอง'!$A$14))</f>
        <v>13</v>
      </c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10" t="str">
        <f>IF('[1]ข้อมูลนักเรียน-กรอง'!A14="","",(IF(SUM(AM16:BP16)=0,"-",(SUM(AM16:BP16)))))</f>
        <v>-</v>
      </c>
      <c r="BR16" s="10" t="str">
        <f>IF('[1]ข้อมูลนักเรียน-กรอง'!$A$14="","",(IF(COUNTIF(AM16:BP16,"ป")=0,"-",(COUNTIF(AM16:BP16,"ป")))))</f>
        <v>-</v>
      </c>
      <c r="BS16" s="10" t="str">
        <f>IF('[1]ข้อมูลนักเรียน-กรอง'!$A$14="","",(IF(COUNTIF(AM16:BP16,"ล")=0,"-",(COUNTIF(AM16:BP16,"ล")))))</f>
        <v>-</v>
      </c>
      <c r="BT16" s="10" t="str">
        <f>IF('[1]ข้อมูลนักเรียน-กรอง'!$A$14="","",(IF(COUNTIF(AM16:BP16,"ข")=0,"-",(COUNTIF(AM16:BP16,"ข")))))</f>
        <v>-</v>
      </c>
      <c r="BU16" s="8">
        <f>IF('[1]ข้อมูลนักเรียน-กรอง'!$A$14="","",('[1]ข้อมูลนักเรียน-กรอง'!$A$14))</f>
        <v>13</v>
      </c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10" t="str">
        <f>IF('[1]ข้อมูลนักเรียน-กรอง'!A14="","",(IF(SUM(BV16:CZ16)=0,"-",(SUM(BV16:CZ16)))))</f>
        <v>-</v>
      </c>
      <c r="DB16" s="10" t="str">
        <f>IF('[1]ข้อมูลนักเรียน-กรอง'!$A$14="","",(IF(COUNTIF(BV16:CZ16,"ป")=0,"-",(COUNTIF(BV16:CZ16,"ป")))))</f>
        <v>-</v>
      </c>
      <c r="DC16" s="10" t="str">
        <f>IF('[1]ข้อมูลนักเรียน-กรอง'!$A$14="","",(IF(COUNTIF(BV16:CZ16,"ล")=0,"-",(COUNTIF(BV16:CZ16,"ล")))))</f>
        <v>-</v>
      </c>
      <c r="DD16" s="10" t="str">
        <f>IF('[1]ข้อมูลนักเรียน-กรอง'!$A$14="","",(IF(COUNTIF(BV16:CZ16,"ข")=0,"-",(COUNTIF(BV16:CZ16,"ข")))))</f>
        <v>-</v>
      </c>
      <c r="DE16" s="8">
        <f>IF('[1]ข้อมูลนักเรียน-กรอง'!$A$14="","",('[1]ข้อมูลนักเรียน-กรอง'!$A$14))</f>
        <v>13</v>
      </c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10" t="str">
        <f>IF('[1]ข้อมูลนักเรียน-กรอง'!A14="","",(IF(SUM(DF16:EJ16)=0,"-",(SUM(DF16:EJ16)))))</f>
        <v>-</v>
      </c>
      <c r="EL16" s="10" t="str">
        <f>IF('[1]ข้อมูลนักเรียน-กรอง'!$A$14="","",(IF(COUNTIF(DF16:EJ16,"ป")=0,"-",(COUNTIF(DF16:EJ16,"ป")))))</f>
        <v>-</v>
      </c>
      <c r="EM16" s="10" t="str">
        <f>IF('[1]ข้อมูลนักเรียน-กรอง'!$A$14="","",(IF(COUNTIF(DF16:EJ16,"ล")=0,"-",(COUNTIF(DF16:EJ16,"ล")))))</f>
        <v>-</v>
      </c>
      <c r="EN16" s="10" t="str">
        <f>IF('[1]ข้อมูลนักเรียน-กรอง'!$A$14="","",(IF(COUNTIF(DF16:EJ16,"ข")=0,"-",(COUNTIF(DF16:EJ16,"ข")))))</f>
        <v>-</v>
      </c>
      <c r="EO16" s="8">
        <f>IF('[1]ข้อมูลนักเรียน-กรอง'!$A$14="","",('[1]ข้อมูลนักเรียน-กรอง'!$A$14))</f>
        <v>13</v>
      </c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10" t="str">
        <f>IF('[1]ข้อมูลนักเรียน-กรอง'!A14="","",(IF(SUM(EP16:FS16)=0,"-",(SUM(EP16:FS16)))))</f>
        <v>-</v>
      </c>
      <c r="FU16" s="10" t="str">
        <f>IF('[1]ข้อมูลนักเรียน-กรอง'!$A$14="","",(IF(COUNTIF(EP16:FS16,"ป")=0,"-",(COUNTIF(EP16:FS16,"ป")))))</f>
        <v>-</v>
      </c>
      <c r="FV16" s="10" t="str">
        <f>IF('[1]ข้อมูลนักเรียน-กรอง'!$A$14="","",(IF(COUNTIF(EP16:FS16,"ล")=0,"-",(COUNTIF(EP16:FS16,"ล")))))</f>
        <v>-</v>
      </c>
      <c r="FW16" s="10" t="str">
        <f>IF('[1]ข้อมูลนักเรียน-กรอง'!$A$14="","",(IF(COUNTIF(EP16:FS16,"ข")=0,"-",(COUNTIF(EP16:FS16,"ข")))))</f>
        <v>-</v>
      </c>
      <c r="FX16" s="8">
        <f>IF('[1]ข้อมูลนักเรียน-กรอง'!$A$14="","",('[1]ข้อมูลนักเรียน-กรอง'!$A$14))</f>
        <v>13</v>
      </c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10" t="str">
        <f>IF('[1]ข้อมูลนักเรียน-กรอง'!A14="","",(IF(SUM(FY16:HC16)=0,"-",(SUM(FY16:HC16)))))</f>
        <v>-</v>
      </c>
      <c r="HE16" s="10" t="str">
        <f>IF('[1]ข้อมูลนักเรียน-กรอง'!$A$14="","",(IF(COUNTIF(FY16:HC16,"ป")=0,"-",(COUNTIF(FY16:HC16,"ป")))))</f>
        <v>-</v>
      </c>
      <c r="HF16" s="10" t="str">
        <f>IF('[1]ข้อมูลนักเรียน-กรอง'!$A$14="","",(IF(COUNTIF(FY16:HC16,"ล")=0,"-",(COUNTIF(FY16:HC16,"ล")))))</f>
        <v>-</v>
      </c>
      <c r="HG16" s="10" t="str">
        <f>IF('[1]ข้อมูลนักเรียน-กรอง'!$A$14="","",(IF(COUNTIF(FY16:HC16,"ข")=0,"-",(COUNTIF(FY16:HC16,"ข")))))</f>
        <v>-</v>
      </c>
      <c r="HH16" s="8">
        <f>IF('[1]ข้อมูลนักเรียน-กรอง'!$A$14="","",('[1]ข้อมูลนักเรียน-กรอง'!$A$14))</f>
        <v>13</v>
      </c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10" t="str">
        <f>IF('[1]ข้อมูลนักเรียน-กรอง'!A14="","",(IF(SUM(HI16:IL16)=0,"-",(SUM(HI16:IL16)))))</f>
        <v>-</v>
      </c>
      <c r="IN16" s="10" t="str">
        <f>IF('[1]ข้อมูลนักเรียน-กรอง'!$A$14="","",(IF(COUNTIF(HI16:IL16,"ป")=0,"-",(COUNTIF(HI16:IL16,"ป")))))</f>
        <v>-</v>
      </c>
      <c r="IO16" s="10" t="str">
        <f>IF('[1]ข้อมูลนักเรียน-กรอง'!$A$14="","",(IF(COUNTIF(HI16:IL16,"ล")=0,"-",(COUNTIF(HI16:IL16,"ล")))))</f>
        <v>-</v>
      </c>
      <c r="IP16" s="10" t="str">
        <f>IF('[1]ข้อมูลนักเรียน-กรอง'!$A$14="","",(IF(COUNTIF(HI16:IL16,"ข")=0,"-",(COUNTIF(HI16:IL16,"ข")))))</f>
        <v>-</v>
      </c>
      <c r="IQ16" s="8">
        <f>IF('[1]ข้อมูลนักเรียน-กรอง'!$A$14="","",('[1]ข้อมูลนักเรียน-กรอง'!$A$14))</f>
        <v>13</v>
      </c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10" t="str">
        <f>IF('[1]ข้อมูลนักเรียน-กรอง'!A14="","",(IF(SUM(IR16:JV16)=0,"-",(SUM(IR16:JV16)))))</f>
        <v>-</v>
      </c>
      <c r="JX16" s="10" t="str">
        <f>IF('[1]ข้อมูลนักเรียน-กรอง'!$A$14="","",(IF(COUNTIF(IR16:JV16,"ป")=0,"-",(COUNTIF(IR16:JV16,"ป")))))</f>
        <v>-</v>
      </c>
      <c r="JY16" s="10" t="str">
        <f>IF('[1]ข้อมูลนักเรียน-กรอง'!$A$14="","",(IF(COUNTIF(IR16:JV16,"ล")=0,"-",(COUNTIF(IR16:JV16,"ล")))))</f>
        <v>-</v>
      </c>
      <c r="JZ16" s="10" t="str">
        <f>IF('[1]ข้อมูลนักเรียน-กรอง'!$A$14="","",(IF(COUNTIF(IR16:JV16,"ข")=0,"-",(COUNTIF(IR16:JV16,"ข")))))</f>
        <v>-</v>
      </c>
      <c r="KA16" s="8">
        <f>IF('[1]ข้อมูลนักเรียน-กรอง'!$A$14="","",('[1]ข้อมูลนักเรียน-กรอง'!$A$14))</f>
        <v>13</v>
      </c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10" t="str">
        <f>IF('[1]ข้อมูลนักเรียน-กรอง'!A14="","",(IF(SUM(KB16:LF16)=0,"-",(SUM(KB16:LF16)))))</f>
        <v>-</v>
      </c>
      <c r="LH16" s="10" t="str">
        <f>IF('[1]ข้อมูลนักเรียน-กรอง'!$A$14="","",(IF(COUNTIF(KB16:LF16,"ป")=0,"-",(COUNTIF(KB16:LF16,"ป")))))</f>
        <v>-</v>
      </c>
      <c r="LI16" s="10" t="str">
        <f>IF('[1]ข้อมูลนักเรียน-กรอง'!$A$14="","",(IF(COUNTIF(KB16:LF16,"ล")=0,"-",(COUNTIF(KB16:LF16,"ล")))))</f>
        <v>-</v>
      </c>
      <c r="LJ16" s="10" t="str">
        <f>IF('[1]ข้อมูลนักเรียน-กรอง'!$A$14="","",(IF(COUNTIF(KB16:LF16,"ข")=0,"-",(COUNTIF(KB16:LF16,"ข")))))</f>
        <v>-</v>
      </c>
      <c r="LK16" s="8">
        <f>IF('[1]ข้อมูลนักเรียน-กรอง'!$A$14="","",('[1]ข้อมูลนักเรียน-กรอง'!$A$14))</f>
        <v>13</v>
      </c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10" t="str">
        <f>IF('[1]ข้อมูลนักเรียน-กรอง'!A14="","",(IF(SUM(LL16:MN16)=0,"-",(SUM(LL16:MN16)))))</f>
        <v>-</v>
      </c>
      <c r="MP16" s="10" t="str">
        <f>IF('[1]ข้อมูลนักเรียน-กรอง'!$A$14="","",(IF(COUNTIF(LL16:MN16,"ป")=0,"-",(COUNTIF(LL16:MN16,"ป")))))</f>
        <v>-</v>
      </c>
      <c r="MQ16" s="10" t="str">
        <f>IF('[1]ข้อมูลนักเรียน-กรอง'!$A$14="","",(IF(COUNTIF(LL16:MN16,"ล")=0,"-",(COUNTIF(LL16:MN16,"ล")))))</f>
        <v>-</v>
      </c>
      <c r="MR16" s="10" t="str">
        <f>IF('[1]ข้อมูลนักเรียน-กรอง'!$A$14="","",(IF(COUNTIF(LL16:MN16,"ข")=0,"-",(COUNTIF(LL16:MN16,"ข")))))</f>
        <v>-</v>
      </c>
      <c r="MS16" s="8">
        <f>IF('[1]ข้อมูลนักเรียน-กรอง'!$A$14="","",('[1]ข้อมูลนักเรียน-กรอง'!$A$14))</f>
        <v>13</v>
      </c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10" t="str">
        <f>IF('[1]ข้อมูลนักเรียน-กรอง'!A14="","",(IF(SUM(MT16:NX16)=0,"-",(SUM(MT16:NX16)))))</f>
        <v>-</v>
      </c>
      <c r="NZ16" s="10" t="str">
        <f>IF('[1]ข้อมูลนักเรียน-กรอง'!$A$14="","",(IF(COUNTIF(MT16:NX16,"ป")=0,"-",(COUNTIF(MT16:NX16,"ป")))))</f>
        <v>-</v>
      </c>
      <c r="OA16" s="10" t="str">
        <f>IF('[1]ข้อมูลนักเรียน-กรอง'!$A$14="","",(IF(COUNTIF(MT16:NX16,"ล")=0,"-",(COUNTIF(MT16:NX16,"ล")))))</f>
        <v>-</v>
      </c>
      <c r="OB16" s="10" t="str">
        <f>IF('[1]ข้อมูลนักเรียน-กรอง'!$A$14="","",(IF(COUNTIF(MT16:NX16,"ข")=0,"-",(COUNTIF(MT16:NX16,"ข")))))</f>
        <v>-</v>
      </c>
      <c r="OC16" s="8">
        <f>IF('[1]ข้อมูลนักเรียน-กรอง'!$A$14="","",('[1]ข้อมูลนักเรียน-กรอง'!$A$14))</f>
        <v>13</v>
      </c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10" t="str">
        <f>IF('[1]ข้อมูลนักเรียน-กรอง'!A14="","",(IF(SUM(OD16:PG16)=0,"-",(SUM(OD16:PG16)))))</f>
        <v>-</v>
      </c>
      <c r="PI16" s="10" t="str">
        <f>IF('[1]ข้อมูลนักเรียน-กรอง'!$A$14="","",(IF(COUNTIF(OD16:PG16,"ป")=0,"-",(COUNTIF(OD16:PG16,"ป")))))</f>
        <v>-</v>
      </c>
      <c r="PJ16" s="10" t="str">
        <f>IF('[1]ข้อมูลนักเรียน-กรอง'!$A$14="","",(IF(COUNTIF(OD16:PG16,"ล")=0,"-",(COUNTIF(OD16:PG16,"ล")))))</f>
        <v>-</v>
      </c>
      <c r="PK16" s="10" t="str">
        <f>IF('[1]ข้อมูลนักเรียน-กรอง'!$A$14="","",(IF(COUNTIF(OD16:PG16,"ข")=0,"-",(COUNTIF(OD16:PG16,"ข")))))</f>
        <v>-</v>
      </c>
      <c r="PL16" s="11">
        <f>IF('[1]ข้อมูลนักเรียน-กรอง'!$A$14="","",('[1]ข้อมูลนักเรียน-กรอง'!$A$14))</f>
        <v>13</v>
      </c>
      <c r="PM16" s="12" t="str">
        <f t="shared" si="0"/>
        <v>-</v>
      </c>
      <c r="PN16" s="12" t="str">
        <f t="shared" si="1"/>
        <v>-</v>
      </c>
      <c r="PO16" s="12" t="str">
        <f t="shared" si="2"/>
        <v>-</v>
      </c>
      <c r="PP16" s="12" t="str">
        <f t="shared" si="3"/>
        <v>-</v>
      </c>
      <c r="PQ16" s="12" t="str">
        <f t="shared" si="4"/>
        <v>-</v>
      </c>
      <c r="PR16" s="12" t="str">
        <f t="shared" si="5"/>
        <v>-</v>
      </c>
      <c r="PS16" s="12" t="str">
        <f t="shared" si="6"/>
        <v>-</v>
      </c>
      <c r="PT16" s="12" t="str">
        <f t="shared" si="7"/>
        <v>-</v>
      </c>
      <c r="PU16" s="12" t="str">
        <f t="shared" si="8"/>
        <v>-</v>
      </c>
      <c r="PV16" s="12" t="str">
        <f t="shared" si="9"/>
        <v>-</v>
      </c>
      <c r="PW16" s="12" t="str">
        <f t="shared" si="10"/>
        <v>-</v>
      </c>
      <c r="PX16" s="12" t="str">
        <f t="shared" si="11"/>
        <v>-</v>
      </c>
      <c r="PY16" s="13">
        <f>IF('[1]ข้อมูลนักเรียน-กรอง'!A14="","",(SUM(AH16:AK16,SUM(BQ16:BT16,SUM(DA16:DD16,SUM(EK16:EN16,SUM(FT16:FW16,SUM(HD16:HG16,SUM(IM16:IP16,SUM(JW16:JZ16,SUM(LG16:LJ16,SUM(MO16:MR16,SUM(NY16:OB16,SUM(PH16:PK16))))))))))))))</f>
        <v>0</v>
      </c>
      <c r="PZ16" s="13">
        <f>IF('[1]ข้อมูลนักเรียน-กรอง'!A14="","",SUM(PM16:PX16))</f>
        <v>0</v>
      </c>
      <c r="QA16" s="14" t="str">
        <f>IF('[1]ข้อมูลนักเรียน-กรอง'!A14="","",IF(PZ16=0,"0.00",((PZ16/PY16)*100)))</f>
        <v>0.00</v>
      </c>
    </row>
    <row r="17" spans="1:443" ht="15.95" customHeight="1">
      <c r="A17" s="7" t="str">
        <f>[1]ชื่อนักเรียน!C16</f>
        <v>เด็กหญิงกุลณดา แช่มช้อย</v>
      </c>
      <c r="B17" s="8">
        <f>IF('[1]ข้อมูลนักเรียน-กรอง'!$A$15="","",('[1]ข้อมูลนักเรียน-กรอง'!$A$15))</f>
        <v>14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 t="str">
        <f>IF('[1]ข้อมูลนักเรียน-กรอง'!A15="","",(IF(SUM(C17:AG17)=0,"-",(SUM(C17:AG17)))))</f>
        <v>-</v>
      </c>
      <c r="AI17" s="10" t="str">
        <f>IF('[1]ข้อมูลนักเรียน-กรอง'!$A$15="","",(IF(COUNTIF(C17:AG17,"ป")=0,"-",(COUNTIF(C17:AG17,"ป")))))</f>
        <v>-</v>
      </c>
      <c r="AJ17" s="10" t="str">
        <f>IF('[1]ข้อมูลนักเรียน-กรอง'!$A$15="","",(IF(COUNTIF(C17:AG17,"ล")=0,"-",(COUNTIF(C17:AG17,"ล")))))</f>
        <v>-</v>
      </c>
      <c r="AK17" s="10" t="str">
        <f>IF('[1]ข้อมูลนักเรียน-กรอง'!$A$15="","",(IF(COUNTIF(C17:AG17,"ข")=0,"-",(COUNTIF(C17:AG17,"ข")))))</f>
        <v>-</v>
      </c>
      <c r="AL17" s="8">
        <f>IF('[1]ข้อมูลนักเรียน-กรอง'!$A$15="","",('[1]ข้อมูลนักเรียน-กรอง'!$A$15))</f>
        <v>14</v>
      </c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10" t="str">
        <f>IF('[1]ข้อมูลนักเรียน-กรอง'!A15="","",(IF(SUM(AM17:BP17)=0,"-",(SUM(AM17:BP17)))))</f>
        <v>-</v>
      </c>
      <c r="BR17" s="10" t="str">
        <f>IF('[1]ข้อมูลนักเรียน-กรอง'!$A$15="","",(IF(COUNTIF(AM17:BP17,"ป")=0,"-",(COUNTIF(AM17:BP17,"ป")))))</f>
        <v>-</v>
      </c>
      <c r="BS17" s="10" t="str">
        <f>IF('[1]ข้อมูลนักเรียน-กรอง'!$A$15="","",(IF(COUNTIF(AM17:BP17,"ล")=0,"-",(COUNTIF(AM17:BP17,"ล")))))</f>
        <v>-</v>
      </c>
      <c r="BT17" s="10" t="str">
        <f>IF('[1]ข้อมูลนักเรียน-กรอง'!$A$15="","",(IF(COUNTIF(AM17:BP17,"ข")=0,"-",(COUNTIF(AM17:BP17,"ข")))))</f>
        <v>-</v>
      </c>
      <c r="BU17" s="8">
        <f>IF('[1]ข้อมูลนักเรียน-กรอง'!$A$15="","",('[1]ข้อมูลนักเรียน-กรอง'!$A$15))</f>
        <v>14</v>
      </c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10" t="str">
        <f>IF('[1]ข้อมูลนักเรียน-กรอง'!A15="","",(IF(SUM(BV17:CZ17)=0,"-",(SUM(BV17:CZ17)))))</f>
        <v>-</v>
      </c>
      <c r="DB17" s="10" t="str">
        <f>IF('[1]ข้อมูลนักเรียน-กรอง'!$A$15="","",(IF(COUNTIF(BV17:CZ17,"ป")=0,"-",(COUNTIF(BV17:CZ17,"ป")))))</f>
        <v>-</v>
      </c>
      <c r="DC17" s="10" t="str">
        <f>IF('[1]ข้อมูลนักเรียน-กรอง'!$A$15="","",(IF(COUNTIF(BV17:CZ17,"ล")=0,"-",(COUNTIF(BV17:CZ17,"ล")))))</f>
        <v>-</v>
      </c>
      <c r="DD17" s="10" t="str">
        <f>IF('[1]ข้อมูลนักเรียน-กรอง'!$A$15="","",(IF(COUNTIF(BV17:CZ17,"ข")=0,"-",(COUNTIF(BV17:CZ17,"ข")))))</f>
        <v>-</v>
      </c>
      <c r="DE17" s="8">
        <f>IF('[1]ข้อมูลนักเรียน-กรอง'!$A$15="","",('[1]ข้อมูลนักเรียน-กรอง'!$A$15))</f>
        <v>14</v>
      </c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10" t="str">
        <f>IF('[1]ข้อมูลนักเรียน-กรอง'!A15="","",(IF(SUM(DF17:EJ17)=0,"-",(SUM(DF17:EJ17)))))</f>
        <v>-</v>
      </c>
      <c r="EL17" s="10" t="str">
        <f>IF('[1]ข้อมูลนักเรียน-กรอง'!$A$15="","",(IF(COUNTIF(DF17:EJ17,"ป")=0,"-",(COUNTIF(DF17:EJ17,"ป")))))</f>
        <v>-</v>
      </c>
      <c r="EM17" s="10" t="str">
        <f>IF('[1]ข้อมูลนักเรียน-กรอง'!$A$15="","",(IF(COUNTIF(DF17:EJ17,"ล")=0,"-",(COUNTIF(DF17:EJ17,"ล")))))</f>
        <v>-</v>
      </c>
      <c r="EN17" s="10" t="str">
        <f>IF('[1]ข้อมูลนักเรียน-กรอง'!$A$15="","",(IF(COUNTIF(DF17:EJ17,"ข")=0,"-",(COUNTIF(DF17:EJ17,"ข")))))</f>
        <v>-</v>
      </c>
      <c r="EO17" s="8">
        <f>IF('[1]ข้อมูลนักเรียน-กรอง'!$A$15="","",('[1]ข้อมูลนักเรียน-กรอง'!$A$15))</f>
        <v>14</v>
      </c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10" t="str">
        <f>IF('[1]ข้อมูลนักเรียน-กรอง'!A15="","",(IF(SUM(EP17:FS17)=0,"-",(SUM(EP17:FS17)))))</f>
        <v>-</v>
      </c>
      <c r="FU17" s="10" t="str">
        <f>IF('[1]ข้อมูลนักเรียน-กรอง'!$A$15="","",(IF(COUNTIF(EP17:FS17,"ป")=0,"-",(COUNTIF(EP17:FS17,"ป")))))</f>
        <v>-</v>
      </c>
      <c r="FV17" s="10" t="str">
        <f>IF('[1]ข้อมูลนักเรียน-กรอง'!$A$15="","",(IF(COUNTIF(EP17:FS17,"ล")=0,"-",(COUNTIF(EP17:FS17,"ล")))))</f>
        <v>-</v>
      </c>
      <c r="FW17" s="10" t="str">
        <f>IF('[1]ข้อมูลนักเรียน-กรอง'!$A$15="","",(IF(COUNTIF(EP17:FS17,"ข")=0,"-",(COUNTIF(EP17:FS17,"ข")))))</f>
        <v>-</v>
      </c>
      <c r="FX17" s="8">
        <f>IF('[1]ข้อมูลนักเรียน-กรอง'!$A$15="","",('[1]ข้อมูลนักเรียน-กรอง'!$A$15))</f>
        <v>14</v>
      </c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10" t="str">
        <f>IF('[1]ข้อมูลนักเรียน-กรอง'!A15="","",(IF(SUM(FY17:HC17)=0,"-",(SUM(FY17:HC17)))))</f>
        <v>-</v>
      </c>
      <c r="HE17" s="10" t="str">
        <f>IF('[1]ข้อมูลนักเรียน-กรอง'!$A$15="","",(IF(COUNTIF(FY17:HC17,"ป")=0,"-",(COUNTIF(FY17:HC17,"ป")))))</f>
        <v>-</v>
      </c>
      <c r="HF17" s="10" t="str">
        <f>IF('[1]ข้อมูลนักเรียน-กรอง'!$A$15="","",(IF(COUNTIF(FY17:HC17,"ล")=0,"-",(COUNTIF(FY17:HC17,"ล")))))</f>
        <v>-</v>
      </c>
      <c r="HG17" s="10" t="str">
        <f>IF('[1]ข้อมูลนักเรียน-กรอง'!$A$15="","",(IF(COUNTIF(FY17:HC17,"ข")=0,"-",(COUNTIF(FY17:HC17,"ข")))))</f>
        <v>-</v>
      </c>
      <c r="HH17" s="8">
        <f>IF('[1]ข้อมูลนักเรียน-กรอง'!$A$15="","",('[1]ข้อมูลนักเรียน-กรอง'!$A$15))</f>
        <v>14</v>
      </c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10" t="str">
        <f>IF('[1]ข้อมูลนักเรียน-กรอง'!A15="","",(IF(SUM(HI17:IL17)=0,"-",(SUM(HI17:IL17)))))</f>
        <v>-</v>
      </c>
      <c r="IN17" s="10" t="str">
        <f>IF('[1]ข้อมูลนักเรียน-กรอง'!$A$15="","",(IF(COUNTIF(HI17:IL17,"ป")=0,"-",(COUNTIF(HI17:IL17,"ป")))))</f>
        <v>-</v>
      </c>
      <c r="IO17" s="10" t="str">
        <f>IF('[1]ข้อมูลนักเรียน-กรอง'!$A$15="","",(IF(COUNTIF(HI17:IL17,"ล")=0,"-",(COUNTIF(HI17:IL17,"ล")))))</f>
        <v>-</v>
      </c>
      <c r="IP17" s="10" t="str">
        <f>IF('[1]ข้อมูลนักเรียน-กรอง'!$A$15="","",(IF(COUNTIF(HI17:IL17,"ข")=0,"-",(COUNTIF(HI17:IL17,"ข")))))</f>
        <v>-</v>
      </c>
      <c r="IQ17" s="8">
        <f>IF('[1]ข้อมูลนักเรียน-กรอง'!$A$15="","",('[1]ข้อมูลนักเรียน-กรอง'!$A$15))</f>
        <v>14</v>
      </c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10" t="str">
        <f>IF('[1]ข้อมูลนักเรียน-กรอง'!A15="","",(IF(SUM(IR17:JV17)=0,"-",(SUM(IR17:JV17)))))</f>
        <v>-</v>
      </c>
      <c r="JX17" s="10" t="str">
        <f>IF('[1]ข้อมูลนักเรียน-กรอง'!$A$15="","",(IF(COUNTIF(IR17:JV17,"ป")=0,"-",(COUNTIF(IR17:JV17,"ป")))))</f>
        <v>-</v>
      </c>
      <c r="JY17" s="10" t="str">
        <f>IF('[1]ข้อมูลนักเรียน-กรอง'!$A$15="","",(IF(COUNTIF(IR17:JV17,"ล")=0,"-",(COUNTIF(IR17:JV17,"ล")))))</f>
        <v>-</v>
      </c>
      <c r="JZ17" s="10" t="str">
        <f>IF('[1]ข้อมูลนักเรียน-กรอง'!$A$15="","",(IF(COUNTIF(IR17:JV17,"ข")=0,"-",(COUNTIF(IR17:JV17,"ข")))))</f>
        <v>-</v>
      </c>
      <c r="KA17" s="8">
        <f>IF('[1]ข้อมูลนักเรียน-กรอง'!$A$15="","",('[1]ข้อมูลนักเรียน-กรอง'!$A$15))</f>
        <v>14</v>
      </c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10" t="str">
        <f>IF('[1]ข้อมูลนักเรียน-กรอง'!A15="","",(IF(SUM(KB17:LF17)=0,"-",(SUM(KB17:LF17)))))</f>
        <v>-</v>
      </c>
      <c r="LH17" s="10" t="str">
        <f>IF('[1]ข้อมูลนักเรียน-กรอง'!$A$15="","",(IF(COUNTIF(KB17:LF17,"ป")=0,"-",(COUNTIF(KB17:LF17,"ป")))))</f>
        <v>-</v>
      </c>
      <c r="LI17" s="10" t="str">
        <f>IF('[1]ข้อมูลนักเรียน-กรอง'!$A$15="","",(IF(COUNTIF(KB17:LF17,"ล")=0,"-",(COUNTIF(KB17:LF17,"ล")))))</f>
        <v>-</v>
      </c>
      <c r="LJ17" s="10" t="str">
        <f>IF('[1]ข้อมูลนักเรียน-กรอง'!$A$15="","",(IF(COUNTIF(KB17:LF17,"ข")=0,"-",(COUNTIF(KB17:LF17,"ข")))))</f>
        <v>-</v>
      </c>
      <c r="LK17" s="8">
        <f>IF('[1]ข้อมูลนักเรียน-กรอง'!$A$15="","",('[1]ข้อมูลนักเรียน-กรอง'!$A$15))</f>
        <v>14</v>
      </c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10" t="str">
        <f>IF('[1]ข้อมูลนักเรียน-กรอง'!A15="","",(IF(SUM(LL17:MN17)=0,"-",(SUM(LL17:MN17)))))</f>
        <v>-</v>
      </c>
      <c r="MP17" s="10" t="str">
        <f>IF('[1]ข้อมูลนักเรียน-กรอง'!$A$15="","",(IF(COUNTIF(LL17:MN17,"ป")=0,"-",(COUNTIF(LL17:MN17,"ป")))))</f>
        <v>-</v>
      </c>
      <c r="MQ17" s="10" t="str">
        <f>IF('[1]ข้อมูลนักเรียน-กรอง'!$A$15="","",(IF(COUNTIF(LL17:MN17,"ล")=0,"-",(COUNTIF(LL17:MN17,"ล")))))</f>
        <v>-</v>
      </c>
      <c r="MR17" s="10" t="str">
        <f>IF('[1]ข้อมูลนักเรียน-กรอง'!$A$15="","",(IF(COUNTIF(LL17:MN17,"ข")=0,"-",(COUNTIF(LL17:MN17,"ข")))))</f>
        <v>-</v>
      </c>
      <c r="MS17" s="8">
        <f>IF('[1]ข้อมูลนักเรียน-กรอง'!$A$15="","",('[1]ข้อมูลนักเรียน-กรอง'!$A$15))</f>
        <v>14</v>
      </c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10" t="str">
        <f>IF('[1]ข้อมูลนักเรียน-กรอง'!A15="","",(IF(SUM(MT17:NX17)=0,"-",(SUM(MT17:NX17)))))</f>
        <v>-</v>
      </c>
      <c r="NZ17" s="10" t="str">
        <f>IF('[1]ข้อมูลนักเรียน-กรอง'!$A$15="","",(IF(COUNTIF(MT17:NX17,"ป")=0,"-",(COUNTIF(MT17:NX17,"ป")))))</f>
        <v>-</v>
      </c>
      <c r="OA17" s="10" t="str">
        <f>IF('[1]ข้อมูลนักเรียน-กรอง'!$A$15="","",(IF(COUNTIF(MT17:NX17,"ล")=0,"-",(COUNTIF(MT17:NX17,"ล")))))</f>
        <v>-</v>
      </c>
      <c r="OB17" s="10" t="str">
        <f>IF('[1]ข้อมูลนักเรียน-กรอง'!$A$15="","",(IF(COUNTIF(MT17:NX17,"ข")=0,"-",(COUNTIF(MT17:NX17,"ข")))))</f>
        <v>-</v>
      </c>
      <c r="OC17" s="8">
        <f>IF('[1]ข้อมูลนักเรียน-กรอง'!$A$15="","",('[1]ข้อมูลนักเรียน-กรอง'!$A$15))</f>
        <v>14</v>
      </c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10" t="str">
        <f>IF('[1]ข้อมูลนักเรียน-กรอง'!A15="","",(IF(SUM(OD17:PG17)=0,"-",(SUM(OD17:PG17)))))</f>
        <v>-</v>
      </c>
      <c r="PI17" s="10" t="str">
        <f>IF('[1]ข้อมูลนักเรียน-กรอง'!$A$15="","",(IF(COUNTIF(OD17:PG17,"ป")=0,"-",(COUNTIF(OD17:PG17,"ป")))))</f>
        <v>-</v>
      </c>
      <c r="PJ17" s="10" t="str">
        <f>IF('[1]ข้อมูลนักเรียน-กรอง'!$A$15="","",(IF(COUNTIF(OD17:PG17,"ล")=0,"-",(COUNTIF(OD17:PG17,"ล")))))</f>
        <v>-</v>
      </c>
      <c r="PK17" s="10" t="str">
        <f>IF('[1]ข้อมูลนักเรียน-กรอง'!$A$15="","",(IF(COUNTIF(OD17:PG17,"ข")=0,"-",(COUNTIF(OD17:PG17,"ข")))))</f>
        <v>-</v>
      </c>
      <c r="PL17" s="11">
        <f>IF('[1]ข้อมูลนักเรียน-กรอง'!$A$15="","",('[1]ข้อมูลนักเรียน-กรอง'!$A$15))</f>
        <v>14</v>
      </c>
      <c r="PM17" s="12" t="str">
        <f t="shared" si="0"/>
        <v>-</v>
      </c>
      <c r="PN17" s="12" t="str">
        <f t="shared" si="1"/>
        <v>-</v>
      </c>
      <c r="PO17" s="12" t="str">
        <f t="shared" si="2"/>
        <v>-</v>
      </c>
      <c r="PP17" s="12" t="str">
        <f t="shared" si="3"/>
        <v>-</v>
      </c>
      <c r="PQ17" s="12" t="str">
        <f t="shared" si="4"/>
        <v>-</v>
      </c>
      <c r="PR17" s="12" t="str">
        <f t="shared" si="5"/>
        <v>-</v>
      </c>
      <c r="PS17" s="12" t="str">
        <f t="shared" si="6"/>
        <v>-</v>
      </c>
      <c r="PT17" s="12" t="str">
        <f t="shared" si="7"/>
        <v>-</v>
      </c>
      <c r="PU17" s="12" t="str">
        <f t="shared" si="8"/>
        <v>-</v>
      </c>
      <c r="PV17" s="12" t="str">
        <f t="shared" si="9"/>
        <v>-</v>
      </c>
      <c r="PW17" s="12" t="str">
        <f t="shared" si="10"/>
        <v>-</v>
      </c>
      <c r="PX17" s="12" t="str">
        <f t="shared" si="11"/>
        <v>-</v>
      </c>
      <c r="PY17" s="13">
        <f>IF('[1]ข้อมูลนักเรียน-กรอง'!A15="","",(SUM(AH17:AK17,SUM(BQ17:BT17,SUM(DA17:DD17,SUM(EK17:EN17,SUM(FT17:FW17,SUM(HD17:HG17,SUM(IM17:IP17,SUM(JW17:JZ17,SUM(LG17:LJ17,SUM(MO17:MR17,SUM(NY17:OB17,SUM(PH17:PK17))))))))))))))</f>
        <v>0</v>
      </c>
      <c r="PZ17" s="13">
        <f>IF('[1]ข้อมูลนักเรียน-กรอง'!A15="","",SUM(PM17:PX17))</f>
        <v>0</v>
      </c>
      <c r="QA17" s="14" t="str">
        <f>IF('[1]ข้อมูลนักเรียน-กรอง'!A15="","",IF(PZ17=0,"0.00",((PZ17/PY17)*100)))</f>
        <v>0.00</v>
      </c>
    </row>
    <row r="18" spans="1:443" ht="15.95" customHeight="1">
      <c r="A18" s="7" t="str">
        <f>[1]ชื่อนักเรียน!C17</f>
        <v>เด็กชายคณัสนันท์ ยุ่นประยงค์</v>
      </c>
      <c r="B18" s="8">
        <f>IF('[1]ข้อมูลนักเรียน-กรอง'!$A$16="","",('[1]ข้อมูลนักเรียน-กรอง'!$A$16))</f>
        <v>15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 t="str">
        <f>IF('[1]ข้อมูลนักเรียน-กรอง'!A16="","",(IF(SUM(C18:AG18)=0,"-",(SUM(C18:AG18)))))</f>
        <v>-</v>
      </c>
      <c r="AI18" s="10" t="str">
        <f>IF('[1]ข้อมูลนักเรียน-กรอง'!$A$16="","",(IF(COUNTIF(C18:AG18,"ป")=0,"-",(COUNTIF(C18:AG18,"ป")))))</f>
        <v>-</v>
      </c>
      <c r="AJ18" s="10" t="str">
        <f>IF('[1]ข้อมูลนักเรียน-กรอง'!$A$16="","",(IF(COUNTIF(C18:AG18,"ล")=0,"-",(COUNTIF(C18:AG18,"ล")))))</f>
        <v>-</v>
      </c>
      <c r="AK18" s="10" t="str">
        <f>IF('[1]ข้อมูลนักเรียน-กรอง'!$A$16="","",(IF(COUNTIF(C18:AG18,"ข")=0,"-",(COUNTIF(C18:AG18,"ข")))))</f>
        <v>-</v>
      </c>
      <c r="AL18" s="8">
        <f>IF('[1]ข้อมูลนักเรียน-กรอง'!$A$16="","",('[1]ข้อมูลนักเรียน-กรอง'!$A$16))</f>
        <v>15</v>
      </c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0" t="str">
        <f>IF('[1]ข้อมูลนักเรียน-กรอง'!A16="","",(IF(SUM(AM18:BP18)=0,"-",(SUM(AM18:BP18)))))</f>
        <v>-</v>
      </c>
      <c r="BR18" s="10" t="str">
        <f>IF('[1]ข้อมูลนักเรียน-กรอง'!$A$16="","",(IF(COUNTIF(AM18:BP18,"ป")=0,"-",(COUNTIF(AM18:BP18,"ป")))))</f>
        <v>-</v>
      </c>
      <c r="BS18" s="10" t="str">
        <f>IF('[1]ข้อมูลนักเรียน-กรอง'!$A$16="","",(IF(COUNTIF(AM18:BP18,"ล")=0,"-",(COUNTIF(AM18:BP18,"ล")))))</f>
        <v>-</v>
      </c>
      <c r="BT18" s="10" t="str">
        <f>IF('[1]ข้อมูลนักเรียน-กรอง'!$A$16="","",(IF(COUNTIF(AM18:BP18,"ข")=0,"-",(COUNTIF(AM18:BP18,"ข")))))</f>
        <v>-</v>
      </c>
      <c r="BU18" s="8">
        <f>IF('[1]ข้อมูลนักเรียน-กรอง'!$A$16="","",('[1]ข้อมูลนักเรียน-กรอง'!$A$16))</f>
        <v>15</v>
      </c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10" t="str">
        <f>IF('[1]ข้อมูลนักเรียน-กรอง'!A16="","",(IF(SUM(BV18:CZ18)=0,"-",(SUM(BV18:CZ18)))))</f>
        <v>-</v>
      </c>
      <c r="DB18" s="10" t="str">
        <f>IF('[1]ข้อมูลนักเรียน-กรอง'!$A$16="","",(IF(COUNTIF(BV18:CZ18,"ป")=0,"-",(COUNTIF(BV18:CZ18,"ป")))))</f>
        <v>-</v>
      </c>
      <c r="DC18" s="10" t="str">
        <f>IF('[1]ข้อมูลนักเรียน-กรอง'!$A$16="","",(IF(COUNTIF(BV18:CZ18,"ล")=0,"-",(COUNTIF(BV18:CZ18,"ล")))))</f>
        <v>-</v>
      </c>
      <c r="DD18" s="10" t="str">
        <f>IF('[1]ข้อมูลนักเรียน-กรอง'!$A$16="","",(IF(COUNTIF(BV18:CZ18,"ข")=0,"-",(COUNTIF(BV18:CZ18,"ข")))))</f>
        <v>-</v>
      </c>
      <c r="DE18" s="8">
        <f>IF('[1]ข้อมูลนักเรียน-กรอง'!$A$16="","",('[1]ข้อมูลนักเรียน-กรอง'!$A$16))</f>
        <v>15</v>
      </c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10" t="str">
        <f>IF('[1]ข้อมูลนักเรียน-กรอง'!A16="","",(IF(SUM(DF18:EJ18)=0,"-",(SUM(DF18:EJ18)))))</f>
        <v>-</v>
      </c>
      <c r="EL18" s="10" t="str">
        <f>IF('[1]ข้อมูลนักเรียน-กรอง'!$A$16="","",(IF(COUNTIF(DF18:EJ18,"ป")=0,"-",(COUNTIF(DF18:EJ18,"ป")))))</f>
        <v>-</v>
      </c>
      <c r="EM18" s="10" t="str">
        <f>IF('[1]ข้อมูลนักเรียน-กรอง'!$A$16="","",(IF(COUNTIF(DF18:EJ18,"ล")=0,"-",(COUNTIF(DF18:EJ18,"ล")))))</f>
        <v>-</v>
      </c>
      <c r="EN18" s="10" t="str">
        <f>IF('[1]ข้อมูลนักเรียน-กรอง'!$A$16="","",(IF(COUNTIF(DF18:EJ18,"ข")=0,"-",(COUNTIF(DF18:EJ18,"ข")))))</f>
        <v>-</v>
      </c>
      <c r="EO18" s="8">
        <f>IF('[1]ข้อมูลนักเรียน-กรอง'!$A$16="","",('[1]ข้อมูลนักเรียน-กรอง'!$A$16))</f>
        <v>15</v>
      </c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10" t="str">
        <f>IF('[1]ข้อมูลนักเรียน-กรอง'!A16="","",(IF(SUM(EP18:FS18)=0,"-",(SUM(EP18:FS18)))))</f>
        <v>-</v>
      </c>
      <c r="FU18" s="10" t="str">
        <f>IF('[1]ข้อมูลนักเรียน-กรอง'!$A$16="","",(IF(COUNTIF(EP18:FS18,"ป")=0,"-",(COUNTIF(EP18:FS18,"ป")))))</f>
        <v>-</v>
      </c>
      <c r="FV18" s="10" t="str">
        <f>IF('[1]ข้อมูลนักเรียน-กรอง'!$A$16="","",(IF(COUNTIF(EP18:FS18,"ล")=0,"-",(COUNTIF(EP18:FS18,"ล")))))</f>
        <v>-</v>
      </c>
      <c r="FW18" s="10" t="str">
        <f>IF('[1]ข้อมูลนักเรียน-กรอง'!$A$16="","",(IF(COUNTIF(EP18:FS18,"ข")=0,"-",(COUNTIF(EP18:FS18,"ข")))))</f>
        <v>-</v>
      </c>
      <c r="FX18" s="8">
        <f>IF('[1]ข้อมูลนักเรียน-กรอง'!$A$16="","",('[1]ข้อมูลนักเรียน-กรอง'!$A$16))</f>
        <v>15</v>
      </c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10" t="str">
        <f>IF('[1]ข้อมูลนักเรียน-กรอง'!A16="","",(IF(SUM(FY18:HC18)=0,"-",(SUM(FY18:HC18)))))</f>
        <v>-</v>
      </c>
      <c r="HE18" s="10" t="str">
        <f>IF('[1]ข้อมูลนักเรียน-กรอง'!$A$16="","",(IF(COUNTIF(FY18:HC18,"ป")=0,"-",(COUNTIF(FY18:HC18,"ป")))))</f>
        <v>-</v>
      </c>
      <c r="HF18" s="10" t="str">
        <f>IF('[1]ข้อมูลนักเรียน-กรอง'!$A$16="","",(IF(COUNTIF(FY18:HC18,"ล")=0,"-",(COUNTIF(FY18:HC18,"ล")))))</f>
        <v>-</v>
      </c>
      <c r="HG18" s="10" t="str">
        <f>IF('[1]ข้อมูลนักเรียน-กรอง'!$A$16="","",(IF(COUNTIF(FY18:HC18,"ข")=0,"-",(COUNTIF(FY18:HC18,"ข")))))</f>
        <v>-</v>
      </c>
      <c r="HH18" s="8">
        <f>IF('[1]ข้อมูลนักเรียน-กรอง'!$A$16="","",('[1]ข้อมูลนักเรียน-กรอง'!$A$16))</f>
        <v>15</v>
      </c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10" t="str">
        <f>IF('[1]ข้อมูลนักเรียน-กรอง'!A16="","",(IF(SUM(HI18:IL18)=0,"-",(SUM(HI18:IL18)))))</f>
        <v>-</v>
      </c>
      <c r="IN18" s="10" t="str">
        <f>IF('[1]ข้อมูลนักเรียน-กรอง'!$A$16="","",(IF(COUNTIF(HI18:IL18,"ป")=0,"-",(COUNTIF(HI18:IL18,"ป")))))</f>
        <v>-</v>
      </c>
      <c r="IO18" s="10" t="str">
        <f>IF('[1]ข้อมูลนักเรียน-กรอง'!$A$16="","",(IF(COUNTIF(HI18:IL18,"ล")=0,"-",(COUNTIF(HI18:IL18,"ล")))))</f>
        <v>-</v>
      </c>
      <c r="IP18" s="10" t="str">
        <f>IF('[1]ข้อมูลนักเรียน-กรอง'!$A$16="","",(IF(COUNTIF(HI18:IL18,"ข")=0,"-",(COUNTIF(HI18:IL18,"ข")))))</f>
        <v>-</v>
      </c>
      <c r="IQ18" s="8">
        <f>IF('[1]ข้อมูลนักเรียน-กรอง'!$A$16="","",('[1]ข้อมูลนักเรียน-กรอง'!$A$16))</f>
        <v>15</v>
      </c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10" t="str">
        <f>IF('[1]ข้อมูลนักเรียน-กรอง'!A16="","",(IF(SUM(IR18:JV18)=0,"-",(SUM(IR18:JV18)))))</f>
        <v>-</v>
      </c>
      <c r="JX18" s="10" t="str">
        <f>IF('[1]ข้อมูลนักเรียน-กรอง'!$A$16="","",(IF(COUNTIF(IR18:JV18,"ป")=0,"-",(COUNTIF(IR18:JV18,"ป")))))</f>
        <v>-</v>
      </c>
      <c r="JY18" s="10" t="str">
        <f>IF('[1]ข้อมูลนักเรียน-กรอง'!$A$16="","",(IF(COUNTIF(IR18:JV18,"ล")=0,"-",(COUNTIF(IR18:JV18,"ล")))))</f>
        <v>-</v>
      </c>
      <c r="JZ18" s="10" t="str">
        <f>IF('[1]ข้อมูลนักเรียน-กรอง'!$A$16="","",(IF(COUNTIF(IR18:JV18,"ข")=0,"-",(COUNTIF(IR18:JV18,"ข")))))</f>
        <v>-</v>
      </c>
      <c r="KA18" s="8">
        <f>IF('[1]ข้อมูลนักเรียน-กรอง'!$A$16="","",('[1]ข้อมูลนักเรียน-กรอง'!$A$16))</f>
        <v>15</v>
      </c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10" t="str">
        <f>IF('[1]ข้อมูลนักเรียน-กรอง'!A16="","",(IF(SUM(KB18:LF18)=0,"-",(SUM(KB18:LF18)))))</f>
        <v>-</v>
      </c>
      <c r="LH18" s="10" t="str">
        <f>IF('[1]ข้อมูลนักเรียน-กรอง'!$A$16="","",(IF(COUNTIF(KB18:LF18,"ป")=0,"-",(COUNTIF(KB18:LF18,"ป")))))</f>
        <v>-</v>
      </c>
      <c r="LI18" s="10" t="str">
        <f>IF('[1]ข้อมูลนักเรียน-กรอง'!$A$16="","",(IF(COUNTIF(KB18:LF18,"ล")=0,"-",(COUNTIF(KB18:LF18,"ล")))))</f>
        <v>-</v>
      </c>
      <c r="LJ18" s="10" t="str">
        <f>IF('[1]ข้อมูลนักเรียน-กรอง'!$A$16="","",(IF(COUNTIF(KB18:LF18,"ข")=0,"-",(COUNTIF(KB18:LF18,"ข")))))</f>
        <v>-</v>
      </c>
      <c r="LK18" s="8">
        <f>IF('[1]ข้อมูลนักเรียน-กรอง'!$A$16="","",('[1]ข้อมูลนักเรียน-กรอง'!$A$16))</f>
        <v>15</v>
      </c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10" t="str">
        <f>IF('[1]ข้อมูลนักเรียน-กรอง'!A16="","",(IF(SUM(LL18:MN18)=0,"-",(SUM(LL18:MN18)))))</f>
        <v>-</v>
      </c>
      <c r="MP18" s="10" t="str">
        <f>IF('[1]ข้อมูลนักเรียน-กรอง'!$A$16="","",(IF(COUNTIF(LL18:MN18,"ป")=0,"-",(COUNTIF(LL18:MN18,"ป")))))</f>
        <v>-</v>
      </c>
      <c r="MQ18" s="10" t="str">
        <f>IF('[1]ข้อมูลนักเรียน-กรอง'!$A$16="","",(IF(COUNTIF(LL18:MN18,"ล")=0,"-",(COUNTIF(LL18:MN18,"ล")))))</f>
        <v>-</v>
      </c>
      <c r="MR18" s="10" t="str">
        <f>IF('[1]ข้อมูลนักเรียน-กรอง'!$A$16="","",(IF(COUNTIF(LL18:MN18,"ข")=0,"-",(COUNTIF(LL18:MN18,"ข")))))</f>
        <v>-</v>
      </c>
      <c r="MS18" s="8">
        <f>IF('[1]ข้อมูลนักเรียน-กรอง'!$A$16="","",('[1]ข้อมูลนักเรียน-กรอง'!$A$16))</f>
        <v>15</v>
      </c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10" t="str">
        <f>IF('[1]ข้อมูลนักเรียน-กรอง'!A16="","",(IF(SUM(MT18:NX18)=0,"-",(SUM(MT18:NX18)))))</f>
        <v>-</v>
      </c>
      <c r="NZ18" s="10" t="str">
        <f>IF('[1]ข้อมูลนักเรียน-กรอง'!$A$16="","",(IF(COUNTIF(MT18:NX18,"ป")=0,"-",(COUNTIF(MT18:NX18,"ป")))))</f>
        <v>-</v>
      </c>
      <c r="OA18" s="10" t="str">
        <f>IF('[1]ข้อมูลนักเรียน-กรอง'!$A$16="","",(IF(COUNTIF(MT18:NX18,"ล")=0,"-",(COUNTIF(MT18:NX18,"ล")))))</f>
        <v>-</v>
      </c>
      <c r="OB18" s="10" t="str">
        <f>IF('[1]ข้อมูลนักเรียน-กรอง'!$A$16="","",(IF(COUNTIF(MT18:NX18,"ข")=0,"-",(COUNTIF(MT18:NX18,"ข")))))</f>
        <v>-</v>
      </c>
      <c r="OC18" s="8">
        <f>IF('[1]ข้อมูลนักเรียน-กรอง'!$A$16="","",('[1]ข้อมูลนักเรียน-กรอง'!$A$16))</f>
        <v>15</v>
      </c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10" t="str">
        <f>IF('[1]ข้อมูลนักเรียน-กรอง'!A16="","",(IF(SUM(OD18:PG18)=0,"-",(SUM(OD18:PG18)))))</f>
        <v>-</v>
      </c>
      <c r="PI18" s="10" t="str">
        <f>IF('[1]ข้อมูลนักเรียน-กรอง'!$A$16="","",(IF(COUNTIF(OD18:PG18,"ป")=0,"-",(COUNTIF(OD18:PG18,"ป")))))</f>
        <v>-</v>
      </c>
      <c r="PJ18" s="10" t="str">
        <f>IF('[1]ข้อมูลนักเรียน-กรอง'!$A$16="","",(IF(COUNTIF(OD18:PG18,"ล")=0,"-",(COUNTIF(OD18:PG18,"ล")))))</f>
        <v>-</v>
      </c>
      <c r="PK18" s="10" t="str">
        <f>IF('[1]ข้อมูลนักเรียน-กรอง'!$A$16="","",(IF(COUNTIF(OD18:PG18,"ข")=0,"-",(COUNTIF(OD18:PG18,"ข")))))</f>
        <v>-</v>
      </c>
      <c r="PL18" s="11">
        <f>IF('[1]ข้อมูลนักเรียน-กรอง'!$A$16="","",('[1]ข้อมูลนักเรียน-กรอง'!$A$16))</f>
        <v>15</v>
      </c>
      <c r="PM18" s="12" t="str">
        <f t="shared" si="0"/>
        <v>-</v>
      </c>
      <c r="PN18" s="12" t="str">
        <f t="shared" si="1"/>
        <v>-</v>
      </c>
      <c r="PO18" s="12" t="str">
        <f t="shared" si="2"/>
        <v>-</v>
      </c>
      <c r="PP18" s="12" t="str">
        <f t="shared" si="3"/>
        <v>-</v>
      </c>
      <c r="PQ18" s="12" t="str">
        <f t="shared" si="4"/>
        <v>-</v>
      </c>
      <c r="PR18" s="12" t="str">
        <f t="shared" si="5"/>
        <v>-</v>
      </c>
      <c r="PS18" s="12" t="str">
        <f t="shared" si="6"/>
        <v>-</v>
      </c>
      <c r="PT18" s="12" t="str">
        <f t="shared" si="7"/>
        <v>-</v>
      </c>
      <c r="PU18" s="12" t="str">
        <f t="shared" si="8"/>
        <v>-</v>
      </c>
      <c r="PV18" s="12" t="str">
        <f t="shared" si="9"/>
        <v>-</v>
      </c>
      <c r="PW18" s="12" t="str">
        <f t="shared" si="10"/>
        <v>-</v>
      </c>
      <c r="PX18" s="12" t="str">
        <f t="shared" si="11"/>
        <v>-</v>
      </c>
      <c r="PY18" s="13">
        <f>IF('[1]ข้อมูลนักเรียน-กรอง'!A16="","",(SUM(AH18:AK18,SUM(BQ18:BT18,SUM(DA18:DD18,SUM(EK18:EN18,SUM(FT18:FW18,SUM(HD18:HG18,SUM(IM18:IP18,SUM(JW18:JZ18,SUM(LG18:LJ18,SUM(MO18:MR18,SUM(NY18:OB18,SUM(PH18:PK18))))))))))))))</f>
        <v>0</v>
      </c>
      <c r="PZ18" s="13">
        <f>IF('[1]ข้อมูลนักเรียน-กรอง'!A16="","",SUM(PM18:PX18))</f>
        <v>0</v>
      </c>
      <c r="QA18" s="14" t="str">
        <f>IF('[1]ข้อมูลนักเรียน-กรอง'!A16="","",IF(PZ18=0,"0.00",((PZ18/PY18)*100)))</f>
        <v>0.00</v>
      </c>
    </row>
    <row r="19" spans="1:443" ht="15.95" customHeight="1">
      <c r="A19" s="7" t="str">
        <f>[1]ชื่อนักเรียน!C18</f>
        <v>เด็กหญิงกนกพร ไทยเจริญ</v>
      </c>
      <c r="B19" s="8">
        <f>IF('[1]ข้อมูลนักเรียน-กรอง'!$A$17="","",('[1]ข้อมูลนักเรียน-กรอง'!$A$17))</f>
        <v>16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 t="str">
        <f>IF('[1]ข้อมูลนักเรียน-กรอง'!A17="","",(IF(SUM(C19:AG19)=0,"-",(SUM(C19:AG19)))))</f>
        <v>-</v>
      </c>
      <c r="AI19" s="10" t="str">
        <f>IF('[1]ข้อมูลนักเรียน-กรอง'!$A$17="","",(IF(COUNTIF(C19:AG19,"ป")=0,"-",(COUNTIF(C19:AG19,"ป")))))</f>
        <v>-</v>
      </c>
      <c r="AJ19" s="10" t="str">
        <f>IF('[1]ข้อมูลนักเรียน-กรอง'!$A$17="","",(IF(COUNTIF(C19:AG19,"ล")=0,"-",(COUNTIF(C19:AG19,"ล")))))</f>
        <v>-</v>
      </c>
      <c r="AK19" s="10" t="str">
        <f>IF('[1]ข้อมูลนักเรียน-กรอง'!$A$17="","",(IF(COUNTIF(C19:AG19,"ข")=0,"-",(COUNTIF(C19:AG19,"ข")))))</f>
        <v>-</v>
      </c>
      <c r="AL19" s="8">
        <f>IF('[1]ข้อมูลนักเรียน-กรอง'!$A$17="","",('[1]ข้อมูลนักเรียน-กรอง'!$A$17))</f>
        <v>16</v>
      </c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0" t="str">
        <f>IF('[1]ข้อมูลนักเรียน-กรอง'!A17="","",(IF(SUM(AM19:BP19)=0,"-",(SUM(AM19:BP19)))))</f>
        <v>-</v>
      </c>
      <c r="BR19" s="10" t="str">
        <f>IF('[1]ข้อมูลนักเรียน-กรอง'!$A$17="","",(IF(COUNTIF(AM19:BP19,"ป")=0,"-",(COUNTIF(AM19:BP19,"ป")))))</f>
        <v>-</v>
      </c>
      <c r="BS19" s="10" t="str">
        <f>IF('[1]ข้อมูลนักเรียน-กรอง'!$A$17="","",(IF(COUNTIF(AM19:BP19,"ล")=0,"-",(COUNTIF(AM19:BP19,"ล")))))</f>
        <v>-</v>
      </c>
      <c r="BT19" s="10" t="str">
        <f>IF('[1]ข้อมูลนักเรียน-กรอง'!$A$17="","",(IF(COUNTIF(AM19:BP19,"ข")=0,"-",(COUNTIF(AM19:BP19,"ข")))))</f>
        <v>-</v>
      </c>
      <c r="BU19" s="8">
        <f>IF('[1]ข้อมูลนักเรียน-กรอง'!$A$17="","",('[1]ข้อมูลนักเรียน-กรอง'!$A$17))</f>
        <v>16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10" t="str">
        <f>IF('[1]ข้อมูลนักเรียน-กรอง'!A17="","",(IF(SUM(BV19:CZ19)=0,"-",(SUM(BV19:CZ19)))))</f>
        <v>-</v>
      </c>
      <c r="DB19" s="10" t="str">
        <f>IF('[1]ข้อมูลนักเรียน-กรอง'!$A$17="","",(IF(COUNTIF(BV19:CZ19,"ป")=0,"-",(COUNTIF(BV19:CZ19,"ป")))))</f>
        <v>-</v>
      </c>
      <c r="DC19" s="10" t="str">
        <f>IF('[1]ข้อมูลนักเรียน-กรอง'!$A$17="","",(IF(COUNTIF(BV19:CZ19,"ล")=0,"-",(COUNTIF(BV19:CZ19,"ล")))))</f>
        <v>-</v>
      </c>
      <c r="DD19" s="10" t="str">
        <f>IF('[1]ข้อมูลนักเรียน-กรอง'!$A$17="","",(IF(COUNTIF(BV19:CZ19,"ข")=0,"-",(COUNTIF(BV19:CZ19,"ข")))))</f>
        <v>-</v>
      </c>
      <c r="DE19" s="8">
        <f>IF('[1]ข้อมูลนักเรียน-กรอง'!$A$17="","",('[1]ข้อมูลนักเรียน-กรอง'!$A$17))</f>
        <v>16</v>
      </c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10" t="str">
        <f>IF('[1]ข้อมูลนักเรียน-กรอง'!A17="","",(IF(SUM(DF19:EJ19)=0,"-",(SUM(DF19:EJ19)))))</f>
        <v>-</v>
      </c>
      <c r="EL19" s="10" t="str">
        <f>IF('[1]ข้อมูลนักเรียน-กรอง'!$A$17="","",(IF(COUNTIF(DF19:EJ19,"ป")=0,"-",(COUNTIF(DF19:EJ19,"ป")))))</f>
        <v>-</v>
      </c>
      <c r="EM19" s="10" t="str">
        <f>IF('[1]ข้อมูลนักเรียน-กรอง'!$A$17="","",(IF(COUNTIF(DF19:EJ19,"ล")=0,"-",(COUNTIF(DF19:EJ19,"ล")))))</f>
        <v>-</v>
      </c>
      <c r="EN19" s="10" t="str">
        <f>IF('[1]ข้อมูลนักเรียน-กรอง'!$A$17="","",(IF(COUNTIF(DF19:EJ19,"ข")=0,"-",(COUNTIF(DF19:EJ19,"ข")))))</f>
        <v>-</v>
      </c>
      <c r="EO19" s="8">
        <f>IF('[1]ข้อมูลนักเรียน-กรอง'!$A$17="","",('[1]ข้อมูลนักเรียน-กรอง'!$A$17))</f>
        <v>16</v>
      </c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10" t="str">
        <f>IF('[1]ข้อมูลนักเรียน-กรอง'!A17="","",(IF(SUM(EP19:FS19)=0,"-",(SUM(EP19:FS19)))))</f>
        <v>-</v>
      </c>
      <c r="FU19" s="10" t="str">
        <f>IF('[1]ข้อมูลนักเรียน-กรอง'!$A$17="","",(IF(COUNTIF(EP19:FS19,"ป")=0,"-",(COUNTIF(EP19:FS19,"ป")))))</f>
        <v>-</v>
      </c>
      <c r="FV19" s="10" t="str">
        <f>IF('[1]ข้อมูลนักเรียน-กรอง'!$A$17="","",(IF(COUNTIF(EP19:FS19,"ล")=0,"-",(COUNTIF(EP19:FS19,"ล")))))</f>
        <v>-</v>
      </c>
      <c r="FW19" s="10" t="str">
        <f>IF('[1]ข้อมูลนักเรียน-กรอง'!$A$17="","",(IF(COUNTIF(EP19:FS19,"ข")=0,"-",(COUNTIF(EP19:FS19,"ข")))))</f>
        <v>-</v>
      </c>
      <c r="FX19" s="8">
        <f>IF('[1]ข้อมูลนักเรียน-กรอง'!$A$17="","",('[1]ข้อมูลนักเรียน-กรอง'!$A$17))</f>
        <v>16</v>
      </c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10" t="str">
        <f>IF('[1]ข้อมูลนักเรียน-กรอง'!A17="","",(IF(SUM(FY19:HC19)=0,"-",(SUM(FY19:HC19)))))</f>
        <v>-</v>
      </c>
      <c r="HE19" s="10" t="str">
        <f>IF('[1]ข้อมูลนักเรียน-กรอง'!$A$17="","",(IF(COUNTIF(FY19:HC19,"ป")=0,"-",(COUNTIF(FY19:HC19,"ป")))))</f>
        <v>-</v>
      </c>
      <c r="HF19" s="10" t="str">
        <f>IF('[1]ข้อมูลนักเรียน-กรอง'!$A$17="","",(IF(COUNTIF(FY19:HC19,"ล")=0,"-",(COUNTIF(FY19:HC19,"ล")))))</f>
        <v>-</v>
      </c>
      <c r="HG19" s="10" t="str">
        <f>IF('[1]ข้อมูลนักเรียน-กรอง'!$A$17="","",(IF(COUNTIF(FY19:HC19,"ข")=0,"-",(COUNTIF(FY19:HC19,"ข")))))</f>
        <v>-</v>
      </c>
      <c r="HH19" s="8">
        <f>IF('[1]ข้อมูลนักเรียน-กรอง'!$A$17="","",('[1]ข้อมูลนักเรียน-กรอง'!$A$17))</f>
        <v>16</v>
      </c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10" t="str">
        <f>IF('[1]ข้อมูลนักเรียน-กรอง'!A17="","",(IF(SUM(HI19:IL19)=0,"-",(SUM(HI19:IL19)))))</f>
        <v>-</v>
      </c>
      <c r="IN19" s="10" t="str">
        <f>IF('[1]ข้อมูลนักเรียน-กรอง'!$A$17="","",(IF(COUNTIF(HI19:IL19,"ป")=0,"-",(COUNTIF(HI19:IL19,"ป")))))</f>
        <v>-</v>
      </c>
      <c r="IO19" s="10" t="str">
        <f>IF('[1]ข้อมูลนักเรียน-กรอง'!$A$17="","",(IF(COUNTIF(HI19:IL19,"ล")=0,"-",(COUNTIF(HI19:IL19,"ล")))))</f>
        <v>-</v>
      </c>
      <c r="IP19" s="10" t="str">
        <f>IF('[1]ข้อมูลนักเรียน-กรอง'!$A$17="","",(IF(COUNTIF(HI19:IL19,"ข")=0,"-",(COUNTIF(HI19:IL19,"ข")))))</f>
        <v>-</v>
      </c>
      <c r="IQ19" s="8">
        <f>IF('[1]ข้อมูลนักเรียน-กรอง'!$A$17="","",('[1]ข้อมูลนักเรียน-กรอง'!$A$17))</f>
        <v>16</v>
      </c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10" t="str">
        <f>IF('[1]ข้อมูลนักเรียน-กรอง'!A17="","",(IF(SUM(IR19:JV19)=0,"-",(SUM(IR19:JV19)))))</f>
        <v>-</v>
      </c>
      <c r="JX19" s="10" t="str">
        <f>IF('[1]ข้อมูลนักเรียน-กรอง'!$A$17="","",(IF(COUNTIF(IR19:JV19,"ป")=0,"-",(COUNTIF(IR19:JV19,"ป")))))</f>
        <v>-</v>
      </c>
      <c r="JY19" s="10" t="str">
        <f>IF('[1]ข้อมูลนักเรียน-กรอง'!$A$17="","",(IF(COUNTIF(IR19:JV19,"ล")=0,"-",(COUNTIF(IR19:JV19,"ล")))))</f>
        <v>-</v>
      </c>
      <c r="JZ19" s="10" t="str">
        <f>IF('[1]ข้อมูลนักเรียน-กรอง'!$A$17="","",(IF(COUNTIF(IR19:JV19,"ข")=0,"-",(COUNTIF(IR19:JV19,"ข")))))</f>
        <v>-</v>
      </c>
      <c r="KA19" s="8">
        <f>IF('[1]ข้อมูลนักเรียน-กรอง'!$A$17="","",('[1]ข้อมูลนักเรียน-กรอง'!$A$17))</f>
        <v>16</v>
      </c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10" t="str">
        <f>IF('[1]ข้อมูลนักเรียน-กรอง'!A17="","",(IF(SUM(KB19:LF19)=0,"-",(SUM(KB19:LF19)))))</f>
        <v>-</v>
      </c>
      <c r="LH19" s="10" t="str">
        <f>IF('[1]ข้อมูลนักเรียน-กรอง'!$A$17="","",(IF(COUNTIF(KB19:LF19,"ป")=0,"-",(COUNTIF(KB19:LF19,"ป")))))</f>
        <v>-</v>
      </c>
      <c r="LI19" s="10" t="str">
        <f>IF('[1]ข้อมูลนักเรียน-กรอง'!$A$17="","",(IF(COUNTIF(KB19:LF19,"ล")=0,"-",(COUNTIF(KB19:LF19,"ล")))))</f>
        <v>-</v>
      </c>
      <c r="LJ19" s="10" t="str">
        <f>IF('[1]ข้อมูลนักเรียน-กรอง'!$A$17="","",(IF(COUNTIF(KB19:LF19,"ข")=0,"-",(COUNTIF(KB19:LF19,"ข")))))</f>
        <v>-</v>
      </c>
      <c r="LK19" s="8">
        <f>IF('[1]ข้อมูลนักเรียน-กรอง'!$A$17="","",('[1]ข้อมูลนักเรียน-กรอง'!$A$17))</f>
        <v>16</v>
      </c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10" t="str">
        <f>IF('[1]ข้อมูลนักเรียน-กรอง'!A17="","",(IF(SUM(LL19:MN19)=0,"-",(SUM(LL19:MN19)))))</f>
        <v>-</v>
      </c>
      <c r="MP19" s="10" t="str">
        <f>IF('[1]ข้อมูลนักเรียน-กรอง'!$A$17="","",(IF(COUNTIF(LL19:MN19,"ป")=0,"-",(COUNTIF(LL19:MN19,"ป")))))</f>
        <v>-</v>
      </c>
      <c r="MQ19" s="10" t="str">
        <f>IF('[1]ข้อมูลนักเรียน-กรอง'!$A$17="","",(IF(COUNTIF(LL19:MN19,"ล")=0,"-",(COUNTIF(LL19:MN19,"ล")))))</f>
        <v>-</v>
      </c>
      <c r="MR19" s="10" t="str">
        <f>IF('[1]ข้อมูลนักเรียน-กรอง'!$A$17="","",(IF(COUNTIF(LL19:MN19,"ข")=0,"-",(COUNTIF(LL19:MN19,"ข")))))</f>
        <v>-</v>
      </c>
      <c r="MS19" s="8">
        <f>IF('[1]ข้อมูลนักเรียน-กรอง'!$A$17="","",('[1]ข้อมูลนักเรียน-กรอง'!$A$17))</f>
        <v>16</v>
      </c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10" t="str">
        <f>IF('[1]ข้อมูลนักเรียน-กรอง'!A17="","",(IF(SUM(MT19:NX19)=0,"-",(SUM(MT19:NX19)))))</f>
        <v>-</v>
      </c>
      <c r="NZ19" s="10" t="str">
        <f>IF('[1]ข้อมูลนักเรียน-กรอง'!$A$17="","",(IF(COUNTIF(MT19:NX19,"ป")=0,"-",(COUNTIF(MT19:NX19,"ป")))))</f>
        <v>-</v>
      </c>
      <c r="OA19" s="10" t="str">
        <f>IF('[1]ข้อมูลนักเรียน-กรอง'!$A$17="","",(IF(COUNTIF(MT19:NX19,"ล")=0,"-",(COUNTIF(MT19:NX19,"ล")))))</f>
        <v>-</v>
      </c>
      <c r="OB19" s="10" t="str">
        <f>IF('[1]ข้อมูลนักเรียน-กรอง'!$A$17="","",(IF(COUNTIF(MT19:NX19,"ข")=0,"-",(COUNTIF(MT19:NX19,"ข")))))</f>
        <v>-</v>
      </c>
      <c r="OC19" s="8">
        <f>IF('[1]ข้อมูลนักเรียน-กรอง'!$A$17="","",('[1]ข้อมูลนักเรียน-กรอง'!$A$17))</f>
        <v>16</v>
      </c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10" t="str">
        <f>IF('[1]ข้อมูลนักเรียน-กรอง'!A17="","",(IF(SUM(OD19:PG19)=0,"-",(SUM(OD19:PG19)))))</f>
        <v>-</v>
      </c>
      <c r="PI19" s="10" t="str">
        <f>IF('[1]ข้อมูลนักเรียน-กรอง'!$A$17="","",(IF(COUNTIF(OD19:PG19,"ป")=0,"-",(COUNTIF(OD19:PG19,"ป")))))</f>
        <v>-</v>
      </c>
      <c r="PJ19" s="10" t="str">
        <f>IF('[1]ข้อมูลนักเรียน-กรอง'!$A$17="","",(IF(COUNTIF(OD19:PG19,"ล")=0,"-",(COUNTIF(OD19:PG19,"ล")))))</f>
        <v>-</v>
      </c>
      <c r="PK19" s="10" t="str">
        <f>IF('[1]ข้อมูลนักเรียน-กรอง'!$A$17="","",(IF(COUNTIF(OD19:PG19,"ข")=0,"-",(COUNTIF(OD19:PG19,"ข")))))</f>
        <v>-</v>
      </c>
      <c r="PL19" s="11">
        <f>IF('[1]ข้อมูลนักเรียน-กรอง'!$A$17="","",('[1]ข้อมูลนักเรียน-กรอง'!$A$17))</f>
        <v>16</v>
      </c>
      <c r="PM19" s="12" t="str">
        <f t="shared" si="0"/>
        <v>-</v>
      </c>
      <c r="PN19" s="12" t="str">
        <f t="shared" si="1"/>
        <v>-</v>
      </c>
      <c r="PO19" s="12" t="str">
        <f t="shared" si="2"/>
        <v>-</v>
      </c>
      <c r="PP19" s="12" t="str">
        <f t="shared" si="3"/>
        <v>-</v>
      </c>
      <c r="PQ19" s="12" t="str">
        <f t="shared" si="4"/>
        <v>-</v>
      </c>
      <c r="PR19" s="12" t="str">
        <f t="shared" si="5"/>
        <v>-</v>
      </c>
      <c r="PS19" s="12" t="str">
        <f t="shared" si="6"/>
        <v>-</v>
      </c>
      <c r="PT19" s="12" t="str">
        <f t="shared" si="7"/>
        <v>-</v>
      </c>
      <c r="PU19" s="12" t="str">
        <f t="shared" si="8"/>
        <v>-</v>
      </c>
      <c r="PV19" s="12" t="str">
        <f t="shared" si="9"/>
        <v>-</v>
      </c>
      <c r="PW19" s="12" t="str">
        <f t="shared" si="10"/>
        <v>-</v>
      </c>
      <c r="PX19" s="12" t="str">
        <f t="shared" si="11"/>
        <v>-</v>
      </c>
      <c r="PY19" s="13">
        <f>IF('[1]ข้อมูลนักเรียน-กรอง'!A17="","",(SUM(AH19:AK19,SUM(BQ19:BT19,SUM(DA19:DD19,SUM(EK19:EN19,SUM(FT19:FW19,SUM(HD19:HG19,SUM(IM19:IP19,SUM(JW19:JZ19,SUM(LG19:LJ19,SUM(MO19:MR19,SUM(NY19:OB19,SUM(PH19:PK19))))))))))))))</f>
        <v>0</v>
      </c>
      <c r="PZ19" s="13">
        <f>IF('[1]ข้อมูลนักเรียน-กรอง'!A17="","",SUM(PM19:PX19))</f>
        <v>0</v>
      </c>
      <c r="QA19" s="14" t="str">
        <f>IF('[1]ข้อมูลนักเรียน-กรอง'!A17="","",IF(PZ19=0,"0.00",((PZ19/PY19)*100)))</f>
        <v>0.00</v>
      </c>
    </row>
    <row r="20" spans="1:443" ht="15.95" customHeight="1">
      <c r="A20" s="7" t="str">
        <f>[1]ชื่อนักเรียน!C19</f>
        <v>เด็กหญิงศิรินภาพร คูนา</v>
      </c>
      <c r="B20" s="8">
        <f>IF('[1]ข้อมูลนักเรียน-กรอง'!$A$18="","",('[1]ข้อมูลนักเรียน-กรอง'!$A$18))</f>
        <v>17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 t="str">
        <f>IF('[1]ข้อมูลนักเรียน-กรอง'!A18="","",(IF(SUM(C20:AG20)=0,"-",(SUM(C20:AG20)))))</f>
        <v>-</v>
      </c>
      <c r="AI20" s="10" t="str">
        <f>IF('[1]ข้อมูลนักเรียน-กรอง'!$A$18="","",(IF(COUNTIF(C20:AG20,"ป")=0,"-",(COUNTIF(C20:AG20,"ป")))))</f>
        <v>-</v>
      </c>
      <c r="AJ20" s="10" t="str">
        <f>IF('[1]ข้อมูลนักเรียน-กรอง'!$A$18="","",(IF(COUNTIF(C20:AG20,"ล")=0,"-",(COUNTIF(C20:AG20,"ล")))))</f>
        <v>-</v>
      </c>
      <c r="AK20" s="10" t="str">
        <f>IF('[1]ข้อมูลนักเรียน-กรอง'!$A$18="","",(IF(COUNTIF(C20:AG20,"ข")=0,"-",(COUNTIF(C20:AG20,"ข")))))</f>
        <v>-</v>
      </c>
      <c r="AL20" s="8">
        <f>IF('[1]ข้อมูลนักเรียน-กรอง'!$A$18="","",('[1]ข้อมูลนักเรียน-กรอง'!$A$18))</f>
        <v>17</v>
      </c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10" t="str">
        <f>IF('[1]ข้อมูลนักเรียน-กรอง'!A18="","",(IF(SUM(AM20:BP20)=0,"-",(SUM(AM20:BP20)))))</f>
        <v>-</v>
      </c>
      <c r="BR20" s="10" t="str">
        <f>IF('[1]ข้อมูลนักเรียน-กรอง'!$A$18="","",(IF(COUNTIF(AM20:BP20,"ป")=0,"-",(COUNTIF(AM20:BP20,"ป")))))</f>
        <v>-</v>
      </c>
      <c r="BS20" s="10" t="str">
        <f>IF('[1]ข้อมูลนักเรียน-กรอง'!$A$18="","",(IF(COUNTIF(AM20:BP20,"ล")=0,"-",(COUNTIF(AM20:BP20,"ล")))))</f>
        <v>-</v>
      </c>
      <c r="BT20" s="10" t="str">
        <f>IF('[1]ข้อมูลนักเรียน-กรอง'!$A$18="","",(IF(COUNTIF(AM20:BP20,"ข")=0,"-",(COUNTIF(AM20:BP20,"ข")))))</f>
        <v>-</v>
      </c>
      <c r="BU20" s="8">
        <f>IF('[1]ข้อมูลนักเรียน-กรอง'!$A$18="","",('[1]ข้อมูลนักเรียน-กรอง'!$A$18))</f>
        <v>17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10" t="str">
        <f>IF('[1]ข้อมูลนักเรียน-กรอง'!A18="","",(IF(SUM(BV20:CZ20)=0,"-",(SUM(BV20:CZ20)))))</f>
        <v>-</v>
      </c>
      <c r="DB20" s="10" t="str">
        <f>IF('[1]ข้อมูลนักเรียน-กรอง'!$A$18="","",(IF(COUNTIF(BV20:CZ20,"ป")=0,"-",(COUNTIF(BV20:CZ20,"ป")))))</f>
        <v>-</v>
      </c>
      <c r="DC20" s="10" t="str">
        <f>IF('[1]ข้อมูลนักเรียน-กรอง'!$A$18="","",(IF(COUNTIF(BV20:CZ20,"ล")=0,"-",(COUNTIF(BV20:CZ20,"ล")))))</f>
        <v>-</v>
      </c>
      <c r="DD20" s="10" t="str">
        <f>IF('[1]ข้อมูลนักเรียน-กรอง'!$A$18="","",(IF(COUNTIF(BV20:CZ20,"ข")=0,"-",(COUNTIF(BV20:CZ20,"ข")))))</f>
        <v>-</v>
      </c>
      <c r="DE20" s="8">
        <f>IF('[1]ข้อมูลนักเรียน-กรอง'!$A$18="","",('[1]ข้อมูลนักเรียน-กรอง'!$A$18))</f>
        <v>17</v>
      </c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10" t="str">
        <f>IF('[1]ข้อมูลนักเรียน-กรอง'!A18="","",(IF(SUM(DF20:EJ20)=0,"-",(SUM(DF20:EJ20)))))</f>
        <v>-</v>
      </c>
      <c r="EL20" s="10" t="str">
        <f>IF('[1]ข้อมูลนักเรียน-กรอง'!$A$18="","",(IF(COUNTIF(DF20:EJ20,"ป")=0,"-",(COUNTIF(DF20:EJ20,"ป")))))</f>
        <v>-</v>
      </c>
      <c r="EM20" s="10" t="str">
        <f>IF('[1]ข้อมูลนักเรียน-กรอง'!$A$18="","",(IF(COUNTIF(DF20:EJ20,"ล")=0,"-",(COUNTIF(DF20:EJ20,"ล")))))</f>
        <v>-</v>
      </c>
      <c r="EN20" s="10" t="str">
        <f>IF('[1]ข้อมูลนักเรียน-กรอง'!$A$18="","",(IF(COUNTIF(DF20:EJ20,"ข")=0,"-",(COUNTIF(DF20:EJ20,"ข")))))</f>
        <v>-</v>
      </c>
      <c r="EO20" s="8">
        <f>IF('[1]ข้อมูลนักเรียน-กรอง'!$A$18="","",('[1]ข้อมูลนักเรียน-กรอง'!$A$18))</f>
        <v>17</v>
      </c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10" t="str">
        <f>IF('[1]ข้อมูลนักเรียน-กรอง'!A18="","",(IF(SUM(EP20:FS20)=0,"-",(SUM(EP20:FS20)))))</f>
        <v>-</v>
      </c>
      <c r="FU20" s="10" t="str">
        <f>IF('[1]ข้อมูลนักเรียน-กรอง'!$A$18="","",(IF(COUNTIF(EP20:FS20,"ป")=0,"-",(COUNTIF(EP20:FS20,"ป")))))</f>
        <v>-</v>
      </c>
      <c r="FV20" s="10" t="str">
        <f>IF('[1]ข้อมูลนักเรียน-กรอง'!$A$18="","",(IF(COUNTIF(EP20:FS20,"ล")=0,"-",(COUNTIF(EP20:FS20,"ล")))))</f>
        <v>-</v>
      </c>
      <c r="FW20" s="10" t="str">
        <f>IF('[1]ข้อมูลนักเรียน-กรอง'!$A$18="","",(IF(COUNTIF(EP20:FS20,"ข")=0,"-",(COUNTIF(EP20:FS20,"ข")))))</f>
        <v>-</v>
      </c>
      <c r="FX20" s="8">
        <f>IF('[1]ข้อมูลนักเรียน-กรอง'!$A$18="","",('[1]ข้อมูลนักเรียน-กรอง'!$A$18))</f>
        <v>17</v>
      </c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10" t="str">
        <f>IF('[1]ข้อมูลนักเรียน-กรอง'!A18="","",(IF(SUM(FY20:HC20)=0,"-",(SUM(FY20:HC20)))))</f>
        <v>-</v>
      </c>
      <c r="HE20" s="10" t="str">
        <f>IF('[1]ข้อมูลนักเรียน-กรอง'!$A$18="","",(IF(COUNTIF(FY20:HC20,"ป")=0,"-",(COUNTIF(FY20:HC20,"ป")))))</f>
        <v>-</v>
      </c>
      <c r="HF20" s="10" t="str">
        <f>IF('[1]ข้อมูลนักเรียน-กรอง'!$A$18="","",(IF(COUNTIF(FY20:HC20,"ล")=0,"-",(COUNTIF(FY20:HC20,"ล")))))</f>
        <v>-</v>
      </c>
      <c r="HG20" s="10" t="str">
        <f>IF('[1]ข้อมูลนักเรียน-กรอง'!$A$18="","",(IF(COUNTIF(FY20:HC20,"ข")=0,"-",(COUNTIF(FY20:HC20,"ข")))))</f>
        <v>-</v>
      </c>
      <c r="HH20" s="8">
        <f>IF('[1]ข้อมูลนักเรียน-กรอง'!$A$18="","",('[1]ข้อมูลนักเรียน-กรอง'!$A$18))</f>
        <v>17</v>
      </c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10" t="str">
        <f>IF('[1]ข้อมูลนักเรียน-กรอง'!A18="","",(IF(SUM(HI20:IL20)=0,"-",(SUM(HI20:IL20)))))</f>
        <v>-</v>
      </c>
      <c r="IN20" s="10" t="str">
        <f>IF('[1]ข้อมูลนักเรียน-กรอง'!$A$18="","",(IF(COUNTIF(HI20:IL20,"ป")=0,"-",(COUNTIF(HI20:IL20,"ป")))))</f>
        <v>-</v>
      </c>
      <c r="IO20" s="10" t="str">
        <f>IF('[1]ข้อมูลนักเรียน-กรอง'!$A$18="","",(IF(COUNTIF(HI20:IL20,"ล")=0,"-",(COUNTIF(HI20:IL20,"ล")))))</f>
        <v>-</v>
      </c>
      <c r="IP20" s="10" t="str">
        <f>IF('[1]ข้อมูลนักเรียน-กรอง'!$A$18="","",(IF(COUNTIF(HI20:IL20,"ข")=0,"-",(COUNTIF(HI20:IL20,"ข")))))</f>
        <v>-</v>
      </c>
      <c r="IQ20" s="8">
        <f>IF('[1]ข้อมูลนักเรียน-กรอง'!$A$18="","",('[1]ข้อมูลนักเรียน-กรอง'!$A$18))</f>
        <v>17</v>
      </c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10" t="str">
        <f>IF('[1]ข้อมูลนักเรียน-กรอง'!A18="","",(IF(SUM(IR20:JV20)=0,"-",(SUM(IR20:JV20)))))</f>
        <v>-</v>
      </c>
      <c r="JX20" s="10" t="str">
        <f>IF('[1]ข้อมูลนักเรียน-กรอง'!$A$18="","",(IF(COUNTIF(IR20:JV20,"ป")=0,"-",(COUNTIF(IR20:JV20,"ป")))))</f>
        <v>-</v>
      </c>
      <c r="JY20" s="10" t="str">
        <f>IF('[1]ข้อมูลนักเรียน-กรอง'!$A$18="","",(IF(COUNTIF(IR20:JV20,"ล")=0,"-",(COUNTIF(IR20:JV20,"ล")))))</f>
        <v>-</v>
      </c>
      <c r="JZ20" s="10" t="str">
        <f>IF('[1]ข้อมูลนักเรียน-กรอง'!$A$18="","",(IF(COUNTIF(IR20:JV20,"ข")=0,"-",(COUNTIF(IR20:JV20,"ข")))))</f>
        <v>-</v>
      </c>
      <c r="KA20" s="8">
        <f>IF('[1]ข้อมูลนักเรียน-กรอง'!$A$18="","",('[1]ข้อมูลนักเรียน-กรอง'!$A$18))</f>
        <v>17</v>
      </c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10" t="str">
        <f>IF('[1]ข้อมูลนักเรียน-กรอง'!A18="","",(IF(SUM(KB20:LF20)=0,"-",(SUM(KB20:LF20)))))</f>
        <v>-</v>
      </c>
      <c r="LH20" s="10" t="str">
        <f>IF('[1]ข้อมูลนักเรียน-กรอง'!$A$18="","",(IF(COUNTIF(KB20:LF20,"ป")=0,"-",(COUNTIF(KB20:LF20,"ป")))))</f>
        <v>-</v>
      </c>
      <c r="LI20" s="10" t="str">
        <f>IF('[1]ข้อมูลนักเรียน-กรอง'!$A$18="","",(IF(COUNTIF(KB20:LF20,"ล")=0,"-",(COUNTIF(KB20:LF20,"ล")))))</f>
        <v>-</v>
      </c>
      <c r="LJ20" s="10" t="str">
        <f>IF('[1]ข้อมูลนักเรียน-กรอง'!$A$18="","",(IF(COUNTIF(KB20:LF20,"ข")=0,"-",(COUNTIF(KB20:LF20,"ข")))))</f>
        <v>-</v>
      </c>
      <c r="LK20" s="8">
        <f>IF('[1]ข้อมูลนักเรียน-กรอง'!$A$18="","",('[1]ข้อมูลนักเรียน-กรอง'!$A$18))</f>
        <v>17</v>
      </c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10" t="str">
        <f>IF('[1]ข้อมูลนักเรียน-กรอง'!A18="","",(IF(SUM(LL20:MN20)=0,"-",(SUM(LL20:MN20)))))</f>
        <v>-</v>
      </c>
      <c r="MP20" s="10" t="str">
        <f>IF('[1]ข้อมูลนักเรียน-กรอง'!$A$18="","",(IF(COUNTIF(LL20:MN20,"ป")=0,"-",(COUNTIF(LL20:MN20,"ป")))))</f>
        <v>-</v>
      </c>
      <c r="MQ20" s="10" t="str">
        <f>IF('[1]ข้อมูลนักเรียน-กรอง'!$A$18="","",(IF(COUNTIF(LL20:MN20,"ล")=0,"-",(COUNTIF(LL20:MN20,"ล")))))</f>
        <v>-</v>
      </c>
      <c r="MR20" s="10" t="str">
        <f>IF('[1]ข้อมูลนักเรียน-กรอง'!$A$18="","",(IF(COUNTIF(LL20:MN20,"ข")=0,"-",(COUNTIF(LL20:MN20,"ข")))))</f>
        <v>-</v>
      </c>
      <c r="MS20" s="8">
        <f>IF('[1]ข้อมูลนักเรียน-กรอง'!$A$18="","",('[1]ข้อมูลนักเรียน-กรอง'!$A$18))</f>
        <v>17</v>
      </c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10" t="str">
        <f>IF('[1]ข้อมูลนักเรียน-กรอง'!A18="","",(IF(SUM(MT20:NX20)=0,"-",(SUM(MT20:NX20)))))</f>
        <v>-</v>
      </c>
      <c r="NZ20" s="10" t="str">
        <f>IF('[1]ข้อมูลนักเรียน-กรอง'!$A$18="","",(IF(COUNTIF(MT20:NX20,"ป")=0,"-",(COUNTIF(MT20:NX20,"ป")))))</f>
        <v>-</v>
      </c>
      <c r="OA20" s="10" t="str">
        <f>IF('[1]ข้อมูลนักเรียน-กรอง'!$A$18="","",(IF(COUNTIF(MT20:NX20,"ล")=0,"-",(COUNTIF(MT20:NX20,"ล")))))</f>
        <v>-</v>
      </c>
      <c r="OB20" s="10" t="str">
        <f>IF('[1]ข้อมูลนักเรียน-กรอง'!$A$18="","",(IF(COUNTIF(MT20:NX20,"ข")=0,"-",(COUNTIF(MT20:NX20,"ข")))))</f>
        <v>-</v>
      </c>
      <c r="OC20" s="8">
        <f>IF('[1]ข้อมูลนักเรียน-กรอง'!$A$18="","",('[1]ข้อมูลนักเรียน-กรอง'!$A$18))</f>
        <v>17</v>
      </c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10" t="str">
        <f>IF('[1]ข้อมูลนักเรียน-กรอง'!A18="","",(IF(SUM(OD20:PG20)=0,"-",(SUM(OD20:PG20)))))</f>
        <v>-</v>
      </c>
      <c r="PI20" s="10" t="str">
        <f>IF('[1]ข้อมูลนักเรียน-กรอง'!$A$18="","",(IF(COUNTIF(OD20:PG20,"ป")=0,"-",(COUNTIF(OD20:PG20,"ป")))))</f>
        <v>-</v>
      </c>
      <c r="PJ20" s="10" t="str">
        <f>IF('[1]ข้อมูลนักเรียน-กรอง'!$A$18="","",(IF(COUNTIF(OD20:PG20,"ล")=0,"-",(COUNTIF(OD20:PG20,"ล")))))</f>
        <v>-</v>
      </c>
      <c r="PK20" s="10" t="str">
        <f>IF('[1]ข้อมูลนักเรียน-กรอง'!$A$18="","",(IF(COUNTIF(OD20:PG20,"ข")=0,"-",(COUNTIF(OD20:PG20,"ข")))))</f>
        <v>-</v>
      </c>
      <c r="PL20" s="11">
        <f>IF('[1]ข้อมูลนักเรียน-กรอง'!$A$18="","",('[1]ข้อมูลนักเรียน-กรอง'!$A$18))</f>
        <v>17</v>
      </c>
      <c r="PM20" s="12" t="str">
        <f t="shared" si="0"/>
        <v>-</v>
      </c>
      <c r="PN20" s="12" t="str">
        <f t="shared" si="1"/>
        <v>-</v>
      </c>
      <c r="PO20" s="12" t="str">
        <f t="shared" si="2"/>
        <v>-</v>
      </c>
      <c r="PP20" s="12" t="str">
        <f t="shared" si="3"/>
        <v>-</v>
      </c>
      <c r="PQ20" s="12" t="str">
        <f t="shared" si="4"/>
        <v>-</v>
      </c>
      <c r="PR20" s="12" t="str">
        <f t="shared" si="5"/>
        <v>-</v>
      </c>
      <c r="PS20" s="12" t="str">
        <f t="shared" si="6"/>
        <v>-</v>
      </c>
      <c r="PT20" s="12" t="str">
        <f t="shared" si="7"/>
        <v>-</v>
      </c>
      <c r="PU20" s="12" t="str">
        <f t="shared" si="8"/>
        <v>-</v>
      </c>
      <c r="PV20" s="12" t="str">
        <f t="shared" si="9"/>
        <v>-</v>
      </c>
      <c r="PW20" s="12" t="str">
        <f t="shared" si="10"/>
        <v>-</v>
      </c>
      <c r="PX20" s="12" t="str">
        <f t="shared" si="11"/>
        <v>-</v>
      </c>
      <c r="PY20" s="13">
        <f>IF('[1]ข้อมูลนักเรียน-กรอง'!A18="","",(SUM(AH20:AK20,SUM(BQ20:BT20,SUM(DA20:DD20,SUM(EK20:EN20,SUM(FT20:FW20,SUM(HD20:HG20,SUM(IM20:IP20,SUM(JW20:JZ20,SUM(LG20:LJ20,SUM(MO20:MR20,SUM(NY20:OB20,SUM(PH20:PK20))))))))))))))</f>
        <v>0</v>
      </c>
      <c r="PZ20" s="13">
        <f>IF('[1]ข้อมูลนักเรียน-กรอง'!A18="","",SUM(PM20:PX20))</f>
        <v>0</v>
      </c>
      <c r="QA20" s="14" t="str">
        <f>IF('[1]ข้อมูลนักเรียน-กรอง'!A18="","",IF(PZ20=0,"0.00",((PZ20/PY20)*100)))</f>
        <v>0.00</v>
      </c>
    </row>
    <row r="21" spans="1:443" ht="15.95" customHeight="1">
      <c r="A21" s="7" t="str">
        <f>[1]ชื่อนักเรียน!C20</f>
        <v>เด็กหญิงปลื้มฤทัย ทองเพ็ชร</v>
      </c>
      <c r="B21" s="8">
        <f>IF('[1]ข้อมูลนักเรียน-กรอง'!$A$19="","",('[1]ข้อมูลนักเรียน-กรอง'!$A$19))</f>
        <v>18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 t="str">
        <f>IF('[1]ข้อมูลนักเรียน-กรอง'!A19="","",(IF(SUM(C21:AG21)=0,"-",(SUM(C21:AG21)))))</f>
        <v>-</v>
      </c>
      <c r="AI21" s="10" t="str">
        <f>IF('[1]ข้อมูลนักเรียน-กรอง'!$A$19="","",(IF(COUNTIF(C21:AG21,"ป")=0,"-",(COUNTIF(C21:AG21,"ป")))))</f>
        <v>-</v>
      </c>
      <c r="AJ21" s="10" t="str">
        <f>IF('[1]ข้อมูลนักเรียน-กรอง'!$A$19="","",(IF(COUNTIF(C21:AG21,"ล")=0,"-",(COUNTIF(C21:AG21,"ล")))))</f>
        <v>-</v>
      </c>
      <c r="AK21" s="10" t="str">
        <f>IF('[1]ข้อมูลนักเรียน-กรอง'!$A$19="","",(IF(COUNTIF(C21:AG21,"ข")=0,"-",(COUNTIF(C21:AG21,"ข")))))</f>
        <v>-</v>
      </c>
      <c r="AL21" s="8">
        <f>IF('[1]ข้อมูลนักเรียน-กรอง'!$A$19="","",('[1]ข้อมูลนักเรียน-กรอง'!$A$19))</f>
        <v>18</v>
      </c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10" t="str">
        <f>IF('[1]ข้อมูลนักเรียน-กรอง'!A19="","",(IF(SUM(AM21:BP21)=0,"-",(SUM(AM21:BP21)))))</f>
        <v>-</v>
      </c>
      <c r="BR21" s="10" t="str">
        <f>IF('[1]ข้อมูลนักเรียน-กรอง'!$A$19="","",(IF(COUNTIF(AM21:BP21,"ป")=0,"-",(COUNTIF(AM21:BP21,"ป")))))</f>
        <v>-</v>
      </c>
      <c r="BS21" s="10" t="str">
        <f>IF('[1]ข้อมูลนักเรียน-กรอง'!$A$19="","",(IF(COUNTIF(AM21:BP21,"ล")=0,"-",(COUNTIF(AM21:BP21,"ล")))))</f>
        <v>-</v>
      </c>
      <c r="BT21" s="10" t="str">
        <f>IF('[1]ข้อมูลนักเรียน-กรอง'!$A$19="","",(IF(COUNTIF(AM21:BP21,"ข")=0,"-",(COUNTIF(AM21:BP21,"ข")))))</f>
        <v>-</v>
      </c>
      <c r="BU21" s="8">
        <f>IF('[1]ข้อมูลนักเรียน-กรอง'!$A$19="","",('[1]ข้อมูลนักเรียน-กรอง'!$A$19))</f>
        <v>18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10" t="str">
        <f>IF('[1]ข้อมูลนักเรียน-กรอง'!A19="","",(IF(SUM(BV21:CZ21)=0,"-",(SUM(BV21:CZ21)))))</f>
        <v>-</v>
      </c>
      <c r="DB21" s="10" t="str">
        <f>IF('[1]ข้อมูลนักเรียน-กรอง'!$A$19="","",(IF(COUNTIF(BV21:CZ21,"ป")=0,"-",(COUNTIF(BV21:CZ21,"ป")))))</f>
        <v>-</v>
      </c>
      <c r="DC21" s="10" t="str">
        <f>IF('[1]ข้อมูลนักเรียน-กรอง'!$A$19="","",(IF(COUNTIF(BV21:CZ21,"ล")=0,"-",(COUNTIF(BV21:CZ21,"ล")))))</f>
        <v>-</v>
      </c>
      <c r="DD21" s="10" t="str">
        <f>IF('[1]ข้อมูลนักเรียน-กรอง'!$A$19="","",(IF(COUNTIF(BV21:CZ21,"ข")=0,"-",(COUNTIF(BV21:CZ21,"ข")))))</f>
        <v>-</v>
      </c>
      <c r="DE21" s="8">
        <f>IF('[1]ข้อมูลนักเรียน-กรอง'!$A$19="","",('[1]ข้อมูลนักเรียน-กรอง'!$A$19))</f>
        <v>18</v>
      </c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10" t="str">
        <f>IF('[1]ข้อมูลนักเรียน-กรอง'!A19="","",(IF(SUM(DF21:EJ21)=0,"-",(SUM(DF21:EJ21)))))</f>
        <v>-</v>
      </c>
      <c r="EL21" s="10" t="str">
        <f>IF('[1]ข้อมูลนักเรียน-กรอง'!$A$19="","",(IF(COUNTIF(DF21:EJ21,"ป")=0,"-",(COUNTIF(DF21:EJ21,"ป")))))</f>
        <v>-</v>
      </c>
      <c r="EM21" s="10" t="str">
        <f>IF('[1]ข้อมูลนักเรียน-กรอง'!$A$19="","",(IF(COUNTIF(DF21:EJ21,"ล")=0,"-",(COUNTIF(DF21:EJ21,"ล")))))</f>
        <v>-</v>
      </c>
      <c r="EN21" s="10" t="str">
        <f>IF('[1]ข้อมูลนักเรียน-กรอง'!$A$19="","",(IF(COUNTIF(DF21:EJ21,"ข")=0,"-",(COUNTIF(DF21:EJ21,"ข")))))</f>
        <v>-</v>
      </c>
      <c r="EO21" s="8">
        <f>IF('[1]ข้อมูลนักเรียน-กรอง'!$A$19="","",('[1]ข้อมูลนักเรียน-กรอง'!$A$19))</f>
        <v>18</v>
      </c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10" t="str">
        <f>IF('[1]ข้อมูลนักเรียน-กรอง'!A19="","",(IF(SUM(EP21:FS21)=0,"-",(SUM(EP21:FS21)))))</f>
        <v>-</v>
      </c>
      <c r="FU21" s="10" t="str">
        <f>IF('[1]ข้อมูลนักเรียน-กรอง'!$A$19="","",(IF(COUNTIF(EP21:FS21,"ป")=0,"-",(COUNTIF(EP21:FS21,"ป")))))</f>
        <v>-</v>
      </c>
      <c r="FV21" s="10" t="str">
        <f>IF('[1]ข้อมูลนักเรียน-กรอง'!$A$19="","",(IF(COUNTIF(EP21:FS21,"ล")=0,"-",(COUNTIF(EP21:FS21,"ล")))))</f>
        <v>-</v>
      </c>
      <c r="FW21" s="10" t="str">
        <f>IF('[1]ข้อมูลนักเรียน-กรอง'!$A$19="","",(IF(COUNTIF(EP21:FS21,"ข")=0,"-",(COUNTIF(EP21:FS21,"ข")))))</f>
        <v>-</v>
      </c>
      <c r="FX21" s="8">
        <f>IF('[1]ข้อมูลนักเรียน-กรอง'!$A$19="","",('[1]ข้อมูลนักเรียน-กรอง'!$A$19))</f>
        <v>18</v>
      </c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10" t="str">
        <f>IF('[1]ข้อมูลนักเรียน-กรอง'!A19="","",(IF(SUM(FY21:HC21)=0,"-",(SUM(FY21:HC21)))))</f>
        <v>-</v>
      </c>
      <c r="HE21" s="10" t="str">
        <f>IF('[1]ข้อมูลนักเรียน-กรอง'!$A$19="","",(IF(COUNTIF(FY21:HC21,"ป")=0,"-",(COUNTIF(FY21:HC21,"ป")))))</f>
        <v>-</v>
      </c>
      <c r="HF21" s="10" t="str">
        <f>IF('[1]ข้อมูลนักเรียน-กรอง'!$A$19="","",(IF(COUNTIF(FY21:HC21,"ล")=0,"-",(COUNTIF(FY21:HC21,"ล")))))</f>
        <v>-</v>
      </c>
      <c r="HG21" s="10" t="str">
        <f>IF('[1]ข้อมูลนักเรียน-กรอง'!$A$19="","",(IF(COUNTIF(FY21:HC21,"ข")=0,"-",(COUNTIF(FY21:HC21,"ข")))))</f>
        <v>-</v>
      </c>
      <c r="HH21" s="8">
        <f>IF('[1]ข้อมูลนักเรียน-กรอง'!$A$19="","",('[1]ข้อมูลนักเรียน-กรอง'!$A$19))</f>
        <v>18</v>
      </c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10" t="str">
        <f>IF('[1]ข้อมูลนักเรียน-กรอง'!A19="","",(IF(SUM(HI21:IL21)=0,"-",(SUM(HI21:IL21)))))</f>
        <v>-</v>
      </c>
      <c r="IN21" s="10" t="str">
        <f>IF('[1]ข้อมูลนักเรียน-กรอง'!$A$19="","",(IF(COUNTIF(HI21:IL21,"ป")=0,"-",(COUNTIF(HI21:IL21,"ป")))))</f>
        <v>-</v>
      </c>
      <c r="IO21" s="10" t="str">
        <f>IF('[1]ข้อมูลนักเรียน-กรอง'!$A$19="","",(IF(COUNTIF(HI21:IL21,"ล")=0,"-",(COUNTIF(HI21:IL21,"ล")))))</f>
        <v>-</v>
      </c>
      <c r="IP21" s="10" t="str">
        <f>IF('[1]ข้อมูลนักเรียน-กรอง'!$A$19="","",(IF(COUNTIF(HI21:IL21,"ข")=0,"-",(COUNTIF(HI21:IL21,"ข")))))</f>
        <v>-</v>
      </c>
      <c r="IQ21" s="8">
        <f>IF('[1]ข้อมูลนักเรียน-กรอง'!$A$19="","",('[1]ข้อมูลนักเรียน-กรอง'!$A$19))</f>
        <v>18</v>
      </c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10" t="str">
        <f>IF('[1]ข้อมูลนักเรียน-กรอง'!A19="","",(IF(SUM(IR21:JV21)=0,"-",(SUM(IR21:JV21)))))</f>
        <v>-</v>
      </c>
      <c r="JX21" s="10" t="str">
        <f>IF('[1]ข้อมูลนักเรียน-กรอง'!$A$19="","",(IF(COUNTIF(IR21:JV21,"ป")=0,"-",(COUNTIF(IR21:JV21,"ป")))))</f>
        <v>-</v>
      </c>
      <c r="JY21" s="10" t="str">
        <f>IF('[1]ข้อมูลนักเรียน-กรอง'!$A$19="","",(IF(COUNTIF(IR21:JV21,"ล")=0,"-",(COUNTIF(IR21:JV21,"ล")))))</f>
        <v>-</v>
      </c>
      <c r="JZ21" s="10" t="str">
        <f>IF('[1]ข้อมูลนักเรียน-กรอง'!$A$19="","",(IF(COUNTIF(IR21:JV21,"ข")=0,"-",(COUNTIF(IR21:JV21,"ข")))))</f>
        <v>-</v>
      </c>
      <c r="KA21" s="8">
        <f>IF('[1]ข้อมูลนักเรียน-กรอง'!$A$19="","",('[1]ข้อมูลนักเรียน-กรอง'!$A$19))</f>
        <v>18</v>
      </c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10" t="str">
        <f>IF('[1]ข้อมูลนักเรียน-กรอง'!A19="","",(IF(SUM(KB21:LF21)=0,"-",(SUM(KB21:LF21)))))</f>
        <v>-</v>
      </c>
      <c r="LH21" s="10" t="str">
        <f>IF('[1]ข้อมูลนักเรียน-กรอง'!$A$19="","",(IF(COUNTIF(KB21:LF21,"ป")=0,"-",(COUNTIF(KB21:LF21,"ป")))))</f>
        <v>-</v>
      </c>
      <c r="LI21" s="10" t="str">
        <f>IF('[1]ข้อมูลนักเรียน-กรอง'!$A$19="","",(IF(COUNTIF(KB21:LF21,"ล")=0,"-",(COUNTIF(KB21:LF21,"ล")))))</f>
        <v>-</v>
      </c>
      <c r="LJ21" s="10" t="str">
        <f>IF('[1]ข้อมูลนักเรียน-กรอง'!$A$19="","",(IF(COUNTIF(KB21:LF21,"ข")=0,"-",(COUNTIF(KB21:LF21,"ข")))))</f>
        <v>-</v>
      </c>
      <c r="LK21" s="8">
        <f>IF('[1]ข้อมูลนักเรียน-กรอง'!$A$19="","",('[1]ข้อมูลนักเรียน-กรอง'!$A$19))</f>
        <v>18</v>
      </c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10" t="str">
        <f>IF('[1]ข้อมูลนักเรียน-กรอง'!A19="","",(IF(SUM(LL21:MN21)=0,"-",(SUM(LL21:MN21)))))</f>
        <v>-</v>
      </c>
      <c r="MP21" s="10" t="str">
        <f>IF('[1]ข้อมูลนักเรียน-กรอง'!$A$19="","",(IF(COUNTIF(LL21:MN21,"ป")=0,"-",(COUNTIF(LL21:MN21,"ป")))))</f>
        <v>-</v>
      </c>
      <c r="MQ21" s="10" t="str">
        <f>IF('[1]ข้อมูลนักเรียน-กรอง'!$A$19="","",(IF(COUNTIF(LL21:MN21,"ล")=0,"-",(COUNTIF(LL21:MN21,"ล")))))</f>
        <v>-</v>
      </c>
      <c r="MR21" s="10" t="str">
        <f>IF('[1]ข้อมูลนักเรียน-กรอง'!$A$19="","",(IF(COUNTIF(LL21:MN21,"ข")=0,"-",(COUNTIF(LL21:MN21,"ข")))))</f>
        <v>-</v>
      </c>
      <c r="MS21" s="8">
        <f>IF('[1]ข้อมูลนักเรียน-กรอง'!$A$19="","",('[1]ข้อมูลนักเรียน-กรอง'!$A$19))</f>
        <v>18</v>
      </c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10" t="str">
        <f>IF('[1]ข้อมูลนักเรียน-กรอง'!A19="","",(IF(SUM(MT21:NX21)=0,"-",(SUM(MT21:NX21)))))</f>
        <v>-</v>
      </c>
      <c r="NZ21" s="10" t="str">
        <f>IF('[1]ข้อมูลนักเรียน-กรอง'!$A$19="","",(IF(COUNTIF(MT21:NX21,"ป")=0,"-",(COUNTIF(MT21:NX21,"ป")))))</f>
        <v>-</v>
      </c>
      <c r="OA21" s="10" t="str">
        <f>IF('[1]ข้อมูลนักเรียน-กรอง'!$A$19="","",(IF(COUNTIF(MT21:NX21,"ล")=0,"-",(COUNTIF(MT21:NX21,"ล")))))</f>
        <v>-</v>
      </c>
      <c r="OB21" s="10" t="str">
        <f>IF('[1]ข้อมูลนักเรียน-กรอง'!$A$19="","",(IF(COUNTIF(MT21:NX21,"ข")=0,"-",(COUNTIF(MT21:NX21,"ข")))))</f>
        <v>-</v>
      </c>
      <c r="OC21" s="8">
        <f>IF('[1]ข้อมูลนักเรียน-กรอง'!$A$19="","",('[1]ข้อมูลนักเรียน-กรอง'!$A$19))</f>
        <v>18</v>
      </c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10" t="str">
        <f>IF('[1]ข้อมูลนักเรียน-กรอง'!A19="","",(IF(SUM(OD21:PG21)=0,"-",(SUM(OD21:PG21)))))</f>
        <v>-</v>
      </c>
      <c r="PI21" s="10" t="str">
        <f>IF('[1]ข้อมูลนักเรียน-กรอง'!$A$19="","",(IF(COUNTIF(OD21:PG21,"ป")=0,"-",(COUNTIF(OD21:PG21,"ป")))))</f>
        <v>-</v>
      </c>
      <c r="PJ21" s="10" t="str">
        <f>IF('[1]ข้อมูลนักเรียน-กรอง'!$A$19="","",(IF(COUNTIF(OD21:PG21,"ล")=0,"-",(COUNTIF(OD21:PG21,"ล")))))</f>
        <v>-</v>
      </c>
      <c r="PK21" s="10" t="str">
        <f>IF('[1]ข้อมูลนักเรียน-กรอง'!$A$19="","",(IF(COUNTIF(OD21:PG21,"ข")=0,"-",(COUNTIF(OD21:PG21,"ข")))))</f>
        <v>-</v>
      </c>
      <c r="PL21" s="11">
        <f>IF('[1]ข้อมูลนักเรียน-กรอง'!$A$19="","",('[1]ข้อมูลนักเรียน-กรอง'!$A$19))</f>
        <v>18</v>
      </c>
      <c r="PM21" s="12" t="str">
        <f t="shared" si="0"/>
        <v>-</v>
      </c>
      <c r="PN21" s="12" t="str">
        <f t="shared" si="1"/>
        <v>-</v>
      </c>
      <c r="PO21" s="12" t="str">
        <f t="shared" si="2"/>
        <v>-</v>
      </c>
      <c r="PP21" s="12" t="str">
        <f t="shared" si="3"/>
        <v>-</v>
      </c>
      <c r="PQ21" s="12" t="str">
        <f t="shared" si="4"/>
        <v>-</v>
      </c>
      <c r="PR21" s="12" t="str">
        <f t="shared" si="5"/>
        <v>-</v>
      </c>
      <c r="PS21" s="12" t="str">
        <f t="shared" si="6"/>
        <v>-</v>
      </c>
      <c r="PT21" s="12" t="str">
        <f t="shared" si="7"/>
        <v>-</v>
      </c>
      <c r="PU21" s="12" t="str">
        <f t="shared" si="8"/>
        <v>-</v>
      </c>
      <c r="PV21" s="12" t="str">
        <f t="shared" si="9"/>
        <v>-</v>
      </c>
      <c r="PW21" s="12" t="str">
        <f t="shared" si="10"/>
        <v>-</v>
      </c>
      <c r="PX21" s="12" t="str">
        <f t="shared" si="11"/>
        <v>-</v>
      </c>
      <c r="PY21" s="13">
        <f>IF('[1]ข้อมูลนักเรียน-กรอง'!A19="","",(SUM(AH21:AK21,SUM(BQ21:BT21,SUM(DA21:DD21,SUM(EK21:EN21,SUM(FT21:FW21,SUM(HD21:HG21,SUM(IM21:IP21,SUM(JW21:JZ21,SUM(LG21:LJ21,SUM(MO21:MR21,SUM(NY21:OB21,SUM(PH21:PK21))))))))))))))</f>
        <v>0</v>
      </c>
      <c r="PZ21" s="13">
        <f>IF('[1]ข้อมูลนักเรียน-กรอง'!A19="","",SUM(PM21:PX21))</f>
        <v>0</v>
      </c>
      <c r="QA21" s="14" t="str">
        <f>IF('[1]ข้อมูลนักเรียน-กรอง'!A19="","",IF(PZ21=0,"0.00",((PZ21/PY21)*100)))</f>
        <v>0.00</v>
      </c>
    </row>
    <row r="22" spans="1:443" ht="15.95" customHeight="1">
      <c r="A22" s="7" t="str">
        <f>[1]ชื่อนักเรียน!C21</f>
        <v>เด็กหญิงสุชญา จันทร์เรือง</v>
      </c>
      <c r="B22" s="8">
        <f>IF('[1]ข้อมูลนักเรียน-กรอง'!$A$20="","",('[1]ข้อมูลนักเรียน-กรอง'!$A$20))</f>
        <v>19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 t="str">
        <f>IF('[1]ข้อมูลนักเรียน-กรอง'!A20="","",(IF(SUM(C22:AG22)=0,"-",(SUM(C22:AG22)))))</f>
        <v>-</v>
      </c>
      <c r="AI22" s="10" t="str">
        <f>IF('[1]ข้อมูลนักเรียน-กรอง'!$A$20="","",(IF(COUNTIF(C22:AG22,"ป")=0,"-",(COUNTIF(C22:AG22,"ป")))))</f>
        <v>-</v>
      </c>
      <c r="AJ22" s="10" t="str">
        <f>IF('[1]ข้อมูลนักเรียน-กรอง'!$A$20="","",(IF(COUNTIF(C22:AG22,"ล")=0,"-",(COUNTIF(C22:AG22,"ล")))))</f>
        <v>-</v>
      </c>
      <c r="AK22" s="10" t="str">
        <f>IF('[1]ข้อมูลนักเรียน-กรอง'!$A$20="","",(IF(COUNTIF(C22:AG22,"ข")=0,"-",(COUNTIF(C22:AG22,"ข")))))</f>
        <v>-</v>
      </c>
      <c r="AL22" s="8">
        <f>IF('[1]ข้อมูลนักเรียน-กรอง'!$A$20="","",('[1]ข้อมูลนักเรียน-กรอง'!$A$20))</f>
        <v>19</v>
      </c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10" t="str">
        <f>IF('[1]ข้อมูลนักเรียน-กรอง'!A20="","",(IF(SUM(AM22:BP22)=0,"-",(SUM(AM22:BP22)))))</f>
        <v>-</v>
      </c>
      <c r="BR22" s="10" t="str">
        <f>IF('[1]ข้อมูลนักเรียน-กรอง'!$A$20="","",(IF(COUNTIF(AM22:BP22,"ป")=0,"-",(COUNTIF(AM22:BP22,"ป")))))</f>
        <v>-</v>
      </c>
      <c r="BS22" s="10" t="str">
        <f>IF('[1]ข้อมูลนักเรียน-กรอง'!$A$20="","",(IF(COUNTIF(AM22:BP22,"ล")=0,"-",(COUNTIF(AM22:BP22,"ล")))))</f>
        <v>-</v>
      </c>
      <c r="BT22" s="10" t="str">
        <f>IF('[1]ข้อมูลนักเรียน-กรอง'!$A$20="","",(IF(COUNTIF(AM22:BP22,"ข")=0,"-",(COUNTIF(AM22:BP22,"ข")))))</f>
        <v>-</v>
      </c>
      <c r="BU22" s="8">
        <f>IF('[1]ข้อมูลนักเรียน-กรอง'!$A$20="","",('[1]ข้อมูลนักเรียน-กรอง'!$A$20))</f>
        <v>19</v>
      </c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10" t="str">
        <f>IF('[1]ข้อมูลนักเรียน-กรอง'!A20="","",(IF(SUM(BV22:CZ22)=0,"-",(SUM(BV22:CZ22)))))</f>
        <v>-</v>
      </c>
      <c r="DB22" s="10" t="str">
        <f>IF('[1]ข้อมูลนักเรียน-กรอง'!$A$20="","",(IF(COUNTIF(BV22:CZ22,"ป")=0,"-",(COUNTIF(BV22:CZ22,"ป")))))</f>
        <v>-</v>
      </c>
      <c r="DC22" s="10" t="str">
        <f>IF('[1]ข้อมูลนักเรียน-กรอง'!$A$20="","",(IF(COUNTIF(BV22:CZ22,"ล")=0,"-",(COUNTIF(BV22:CZ22,"ล")))))</f>
        <v>-</v>
      </c>
      <c r="DD22" s="10" t="str">
        <f>IF('[1]ข้อมูลนักเรียน-กรอง'!$A$20="","",(IF(COUNTIF(BV22:CZ22,"ข")=0,"-",(COUNTIF(BV22:CZ22,"ข")))))</f>
        <v>-</v>
      </c>
      <c r="DE22" s="8">
        <f>IF('[1]ข้อมูลนักเรียน-กรอง'!$A$20="","",('[1]ข้อมูลนักเรียน-กรอง'!$A$20))</f>
        <v>19</v>
      </c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10" t="str">
        <f>IF('[1]ข้อมูลนักเรียน-กรอง'!A20="","",(IF(SUM(DF22:EJ22)=0,"-",(SUM(DF22:EJ22)))))</f>
        <v>-</v>
      </c>
      <c r="EL22" s="10" t="str">
        <f>IF('[1]ข้อมูลนักเรียน-กรอง'!$A$20="","",(IF(COUNTIF(DF22:EJ22,"ป")=0,"-",(COUNTIF(DF22:EJ22,"ป")))))</f>
        <v>-</v>
      </c>
      <c r="EM22" s="10" t="str">
        <f>IF('[1]ข้อมูลนักเรียน-กรอง'!$A$20="","",(IF(COUNTIF(DF22:EJ22,"ล")=0,"-",(COUNTIF(DF22:EJ22,"ล")))))</f>
        <v>-</v>
      </c>
      <c r="EN22" s="10" t="str">
        <f>IF('[1]ข้อมูลนักเรียน-กรอง'!$A$20="","",(IF(COUNTIF(DF22:EJ22,"ข")=0,"-",(COUNTIF(DF22:EJ22,"ข")))))</f>
        <v>-</v>
      </c>
      <c r="EO22" s="8">
        <f>IF('[1]ข้อมูลนักเรียน-กรอง'!$A$20="","",('[1]ข้อมูลนักเรียน-กรอง'!$A$20))</f>
        <v>19</v>
      </c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10" t="str">
        <f>IF('[1]ข้อมูลนักเรียน-กรอง'!A20="","",(IF(SUM(EP22:FS22)=0,"-",(SUM(EP22:FS22)))))</f>
        <v>-</v>
      </c>
      <c r="FU22" s="10" t="str">
        <f>IF('[1]ข้อมูลนักเรียน-กรอง'!$A$20="","",(IF(COUNTIF(EP22:FS22,"ป")=0,"-",(COUNTIF(EP22:FS22,"ป")))))</f>
        <v>-</v>
      </c>
      <c r="FV22" s="10" t="str">
        <f>IF('[1]ข้อมูลนักเรียน-กรอง'!$A$20="","",(IF(COUNTIF(EP22:FS22,"ล")=0,"-",(COUNTIF(EP22:FS22,"ล")))))</f>
        <v>-</v>
      </c>
      <c r="FW22" s="10" t="str">
        <f>IF('[1]ข้อมูลนักเรียน-กรอง'!$A$20="","",(IF(COUNTIF(EP22:FS22,"ข")=0,"-",(COUNTIF(EP22:FS22,"ข")))))</f>
        <v>-</v>
      </c>
      <c r="FX22" s="8">
        <f>IF('[1]ข้อมูลนักเรียน-กรอง'!$A$20="","",('[1]ข้อมูลนักเรียน-กรอง'!$A$20))</f>
        <v>19</v>
      </c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10" t="str">
        <f>IF('[1]ข้อมูลนักเรียน-กรอง'!A20="","",(IF(SUM(FY22:HC22)=0,"-",(SUM(FY22:HC22)))))</f>
        <v>-</v>
      </c>
      <c r="HE22" s="10" t="str">
        <f>IF('[1]ข้อมูลนักเรียน-กรอง'!$A$20="","",(IF(COUNTIF(FY22:HC22,"ป")=0,"-",(COUNTIF(FY22:HC22,"ป")))))</f>
        <v>-</v>
      </c>
      <c r="HF22" s="10" t="str">
        <f>IF('[1]ข้อมูลนักเรียน-กรอง'!$A$20="","",(IF(COUNTIF(FY22:HC22,"ล")=0,"-",(COUNTIF(FY22:HC22,"ล")))))</f>
        <v>-</v>
      </c>
      <c r="HG22" s="10" t="str">
        <f>IF('[1]ข้อมูลนักเรียน-กรอง'!$A$20="","",(IF(COUNTIF(FY22:HC22,"ข")=0,"-",(COUNTIF(FY22:HC22,"ข")))))</f>
        <v>-</v>
      </c>
      <c r="HH22" s="8">
        <f>IF('[1]ข้อมูลนักเรียน-กรอง'!$A$20="","",('[1]ข้อมูลนักเรียน-กรอง'!$A$20))</f>
        <v>19</v>
      </c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10" t="str">
        <f>IF('[1]ข้อมูลนักเรียน-กรอง'!A20="","",(IF(SUM(HI22:IL22)=0,"-",(SUM(HI22:IL22)))))</f>
        <v>-</v>
      </c>
      <c r="IN22" s="10" t="str">
        <f>IF('[1]ข้อมูลนักเรียน-กรอง'!$A$20="","",(IF(COUNTIF(HI22:IL22,"ป")=0,"-",(COUNTIF(HI22:IL22,"ป")))))</f>
        <v>-</v>
      </c>
      <c r="IO22" s="10" t="str">
        <f>IF('[1]ข้อมูลนักเรียน-กรอง'!$A$20="","",(IF(COUNTIF(HI22:IL22,"ล")=0,"-",(COUNTIF(HI22:IL22,"ล")))))</f>
        <v>-</v>
      </c>
      <c r="IP22" s="10" t="str">
        <f>IF('[1]ข้อมูลนักเรียน-กรอง'!$A$20="","",(IF(COUNTIF(HI22:IL22,"ข")=0,"-",(COUNTIF(HI22:IL22,"ข")))))</f>
        <v>-</v>
      </c>
      <c r="IQ22" s="8">
        <f>IF('[1]ข้อมูลนักเรียน-กรอง'!$A$20="","",('[1]ข้อมูลนักเรียน-กรอง'!$A$20))</f>
        <v>19</v>
      </c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10" t="str">
        <f>IF('[1]ข้อมูลนักเรียน-กรอง'!A20="","",(IF(SUM(IR22:JV22)=0,"-",(SUM(IR22:JV22)))))</f>
        <v>-</v>
      </c>
      <c r="JX22" s="10" t="str">
        <f>IF('[1]ข้อมูลนักเรียน-กรอง'!$A$20="","",(IF(COUNTIF(IR22:JV22,"ป")=0,"-",(COUNTIF(IR22:JV22,"ป")))))</f>
        <v>-</v>
      </c>
      <c r="JY22" s="10" t="str">
        <f>IF('[1]ข้อมูลนักเรียน-กรอง'!$A$20="","",(IF(COUNTIF(IR22:JV22,"ล")=0,"-",(COUNTIF(IR22:JV22,"ล")))))</f>
        <v>-</v>
      </c>
      <c r="JZ22" s="10" t="str">
        <f>IF('[1]ข้อมูลนักเรียน-กรอง'!$A$20="","",(IF(COUNTIF(IR22:JV22,"ข")=0,"-",(COUNTIF(IR22:JV22,"ข")))))</f>
        <v>-</v>
      </c>
      <c r="KA22" s="8">
        <f>IF('[1]ข้อมูลนักเรียน-กรอง'!$A$20="","",('[1]ข้อมูลนักเรียน-กรอง'!$A$20))</f>
        <v>19</v>
      </c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10" t="str">
        <f>IF('[1]ข้อมูลนักเรียน-กรอง'!A20="","",(IF(SUM(KB22:LF22)=0,"-",(SUM(KB22:LF22)))))</f>
        <v>-</v>
      </c>
      <c r="LH22" s="10" t="str">
        <f>IF('[1]ข้อมูลนักเรียน-กรอง'!$A$20="","",(IF(COUNTIF(KB22:LF22,"ป")=0,"-",(COUNTIF(KB22:LF22,"ป")))))</f>
        <v>-</v>
      </c>
      <c r="LI22" s="10" t="str">
        <f>IF('[1]ข้อมูลนักเรียน-กรอง'!$A$20="","",(IF(COUNTIF(KB22:LF22,"ล")=0,"-",(COUNTIF(KB22:LF22,"ล")))))</f>
        <v>-</v>
      </c>
      <c r="LJ22" s="10" t="str">
        <f>IF('[1]ข้อมูลนักเรียน-กรอง'!$A$20="","",(IF(COUNTIF(KB22:LF22,"ข")=0,"-",(COUNTIF(KB22:LF22,"ข")))))</f>
        <v>-</v>
      </c>
      <c r="LK22" s="8">
        <f>IF('[1]ข้อมูลนักเรียน-กรอง'!$A$20="","",('[1]ข้อมูลนักเรียน-กรอง'!$A$20))</f>
        <v>19</v>
      </c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10" t="str">
        <f>IF('[1]ข้อมูลนักเรียน-กรอง'!A20="","",(IF(SUM(LL22:MN22)=0,"-",(SUM(LL22:MN22)))))</f>
        <v>-</v>
      </c>
      <c r="MP22" s="10" t="str">
        <f>IF('[1]ข้อมูลนักเรียน-กรอง'!$A$20="","",(IF(COUNTIF(LL22:MN22,"ป")=0,"-",(COUNTIF(LL22:MN22,"ป")))))</f>
        <v>-</v>
      </c>
      <c r="MQ22" s="10" t="str">
        <f>IF('[1]ข้อมูลนักเรียน-กรอง'!$A$20="","",(IF(COUNTIF(LL22:MN22,"ล")=0,"-",(COUNTIF(LL22:MN22,"ล")))))</f>
        <v>-</v>
      </c>
      <c r="MR22" s="10" t="str">
        <f>IF('[1]ข้อมูลนักเรียน-กรอง'!$A$20="","",(IF(COUNTIF(LL22:MN22,"ข")=0,"-",(COUNTIF(LL22:MN22,"ข")))))</f>
        <v>-</v>
      </c>
      <c r="MS22" s="8">
        <f>IF('[1]ข้อมูลนักเรียน-กรอง'!$A$20="","",('[1]ข้อมูลนักเรียน-กรอง'!$A$20))</f>
        <v>19</v>
      </c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10" t="str">
        <f>IF('[1]ข้อมูลนักเรียน-กรอง'!A20="","",(IF(SUM(MT22:NX22)=0,"-",(SUM(MT22:NX22)))))</f>
        <v>-</v>
      </c>
      <c r="NZ22" s="10" t="str">
        <f>IF('[1]ข้อมูลนักเรียน-กรอง'!$A$20="","",(IF(COUNTIF(MT22:NX22,"ป")=0,"-",(COUNTIF(MT22:NX22,"ป")))))</f>
        <v>-</v>
      </c>
      <c r="OA22" s="10" t="str">
        <f>IF('[1]ข้อมูลนักเรียน-กรอง'!$A$20="","",(IF(COUNTIF(MT22:NX22,"ล")=0,"-",(COUNTIF(MT22:NX22,"ล")))))</f>
        <v>-</v>
      </c>
      <c r="OB22" s="10" t="str">
        <f>IF('[1]ข้อมูลนักเรียน-กรอง'!$A$20="","",(IF(COUNTIF(MT22:NX22,"ข")=0,"-",(COUNTIF(MT22:NX22,"ข")))))</f>
        <v>-</v>
      </c>
      <c r="OC22" s="8">
        <f>IF('[1]ข้อมูลนักเรียน-กรอง'!$A$20="","",('[1]ข้อมูลนักเรียน-กรอง'!$A$20))</f>
        <v>19</v>
      </c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10" t="str">
        <f>IF('[1]ข้อมูลนักเรียน-กรอง'!A20="","",(IF(SUM(OD22:PG22)=0,"-",(SUM(OD22:PG22)))))</f>
        <v>-</v>
      </c>
      <c r="PI22" s="10" t="str">
        <f>IF('[1]ข้อมูลนักเรียน-กรอง'!$A$20="","",(IF(COUNTIF(OD22:PG22,"ป")=0,"-",(COUNTIF(OD22:PG22,"ป")))))</f>
        <v>-</v>
      </c>
      <c r="PJ22" s="10" t="str">
        <f>IF('[1]ข้อมูลนักเรียน-กรอง'!$A$20="","",(IF(COUNTIF(OD22:PG22,"ล")=0,"-",(COUNTIF(OD22:PG22,"ล")))))</f>
        <v>-</v>
      </c>
      <c r="PK22" s="10" t="str">
        <f>IF('[1]ข้อมูลนักเรียน-กรอง'!$A$20="","",(IF(COUNTIF(OD22:PG22,"ข")=0,"-",(COUNTIF(OD22:PG22,"ข")))))</f>
        <v>-</v>
      </c>
      <c r="PL22" s="11">
        <f>IF('[1]ข้อมูลนักเรียน-กรอง'!$A$20="","",('[1]ข้อมูลนักเรียน-กรอง'!$A$20))</f>
        <v>19</v>
      </c>
      <c r="PM22" s="12" t="str">
        <f t="shared" si="0"/>
        <v>-</v>
      </c>
      <c r="PN22" s="12" t="str">
        <f t="shared" si="1"/>
        <v>-</v>
      </c>
      <c r="PO22" s="12" t="str">
        <f t="shared" si="2"/>
        <v>-</v>
      </c>
      <c r="PP22" s="12" t="str">
        <f t="shared" si="3"/>
        <v>-</v>
      </c>
      <c r="PQ22" s="12" t="str">
        <f t="shared" si="4"/>
        <v>-</v>
      </c>
      <c r="PR22" s="12" t="str">
        <f t="shared" si="5"/>
        <v>-</v>
      </c>
      <c r="PS22" s="12" t="str">
        <f t="shared" si="6"/>
        <v>-</v>
      </c>
      <c r="PT22" s="12" t="str">
        <f t="shared" si="7"/>
        <v>-</v>
      </c>
      <c r="PU22" s="12" t="str">
        <f t="shared" si="8"/>
        <v>-</v>
      </c>
      <c r="PV22" s="12" t="str">
        <f t="shared" si="9"/>
        <v>-</v>
      </c>
      <c r="PW22" s="12" t="str">
        <f t="shared" si="10"/>
        <v>-</v>
      </c>
      <c r="PX22" s="12" t="str">
        <f t="shared" si="11"/>
        <v>-</v>
      </c>
      <c r="PY22" s="13">
        <f>IF('[1]ข้อมูลนักเรียน-กรอง'!A20="","",(SUM(AH22:AK22,SUM(BQ22:BT22,SUM(DA22:DD22,SUM(EK22:EN22,SUM(FT22:FW22,SUM(HD22:HG22,SUM(IM22:IP22,SUM(JW22:JZ22,SUM(LG22:LJ22,SUM(MO22:MR22,SUM(NY22:OB22,SUM(PH22:PK22))))))))))))))</f>
        <v>0</v>
      </c>
      <c r="PZ22" s="13">
        <f>IF('[1]ข้อมูลนักเรียน-กรอง'!A20="","",SUM(PM22:PX22))</f>
        <v>0</v>
      </c>
      <c r="QA22" s="14" t="str">
        <f>IF('[1]ข้อมูลนักเรียน-กรอง'!A20="","",IF(PZ22=0,"0.00",((PZ22/PY22)*100)))</f>
        <v>0.00</v>
      </c>
    </row>
    <row r="23" spans="1:443" ht="15.95" customHeight="1">
      <c r="A23" s="7" t="str">
        <f>[1]ชื่อนักเรียน!C22</f>
        <v>เด็กหญิงปุญญาดา วงษ์แก้ว</v>
      </c>
      <c r="B23" s="8">
        <f>IF('[1]ข้อมูลนักเรียน-กรอง'!$A$21="","",('[1]ข้อมูลนักเรียน-กรอง'!$A$21))</f>
        <v>20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 t="str">
        <f>IF('[1]ข้อมูลนักเรียน-กรอง'!A21="","",(IF(SUM(C23:AG23)=0,"-",(SUM(C23:AG23)))))</f>
        <v>-</v>
      </c>
      <c r="AI23" s="10" t="str">
        <f>IF('[1]ข้อมูลนักเรียน-กรอง'!$A$21="","",(IF(COUNTIF(C23:AG23,"ป")=0,"-",(COUNTIF(C23:AG23,"ป")))))</f>
        <v>-</v>
      </c>
      <c r="AJ23" s="10" t="str">
        <f>IF('[1]ข้อมูลนักเรียน-กรอง'!$A$21="","",(IF(COUNTIF(C23:AG23,"ล")=0,"-",(COUNTIF(C23:AG23,"ล")))))</f>
        <v>-</v>
      </c>
      <c r="AK23" s="10" t="str">
        <f>IF('[1]ข้อมูลนักเรียน-กรอง'!$A$21="","",(IF(COUNTIF(C23:AG23,"ข")=0,"-",(COUNTIF(C23:AG23,"ข")))))</f>
        <v>-</v>
      </c>
      <c r="AL23" s="8">
        <f>IF('[1]ข้อมูลนักเรียน-กรอง'!$A$21="","",('[1]ข้อมูลนักเรียน-กรอง'!$A$21))</f>
        <v>20</v>
      </c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10" t="str">
        <f>IF('[1]ข้อมูลนักเรียน-กรอง'!A21="","",(IF(SUM(AM23:BP23)=0,"-",(SUM(AM23:BP23)))))</f>
        <v>-</v>
      </c>
      <c r="BR23" s="10" t="str">
        <f>IF('[1]ข้อมูลนักเรียน-กรอง'!$A$21="","",(IF(COUNTIF(AM23:BP23,"ป")=0,"-",(COUNTIF(AM23:BP23,"ป")))))</f>
        <v>-</v>
      </c>
      <c r="BS23" s="10" t="str">
        <f>IF('[1]ข้อมูลนักเรียน-กรอง'!$A$21="","",(IF(COUNTIF(AM23:BP23,"ล")=0,"-",(COUNTIF(AM23:BP23,"ล")))))</f>
        <v>-</v>
      </c>
      <c r="BT23" s="10" t="str">
        <f>IF('[1]ข้อมูลนักเรียน-กรอง'!$A$21="","",(IF(COUNTIF(AM23:BP23,"ข")=0,"-",(COUNTIF(AM23:BP23,"ข")))))</f>
        <v>-</v>
      </c>
      <c r="BU23" s="8">
        <f>IF('[1]ข้อมูลนักเรียน-กรอง'!$A$21="","",('[1]ข้อมูลนักเรียน-กรอง'!$A$21))</f>
        <v>20</v>
      </c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10" t="str">
        <f>IF('[1]ข้อมูลนักเรียน-กรอง'!A21="","",(IF(SUM(BV23:CZ23)=0,"-",(SUM(BV23:CZ23)))))</f>
        <v>-</v>
      </c>
      <c r="DB23" s="10" t="str">
        <f>IF('[1]ข้อมูลนักเรียน-กรอง'!$A$21="","",(IF(COUNTIF(BV23:CZ23,"ป")=0,"-",(COUNTIF(BV23:CZ23,"ป")))))</f>
        <v>-</v>
      </c>
      <c r="DC23" s="10" t="str">
        <f>IF('[1]ข้อมูลนักเรียน-กรอง'!$A$21="","",(IF(COUNTIF(BV23:CZ23,"ล")=0,"-",(COUNTIF(BV23:CZ23,"ล")))))</f>
        <v>-</v>
      </c>
      <c r="DD23" s="10" t="str">
        <f>IF('[1]ข้อมูลนักเรียน-กรอง'!$A$21="","",(IF(COUNTIF(BV23:CZ23,"ข")=0,"-",(COUNTIF(BV23:CZ23,"ข")))))</f>
        <v>-</v>
      </c>
      <c r="DE23" s="8">
        <f>IF('[1]ข้อมูลนักเรียน-กรอง'!$A$21="","",('[1]ข้อมูลนักเรียน-กรอง'!$A$21))</f>
        <v>20</v>
      </c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10" t="str">
        <f>IF('[1]ข้อมูลนักเรียน-กรอง'!A21="","",(IF(SUM(DF23:EJ23)=0,"-",(SUM(DF23:EJ23)))))</f>
        <v>-</v>
      </c>
      <c r="EL23" s="10" t="str">
        <f>IF('[1]ข้อมูลนักเรียน-กรอง'!$A$21="","",(IF(COUNTIF(DF23:EJ23,"ป")=0,"-",(COUNTIF(DF23:EJ23,"ป")))))</f>
        <v>-</v>
      </c>
      <c r="EM23" s="10" t="str">
        <f>IF('[1]ข้อมูลนักเรียน-กรอง'!$A$21="","",(IF(COUNTIF(DF23:EJ23,"ล")=0,"-",(COUNTIF(DF23:EJ23,"ล")))))</f>
        <v>-</v>
      </c>
      <c r="EN23" s="10" t="str">
        <f>IF('[1]ข้อมูลนักเรียน-กรอง'!$A$21="","",(IF(COUNTIF(DF23:EJ23,"ข")=0,"-",(COUNTIF(DF23:EJ23,"ข")))))</f>
        <v>-</v>
      </c>
      <c r="EO23" s="8">
        <f>IF('[1]ข้อมูลนักเรียน-กรอง'!$A$21="","",('[1]ข้อมูลนักเรียน-กรอง'!$A$21))</f>
        <v>20</v>
      </c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10" t="str">
        <f>IF('[1]ข้อมูลนักเรียน-กรอง'!A21="","",(IF(SUM(EP23:FS23)=0,"-",(SUM(EP23:FS23)))))</f>
        <v>-</v>
      </c>
      <c r="FU23" s="10" t="str">
        <f>IF('[1]ข้อมูลนักเรียน-กรอง'!$A$21="","",(IF(COUNTIF(EP23:FS23,"ป")=0,"-",(COUNTIF(EP23:FS23,"ป")))))</f>
        <v>-</v>
      </c>
      <c r="FV23" s="10" t="str">
        <f>IF('[1]ข้อมูลนักเรียน-กรอง'!$A$21="","",(IF(COUNTIF(EP23:FS23,"ล")=0,"-",(COUNTIF(EP23:FS23,"ล")))))</f>
        <v>-</v>
      </c>
      <c r="FW23" s="10" t="str">
        <f>IF('[1]ข้อมูลนักเรียน-กรอง'!$A$21="","",(IF(COUNTIF(EP23:FS23,"ข")=0,"-",(COUNTIF(EP23:FS23,"ข")))))</f>
        <v>-</v>
      </c>
      <c r="FX23" s="8">
        <f>IF('[1]ข้อมูลนักเรียน-กรอง'!$A$21="","",('[1]ข้อมูลนักเรียน-กรอง'!$A$21))</f>
        <v>20</v>
      </c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10" t="str">
        <f>IF('[1]ข้อมูลนักเรียน-กรอง'!A21="","",(IF(SUM(FY23:HC23)=0,"-",(SUM(FY23:HC23)))))</f>
        <v>-</v>
      </c>
      <c r="HE23" s="10" t="str">
        <f>IF('[1]ข้อมูลนักเรียน-กรอง'!$A$21="","",(IF(COUNTIF(FY23:HC23,"ป")=0,"-",(COUNTIF(FY23:HC23,"ป")))))</f>
        <v>-</v>
      </c>
      <c r="HF23" s="10" t="str">
        <f>IF('[1]ข้อมูลนักเรียน-กรอง'!$A$21="","",(IF(COUNTIF(FY23:HC23,"ล")=0,"-",(COUNTIF(FY23:HC23,"ล")))))</f>
        <v>-</v>
      </c>
      <c r="HG23" s="10" t="str">
        <f>IF('[1]ข้อมูลนักเรียน-กรอง'!$A$21="","",(IF(COUNTIF(FY23:HC23,"ข")=0,"-",(COUNTIF(FY23:HC23,"ข")))))</f>
        <v>-</v>
      </c>
      <c r="HH23" s="8">
        <f>IF('[1]ข้อมูลนักเรียน-กรอง'!$A$21="","",('[1]ข้อมูลนักเรียน-กรอง'!$A$21))</f>
        <v>20</v>
      </c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10" t="str">
        <f>IF('[1]ข้อมูลนักเรียน-กรอง'!A21="","",(IF(SUM(HI23:IL23)=0,"-",(SUM(HI23:IL23)))))</f>
        <v>-</v>
      </c>
      <c r="IN23" s="10" t="str">
        <f>IF('[1]ข้อมูลนักเรียน-กรอง'!$A$21="","",(IF(COUNTIF(HI23:IL23,"ป")=0,"-",(COUNTIF(HI23:IL23,"ป")))))</f>
        <v>-</v>
      </c>
      <c r="IO23" s="10" t="str">
        <f>IF('[1]ข้อมูลนักเรียน-กรอง'!$A$21="","",(IF(COUNTIF(HI23:IL23,"ล")=0,"-",(COUNTIF(HI23:IL23,"ล")))))</f>
        <v>-</v>
      </c>
      <c r="IP23" s="10" t="str">
        <f>IF('[1]ข้อมูลนักเรียน-กรอง'!$A$21="","",(IF(COUNTIF(HI23:IL23,"ข")=0,"-",(COUNTIF(HI23:IL23,"ข")))))</f>
        <v>-</v>
      </c>
      <c r="IQ23" s="8">
        <f>IF('[1]ข้อมูลนักเรียน-กรอง'!$A$21="","",('[1]ข้อมูลนักเรียน-กรอง'!$A$21))</f>
        <v>20</v>
      </c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10" t="str">
        <f>IF('[1]ข้อมูลนักเรียน-กรอง'!A21="","",(IF(SUM(IR23:JV23)=0,"-",(SUM(IR23:JV23)))))</f>
        <v>-</v>
      </c>
      <c r="JX23" s="10" t="str">
        <f>IF('[1]ข้อมูลนักเรียน-กรอง'!$A$21="","",(IF(COUNTIF(IR23:JV23,"ป")=0,"-",(COUNTIF(IR23:JV23,"ป")))))</f>
        <v>-</v>
      </c>
      <c r="JY23" s="10" t="str">
        <f>IF('[1]ข้อมูลนักเรียน-กรอง'!$A$21="","",(IF(COUNTIF(IR23:JV23,"ล")=0,"-",(COUNTIF(IR23:JV23,"ล")))))</f>
        <v>-</v>
      </c>
      <c r="JZ23" s="10" t="str">
        <f>IF('[1]ข้อมูลนักเรียน-กรอง'!$A$21="","",(IF(COUNTIF(IR23:JV23,"ข")=0,"-",(COUNTIF(IR23:JV23,"ข")))))</f>
        <v>-</v>
      </c>
      <c r="KA23" s="8">
        <f>IF('[1]ข้อมูลนักเรียน-กรอง'!$A$21="","",('[1]ข้อมูลนักเรียน-กรอง'!$A$21))</f>
        <v>20</v>
      </c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10" t="str">
        <f>IF('[1]ข้อมูลนักเรียน-กรอง'!A21="","",(IF(SUM(KB23:LF23)=0,"-",(SUM(KB23:LF23)))))</f>
        <v>-</v>
      </c>
      <c r="LH23" s="10" t="str">
        <f>IF('[1]ข้อมูลนักเรียน-กรอง'!$A$21="","",(IF(COUNTIF(KB23:LF23,"ป")=0,"-",(COUNTIF(KB23:LF23,"ป")))))</f>
        <v>-</v>
      </c>
      <c r="LI23" s="10" t="str">
        <f>IF('[1]ข้อมูลนักเรียน-กรอง'!$A$21="","",(IF(COUNTIF(KB23:LF23,"ล")=0,"-",(COUNTIF(KB23:LF23,"ล")))))</f>
        <v>-</v>
      </c>
      <c r="LJ23" s="10" t="str">
        <f>IF('[1]ข้อมูลนักเรียน-กรอง'!$A$21="","",(IF(COUNTIF(KB23:LF23,"ข")=0,"-",(COUNTIF(KB23:LF23,"ข")))))</f>
        <v>-</v>
      </c>
      <c r="LK23" s="8">
        <f>IF('[1]ข้อมูลนักเรียน-กรอง'!$A$21="","",('[1]ข้อมูลนักเรียน-กรอง'!$A$21))</f>
        <v>20</v>
      </c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10" t="str">
        <f>IF('[1]ข้อมูลนักเรียน-กรอง'!A21="","",(IF(SUM(LL23:MN23)=0,"-",(SUM(LL23:MN23)))))</f>
        <v>-</v>
      </c>
      <c r="MP23" s="10" t="str">
        <f>IF('[1]ข้อมูลนักเรียน-กรอง'!$A$21="","",(IF(COUNTIF(LL23:MN23,"ป")=0,"-",(COUNTIF(LL23:MN23,"ป")))))</f>
        <v>-</v>
      </c>
      <c r="MQ23" s="10" t="str">
        <f>IF('[1]ข้อมูลนักเรียน-กรอง'!$A$21="","",(IF(COUNTIF(LL23:MN23,"ล")=0,"-",(COUNTIF(LL23:MN23,"ล")))))</f>
        <v>-</v>
      </c>
      <c r="MR23" s="10" t="str">
        <f>IF('[1]ข้อมูลนักเรียน-กรอง'!$A$21="","",(IF(COUNTIF(LL23:MN23,"ข")=0,"-",(COUNTIF(LL23:MN23,"ข")))))</f>
        <v>-</v>
      </c>
      <c r="MS23" s="8">
        <f>IF('[1]ข้อมูลนักเรียน-กรอง'!$A$21="","",('[1]ข้อมูลนักเรียน-กรอง'!$A$21))</f>
        <v>20</v>
      </c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10" t="str">
        <f>IF('[1]ข้อมูลนักเรียน-กรอง'!A21="","",(IF(SUM(MT23:NX23)=0,"-",(SUM(MT23:NX23)))))</f>
        <v>-</v>
      </c>
      <c r="NZ23" s="10" t="str">
        <f>IF('[1]ข้อมูลนักเรียน-กรอง'!$A$21="","",(IF(COUNTIF(MT23:NX23,"ป")=0,"-",(COUNTIF(MT23:NX23,"ป")))))</f>
        <v>-</v>
      </c>
      <c r="OA23" s="10" t="str">
        <f>IF('[1]ข้อมูลนักเรียน-กรอง'!$A$21="","",(IF(COUNTIF(MT23:NX23,"ล")=0,"-",(COUNTIF(MT23:NX23,"ล")))))</f>
        <v>-</v>
      </c>
      <c r="OB23" s="10" t="str">
        <f>IF('[1]ข้อมูลนักเรียน-กรอง'!$A$21="","",(IF(COUNTIF(MT23:NX23,"ข")=0,"-",(COUNTIF(MT23:NX23,"ข")))))</f>
        <v>-</v>
      </c>
      <c r="OC23" s="8">
        <f>IF('[1]ข้อมูลนักเรียน-กรอง'!$A$21="","",('[1]ข้อมูลนักเรียน-กรอง'!$A$21))</f>
        <v>20</v>
      </c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10" t="str">
        <f>IF('[1]ข้อมูลนักเรียน-กรอง'!A21="","",(IF(SUM(OD23:PG23)=0,"-",(SUM(OD23:PG23)))))</f>
        <v>-</v>
      </c>
      <c r="PI23" s="10" t="str">
        <f>IF('[1]ข้อมูลนักเรียน-กรอง'!$A$21="","",(IF(COUNTIF(OD23:PG23,"ป")=0,"-",(COUNTIF(OD23:PG23,"ป")))))</f>
        <v>-</v>
      </c>
      <c r="PJ23" s="10" t="str">
        <f>IF('[1]ข้อมูลนักเรียน-กรอง'!$A$21="","",(IF(COUNTIF(OD23:PG23,"ล")=0,"-",(COUNTIF(OD23:PG23,"ล")))))</f>
        <v>-</v>
      </c>
      <c r="PK23" s="10" t="str">
        <f>IF('[1]ข้อมูลนักเรียน-กรอง'!$A$21="","",(IF(COUNTIF(OD23:PG23,"ข")=0,"-",(COUNTIF(OD23:PG23,"ข")))))</f>
        <v>-</v>
      </c>
      <c r="PL23" s="11">
        <f>IF('[1]ข้อมูลนักเรียน-กรอง'!$A$21="","",('[1]ข้อมูลนักเรียน-กรอง'!$A$21))</f>
        <v>20</v>
      </c>
      <c r="PM23" s="12" t="str">
        <f t="shared" si="0"/>
        <v>-</v>
      </c>
      <c r="PN23" s="12" t="str">
        <f t="shared" si="1"/>
        <v>-</v>
      </c>
      <c r="PO23" s="12" t="str">
        <f t="shared" si="2"/>
        <v>-</v>
      </c>
      <c r="PP23" s="12" t="str">
        <f t="shared" si="3"/>
        <v>-</v>
      </c>
      <c r="PQ23" s="12" t="str">
        <f t="shared" si="4"/>
        <v>-</v>
      </c>
      <c r="PR23" s="12" t="str">
        <f t="shared" si="5"/>
        <v>-</v>
      </c>
      <c r="PS23" s="12" t="str">
        <f t="shared" si="6"/>
        <v>-</v>
      </c>
      <c r="PT23" s="12" t="str">
        <f t="shared" si="7"/>
        <v>-</v>
      </c>
      <c r="PU23" s="12" t="str">
        <f t="shared" si="8"/>
        <v>-</v>
      </c>
      <c r="PV23" s="12" t="str">
        <f t="shared" si="9"/>
        <v>-</v>
      </c>
      <c r="PW23" s="12" t="str">
        <f t="shared" si="10"/>
        <v>-</v>
      </c>
      <c r="PX23" s="12" t="str">
        <f t="shared" si="11"/>
        <v>-</v>
      </c>
      <c r="PY23" s="13">
        <f>IF('[1]ข้อมูลนักเรียน-กรอง'!A21="","",(SUM(AH23:AK23,SUM(BQ23:BT23,SUM(DA23:DD23,SUM(EK23:EN23,SUM(FT23:FW23,SUM(HD23:HG23,SUM(IM23:IP23,SUM(JW23:JZ23,SUM(LG23:LJ23,SUM(MO23:MR23,SUM(NY23:OB23,SUM(PH23:PK23))))))))))))))</f>
        <v>0</v>
      </c>
      <c r="PZ23" s="13">
        <f>IF('[1]ข้อมูลนักเรียน-กรอง'!A21="","",SUM(PM23:PX23))</f>
        <v>0</v>
      </c>
      <c r="QA23" s="14" t="str">
        <f>IF('[1]ข้อมูลนักเรียน-กรอง'!A21="","",IF(PZ23=0,"0.00",((PZ23/PY23)*100)))</f>
        <v>0.00</v>
      </c>
    </row>
    <row r="24" spans="1:443" ht="15.95" customHeight="1">
      <c r="A24" s="7" t="str">
        <f>[1]ชื่อนักเรียน!C23</f>
        <v>เด็กหญิงวรพิมพ์ ชื่อสม</v>
      </c>
      <c r="B24" s="8">
        <f>IF('[1]ข้อมูลนักเรียน-กรอง'!$A$22="","",('[1]ข้อมูลนักเรียน-กรอง'!$A$22))</f>
        <v>21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 t="str">
        <f>IF('[1]ข้อมูลนักเรียน-กรอง'!A22="","",(IF(SUM(C24:AG24)=0,"-",(SUM(C24:AG24)))))</f>
        <v>-</v>
      </c>
      <c r="AI24" s="10" t="str">
        <f>IF('[1]ข้อมูลนักเรียน-กรอง'!$A$22="","",(IF(COUNTIF(C24:AG24,"ป")=0,"-",(COUNTIF(C24:AG24,"ป")))))</f>
        <v>-</v>
      </c>
      <c r="AJ24" s="10" t="str">
        <f>IF('[1]ข้อมูลนักเรียน-กรอง'!$A$22="","",(IF(COUNTIF(C24:AG24,"ล")=0,"-",(COUNTIF(C24:AG24,"ล")))))</f>
        <v>-</v>
      </c>
      <c r="AK24" s="10" t="str">
        <f>IF('[1]ข้อมูลนักเรียน-กรอง'!$A$22="","",(IF(COUNTIF(C24:AG24,"ข")=0,"-",(COUNTIF(C24:AG24,"ข")))))</f>
        <v>-</v>
      </c>
      <c r="AL24" s="8">
        <f>IF('[1]ข้อมูลนักเรียน-กรอง'!$A$22="","",('[1]ข้อมูลนักเรียน-กรอง'!$A$22))</f>
        <v>21</v>
      </c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10" t="str">
        <f>IF('[1]ข้อมูลนักเรียน-กรอง'!A22="","",(IF(SUM(AM24:BP24)=0,"-",(SUM(AM24:BP24)))))</f>
        <v>-</v>
      </c>
      <c r="BR24" s="10" t="str">
        <f>IF('[1]ข้อมูลนักเรียน-กรอง'!$A$22="","",(IF(COUNTIF(AM24:BP24,"ป")=0,"-",(COUNTIF(AM24:BP24,"ป")))))</f>
        <v>-</v>
      </c>
      <c r="BS24" s="10" t="str">
        <f>IF('[1]ข้อมูลนักเรียน-กรอง'!$A$22="","",(IF(COUNTIF(AM24:BP24,"ล")=0,"-",(COUNTIF(AM24:BP24,"ล")))))</f>
        <v>-</v>
      </c>
      <c r="BT24" s="10" t="str">
        <f>IF('[1]ข้อมูลนักเรียน-กรอง'!$A$22="","",(IF(COUNTIF(AM24:BP24,"ข")=0,"-",(COUNTIF(AM24:BP24,"ข")))))</f>
        <v>-</v>
      </c>
      <c r="BU24" s="8">
        <f>IF('[1]ข้อมูลนักเรียน-กรอง'!$A$22="","",('[1]ข้อมูลนักเรียน-กรอง'!$A$22))</f>
        <v>21</v>
      </c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10" t="str">
        <f>IF('[1]ข้อมูลนักเรียน-กรอง'!A22="","",(IF(SUM(BV24:CZ24)=0,"-",(SUM(BV24:CZ24)))))</f>
        <v>-</v>
      </c>
      <c r="DB24" s="10" t="str">
        <f>IF('[1]ข้อมูลนักเรียน-กรอง'!$A$22="","",(IF(COUNTIF(BV24:CZ24,"ป")=0,"-",(COUNTIF(BV24:CZ24,"ป")))))</f>
        <v>-</v>
      </c>
      <c r="DC24" s="10" t="str">
        <f>IF('[1]ข้อมูลนักเรียน-กรอง'!$A$22="","",(IF(COUNTIF(BV24:CZ24,"ล")=0,"-",(COUNTIF(BV24:CZ24,"ล")))))</f>
        <v>-</v>
      </c>
      <c r="DD24" s="10" t="str">
        <f>IF('[1]ข้อมูลนักเรียน-กรอง'!$A$22="","",(IF(COUNTIF(BV24:CZ24,"ข")=0,"-",(COUNTIF(BV24:CZ24,"ข")))))</f>
        <v>-</v>
      </c>
      <c r="DE24" s="8">
        <f>IF('[1]ข้อมูลนักเรียน-กรอง'!$A$22="","",('[1]ข้อมูลนักเรียน-กรอง'!$A$22))</f>
        <v>21</v>
      </c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10" t="str">
        <f>IF('[1]ข้อมูลนักเรียน-กรอง'!A22="","",(IF(SUM(DF24:EJ24)=0,"-",(SUM(DF24:EJ24)))))</f>
        <v>-</v>
      </c>
      <c r="EL24" s="10" t="str">
        <f>IF('[1]ข้อมูลนักเรียน-กรอง'!$A$22="","",(IF(COUNTIF(DF24:EJ24,"ป")=0,"-",(COUNTIF(DF24:EJ24,"ป")))))</f>
        <v>-</v>
      </c>
      <c r="EM24" s="10" t="str">
        <f>IF('[1]ข้อมูลนักเรียน-กรอง'!$A$22="","",(IF(COUNTIF(DF24:EJ24,"ล")=0,"-",(COUNTIF(DF24:EJ24,"ล")))))</f>
        <v>-</v>
      </c>
      <c r="EN24" s="10" t="str">
        <f>IF('[1]ข้อมูลนักเรียน-กรอง'!$A$22="","",(IF(COUNTIF(DF24:EJ24,"ข")=0,"-",(COUNTIF(DF24:EJ24,"ข")))))</f>
        <v>-</v>
      </c>
      <c r="EO24" s="8">
        <f>IF('[1]ข้อมูลนักเรียน-กรอง'!$A$22="","",('[1]ข้อมูลนักเรียน-กรอง'!$A$22))</f>
        <v>21</v>
      </c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10" t="str">
        <f>IF('[1]ข้อมูลนักเรียน-กรอง'!A22="","",(IF(SUM(EP24:FS24)=0,"-",(SUM(EP24:FS24)))))</f>
        <v>-</v>
      </c>
      <c r="FU24" s="10" t="str">
        <f>IF('[1]ข้อมูลนักเรียน-กรอง'!$A$22="","",(IF(COUNTIF(EP24:FS24,"ป")=0,"-",(COUNTIF(EP24:FS24,"ป")))))</f>
        <v>-</v>
      </c>
      <c r="FV24" s="10" t="str">
        <f>IF('[1]ข้อมูลนักเรียน-กรอง'!$A$22="","",(IF(COUNTIF(EP24:FS24,"ล")=0,"-",(COUNTIF(EP24:FS24,"ล")))))</f>
        <v>-</v>
      </c>
      <c r="FW24" s="10" t="str">
        <f>IF('[1]ข้อมูลนักเรียน-กรอง'!$A$22="","",(IF(COUNTIF(EP24:FS24,"ข")=0,"-",(COUNTIF(EP24:FS24,"ข")))))</f>
        <v>-</v>
      </c>
      <c r="FX24" s="8">
        <f>IF('[1]ข้อมูลนักเรียน-กรอง'!$A$22="","",('[1]ข้อมูลนักเรียน-กรอง'!$A$22))</f>
        <v>21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10" t="str">
        <f>IF('[1]ข้อมูลนักเรียน-กรอง'!A22="","",(IF(SUM(FY24:HC24)=0,"-",(SUM(FY24:HC24)))))</f>
        <v>-</v>
      </c>
      <c r="HE24" s="10" t="str">
        <f>IF('[1]ข้อมูลนักเรียน-กรอง'!$A$22="","",(IF(COUNTIF(FY24:HC24,"ป")=0,"-",(COUNTIF(FY24:HC24,"ป")))))</f>
        <v>-</v>
      </c>
      <c r="HF24" s="10" t="str">
        <f>IF('[1]ข้อมูลนักเรียน-กรอง'!$A$22="","",(IF(COUNTIF(FY24:HC24,"ล")=0,"-",(COUNTIF(FY24:HC24,"ล")))))</f>
        <v>-</v>
      </c>
      <c r="HG24" s="10" t="str">
        <f>IF('[1]ข้อมูลนักเรียน-กรอง'!$A$22="","",(IF(COUNTIF(FY24:HC24,"ข")=0,"-",(COUNTIF(FY24:HC24,"ข")))))</f>
        <v>-</v>
      </c>
      <c r="HH24" s="8">
        <f>IF('[1]ข้อมูลนักเรียน-กรอง'!$A$22="","",('[1]ข้อมูลนักเรียน-กรอง'!$A$22))</f>
        <v>21</v>
      </c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10" t="str">
        <f>IF('[1]ข้อมูลนักเรียน-กรอง'!A22="","",(IF(SUM(HI24:IL24)=0,"-",(SUM(HI24:IL24)))))</f>
        <v>-</v>
      </c>
      <c r="IN24" s="10" t="str">
        <f>IF('[1]ข้อมูลนักเรียน-กรอง'!$A$22="","",(IF(COUNTIF(HI24:IL24,"ป")=0,"-",(COUNTIF(HI24:IL24,"ป")))))</f>
        <v>-</v>
      </c>
      <c r="IO24" s="10" t="str">
        <f>IF('[1]ข้อมูลนักเรียน-กรอง'!$A$22="","",(IF(COUNTIF(HI24:IL24,"ล")=0,"-",(COUNTIF(HI24:IL24,"ล")))))</f>
        <v>-</v>
      </c>
      <c r="IP24" s="10" t="str">
        <f>IF('[1]ข้อมูลนักเรียน-กรอง'!$A$22="","",(IF(COUNTIF(HI24:IL24,"ข")=0,"-",(COUNTIF(HI24:IL24,"ข")))))</f>
        <v>-</v>
      </c>
      <c r="IQ24" s="8">
        <f>IF('[1]ข้อมูลนักเรียน-กรอง'!$A$22="","",('[1]ข้อมูลนักเรียน-กรอง'!$A$22))</f>
        <v>21</v>
      </c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10" t="str">
        <f>IF('[1]ข้อมูลนักเรียน-กรอง'!A22="","",(IF(SUM(IR24:JV24)=0,"-",(SUM(IR24:JV24)))))</f>
        <v>-</v>
      </c>
      <c r="JX24" s="10" t="str">
        <f>IF('[1]ข้อมูลนักเรียน-กรอง'!$A$22="","",(IF(COUNTIF(IR24:JV24,"ป")=0,"-",(COUNTIF(IR24:JV24,"ป")))))</f>
        <v>-</v>
      </c>
      <c r="JY24" s="10" t="str">
        <f>IF('[1]ข้อมูลนักเรียน-กรอง'!$A$22="","",(IF(COUNTIF(IR24:JV24,"ล")=0,"-",(COUNTIF(IR24:JV24,"ล")))))</f>
        <v>-</v>
      </c>
      <c r="JZ24" s="10" t="str">
        <f>IF('[1]ข้อมูลนักเรียน-กรอง'!$A$22="","",(IF(COUNTIF(IR24:JV24,"ข")=0,"-",(COUNTIF(IR24:JV24,"ข")))))</f>
        <v>-</v>
      </c>
      <c r="KA24" s="8">
        <f>IF('[1]ข้อมูลนักเรียน-กรอง'!$A$22="","",('[1]ข้อมูลนักเรียน-กรอง'!$A$22))</f>
        <v>21</v>
      </c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10" t="str">
        <f>IF('[1]ข้อมูลนักเรียน-กรอง'!A22="","",(IF(SUM(KB24:LF24)=0,"-",(SUM(KB24:LF24)))))</f>
        <v>-</v>
      </c>
      <c r="LH24" s="10" t="str">
        <f>IF('[1]ข้อมูลนักเรียน-กรอง'!$A$22="","",(IF(COUNTIF(KB24:LF24,"ป")=0,"-",(COUNTIF(KB24:LF24,"ป")))))</f>
        <v>-</v>
      </c>
      <c r="LI24" s="10" t="str">
        <f>IF('[1]ข้อมูลนักเรียน-กรอง'!$A$22="","",(IF(COUNTIF(KB24:LF24,"ล")=0,"-",(COUNTIF(KB24:LF24,"ล")))))</f>
        <v>-</v>
      </c>
      <c r="LJ24" s="10" t="str">
        <f>IF('[1]ข้อมูลนักเรียน-กรอง'!$A$22="","",(IF(COUNTIF(KB24:LF24,"ข")=0,"-",(COUNTIF(KB24:LF24,"ข")))))</f>
        <v>-</v>
      </c>
      <c r="LK24" s="8">
        <f>IF('[1]ข้อมูลนักเรียน-กรอง'!$A$22="","",('[1]ข้อมูลนักเรียน-กรอง'!$A$22))</f>
        <v>21</v>
      </c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10" t="str">
        <f>IF('[1]ข้อมูลนักเรียน-กรอง'!A22="","",(IF(SUM(LL24:MN24)=0,"-",(SUM(LL24:MN24)))))</f>
        <v>-</v>
      </c>
      <c r="MP24" s="10" t="str">
        <f>IF('[1]ข้อมูลนักเรียน-กรอง'!$A$22="","",(IF(COUNTIF(LL24:MN24,"ป")=0,"-",(COUNTIF(LL24:MN24,"ป")))))</f>
        <v>-</v>
      </c>
      <c r="MQ24" s="10" t="str">
        <f>IF('[1]ข้อมูลนักเรียน-กรอง'!$A$22="","",(IF(COUNTIF(LL24:MN24,"ล")=0,"-",(COUNTIF(LL24:MN24,"ล")))))</f>
        <v>-</v>
      </c>
      <c r="MR24" s="10" t="str">
        <f>IF('[1]ข้อมูลนักเรียน-กรอง'!$A$22="","",(IF(COUNTIF(LL24:MN24,"ข")=0,"-",(COUNTIF(LL24:MN24,"ข")))))</f>
        <v>-</v>
      </c>
      <c r="MS24" s="8">
        <f>IF('[1]ข้อมูลนักเรียน-กรอง'!$A$22="","",('[1]ข้อมูลนักเรียน-กรอง'!$A$22))</f>
        <v>21</v>
      </c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10" t="str">
        <f>IF('[1]ข้อมูลนักเรียน-กรอง'!A22="","",(IF(SUM(MT24:NX24)=0,"-",(SUM(MT24:NX24)))))</f>
        <v>-</v>
      </c>
      <c r="NZ24" s="10" t="str">
        <f>IF('[1]ข้อมูลนักเรียน-กรอง'!$A$22="","",(IF(COUNTIF(MT24:NX24,"ป")=0,"-",(COUNTIF(MT24:NX24,"ป")))))</f>
        <v>-</v>
      </c>
      <c r="OA24" s="10" t="str">
        <f>IF('[1]ข้อมูลนักเรียน-กรอง'!$A$22="","",(IF(COUNTIF(MT24:NX24,"ล")=0,"-",(COUNTIF(MT24:NX24,"ล")))))</f>
        <v>-</v>
      </c>
      <c r="OB24" s="10" t="str">
        <f>IF('[1]ข้อมูลนักเรียน-กรอง'!$A$22="","",(IF(COUNTIF(MT24:NX24,"ข")=0,"-",(COUNTIF(MT24:NX24,"ข")))))</f>
        <v>-</v>
      </c>
      <c r="OC24" s="8">
        <f>IF('[1]ข้อมูลนักเรียน-กรอง'!$A$22="","",('[1]ข้อมูลนักเรียน-กรอง'!$A$22))</f>
        <v>21</v>
      </c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10" t="str">
        <f>IF('[1]ข้อมูลนักเรียน-กรอง'!A22="","",(IF(SUM(OD24:PG24)=0,"-",(SUM(OD24:PG24)))))</f>
        <v>-</v>
      </c>
      <c r="PI24" s="10" t="str">
        <f>IF('[1]ข้อมูลนักเรียน-กรอง'!$A$22="","",(IF(COUNTIF(OD24:PG24,"ป")=0,"-",(COUNTIF(OD24:PG24,"ป")))))</f>
        <v>-</v>
      </c>
      <c r="PJ24" s="10" t="str">
        <f>IF('[1]ข้อมูลนักเรียน-กรอง'!$A$22="","",(IF(COUNTIF(OD24:PG24,"ล")=0,"-",(COUNTIF(OD24:PG24,"ล")))))</f>
        <v>-</v>
      </c>
      <c r="PK24" s="10" t="str">
        <f>IF('[1]ข้อมูลนักเรียน-กรอง'!$A$22="","",(IF(COUNTIF(OD24:PG24,"ข")=0,"-",(COUNTIF(OD24:PG24,"ข")))))</f>
        <v>-</v>
      </c>
      <c r="PL24" s="11">
        <f>IF('[1]ข้อมูลนักเรียน-กรอง'!$A$22="","",('[1]ข้อมูลนักเรียน-กรอง'!$A$22))</f>
        <v>21</v>
      </c>
      <c r="PM24" s="12" t="str">
        <f t="shared" si="0"/>
        <v>-</v>
      </c>
      <c r="PN24" s="12" t="str">
        <f t="shared" si="1"/>
        <v>-</v>
      </c>
      <c r="PO24" s="12" t="str">
        <f t="shared" si="2"/>
        <v>-</v>
      </c>
      <c r="PP24" s="12" t="str">
        <f t="shared" si="3"/>
        <v>-</v>
      </c>
      <c r="PQ24" s="12" t="str">
        <f t="shared" si="4"/>
        <v>-</v>
      </c>
      <c r="PR24" s="12" t="str">
        <f t="shared" si="5"/>
        <v>-</v>
      </c>
      <c r="PS24" s="12" t="str">
        <f t="shared" si="6"/>
        <v>-</v>
      </c>
      <c r="PT24" s="12" t="str">
        <f t="shared" si="7"/>
        <v>-</v>
      </c>
      <c r="PU24" s="12" t="str">
        <f t="shared" si="8"/>
        <v>-</v>
      </c>
      <c r="PV24" s="12" t="str">
        <f t="shared" si="9"/>
        <v>-</v>
      </c>
      <c r="PW24" s="12" t="str">
        <f t="shared" si="10"/>
        <v>-</v>
      </c>
      <c r="PX24" s="12" t="str">
        <f t="shared" si="11"/>
        <v>-</v>
      </c>
      <c r="PY24" s="13">
        <f>IF('[1]ข้อมูลนักเรียน-กรอง'!A22="","",(SUM(AH24:AK24,SUM(BQ24:BT24,SUM(DA24:DD24,SUM(EK24:EN24,SUM(FT24:FW24,SUM(HD24:HG24,SUM(IM24:IP24,SUM(JW24:JZ24,SUM(LG24:LJ24,SUM(MO24:MR24,SUM(NY24:OB24,SUM(PH24:PK24))))))))))))))</f>
        <v>0</v>
      </c>
      <c r="PZ24" s="13">
        <f>IF('[1]ข้อมูลนักเรียน-กรอง'!A22="","",SUM(PM24:PX24))</f>
        <v>0</v>
      </c>
      <c r="QA24" s="14" t="str">
        <f>IF('[1]ข้อมูลนักเรียน-กรอง'!A22="","",IF(PZ24=0,"0.00",((PZ24/PY24)*100)))</f>
        <v>0.00</v>
      </c>
    </row>
    <row r="25" spans="1:443" ht="15.95" customHeight="1">
      <c r="A25" s="7" t="str">
        <f>[1]ชื่อนักเรียน!C24</f>
        <v>เด็กหญิงปิยธิดา เครือเฆ้</v>
      </c>
      <c r="B25" s="8">
        <f>IF('[1]ข้อมูลนักเรียน-กรอง'!$A$23="","",('[1]ข้อมูลนักเรียน-กรอง'!$A$23))</f>
        <v>22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0" t="str">
        <f>IF('[1]ข้อมูลนักเรียน-กรอง'!A23="","",(IF(SUM(C25:AG25)=0,"-",(SUM(C25:AG25)))))</f>
        <v>-</v>
      </c>
      <c r="AI25" s="10" t="str">
        <f>IF('[1]ข้อมูลนักเรียน-กรอง'!$A$23="","",(IF(COUNTIF(C25:AG25,"ป")=0,"-",(COUNTIF(C25:AG25,"ป")))))</f>
        <v>-</v>
      </c>
      <c r="AJ25" s="10" t="str">
        <f>IF('[1]ข้อมูลนักเรียน-กรอง'!$A$23="","",(IF(COUNTIF(C25:AG25,"ล")=0,"-",(COUNTIF(C25:AG25,"ล")))))</f>
        <v>-</v>
      </c>
      <c r="AK25" s="10" t="str">
        <f>IF('[1]ข้อมูลนักเรียน-กรอง'!$A$23="","",(IF(COUNTIF(C25:AG25,"ข")=0,"-",(COUNTIF(C25:AG25,"ข")))))</f>
        <v>-</v>
      </c>
      <c r="AL25" s="8">
        <f>IF('[1]ข้อมูลนักเรียน-กรอง'!$A$23="","",('[1]ข้อมูลนักเรียน-กรอง'!$A$23))</f>
        <v>22</v>
      </c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10" t="str">
        <f>IF('[1]ข้อมูลนักเรียน-กรอง'!A23="","",(IF(SUM(AM25:BP25)=0,"-",(SUM(AM25:BP25)))))</f>
        <v>-</v>
      </c>
      <c r="BR25" s="10" t="str">
        <f>IF('[1]ข้อมูลนักเรียน-กรอง'!$A$23="","",(IF(COUNTIF(AM25:BP25,"ป")=0,"-",(COUNTIF(AM25:BP25,"ป")))))</f>
        <v>-</v>
      </c>
      <c r="BS25" s="10" t="str">
        <f>IF('[1]ข้อมูลนักเรียน-กรอง'!$A$23="","",(IF(COUNTIF(AM25:BP25,"ล")=0,"-",(COUNTIF(AM25:BP25,"ล")))))</f>
        <v>-</v>
      </c>
      <c r="BT25" s="10" t="str">
        <f>IF('[1]ข้อมูลนักเรียน-กรอง'!$A$23="","",(IF(COUNTIF(AM25:BP25,"ข")=0,"-",(COUNTIF(AM25:BP25,"ข")))))</f>
        <v>-</v>
      </c>
      <c r="BU25" s="8">
        <f>IF('[1]ข้อมูลนักเรียน-กรอง'!$A$23="","",('[1]ข้อมูลนักเรียน-กรอง'!$A$23))</f>
        <v>22</v>
      </c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10" t="str">
        <f>IF('[1]ข้อมูลนักเรียน-กรอง'!A23="","",(IF(SUM(BV25:CZ25)=0,"-",(SUM(BV25:CZ25)))))</f>
        <v>-</v>
      </c>
      <c r="DB25" s="10" t="str">
        <f>IF('[1]ข้อมูลนักเรียน-กรอง'!$A$23="","",(IF(COUNTIF(BV25:CZ25,"ป")=0,"-",(COUNTIF(BV25:CZ25,"ป")))))</f>
        <v>-</v>
      </c>
      <c r="DC25" s="10" t="str">
        <f>IF('[1]ข้อมูลนักเรียน-กรอง'!$A$23="","",(IF(COUNTIF(BV25:CZ25,"ล")=0,"-",(COUNTIF(BV25:CZ25,"ล")))))</f>
        <v>-</v>
      </c>
      <c r="DD25" s="10" t="str">
        <f>IF('[1]ข้อมูลนักเรียน-กรอง'!$A$23="","",(IF(COUNTIF(BV25:CZ25,"ข")=0,"-",(COUNTIF(BV25:CZ25,"ข")))))</f>
        <v>-</v>
      </c>
      <c r="DE25" s="8">
        <f>IF('[1]ข้อมูลนักเรียน-กรอง'!$A$23="","",('[1]ข้อมูลนักเรียน-กรอง'!$A$23))</f>
        <v>22</v>
      </c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10" t="str">
        <f>IF('[1]ข้อมูลนักเรียน-กรอง'!A23="","",(IF(SUM(DF25:EJ25)=0,"-",(SUM(DF25:EJ25)))))</f>
        <v>-</v>
      </c>
      <c r="EL25" s="10" t="str">
        <f>IF('[1]ข้อมูลนักเรียน-กรอง'!$A$23="","",(IF(COUNTIF(DF25:EJ25,"ป")=0,"-",(COUNTIF(DF25:EJ25,"ป")))))</f>
        <v>-</v>
      </c>
      <c r="EM25" s="10" t="str">
        <f>IF('[1]ข้อมูลนักเรียน-กรอง'!$A$23="","",(IF(COUNTIF(DF25:EJ25,"ล")=0,"-",(COUNTIF(DF25:EJ25,"ล")))))</f>
        <v>-</v>
      </c>
      <c r="EN25" s="10" t="str">
        <f>IF('[1]ข้อมูลนักเรียน-กรอง'!$A$23="","",(IF(COUNTIF(DF25:EJ25,"ข")=0,"-",(COUNTIF(DF25:EJ25,"ข")))))</f>
        <v>-</v>
      </c>
      <c r="EO25" s="8">
        <f>IF('[1]ข้อมูลนักเรียน-กรอง'!$A$23="","",('[1]ข้อมูลนักเรียน-กรอง'!$A$23))</f>
        <v>22</v>
      </c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10" t="str">
        <f>IF('[1]ข้อมูลนักเรียน-กรอง'!A23="","",(IF(SUM(EP25:FS25)=0,"-",(SUM(EP25:FS25)))))</f>
        <v>-</v>
      </c>
      <c r="FU25" s="10" t="str">
        <f>IF('[1]ข้อมูลนักเรียน-กรอง'!$A$23="","",(IF(COUNTIF(EP25:FS25,"ป")=0,"-",(COUNTIF(EP25:FS25,"ป")))))</f>
        <v>-</v>
      </c>
      <c r="FV25" s="10" t="str">
        <f>IF('[1]ข้อมูลนักเรียน-กรอง'!$A$23="","",(IF(COUNTIF(EP25:FS25,"ล")=0,"-",(COUNTIF(EP25:FS25,"ล")))))</f>
        <v>-</v>
      </c>
      <c r="FW25" s="10" t="str">
        <f>IF('[1]ข้อมูลนักเรียน-กรอง'!$A$23="","",(IF(COUNTIF(EP25:FS25,"ข")=0,"-",(COUNTIF(EP25:FS25,"ข")))))</f>
        <v>-</v>
      </c>
      <c r="FX25" s="8">
        <f>IF('[1]ข้อมูลนักเรียน-กรอง'!$A$23="","",('[1]ข้อมูลนักเรียน-กรอง'!$A$23))</f>
        <v>22</v>
      </c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10" t="str">
        <f>IF('[1]ข้อมูลนักเรียน-กรอง'!A23="","",(IF(SUM(FY25:HC25)=0,"-",(SUM(FY25:HC25)))))</f>
        <v>-</v>
      </c>
      <c r="HE25" s="10" t="str">
        <f>IF('[1]ข้อมูลนักเรียน-กรอง'!$A$23="","",(IF(COUNTIF(FY25:HC25,"ป")=0,"-",(COUNTIF(FY25:HC25,"ป")))))</f>
        <v>-</v>
      </c>
      <c r="HF25" s="10" t="str">
        <f>IF('[1]ข้อมูลนักเรียน-กรอง'!$A$23="","",(IF(COUNTIF(FY25:HC25,"ล")=0,"-",(COUNTIF(FY25:HC25,"ล")))))</f>
        <v>-</v>
      </c>
      <c r="HG25" s="10" t="str">
        <f>IF('[1]ข้อมูลนักเรียน-กรอง'!$A$23="","",(IF(COUNTIF(FY25:HC25,"ข")=0,"-",(COUNTIF(FY25:HC25,"ข")))))</f>
        <v>-</v>
      </c>
      <c r="HH25" s="8">
        <f>IF('[1]ข้อมูลนักเรียน-กรอง'!$A$23="","",('[1]ข้อมูลนักเรียน-กรอง'!$A$23))</f>
        <v>22</v>
      </c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10" t="str">
        <f>IF('[1]ข้อมูลนักเรียน-กรอง'!A23="","",(IF(SUM(HI25:IL25)=0,"-",(SUM(HI25:IL25)))))</f>
        <v>-</v>
      </c>
      <c r="IN25" s="10" t="str">
        <f>IF('[1]ข้อมูลนักเรียน-กรอง'!$A$23="","",(IF(COUNTIF(HI25:IL25,"ป")=0,"-",(COUNTIF(HI25:IL25,"ป")))))</f>
        <v>-</v>
      </c>
      <c r="IO25" s="10" t="str">
        <f>IF('[1]ข้อมูลนักเรียน-กรอง'!$A$23="","",(IF(COUNTIF(HI25:IL25,"ล")=0,"-",(COUNTIF(HI25:IL25,"ล")))))</f>
        <v>-</v>
      </c>
      <c r="IP25" s="10" t="str">
        <f>IF('[1]ข้อมูลนักเรียน-กรอง'!$A$23="","",(IF(COUNTIF(HI25:IL25,"ข")=0,"-",(COUNTIF(HI25:IL25,"ข")))))</f>
        <v>-</v>
      </c>
      <c r="IQ25" s="8">
        <f>IF('[1]ข้อมูลนักเรียน-กรอง'!$A$23="","",('[1]ข้อมูลนักเรียน-กรอง'!$A$23))</f>
        <v>22</v>
      </c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10" t="str">
        <f>IF('[1]ข้อมูลนักเรียน-กรอง'!A23="","",(IF(SUM(IR25:JV25)=0,"-",(SUM(IR25:JV25)))))</f>
        <v>-</v>
      </c>
      <c r="JX25" s="10" t="str">
        <f>IF('[1]ข้อมูลนักเรียน-กรอง'!$A$23="","",(IF(COUNTIF(IR25:JV25,"ป")=0,"-",(COUNTIF(IR25:JV25,"ป")))))</f>
        <v>-</v>
      </c>
      <c r="JY25" s="10" t="str">
        <f>IF('[1]ข้อมูลนักเรียน-กรอง'!$A$23="","",(IF(COUNTIF(IR25:JV25,"ล")=0,"-",(COUNTIF(IR25:JV25,"ล")))))</f>
        <v>-</v>
      </c>
      <c r="JZ25" s="10" t="str">
        <f>IF('[1]ข้อมูลนักเรียน-กรอง'!$A$23="","",(IF(COUNTIF(IR25:JV25,"ข")=0,"-",(COUNTIF(IR25:JV25,"ข")))))</f>
        <v>-</v>
      </c>
      <c r="KA25" s="8">
        <f>IF('[1]ข้อมูลนักเรียน-กรอง'!$A$23="","",('[1]ข้อมูลนักเรียน-กรอง'!$A$23))</f>
        <v>22</v>
      </c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10" t="str">
        <f>IF('[1]ข้อมูลนักเรียน-กรอง'!A23="","",(IF(SUM(KB25:LF25)=0,"-",(SUM(KB25:LF25)))))</f>
        <v>-</v>
      </c>
      <c r="LH25" s="10" t="str">
        <f>IF('[1]ข้อมูลนักเรียน-กรอง'!$A$23="","",(IF(COUNTIF(KB25:LF25,"ป")=0,"-",(COUNTIF(KB25:LF25,"ป")))))</f>
        <v>-</v>
      </c>
      <c r="LI25" s="10" t="str">
        <f>IF('[1]ข้อมูลนักเรียน-กรอง'!$A$23="","",(IF(COUNTIF(KB25:LF25,"ล")=0,"-",(COUNTIF(KB25:LF25,"ล")))))</f>
        <v>-</v>
      </c>
      <c r="LJ25" s="10" t="str">
        <f>IF('[1]ข้อมูลนักเรียน-กรอง'!$A$23="","",(IF(COUNTIF(KB25:LF25,"ข")=0,"-",(COUNTIF(KB25:LF25,"ข")))))</f>
        <v>-</v>
      </c>
      <c r="LK25" s="8">
        <f>IF('[1]ข้อมูลนักเรียน-กรอง'!$A$23="","",('[1]ข้อมูลนักเรียน-กรอง'!$A$23))</f>
        <v>22</v>
      </c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10" t="str">
        <f>IF('[1]ข้อมูลนักเรียน-กรอง'!A23="","",(IF(SUM(LL25:MN25)=0,"-",(SUM(LL25:MN25)))))</f>
        <v>-</v>
      </c>
      <c r="MP25" s="10" t="str">
        <f>IF('[1]ข้อมูลนักเรียน-กรอง'!$A$23="","",(IF(COUNTIF(LL25:MN25,"ป")=0,"-",(COUNTIF(LL25:MN25,"ป")))))</f>
        <v>-</v>
      </c>
      <c r="MQ25" s="10" t="str">
        <f>IF('[1]ข้อมูลนักเรียน-กรอง'!$A$23="","",(IF(COUNTIF(LL25:MN25,"ล")=0,"-",(COUNTIF(LL25:MN25,"ล")))))</f>
        <v>-</v>
      </c>
      <c r="MR25" s="10" t="str">
        <f>IF('[1]ข้อมูลนักเรียน-กรอง'!$A$23="","",(IF(COUNTIF(LL25:MN25,"ข")=0,"-",(COUNTIF(LL25:MN25,"ข")))))</f>
        <v>-</v>
      </c>
      <c r="MS25" s="8">
        <f>IF('[1]ข้อมูลนักเรียน-กรอง'!$A$23="","",('[1]ข้อมูลนักเรียน-กรอง'!$A$23))</f>
        <v>22</v>
      </c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10" t="str">
        <f>IF('[1]ข้อมูลนักเรียน-กรอง'!A23="","",(IF(SUM(MT25:NX25)=0,"-",(SUM(MT25:NX25)))))</f>
        <v>-</v>
      </c>
      <c r="NZ25" s="10" t="str">
        <f>IF('[1]ข้อมูลนักเรียน-กรอง'!$A$23="","",(IF(COUNTIF(MT25:NX25,"ป")=0,"-",(COUNTIF(MT25:NX25,"ป")))))</f>
        <v>-</v>
      </c>
      <c r="OA25" s="10" t="str">
        <f>IF('[1]ข้อมูลนักเรียน-กรอง'!$A$23="","",(IF(COUNTIF(MT25:NX25,"ล")=0,"-",(COUNTIF(MT25:NX25,"ล")))))</f>
        <v>-</v>
      </c>
      <c r="OB25" s="10" t="str">
        <f>IF('[1]ข้อมูลนักเรียน-กรอง'!$A$23="","",(IF(COUNTIF(MT25:NX25,"ข")=0,"-",(COUNTIF(MT25:NX25,"ข")))))</f>
        <v>-</v>
      </c>
      <c r="OC25" s="8">
        <f>IF('[1]ข้อมูลนักเรียน-กรอง'!$A$23="","",('[1]ข้อมูลนักเรียน-กรอง'!$A$23))</f>
        <v>22</v>
      </c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10" t="str">
        <f>IF('[1]ข้อมูลนักเรียน-กรอง'!A23="","",(IF(SUM(OD25:PG25)=0,"-",(SUM(OD25:PG25)))))</f>
        <v>-</v>
      </c>
      <c r="PI25" s="10" t="str">
        <f>IF('[1]ข้อมูลนักเรียน-กรอง'!$A$23="","",(IF(COUNTIF(OD25:PG25,"ป")=0,"-",(COUNTIF(OD25:PG25,"ป")))))</f>
        <v>-</v>
      </c>
      <c r="PJ25" s="10" t="str">
        <f>IF('[1]ข้อมูลนักเรียน-กรอง'!$A$23="","",(IF(COUNTIF(OD25:PG25,"ล")=0,"-",(COUNTIF(OD25:PG25,"ล")))))</f>
        <v>-</v>
      </c>
      <c r="PK25" s="10" t="str">
        <f>IF('[1]ข้อมูลนักเรียน-กรอง'!$A$23="","",(IF(COUNTIF(OD25:PG25,"ข")=0,"-",(COUNTIF(OD25:PG25,"ข")))))</f>
        <v>-</v>
      </c>
      <c r="PL25" s="11">
        <f>IF('[1]ข้อมูลนักเรียน-กรอง'!$A$23="","",('[1]ข้อมูลนักเรียน-กรอง'!$A$23))</f>
        <v>22</v>
      </c>
      <c r="PM25" s="12" t="str">
        <f t="shared" si="0"/>
        <v>-</v>
      </c>
      <c r="PN25" s="12" t="str">
        <f t="shared" si="1"/>
        <v>-</v>
      </c>
      <c r="PO25" s="12" t="str">
        <f t="shared" si="2"/>
        <v>-</v>
      </c>
      <c r="PP25" s="12" t="str">
        <f t="shared" si="3"/>
        <v>-</v>
      </c>
      <c r="PQ25" s="12" t="str">
        <f t="shared" si="4"/>
        <v>-</v>
      </c>
      <c r="PR25" s="12" t="str">
        <f t="shared" si="5"/>
        <v>-</v>
      </c>
      <c r="PS25" s="12" t="str">
        <f t="shared" si="6"/>
        <v>-</v>
      </c>
      <c r="PT25" s="12" t="str">
        <f t="shared" si="7"/>
        <v>-</v>
      </c>
      <c r="PU25" s="12" t="str">
        <f t="shared" si="8"/>
        <v>-</v>
      </c>
      <c r="PV25" s="12" t="str">
        <f t="shared" si="9"/>
        <v>-</v>
      </c>
      <c r="PW25" s="12" t="str">
        <f t="shared" si="10"/>
        <v>-</v>
      </c>
      <c r="PX25" s="12" t="str">
        <f t="shared" si="11"/>
        <v>-</v>
      </c>
      <c r="PY25" s="13">
        <f>IF('[1]ข้อมูลนักเรียน-กรอง'!A23="","",(SUM(AH25:AK25,SUM(BQ25:BT25,SUM(DA25:DD25,SUM(EK25:EN25,SUM(FT25:FW25,SUM(HD25:HG25,SUM(IM25:IP25,SUM(JW25:JZ25,SUM(LG25:LJ25,SUM(MO25:MR25,SUM(NY25:OB25,SUM(PH25:PK25))))))))))))))</f>
        <v>0</v>
      </c>
      <c r="PZ25" s="13">
        <f>IF('[1]ข้อมูลนักเรียน-กรอง'!A23="","",SUM(PM25:PX25))</f>
        <v>0</v>
      </c>
      <c r="QA25" s="14" t="str">
        <f>IF('[1]ข้อมูลนักเรียน-กรอง'!A23="","",IF(PZ25=0,"0.00",((PZ25/PY25)*100)))</f>
        <v>0.00</v>
      </c>
    </row>
    <row r="26" spans="1:443" ht="15.95" customHeight="1">
      <c r="A26" s="7" t="str">
        <f>[1]ชื่อนักเรียน!C25</f>
        <v xml:space="preserve"> </v>
      </c>
      <c r="B26" s="8" t="str">
        <f>IF('[1]ข้อมูลนักเรียน-กรอง'!$A$24="","",('[1]ข้อมูลนักเรียน-กรอง'!$A$24))</f>
        <v/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10" t="str">
        <f>IF('[1]ข้อมูลนักเรียน-กรอง'!A24="","",(IF(SUM(C26:AG26)=0,"-",(SUM(C26:AG26)))))</f>
        <v/>
      </c>
      <c r="AI26" s="10" t="str">
        <f>IF('[1]ข้อมูลนักเรียน-กรอง'!$A$24="","",(IF(COUNTIF(C26:AG26,"ป")=0,"-",(COUNTIF(C26:AG26,"ป")))))</f>
        <v/>
      </c>
      <c r="AJ26" s="10" t="str">
        <f>IF('[1]ข้อมูลนักเรียน-กรอง'!$A$24="","",(IF(COUNTIF(C26:AG26,"ล")=0,"-",(COUNTIF(C26:AG26,"ล")))))</f>
        <v/>
      </c>
      <c r="AK26" s="10" t="str">
        <f>IF('[1]ข้อมูลนักเรียน-กรอง'!$A$24="","",(IF(COUNTIF(C26:AG26,"ข")=0,"-",(COUNTIF(C26:AG26,"ข")))))</f>
        <v/>
      </c>
      <c r="AL26" s="8" t="str">
        <f>IF('[1]ข้อมูลนักเรียน-กรอง'!$A$24="","",('[1]ข้อมูลนักเรียน-กรอง'!$A$24))</f>
        <v/>
      </c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10" t="str">
        <f>IF('[1]ข้อมูลนักเรียน-กรอง'!A24="","",(IF(SUM(AM26:BP26)=0,"-",(SUM(AM26:BP26)))))</f>
        <v/>
      </c>
      <c r="BR26" s="10" t="str">
        <f>IF('[1]ข้อมูลนักเรียน-กรอง'!$A$24="","",(IF(COUNTIF(AM26:BP26,"ป")=0,"-",(COUNTIF(AM26:BP26,"ป")))))</f>
        <v/>
      </c>
      <c r="BS26" s="10" t="str">
        <f>IF('[1]ข้อมูลนักเรียน-กรอง'!$A$24="","",(IF(COUNTIF(AM26:BP26,"ล")=0,"-",(COUNTIF(AM26:BP26,"ล")))))</f>
        <v/>
      </c>
      <c r="BT26" s="10" t="str">
        <f>IF('[1]ข้อมูลนักเรียน-กรอง'!$A$24="","",(IF(COUNTIF(AM26:BP26,"ข")=0,"-",(COUNTIF(AM26:BP26,"ข")))))</f>
        <v/>
      </c>
      <c r="BU26" s="8" t="str">
        <f>IF('[1]ข้อมูลนักเรียน-กรอง'!$A$24="","",('[1]ข้อมูลนักเรียน-กรอง'!$A$24))</f>
        <v/>
      </c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10" t="str">
        <f>IF('[1]ข้อมูลนักเรียน-กรอง'!A24="","",(IF(SUM(BV26:CZ26)=0,"-",(SUM(BV26:CZ26)))))</f>
        <v/>
      </c>
      <c r="DB26" s="10" t="str">
        <f>IF('[1]ข้อมูลนักเรียน-กรอง'!$A$24="","",(IF(COUNTIF(BV26:CZ26,"ป")=0,"-",(COUNTIF(BV26:CZ26,"ป")))))</f>
        <v/>
      </c>
      <c r="DC26" s="10" t="str">
        <f>IF('[1]ข้อมูลนักเรียน-กรอง'!$A$24="","",(IF(COUNTIF(BV26:CZ26,"ล")=0,"-",(COUNTIF(BV26:CZ26,"ล")))))</f>
        <v/>
      </c>
      <c r="DD26" s="10" t="str">
        <f>IF('[1]ข้อมูลนักเรียน-กรอง'!$A$24="","",(IF(COUNTIF(BV26:CZ26,"ข")=0,"-",(COUNTIF(BV26:CZ26,"ข")))))</f>
        <v/>
      </c>
      <c r="DE26" s="8" t="str">
        <f>IF('[1]ข้อมูลนักเรียน-กรอง'!$A$24="","",('[1]ข้อมูลนักเรียน-กรอง'!$A$24))</f>
        <v/>
      </c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10" t="str">
        <f>IF('[1]ข้อมูลนักเรียน-กรอง'!A24="","",(IF(SUM(DF26:EJ26)=0,"-",(SUM(DF26:EJ26)))))</f>
        <v/>
      </c>
      <c r="EL26" s="10" t="str">
        <f>IF('[1]ข้อมูลนักเรียน-กรอง'!$A$24="","",(IF(COUNTIF(DF26:EJ26,"ป")=0,"-",(COUNTIF(DF26:EJ26,"ป")))))</f>
        <v/>
      </c>
      <c r="EM26" s="10" t="str">
        <f>IF('[1]ข้อมูลนักเรียน-กรอง'!$A$24="","",(IF(COUNTIF(DF26:EJ26,"ล")=0,"-",(COUNTIF(DF26:EJ26,"ล")))))</f>
        <v/>
      </c>
      <c r="EN26" s="10" t="str">
        <f>IF('[1]ข้อมูลนักเรียน-กรอง'!$A$24="","",(IF(COUNTIF(DF26:EJ26,"ข")=0,"-",(COUNTIF(DF26:EJ26,"ข")))))</f>
        <v/>
      </c>
      <c r="EO26" s="8" t="str">
        <f>IF('[1]ข้อมูลนักเรียน-กรอง'!$A$24="","",('[1]ข้อมูลนักเรียน-กรอง'!$A$24))</f>
        <v/>
      </c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10" t="str">
        <f>IF('[1]ข้อมูลนักเรียน-กรอง'!A24="","",(IF(SUM(EP26:FS26)=0,"-",(SUM(EP26:FS26)))))</f>
        <v/>
      </c>
      <c r="FU26" s="10" t="str">
        <f>IF('[1]ข้อมูลนักเรียน-กรอง'!$A$24="","",(IF(COUNTIF(EP26:FS26,"ป")=0,"-",(COUNTIF(EP26:FS26,"ป")))))</f>
        <v/>
      </c>
      <c r="FV26" s="10" t="str">
        <f>IF('[1]ข้อมูลนักเรียน-กรอง'!$A$24="","",(IF(COUNTIF(EP26:FS26,"ล")=0,"-",(COUNTIF(EP26:FS26,"ล")))))</f>
        <v/>
      </c>
      <c r="FW26" s="10" t="str">
        <f>IF('[1]ข้อมูลนักเรียน-กรอง'!$A$24="","",(IF(COUNTIF(EP26:FS26,"ข")=0,"-",(COUNTIF(EP26:FS26,"ข")))))</f>
        <v/>
      </c>
      <c r="FX26" s="8" t="str">
        <f>IF('[1]ข้อมูลนักเรียน-กรอง'!$A$24="","",('[1]ข้อมูลนักเรียน-กรอง'!$A$24))</f>
        <v/>
      </c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10" t="str">
        <f>IF('[1]ข้อมูลนักเรียน-กรอง'!A24="","",(IF(SUM(FY26:HC26)=0,"-",(SUM(FY26:HC26)))))</f>
        <v/>
      </c>
      <c r="HE26" s="10" t="str">
        <f>IF('[1]ข้อมูลนักเรียน-กรอง'!$A$24="","",(IF(COUNTIF(FY26:HC26,"ป")=0,"-",(COUNTIF(FY26:HC26,"ป")))))</f>
        <v/>
      </c>
      <c r="HF26" s="10" t="str">
        <f>IF('[1]ข้อมูลนักเรียน-กรอง'!$A$24="","",(IF(COUNTIF(FY26:HC26,"ล")=0,"-",(COUNTIF(FY26:HC26,"ล")))))</f>
        <v/>
      </c>
      <c r="HG26" s="10" t="str">
        <f>IF('[1]ข้อมูลนักเรียน-กรอง'!$A$24="","",(IF(COUNTIF(FY26:HC26,"ข")=0,"-",(COUNTIF(FY26:HC26,"ข")))))</f>
        <v/>
      </c>
      <c r="HH26" s="8" t="str">
        <f>IF('[1]ข้อมูลนักเรียน-กรอง'!$A$24="","",('[1]ข้อมูลนักเรียน-กรอง'!$A$24))</f>
        <v/>
      </c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10" t="str">
        <f>IF('[1]ข้อมูลนักเรียน-กรอง'!A24="","",(IF(SUM(HI26:IL26)=0,"-",(SUM(HI26:IL26)))))</f>
        <v/>
      </c>
      <c r="IN26" s="10" t="str">
        <f>IF('[1]ข้อมูลนักเรียน-กรอง'!$A$24="","",(IF(COUNTIF(HI26:IL26,"ป")=0,"-",(COUNTIF(HI26:IL26,"ป")))))</f>
        <v/>
      </c>
      <c r="IO26" s="10" t="str">
        <f>IF('[1]ข้อมูลนักเรียน-กรอง'!$A$24="","",(IF(COUNTIF(HI26:IL26,"ล")=0,"-",(COUNTIF(HI26:IL26,"ล")))))</f>
        <v/>
      </c>
      <c r="IP26" s="10" t="str">
        <f>IF('[1]ข้อมูลนักเรียน-กรอง'!$A$24="","",(IF(COUNTIF(HI26:IL26,"ข")=0,"-",(COUNTIF(HI26:IL26,"ข")))))</f>
        <v/>
      </c>
      <c r="IQ26" s="8" t="str">
        <f>IF('[1]ข้อมูลนักเรียน-กรอง'!$A$24="","",('[1]ข้อมูลนักเรียน-กรอง'!$A$24))</f>
        <v/>
      </c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10" t="str">
        <f>IF('[1]ข้อมูลนักเรียน-กรอง'!A24="","",(IF(SUM(IR26:JV26)=0,"-",(SUM(IR26:JV26)))))</f>
        <v/>
      </c>
      <c r="JX26" s="10" t="str">
        <f>IF('[1]ข้อมูลนักเรียน-กรอง'!$A$24="","",(IF(COUNTIF(IR26:JV26,"ป")=0,"-",(COUNTIF(IR26:JV26,"ป")))))</f>
        <v/>
      </c>
      <c r="JY26" s="10" t="str">
        <f>IF('[1]ข้อมูลนักเรียน-กรอง'!$A$24="","",(IF(COUNTIF(IR26:JV26,"ล")=0,"-",(COUNTIF(IR26:JV26,"ล")))))</f>
        <v/>
      </c>
      <c r="JZ26" s="10" t="str">
        <f>IF('[1]ข้อมูลนักเรียน-กรอง'!$A$24="","",(IF(COUNTIF(IR26:JV26,"ข")=0,"-",(COUNTIF(IR26:JV26,"ข")))))</f>
        <v/>
      </c>
      <c r="KA26" s="8" t="str">
        <f>IF('[1]ข้อมูลนักเรียน-กรอง'!$A$24="","",('[1]ข้อมูลนักเรียน-กรอง'!$A$24))</f>
        <v/>
      </c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10" t="str">
        <f>IF('[1]ข้อมูลนักเรียน-กรอง'!A24="","",(IF(SUM(KB26:LF26)=0,"-",(SUM(KB26:LF26)))))</f>
        <v/>
      </c>
      <c r="LH26" s="10" t="str">
        <f>IF('[1]ข้อมูลนักเรียน-กรอง'!$A$24="","",(IF(COUNTIF(KB26:LF26,"ป")=0,"-",(COUNTIF(KB26:LF26,"ป")))))</f>
        <v/>
      </c>
      <c r="LI26" s="10" t="str">
        <f>IF('[1]ข้อมูลนักเรียน-กรอง'!$A$24="","",(IF(COUNTIF(KB26:LF26,"ล")=0,"-",(COUNTIF(KB26:LF26,"ล")))))</f>
        <v/>
      </c>
      <c r="LJ26" s="10" t="str">
        <f>IF('[1]ข้อมูลนักเรียน-กรอง'!$A$24="","",(IF(COUNTIF(KB26:LF26,"ข")=0,"-",(COUNTIF(KB26:LF26,"ข")))))</f>
        <v/>
      </c>
      <c r="LK26" s="8" t="str">
        <f>IF('[1]ข้อมูลนักเรียน-กรอง'!$A$24="","",('[1]ข้อมูลนักเรียน-กรอง'!$A$24))</f>
        <v/>
      </c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10" t="str">
        <f>IF('[1]ข้อมูลนักเรียน-กรอง'!A24="","",(IF(SUM(LL26:MN26)=0,"-",(SUM(LL26:MN26)))))</f>
        <v/>
      </c>
      <c r="MP26" s="10" t="str">
        <f>IF('[1]ข้อมูลนักเรียน-กรอง'!$A$24="","",(IF(COUNTIF(LL26:MN26,"ป")=0,"-",(COUNTIF(LL26:MN26,"ป")))))</f>
        <v/>
      </c>
      <c r="MQ26" s="10" t="str">
        <f>IF('[1]ข้อมูลนักเรียน-กรอง'!$A$24="","",(IF(COUNTIF(LL26:MN26,"ล")=0,"-",(COUNTIF(LL26:MN26,"ล")))))</f>
        <v/>
      </c>
      <c r="MR26" s="10" t="str">
        <f>IF('[1]ข้อมูลนักเรียน-กรอง'!$A$24="","",(IF(COUNTIF(LL26:MN26,"ข")=0,"-",(COUNTIF(LL26:MN26,"ข")))))</f>
        <v/>
      </c>
      <c r="MS26" s="8" t="str">
        <f>IF('[1]ข้อมูลนักเรียน-กรอง'!$A$24="","",('[1]ข้อมูลนักเรียน-กรอง'!$A$24))</f>
        <v/>
      </c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10" t="str">
        <f>IF('[1]ข้อมูลนักเรียน-กรอง'!A24="","",(IF(SUM(MT26:NX26)=0,"-",(SUM(MT26:NX26)))))</f>
        <v/>
      </c>
      <c r="NZ26" s="10" t="str">
        <f>IF('[1]ข้อมูลนักเรียน-กรอง'!$A$24="","",(IF(COUNTIF(MT26:NX26,"ป")=0,"-",(COUNTIF(MT26:NX26,"ป")))))</f>
        <v/>
      </c>
      <c r="OA26" s="10" t="str">
        <f>IF('[1]ข้อมูลนักเรียน-กรอง'!$A$24="","",(IF(COUNTIF(MT26:NX26,"ล")=0,"-",(COUNTIF(MT26:NX26,"ล")))))</f>
        <v/>
      </c>
      <c r="OB26" s="10" t="str">
        <f>IF('[1]ข้อมูลนักเรียน-กรอง'!$A$24="","",(IF(COUNTIF(MT26:NX26,"ข")=0,"-",(COUNTIF(MT26:NX26,"ข")))))</f>
        <v/>
      </c>
      <c r="OC26" s="8" t="str">
        <f>IF('[1]ข้อมูลนักเรียน-กรอง'!$A$24="","",('[1]ข้อมูลนักเรียน-กรอง'!$A$24))</f>
        <v/>
      </c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10" t="str">
        <f>IF('[1]ข้อมูลนักเรียน-กรอง'!A24="","",(IF(SUM(OD26:PG26)=0,"-",(SUM(OD26:PG26)))))</f>
        <v/>
      </c>
      <c r="PI26" s="10" t="str">
        <f>IF('[1]ข้อมูลนักเรียน-กรอง'!$A$24="","",(IF(COUNTIF(OD26:PG26,"ป")=0,"-",(COUNTIF(OD26:PG26,"ป")))))</f>
        <v/>
      </c>
      <c r="PJ26" s="10" t="str">
        <f>IF('[1]ข้อมูลนักเรียน-กรอง'!$A$24="","",(IF(COUNTIF(OD26:PG26,"ล")=0,"-",(COUNTIF(OD26:PG26,"ล")))))</f>
        <v/>
      </c>
      <c r="PK26" s="10" t="str">
        <f>IF('[1]ข้อมูลนักเรียน-กรอง'!$A$24="","",(IF(COUNTIF(OD26:PG26,"ข")=0,"-",(COUNTIF(OD26:PG26,"ข")))))</f>
        <v/>
      </c>
      <c r="PL26" s="11" t="str">
        <f>IF('[1]ข้อมูลนักเรียน-กรอง'!$A$24="","",('[1]ข้อมูลนักเรียน-กรอง'!$A$24))</f>
        <v/>
      </c>
      <c r="PM26" s="12" t="str">
        <f t="shared" si="0"/>
        <v/>
      </c>
      <c r="PN26" s="12" t="str">
        <f t="shared" si="1"/>
        <v/>
      </c>
      <c r="PO26" s="12" t="str">
        <f t="shared" si="2"/>
        <v/>
      </c>
      <c r="PP26" s="12" t="str">
        <f t="shared" si="3"/>
        <v/>
      </c>
      <c r="PQ26" s="12" t="str">
        <f t="shared" si="4"/>
        <v/>
      </c>
      <c r="PR26" s="12" t="str">
        <f t="shared" si="5"/>
        <v/>
      </c>
      <c r="PS26" s="12" t="str">
        <f t="shared" si="6"/>
        <v/>
      </c>
      <c r="PT26" s="12" t="str">
        <f t="shared" si="7"/>
        <v/>
      </c>
      <c r="PU26" s="12" t="str">
        <f t="shared" si="8"/>
        <v/>
      </c>
      <c r="PV26" s="12" t="str">
        <f t="shared" si="9"/>
        <v/>
      </c>
      <c r="PW26" s="12" t="str">
        <f t="shared" si="10"/>
        <v/>
      </c>
      <c r="PX26" s="12" t="str">
        <f t="shared" si="11"/>
        <v/>
      </c>
      <c r="PY26" s="13" t="str">
        <f>IF('[1]ข้อมูลนักเรียน-กรอง'!A24="","",(SUM(AH26:AK26,SUM(BQ26:BT26,SUM(DA26:DD26,SUM(EK26:EN26,SUM(FT26:FW26,SUM(HD26:HG26,SUM(IM26:IP26,SUM(JW26:JZ26,SUM(LG26:LJ26,SUM(MO26:MR26,SUM(NY26:OB26,SUM(PH26:PK26))))))))))))))</f>
        <v/>
      </c>
      <c r="PZ26" s="13" t="str">
        <f>IF('[1]ข้อมูลนักเรียน-กรอง'!A24="","",SUM(PM26:PX26))</f>
        <v/>
      </c>
      <c r="QA26" s="14" t="str">
        <f>IF('[1]ข้อมูลนักเรียน-กรอง'!A24="","",IF(PZ26=0,"0.00",((PZ26/PY26)*100)))</f>
        <v/>
      </c>
    </row>
    <row r="27" spans="1:443" ht="15.95" customHeight="1">
      <c r="A27" s="7" t="str">
        <f>[1]ชื่อนักเรียน!C26</f>
        <v xml:space="preserve"> </v>
      </c>
      <c r="B27" s="8" t="str">
        <f>IF('[1]ข้อมูลนักเรียน-กรอง'!$A$25="","",('[1]ข้อมูลนักเรียน-กรอง'!$A$25))</f>
        <v/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0" t="str">
        <f>IF('[1]ข้อมูลนักเรียน-กรอง'!A25="","",(IF(SUM(C27:AG27)=0,"-",(SUM(C27:AG27)))))</f>
        <v/>
      </c>
      <c r="AI27" s="10" t="str">
        <f>IF('[1]ข้อมูลนักเรียน-กรอง'!$A$25="","",(IF(COUNTIF(C27:AG27,"ป")=0,"-",(COUNTIF(C27:AG27,"ป")))))</f>
        <v/>
      </c>
      <c r="AJ27" s="10" t="str">
        <f>IF('[1]ข้อมูลนักเรียน-กรอง'!$A$25="","",(IF(COUNTIF(C27:AG27,"ล")=0,"-",(COUNTIF(C27:AG27,"ล")))))</f>
        <v/>
      </c>
      <c r="AK27" s="10" t="str">
        <f>IF('[1]ข้อมูลนักเรียน-กรอง'!$A$25="","",(IF(COUNTIF(C27:AG27,"ข")=0,"-",(COUNTIF(C27:AG27,"ข")))))</f>
        <v/>
      </c>
      <c r="AL27" s="8" t="str">
        <f>IF('[1]ข้อมูลนักเรียน-กรอง'!$A$25="","",('[1]ข้อมูลนักเรียน-กรอง'!$A$25))</f>
        <v/>
      </c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10" t="str">
        <f>IF('[1]ข้อมูลนักเรียน-กรอง'!A25="","",(IF(SUM(AM27:BP27)=0,"-",(SUM(AM27:BP27)))))</f>
        <v/>
      </c>
      <c r="BR27" s="10" t="str">
        <f>IF('[1]ข้อมูลนักเรียน-กรอง'!$A$25="","",(IF(COUNTIF(AM27:BP27,"ป")=0,"-",(COUNTIF(AM27:BP27,"ป")))))</f>
        <v/>
      </c>
      <c r="BS27" s="10" t="str">
        <f>IF('[1]ข้อมูลนักเรียน-กรอง'!$A$25="","",(IF(COUNTIF(AM27:BP27,"ล")=0,"-",(COUNTIF(AM27:BP27,"ล")))))</f>
        <v/>
      </c>
      <c r="BT27" s="10" t="str">
        <f>IF('[1]ข้อมูลนักเรียน-กรอง'!$A$25="","",(IF(COUNTIF(AM27:BP27,"ข")=0,"-",(COUNTIF(AM27:BP27,"ข")))))</f>
        <v/>
      </c>
      <c r="BU27" s="8" t="str">
        <f>IF('[1]ข้อมูลนักเรียน-กรอง'!$A$25="","",('[1]ข้อมูลนักเรียน-กรอง'!$A$25))</f>
        <v/>
      </c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10" t="str">
        <f>IF('[1]ข้อมูลนักเรียน-กรอง'!A25="","",(IF(SUM(BV27:CZ27)=0,"-",(SUM(BV27:CZ27)))))</f>
        <v/>
      </c>
      <c r="DB27" s="10" t="str">
        <f>IF('[1]ข้อมูลนักเรียน-กรอง'!$A$25="","",(IF(COUNTIF(BV27:CZ27,"ป")=0,"-",(COUNTIF(BV27:CZ27,"ป")))))</f>
        <v/>
      </c>
      <c r="DC27" s="10" t="str">
        <f>IF('[1]ข้อมูลนักเรียน-กรอง'!$A$25="","",(IF(COUNTIF(BV27:CZ27,"ล")=0,"-",(COUNTIF(BV27:CZ27,"ล")))))</f>
        <v/>
      </c>
      <c r="DD27" s="10" t="str">
        <f>IF('[1]ข้อมูลนักเรียน-กรอง'!$A$25="","",(IF(COUNTIF(BV27:CZ27,"ข")=0,"-",(COUNTIF(BV27:CZ27,"ข")))))</f>
        <v/>
      </c>
      <c r="DE27" s="8" t="str">
        <f>IF('[1]ข้อมูลนักเรียน-กรอง'!$A$25="","",('[1]ข้อมูลนักเรียน-กรอง'!$A$25))</f>
        <v/>
      </c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10" t="str">
        <f>IF('[1]ข้อมูลนักเรียน-กรอง'!A25="","",(IF(SUM(DF27:EJ27)=0,"-",(SUM(DF27:EJ27)))))</f>
        <v/>
      </c>
      <c r="EL27" s="10" t="str">
        <f>IF('[1]ข้อมูลนักเรียน-กรอง'!$A$25="","",(IF(COUNTIF(DF27:EJ27,"ป")=0,"-",(COUNTIF(DF27:EJ27,"ป")))))</f>
        <v/>
      </c>
      <c r="EM27" s="10" t="str">
        <f>IF('[1]ข้อมูลนักเรียน-กรอง'!$A$25="","",(IF(COUNTIF(DF27:EJ27,"ล")=0,"-",(COUNTIF(DF27:EJ27,"ล")))))</f>
        <v/>
      </c>
      <c r="EN27" s="10" t="str">
        <f>IF('[1]ข้อมูลนักเรียน-กรอง'!$A$25="","",(IF(COUNTIF(DF27:EJ27,"ข")=0,"-",(COUNTIF(DF27:EJ27,"ข")))))</f>
        <v/>
      </c>
      <c r="EO27" s="8" t="str">
        <f>IF('[1]ข้อมูลนักเรียน-กรอง'!$A$25="","",('[1]ข้อมูลนักเรียน-กรอง'!$A$25))</f>
        <v/>
      </c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10" t="str">
        <f>IF('[1]ข้อมูลนักเรียน-กรอง'!A25="","",(IF(SUM(EP27:FS27)=0,"-",(SUM(EP27:FS27)))))</f>
        <v/>
      </c>
      <c r="FU27" s="10" t="str">
        <f>IF('[1]ข้อมูลนักเรียน-กรอง'!$A$25="","",(IF(COUNTIF(EP27:FS27,"ป")=0,"-",(COUNTIF(EP27:FS27,"ป")))))</f>
        <v/>
      </c>
      <c r="FV27" s="10" t="str">
        <f>IF('[1]ข้อมูลนักเรียน-กรอง'!$A$25="","",(IF(COUNTIF(EP27:FS27,"ล")=0,"-",(COUNTIF(EP27:FS27,"ล")))))</f>
        <v/>
      </c>
      <c r="FW27" s="10" t="str">
        <f>IF('[1]ข้อมูลนักเรียน-กรอง'!$A$25="","",(IF(COUNTIF(EP27:FS27,"ข")=0,"-",(COUNTIF(EP27:FS27,"ข")))))</f>
        <v/>
      </c>
      <c r="FX27" s="8" t="str">
        <f>IF('[1]ข้อมูลนักเรียน-กรอง'!$A$25="","",('[1]ข้อมูลนักเรียน-กรอง'!$A$25))</f>
        <v/>
      </c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10" t="str">
        <f>IF('[1]ข้อมูลนักเรียน-กรอง'!A25="","",(IF(SUM(FY27:HC27)=0,"-",(SUM(FY27:HC27)))))</f>
        <v/>
      </c>
      <c r="HE27" s="10" t="str">
        <f>IF('[1]ข้อมูลนักเรียน-กรอง'!$A$25="","",(IF(COUNTIF(FY27:HC27,"ป")=0,"-",(COUNTIF(FY27:HC27,"ป")))))</f>
        <v/>
      </c>
      <c r="HF27" s="10" t="str">
        <f>IF('[1]ข้อมูลนักเรียน-กรอง'!$A$25="","",(IF(COUNTIF(FY27:HC27,"ล")=0,"-",(COUNTIF(FY27:HC27,"ล")))))</f>
        <v/>
      </c>
      <c r="HG27" s="10" t="str">
        <f>IF('[1]ข้อมูลนักเรียน-กรอง'!$A$25="","",(IF(COUNTIF(FY27:HC27,"ข")=0,"-",(COUNTIF(FY27:HC27,"ข")))))</f>
        <v/>
      </c>
      <c r="HH27" s="8" t="str">
        <f>IF('[1]ข้อมูลนักเรียน-กรอง'!$A$25="","",('[1]ข้อมูลนักเรียน-กรอง'!$A$25))</f>
        <v/>
      </c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10" t="str">
        <f>IF('[1]ข้อมูลนักเรียน-กรอง'!A25="","",(IF(SUM(HI27:IL27)=0,"-",(SUM(HI27:IL27)))))</f>
        <v/>
      </c>
      <c r="IN27" s="10" t="str">
        <f>IF('[1]ข้อมูลนักเรียน-กรอง'!$A$25="","",(IF(COUNTIF(HI27:IL27,"ป")=0,"-",(COUNTIF(HI27:IL27,"ป")))))</f>
        <v/>
      </c>
      <c r="IO27" s="10" t="str">
        <f>IF('[1]ข้อมูลนักเรียน-กรอง'!$A$25="","",(IF(COUNTIF(HI27:IL27,"ล")=0,"-",(COUNTIF(HI27:IL27,"ล")))))</f>
        <v/>
      </c>
      <c r="IP27" s="10" t="str">
        <f>IF('[1]ข้อมูลนักเรียน-กรอง'!$A$25="","",(IF(COUNTIF(HI27:IL27,"ข")=0,"-",(COUNTIF(HI27:IL27,"ข")))))</f>
        <v/>
      </c>
      <c r="IQ27" s="8" t="str">
        <f>IF('[1]ข้อมูลนักเรียน-กรอง'!$A$25="","",('[1]ข้อมูลนักเรียน-กรอง'!$A$25))</f>
        <v/>
      </c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10" t="str">
        <f>IF('[1]ข้อมูลนักเรียน-กรอง'!A25="","",(IF(SUM(IR27:JV27)=0,"-",(SUM(IR27:JV27)))))</f>
        <v/>
      </c>
      <c r="JX27" s="10" t="str">
        <f>IF('[1]ข้อมูลนักเรียน-กรอง'!$A$25="","",(IF(COUNTIF(IR27:JV27,"ป")=0,"-",(COUNTIF(IR27:JV27,"ป")))))</f>
        <v/>
      </c>
      <c r="JY27" s="10" t="str">
        <f>IF('[1]ข้อมูลนักเรียน-กรอง'!$A$25="","",(IF(COUNTIF(IR27:JV27,"ล")=0,"-",(COUNTIF(IR27:JV27,"ล")))))</f>
        <v/>
      </c>
      <c r="JZ27" s="10" t="str">
        <f>IF('[1]ข้อมูลนักเรียน-กรอง'!$A$25="","",(IF(COUNTIF(IR27:JV27,"ข")=0,"-",(COUNTIF(IR27:JV27,"ข")))))</f>
        <v/>
      </c>
      <c r="KA27" s="8" t="str">
        <f>IF('[1]ข้อมูลนักเรียน-กรอง'!$A$25="","",('[1]ข้อมูลนักเรียน-กรอง'!$A$25))</f>
        <v/>
      </c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10" t="str">
        <f>IF('[1]ข้อมูลนักเรียน-กรอง'!A25="","",(IF(SUM(KB27:LF27)=0,"-",(SUM(KB27:LF27)))))</f>
        <v/>
      </c>
      <c r="LH27" s="10" t="str">
        <f>IF('[1]ข้อมูลนักเรียน-กรอง'!$A$25="","",(IF(COUNTIF(KB27:LF27,"ป")=0,"-",(COUNTIF(KB27:LF27,"ป")))))</f>
        <v/>
      </c>
      <c r="LI27" s="10" t="str">
        <f>IF('[1]ข้อมูลนักเรียน-กรอง'!$A$25="","",(IF(COUNTIF(KB27:LF27,"ล")=0,"-",(COUNTIF(KB27:LF27,"ล")))))</f>
        <v/>
      </c>
      <c r="LJ27" s="10" t="str">
        <f>IF('[1]ข้อมูลนักเรียน-กรอง'!$A$25="","",(IF(COUNTIF(KB27:LF27,"ข")=0,"-",(COUNTIF(KB27:LF27,"ข")))))</f>
        <v/>
      </c>
      <c r="LK27" s="8" t="str">
        <f>IF('[1]ข้อมูลนักเรียน-กรอง'!$A$25="","",('[1]ข้อมูลนักเรียน-กรอง'!$A$25))</f>
        <v/>
      </c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10" t="str">
        <f>IF('[1]ข้อมูลนักเรียน-กรอง'!A25="","",(IF(SUM(LL27:MN27)=0,"-",(SUM(LL27:MN27)))))</f>
        <v/>
      </c>
      <c r="MP27" s="10" t="str">
        <f>IF('[1]ข้อมูลนักเรียน-กรอง'!$A$25="","",(IF(COUNTIF(LL27:MN27,"ป")=0,"-",(COUNTIF(LL27:MN27,"ป")))))</f>
        <v/>
      </c>
      <c r="MQ27" s="10" t="str">
        <f>IF('[1]ข้อมูลนักเรียน-กรอง'!$A$25="","",(IF(COUNTIF(LL27:MN27,"ล")=0,"-",(COUNTIF(LL27:MN27,"ล")))))</f>
        <v/>
      </c>
      <c r="MR27" s="10" t="str">
        <f>IF('[1]ข้อมูลนักเรียน-กรอง'!$A$25="","",(IF(COUNTIF(LL27:MN27,"ข")=0,"-",(COUNTIF(LL27:MN27,"ข")))))</f>
        <v/>
      </c>
      <c r="MS27" s="8" t="str">
        <f>IF('[1]ข้อมูลนักเรียน-กรอง'!$A$25="","",('[1]ข้อมูลนักเรียน-กรอง'!$A$25))</f>
        <v/>
      </c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10" t="str">
        <f>IF('[1]ข้อมูลนักเรียน-กรอง'!A25="","",(IF(SUM(MT27:NX27)=0,"-",(SUM(MT27:NX27)))))</f>
        <v/>
      </c>
      <c r="NZ27" s="10" t="str">
        <f>IF('[1]ข้อมูลนักเรียน-กรอง'!$A$25="","",(IF(COUNTIF(MT27:NX27,"ป")=0,"-",(COUNTIF(MT27:NX27,"ป")))))</f>
        <v/>
      </c>
      <c r="OA27" s="10" t="str">
        <f>IF('[1]ข้อมูลนักเรียน-กรอง'!$A$25="","",(IF(COUNTIF(MT27:NX27,"ล")=0,"-",(COUNTIF(MT27:NX27,"ล")))))</f>
        <v/>
      </c>
      <c r="OB27" s="10" t="str">
        <f>IF('[1]ข้อมูลนักเรียน-กรอง'!$A$25="","",(IF(COUNTIF(MT27:NX27,"ข")=0,"-",(COUNTIF(MT27:NX27,"ข")))))</f>
        <v/>
      </c>
      <c r="OC27" s="8" t="str">
        <f>IF('[1]ข้อมูลนักเรียน-กรอง'!$A$25="","",('[1]ข้อมูลนักเรียน-กรอง'!$A$25))</f>
        <v/>
      </c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10" t="str">
        <f>IF('[1]ข้อมูลนักเรียน-กรอง'!A25="","",(IF(SUM(OD27:PG27)=0,"-",(SUM(OD27:PG27)))))</f>
        <v/>
      </c>
      <c r="PI27" s="10" t="str">
        <f>IF('[1]ข้อมูลนักเรียน-กรอง'!$A$25="","",(IF(COUNTIF(OD27:PG27,"ป")=0,"-",(COUNTIF(OD27:PG27,"ป")))))</f>
        <v/>
      </c>
      <c r="PJ27" s="10" t="str">
        <f>IF('[1]ข้อมูลนักเรียน-กรอง'!$A$25="","",(IF(COUNTIF(OD27:PG27,"ล")=0,"-",(COUNTIF(OD27:PG27,"ล")))))</f>
        <v/>
      </c>
      <c r="PK27" s="10" t="str">
        <f>IF('[1]ข้อมูลนักเรียน-กรอง'!$A$25="","",(IF(COUNTIF(OD27:PG27,"ข")=0,"-",(COUNTIF(OD27:PG27,"ข")))))</f>
        <v/>
      </c>
      <c r="PL27" s="11" t="str">
        <f>IF('[1]ข้อมูลนักเรียน-กรอง'!$A$25="","",('[1]ข้อมูลนักเรียน-กรอง'!$A$25))</f>
        <v/>
      </c>
      <c r="PM27" s="12" t="str">
        <f t="shared" si="0"/>
        <v/>
      </c>
      <c r="PN27" s="12" t="str">
        <f t="shared" si="1"/>
        <v/>
      </c>
      <c r="PO27" s="12" t="str">
        <f t="shared" si="2"/>
        <v/>
      </c>
      <c r="PP27" s="12" t="str">
        <f t="shared" si="3"/>
        <v/>
      </c>
      <c r="PQ27" s="12" t="str">
        <f t="shared" si="4"/>
        <v/>
      </c>
      <c r="PR27" s="12" t="str">
        <f t="shared" si="5"/>
        <v/>
      </c>
      <c r="PS27" s="12" t="str">
        <f t="shared" si="6"/>
        <v/>
      </c>
      <c r="PT27" s="12" t="str">
        <f t="shared" si="7"/>
        <v/>
      </c>
      <c r="PU27" s="12" t="str">
        <f t="shared" si="8"/>
        <v/>
      </c>
      <c r="PV27" s="12" t="str">
        <f t="shared" si="9"/>
        <v/>
      </c>
      <c r="PW27" s="12" t="str">
        <f t="shared" si="10"/>
        <v/>
      </c>
      <c r="PX27" s="12" t="str">
        <f t="shared" si="11"/>
        <v/>
      </c>
      <c r="PY27" s="13" t="str">
        <f>IF('[1]ข้อมูลนักเรียน-กรอง'!A25="","",(SUM(AH27:AK27,SUM(BQ27:BT27,SUM(DA27:DD27,SUM(EK27:EN27,SUM(FT27:FW27,SUM(HD27:HG27,SUM(IM27:IP27,SUM(JW27:JZ27,SUM(LG27:LJ27,SUM(MO27:MR27,SUM(NY27:OB27,SUM(PH27:PK27))))))))))))))</f>
        <v/>
      </c>
      <c r="PZ27" s="13" t="str">
        <f>IF('[1]ข้อมูลนักเรียน-กรอง'!A25="","",SUM(PM27:PX27))</f>
        <v/>
      </c>
      <c r="QA27" s="14" t="str">
        <f>IF('[1]ข้อมูลนักเรียน-กรอง'!A25="","",IF(PZ27=0,"0.00",((PZ27/PY27)*100)))</f>
        <v/>
      </c>
    </row>
    <row r="28" spans="1:443" ht="15.95" customHeight="1">
      <c r="A28" s="7" t="str">
        <f>[1]ชื่อนักเรียน!C27</f>
        <v xml:space="preserve"> </v>
      </c>
      <c r="B28" s="8" t="str">
        <f>IF('[1]ข้อมูลนักเรียน-กรอง'!$A$26="","",('[1]ข้อมูลนักเรียน-กรอง'!$A$26))</f>
        <v/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 t="str">
        <f>IF('[1]ข้อมูลนักเรียน-กรอง'!A26="","",(IF(SUM(C28:AG28)=0,"-",(SUM(C28:AG28)))))</f>
        <v/>
      </c>
      <c r="AI28" s="10" t="str">
        <f>IF('[1]ข้อมูลนักเรียน-กรอง'!$A$26="","",(IF(COUNTIF(C28:AG28,"ป")=0,"-",(COUNTIF(C28:AG28,"ป")))))</f>
        <v/>
      </c>
      <c r="AJ28" s="10" t="str">
        <f>IF('[1]ข้อมูลนักเรียน-กรอง'!$A$26="","",(IF(COUNTIF(C28:AG28,"ล")=0,"-",(COUNTIF(C28:AG28,"ล")))))</f>
        <v/>
      </c>
      <c r="AK28" s="10" t="str">
        <f>IF('[1]ข้อมูลนักเรียน-กรอง'!$A$26="","",(IF(COUNTIF(C28:AG28,"ข")=0,"-",(COUNTIF(C28:AG28,"ข")))))</f>
        <v/>
      </c>
      <c r="AL28" s="8" t="str">
        <f>IF('[1]ข้อมูลนักเรียน-กรอง'!$A$26="","",('[1]ข้อมูลนักเรียน-กรอง'!$A$26))</f>
        <v/>
      </c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10" t="str">
        <f>IF('[1]ข้อมูลนักเรียน-กรอง'!A26="","",(IF(SUM(AM28:BP28)=0,"-",(SUM(AM28:BP28)))))</f>
        <v/>
      </c>
      <c r="BR28" s="10" t="str">
        <f>IF('[1]ข้อมูลนักเรียน-กรอง'!$A$26="","",(IF(COUNTIF(AM28:BP28,"ป")=0,"-",(COUNTIF(AM28:BP28,"ป")))))</f>
        <v/>
      </c>
      <c r="BS28" s="10" t="str">
        <f>IF('[1]ข้อมูลนักเรียน-กรอง'!$A$26="","",(IF(COUNTIF(AM28:BP28,"ล")=0,"-",(COUNTIF(AM28:BP28,"ล")))))</f>
        <v/>
      </c>
      <c r="BT28" s="10" t="str">
        <f>IF('[1]ข้อมูลนักเรียน-กรอง'!$A$26="","",(IF(COUNTIF(AM28:BP28,"ข")=0,"-",(COUNTIF(AM28:BP28,"ข")))))</f>
        <v/>
      </c>
      <c r="BU28" s="8" t="str">
        <f>IF('[1]ข้อมูลนักเรียน-กรอง'!$A$26="","",('[1]ข้อมูลนักเรียน-กรอง'!$A$26))</f>
        <v/>
      </c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10" t="str">
        <f>IF('[1]ข้อมูลนักเรียน-กรอง'!A26="","",(IF(SUM(BV28:CZ28)=0,"-",(SUM(BV28:CZ28)))))</f>
        <v/>
      </c>
      <c r="DB28" s="10" t="str">
        <f>IF('[1]ข้อมูลนักเรียน-กรอง'!$A$26="","",(IF(COUNTIF(BV28:CZ28,"ป")=0,"-",(COUNTIF(BV28:CZ28,"ป")))))</f>
        <v/>
      </c>
      <c r="DC28" s="10" t="str">
        <f>IF('[1]ข้อมูลนักเรียน-กรอง'!$A$26="","",(IF(COUNTIF(BV28:CZ28,"ล")=0,"-",(COUNTIF(BV28:CZ28,"ล")))))</f>
        <v/>
      </c>
      <c r="DD28" s="10" t="str">
        <f>IF('[1]ข้อมูลนักเรียน-กรอง'!$A$26="","",(IF(COUNTIF(BV28:CZ28,"ข")=0,"-",(COUNTIF(BV28:CZ28,"ข")))))</f>
        <v/>
      </c>
      <c r="DE28" s="8" t="str">
        <f>IF('[1]ข้อมูลนักเรียน-กรอง'!$A$26="","",('[1]ข้อมูลนักเรียน-กรอง'!$A$26))</f>
        <v/>
      </c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10" t="str">
        <f>IF('[1]ข้อมูลนักเรียน-กรอง'!A26="","",(IF(SUM(DF28:EJ28)=0,"-",(SUM(DF28:EJ28)))))</f>
        <v/>
      </c>
      <c r="EL28" s="10" t="str">
        <f>IF('[1]ข้อมูลนักเรียน-กรอง'!$A$26="","",(IF(COUNTIF(DF28:EJ28,"ป")=0,"-",(COUNTIF(DF28:EJ28,"ป")))))</f>
        <v/>
      </c>
      <c r="EM28" s="10" t="str">
        <f>IF('[1]ข้อมูลนักเรียน-กรอง'!$A$26="","",(IF(COUNTIF(DF28:EJ28,"ล")=0,"-",(COUNTIF(DF28:EJ28,"ล")))))</f>
        <v/>
      </c>
      <c r="EN28" s="10" t="str">
        <f>IF('[1]ข้อมูลนักเรียน-กรอง'!$A$26="","",(IF(COUNTIF(DF28:EJ28,"ข")=0,"-",(COUNTIF(DF28:EJ28,"ข")))))</f>
        <v/>
      </c>
      <c r="EO28" s="8" t="str">
        <f>IF('[1]ข้อมูลนักเรียน-กรอง'!$A$26="","",('[1]ข้อมูลนักเรียน-กรอง'!$A$26))</f>
        <v/>
      </c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10" t="str">
        <f>IF('[1]ข้อมูลนักเรียน-กรอง'!A26="","",(IF(SUM(EP28:FS28)=0,"-",(SUM(EP28:FS28)))))</f>
        <v/>
      </c>
      <c r="FU28" s="10" t="str">
        <f>IF('[1]ข้อมูลนักเรียน-กรอง'!$A$26="","",(IF(COUNTIF(EP28:FS28,"ป")=0,"-",(COUNTIF(EP28:FS28,"ป")))))</f>
        <v/>
      </c>
      <c r="FV28" s="10" t="str">
        <f>IF('[1]ข้อมูลนักเรียน-กรอง'!$A$26="","",(IF(COUNTIF(EP28:FS28,"ล")=0,"-",(COUNTIF(EP28:FS28,"ล")))))</f>
        <v/>
      </c>
      <c r="FW28" s="10" t="str">
        <f>IF('[1]ข้อมูลนักเรียน-กรอง'!$A$26="","",(IF(COUNTIF(EP28:FS28,"ข")=0,"-",(COUNTIF(EP28:FS28,"ข")))))</f>
        <v/>
      </c>
      <c r="FX28" s="8" t="str">
        <f>IF('[1]ข้อมูลนักเรียน-กรอง'!$A$26="","",('[1]ข้อมูลนักเรียน-กรอง'!$A$26))</f>
        <v/>
      </c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10" t="str">
        <f>IF('[1]ข้อมูลนักเรียน-กรอง'!A26="","",(IF(SUM(FY28:HC28)=0,"-",(SUM(FY28:HC28)))))</f>
        <v/>
      </c>
      <c r="HE28" s="10" t="str">
        <f>IF('[1]ข้อมูลนักเรียน-กรอง'!$A$26="","",(IF(COUNTIF(FY28:HC28,"ป")=0,"-",(COUNTIF(FY28:HC28,"ป")))))</f>
        <v/>
      </c>
      <c r="HF28" s="10" t="str">
        <f>IF('[1]ข้อมูลนักเรียน-กรอง'!$A$26="","",(IF(COUNTIF(FY28:HC28,"ล")=0,"-",(COUNTIF(FY28:HC28,"ล")))))</f>
        <v/>
      </c>
      <c r="HG28" s="10" t="str">
        <f>IF('[1]ข้อมูลนักเรียน-กรอง'!$A$26="","",(IF(COUNTIF(FY28:HC28,"ข")=0,"-",(COUNTIF(FY28:HC28,"ข")))))</f>
        <v/>
      </c>
      <c r="HH28" s="8" t="str">
        <f>IF('[1]ข้อมูลนักเรียน-กรอง'!$A$26="","",('[1]ข้อมูลนักเรียน-กรอง'!$A$26))</f>
        <v/>
      </c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10" t="str">
        <f>IF('[1]ข้อมูลนักเรียน-กรอง'!A26="","",(IF(SUM(HI28:IL28)=0,"-",(SUM(HI28:IL28)))))</f>
        <v/>
      </c>
      <c r="IN28" s="10" t="str">
        <f>IF('[1]ข้อมูลนักเรียน-กรอง'!$A$26="","",(IF(COUNTIF(HI28:IL28,"ป")=0,"-",(COUNTIF(HI28:IL28,"ป")))))</f>
        <v/>
      </c>
      <c r="IO28" s="10" t="str">
        <f>IF('[1]ข้อมูลนักเรียน-กรอง'!$A$26="","",(IF(COUNTIF(HI28:IL28,"ล")=0,"-",(COUNTIF(HI28:IL28,"ล")))))</f>
        <v/>
      </c>
      <c r="IP28" s="10" t="str">
        <f>IF('[1]ข้อมูลนักเรียน-กรอง'!$A$26="","",(IF(COUNTIF(HI28:IL28,"ข")=0,"-",(COUNTIF(HI28:IL28,"ข")))))</f>
        <v/>
      </c>
      <c r="IQ28" s="8" t="str">
        <f>IF('[1]ข้อมูลนักเรียน-กรอง'!$A$26="","",('[1]ข้อมูลนักเรียน-กรอง'!$A$26))</f>
        <v/>
      </c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10" t="str">
        <f>IF('[1]ข้อมูลนักเรียน-กรอง'!A26="","",(IF(SUM(IR28:JV28)=0,"-",(SUM(IR28:JV28)))))</f>
        <v/>
      </c>
      <c r="JX28" s="10" t="str">
        <f>IF('[1]ข้อมูลนักเรียน-กรอง'!$A$26="","",(IF(COUNTIF(IR28:JV28,"ป")=0,"-",(COUNTIF(IR28:JV28,"ป")))))</f>
        <v/>
      </c>
      <c r="JY28" s="10" t="str">
        <f>IF('[1]ข้อมูลนักเรียน-กรอง'!$A$26="","",(IF(COUNTIF(IR28:JV28,"ล")=0,"-",(COUNTIF(IR28:JV28,"ล")))))</f>
        <v/>
      </c>
      <c r="JZ28" s="10" t="str">
        <f>IF('[1]ข้อมูลนักเรียน-กรอง'!$A$26="","",(IF(COUNTIF(IR28:JV28,"ข")=0,"-",(COUNTIF(IR28:JV28,"ข")))))</f>
        <v/>
      </c>
      <c r="KA28" s="8" t="str">
        <f>IF('[1]ข้อมูลนักเรียน-กรอง'!$A$26="","",('[1]ข้อมูลนักเรียน-กรอง'!$A$26))</f>
        <v/>
      </c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10" t="str">
        <f>IF('[1]ข้อมูลนักเรียน-กรอง'!A26="","",(IF(SUM(KB28:LF28)=0,"-",(SUM(KB28:LF28)))))</f>
        <v/>
      </c>
      <c r="LH28" s="10" t="str">
        <f>IF('[1]ข้อมูลนักเรียน-กรอง'!$A$26="","",(IF(COUNTIF(KB28:LF28,"ป")=0,"-",(COUNTIF(KB28:LF28,"ป")))))</f>
        <v/>
      </c>
      <c r="LI28" s="10" t="str">
        <f>IF('[1]ข้อมูลนักเรียน-กรอง'!$A$26="","",(IF(COUNTIF(KB28:LF28,"ล")=0,"-",(COUNTIF(KB28:LF28,"ล")))))</f>
        <v/>
      </c>
      <c r="LJ28" s="10" t="str">
        <f>IF('[1]ข้อมูลนักเรียน-กรอง'!$A$26="","",(IF(COUNTIF(KB28:LF28,"ข")=0,"-",(COUNTIF(KB28:LF28,"ข")))))</f>
        <v/>
      </c>
      <c r="LK28" s="8" t="str">
        <f>IF('[1]ข้อมูลนักเรียน-กรอง'!$A$26="","",('[1]ข้อมูลนักเรียน-กรอง'!$A$26))</f>
        <v/>
      </c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10" t="str">
        <f>IF('[1]ข้อมูลนักเรียน-กรอง'!A26="","",(IF(SUM(LL28:MN28)=0,"-",(SUM(LL28:MN28)))))</f>
        <v/>
      </c>
      <c r="MP28" s="10" t="str">
        <f>IF('[1]ข้อมูลนักเรียน-กรอง'!$A$26="","",(IF(COUNTIF(LL28:MN28,"ป")=0,"-",(COUNTIF(LL28:MN28,"ป")))))</f>
        <v/>
      </c>
      <c r="MQ28" s="10" t="str">
        <f>IF('[1]ข้อมูลนักเรียน-กรอง'!$A$26="","",(IF(COUNTIF(LL28:MN28,"ล")=0,"-",(COUNTIF(LL28:MN28,"ล")))))</f>
        <v/>
      </c>
      <c r="MR28" s="10" t="str">
        <f>IF('[1]ข้อมูลนักเรียน-กรอง'!$A$26="","",(IF(COUNTIF(LL28:MN28,"ข")=0,"-",(COUNTIF(LL28:MN28,"ข")))))</f>
        <v/>
      </c>
      <c r="MS28" s="8" t="str">
        <f>IF('[1]ข้อมูลนักเรียน-กรอง'!$A$26="","",('[1]ข้อมูลนักเรียน-กรอง'!$A$26))</f>
        <v/>
      </c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10" t="str">
        <f>IF('[1]ข้อมูลนักเรียน-กรอง'!A26="","",(IF(SUM(MT28:NX28)=0,"-",(SUM(MT28:NX28)))))</f>
        <v/>
      </c>
      <c r="NZ28" s="10" t="str">
        <f>IF('[1]ข้อมูลนักเรียน-กรอง'!$A$26="","",(IF(COUNTIF(MT28:NX28,"ป")=0,"-",(COUNTIF(MT28:NX28,"ป")))))</f>
        <v/>
      </c>
      <c r="OA28" s="10" t="str">
        <f>IF('[1]ข้อมูลนักเรียน-กรอง'!$A$26="","",(IF(COUNTIF(MT28:NX28,"ล")=0,"-",(COUNTIF(MT28:NX28,"ล")))))</f>
        <v/>
      </c>
      <c r="OB28" s="10" t="str">
        <f>IF('[1]ข้อมูลนักเรียน-กรอง'!$A$26="","",(IF(COUNTIF(MT28:NX28,"ข")=0,"-",(COUNTIF(MT28:NX28,"ข")))))</f>
        <v/>
      </c>
      <c r="OC28" s="8" t="str">
        <f>IF('[1]ข้อมูลนักเรียน-กรอง'!$A$26="","",('[1]ข้อมูลนักเรียน-กรอง'!$A$26))</f>
        <v/>
      </c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10" t="str">
        <f>IF('[1]ข้อมูลนักเรียน-กรอง'!A26="","",(IF(SUM(OD28:PG28)=0,"-",(SUM(OD28:PG28)))))</f>
        <v/>
      </c>
      <c r="PI28" s="10" t="str">
        <f>IF('[1]ข้อมูลนักเรียน-กรอง'!$A$26="","",(IF(COUNTIF(OD28:PG28,"ป")=0,"-",(COUNTIF(OD28:PG28,"ป")))))</f>
        <v/>
      </c>
      <c r="PJ28" s="10" t="str">
        <f>IF('[1]ข้อมูลนักเรียน-กรอง'!$A$26="","",(IF(COUNTIF(OD28:PG28,"ล")=0,"-",(COUNTIF(OD28:PG28,"ล")))))</f>
        <v/>
      </c>
      <c r="PK28" s="10" t="str">
        <f>IF('[1]ข้อมูลนักเรียน-กรอง'!$A$26="","",(IF(COUNTIF(OD28:PG28,"ข")=0,"-",(COUNTIF(OD28:PG28,"ข")))))</f>
        <v/>
      </c>
      <c r="PL28" s="11" t="str">
        <f>IF('[1]ข้อมูลนักเรียน-กรอง'!$A$26="","",('[1]ข้อมูลนักเรียน-กรอง'!$A$26))</f>
        <v/>
      </c>
      <c r="PM28" s="12" t="str">
        <f t="shared" si="0"/>
        <v/>
      </c>
      <c r="PN28" s="12" t="str">
        <f t="shared" si="1"/>
        <v/>
      </c>
      <c r="PO28" s="12" t="str">
        <f t="shared" si="2"/>
        <v/>
      </c>
      <c r="PP28" s="12" t="str">
        <f t="shared" si="3"/>
        <v/>
      </c>
      <c r="PQ28" s="12" t="str">
        <f t="shared" si="4"/>
        <v/>
      </c>
      <c r="PR28" s="12" t="str">
        <f t="shared" si="5"/>
        <v/>
      </c>
      <c r="PS28" s="12" t="str">
        <f t="shared" si="6"/>
        <v/>
      </c>
      <c r="PT28" s="12" t="str">
        <f t="shared" si="7"/>
        <v/>
      </c>
      <c r="PU28" s="12" t="str">
        <f t="shared" si="8"/>
        <v/>
      </c>
      <c r="PV28" s="12" t="str">
        <f t="shared" si="9"/>
        <v/>
      </c>
      <c r="PW28" s="12" t="str">
        <f t="shared" si="10"/>
        <v/>
      </c>
      <c r="PX28" s="12" t="str">
        <f t="shared" si="11"/>
        <v/>
      </c>
      <c r="PY28" s="13" t="str">
        <f>IF('[1]ข้อมูลนักเรียน-กรอง'!A26="","",(SUM(AH28:AK28,SUM(BQ28:BT28,SUM(DA28:DD28,SUM(EK28:EN28,SUM(FT28:FW28,SUM(HD28:HG28,SUM(IM28:IP28,SUM(JW28:JZ28,SUM(LG28:LJ28,SUM(MO28:MR28,SUM(NY28:OB28,SUM(PH28:PK28))))))))))))))</f>
        <v/>
      </c>
      <c r="PZ28" s="13" t="str">
        <f>IF('[1]ข้อมูลนักเรียน-กรอง'!A26="","",SUM(PM28:PX28))</f>
        <v/>
      </c>
      <c r="QA28" s="14" t="str">
        <f>IF('[1]ข้อมูลนักเรียน-กรอง'!A26="","",IF(PZ28=0,"0.00",((PZ28/PY28)*100)))</f>
        <v/>
      </c>
    </row>
    <row r="29" spans="1:443" ht="15.95" customHeight="1">
      <c r="A29" s="7" t="str">
        <f>[1]ชื่อนักเรียน!C28</f>
        <v xml:space="preserve"> </v>
      </c>
      <c r="B29" s="8" t="str">
        <f>IF('[1]ข้อมูลนักเรียน-กรอง'!$A$27="","",('[1]ข้อมูลนักเรียน-กรอง'!$A$27))</f>
        <v/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0" t="str">
        <f>IF('[1]ข้อมูลนักเรียน-กรอง'!A27="","",(IF(SUM(C29:AG29)=0,"-",(SUM(C29:AG29)))))</f>
        <v/>
      </c>
      <c r="AI29" s="10" t="str">
        <f>IF('[1]ข้อมูลนักเรียน-กรอง'!$A$27="","",(IF(COUNTIF(C29:AG29,"ป")=0,"-",(COUNTIF(C29:AG29,"ป")))))</f>
        <v/>
      </c>
      <c r="AJ29" s="10" t="str">
        <f>IF('[1]ข้อมูลนักเรียน-กรอง'!$A$27="","",(IF(COUNTIF(C29:AG29,"ล")=0,"-",(COUNTIF(C29:AG29,"ล")))))</f>
        <v/>
      </c>
      <c r="AK29" s="10" t="str">
        <f>IF('[1]ข้อมูลนักเรียน-กรอง'!$A$27="","",(IF(COUNTIF(C29:AG29,"ข")=0,"-",(COUNTIF(C29:AG29,"ข")))))</f>
        <v/>
      </c>
      <c r="AL29" s="8" t="str">
        <f>IF('[1]ข้อมูลนักเรียน-กรอง'!$A$27="","",('[1]ข้อมูลนักเรียน-กรอง'!$A$27))</f>
        <v/>
      </c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10" t="str">
        <f>IF('[1]ข้อมูลนักเรียน-กรอง'!A27="","",(IF(SUM(AM29:BP29)=0,"-",(SUM(AM29:BP29)))))</f>
        <v/>
      </c>
      <c r="BR29" s="10" t="str">
        <f>IF('[1]ข้อมูลนักเรียน-กรอง'!$A$27="","",(IF(COUNTIF(AM29:BP29,"ป")=0,"-",(COUNTIF(AM29:BP29,"ป")))))</f>
        <v/>
      </c>
      <c r="BS29" s="10" t="str">
        <f>IF('[1]ข้อมูลนักเรียน-กรอง'!$A$27="","",(IF(COUNTIF(AM29:BP29,"ล")=0,"-",(COUNTIF(AM29:BP29,"ล")))))</f>
        <v/>
      </c>
      <c r="BT29" s="10" t="str">
        <f>IF('[1]ข้อมูลนักเรียน-กรอง'!$A$27="","",(IF(COUNTIF(AM29:BP29,"ข")=0,"-",(COUNTIF(AM29:BP29,"ข")))))</f>
        <v/>
      </c>
      <c r="BU29" s="8" t="str">
        <f>IF('[1]ข้อมูลนักเรียน-กรอง'!$A$27="","",('[1]ข้อมูลนักเรียน-กรอง'!$A$27))</f>
        <v/>
      </c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10" t="str">
        <f>IF('[1]ข้อมูลนักเรียน-กรอง'!A27="","",(IF(SUM(BV29:CZ29)=0,"-",(SUM(BV29:CZ29)))))</f>
        <v/>
      </c>
      <c r="DB29" s="10" t="str">
        <f>IF('[1]ข้อมูลนักเรียน-กรอง'!$A$27="","",(IF(COUNTIF(BV29:CZ29,"ป")=0,"-",(COUNTIF(BV29:CZ29,"ป")))))</f>
        <v/>
      </c>
      <c r="DC29" s="10" t="str">
        <f>IF('[1]ข้อมูลนักเรียน-กรอง'!$A$27="","",(IF(COUNTIF(BV29:CZ29,"ล")=0,"-",(COUNTIF(BV29:CZ29,"ล")))))</f>
        <v/>
      </c>
      <c r="DD29" s="10" t="str">
        <f>IF('[1]ข้อมูลนักเรียน-กรอง'!$A$27="","",(IF(COUNTIF(BV29:CZ29,"ข")=0,"-",(COUNTIF(BV29:CZ29,"ข")))))</f>
        <v/>
      </c>
      <c r="DE29" s="8" t="str">
        <f>IF('[1]ข้อมูลนักเรียน-กรอง'!$A$27="","",('[1]ข้อมูลนักเรียน-กรอง'!$A$27))</f>
        <v/>
      </c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10" t="str">
        <f>IF('[1]ข้อมูลนักเรียน-กรอง'!A27="","",(IF(SUM(DF29:EJ29)=0,"-",(SUM(DF29:EJ29)))))</f>
        <v/>
      </c>
      <c r="EL29" s="10" t="str">
        <f>IF('[1]ข้อมูลนักเรียน-กรอง'!$A$27="","",(IF(COUNTIF(DF29:EJ29,"ป")=0,"-",(COUNTIF(DF29:EJ29,"ป")))))</f>
        <v/>
      </c>
      <c r="EM29" s="10" t="str">
        <f>IF('[1]ข้อมูลนักเรียน-กรอง'!$A$27="","",(IF(COUNTIF(DF29:EJ29,"ล")=0,"-",(COUNTIF(DF29:EJ29,"ล")))))</f>
        <v/>
      </c>
      <c r="EN29" s="10" t="str">
        <f>IF('[1]ข้อมูลนักเรียน-กรอง'!$A$27="","",(IF(COUNTIF(DF29:EJ29,"ข")=0,"-",(COUNTIF(DF29:EJ29,"ข")))))</f>
        <v/>
      </c>
      <c r="EO29" s="8" t="str">
        <f>IF('[1]ข้อมูลนักเรียน-กรอง'!$A$27="","",('[1]ข้อมูลนักเรียน-กรอง'!$A$27))</f>
        <v/>
      </c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10" t="str">
        <f>IF('[1]ข้อมูลนักเรียน-กรอง'!A27="","",(IF(SUM(EP29:FS29)=0,"-",(SUM(EP29:FS29)))))</f>
        <v/>
      </c>
      <c r="FU29" s="10" t="str">
        <f>IF('[1]ข้อมูลนักเรียน-กรอง'!$A$27="","",(IF(COUNTIF(EP29:FS29,"ป")=0,"-",(COUNTIF(EP29:FS29,"ป")))))</f>
        <v/>
      </c>
      <c r="FV29" s="10" t="str">
        <f>IF('[1]ข้อมูลนักเรียน-กรอง'!$A$27="","",(IF(COUNTIF(EP29:FS29,"ล")=0,"-",(COUNTIF(EP29:FS29,"ล")))))</f>
        <v/>
      </c>
      <c r="FW29" s="10" t="str">
        <f>IF('[1]ข้อมูลนักเรียน-กรอง'!$A$27="","",(IF(COUNTIF(EP29:FS29,"ข")=0,"-",(COUNTIF(EP29:FS29,"ข")))))</f>
        <v/>
      </c>
      <c r="FX29" s="8" t="str">
        <f>IF('[1]ข้อมูลนักเรียน-กรอง'!$A$27="","",('[1]ข้อมูลนักเรียน-กรอง'!$A$27))</f>
        <v/>
      </c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10" t="str">
        <f>IF('[1]ข้อมูลนักเรียน-กรอง'!A27="","",(IF(SUM(FY29:HC29)=0,"-",(SUM(FY29:HC29)))))</f>
        <v/>
      </c>
      <c r="HE29" s="10" t="str">
        <f>IF('[1]ข้อมูลนักเรียน-กรอง'!$A$27="","",(IF(COUNTIF(FY29:HC29,"ป")=0,"-",(COUNTIF(FY29:HC29,"ป")))))</f>
        <v/>
      </c>
      <c r="HF29" s="10" t="str">
        <f>IF('[1]ข้อมูลนักเรียน-กรอง'!$A$27="","",(IF(COUNTIF(FY29:HC29,"ล")=0,"-",(COUNTIF(FY29:HC29,"ล")))))</f>
        <v/>
      </c>
      <c r="HG29" s="10" t="str">
        <f>IF('[1]ข้อมูลนักเรียน-กรอง'!$A$27="","",(IF(COUNTIF(FY29:HC29,"ข")=0,"-",(COUNTIF(FY29:HC29,"ข")))))</f>
        <v/>
      </c>
      <c r="HH29" s="8" t="str">
        <f>IF('[1]ข้อมูลนักเรียน-กรอง'!$A$27="","",('[1]ข้อมูลนักเรียน-กรอง'!$A$27))</f>
        <v/>
      </c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10" t="str">
        <f>IF('[1]ข้อมูลนักเรียน-กรอง'!A27="","",(IF(SUM(HI29:IL29)=0,"-",(SUM(HI29:IL29)))))</f>
        <v/>
      </c>
      <c r="IN29" s="10" t="str">
        <f>IF('[1]ข้อมูลนักเรียน-กรอง'!$A$27="","",(IF(COUNTIF(HI29:IL29,"ป")=0,"-",(COUNTIF(HI29:IL29,"ป")))))</f>
        <v/>
      </c>
      <c r="IO29" s="10" t="str">
        <f>IF('[1]ข้อมูลนักเรียน-กรอง'!$A$27="","",(IF(COUNTIF(HI29:IL29,"ล")=0,"-",(COUNTIF(HI29:IL29,"ล")))))</f>
        <v/>
      </c>
      <c r="IP29" s="10" t="str">
        <f>IF('[1]ข้อมูลนักเรียน-กรอง'!$A$27="","",(IF(COUNTIF(HI29:IL29,"ข")=0,"-",(COUNTIF(HI29:IL29,"ข")))))</f>
        <v/>
      </c>
      <c r="IQ29" s="8" t="str">
        <f>IF('[1]ข้อมูลนักเรียน-กรอง'!$A$27="","",('[1]ข้อมูลนักเรียน-กรอง'!$A$27))</f>
        <v/>
      </c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10" t="str">
        <f>IF('[1]ข้อมูลนักเรียน-กรอง'!A27="","",(IF(SUM(IR29:JV29)=0,"-",(SUM(IR29:JV29)))))</f>
        <v/>
      </c>
      <c r="JX29" s="10" t="str">
        <f>IF('[1]ข้อมูลนักเรียน-กรอง'!$A$27="","",(IF(COUNTIF(IR29:JV29,"ป")=0,"-",(COUNTIF(IR29:JV29,"ป")))))</f>
        <v/>
      </c>
      <c r="JY29" s="10" t="str">
        <f>IF('[1]ข้อมูลนักเรียน-กรอง'!$A$27="","",(IF(COUNTIF(IR29:JV29,"ล")=0,"-",(COUNTIF(IR29:JV29,"ล")))))</f>
        <v/>
      </c>
      <c r="JZ29" s="10" t="str">
        <f>IF('[1]ข้อมูลนักเรียน-กรอง'!$A$27="","",(IF(COUNTIF(IR29:JV29,"ข")=0,"-",(COUNTIF(IR29:JV29,"ข")))))</f>
        <v/>
      </c>
      <c r="KA29" s="8" t="str">
        <f>IF('[1]ข้อมูลนักเรียน-กรอง'!$A$27="","",('[1]ข้อมูลนักเรียน-กรอง'!$A$27))</f>
        <v/>
      </c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10" t="str">
        <f>IF('[1]ข้อมูลนักเรียน-กรอง'!A27="","",(IF(SUM(KB29:LF29)=0,"-",(SUM(KB29:LF29)))))</f>
        <v/>
      </c>
      <c r="LH29" s="10" t="str">
        <f>IF('[1]ข้อมูลนักเรียน-กรอง'!$A$27="","",(IF(COUNTIF(KB29:LF29,"ป")=0,"-",(COUNTIF(KB29:LF29,"ป")))))</f>
        <v/>
      </c>
      <c r="LI29" s="10" t="str">
        <f>IF('[1]ข้อมูลนักเรียน-กรอง'!$A$27="","",(IF(COUNTIF(KB29:LF29,"ล")=0,"-",(COUNTIF(KB29:LF29,"ล")))))</f>
        <v/>
      </c>
      <c r="LJ29" s="10" t="str">
        <f>IF('[1]ข้อมูลนักเรียน-กรอง'!$A$27="","",(IF(COUNTIF(KB29:LF29,"ข")=0,"-",(COUNTIF(KB29:LF29,"ข")))))</f>
        <v/>
      </c>
      <c r="LK29" s="8" t="str">
        <f>IF('[1]ข้อมูลนักเรียน-กรอง'!$A$27="","",('[1]ข้อมูลนักเรียน-กรอง'!$A$27))</f>
        <v/>
      </c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10" t="str">
        <f>IF('[1]ข้อมูลนักเรียน-กรอง'!A27="","",(IF(SUM(LL29:MN29)=0,"-",(SUM(LL29:MN29)))))</f>
        <v/>
      </c>
      <c r="MP29" s="10" t="str">
        <f>IF('[1]ข้อมูลนักเรียน-กรอง'!$A$27="","",(IF(COUNTIF(LL29:MN29,"ป")=0,"-",(COUNTIF(LL29:MN29,"ป")))))</f>
        <v/>
      </c>
      <c r="MQ29" s="10" t="str">
        <f>IF('[1]ข้อมูลนักเรียน-กรอง'!$A$27="","",(IF(COUNTIF(LL29:MN29,"ล")=0,"-",(COUNTIF(LL29:MN29,"ล")))))</f>
        <v/>
      </c>
      <c r="MR29" s="10" t="str">
        <f>IF('[1]ข้อมูลนักเรียน-กรอง'!$A$27="","",(IF(COUNTIF(LL29:MN29,"ข")=0,"-",(COUNTIF(LL29:MN29,"ข")))))</f>
        <v/>
      </c>
      <c r="MS29" s="8" t="str">
        <f>IF('[1]ข้อมูลนักเรียน-กรอง'!$A$27="","",('[1]ข้อมูลนักเรียน-กรอง'!$A$27))</f>
        <v/>
      </c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10" t="str">
        <f>IF('[1]ข้อมูลนักเรียน-กรอง'!A27="","",(IF(SUM(MT29:NX29)=0,"-",(SUM(MT29:NX29)))))</f>
        <v/>
      </c>
      <c r="NZ29" s="10" t="str">
        <f>IF('[1]ข้อมูลนักเรียน-กรอง'!$A$27="","",(IF(COUNTIF(MT29:NX29,"ป")=0,"-",(COUNTIF(MT29:NX29,"ป")))))</f>
        <v/>
      </c>
      <c r="OA29" s="10" t="str">
        <f>IF('[1]ข้อมูลนักเรียน-กรอง'!$A$27="","",(IF(COUNTIF(MT29:NX29,"ล")=0,"-",(COUNTIF(MT29:NX29,"ล")))))</f>
        <v/>
      </c>
      <c r="OB29" s="10" t="str">
        <f>IF('[1]ข้อมูลนักเรียน-กรอง'!$A$27="","",(IF(COUNTIF(MT29:NX29,"ข")=0,"-",(COUNTIF(MT29:NX29,"ข")))))</f>
        <v/>
      </c>
      <c r="OC29" s="8" t="str">
        <f>IF('[1]ข้อมูลนักเรียน-กรอง'!$A$27="","",('[1]ข้อมูลนักเรียน-กรอง'!$A$27))</f>
        <v/>
      </c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10" t="str">
        <f>IF('[1]ข้อมูลนักเรียน-กรอง'!A27="","",(IF(SUM(OD29:PG29)=0,"-",(SUM(OD29:PG29)))))</f>
        <v/>
      </c>
      <c r="PI29" s="10" t="str">
        <f>IF('[1]ข้อมูลนักเรียน-กรอง'!$A$27="","",(IF(COUNTIF(OD29:PG29,"ป")=0,"-",(COUNTIF(OD29:PG29,"ป")))))</f>
        <v/>
      </c>
      <c r="PJ29" s="10" t="str">
        <f>IF('[1]ข้อมูลนักเรียน-กรอง'!$A$27="","",(IF(COUNTIF(OD29:PG29,"ล")=0,"-",(COUNTIF(OD29:PG29,"ล")))))</f>
        <v/>
      </c>
      <c r="PK29" s="10" t="str">
        <f>IF('[1]ข้อมูลนักเรียน-กรอง'!$A$27="","",(IF(COUNTIF(OD29:PG29,"ข")=0,"-",(COUNTIF(OD29:PG29,"ข")))))</f>
        <v/>
      </c>
      <c r="PL29" s="11" t="str">
        <f>IF('[1]ข้อมูลนักเรียน-กรอง'!$A$27="","",('[1]ข้อมูลนักเรียน-กรอง'!$A$27))</f>
        <v/>
      </c>
      <c r="PM29" s="12" t="str">
        <f t="shared" si="0"/>
        <v/>
      </c>
      <c r="PN29" s="12" t="str">
        <f t="shared" si="1"/>
        <v/>
      </c>
      <c r="PO29" s="12" t="str">
        <f t="shared" si="2"/>
        <v/>
      </c>
      <c r="PP29" s="12" t="str">
        <f t="shared" si="3"/>
        <v/>
      </c>
      <c r="PQ29" s="12" t="str">
        <f t="shared" si="4"/>
        <v/>
      </c>
      <c r="PR29" s="12" t="str">
        <f t="shared" si="5"/>
        <v/>
      </c>
      <c r="PS29" s="12" t="str">
        <f t="shared" si="6"/>
        <v/>
      </c>
      <c r="PT29" s="12" t="str">
        <f t="shared" si="7"/>
        <v/>
      </c>
      <c r="PU29" s="12" t="str">
        <f t="shared" si="8"/>
        <v/>
      </c>
      <c r="PV29" s="12" t="str">
        <f t="shared" si="9"/>
        <v/>
      </c>
      <c r="PW29" s="12" t="str">
        <f t="shared" si="10"/>
        <v/>
      </c>
      <c r="PX29" s="12" t="str">
        <f t="shared" si="11"/>
        <v/>
      </c>
      <c r="PY29" s="13" t="str">
        <f>IF('[1]ข้อมูลนักเรียน-กรอง'!A27="","",(SUM(AH29:AK29,SUM(BQ29:BT29,SUM(DA29:DD29,SUM(EK29:EN29,SUM(FT29:FW29,SUM(HD29:HG29,SUM(IM29:IP29,SUM(JW29:JZ29,SUM(LG29:LJ29,SUM(MO29:MR29,SUM(NY29:OB29,SUM(PH29:PK29))))))))))))))</f>
        <v/>
      </c>
      <c r="PZ29" s="13" t="str">
        <f>IF('[1]ข้อมูลนักเรียน-กรอง'!A27="","",SUM(PM29:PX29))</f>
        <v/>
      </c>
      <c r="QA29" s="14" t="str">
        <f>IF('[1]ข้อมูลนักเรียน-กรอง'!A27="","",IF(PZ29=0,"0.00",((PZ29/PY29)*100)))</f>
        <v/>
      </c>
    </row>
    <row r="30" spans="1:443" ht="15.95" customHeight="1">
      <c r="A30" s="7" t="str">
        <f>[1]ชื่อนักเรียน!C29</f>
        <v xml:space="preserve"> </v>
      </c>
      <c r="B30" s="8" t="str">
        <f>IF('[1]ข้อมูลนักเรียน-กรอง'!$A$28="","",('[1]ข้อมูลนักเรียน-กรอง'!$A$28))</f>
        <v/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0" t="str">
        <f>IF('[1]ข้อมูลนักเรียน-กรอง'!A28="","",(IF(SUM(C30:AG30)=0,"-",(SUM(C30:AG30)))))</f>
        <v/>
      </c>
      <c r="AI30" s="10" t="str">
        <f>IF('[1]ข้อมูลนักเรียน-กรอง'!$A$28="","",(IF(COUNTIF(C30:AG30,"ป")=0,"-",(COUNTIF(C30:AG30,"ป")))))</f>
        <v/>
      </c>
      <c r="AJ30" s="10" t="str">
        <f>IF('[1]ข้อมูลนักเรียน-กรอง'!$A$28="","",(IF(COUNTIF(C30:AG30,"ล")=0,"-",(COUNTIF(C30:AG30,"ล")))))</f>
        <v/>
      </c>
      <c r="AK30" s="10" t="str">
        <f>IF('[1]ข้อมูลนักเรียน-กรอง'!$A$28="","",(IF(COUNTIF(C30:AG30,"ข")=0,"-",(COUNTIF(C30:AG30,"ข")))))</f>
        <v/>
      </c>
      <c r="AL30" s="8" t="str">
        <f>IF('[1]ข้อมูลนักเรียน-กรอง'!$A$28="","",('[1]ข้อมูลนักเรียน-กรอง'!$A$28))</f>
        <v/>
      </c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10" t="str">
        <f>IF('[1]ข้อมูลนักเรียน-กรอง'!A28="","",(IF(SUM(AM30:BP30)=0,"-",(SUM(AM30:BP30)))))</f>
        <v/>
      </c>
      <c r="BR30" s="10" t="str">
        <f>IF('[1]ข้อมูลนักเรียน-กรอง'!$A$28="","",(IF(COUNTIF(AM30:BP30,"ป")=0,"-",(COUNTIF(AM30:BP30,"ป")))))</f>
        <v/>
      </c>
      <c r="BS30" s="10" t="str">
        <f>IF('[1]ข้อมูลนักเรียน-กรอง'!$A$28="","",(IF(COUNTIF(AM30:BP30,"ล")=0,"-",(COUNTIF(AM30:BP30,"ล")))))</f>
        <v/>
      </c>
      <c r="BT30" s="10" t="str">
        <f>IF('[1]ข้อมูลนักเรียน-กรอง'!$A$28="","",(IF(COUNTIF(AM30:BP30,"ข")=0,"-",(COUNTIF(AM30:BP30,"ข")))))</f>
        <v/>
      </c>
      <c r="BU30" s="8" t="str">
        <f>IF('[1]ข้อมูลนักเรียน-กรอง'!$A$28="","",('[1]ข้อมูลนักเรียน-กรอง'!$A$28))</f>
        <v/>
      </c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10" t="str">
        <f>IF('[1]ข้อมูลนักเรียน-กรอง'!A28="","",(IF(SUM(BV30:CZ30)=0,"-",(SUM(BV30:CZ30)))))</f>
        <v/>
      </c>
      <c r="DB30" s="10" t="str">
        <f>IF('[1]ข้อมูลนักเรียน-กรอง'!$A$28="","",(IF(COUNTIF(BV30:CZ30,"ป")=0,"-",(COUNTIF(BV30:CZ30,"ป")))))</f>
        <v/>
      </c>
      <c r="DC30" s="10" t="str">
        <f>IF('[1]ข้อมูลนักเรียน-กรอง'!$A$28="","",(IF(COUNTIF(BV30:CZ30,"ล")=0,"-",(COUNTIF(BV30:CZ30,"ล")))))</f>
        <v/>
      </c>
      <c r="DD30" s="10" t="str">
        <f>IF('[1]ข้อมูลนักเรียน-กรอง'!$A$28="","",(IF(COUNTIF(BV30:CZ30,"ข")=0,"-",(COUNTIF(BV30:CZ30,"ข")))))</f>
        <v/>
      </c>
      <c r="DE30" s="8" t="str">
        <f>IF('[1]ข้อมูลนักเรียน-กรอง'!$A$28="","",('[1]ข้อมูลนักเรียน-กรอง'!$A$28))</f>
        <v/>
      </c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10" t="str">
        <f>IF('[1]ข้อมูลนักเรียน-กรอง'!A28="","",(IF(SUM(DF30:EJ30)=0,"-",(SUM(DF30:EJ30)))))</f>
        <v/>
      </c>
      <c r="EL30" s="10" t="str">
        <f>IF('[1]ข้อมูลนักเรียน-กรอง'!$A$28="","",(IF(COUNTIF(DF30:EJ30,"ป")=0,"-",(COUNTIF(DF30:EJ30,"ป")))))</f>
        <v/>
      </c>
      <c r="EM30" s="10" t="str">
        <f>IF('[1]ข้อมูลนักเรียน-กรอง'!$A$28="","",(IF(COUNTIF(DF30:EJ30,"ล")=0,"-",(COUNTIF(DF30:EJ30,"ล")))))</f>
        <v/>
      </c>
      <c r="EN30" s="10" t="str">
        <f>IF('[1]ข้อมูลนักเรียน-กรอง'!$A$28="","",(IF(COUNTIF(DF30:EJ30,"ข")=0,"-",(COUNTIF(DF30:EJ30,"ข")))))</f>
        <v/>
      </c>
      <c r="EO30" s="8" t="str">
        <f>IF('[1]ข้อมูลนักเรียน-กรอง'!$A$28="","",('[1]ข้อมูลนักเรียน-กรอง'!$A$28))</f>
        <v/>
      </c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10" t="str">
        <f>IF('[1]ข้อมูลนักเรียน-กรอง'!A28="","",(IF(SUM(EP30:FS30)=0,"-",(SUM(EP30:FS30)))))</f>
        <v/>
      </c>
      <c r="FU30" s="10" t="str">
        <f>IF('[1]ข้อมูลนักเรียน-กรอง'!$A$28="","",(IF(COUNTIF(EP30:FS30,"ป")=0,"-",(COUNTIF(EP30:FS30,"ป")))))</f>
        <v/>
      </c>
      <c r="FV30" s="10" t="str">
        <f>IF('[1]ข้อมูลนักเรียน-กรอง'!$A$28="","",(IF(COUNTIF(EP30:FS30,"ล")=0,"-",(COUNTIF(EP30:FS30,"ล")))))</f>
        <v/>
      </c>
      <c r="FW30" s="10" t="str">
        <f>IF('[1]ข้อมูลนักเรียน-กรอง'!$A$28="","",(IF(COUNTIF(EP30:FS30,"ข")=0,"-",(COUNTIF(EP30:FS30,"ข")))))</f>
        <v/>
      </c>
      <c r="FX30" s="8" t="str">
        <f>IF('[1]ข้อมูลนักเรียน-กรอง'!$A$28="","",('[1]ข้อมูลนักเรียน-กรอง'!$A$28))</f>
        <v/>
      </c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10" t="str">
        <f>IF('[1]ข้อมูลนักเรียน-กรอง'!A28="","",(IF(SUM(FY30:HC30)=0,"-",(SUM(FY30:HC30)))))</f>
        <v/>
      </c>
      <c r="HE30" s="10" t="str">
        <f>IF('[1]ข้อมูลนักเรียน-กรอง'!$A$28="","",(IF(COUNTIF(FY30:HC30,"ป")=0,"-",(COUNTIF(FY30:HC30,"ป")))))</f>
        <v/>
      </c>
      <c r="HF30" s="10" t="str">
        <f>IF('[1]ข้อมูลนักเรียน-กรอง'!$A$28="","",(IF(COUNTIF(FY30:HC30,"ล")=0,"-",(COUNTIF(FY30:HC30,"ล")))))</f>
        <v/>
      </c>
      <c r="HG30" s="10" t="str">
        <f>IF('[1]ข้อมูลนักเรียน-กรอง'!$A$28="","",(IF(COUNTIF(FY30:HC30,"ข")=0,"-",(COUNTIF(FY30:HC30,"ข")))))</f>
        <v/>
      </c>
      <c r="HH30" s="8" t="str">
        <f>IF('[1]ข้อมูลนักเรียน-กรอง'!$A$28="","",('[1]ข้อมูลนักเรียน-กรอง'!$A$28))</f>
        <v/>
      </c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10" t="str">
        <f>IF('[1]ข้อมูลนักเรียน-กรอง'!A28="","",(IF(SUM(HI30:IL30)=0,"-",(SUM(HI30:IL30)))))</f>
        <v/>
      </c>
      <c r="IN30" s="10" t="str">
        <f>IF('[1]ข้อมูลนักเรียน-กรอง'!$A$28="","",(IF(COUNTIF(HI30:IL30,"ป")=0,"-",(COUNTIF(HI30:IL30,"ป")))))</f>
        <v/>
      </c>
      <c r="IO30" s="10" t="str">
        <f>IF('[1]ข้อมูลนักเรียน-กรอง'!$A$28="","",(IF(COUNTIF(HI30:IL30,"ล")=0,"-",(COUNTIF(HI30:IL30,"ล")))))</f>
        <v/>
      </c>
      <c r="IP30" s="10" t="str">
        <f>IF('[1]ข้อมูลนักเรียน-กรอง'!$A$28="","",(IF(COUNTIF(HI30:IL30,"ข")=0,"-",(COUNTIF(HI30:IL30,"ข")))))</f>
        <v/>
      </c>
      <c r="IQ30" s="8" t="str">
        <f>IF('[1]ข้อมูลนักเรียน-กรอง'!$A$28="","",('[1]ข้อมูลนักเรียน-กรอง'!$A$28))</f>
        <v/>
      </c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10" t="str">
        <f>IF('[1]ข้อมูลนักเรียน-กรอง'!A28="","",(IF(SUM(IR30:JV30)=0,"-",(SUM(IR30:JV30)))))</f>
        <v/>
      </c>
      <c r="JX30" s="10" t="str">
        <f>IF('[1]ข้อมูลนักเรียน-กรอง'!$A$28="","",(IF(COUNTIF(IR30:JV30,"ป")=0,"-",(COUNTIF(IR30:JV30,"ป")))))</f>
        <v/>
      </c>
      <c r="JY30" s="10" t="str">
        <f>IF('[1]ข้อมูลนักเรียน-กรอง'!$A$28="","",(IF(COUNTIF(IR30:JV30,"ล")=0,"-",(COUNTIF(IR30:JV30,"ล")))))</f>
        <v/>
      </c>
      <c r="JZ30" s="10" t="str">
        <f>IF('[1]ข้อมูลนักเรียน-กรอง'!$A$28="","",(IF(COUNTIF(IR30:JV30,"ข")=0,"-",(COUNTIF(IR30:JV30,"ข")))))</f>
        <v/>
      </c>
      <c r="KA30" s="8" t="str">
        <f>IF('[1]ข้อมูลนักเรียน-กรอง'!$A$28="","",('[1]ข้อมูลนักเรียน-กรอง'!$A$28))</f>
        <v/>
      </c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10" t="str">
        <f>IF('[1]ข้อมูลนักเรียน-กรอง'!A28="","",(IF(SUM(KB30:LF30)=0,"-",(SUM(KB30:LF30)))))</f>
        <v/>
      </c>
      <c r="LH30" s="10" t="str">
        <f>IF('[1]ข้อมูลนักเรียน-กรอง'!$A$28="","",(IF(COUNTIF(KB30:LF30,"ป")=0,"-",(COUNTIF(KB30:LF30,"ป")))))</f>
        <v/>
      </c>
      <c r="LI30" s="10" t="str">
        <f>IF('[1]ข้อมูลนักเรียน-กรอง'!$A$28="","",(IF(COUNTIF(KB30:LF30,"ล")=0,"-",(COUNTIF(KB30:LF30,"ล")))))</f>
        <v/>
      </c>
      <c r="LJ30" s="10" t="str">
        <f>IF('[1]ข้อมูลนักเรียน-กรอง'!$A$28="","",(IF(COUNTIF(KB30:LF30,"ข")=0,"-",(COUNTIF(KB30:LF30,"ข")))))</f>
        <v/>
      </c>
      <c r="LK30" s="8" t="str">
        <f>IF('[1]ข้อมูลนักเรียน-กรอง'!$A$28="","",('[1]ข้อมูลนักเรียน-กรอง'!$A$28))</f>
        <v/>
      </c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10" t="str">
        <f>IF('[1]ข้อมูลนักเรียน-กรอง'!A28="","",(IF(SUM(LL30:MN30)=0,"-",(SUM(LL30:MN30)))))</f>
        <v/>
      </c>
      <c r="MP30" s="10" t="str">
        <f>IF('[1]ข้อมูลนักเรียน-กรอง'!$A$28="","",(IF(COUNTIF(LL30:MN30,"ป")=0,"-",(COUNTIF(LL30:MN30,"ป")))))</f>
        <v/>
      </c>
      <c r="MQ30" s="10" t="str">
        <f>IF('[1]ข้อมูลนักเรียน-กรอง'!$A$28="","",(IF(COUNTIF(LL30:MN30,"ล")=0,"-",(COUNTIF(LL30:MN30,"ล")))))</f>
        <v/>
      </c>
      <c r="MR30" s="10" t="str">
        <f>IF('[1]ข้อมูลนักเรียน-กรอง'!$A$28="","",(IF(COUNTIF(LL30:MN30,"ข")=0,"-",(COUNTIF(LL30:MN30,"ข")))))</f>
        <v/>
      </c>
      <c r="MS30" s="8" t="str">
        <f>IF('[1]ข้อมูลนักเรียน-กรอง'!$A$28="","",('[1]ข้อมูลนักเรียน-กรอง'!$A$28))</f>
        <v/>
      </c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10" t="str">
        <f>IF('[1]ข้อมูลนักเรียน-กรอง'!A28="","",(IF(SUM(MT30:NX30)=0,"-",(SUM(MT30:NX30)))))</f>
        <v/>
      </c>
      <c r="NZ30" s="10" t="str">
        <f>IF('[1]ข้อมูลนักเรียน-กรอง'!$A$28="","",(IF(COUNTIF(MT30:NX30,"ป")=0,"-",(COUNTIF(MT30:NX30,"ป")))))</f>
        <v/>
      </c>
      <c r="OA30" s="10" t="str">
        <f>IF('[1]ข้อมูลนักเรียน-กรอง'!$A$28="","",(IF(COUNTIF(MT30:NX30,"ล")=0,"-",(COUNTIF(MT30:NX30,"ล")))))</f>
        <v/>
      </c>
      <c r="OB30" s="10" t="str">
        <f>IF('[1]ข้อมูลนักเรียน-กรอง'!$A$28="","",(IF(COUNTIF(MT30:NX30,"ข")=0,"-",(COUNTIF(MT30:NX30,"ข")))))</f>
        <v/>
      </c>
      <c r="OC30" s="8" t="str">
        <f>IF('[1]ข้อมูลนักเรียน-กรอง'!$A$28="","",('[1]ข้อมูลนักเรียน-กรอง'!$A$28))</f>
        <v/>
      </c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10" t="str">
        <f>IF('[1]ข้อมูลนักเรียน-กรอง'!A28="","",(IF(SUM(OD30:PG30)=0,"-",(SUM(OD30:PG30)))))</f>
        <v/>
      </c>
      <c r="PI30" s="10" t="str">
        <f>IF('[1]ข้อมูลนักเรียน-กรอง'!$A$28="","",(IF(COUNTIF(OD30:PG30,"ป")=0,"-",(COUNTIF(OD30:PG30,"ป")))))</f>
        <v/>
      </c>
      <c r="PJ30" s="10" t="str">
        <f>IF('[1]ข้อมูลนักเรียน-กรอง'!$A$28="","",(IF(COUNTIF(OD30:PG30,"ล")=0,"-",(COUNTIF(OD30:PG30,"ล")))))</f>
        <v/>
      </c>
      <c r="PK30" s="10" t="str">
        <f>IF('[1]ข้อมูลนักเรียน-กรอง'!$A$28="","",(IF(COUNTIF(OD30:PG30,"ข")=0,"-",(COUNTIF(OD30:PG30,"ข")))))</f>
        <v/>
      </c>
      <c r="PL30" s="11" t="str">
        <f>IF('[1]ข้อมูลนักเรียน-กรอง'!$A$28="","",('[1]ข้อมูลนักเรียน-กรอง'!$A$28))</f>
        <v/>
      </c>
      <c r="PM30" s="12" t="str">
        <f t="shared" si="0"/>
        <v/>
      </c>
      <c r="PN30" s="12" t="str">
        <f t="shared" si="1"/>
        <v/>
      </c>
      <c r="PO30" s="12" t="str">
        <f t="shared" si="2"/>
        <v/>
      </c>
      <c r="PP30" s="12" t="str">
        <f t="shared" si="3"/>
        <v/>
      </c>
      <c r="PQ30" s="12" t="str">
        <f t="shared" si="4"/>
        <v/>
      </c>
      <c r="PR30" s="12" t="str">
        <f t="shared" si="5"/>
        <v/>
      </c>
      <c r="PS30" s="12" t="str">
        <f t="shared" si="6"/>
        <v/>
      </c>
      <c r="PT30" s="12" t="str">
        <f t="shared" si="7"/>
        <v/>
      </c>
      <c r="PU30" s="12" t="str">
        <f t="shared" si="8"/>
        <v/>
      </c>
      <c r="PV30" s="12" t="str">
        <f t="shared" si="9"/>
        <v/>
      </c>
      <c r="PW30" s="12" t="str">
        <f t="shared" si="10"/>
        <v/>
      </c>
      <c r="PX30" s="12" t="str">
        <f t="shared" si="11"/>
        <v/>
      </c>
      <c r="PY30" s="13" t="str">
        <f>IF('[1]ข้อมูลนักเรียน-กรอง'!A28="","",(SUM(AH30:AK30,SUM(BQ30:BT30,SUM(DA30:DD30,SUM(EK30:EN30,SUM(FT30:FW30,SUM(HD30:HG30,SUM(IM30:IP30,SUM(JW30:JZ30,SUM(LG30:LJ30,SUM(MO30:MR30,SUM(NY30:OB30,SUM(PH30:PK30))))))))))))))</f>
        <v/>
      </c>
      <c r="PZ30" s="13" t="str">
        <f>IF('[1]ข้อมูลนักเรียน-กรอง'!A28="","",SUM(PM30:PX30))</f>
        <v/>
      </c>
      <c r="QA30" s="14" t="str">
        <f>IF('[1]ข้อมูลนักเรียน-กรอง'!A28="","",IF(PZ30=0,"0.00",((PZ30/PY30)*100)))</f>
        <v/>
      </c>
    </row>
    <row r="31" spans="1:443" ht="15.95" customHeight="1">
      <c r="A31" s="7" t="str">
        <f>[1]ชื่อนักเรียน!C30</f>
        <v xml:space="preserve"> </v>
      </c>
      <c r="B31" s="8" t="str">
        <f>IF('[1]ข้อมูลนักเรียน-กรอง'!$A$29="","",('[1]ข้อมูลนักเรียน-กรอง'!$A$29))</f>
        <v/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10" t="str">
        <f>IF('[1]ข้อมูลนักเรียน-กรอง'!A29="","",(IF(SUM(C31:AG31)=0,"-",(SUM(C31:AG31)))))</f>
        <v/>
      </c>
      <c r="AI31" s="10" t="str">
        <f>IF('[1]ข้อมูลนักเรียน-กรอง'!$A$29="","",(IF(COUNTIF(C31:AG31,"ป")=0,"-",(COUNTIF(C31:AG31,"ป")))))</f>
        <v/>
      </c>
      <c r="AJ31" s="10" t="str">
        <f>IF('[1]ข้อมูลนักเรียน-กรอง'!$A$29="","",(IF(COUNTIF(C31:AG31,"ล")=0,"-",(COUNTIF(C31:AG31,"ล")))))</f>
        <v/>
      </c>
      <c r="AK31" s="10" t="str">
        <f>IF('[1]ข้อมูลนักเรียน-กรอง'!$A$29="","",(IF(COUNTIF(C31:AG31,"ข")=0,"-",(COUNTIF(C31:AG31,"ข")))))</f>
        <v/>
      </c>
      <c r="AL31" s="8" t="str">
        <f>IF('[1]ข้อมูลนักเรียน-กรอง'!$A$29="","",('[1]ข้อมูลนักเรียน-กรอง'!$A$29))</f>
        <v/>
      </c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10" t="str">
        <f>IF('[1]ข้อมูลนักเรียน-กรอง'!A29="","",(IF(SUM(AM31:BP31)=0,"-",(SUM(AM31:BP31)))))</f>
        <v/>
      </c>
      <c r="BR31" s="10" t="str">
        <f>IF('[1]ข้อมูลนักเรียน-กรอง'!$A$29="","",(IF(COUNTIF(AM31:BP31,"ป")=0,"-",(COUNTIF(AM31:BP31,"ป")))))</f>
        <v/>
      </c>
      <c r="BS31" s="10" t="str">
        <f>IF('[1]ข้อมูลนักเรียน-กรอง'!$A$29="","",(IF(COUNTIF(AM31:BP31,"ล")=0,"-",(COUNTIF(AM31:BP31,"ล")))))</f>
        <v/>
      </c>
      <c r="BT31" s="10" t="str">
        <f>IF('[1]ข้อมูลนักเรียน-กรอง'!$A$29="","",(IF(COUNTIF(AM31:BP31,"ข")=0,"-",(COUNTIF(AM31:BP31,"ข")))))</f>
        <v/>
      </c>
      <c r="BU31" s="8" t="str">
        <f>IF('[1]ข้อมูลนักเรียน-กรอง'!$A$29="","",('[1]ข้อมูลนักเรียน-กรอง'!$A$29))</f>
        <v/>
      </c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10" t="str">
        <f>IF('[1]ข้อมูลนักเรียน-กรอง'!A29="","",(IF(SUM(BV31:CZ31)=0,"-",(SUM(BV31:CZ31)))))</f>
        <v/>
      </c>
      <c r="DB31" s="10" t="str">
        <f>IF('[1]ข้อมูลนักเรียน-กรอง'!$A$29="","",(IF(COUNTIF(BV31:CZ31,"ป")=0,"-",(COUNTIF(BV31:CZ31,"ป")))))</f>
        <v/>
      </c>
      <c r="DC31" s="10" t="str">
        <f>IF('[1]ข้อมูลนักเรียน-กรอง'!$A$29="","",(IF(COUNTIF(BV31:CZ31,"ล")=0,"-",(COUNTIF(BV31:CZ31,"ล")))))</f>
        <v/>
      </c>
      <c r="DD31" s="10" t="str">
        <f>IF('[1]ข้อมูลนักเรียน-กรอง'!$A$29="","",(IF(COUNTIF(BV31:CZ31,"ข")=0,"-",(COUNTIF(BV31:CZ31,"ข")))))</f>
        <v/>
      </c>
      <c r="DE31" s="8" t="str">
        <f>IF('[1]ข้อมูลนักเรียน-กรอง'!$A$29="","",('[1]ข้อมูลนักเรียน-กรอง'!$A$29))</f>
        <v/>
      </c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10" t="str">
        <f>IF('[1]ข้อมูลนักเรียน-กรอง'!A29="","",(IF(SUM(DF31:EJ31)=0,"-",(SUM(DF31:EJ31)))))</f>
        <v/>
      </c>
      <c r="EL31" s="10" t="str">
        <f>IF('[1]ข้อมูลนักเรียน-กรอง'!$A$29="","",(IF(COUNTIF(DF31:EJ31,"ป")=0,"-",(COUNTIF(DF31:EJ31,"ป")))))</f>
        <v/>
      </c>
      <c r="EM31" s="10" t="str">
        <f>IF('[1]ข้อมูลนักเรียน-กรอง'!$A$29="","",(IF(COUNTIF(DF31:EJ31,"ล")=0,"-",(COUNTIF(DF31:EJ31,"ล")))))</f>
        <v/>
      </c>
      <c r="EN31" s="10" t="str">
        <f>IF('[1]ข้อมูลนักเรียน-กรอง'!$A$29="","",(IF(COUNTIF(DF31:EJ31,"ข")=0,"-",(COUNTIF(DF31:EJ31,"ข")))))</f>
        <v/>
      </c>
      <c r="EO31" s="8" t="str">
        <f>IF('[1]ข้อมูลนักเรียน-กรอง'!$A$29="","",('[1]ข้อมูลนักเรียน-กรอง'!$A$29))</f>
        <v/>
      </c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10" t="str">
        <f>IF('[1]ข้อมูลนักเรียน-กรอง'!A29="","",(IF(SUM(EP31:FS31)=0,"-",(SUM(EP31:FS31)))))</f>
        <v/>
      </c>
      <c r="FU31" s="10" t="str">
        <f>IF('[1]ข้อมูลนักเรียน-กรอง'!$A$29="","",(IF(COUNTIF(EP31:FS31,"ป")=0,"-",(COUNTIF(EP31:FS31,"ป")))))</f>
        <v/>
      </c>
      <c r="FV31" s="10" t="str">
        <f>IF('[1]ข้อมูลนักเรียน-กรอง'!$A$29="","",(IF(COUNTIF(EP31:FS31,"ล")=0,"-",(COUNTIF(EP31:FS31,"ล")))))</f>
        <v/>
      </c>
      <c r="FW31" s="10" t="str">
        <f>IF('[1]ข้อมูลนักเรียน-กรอง'!$A$29="","",(IF(COUNTIF(EP31:FS31,"ข")=0,"-",(COUNTIF(EP31:FS31,"ข")))))</f>
        <v/>
      </c>
      <c r="FX31" s="8" t="str">
        <f>IF('[1]ข้อมูลนักเรียน-กรอง'!$A$29="","",('[1]ข้อมูลนักเรียน-กรอง'!$A$29))</f>
        <v/>
      </c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10" t="str">
        <f>IF('[1]ข้อมูลนักเรียน-กรอง'!A29="","",(IF(SUM(FY31:HC31)=0,"-",(SUM(FY31:HC31)))))</f>
        <v/>
      </c>
      <c r="HE31" s="10" t="str">
        <f>IF('[1]ข้อมูลนักเรียน-กรอง'!$A$29="","",(IF(COUNTIF(FY31:HC31,"ป")=0,"-",(COUNTIF(FY31:HC31,"ป")))))</f>
        <v/>
      </c>
      <c r="HF31" s="10" t="str">
        <f>IF('[1]ข้อมูลนักเรียน-กรอง'!$A$29="","",(IF(COUNTIF(FY31:HC31,"ล")=0,"-",(COUNTIF(FY31:HC31,"ล")))))</f>
        <v/>
      </c>
      <c r="HG31" s="10" t="str">
        <f>IF('[1]ข้อมูลนักเรียน-กรอง'!$A$29="","",(IF(COUNTIF(FY31:HC31,"ข")=0,"-",(COUNTIF(FY31:HC31,"ข")))))</f>
        <v/>
      </c>
      <c r="HH31" s="8" t="str">
        <f>IF('[1]ข้อมูลนักเรียน-กรอง'!$A$29="","",('[1]ข้อมูลนักเรียน-กรอง'!$A$29))</f>
        <v/>
      </c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10" t="str">
        <f>IF('[1]ข้อมูลนักเรียน-กรอง'!A29="","",(IF(SUM(HI31:IL31)=0,"-",(SUM(HI31:IL31)))))</f>
        <v/>
      </c>
      <c r="IN31" s="10" t="str">
        <f>IF('[1]ข้อมูลนักเรียน-กรอง'!$A$29="","",(IF(COUNTIF(HI31:IL31,"ป")=0,"-",(COUNTIF(HI31:IL31,"ป")))))</f>
        <v/>
      </c>
      <c r="IO31" s="10" t="str">
        <f>IF('[1]ข้อมูลนักเรียน-กรอง'!$A$29="","",(IF(COUNTIF(HI31:IL31,"ล")=0,"-",(COUNTIF(HI31:IL31,"ล")))))</f>
        <v/>
      </c>
      <c r="IP31" s="10" t="str">
        <f>IF('[1]ข้อมูลนักเรียน-กรอง'!$A$29="","",(IF(COUNTIF(HI31:IL31,"ข")=0,"-",(COUNTIF(HI31:IL31,"ข")))))</f>
        <v/>
      </c>
      <c r="IQ31" s="8" t="str">
        <f>IF('[1]ข้อมูลนักเรียน-กรอง'!$A$29="","",('[1]ข้อมูลนักเรียน-กรอง'!$A$29))</f>
        <v/>
      </c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10" t="str">
        <f>IF('[1]ข้อมูลนักเรียน-กรอง'!A29="","",(IF(SUM(IR31:JV31)=0,"-",(SUM(IR31:JV31)))))</f>
        <v/>
      </c>
      <c r="JX31" s="10" t="str">
        <f>IF('[1]ข้อมูลนักเรียน-กรอง'!$A$29="","",(IF(COUNTIF(IR31:JV31,"ป")=0,"-",(COUNTIF(IR31:JV31,"ป")))))</f>
        <v/>
      </c>
      <c r="JY31" s="10" t="str">
        <f>IF('[1]ข้อมูลนักเรียน-กรอง'!$A$29="","",(IF(COUNTIF(IR31:JV31,"ล")=0,"-",(COUNTIF(IR31:JV31,"ล")))))</f>
        <v/>
      </c>
      <c r="JZ31" s="10" t="str">
        <f>IF('[1]ข้อมูลนักเรียน-กรอง'!$A$29="","",(IF(COUNTIF(IR31:JV31,"ข")=0,"-",(COUNTIF(IR31:JV31,"ข")))))</f>
        <v/>
      </c>
      <c r="KA31" s="8" t="str">
        <f>IF('[1]ข้อมูลนักเรียน-กรอง'!$A$29="","",('[1]ข้อมูลนักเรียน-กรอง'!$A$29))</f>
        <v/>
      </c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10" t="str">
        <f>IF('[1]ข้อมูลนักเรียน-กรอง'!A29="","",(IF(SUM(KB31:LF31)=0,"-",(SUM(KB31:LF31)))))</f>
        <v/>
      </c>
      <c r="LH31" s="10" t="str">
        <f>IF('[1]ข้อมูลนักเรียน-กรอง'!$A$29="","",(IF(COUNTIF(KB31:LF31,"ป")=0,"-",(COUNTIF(KB31:LF31,"ป")))))</f>
        <v/>
      </c>
      <c r="LI31" s="10" t="str">
        <f>IF('[1]ข้อมูลนักเรียน-กรอง'!$A$29="","",(IF(COUNTIF(KB31:LF31,"ล")=0,"-",(COUNTIF(KB31:LF31,"ล")))))</f>
        <v/>
      </c>
      <c r="LJ31" s="10" t="str">
        <f>IF('[1]ข้อมูลนักเรียน-กรอง'!$A$29="","",(IF(COUNTIF(KB31:LF31,"ข")=0,"-",(COUNTIF(KB31:LF31,"ข")))))</f>
        <v/>
      </c>
      <c r="LK31" s="8" t="str">
        <f>IF('[1]ข้อมูลนักเรียน-กรอง'!$A$29="","",('[1]ข้อมูลนักเรียน-กรอง'!$A$29))</f>
        <v/>
      </c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10" t="str">
        <f>IF('[1]ข้อมูลนักเรียน-กรอง'!A29="","",(IF(SUM(LL31:MN31)=0,"-",(SUM(LL31:MN31)))))</f>
        <v/>
      </c>
      <c r="MP31" s="10" t="str">
        <f>IF('[1]ข้อมูลนักเรียน-กรอง'!$A$29="","",(IF(COUNTIF(LL31:MN31,"ป")=0,"-",(COUNTIF(LL31:MN31,"ป")))))</f>
        <v/>
      </c>
      <c r="MQ31" s="10" t="str">
        <f>IF('[1]ข้อมูลนักเรียน-กรอง'!$A$29="","",(IF(COUNTIF(LL31:MN31,"ล")=0,"-",(COUNTIF(LL31:MN31,"ล")))))</f>
        <v/>
      </c>
      <c r="MR31" s="10" t="str">
        <f>IF('[1]ข้อมูลนักเรียน-กรอง'!$A$29="","",(IF(COUNTIF(LL31:MN31,"ข")=0,"-",(COUNTIF(LL31:MN31,"ข")))))</f>
        <v/>
      </c>
      <c r="MS31" s="8" t="str">
        <f>IF('[1]ข้อมูลนักเรียน-กรอง'!$A$29="","",('[1]ข้อมูลนักเรียน-กรอง'!$A$29))</f>
        <v/>
      </c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10" t="str">
        <f>IF('[1]ข้อมูลนักเรียน-กรอง'!A29="","",(IF(SUM(MT31:NX31)=0,"-",(SUM(MT31:NX31)))))</f>
        <v/>
      </c>
      <c r="NZ31" s="10" t="str">
        <f>IF('[1]ข้อมูลนักเรียน-กรอง'!$A$29="","",(IF(COUNTIF(MT31:NX31,"ป")=0,"-",(COUNTIF(MT31:NX31,"ป")))))</f>
        <v/>
      </c>
      <c r="OA31" s="10" t="str">
        <f>IF('[1]ข้อมูลนักเรียน-กรอง'!$A$29="","",(IF(COUNTIF(MT31:NX31,"ล")=0,"-",(COUNTIF(MT31:NX31,"ล")))))</f>
        <v/>
      </c>
      <c r="OB31" s="10" t="str">
        <f>IF('[1]ข้อมูลนักเรียน-กรอง'!$A$29="","",(IF(COUNTIF(MT31:NX31,"ข")=0,"-",(COUNTIF(MT31:NX31,"ข")))))</f>
        <v/>
      </c>
      <c r="OC31" s="8" t="str">
        <f>IF('[1]ข้อมูลนักเรียน-กรอง'!$A$29="","",('[1]ข้อมูลนักเรียน-กรอง'!$A$29))</f>
        <v/>
      </c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10" t="str">
        <f>IF('[1]ข้อมูลนักเรียน-กรอง'!A29="","",(IF(SUM(OD31:PG31)=0,"-",(SUM(OD31:PG31)))))</f>
        <v/>
      </c>
      <c r="PI31" s="10" t="str">
        <f>IF('[1]ข้อมูลนักเรียน-กรอง'!$A$29="","",(IF(COUNTIF(OD31:PG31,"ป")=0,"-",(COUNTIF(OD31:PG31,"ป")))))</f>
        <v/>
      </c>
      <c r="PJ31" s="10" t="str">
        <f>IF('[1]ข้อมูลนักเรียน-กรอง'!$A$29="","",(IF(COUNTIF(OD31:PG31,"ล")=0,"-",(COUNTIF(OD31:PG31,"ล")))))</f>
        <v/>
      </c>
      <c r="PK31" s="10" t="str">
        <f>IF('[1]ข้อมูลนักเรียน-กรอง'!$A$29="","",(IF(COUNTIF(OD31:PG31,"ข")=0,"-",(COUNTIF(OD31:PG31,"ข")))))</f>
        <v/>
      </c>
      <c r="PL31" s="11" t="str">
        <f>IF('[1]ข้อมูลนักเรียน-กรอง'!$A$29="","",('[1]ข้อมูลนักเรียน-กรอง'!$A$29))</f>
        <v/>
      </c>
      <c r="PM31" s="12" t="str">
        <f t="shared" si="0"/>
        <v/>
      </c>
      <c r="PN31" s="12" t="str">
        <f t="shared" si="1"/>
        <v/>
      </c>
      <c r="PO31" s="12" t="str">
        <f t="shared" si="2"/>
        <v/>
      </c>
      <c r="PP31" s="12" t="str">
        <f t="shared" si="3"/>
        <v/>
      </c>
      <c r="PQ31" s="12" t="str">
        <f t="shared" si="4"/>
        <v/>
      </c>
      <c r="PR31" s="12" t="str">
        <f t="shared" si="5"/>
        <v/>
      </c>
      <c r="PS31" s="12" t="str">
        <f t="shared" si="6"/>
        <v/>
      </c>
      <c r="PT31" s="12" t="str">
        <f t="shared" si="7"/>
        <v/>
      </c>
      <c r="PU31" s="12" t="str">
        <f t="shared" si="8"/>
        <v/>
      </c>
      <c r="PV31" s="12" t="str">
        <f t="shared" si="9"/>
        <v/>
      </c>
      <c r="PW31" s="12" t="str">
        <f t="shared" si="10"/>
        <v/>
      </c>
      <c r="PX31" s="12" t="str">
        <f t="shared" si="11"/>
        <v/>
      </c>
      <c r="PY31" s="13" t="str">
        <f>IF('[1]ข้อมูลนักเรียน-กรอง'!A29="","",(SUM(AH31:AK31,SUM(BQ31:BT31,SUM(DA31:DD31,SUM(EK31:EN31,SUM(FT31:FW31,SUM(HD31:HG31,SUM(IM31:IP31,SUM(JW31:JZ31,SUM(LG31:LJ31,SUM(MO31:MR31,SUM(NY31:OB31,SUM(PH31:PK31))))))))))))))</f>
        <v/>
      </c>
      <c r="PZ31" s="13" t="str">
        <f>IF('[1]ข้อมูลนักเรียน-กรอง'!A29="","",SUM(PM31:PX31))</f>
        <v/>
      </c>
      <c r="QA31" s="14" t="str">
        <f>IF('[1]ข้อมูลนักเรียน-กรอง'!A29="","",IF(PZ31=0,"0.00",((PZ31/PY31)*100)))</f>
        <v/>
      </c>
    </row>
    <row r="32" spans="1:443" ht="15.95" customHeight="1">
      <c r="A32" s="7" t="str">
        <f>[1]ชื่อนักเรียน!C31</f>
        <v xml:space="preserve"> </v>
      </c>
      <c r="B32" s="8" t="str">
        <f>IF('[1]ข้อมูลนักเรียน-กรอง'!$A$30="","",('[1]ข้อมูลนักเรียน-กรอง'!$A$30))</f>
        <v/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0" t="str">
        <f>IF('[1]ข้อมูลนักเรียน-กรอง'!A30="","",(IF(SUM(C32:AG32)=0,"-",(SUM(C32:AG32)))))</f>
        <v/>
      </c>
      <c r="AI32" s="10" t="str">
        <f>IF('[1]ข้อมูลนักเรียน-กรอง'!$A$30="","",(IF(COUNTIF(C32:AG32,"ป")=0,"-",(COUNTIF(C32:AG32,"ป")))))</f>
        <v/>
      </c>
      <c r="AJ32" s="10" t="str">
        <f>IF('[1]ข้อมูลนักเรียน-กรอง'!$A$30="","",(IF(COUNTIF(C32:AG32,"ล")=0,"-",(COUNTIF(C32:AG32,"ล")))))</f>
        <v/>
      </c>
      <c r="AK32" s="10" t="str">
        <f>IF('[1]ข้อมูลนักเรียน-กรอง'!$A$30="","",(IF(COUNTIF(C32:AG32,"ข")=0,"-",(COUNTIF(C32:AG32,"ข")))))</f>
        <v/>
      </c>
      <c r="AL32" s="8" t="str">
        <f>IF('[1]ข้อมูลนักเรียน-กรอง'!$A$30="","",('[1]ข้อมูลนักเรียน-กรอง'!$A$30))</f>
        <v/>
      </c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10" t="str">
        <f>IF('[1]ข้อมูลนักเรียน-กรอง'!A30="","",(IF(SUM(AM32:BP32)=0,"-",(SUM(AM32:BP32)))))</f>
        <v/>
      </c>
      <c r="BR32" s="10" t="str">
        <f>IF('[1]ข้อมูลนักเรียน-กรอง'!$A$30="","",(IF(COUNTIF(AM32:BP32,"ป")=0,"-",(COUNTIF(AM32:BP32,"ป")))))</f>
        <v/>
      </c>
      <c r="BS32" s="10" t="str">
        <f>IF('[1]ข้อมูลนักเรียน-กรอง'!$A$30="","",(IF(COUNTIF(AM32:BP32,"ล")=0,"-",(COUNTIF(AM32:BP32,"ล")))))</f>
        <v/>
      </c>
      <c r="BT32" s="10" t="str">
        <f>IF('[1]ข้อมูลนักเรียน-กรอง'!$A$30="","",(IF(COUNTIF(AM32:BP32,"ข")=0,"-",(COUNTIF(AM32:BP32,"ข")))))</f>
        <v/>
      </c>
      <c r="BU32" s="8" t="str">
        <f>IF('[1]ข้อมูลนักเรียน-กรอง'!$A$30="","",('[1]ข้อมูลนักเรียน-กรอง'!$A$30))</f>
        <v/>
      </c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10" t="str">
        <f>IF('[1]ข้อมูลนักเรียน-กรอง'!A30="","",(IF(SUM(BV32:CZ32)=0,"-",(SUM(BV32:CZ32)))))</f>
        <v/>
      </c>
      <c r="DB32" s="10" t="str">
        <f>IF('[1]ข้อมูลนักเรียน-กรอง'!$A$30="","",(IF(COUNTIF(BV32:CZ32,"ป")=0,"-",(COUNTIF(BV32:CZ32,"ป")))))</f>
        <v/>
      </c>
      <c r="DC32" s="10" t="str">
        <f>IF('[1]ข้อมูลนักเรียน-กรอง'!$A$30="","",(IF(COUNTIF(BV32:CZ32,"ล")=0,"-",(COUNTIF(BV32:CZ32,"ล")))))</f>
        <v/>
      </c>
      <c r="DD32" s="10" t="str">
        <f>IF('[1]ข้อมูลนักเรียน-กรอง'!$A$30="","",(IF(COUNTIF(BV32:CZ32,"ข")=0,"-",(COUNTIF(BV32:CZ32,"ข")))))</f>
        <v/>
      </c>
      <c r="DE32" s="8" t="str">
        <f>IF('[1]ข้อมูลนักเรียน-กรอง'!$A$30="","",('[1]ข้อมูลนักเรียน-กรอง'!$A$30))</f>
        <v/>
      </c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10" t="str">
        <f>IF('[1]ข้อมูลนักเรียน-กรอง'!A30="","",(IF(SUM(DF32:EJ32)=0,"-",(SUM(DF32:EJ32)))))</f>
        <v/>
      </c>
      <c r="EL32" s="10" t="str">
        <f>IF('[1]ข้อมูลนักเรียน-กรอง'!$A$30="","",(IF(COUNTIF(DF32:EJ32,"ป")=0,"-",(COUNTIF(DF32:EJ32,"ป")))))</f>
        <v/>
      </c>
      <c r="EM32" s="10" t="str">
        <f>IF('[1]ข้อมูลนักเรียน-กรอง'!$A$30="","",(IF(COUNTIF(DF32:EJ32,"ล")=0,"-",(COUNTIF(DF32:EJ32,"ล")))))</f>
        <v/>
      </c>
      <c r="EN32" s="10" t="str">
        <f>IF('[1]ข้อมูลนักเรียน-กรอง'!$A$30="","",(IF(COUNTIF(DF32:EJ32,"ข")=0,"-",(COUNTIF(DF32:EJ32,"ข")))))</f>
        <v/>
      </c>
      <c r="EO32" s="8" t="str">
        <f>IF('[1]ข้อมูลนักเรียน-กรอง'!$A$30="","",('[1]ข้อมูลนักเรียน-กรอง'!$A$30))</f>
        <v/>
      </c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10" t="str">
        <f>IF('[1]ข้อมูลนักเรียน-กรอง'!A30="","",(IF(SUM(EP32:FS32)=0,"-",(SUM(EP32:FS32)))))</f>
        <v/>
      </c>
      <c r="FU32" s="10" t="str">
        <f>IF('[1]ข้อมูลนักเรียน-กรอง'!$A$30="","",(IF(COUNTIF(EP32:FS32,"ป")=0,"-",(COUNTIF(EP32:FS32,"ป")))))</f>
        <v/>
      </c>
      <c r="FV32" s="10" t="str">
        <f>IF('[1]ข้อมูลนักเรียน-กรอง'!$A$30="","",(IF(COUNTIF(EP32:FS32,"ล")=0,"-",(COUNTIF(EP32:FS32,"ล")))))</f>
        <v/>
      </c>
      <c r="FW32" s="10" t="str">
        <f>IF('[1]ข้อมูลนักเรียน-กรอง'!$A$30="","",(IF(COUNTIF(EP32:FS32,"ข")=0,"-",(COUNTIF(EP32:FS32,"ข")))))</f>
        <v/>
      </c>
      <c r="FX32" s="8" t="str">
        <f>IF('[1]ข้อมูลนักเรียน-กรอง'!$A$30="","",('[1]ข้อมูลนักเรียน-กรอง'!$A$30))</f>
        <v/>
      </c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10" t="str">
        <f>IF('[1]ข้อมูลนักเรียน-กรอง'!A30="","",(IF(SUM(FY32:HC32)=0,"-",(SUM(FY32:HC32)))))</f>
        <v/>
      </c>
      <c r="HE32" s="10" t="str">
        <f>IF('[1]ข้อมูลนักเรียน-กรอง'!$A$30="","",(IF(COUNTIF(FY32:HC32,"ป")=0,"-",(COUNTIF(FY32:HC32,"ป")))))</f>
        <v/>
      </c>
      <c r="HF32" s="10" t="str">
        <f>IF('[1]ข้อมูลนักเรียน-กรอง'!$A$30="","",(IF(COUNTIF(FY32:HC32,"ล")=0,"-",(COUNTIF(FY32:HC32,"ล")))))</f>
        <v/>
      </c>
      <c r="HG32" s="10" t="str">
        <f>IF('[1]ข้อมูลนักเรียน-กรอง'!$A$30="","",(IF(COUNTIF(FY32:HC32,"ข")=0,"-",(COUNTIF(FY32:HC32,"ข")))))</f>
        <v/>
      </c>
      <c r="HH32" s="8" t="str">
        <f>IF('[1]ข้อมูลนักเรียน-กรอง'!$A$30="","",('[1]ข้อมูลนักเรียน-กรอง'!$A$30))</f>
        <v/>
      </c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10" t="str">
        <f>IF('[1]ข้อมูลนักเรียน-กรอง'!A30="","",(IF(SUM(HI32:IL32)=0,"-",(SUM(HI32:IL32)))))</f>
        <v/>
      </c>
      <c r="IN32" s="10" t="str">
        <f>IF('[1]ข้อมูลนักเรียน-กรอง'!$A$30="","",(IF(COUNTIF(HI32:IL32,"ป")=0,"-",(COUNTIF(HI32:IL32,"ป")))))</f>
        <v/>
      </c>
      <c r="IO32" s="10" t="str">
        <f>IF('[1]ข้อมูลนักเรียน-กรอง'!$A$30="","",(IF(COUNTIF(HI32:IL32,"ล")=0,"-",(COUNTIF(HI32:IL32,"ล")))))</f>
        <v/>
      </c>
      <c r="IP32" s="10" t="str">
        <f>IF('[1]ข้อมูลนักเรียน-กรอง'!$A$30="","",(IF(COUNTIF(HI32:IL32,"ข")=0,"-",(COUNTIF(HI32:IL32,"ข")))))</f>
        <v/>
      </c>
      <c r="IQ32" s="8" t="str">
        <f>IF('[1]ข้อมูลนักเรียน-กรอง'!$A$30="","",('[1]ข้อมูลนักเรียน-กรอง'!$A$30))</f>
        <v/>
      </c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10" t="str">
        <f>IF('[1]ข้อมูลนักเรียน-กรอง'!A30="","",(IF(SUM(IR32:JV32)=0,"-",(SUM(IR32:JV32)))))</f>
        <v/>
      </c>
      <c r="JX32" s="10" t="str">
        <f>IF('[1]ข้อมูลนักเรียน-กรอง'!$A$30="","",(IF(COUNTIF(IR32:JV32,"ป")=0,"-",(COUNTIF(IR32:JV32,"ป")))))</f>
        <v/>
      </c>
      <c r="JY32" s="10" t="str">
        <f>IF('[1]ข้อมูลนักเรียน-กรอง'!$A$30="","",(IF(COUNTIF(IR32:JV32,"ล")=0,"-",(COUNTIF(IR32:JV32,"ล")))))</f>
        <v/>
      </c>
      <c r="JZ32" s="10" t="str">
        <f>IF('[1]ข้อมูลนักเรียน-กรอง'!$A$30="","",(IF(COUNTIF(IR32:JV32,"ข")=0,"-",(COUNTIF(IR32:JV32,"ข")))))</f>
        <v/>
      </c>
      <c r="KA32" s="8" t="str">
        <f>IF('[1]ข้อมูลนักเรียน-กรอง'!$A$30="","",('[1]ข้อมูลนักเรียน-กรอง'!$A$30))</f>
        <v/>
      </c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10" t="str">
        <f>IF('[1]ข้อมูลนักเรียน-กรอง'!A30="","",(IF(SUM(KB32:LF32)=0,"-",(SUM(KB32:LF32)))))</f>
        <v/>
      </c>
      <c r="LH32" s="10" t="str">
        <f>IF('[1]ข้อมูลนักเรียน-กรอง'!$A$30="","",(IF(COUNTIF(KB32:LF32,"ป")=0,"-",(COUNTIF(KB32:LF32,"ป")))))</f>
        <v/>
      </c>
      <c r="LI32" s="10" t="str">
        <f>IF('[1]ข้อมูลนักเรียน-กรอง'!$A$30="","",(IF(COUNTIF(KB32:LF32,"ล")=0,"-",(COUNTIF(KB32:LF32,"ล")))))</f>
        <v/>
      </c>
      <c r="LJ32" s="10" t="str">
        <f>IF('[1]ข้อมูลนักเรียน-กรอง'!$A$30="","",(IF(COUNTIF(KB32:LF32,"ข")=0,"-",(COUNTIF(KB32:LF32,"ข")))))</f>
        <v/>
      </c>
      <c r="LK32" s="8" t="str">
        <f>IF('[1]ข้อมูลนักเรียน-กรอง'!$A$30="","",('[1]ข้อมูลนักเรียน-กรอง'!$A$30))</f>
        <v/>
      </c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10" t="str">
        <f>IF('[1]ข้อมูลนักเรียน-กรอง'!A30="","",(IF(SUM(LL32:MN32)=0,"-",(SUM(LL32:MN32)))))</f>
        <v/>
      </c>
      <c r="MP32" s="10" t="str">
        <f>IF('[1]ข้อมูลนักเรียน-กรอง'!$A$30="","",(IF(COUNTIF(LL32:MN32,"ป")=0,"-",(COUNTIF(LL32:MN32,"ป")))))</f>
        <v/>
      </c>
      <c r="MQ32" s="10" t="str">
        <f>IF('[1]ข้อมูลนักเรียน-กรอง'!$A$30="","",(IF(COUNTIF(LL32:MN32,"ล")=0,"-",(COUNTIF(LL32:MN32,"ล")))))</f>
        <v/>
      </c>
      <c r="MR32" s="10" t="str">
        <f>IF('[1]ข้อมูลนักเรียน-กรอง'!$A$30="","",(IF(COUNTIF(LL32:MN32,"ข")=0,"-",(COUNTIF(LL32:MN32,"ข")))))</f>
        <v/>
      </c>
      <c r="MS32" s="8" t="str">
        <f>IF('[1]ข้อมูลนักเรียน-กรอง'!$A$30="","",('[1]ข้อมูลนักเรียน-กรอง'!$A$30))</f>
        <v/>
      </c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10" t="str">
        <f>IF('[1]ข้อมูลนักเรียน-กรอง'!A30="","",(IF(SUM(MT32:NX32)=0,"-",(SUM(MT32:NX32)))))</f>
        <v/>
      </c>
      <c r="NZ32" s="10" t="str">
        <f>IF('[1]ข้อมูลนักเรียน-กรอง'!$A$30="","",(IF(COUNTIF(MT32:NX32,"ป")=0,"-",(COUNTIF(MT32:NX32,"ป")))))</f>
        <v/>
      </c>
      <c r="OA32" s="10" t="str">
        <f>IF('[1]ข้อมูลนักเรียน-กรอง'!$A$30="","",(IF(COUNTIF(MT32:NX32,"ล")=0,"-",(COUNTIF(MT32:NX32,"ล")))))</f>
        <v/>
      </c>
      <c r="OB32" s="10" t="str">
        <f>IF('[1]ข้อมูลนักเรียน-กรอง'!$A$30="","",(IF(COUNTIF(MT32:NX32,"ข")=0,"-",(COUNTIF(MT32:NX32,"ข")))))</f>
        <v/>
      </c>
      <c r="OC32" s="8" t="str">
        <f>IF('[1]ข้อมูลนักเรียน-กรอง'!$A$30="","",('[1]ข้อมูลนักเรียน-กรอง'!$A$30))</f>
        <v/>
      </c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10" t="str">
        <f>IF('[1]ข้อมูลนักเรียน-กรอง'!A30="","",(IF(SUM(OD32:PG32)=0,"-",(SUM(OD32:PG32)))))</f>
        <v/>
      </c>
      <c r="PI32" s="10" t="str">
        <f>IF('[1]ข้อมูลนักเรียน-กรอง'!$A$30="","",(IF(COUNTIF(OD32:PG32,"ป")=0,"-",(COUNTIF(OD32:PG32,"ป")))))</f>
        <v/>
      </c>
      <c r="PJ32" s="10" t="str">
        <f>IF('[1]ข้อมูลนักเรียน-กรอง'!$A$30="","",(IF(COUNTIF(OD32:PG32,"ล")=0,"-",(COUNTIF(OD32:PG32,"ล")))))</f>
        <v/>
      </c>
      <c r="PK32" s="10" t="str">
        <f>IF('[1]ข้อมูลนักเรียน-กรอง'!$A$30="","",(IF(COUNTIF(OD32:PG32,"ข")=0,"-",(COUNTIF(OD32:PG32,"ข")))))</f>
        <v/>
      </c>
      <c r="PL32" s="11" t="str">
        <f>IF('[1]ข้อมูลนักเรียน-กรอง'!$A$30="","",('[1]ข้อมูลนักเรียน-กรอง'!$A$30))</f>
        <v/>
      </c>
      <c r="PM32" s="12" t="str">
        <f t="shared" si="0"/>
        <v/>
      </c>
      <c r="PN32" s="12" t="str">
        <f t="shared" si="1"/>
        <v/>
      </c>
      <c r="PO32" s="12" t="str">
        <f t="shared" si="2"/>
        <v/>
      </c>
      <c r="PP32" s="12" t="str">
        <f t="shared" si="3"/>
        <v/>
      </c>
      <c r="PQ32" s="12" t="str">
        <f t="shared" si="4"/>
        <v/>
      </c>
      <c r="PR32" s="12" t="str">
        <f t="shared" si="5"/>
        <v/>
      </c>
      <c r="PS32" s="12" t="str">
        <f t="shared" si="6"/>
        <v/>
      </c>
      <c r="PT32" s="12" t="str">
        <f t="shared" si="7"/>
        <v/>
      </c>
      <c r="PU32" s="12" t="str">
        <f t="shared" si="8"/>
        <v/>
      </c>
      <c r="PV32" s="12" t="str">
        <f t="shared" si="9"/>
        <v/>
      </c>
      <c r="PW32" s="12" t="str">
        <f t="shared" si="10"/>
        <v/>
      </c>
      <c r="PX32" s="12" t="str">
        <f t="shared" si="11"/>
        <v/>
      </c>
      <c r="PY32" s="13" t="str">
        <f>IF('[1]ข้อมูลนักเรียน-กรอง'!A30="","",(SUM(AH32:AK32,SUM(BQ32:BT32,SUM(DA32:DD32,SUM(EK32:EN32,SUM(FT32:FW32,SUM(HD32:HG32,SUM(IM32:IP32,SUM(JW32:JZ32,SUM(LG32:LJ32,SUM(MO32:MR32,SUM(NY32:OB32,SUM(PH32:PK32))))))))))))))</f>
        <v/>
      </c>
      <c r="PZ32" s="13" t="str">
        <f>IF('[1]ข้อมูลนักเรียน-กรอง'!A30="","",SUM(PM32:PX32))</f>
        <v/>
      </c>
      <c r="QA32" s="14" t="str">
        <f>IF('[1]ข้อมูลนักเรียน-กรอง'!A30="","",IF(PZ32=0,"0.00",((PZ32/PY32)*100)))</f>
        <v/>
      </c>
    </row>
    <row r="33" spans="1:443" ht="15.95" customHeight="1">
      <c r="A33" s="7" t="str">
        <f>[1]ชื่อนักเรียน!C32</f>
        <v xml:space="preserve"> </v>
      </c>
      <c r="B33" s="8" t="str">
        <f>IF('[1]ข้อมูลนักเรียน-กรอง'!$A$31="","",('[1]ข้อมูลนักเรียน-กรอง'!$A$31))</f>
        <v/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 t="str">
        <f>IF('[1]ข้อมูลนักเรียน-กรอง'!A31="","",(IF(SUM(C33:AG33)=0,"-",(SUM(C33:AG33)))))</f>
        <v/>
      </c>
      <c r="AI33" s="10" t="str">
        <f>IF('[1]ข้อมูลนักเรียน-กรอง'!$A$31="","",(IF(COUNTIF(C33:AG33,"ป")=0,"-",(COUNTIF(C33:AG33,"ป")))))</f>
        <v/>
      </c>
      <c r="AJ33" s="10" t="str">
        <f>IF('[1]ข้อมูลนักเรียน-กรอง'!$A$31="","",(IF(COUNTIF(C33:AG33,"ล")=0,"-",(COUNTIF(C33:AG33,"ล")))))</f>
        <v/>
      </c>
      <c r="AK33" s="10" t="str">
        <f>IF('[1]ข้อมูลนักเรียน-กรอง'!$A$31="","",(IF(COUNTIF(C33:AG33,"ข")=0,"-",(COUNTIF(C33:AG33,"ข")))))</f>
        <v/>
      </c>
      <c r="AL33" s="8" t="str">
        <f>IF('[1]ข้อมูลนักเรียน-กรอง'!$A$31="","",('[1]ข้อมูลนักเรียน-กรอง'!$A$31))</f>
        <v/>
      </c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10" t="str">
        <f>IF('[1]ข้อมูลนักเรียน-กรอง'!A31="","",(IF(SUM(AM33:BP33)=0,"-",(SUM(AM33:BP33)))))</f>
        <v/>
      </c>
      <c r="BR33" s="10" t="str">
        <f>IF('[1]ข้อมูลนักเรียน-กรอง'!$A$31="","",(IF(COUNTIF(AM33:BP33,"ป")=0,"-",(COUNTIF(AM33:BP33,"ป")))))</f>
        <v/>
      </c>
      <c r="BS33" s="10" t="str">
        <f>IF('[1]ข้อมูลนักเรียน-กรอง'!$A$31="","",(IF(COUNTIF(AM33:BP33,"ล")=0,"-",(COUNTIF(AM33:BP33,"ล")))))</f>
        <v/>
      </c>
      <c r="BT33" s="10" t="str">
        <f>IF('[1]ข้อมูลนักเรียน-กรอง'!$A$31="","",(IF(COUNTIF(AM33:BP33,"ข")=0,"-",(COUNTIF(AM33:BP33,"ข")))))</f>
        <v/>
      </c>
      <c r="BU33" s="8" t="str">
        <f>IF('[1]ข้อมูลนักเรียน-กรอง'!$A$31="","",('[1]ข้อมูลนักเรียน-กรอง'!$A$31))</f>
        <v/>
      </c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10" t="str">
        <f>IF('[1]ข้อมูลนักเรียน-กรอง'!A31="","",(IF(SUM(BV33:CZ33)=0,"-",(SUM(BV33:CZ33)))))</f>
        <v/>
      </c>
      <c r="DB33" s="10" t="str">
        <f>IF('[1]ข้อมูลนักเรียน-กรอง'!$A$31="","",(IF(COUNTIF(BV33:CZ33,"ป")=0,"-",(COUNTIF(BV33:CZ33,"ป")))))</f>
        <v/>
      </c>
      <c r="DC33" s="10" t="str">
        <f>IF('[1]ข้อมูลนักเรียน-กรอง'!$A$31="","",(IF(COUNTIF(BV33:CZ33,"ล")=0,"-",(COUNTIF(BV33:CZ33,"ล")))))</f>
        <v/>
      </c>
      <c r="DD33" s="10" t="str">
        <f>IF('[1]ข้อมูลนักเรียน-กรอง'!$A$31="","",(IF(COUNTIF(BV33:CZ33,"ข")=0,"-",(COUNTIF(BV33:CZ33,"ข")))))</f>
        <v/>
      </c>
      <c r="DE33" s="8" t="str">
        <f>IF('[1]ข้อมูลนักเรียน-กรอง'!$A$31="","",('[1]ข้อมูลนักเรียน-กรอง'!$A$31))</f>
        <v/>
      </c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10" t="str">
        <f>IF('[1]ข้อมูลนักเรียน-กรอง'!A31="","",(IF(SUM(DF33:EJ33)=0,"-",(SUM(DF33:EJ33)))))</f>
        <v/>
      </c>
      <c r="EL33" s="10" t="str">
        <f>IF('[1]ข้อมูลนักเรียน-กรอง'!$A$31="","",(IF(COUNTIF(DF33:EJ33,"ป")=0,"-",(COUNTIF(DF33:EJ33,"ป")))))</f>
        <v/>
      </c>
      <c r="EM33" s="10" t="str">
        <f>IF('[1]ข้อมูลนักเรียน-กรอง'!$A$31="","",(IF(COUNTIF(DF33:EJ33,"ล")=0,"-",(COUNTIF(DF33:EJ33,"ล")))))</f>
        <v/>
      </c>
      <c r="EN33" s="10" t="str">
        <f>IF('[1]ข้อมูลนักเรียน-กรอง'!$A$31="","",(IF(COUNTIF(DF33:EJ33,"ข")=0,"-",(COUNTIF(DF33:EJ33,"ข")))))</f>
        <v/>
      </c>
      <c r="EO33" s="8" t="str">
        <f>IF('[1]ข้อมูลนักเรียน-กรอง'!$A$31="","",('[1]ข้อมูลนักเรียน-กรอง'!$A$31))</f>
        <v/>
      </c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10" t="str">
        <f>IF('[1]ข้อมูลนักเรียน-กรอง'!A31="","",(IF(SUM(EP33:FS33)=0,"-",(SUM(EP33:FS33)))))</f>
        <v/>
      </c>
      <c r="FU33" s="10" t="str">
        <f>IF('[1]ข้อมูลนักเรียน-กรอง'!$A$31="","",(IF(COUNTIF(EP33:FS33,"ป")=0,"-",(COUNTIF(EP33:FS33,"ป")))))</f>
        <v/>
      </c>
      <c r="FV33" s="10" t="str">
        <f>IF('[1]ข้อมูลนักเรียน-กรอง'!$A$31="","",(IF(COUNTIF(EP33:FS33,"ล")=0,"-",(COUNTIF(EP33:FS33,"ล")))))</f>
        <v/>
      </c>
      <c r="FW33" s="10" t="str">
        <f>IF('[1]ข้อมูลนักเรียน-กรอง'!$A$31="","",(IF(COUNTIF(EP33:FS33,"ข")=0,"-",(COUNTIF(EP33:FS33,"ข")))))</f>
        <v/>
      </c>
      <c r="FX33" s="8" t="str">
        <f>IF('[1]ข้อมูลนักเรียน-กรอง'!$A$31="","",('[1]ข้อมูลนักเรียน-กรอง'!$A$31))</f>
        <v/>
      </c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10" t="str">
        <f>IF('[1]ข้อมูลนักเรียน-กรอง'!A31="","",(IF(SUM(FY33:HC33)=0,"-",(SUM(FY33:HC33)))))</f>
        <v/>
      </c>
      <c r="HE33" s="10" t="str">
        <f>IF('[1]ข้อมูลนักเรียน-กรอง'!$A$31="","",(IF(COUNTIF(FY33:HC33,"ป")=0,"-",(COUNTIF(FY33:HC33,"ป")))))</f>
        <v/>
      </c>
      <c r="HF33" s="10" t="str">
        <f>IF('[1]ข้อมูลนักเรียน-กรอง'!$A$31="","",(IF(COUNTIF(FY33:HC33,"ล")=0,"-",(COUNTIF(FY33:HC33,"ล")))))</f>
        <v/>
      </c>
      <c r="HG33" s="10" t="str">
        <f>IF('[1]ข้อมูลนักเรียน-กรอง'!$A$31="","",(IF(COUNTIF(FY33:HC33,"ข")=0,"-",(COUNTIF(FY33:HC33,"ข")))))</f>
        <v/>
      </c>
      <c r="HH33" s="8" t="str">
        <f>IF('[1]ข้อมูลนักเรียน-กรอง'!$A$31="","",('[1]ข้อมูลนักเรียน-กรอง'!$A$31))</f>
        <v/>
      </c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10" t="str">
        <f>IF('[1]ข้อมูลนักเรียน-กรอง'!A31="","",(IF(SUM(HI33:IL33)=0,"-",(SUM(HI33:IL33)))))</f>
        <v/>
      </c>
      <c r="IN33" s="10" t="str">
        <f>IF('[1]ข้อมูลนักเรียน-กรอง'!$A$31="","",(IF(COUNTIF(HI33:IL33,"ป")=0,"-",(COUNTIF(HI33:IL33,"ป")))))</f>
        <v/>
      </c>
      <c r="IO33" s="10" t="str">
        <f>IF('[1]ข้อมูลนักเรียน-กรอง'!$A$31="","",(IF(COUNTIF(HI33:IL33,"ล")=0,"-",(COUNTIF(HI33:IL33,"ล")))))</f>
        <v/>
      </c>
      <c r="IP33" s="10" t="str">
        <f>IF('[1]ข้อมูลนักเรียน-กรอง'!$A$31="","",(IF(COUNTIF(HI33:IL33,"ข")=0,"-",(COUNTIF(HI33:IL33,"ข")))))</f>
        <v/>
      </c>
      <c r="IQ33" s="8" t="str">
        <f>IF('[1]ข้อมูลนักเรียน-กรอง'!$A$31="","",('[1]ข้อมูลนักเรียน-กรอง'!$A$31))</f>
        <v/>
      </c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10" t="str">
        <f>IF('[1]ข้อมูลนักเรียน-กรอง'!A31="","",(IF(SUM(IR33:JV33)=0,"-",(SUM(IR33:JV33)))))</f>
        <v/>
      </c>
      <c r="JX33" s="10" t="str">
        <f>IF('[1]ข้อมูลนักเรียน-กรอง'!$A$31="","",(IF(COUNTIF(IR33:JV33,"ป")=0,"-",(COUNTIF(IR33:JV33,"ป")))))</f>
        <v/>
      </c>
      <c r="JY33" s="10" t="str">
        <f>IF('[1]ข้อมูลนักเรียน-กรอง'!$A$31="","",(IF(COUNTIF(IR33:JV33,"ล")=0,"-",(COUNTIF(IR33:JV33,"ล")))))</f>
        <v/>
      </c>
      <c r="JZ33" s="10" t="str">
        <f>IF('[1]ข้อมูลนักเรียน-กรอง'!$A$31="","",(IF(COUNTIF(IR33:JV33,"ข")=0,"-",(COUNTIF(IR33:JV33,"ข")))))</f>
        <v/>
      </c>
      <c r="KA33" s="8" t="str">
        <f>IF('[1]ข้อมูลนักเรียน-กรอง'!$A$31="","",('[1]ข้อมูลนักเรียน-กรอง'!$A$31))</f>
        <v/>
      </c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10" t="str">
        <f>IF('[1]ข้อมูลนักเรียน-กรอง'!A31="","",(IF(SUM(KB33:LF33)=0,"-",(SUM(KB33:LF33)))))</f>
        <v/>
      </c>
      <c r="LH33" s="10" t="str">
        <f>IF('[1]ข้อมูลนักเรียน-กรอง'!$A$31="","",(IF(COUNTIF(KB33:LF33,"ป")=0,"-",(COUNTIF(KB33:LF33,"ป")))))</f>
        <v/>
      </c>
      <c r="LI33" s="10" t="str">
        <f>IF('[1]ข้อมูลนักเรียน-กรอง'!$A$31="","",(IF(COUNTIF(KB33:LF33,"ล")=0,"-",(COUNTIF(KB33:LF33,"ล")))))</f>
        <v/>
      </c>
      <c r="LJ33" s="10" t="str">
        <f>IF('[1]ข้อมูลนักเรียน-กรอง'!$A$31="","",(IF(COUNTIF(KB33:LF33,"ข")=0,"-",(COUNTIF(KB33:LF33,"ข")))))</f>
        <v/>
      </c>
      <c r="LK33" s="8" t="str">
        <f>IF('[1]ข้อมูลนักเรียน-กรอง'!$A$31="","",('[1]ข้อมูลนักเรียน-กรอง'!$A$31))</f>
        <v/>
      </c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10" t="str">
        <f>IF('[1]ข้อมูลนักเรียน-กรอง'!A31="","",(IF(SUM(LL33:MN33)=0,"-",(SUM(LL33:MN33)))))</f>
        <v/>
      </c>
      <c r="MP33" s="10" t="str">
        <f>IF('[1]ข้อมูลนักเรียน-กรอง'!$A$31="","",(IF(COUNTIF(LL33:MN33,"ป")=0,"-",(COUNTIF(LL33:MN33,"ป")))))</f>
        <v/>
      </c>
      <c r="MQ33" s="10" t="str">
        <f>IF('[1]ข้อมูลนักเรียน-กรอง'!$A$31="","",(IF(COUNTIF(LL33:MN33,"ล")=0,"-",(COUNTIF(LL33:MN33,"ล")))))</f>
        <v/>
      </c>
      <c r="MR33" s="10" t="str">
        <f>IF('[1]ข้อมูลนักเรียน-กรอง'!$A$31="","",(IF(COUNTIF(LL33:MN33,"ข")=0,"-",(COUNTIF(LL33:MN33,"ข")))))</f>
        <v/>
      </c>
      <c r="MS33" s="8" t="str">
        <f>IF('[1]ข้อมูลนักเรียน-กรอง'!$A$31="","",('[1]ข้อมูลนักเรียน-กรอง'!$A$31))</f>
        <v/>
      </c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10" t="str">
        <f>IF('[1]ข้อมูลนักเรียน-กรอง'!A31="","",(IF(SUM(MT33:NX33)=0,"-",(SUM(MT33:NX33)))))</f>
        <v/>
      </c>
      <c r="NZ33" s="10" t="str">
        <f>IF('[1]ข้อมูลนักเรียน-กรอง'!$A$31="","",(IF(COUNTIF(MT33:NX33,"ป")=0,"-",(COUNTIF(MT33:NX33,"ป")))))</f>
        <v/>
      </c>
      <c r="OA33" s="10" t="str">
        <f>IF('[1]ข้อมูลนักเรียน-กรอง'!$A$31="","",(IF(COUNTIF(MT33:NX33,"ล")=0,"-",(COUNTIF(MT33:NX33,"ล")))))</f>
        <v/>
      </c>
      <c r="OB33" s="10" t="str">
        <f>IF('[1]ข้อมูลนักเรียน-กรอง'!$A$31="","",(IF(COUNTIF(MT33:NX33,"ข")=0,"-",(COUNTIF(MT33:NX33,"ข")))))</f>
        <v/>
      </c>
      <c r="OC33" s="8" t="str">
        <f>IF('[1]ข้อมูลนักเรียน-กรอง'!$A$31="","",('[1]ข้อมูลนักเรียน-กรอง'!$A$31))</f>
        <v/>
      </c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10" t="str">
        <f>IF('[1]ข้อมูลนักเรียน-กรอง'!A31="","",(IF(SUM(OD33:PG33)=0,"-",(SUM(OD33:PG33)))))</f>
        <v/>
      </c>
      <c r="PI33" s="10" t="str">
        <f>IF('[1]ข้อมูลนักเรียน-กรอง'!$A$31="","",(IF(COUNTIF(OD33:PG33,"ป")=0,"-",(COUNTIF(OD33:PG33,"ป")))))</f>
        <v/>
      </c>
      <c r="PJ33" s="10" t="str">
        <f>IF('[1]ข้อมูลนักเรียน-กรอง'!$A$31="","",(IF(COUNTIF(OD33:PG33,"ล")=0,"-",(COUNTIF(OD33:PG33,"ล")))))</f>
        <v/>
      </c>
      <c r="PK33" s="10" t="str">
        <f>IF('[1]ข้อมูลนักเรียน-กรอง'!$A$31="","",(IF(COUNTIF(OD33:PG33,"ข")=0,"-",(COUNTIF(OD33:PG33,"ข")))))</f>
        <v/>
      </c>
      <c r="PL33" s="11" t="str">
        <f>IF('[1]ข้อมูลนักเรียน-กรอง'!$A$31="","",('[1]ข้อมูลนักเรียน-กรอง'!$A$31))</f>
        <v/>
      </c>
      <c r="PM33" s="12" t="str">
        <f t="shared" si="0"/>
        <v/>
      </c>
      <c r="PN33" s="12" t="str">
        <f t="shared" si="1"/>
        <v/>
      </c>
      <c r="PO33" s="12" t="str">
        <f t="shared" si="2"/>
        <v/>
      </c>
      <c r="PP33" s="12" t="str">
        <f t="shared" si="3"/>
        <v/>
      </c>
      <c r="PQ33" s="12" t="str">
        <f t="shared" si="4"/>
        <v/>
      </c>
      <c r="PR33" s="12" t="str">
        <f t="shared" si="5"/>
        <v/>
      </c>
      <c r="PS33" s="12" t="str">
        <f t="shared" si="6"/>
        <v/>
      </c>
      <c r="PT33" s="12" t="str">
        <f t="shared" si="7"/>
        <v/>
      </c>
      <c r="PU33" s="12" t="str">
        <f t="shared" si="8"/>
        <v/>
      </c>
      <c r="PV33" s="12" t="str">
        <f t="shared" si="9"/>
        <v/>
      </c>
      <c r="PW33" s="12" t="str">
        <f t="shared" si="10"/>
        <v/>
      </c>
      <c r="PX33" s="12" t="str">
        <f t="shared" si="11"/>
        <v/>
      </c>
      <c r="PY33" s="13" t="str">
        <f>IF('[1]ข้อมูลนักเรียน-กรอง'!A31="","",(SUM(AH33:AK33,SUM(BQ33:BT33,SUM(DA33:DD33,SUM(EK33:EN33,SUM(FT33:FW33,SUM(HD33:HG33,SUM(IM33:IP33,SUM(JW33:JZ33,SUM(LG33:LJ33,SUM(MO33:MR33,SUM(NY33:OB33,SUM(PH33:PK33))))))))))))))</f>
        <v/>
      </c>
      <c r="PZ33" s="13" t="str">
        <f>IF('[1]ข้อมูลนักเรียน-กรอง'!A31="","",SUM(PM33:PX33))</f>
        <v/>
      </c>
      <c r="QA33" s="14" t="str">
        <f>IF('[1]ข้อมูลนักเรียน-กรอง'!A31="","",IF(PZ33=0,"0.00",((PZ33/PY33)*100)))</f>
        <v/>
      </c>
    </row>
    <row r="34" spans="1:443" ht="15.95" customHeight="1">
      <c r="A34" s="7" t="str">
        <f>[1]ชื่อนักเรียน!C33</f>
        <v xml:space="preserve"> </v>
      </c>
      <c r="B34" s="8" t="str">
        <f>IF('[1]ข้อมูลนักเรียน-กรอง'!$A$32="","",('[1]ข้อมูลนักเรียน-กรอง'!$A$32))</f>
        <v/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0" t="str">
        <f>IF('[1]ข้อมูลนักเรียน-กรอง'!A32="","",(IF(SUM(C34:AG34)=0,"-",(SUM(C34:AG34)))))</f>
        <v/>
      </c>
      <c r="AI34" s="10" t="str">
        <f>IF('[1]ข้อมูลนักเรียน-กรอง'!$A$32="","",(IF(COUNTIF(C34:AG34,"ป")=0,"-",(COUNTIF(C34:AG34,"ป")))))</f>
        <v/>
      </c>
      <c r="AJ34" s="10" t="str">
        <f>IF('[1]ข้อมูลนักเรียน-กรอง'!$A$32="","",(IF(COUNTIF(C34:AG34,"ล")=0,"-",(COUNTIF(C34:AG34,"ล")))))</f>
        <v/>
      </c>
      <c r="AK34" s="10" t="str">
        <f>IF('[1]ข้อมูลนักเรียน-กรอง'!$A$32="","",(IF(COUNTIF(C34:AG34,"ข")=0,"-",(COUNTIF(C34:AG34,"ข")))))</f>
        <v/>
      </c>
      <c r="AL34" s="8" t="str">
        <f>IF('[1]ข้อมูลนักเรียน-กรอง'!$A$32="","",('[1]ข้อมูลนักเรียน-กรอง'!$A$32))</f>
        <v/>
      </c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10" t="str">
        <f>IF('[1]ข้อมูลนักเรียน-กรอง'!A32="","",(IF(SUM(AM34:BP34)=0,"-",(SUM(AM34:BP34)))))</f>
        <v/>
      </c>
      <c r="BR34" s="10" t="str">
        <f>IF('[1]ข้อมูลนักเรียน-กรอง'!$A$32="","",(IF(COUNTIF(AM34:BP34,"ป")=0,"-",(COUNTIF(AM34:BP34,"ป")))))</f>
        <v/>
      </c>
      <c r="BS34" s="10" t="str">
        <f>IF('[1]ข้อมูลนักเรียน-กรอง'!$A$32="","",(IF(COUNTIF(AM34:BP34,"ล")=0,"-",(COUNTIF(AM34:BP34,"ล")))))</f>
        <v/>
      </c>
      <c r="BT34" s="10" t="str">
        <f>IF('[1]ข้อมูลนักเรียน-กรอง'!$A$32="","",(IF(COUNTIF(AM34:BP34,"ข")=0,"-",(COUNTIF(AM34:BP34,"ข")))))</f>
        <v/>
      </c>
      <c r="BU34" s="8" t="str">
        <f>IF('[1]ข้อมูลนักเรียน-กรอง'!$A$32="","",('[1]ข้อมูลนักเรียน-กรอง'!$A$32))</f>
        <v/>
      </c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10" t="str">
        <f>IF('[1]ข้อมูลนักเรียน-กรอง'!A32="","",(IF(SUM(BV34:CZ34)=0,"-",(SUM(BV34:CZ34)))))</f>
        <v/>
      </c>
      <c r="DB34" s="10" t="str">
        <f>IF('[1]ข้อมูลนักเรียน-กรอง'!$A$32="","",(IF(COUNTIF(BV34:CZ34,"ป")=0,"-",(COUNTIF(BV34:CZ34,"ป")))))</f>
        <v/>
      </c>
      <c r="DC34" s="10" t="str">
        <f>IF('[1]ข้อมูลนักเรียน-กรอง'!$A$32="","",(IF(COUNTIF(BV34:CZ34,"ล")=0,"-",(COUNTIF(BV34:CZ34,"ล")))))</f>
        <v/>
      </c>
      <c r="DD34" s="10" t="str">
        <f>IF('[1]ข้อมูลนักเรียน-กรอง'!$A$32="","",(IF(COUNTIF(BV34:CZ34,"ข")=0,"-",(COUNTIF(BV34:CZ34,"ข")))))</f>
        <v/>
      </c>
      <c r="DE34" s="8" t="str">
        <f>IF('[1]ข้อมูลนักเรียน-กรอง'!$A$32="","",('[1]ข้อมูลนักเรียน-กรอง'!$A$32))</f>
        <v/>
      </c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10" t="str">
        <f>IF('[1]ข้อมูลนักเรียน-กรอง'!A32="","",(IF(SUM(DF34:EJ34)=0,"-",(SUM(DF34:EJ34)))))</f>
        <v/>
      </c>
      <c r="EL34" s="10" t="str">
        <f>IF('[1]ข้อมูลนักเรียน-กรอง'!$A$32="","",(IF(COUNTIF(DF34:EJ34,"ป")=0,"-",(COUNTIF(DF34:EJ34,"ป")))))</f>
        <v/>
      </c>
      <c r="EM34" s="10" t="str">
        <f>IF('[1]ข้อมูลนักเรียน-กรอง'!$A$32="","",(IF(COUNTIF(DF34:EJ34,"ล")=0,"-",(COUNTIF(DF34:EJ34,"ล")))))</f>
        <v/>
      </c>
      <c r="EN34" s="10" t="str">
        <f>IF('[1]ข้อมูลนักเรียน-กรอง'!$A$32="","",(IF(COUNTIF(DF34:EJ34,"ข")=0,"-",(COUNTIF(DF34:EJ34,"ข")))))</f>
        <v/>
      </c>
      <c r="EO34" s="8" t="str">
        <f>IF('[1]ข้อมูลนักเรียน-กรอง'!$A$32="","",('[1]ข้อมูลนักเรียน-กรอง'!$A$32))</f>
        <v/>
      </c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10" t="str">
        <f>IF('[1]ข้อมูลนักเรียน-กรอง'!A32="","",(IF(SUM(EP34:FS34)=0,"-",(SUM(EP34:FS34)))))</f>
        <v/>
      </c>
      <c r="FU34" s="10" t="str">
        <f>IF('[1]ข้อมูลนักเรียน-กรอง'!$A$32="","",(IF(COUNTIF(EP34:FS34,"ป")=0,"-",(COUNTIF(EP34:FS34,"ป")))))</f>
        <v/>
      </c>
      <c r="FV34" s="10" t="str">
        <f>IF('[1]ข้อมูลนักเรียน-กรอง'!$A$32="","",(IF(COUNTIF(EP34:FS34,"ล")=0,"-",(COUNTIF(EP34:FS34,"ล")))))</f>
        <v/>
      </c>
      <c r="FW34" s="10" t="str">
        <f>IF('[1]ข้อมูลนักเรียน-กรอง'!$A$32="","",(IF(COUNTIF(EP34:FS34,"ข")=0,"-",(COUNTIF(EP34:FS34,"ข")))))</f>
        <v/>
      </c>
      <c r="FX34" s="8" t="str">
        <f>IF('[1]ข้อมูลนักเรียน-กรอง'!$A$32="","",('[1]ข้อมูลนักเรียน-กรอง'!$A$32))</f>
        <v/>
      </c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10" t="str">
        <f>IF('[1]ข้อมูลนักเรียน-กรอง'!A32="","",(IF(SUM(FY34:HC34)=0,"-",(SUM(FY34:HC34)))))</f>
        <v/>
      </c>
      <c r="HE34" s="10" t="str">
        <f>IF('[1]ข้อมูลนักเรียน-กรอง'!$A$32="","",(IF(COUNTIF(FY34:HC34,"ป")=0,"-",(COUNTIF(FY34:HC34,"ป")))))</f>
        <v/>
      </c>
      <c r="HF34" s="10" t="str">
        <f>IF('[1]ข้อมูลนักเรียน-กรอง'!$A$32="","",(IF(COUNTIF(FY34:HC34,"ล")=0,"-",(COUNTIF(FY34:HC34,"ล")))))</f>
        <v/>
      </c>
      <c r="HG34" s="10" t="str">
        <f>IF('[1]ข้อมูลนักเรียน-กรอง'!$A$32="","",(IF(COUNTIF(FY34:HC34,"ข")=0,"-",(COUNTIF(FY34:HC34,"ข")))))</f>
        <v/>
      </c>
      <c r="HH34" s="8" t="str">
        <f>IF('[1]ข้อมูลนักเรียน-กรอง'!$A$32="","",('[1]ข้อมูลนักเรียน-กรอง'!$A$32))</f>
        <v/>
      </c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10" t="str">
        <f>IF('[1]ข้อมูลนักเรียน-กรอง'!A32="","",(IF(SUM(HI34:IL34)=0,"-",(SUM(HI34:IL34)))))</f>
        <v/>
      </c>
      <c r="IN34" s="10" t="str">
        <f>IF('[1]ข้อมูลนักเรียน-กรอง'!$A$32="","",(IF(COUNTIF(HI34:IL34,"ป")=0,"-",(COUNTIF(HI34:IL34,"ป")))))</f>
        <v/>
      </c>
      <c r="IO34" s="10" t="str">
        <f>IF('[1]ข้อมูลนักเรียน-กรอง'!$A$32="","",(IF(COUNTIF(HI34:IL34,"ล")=0,"-",(COUNTIF(HI34:IL34,"ล")))))</f>
        <v/>
      </c>
      <c r="IP34" s="10" t="str">
        <f>IF('[1]ข้อมูลนักเรียน-กรอง'!$A$32="","",(IF(COUNTIF(HI34:IL34,"ข")=0,"-",(COUNTIF(HI34:IL34,"ข")))))</f>
        <v/>
      </c>
      <c r="IQ34" s="8" t="str">
        <f>IF('[1]ข้อมูลนักเรียน-กรอง'!$A$32="","",('[1]ข้อมูลนักเรียน-กรอง'!$A$32))</f>
        <v/>
      </c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10" t="str">
        <f>IF('[1]ข้อมูลนักเรียน-กรอง'!A32="","",(IF(SUM(IR34:JV34)=0,"-",(SUM(IR34:JV34)))))</f>
        <v/>
      </c>
      <c r="JX34" s="10" t="str">
        <f>IF('[1]ข้อมูลนักเรียน-กรอง'!$A$32="","",(IF(COUNTIF(IR34:JV34,"ป")=0,"-",(COUNTIF(IR34:JV34,"ป")))))</f>
        <v/>
      </c>
      <c r="JY34" s="10" t="str">
        <f>IF('[1]ข้อมูลนักเรียน-กรอง'!$A$32="","",(IF(COUNTIF(IR34:JV34,"ล")=0,"-",(COUNTIF(IR34:JV34,"ล")))))</f>
        <v/>
      </c>
      <c r="JZ34" s="10" t="str">
        <f>IF('[1]ข้อมูลนักเรียน-กรอง'!$A$32="","",(IF(COUNTIF(IR34:JV34,"ข")=0,"-",(COUNTIF(IR34:JV34,"ข")))))</f>
        <v/>
      </c>
      <c r="KA34" s="8" t="str">
        <f>IF('[1]ข้อมูลนักเรียน-กรอง'!$A$32="","",('[1]ข้อมูลนักเรียน-กรอง'!$A$32))</f>
        <v/>
      </c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10" t="str">
        <f>IF('[1]ข้อมูลนักเรียน-กรอง'!A32="","",(IF(SUM(KB34:LF34)=0,"-",(SUM(KB34:LF34)))))</f>
        <v/>
      </c>
      <c r="LH34" s="10" t="str">
        <f>IF('[1]ข้อมูลนักเรียน-กรอง'!$A$32="","",(IF(COUNTIF(KB34:LF34,"ป")=0,"-",(COUNTIF(KB34:LF34,"ป")))))</f>
        <v/>
      </c>
      <c r="LI34" s="10" t="str">
        <f>IF('[1]ข้อมูลนักเรียน-กรอง'!$A$32="","",(IF(COUNTIF(KB34:LF34,"ล")=0,"-",(COUNTIF(KB34:LF34,"ล")))))</f>
        <v/>
      </c>
      <c r="LJ34" s="10" t="str">
        <f>IF('[1]ข้อมูลนักเรียน-กรอง'!$A$32="","",(IF(COUNTIF(KB34:LF34,"ข")=0,"-",(COUNTIF(KB34:LF34,"ข")))))</f>
        <v/>
      </c>
      <c r="LK34" s="8" t="str">
        <f>IF('[1]ข้อมูลนักเรียน-กรอง'!$A$32="","",('[1]ข้อมูลนักเรียน-กรอง'!$A$32))</f>
        <v/>
      </c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10" t="str">
        <f>IF('[1]ข้อมูลนักเรียน-กรอง'!A32="","",(IF(SUM(LL34:MN34)=0,"-",(SUM(LL34:MN34)))))</f>
        <v/>
      </c>
      <c r="MP34" s="10" t="str">
        <f>IF('[1]ข้อมูลนักเรียน-กรอง'!$A$32="","",(IF(COUNTIF(LL34:MN34,"ป")=0,"-",(COUNTIF(LL34:MN34,"ป")))))</f>
        <v/>
      </c>
      <c r="MQ34" s="10" t="str">
        <f>IF('[1]ข้อมูลนักเรียน-กรอง'!$A$32="","",(IF(COUNTIF(LL34:MN34,"ล")=0,"-",(COUNTIF(LL34:MN34,"ล")))))</f>
        <v/>
      </c>
      <c r="MR34" s="10" t="str">
        <f>IF('[1]ข้อมูลนักเรียน-กรอง'!$A$32="","",(IF(COUNTIF(LL34:MN34,"ข")=0,"-",(COUNTIF(LL34:MN34,"ข")))))</f>
        <v/>
      </c>
      <c r="MS34" s="8" t="str">
        <f>IF('[1]ข้อมูลนักเรียน-กรอง'!$A$32="","",('[1]ข้อมูลนักเรียน-กรอง'!$A$32))</f>
        <v/>
      </c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10" t="str">
        <f>IF('[1]ข้อมูลนักเรียน-กรอง'!A32="","",(IF(SUM(MT34:NX34)=0,"-",(SUM(MT34:NX34)))))</f>
        <v/>
      </c>
      <c r="NZ34" s="10" t="str">
        <f>IF('[1]ข้อมูลนักเรียน-กรอง'!$A$32="","",(IF(COUNTIF(MT34:NX34,"ป")=0,"-",(COUNTIF(MT34:NX34,"ป")))))</f>
        <v/>
      </c>
      <c r="OA34" s="10" t="str">
        <f>IF('[1]ข้อมูลนักเรียน-กรอง'!$A$32="","",(IF(COUNTIF(MT34:NX34,"ล")=0,"-",(COUNTIF(MT34:NX34,"ล")))))</f>
        <v/>
      </c>
      <c r="OB34" s="10" t="str">
        <f>IF('[1]ข้อมูลนักเรียน-กรอง'!$A$32="","",(IF(COUNTIF(MT34:NX34,"ข")=0,"-",(COUNTIF(MT34:NX34,"ข")))))</f>
        <v/>
      </c>
      <c r="OC34" s="8" t="str">
        <f>IF('[1]ข้อมูลนักเรียน-กรอง'!$A$32="","",('[1]ข้อมูลนักเรียน-กรอง'!$A$32))</f>
        <v/>
      </c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10" t="str">
        <f>IF('[1]ข้อมูลนักเรียน-กรอง'!A32="","",(IF(SUM(OD34:PG34)=0,"-",(SUM(OD34:PG34)))))</f>
        <v/>
      </c>
      <c r="PI34" s="10" t="str">
        <f>IF('[1]ข้อมูลนักเรียน-กรอง'!$A$32="","",(IF(COUNTIF(OD34:PG34,"ป")=0,"-",(COUNTIF(OD34:PG34,"ป")))))</f>
        <v/>
      </c>
      <c r="PJ34" s="10" t="str">
        <f>IF('[1]ข้อมูลนักเรียน-กรอง'!$A$32="","",(IF(COUNTIF(OD34:PG34,"ล")=0,"-",(COUNTIF(OD34:PG34,"ล")))))</f>
        <v/>
      </c>
      <c r="PK34" s="10" t="str">
        <f>IF('[1]ข้อมูลนักเรียน-กรอง'!$A$32="","",(IF(COUNTIF(OD34:PG34,"ข")=0,"-",(COUNTIF(OD34:PG34,"ข")))))</f>
        <v/>
      </c>
      <c r="PL34" s="11" t="str">
        <f>IF('[1]ข้อมูลนักเรียน-กรอง'!$A$32="","",('[1]ข้อมูลนักเรียน-กรอง'!$A$32))</f>
        <v/>
      </c>
      <c r="PM34" s="12" t="str">
        <f t="shared" si="0"/>
        <v/>
      </c>
      <c r="PN34" s="12" t="str">
        <f t="shared" si="1"/>
        <v/>
      </c>
      <c r="PO34" s="12" t="str">
        <f t="shared" si="2"/>
        <v/>
      </c>
      <c r="PP34" s="12" t="str">
        <f t="shared" si="3"/>
        <v/>
      </c>
      <c r="PQ34" s="12" t="str">
        <f t="shared" si="4"/>
        <v/>
      </c>
      <c r="PR34" s="12" t="str">
        <f t="shared" si="5"/>
        <v/>
      </c>
      <c r="PS34" s="12" t="str">
        <f t="shared" si="6"/>
        <v/>
      </c>
      <c r="PT34" s="12" t="str">
        <f t="shared" si="7"/>
        <v/>
      </c>
      <c r="PU34" s="12" t="str">
        <f t="shared" si="8"/>
        <v/>
      </c>
      <c r="PV34" s="12" t="str">
        <f t="shared" si="9"/>
        <v/>
      </c>
      <c r="PW34" s="12" t="str">
        <f t="shared" si="10"/>
        <v/>
      </c>
      <c r="PX34" s="12" t="str">
        <f t="shared" si="11"/>
        <v/>
      </c>
      <c r="PY34" s="13" t="str">
        <f>IF('[1]ข้อมูลนักเรียน-กรอง'!A32="","",(SUM(AH34:AK34,SUM(BQ34:BT34,SUM(DA34:DD34,SUM(EK34:EN34,SUM(FT34:FW34,SUM(HD34:HG34,SUM(IM34:IP34,SUM(JW34:JZ34,SUM(LG34:LJ34,SUM(MO34:MR34,SUM(NY34:OB34,SUM(PH34:PK34))))))))))))))</f>
        <v/>
      </c>
      <c r="PZ34" s="13" t="str">
        <f>IF('[1]ข้อมูลนักเรียน-กรอง'!A32="","",SUM(PM34:PX34))</f>
        <v/>
      </c>
      <c r="QA34" s="14" t="str">
        <f>IF('[1]ข้อมูลนักเรียน-กรอง'!A32="","",IF(PZ34=0,"0.00",((PZ34/PY34)*100)))</f>
        <v/>
      </c>
    </row>
    <row r="35" spans="1:443" ht="15.95" customHeight="1">
      <c r="A35" s="7" t="str">
        <f>[1]ชื่อนักเรียน!C34</f>
        <v xml:space="preserve"> </v>
      </c>
      <c r="B35" s="8" t="str">
        <f>IF('[1]ข้อมูลนักเรียน-กรอง'!$A$33="","",('[1]ข้อมูลนักเรียน-กรอง'!$A$33))</f>
        <v/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 t="str">
        <f>IF('[1]ข้อมูลนักเรียน-กรอง'!A33="","",(IF(SUM(C35:AG35)=0,"-",(SUM(C35:AG35)))))</f>
        <v/>
      </c>
      <c r="AI35" s="10" t="str">
        <f>IF('[1]ข้อมูลนักเรียน-กรอง'!$A$33="","",(IF(COUNTIF(C35:AG35,"ป")=0,"-",(COUNTIF(C35:AG35,"ป")))))</f>
        <v/>
      </c>
      <c r="AJ35" s="10" t="str">
        <f>IF('[1]ข้อมูลนักเรียน-กรอง'!$A$33="","",(IF(COUNTIF(C35:AG35,"ล")=0,"-",(COUNTIF(C35:AG35,"ล")))))</f>
        <v/>
      </c>
      <c r="AK35" s="10" t="str">
        <f>IF('[1]ข้อมูลนักเรียน-กรอง'!$A$33="","",(IF(COUNTIF(C35:AG35,"ข")=0,"-",(COUNTIF(C35:AG35,"ข")))))</f>
        <v/>
      </c>
      <c r="AL35" s="8" t="str">
        <f>IF('[1]ข้อมูลนักเรียน-กรอง'!$A$33="","",('[1]ข้อมูลนักเรียน-กรอง'!$A$33))</f>
        <v/>
      </c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10" t="str">
        <f>IF('[1]ข้อมูลนักเรียน-กรอง'!A33="","",(IF(SUM(AM35:BP35)=0,"-",(SUM(AM35:BP35)))))</f>
        <v/>
      </c>
      <c r="BR35" s="10" t="str">
        <f>IF('[1]ข้อมูลนักเรียน-กรอง'!$A$33="","",(IF(COUNTIF(AM35:BP35,"ป")=0,"-",(COUNTIF(AM35:BP35,"ป")))))</f>
        <v/>
      </c>
      <c r="BS35" s="10" t="str">
        <f>IF('[1]ข้อมูลนักเรียน-กรอง'!$A$33="","",(IF(COUNTIF(AM35:BP35,"ล")=0,"-",(COUNTIF(AM35:BP35,"ล")))))</f>
        <v/>
      </c>
      <c r="BT35" s="10" t="str">
        <f>IF('[1]ข้อมูลนักเรียน-กรอง'!$A$33="","",(IF(COUNTIF(AM35:BP35,"ข")=0,"-",(COUNTIF(AM35:BP35,"ข")))))</f>
        <v/>
      </c>
      <c r="BU35" s="8" t="str">
        <f>IF('[1]ข้อมูลนักเรียน-กรอง'!$A$33="","",('[1]ข้อมูลนักเรียน-กรอง'!$A$33))</f>
        <v/>
      </c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10" t="str">
        <f>IF('[1]ข้อมูลนักเรียน-กรอง'!A33="","",(IF(SUM(BV35:CZ35)=0,"-",(SUM(BV35:CZ35)))))</f>
        <v/>
      </c>
      <c r="DB35" s="10" t="str">
        <f>IF('[1]ข้อมูลนักเรียน-กรอง'!$A$33="","",(IF(COUNTIF(BV35:CZ35,"ป")=0,"-",(COUNTIF(BV35:CZ35,"ป")))))</f>
        <v/>
      </c>
      <c r="DC35" s="10" t="str">
        <f>IF('[1]ข้อมูลนักเรียน-กรอง'!$A$33="","",(IF(COUNTIF(BV35:CZ35,"ล")=0,"-",(COUNTIF(BV35:CZ35,"ล")))))</f>
        <v/>
      </c>
      <c r="DD35" s="10" t="str">
        <f>IF('[1]ข้อมูลนักเรียน-กรอง'!$A$33="","",(IF(COUNTIF(BV35:CZ35,"ข")=0,"-",(COUNTIF(BV35:CZ35,"ข")))))</f>
        <v/>
      </c>
      <c r="DE35" s="8" t="str">
        <f>IF('[1]ข้อมูลนักเรียน-กรอง'!$A$33="","",('[1]ข้อมูลนักเรียน-กรอง'!$A$33))</f>
        <v/>
      </c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10" t="str">
        <f>IF('[1]ข้อมูลนักเรียน-กรอง'!A33="","",(IF(SUM(DF35:EJ35)=0,"-",(SUM(DF35:EJ35)))))</f>
        <v/>
      </c>
      <c r="EL35" s="10" t="str">
        <f>IF('[1]ข้อมูลนักเรียน-กรอง'!$A$33="","",(IF(COUNTIF(DF35:EJ35,"ป")=0,"-",(COUNTIF(DF35:EJ35,"ป")))))</f>
        <v/>
      </c>
      <c r="EM35" s="10" t="str">
        <f>IF('[1]ข้อมูลนักเรียน-กรอง'!$A$33="","",(IF(COUNTIF(DF35:EJ35,"ล")=0,"-",(COUNTIF(DF35:EJ35,"ล")))))</f>
        <v/>
      </c>
      <c r="EN35" s="10" t="str">
        <f>IF('[1]ข้อมูลนักเรียน-กรอง'!$A$33="","",(IF(COUNTIF(DF35:EJ35,"ข")=0,"-",(COUNTIF(DF35:EJ35,"ข")))))</f>
        <v/>
      </c>
      <c r="EO35" s="8" t="str">
        <f>IF('[1]ข้อมูลนักเรียน-กรอง'!$A$33="","",('[1]ข้อมูลนักเรียน-กรอง'!$A$33))</f>
        <v/>
      </c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10" t="str">
        <f>IF('[1]ข้อมูลนักเรียน-กรอง'!A33="","",(IF(SUM(EP35:FS35)=0,"-",(SUM(EP35:FS35)))))</f>
        <v/>
      </c>
      <c r="FU35" s="10" t="str">
        <f>IF('[1]ข้อมูลนักเรียน-กรอง'!$A$33="","",(IF(COUNTIF(EP35:FS35,"ป")=0,"-",(COUNTIF(EP35:FS35,"ป")))))</f>
        <v/>
      </c>
      <c r="FV35" s="10" t="str">
        <f>IF('[1]ข้อมูลนักเรียน-กรอง'!$A$33="","",(IF(COUNTIF(EP35:FS35,"ล")=0,"-",(COUNTIF(EP35:FS35,"ล")))))</f>
        <v/>
      </c>
      <c r="FW35" s="10" t="str">
        <f>IF('[1]ข้อมูลนักเรียน-กรอง'!$A$33="","",(IF(COUNTIF(EP35:FS35,"ข")=0,"-",(COUNTIF(EP35:FS35,"ข")))))</f>
        <v/>
      </c>
      <c r="FX35" s="8" t="str">
        <f>IF('[1]ข้อมูลนักเรียน-กรอง'!$A$33="","",('[1]ข้อมูลนักเรียน-กรอง'!$A$33))</f>
        <v/>
      </c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10" t="str">
        <f>IF('[1]ข้อมูลนักเรียน-กรอง'!A33="","",(IF(SUM(FY35:HC35)=0,"-",(SUM(FY35:HC35)))))</f>
        <v/>
      </c>
      <c r="HE35" s="10" t="str">
        <f>IF('[1]ข้อมูลนักเรียน-กรอง'!$A$33="","",(IF(COUNTIF(FY35:HC35,"ป")=0,"-",(COUNTIF(FY35:HC35,"ป")))))</f>
        <v/>
      </c>
      <c r="HF35" s="10" t="str">
        <f>IF('[1]ข้อมูลนักเรียน-กรอง'!$A$33="","",(IF(COUNTIF(FY35:HC35,"ล")=0,"-",(COUNTIF(FY35:HC35,"ล")))))</f>
        <v/>
      </c>
      <c r="HG35" s="10" t="str">
        <f>IF('[1]ข้อมูลนักเรียน-กรอง'!$A$33="","",(IF(COUNTIF(FY35:HC35,"ข")=0,"-",(COUNTIF(FY35:HC35,"ข")))))</f>
        <v/>
      </c>
      <c r="HH35" s="8" t="str">
        <f>IF('[1]ข้อมูลนักเรียน-กรอง'!$A$33="","",('[1]ข้อมูลนักเรียน-กรอง'!$A$33))</f>
        <v/>
      </c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10" t="str">
        <f>IF('[1]ข้อมูลนักเรียน-กรอง'!A33="","",(IF(SUM(HI35:IL35)=0,"-",(SUM(HI35:IL35)))))</f>
        <v/>
      </c>
      <c r="IN35" s="10" t="str">
        <f>IF('[1]ข้อมูลนักเรียน-กรอง'!$A$33="","",(IF(COUNTIF(HI35:IL35,"ป")=0,"-",(COUNTIF(HI35:IL35,"ป")))))</f>
        <v/>
      </c>
      <c r="IO35" s="10" t="str">
        <f>IF('[1]ข้อมูลนักเรียน-กรอง'!$A$33="","",(IF(COUNTIF(HI35:IL35,"ล")=0,"-",(COUNTIF(HI35:IL35,"ล")))))</f>
        <v/>
      </c>
      <c r="IP35" s="10" t="str">
        <f>IF('[1]ข้อมูลนักเรียน-กรอง'!$A$33="","",(IF(COUNTIF(HI35:IL35,"ข")=0,"-",(COUNTIF(HI35:IL35,"ข")))))</f>
        <v/>
      </c>
      <c r="IQ35" s="8" t="str">
        <f>IF('[1]ข้อมูลนักเรียน-กรอง'!$A$33="","",('[1]ข้อมูลนักเรียน-กรอง'!$A$33))</f>
        <v/>
      </c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10" t="str">
        <f>IF('[1]ข้อมูลนักเรียน-กรอง'!A33="","",(IF(SUM(IR35:JV35)=0,"-",(SUM(IR35:JV35)))))</f>
        <v/>
      </c>
      <c r="JX35" s="10" t="str">
        <f>IF('[1]ข้อมูลนักเรียน-กรอง'!$A$33="","",(IF(COUNTIF(IR35:JV35,"ป")=0,"-",(COUNTIF(IR35:JV35,"ป")))))</f>
        <v/>
      </c>
      <c r="JY35" s="10" t="str">
        <f>IF('[1]ข้อมูลนักเรียน-กรอง'!$A$33="","",(IF(COUNTIF(IR35:JV35,"ล")=0,"-",(COUNTIF(IR35:JV35,"ล")))))</f>
        <v/>
      </c>
      <c r="JZ35" s="10" t="str">
        <f>IF('[1]ข้อมูลนักเรียน-กรอง'!$A$33="","",(IF(COUNTIF(IR35:JV35,"ข")=0,"-",(COUNTIF(IR35:JV35,"ข")))))</f>
        <v/>
      </c>
      <c r="KA35" s="8" t="str">
        <f>IF('[1]ข้อมูลนักเรียน-กรอง'!$A$33="","",('[1]ข้อมูลนักเรียน-กรอง'!$A$33))</f>
        <v/>
      </c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10" t="str">
        <f>IF('[1]ข้อมูลนักเรียน-กรอง'!A33="","",(IF(SUM(KB35:LF35)=0,"-",(SUM(KB35:LF35)))))</f>
        <v/>
      </c>
      <c r="LH35" s="10" t="str">
        <f>IF('[1]ข้อมูลนักเรียน-กรอง'!$A$33="","",(IF(COUNTIF(KB35:LF35,"ป")=0,"-",(COUNTIF(KB35:LF35,"ป")))))</f>
        <v/>
      </c>
      <c r="LI35" s="10" t="str">
        <f>IF('[1]ข้อมูลนักเรียน-กรอง'!$A$33="","",(IF(COUNTIF(KB35:LF35,"ล")=0,"-",(COUNTIF(KB35:LF35,"ล")))))</f>
        <v/>
      </c>
      <c r="LJ35" s="10" t="str">
        <f>IF('[1]ข้อมูลนักเรียน-กรอง'!$A$33="","",(IF(COUNTIF(KB35:LF35,"ข")=0,"-",(COUNTIF(KB35:LF35,"ข")))))</f>
        <v/>
      </c>
      <c r="LK35" s="8" t="str">
        <f>IF('[1]ข้อมูลนักเรียน-กรอง'!$A$33="","",('[1]ข้อมูลนักเรียน-กรอง'!$A$33))</f>
        <v/>
      </c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10" t="str">
        <f>IF('[1]ข้อมูลนักเรียน-กรอง'!A33="","",(IF(SUM(LL35:MN35)=0,"-",(SUM(LL35:MN35)))))</f>
        <v/>
      </c>
      <c r="MP35" s="10" t="str">
        <f>IF('[1]ข้อมูลนักเรียน-กรอง'!$A$33="","",(IF(COUNTIF(LL35:MN35,"ป")=0,"-",(COUNTIF(LL35:MN35,"ป")))))</f>
        <v/>
      </c>
      <c r="MQ35" s="10" t="str">
        <f>IF('[1]ข้อมูลนักเรียน-กรอง'!$A$33="","",(IF(COUNTIF(LL35:MN35,"ล")=0,"-",(COUNTIF(LL35:MN35,"ล")))))</f>
        <v/>
      </c>
      <c r="MR35" s="10" t="str">
        <f>IF('[1]ข้อมูลนักเรียน-กรอง'!$A$33="","",(IF(COUNTIF(LL35:MN35,"ข")=0,"-",(COUNTIF(LL35:MN35,"ข")))))</f>
        <v/>
      </c>
      <c r="MS35" s="8" t="str">
        <f>IF('[1]ข้อมูลนักเรียน-กรอง'!$A$33="","",('[1]ข้อมูลนักเรียน-กรอง'!$A$33))</f>
        <v/>
      </c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10" t="str">
        <f>IF('[1]ข้อมูลนักเรียน-กรอง'!A33="","",(IF(SUM(MT35:NX35)=0,"-",(SUM(MT35:NX35)))))</f>
        <v/>
      </c>
      <c r="NZ35" s="10" t="str">
        <f>IF('[1]ข้อมูลนักเรียน-กรอง'!$A$33="","",(IF(COUNTIF(MT35:NX35,"ป")=0,"-",(COUNTIF(MT35:NX35,"ป")))))</f>
        <v/>
      </c>
      <c r="OA35" s="10" t="str">
        <f>IF('[1]ข้อมูลนักเรียน-กรอง'!$A$33="","",(IF(COUNTIF(MT35:NX35,"ล")=0,"-",(COUNTIF(MT35:NX35,"ล")))))</f>
        <v/>
      </c>
      <c r="OB35" s="10" t="str">
        <f>IF('[1]ข้อมูลนักเรียน-กรอง'!$A$33="","",(IF(COUNTIF(MT35:NX35,"ข")=0,"-",(COUNTIF(MT35:NX35,"ข")))))</f>
        <v/>
      </c>
      <c r="OC35" s="8" t="str">
        <f>IF('[1]ข้อมูลนักเรียน-กรอง'!$A$33="","",('[1]ข้อมูลนักเรียน-กรอง'!$A$33))</f>
        <v/>
      </c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10" t="str">
        <f>IF('[1]ข้อมูลนักเรียน-กรอง'!A33="","",(IF(SUM(OD35:PG35)=0,"-",(SUM(OD35:PG35)))))</f>
        <v/>
      </c>
      <c r="PI35" s="10" t="str">
        <f>IF('[1]ข้อมูลนักเรียน-กรอง'!$A$33="","",(IF(COUNTIF(OD35:PG35,"ป")=0,"-",(COUNTIF(OD35:PG35,"ป")))))</f>
        <v/>
      </c>
      <c r="PJ35" s="10" t="str">
        <f>IF('[1]ข้อมูลนักเรียน-กรอง'!$A$33="","",(IF(COUNTIF(OD35:PG35,"ล")=0,"-",(COUNTIF(OD35:PG35,"ล")))))</f>
        <v/>
      </c>
      <c r="PK35" s="10" t="str">
        <f>IF('[1]ข้อมูลนักเรียน-กรอง'!$A$33="","",(IF(COUNTIF(OD35:PG35,"ข")=0,"-",(COUNTIF(OD35:PG35,"ข")))))</f>
        <v/>
      </c>
      <c r="PL35" s="11" t="str">
        <f>IF('[1]ข้อมูลนักเรียน-กรอง'!$A$33="","",('[1]ข้อมูลนักเรียน-กรอง'!$A$33))</f>
        <v/>
      </c>
      <c r="PM35" s="12" t="str">
        <f t="shared" si="0"/>
        <v/>
      </c>
      <c r="PN35" s="12" t="str">
        <f t="shared" si="1"/>
        <v/>
      </c>
      <c r="PO35" s="12" t="str">
        <f t="shared" si="2"/>
        <v/>
      </c>
      <c r="PP35" s="12" t="str">
        <f t="shared" si="3"/>
        <v/>
      </c>
      <c r="PQ35" s="12" t="str">
        <f t="shared" si="4"/>
        <v/>
      </c>
      <c r="PR35" s="12" t="str">
        <f t="shared" si="5"/>
        <v/>
      </c>
      <c r="PS35" s="12" t="str">
        <f t="shared" si="6"/>
        <v/>
      </c>
      <c r="PT35" s="12" t="str">
        <f t="shared" si="7"/>
        <v/>
      </c>
      <c r="PU35" s="12" t="str">
        <f t="shared" si="8"/>
        <v/>
      </c>
      <c r="PV35" s="12" t="str">
        <f t="shared" si="9"/>
        <v/>
      </c>
      <c r="PW35" s="12" t="str">
        <f t="shared" si="10"/>
        <v/>
      </c>
      <c r="PX35" s="12" t="str">
        <f t="shared" si="11"/>
        <v/>
      </c>
      <c r="PY35" s="13" t="str">
        <f>IF('[1]ข้อมูลนักเรียน-กรอง'!A33="","",(SUM(AH35:AK35,SUM(BQ35:BT35,SUM(DA35:DD35,SUM(EK35:EN35,SUM(FT35:FW35,SUM(HD35:HG35,SUM(IM35:IP35,SUM(JW35:JZ35,SUM(LG35:LJ35,SUM(MO35:MR35,SUM(NY35:OB35,SUM(PH35:PK35))))))))))))))</f>
        <v/>
      </c>
      <c r="PZ35" s="13" t="str">
        <f>IF('[1]ข้อมูลนักเรียน-กรอง'!A33="","",SUM(PM35:PX35))</f>
        <v/>
      </c>
      <c r="QA35" s="14" t="str">
        <f>IF('[1]ข้อมูลนักเรียน-กรอง'!A33="","",IF(PZ35=0,"0.00",((PZ35/PY35)*100)))</f>
        <v/>
      </c>
    </row>
    <row r="36" spans="1:443" ht="15.95" customHeight="1">
      <c r="A36" s="7" t="str">
        <f>[1]ชื่อนักเรียน!C35</f>
        <v xml:space="preserve"> </v>
      </c>
      <c r="B36" s="8" t="str">
        <f>IF('[1]ข้อมูลนักเรียน-กรอง'!$A$34="","",('[1]ข้อมูลนักเรียน-กรอง'!$A$34))</f>
        <v/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 t="str">
        <f>IF('[1]ข้อมูลนักเรียน-กรอง'!A34="","",(IF(SUM(C36:AG36)=0,"-",(SUM(C36:AG36)))))</f>
        <v/>
      </c>
      <c r="AI36" s="10" t="str">
        <f>IF('[1]ข้อมูลนักเรียน-กรอง'!$A$34="","",(IF(COUNTIF(C36:AG36,"ป")=0,"-",(COUNTIF(C36:AG36,"ป")))))</f>
        <v/>
      </c>
      <c r="AJ36" s="10" t="str">
        <f>IF('[1]ข้อมูลนักเรียน-กรอง'!$A$34="","",(IF(COUNTIF(C36:AG36,"ล")=0,"-",(COUNTIF(C36:AG36,"ล")))))</f>
        <v/>
      </c>
      <c r="AK36" s="10" t="str">
        <f>IF('[1]ข้อมูลนักเรียน-กรอง'!$A$34="","",(IF(COUNTIF(C36:AG36,"ข")=0,"-",(COUNTIF(C36:AG36,"ข")))))</f>
        <v/>
      </c>
      <c r="AL36" s="8" t="str">
        <f>IF('[1]ข้อมูลนักเรียน-กรอง'!$A$34="","",('[1]ข้อมูลนักเรียน-กรอง'!$A$34))</f>
        <v/>
      </c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10" t="str">
        <f>IF('[1]ข้อมูลนักเรียน-กรอง'!A34="","",(IF(SUM(AM36:BP36)=0,"-",(SUM(AM36:BP36)))))</f>
        <v/>
      </c>
      <c r="BR36" s="10" t="str">
        <f>IF('[1]ข้อมูลนักเรียน-กรอง'!$A$34="","",(IF(COUNTIF(AM36:BP36,"ป")=0,"-",(COUNTIF(AM36:BP36,"ป")))))</f>
        <v/>
      </c>
      <c r="BS36" s="10" t="str">
        <f>IF('[1]ข้อมูลนักเรียน-กรอง'!$A$34="","",(IF(COUNTIF(AM36:BP36,"ล")=0,"-",(COUNTIF(AM36:BP36,"ล")))))</f>
        <v/>
      </c>
      <c r="BT36" s="10" t="str">
        <f>IF('[1]ข้อมูลนักเรียน-กรอง'!$A$34="","",(IF(COUNTIF(AM36:BP36,"ข")=0,"-",(COUNTIF(AM36:BP36,"ข")))))</f>
        <v/>
      </c>
      <c r="BU36" s="8" t="str">
        <f>IF('[1]ข้อมูลนักเรียน-กรอง'!$A$34="","",('[1]ข้อมูลนักเรียน-กรอง'!$A$34))</f>
        <v/>
      </c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10" t="str">
        <f>IF('[1]ข้อมูลนักเรียน-กรอง'!A34="","",(IF(SUM(BV36:CZ36)=0,"-",(SUM(BV36:CZ36)))))</f>
        <v/>
      </c>
      <c r="DB36" s="10" t="str">
        <f>IF('[1]ข้อมูลนักเรียน-กรอง'!$A$34="","",(IF(COUNTIF(BV36:CZ36,"ป")=0,"-",(COUNTIF(BV36:CZ36,"ป")))))</f>
        <v/>
      </c>
      <c r="DC36" s="10" t="str">
        <f>IF('[1]ข้อมูลนักเรียน-กรอง'!$A$34="","",(IF(COUNTIF(BV36:CZ36,"ล")=0,"-",(COUNTIF(BV36:CZ36,"ล")))))</f>
        <v/>
      </c>
      <c r="DD36" s="10" t="str">
        <f>IF('[1]ข้อมูลนักเรียน-กรอง'!$A$34="","",(IF(COUNTIF(BV36:CZ36,"ข")=0,"-",(COUNTIF(BV36:CZ36,"ข")))))</f>
        <v/>
      </c>
      <c r="DE36" s="8" t="str">
        <f>IF('[1]ข้อมูลนักเรียน-กรอง'!$A$34="","",('[1]ข้อมูลนักเรียน-กรอง'!$A$34))</f>
        <v/>
      </c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10" t="str">
        <f>IF('[1]ข้อมูลนักเรียน-กรอง'!A34="","",(IF(SUM(DF36:EJ36)=0,"-",(SUM(DF36:EJ36)))))</f>
        <v/>
      </c>
      <c r="EL36" s="10" t="str">
        <f>IF('[1]ข้อมูลนักเรียน-กรอง'!$A$34="","",(IF(COUNTIF(DF36:EJ36,"ป")=0,"-",(COUNTIF(DF36:EJ36,"ป")))))</f>
        <v/>
      </c>
      <c r="EM36" s="10" t="str">
        <f>IF('[1]ข้อมูลนักเรียน-กรอง'!$A$34="","",(IF(COUNTIF(DF36:EJ36,"ล")=0,"-",(COUNTIF(DF36:EJ36,"ล")))))</f>
        <v/>
      </c>
      <c r="EN36" s="10" t="str">
        <f>IF('[1]ข้อมูลนักเรียน-กรอง'!$A$34="","",(IF(COUNTIF(DF36:EJ36,"ข")=0,"-",(COUNTIF(DF36:EJ36,"ข")))))</f>
        <v/>
      </c>
      <c r="EO36" s="8" t="str">
        <f>IF('[1]ข้อมูลนักเรียน-กรอง'!$A$34="","",('[1]ข้อมูลนักเรียน-กรอง'!$A$34))</f>
        <v/>
      </c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10" t="str">
        <f>IF('[1]ข้อมูลนักเรียน-กรอง'!A34="","",(IF(SUM(EP36:FS36)=0,"-",(SUM(EP36:FS36)))))</f>
        <v/>
      </c>
      <c r="FU36" s="10" t="str">
        <f>IF('[1]ข้อมูลนักเรียน-กรอง'!$A$34="","",(IF(COUNTIF(EP36:FS36,"ป")=0,"-",(COUNTIF(EP36:FS36,"ป")))))</f>
        <v/>
      </c>
      <c r="FV36" s="10" t="str">
        <f>IF('[1]ข้อมูลนักเรียน-กรอง'!$A$34="","",(IF(COUNTIF(EP36:FS36,"ล")=0,"-",(COUNTIF(EP36:FS36,"ล")))))</f>
        <v/>
      </c>
      <c r="FW36" s="10" t="str">
        <f>IF('[1]ข้อมูลนักเรียน-กรอง'!$A$34="","",(IF(COUNTIF(EP36:FS36,"ข")=0,"-",(COUNTIF(EP36:FS36,"ข")))))</f>
        <v/>
      </c>
      <c r="FX36" s="8" t="str">
        <f>IF('[1]ข้อมูลนักเรียน-กรอง'!$A$34="","",('[1]ข้อมูลนักเรียน-กรอง'!$A$34))</f>
        <v/>
      </c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10" t="str">
        <f>IF('[1]ข้อมูลนักเรียน-กรอง'!A34="","",(IF(SUM(FY36:HC36)=0,"-",(SUM(FY36:HC36)))))</f>
        <v/>
      </c>
      <c r="HE36" s="10" t="str">
        <f>IF('[1]ข้อมูลนักเรียน-กรอง'!$A$34="","",(IF(COUNTIF(FY36:HC36,"ป")=0,"-",(COUNTIF(FY36:HC36,"ป")))))</f>
        <v/>
      </c>
      <c r="HF36" s="10" t="str">
        <f>IF('[1]ข้อมูลนักเรียน-กรอง'!$A$34="","",(IF(COUNTIF(FY36:HC36,"ล")=0,"-",(COUNTIF(FY36:HC36,"ล")))))</f>
        <v/>
      </c>
      <c r="HG36" s="10" t="str">
        <f>IF('[1]ข้อมูลนักเรียน-กรอง'!$A$34="","",(IF(COUNTIF(FY36:HC36,"ข")=0,"-",(COUNTIF(FY36:HC36,"ข")))))</f>
        <v/>
      </c>
      <c r="HH36" s="8" t="str">
        <f>IF('[1]ข้อมูลนักเรียน-กรอง'!$A$34="","",('[1]ข้อมูลนักเรียน-กรอง'!$A$34))</f>
        <v/>
      </c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10" t="str">
        <f>IF('[1]ข้อมูลนักเรียน-กรอง'!A34="","",(IF(SUM(HI36:IL36)=0,"-",(SUM(HI36:IL36)))))</f>
        <v/>
      </c>
      <c r="IN36" s="10" t="str">
        <f>IF('[1]ข้อมูลนักเรียน-กรอง'!$A$34="","",(IF(COUNTIF(HI36:IL36,"ป")=0,"-",(COUNTIF(HI36:IL36,"ป")))))</f>
        <v/>
      </c>
      <c r="IO36" s="10" t="str">
        <f>IF('[1]ข้อมูลนักเรียน-กรอง'!$A$34="","",(IF(COUNTIF(HI36:IL36,"ล")=0,"-",(COUNTIF(HI36:IL36,"ล")))))</f>
        <v/>
      </c>
      <c r="IP36" s="10" t="str">
        <f>IF('[1]ข้อมูลนักเรียน-กรอง'!$A$34="","",(IF(COUNTIF(HI36:IL36,"ข")=0,"-",(COUNTIF(HI36:IL36,"ข")))))</f>
        <v/>
      </c>
      <c r="IQ36" s="8" t="str">
        <f>IF('[1]ข้อมูลนักเรียน-กรอง'!$A$34="","",('[1]ข้อมูลนักเรียน-กรอง'!$A$34))</f>
        <v/>
      </c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10" t="str">
        <f>IF('[1]ข้อมูลนักเรียน-กรอง'!A34="","",(IF(SUM(IR36:JV36)=0,"-",(SUM(IR36:JV36)))))</f>
        <v/>
      </c>
      <c r="JX36" s="10" t="str">
        <f>IF('[1]ข้อมูลนักเรียน-กรอง'!$A$34="","",(IF(COUNTIF(IR36:JV36,"ป")=0,"-",(COUNTIF(IR36:JV36,"ป")))))</f>
        <v/>
      </c>
      <c r="JY36" s="10" t="str">
        <f>IF('[1]ข้อมูลนักเรียน-กรอง'!$A$34="","",(IF(COUNTIF(IR36:JV36,"ล")=0,"-",(COUNTIF(IR36:JV36,"ล")))))</f>
        <v/>
      </c>
      <c r="JZ36" s="10" t="str">
        <f>IF('[1]ข้อมูลนักเรียน-กรอง'!$A$34="","",(IF(COUNTIF(IR36:JV36,"ข")=0,"-",(COUNTIF(IR36:JV36,"ข")))))</f>
        <v/>
      </c>
      <c r="KA36" s="8" t="str">
        <f>IF('[1]ข้อมูลนักเรียน-กรอง'!$A$34="","",('[1]ข้อมูลนักเรียน-กรอง'!$A$34))</f>
        <v/>
      </c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10" t="str">
        <f>IF('[1]ข้อมูลนักเรียน-กรอง'!A34="","",(IF(SUM(KB36:LF36)=0,"-",(SUM(KB36:LF36)))))</f>
        <v/>
      </c>
      <c r="LH36" s="10" t="str">
        <f>IF('[1]ข้อมูลนักเรียน-กรอง'!$A$34="","",(IF(COUNTIF(KB36:LF36,"ป")=0,"-",(COUNTIF(KB36:LF36,"ป")))))</f>
        <v/>
      </c>
      <c r="LI36" s="10" t="str">
        <f>IF('[1]ข้อมูลนักเรียน-กรอง'!$A$34="","",(IF(COUNTIF(KB36:LF36,"ล")=0,"-",(COUNTIF(KB36:LF36,"ล")))))</f>
        <v/>
      </c>
      <c r="LJ36" s="10" t="str">
        <f>IF('[1]ข้อมูลนักเรียน-กรอง'!$A$34="","",(IF(COUNTIF(KB36:LF36,"ข")=0,"-",(COUNTIF(KB36:LF36,"ข")))))</f>
        <v/>
      </c>
      <c r="LK36" s="8" t="str">
        <f>IF('[1]ข้อมูลนักเรียน-กรอง'!$A$34="","",('[1]ข้อมูลนักเรียน-กรอง'!$A$34))</f>
        <v/>
      </c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10" t="str">
        <f>IF('[1]ข้อมูลนักเรียน-กรอง'!A34="","",(IF(SUM(LL36:MN36)=0,"-",(SUM(LL36:MN36)))))</f>
        <v/>
      </c>
      <c r="MP36" s="10" t="str">
        <f>IF('[1]ข้อมูลนักเรียน-กรอง'!$A$34="","",(IF(COUNTIF(LL36:MN36,"ป")=0,"-",(COUNTIF(LL36:MN36,"ป")))))</f>
        <v/>
      </c>
      <c r="MQ36" s="10" t="str">
        <f>IF('[1]ข้อมูลนักเรียน-กรอง'!$A$34="","",(IF(COUNTIF(LL36:MN36,"ล")=0,"-",(COUNTIF(LL36:MN36,"ล")))))</f>
        <v/>
      </c>
      <c r="MR36" s="10" t="str">
        <f>IF('[1]ข้อมูลนักเรียน-กรอง'!$A$34="","",(IF(COUNTIF(LL36:MN36,"ข")=0,"-",(COUNTIF(LL36:MN36,"ข")))))</f>
        <v/>
      </c>
      <c r="MS36" s="8" t="str">
        <f>IF('[1]ข้อมูลนักเรียน-กรอง'!$A$34="","",('[1]ข้อมูลนักเรียน-กรอง'!$A$34))</f>
        <v/>
      </c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10" t="str">
        <f>IF('[1]ข้อมูลนักเรียน-กรอง'!A34="","",(IF(SUM(MT36:NX36)=0,"-",(SUM(MT36:NX36)))))</f>
        <v/>
      </c>
      <c r="NZ36" s="10" t="str">
        <f>IF('[1]ข้อมูลนักเรียน-กรอง'!$A$34="","",(IF(COUNTIF(MT36:NX36,"ป")=0,"-",(COUNTIF(MT36:NX36,"ป")))))</f>
        <v/>
      </c>
      <c r="OA36" s="10" t="str">
        <f>IF('[1]ข้อมูลนักเรียน-กรอง'!$A$34="","",(IF(COUNTIF(MT36:NX36,"ล")=0,"-",(COUNTIF(MT36:NX36,"ล")))))</f>
        <v/>
      </c>
      <c r="OB36" s="10" t="str">
        <f>IF('[1]ข้อมูลนักเรียน-กรอง'!$A$34="","",(IF(COUNTIF(MT36:NX36,"ข")=0,"-",(COUNTIF(MT36:NX36,"ข")))))</f>
        <v/>
      </c>
      <c r="OC36" s="8" t="str">
        <f>IF('[1]ข้อมูลนักเรียน-กรอง'!$A$34="","",('[1]ข้อมูลนักเรียน-กรอง'!$A$34))</f>
        <v/>
      </c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10" t="str">
        <f>IF('[1]ข้อมูลนักเรียน-กรอง'!A34="","",(IF(SUM(OD36:PG36)=0,"-",(SUM(OD36:PG36)))))</f>
        <v/>
      </c>
      <c r="PI36" s="10" t="str">
        <f>IF('[1]ข้อมูลนักเรียน-กรอง'!$A$34="","",(IF(COUNTIF(OD36:PG36,"ป")=0,"-",(COUNTIF(OD36:PG36,"ป")))))</f>
        <v/>
      </c>
      <c r="PJ36" s="10" t="str">
        <f>IF('[1]ข้อมูลนักเรียน-กรอง'!$A$34="","",(IF(COUNTIF(OD36:PG36,"ล")=0,"-",(COUNTIF(OD36:PG36,"ล")))))</f>
        <v/>
      </c>
      <c r="PK36" s="10" t="str">
        <f>IF('[1]ข้อมูลนักเรียน-กรอง'!$A$34="","",(IF(COUNTIF(OD36:PG36,"ข")=0,"-",(COUNTIF(OD36:PG36,"ข")))))</f>
        <v/>
      </c>
      <c r="PL36" s="11" t="str">
        <f>IF('[1]ข้อมูลนักเรียน-กรอง'!$A$34="","",('[1]ข้อมูลนักเรียน-กรอง'!$A$34))</f>
        <v/>
      </c>
      <c r="PM36" s="12" t="str">
        <f t="shared" si="0"/>
        <v/>
      </c>
      <c r="PN36" s="12" t="str">
        <f t="shared" si="1"/>
        <v/>
      </c>
      <c r="PO36" s="12" t="str">
        <f t="shared" si="2"/>
        <v/>
      </c>
      <c r="PP36" s="12" t="str">
        <f t="shared" si="3"/>
        <v/>
      </c>
      <c r="PQ36" s="12" t="str">
        <f t="shared" si="4"/>
        <v/>
      </c>
      <c r="PR36" s="12" t="str">
        <f t="shared" si="5"/>
        <v/>
      </c>
      <c r="PS36" s="12" t="str">
        <f t="shared" si="6"/>
        <v/>
      </c>
      <c r="PT36" s="12" t="str">
        <f t="shared" si="7"/>
        <v/>
      </c>
      <c r="PU36" s="12" t="str">
        <f t="shared" si="8"/>
        <v/>
      </c>
      <c r="PV36" s="12" t="str">
        <f t="shared" si="9"/>
        <v/>
      </c>
      <c r="PW36" s="12" t="str">
        <f t="shared" si="10"/>
        <v/>
      </c>
      <c r="PX36" s="12" t="str">
        <f t="shared" si="11"/>
        <v/>
      </c>
      <c r="PY36" s="13" t="str">
        <f>IF('[1]ข้อมูลนักเรียน-กรอง'!A34="","",(SUM(AH36:AK36,SUM(BQ36:BT36,SUM(DA36:DD36,SUM(EK36:EN36,SUM(FT36:FW36,SUM(HD36:HG36,SUM(IM36:IP36,SUM(JW36:JZ36,SUM(LG36:LJ36,SUM(MO36:MR36,SUM(NY36:OB36,SUM(PH36:PK36))))))))))))))</f>
        <v/>
      </c>
      <c r="PZ36" s="13" t="str">
        <f>IF('[1]ข้อมูลนักเรียน-กรอง'!A34="","",SUM(PM36:PX36))</f>
        <v/>
      </c>
      <c r="QA36" s="14" t="str">
        <f>IF('[1]ข้อมูลนักเรียน-กรอง'!A34="","",IF(PZ36=0,"0.00",((PZ36/PY36)*100)))</f>
        <v/>
      </c>
    </row>
    <row r="37" spans="1:443" ht="15.95" customHeight="1">
      <c r="A37" s="7" t="str">
        <f>[1]ชื่อนักเรียน!C36</f>
        <v xml:space="preserve"> </v>
      </c>
      <c r="B37" s="8" t="str">
        <f>IF('[1]ข้อมูลนักเรียน-กรอง'!$A$35="","",('[1]ข้อมูลนักเรียน-กรอง'!$A$35))</f>
        <v/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 t="str">
        <f>IF('[1]ข้อมูลนักเรียน-กรอง'!A35="","",(IF(SUM(C37:AG37)=0,"-",(SUM(C37:AG37)))))</f>
        <v/>
      </c>
      <c r="AI37" s="10" t="str">
        <f>IF('[1]ข้อมูลนักเรียน-กรอง'!$A$35="","",(IF(COUNTIF(C37:AG37,"ป")=0,"-",(COUNTIF(C37:AG37,"ป")))))</f>
        <v/>
      </c>
      <c r="AJ37" s="10" t="str">
        <f>IF('[1]ข้อมูลนักเรียน-กรอง'!$A$35="","",(IF(COUNTIF(C37:AG37,"ล")=0,"-",(COUNTIF(C37:AG37,"ล")))))</f>
        <v/>
      </c>
      <c r="AK37" s="10" t="str">
        <f>IF('[1]ข้อมูลนักเรียน-กรอง'!$A$35="","",(IF(COUNTIF(C37:AG37,"ข")=0,"-",(COUNTIF(C37:AG37,"ข")))))</f>
        <v/>
      </c>
      <c r="AL37" s="8" t="str">
        <f>IF('[1]ข้อมูลนักเรียน-กรอง'!$A$35="","",('[1]ข้อมูลนักเรียน-กรอง'!$A$35))</f>
        <v/>
      </c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10" t="str">
        <f>IF('[1]ข้อมูลนักเรียน-กรอง'!A35="","",(IF(SUM(AM37:BP37)=0,"-",(SUM(AM37:BP37)))))</f>
        <v/>
      </c>
      <c r="BR37" s="10" t="str">
        <f>IF('[1]ข้อมูลนักเรียน-กรอง'!$A$35="","",(IF(COUNTIF(AM37:BP37,"ป")=0,"-",(COUNTIF(AM37:BP37,"ป")))))</f>
        <v/>
      </c>
      <c r="BS37" s="10" t="str">
        <f>IF('[1]ข้อมูลนักเรียน-กรอง'!$A$35="","",(IF(COUNTIF(AM37:BP37,"ล")=0,"-",(COUNTIF(AM37:BP37,"ล")))))</f>
        <v/>
      </c>
      <c r="BT37" s="10" t="str">
        <f>IF('[1]ข้อมูลนักเรียน-กรอง'!$A$35="","",(IF(COUNTIF(AM37:BP37,"ข")=0,"-",(COUNTIF(AM37:BP37,"ข")))))</f>
        <v/>
      </c>
      <c r="BU37" s="8" t="str">
        <f>IF('[1]ข้อมูลนักเรียน-กรอง'!$A$35="","",('[1]ข้อมูลนักเรียน-กรอง'!$A$35))</f>
        <v/>
      </c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10" t="str">
        <f>IF('[1]ข้อมูลนักเรียน-กรอง'!A35="","",(IF(SUM(BV37:CZ37)=0,"-",(SUM(BV37:CZ37)))))</f>
        <v/>
      </c>
      <c r="DB37" s="10" t="str">
        <f>IF('[1]ข้อมูลนักเรียน-กรอง'!$A$35="","",(IF(COUNTIF(BV37:CZ37,"ป")=0,"-",(COUNTIF(BV37:CZ37,"ป")))))</f>
        <v/>
      </c>
      <c r="DC37" s="10" t="str">
        <f>IF('[1]ข้อมูลนักเรียน-กรอง'!$A$35="","",(IF(COUNTIF(BV37:CZ37,"ล")=0,"-",(COUNTIF(BV37:CZ37,"ล")))))</f>
        <v/>
      </c>
      <c r="DD37" s="10" t="str">
        <f>IF('[1]ข้อมูลนักเรียน-กรอง'!$A$35="","",(IF(COUNTIF(BV37:CZ37,"ข")=0,"-",(COUNTIF(BV37:CZ37,"ข")))))</f>
        <v/>
      </c>
      <c r="DE37" s="8" t="str">
        <f>IF('[1]ข้อมูลนักเรียน-กรอง'!$A$35="","",('[1]ข้อมูลนักเรียน-กรอง'!$A$35))</f>
        <v/>
      </c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10" t="str">
        <f>IF('[1]ข้อมูลนักเรียน-กรอง'!A35="","",(IF(SUM(DF37:EJ37)=0,"-",(SUM(DF37:EJ37)))))</f>
        <v/>
      </c>
      <c r="EL37" s="10" t="str">
        <f>IF('[1]ข้อมูลนักเรียน-กรอง'!$A$35="","",(IF(COUNTIF(DF37:EJ37,"ป")=0,"-",(COUNTIF(DF37:EJ37,"ป")))))</f>
        <v/>
      </c>
      <c r="EM37" s="10" t="str">
        <f>IF('[1]ข้อมูลนักเรียน-กรอง'!$A$35="","",(IF(COUNTIF(DF37:EJ37,"ล")=0,"-",(COUNTIF(DF37:EJ37,"ล")))))</f>
        <v/>
      </c>
      <c r="EN37" s="10" t="str">
        <f>IF('[1]ข้อมูลนักเรียน-กรอง'!$A$35="","",(IF(COUNTIF(DF37:EJ37,"ข")=0,"-",(COUNTIF(DF37:EJ37,"ข")))))</f>
        <v/>
      </c>
      <c r="EO37" s="8" t="str">
        <f>IF('[1]ข้อมูลนักเรียน-กรอง'!$A$35="","",('[1]ข้อมูลนักเรียน-กรอง'!$A$35))</f>
        <v/>
      </c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10" t="str">
        <f>IF('[1]ข้อมูลนักเรียน-กรอง'!A35="","",(IF(SUM(EP37:FS37)=0,"-",(SUM(EP37:FS37)))))</f>
        <v/>
      </c>
      <c r="FU37" s="10" t="str">
        <f>IF('[1]ข้อมูลนักเรียน-กรอง'!$A$35="","",(IF(COUNTIF(EP37:FS37,"ป")=0,"-",(COUNTIF(EP37:FS37,"ป")))))</f>
        <v/>
      </c>
      <c r="FV37" s="10" t="str">
        <f>IF('[1]ข้อมูลนักเรียน-กรอง'!$A$35="","",(IF(COUNTIF(EP37:FS37,"ล")=0,"-",(COUNTIF(EP37:FS37,"ล")))))</f>
        <v/>
      </c>
      <c r="FW37" s="10" t="str">
        <f>IF('[1]ข้อมูลนักเรียน-กรอง'!$A$35="","",(IF(COUNTIF(EP37:FS37,"ข")=0,"-",(COUNTIF(EP37:FS37,"ข")))))</f>
        <v/>
      </c>
      <c r="FX37" s="8" t="str">
        <f>IF('[1]ข้อมูลนักเรียน-กรอง'!$A$35="","",('[1]ข้อมูลนักเรียน-กรอง'!$A$35))</f>
        <v/>
      </c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10" t="str">
        <f>IF('[1]ข้อมูลนักเรียน-กรอง'!A35="","",(IF(SUM(FY37:HC37)=0,"-",(SUM(FY37:HC37)))))</f>
        <v/>
      </c>
      <c r="HE37" s="10" t="str">
        <f>IF('[1]ข้อมูลนักเรียน-กรอง'!$A$35="","",(IF(COUNTIF(FY37:HC37,"ป")=0,"-",(COUNTIF(FY37:HC37,"ป")))))</f>
        <v/>
      </c>
      <c r="HF37" s="10" t="str">
        <f>IF('[1]ข้อมูลนักเรียน-กรอง'!$A$35="","",(IF(COUNTIF(FY37:HC37,"ล")=0,"-",(COUNTIF(FY37:HC37,"ล")))))</f>
        <v/>
      </c>
      <c r="HG37" s="10" t="str">
        <f>IF('[1]ข้อมูลนักเรียน-กรอง'!$A$35="","",(IF(COUNTIF(FY37:HC37,"ข")=0,"-",(COUNTIF(FY37:HC37,"ข")))))</f>
        <v/>
      </c>
      <c r="HH37" s="8" t="str">
        <f>IF('[1]ข้อมูลนักเรียน-กรอง'!$A$35="","",('[1]ข้อมูลนักเรียน-กรอง'!$A$35))</f>
        <v/>
      </c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10" t="str">
        <f>IF('[1]ข้อมูลนักเรียน-กรอง'!A35="","",(IF(SUM(HI37:IL37)=0,"-",(SUM(HI37:IL37)))))</f>
        <v/>
      </c>
      <c r="IN37" s="10" t="str">
        <f>IF('[1]ข้อมูลนักเรียน-กรอง'!$A$35="","",(IF(COUNTIF(HI37:IL37,"ป")=0,"-",(COUNTIF(HI37:IL37,"ป")))))</f>
        <v/>
      </c>
      <c r="IO37" s="10" t="str">
        <f>IF('[1]ข้อมูลนักเรียน-กรอง'!$A$35="","",(IF(COUNTIF(HI37:IL37,"ล")=0,"-",(COUNTIF(HI37:IL37,"ล")))))</f>
        <v/>
      </c>
      <c r="IP37" s="10" t="str">
        <f>IF('[1]ข้อมูลนักเรียน-กรอง'!$A$35="","",(IF(COUNTIF(HI37:IL37,"ข")=0,"-",(COUNTIF(HI37:IL37,"ข")))))</f>
        <v/>
      </c>
      <c r="IQ37" s="8" t="str">
        <f>IF('[1]ข้อมูลนักเรียน-กรอง'!$A$35="","",('[1]ข้อมูลนักเรียน-กรอง'!$A$35))</f>
        <v/>
      </c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10" t="str">
        <f>IF('[1]ข้อมูลนักเรียน-กรอง'!A35="","",(IF(SUM(IR37:JV37)=0,"-",(SUM(IR37:JV37)))))</f>
        <v/>
      </c>
      <c r="JX37" s="10" t="str">
        <f>IF('[1]ข้อมูลนักเรียน-กรอง'!$A$35="","",(IF(COUNTIF(IR37:JV37,"ป")=0,"-",(COUNTIF(IR37:JV37,"ป")))))</f>
        <v/>
      </c>
      <c r="JY37" s="10" t="str">
        <f>IF('[1]ข้อมูลนักเรียน-กรอง'!$A$35="","",(IF(COUNTIF(IR37:JV37,"ล")=0,"-",(COUNTIF(IR37:JV37,"ล")))))</f>
        <v/>
      </c>
      <c r="JZ37" s="10" t="str">
        <f>IF('[1]ข้อมูลนักเรียน-กรอง'!$A$35="","",(IF(COUNTIF(IR37:JV37,"ข")=0,"-",(COUNTIF(IR37:JV37,"ข")))))</f>
        <v/>
      </c>
      <c r="KA37" s="8" t="str">
        <f>IF('[1]ข้อมูลนักเรียน-กรอง'!$A$35="","",('[1]ข้อมูลนักเรียน-กรอง'!$A$35))</f>
        <v/>
      </c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10" t="str">
        <f>IF('[1]ข้อมูลนักเรียน-กรอง'!A35="","",(IF(SUM(KB37:LF37)=0,"-",(SUM(KB37:LF37)))))</f>
        <v/>
      </c>
      <c r="LH37" s="10" t="str">
        <f>IF('[1]ข้อมูลนักเรียน-กรอง'!$A$35="","",(IF(COUNTIF(KB37:LF37,"ป")=0,"-",(COUNTIF(KB37:LF37,"ป")))))</f>
        <v/>
      </c>
      <c r="LI37" s="10" t="str">
        <f>IF('[1]ข้อมูลนักเรียน-กรอง'!$A$35="","",(IF(COUNTIF(KB37:LF37,"ล")=0,"-",(COUNTIF(KB37:LF37,"ล")))))</f>
        <v/>
      </c>
      <c r="LJ37" s="10" t="str">
        <f>IF('[1]ข้อมูลนักเรียน-กรอง'!$A$35="","",(IF(COUNTIF(KB37:LF37,"ข")=0,"-",(COUNTIF(KB37:LF37,"ข")))))</f>
        <v/>
      </c>
      <c r="LK37" s="8" t="str">
        <f>IF('[1]ข้อมูลนักเรียน-กรอง'!$A$35="","",('[1]ข้อมูลนักเรียน-กรอง'!$A$35))</f>
        <v/>
      </c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10" t="str">
        <f>IF('[1]ข้อมูลนักเรียน-กรอง'!A35="","",(IF(SUM(LL37:MN37)=0,"-",(SUM(LL37:MN37)))))</f>
        <v/>
      </c>
      <c r="MP37" s="10" t="str">
        <f>IF('[1]ข้อมูลนักเรียน-กรอง'!$A$35="","",(IF(COUNTIF(LL37:MN37,"ป")=0,"-",(COUNTIF(LL37:MN37,"ป")))))</f>
        <v/>
      </c>
      <c r="MQ37" s="10" t="str">
        <f>IF('[1]ข้อมูลนักเรียน-กรอง'!$A$35="","",(IF(COUNTIF(LL37:MN37,"ล")=0,"-",(COUNTIF(LL37:MN37,"ล")))))</f>
        <v/>
      </c>
      <c r="MR37" s="10" t="str">
        <f>IF('[1]ข้อมูลนักเรียน-กรอง'!$A$35="","",(IF(COUNTIF(LL37:MN37,"ข")=0,"-",(COUNTIF(LL37:MN37,"ข")))))</f>
        <v/>
      </c>
      <c r="MS37" s="8" t="str">
        <f>IF('[1]ข้อมูลนักเรียน-กรอง'!$A$35="","",('[1]ข้อมูลนักเรียน-กรอง'!$A$35))</f>
        <v/>
      </c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10" t="str">
        <f>IF('[1]ข้อมูลนักเรียน-กรอง'!A35="","",(IF(SUM(MT37:NX37)=0,"-",(SUM(MT37:NX37)))))</f>
        <v/>
      </c>
      <c r="NZ37" s="10" t="str">
        <f>IF('[1]ข้อมูลนักเรียน-กรอง'!$A$35="","",(IF(COUNTIF(MT37:NX37,"ป")=0,"-",(COUNTIF(MT37:NX37,"ป")))))</f>
        <v/>
      </c>
      <c r="OA37" s="10" t="str">
        <f>IF('[1]ข้อมูลนักเรียน-กรอง'!$A$35="","",(IF(COUNTIF(MT37:NX37,"ล")=0,"-",(COUNTIF(MT37:NX37,"ล")))))</f>
        <v/>
      </c>
      <c r="OB37" s="10" t="str">
        <f>IF('[1]ข้อมูลนักเรียน-กรอง'!$A$35="","",(IF(COUNTIF(MT37:NX37,"ข")=0,"-",(COUNTIF(MT37:NX37,"ข")))))</f>
        <v/>
      </c>
      <c r="OC37" s="8" t="str">
        <f>IF('[1]ข้อมูลนักเรียน-กรอง'!$A$35="","",('[1]ข้อมูลนักเรียน-กรอง'!$A$35))</f>
        <v/>
      </c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10" t="str">
        <f>IF('[1]ข้อมูลนักเรียน-กรอง'!A35="","",(IF(SUM(OD37:PG37)=0,"-",(SUM(OD37:PG37)))))</f>
        <v/>
      </c>
      <c r="PI37" s="10" t="str">
        <f>IF('[1]ข้อมูลนักเรียน-กรอง'!$A$35="","",(IF(COUNTIF(OD37:PG37,"ป")=0,"-",(COUNTIF(OD37:PG37,"ป")))))</f>
        <v/>
      </c>
      <c r="PJ37" s="10" t="str">
        <f>IF('[1]ข้อมูลนักเรียน-กรอง'!$A$35="","",(IF(COUNTIF(OD37:PG37,"ล")=0,"-",(COUNTIF(OD37:PG37,"ล")))))</f>
        <v/>
      </c>
      <c r="PK37" s="10" t="str">
        <f>IF('[1]ข้อมูลนักเรียน-กรอง'!$A$35="","",(IF(COUNTIF(OD37:PG37,"ข")=0,"-",(COUNTIF(OD37:PG37,"ข")))))</f>
        <v/>
      </c>
      <c r="PL37" s="11" t="str">
        <f>IF('[1]ข้อมูลนักเรียน-กรอง'!$A$35="","",('[1]ข้อมูลนักเรียน-กรอง'!$A$35))</f>
        <v/>
      </c>
      <c r="PM37" s="12" t="str">
        <f t="shared" si="0"/>
        <v/>
      </c>
      <c r="PN37" s="12" t="str">
        <f t="shared" si="1"/>
        <v/>
      </c>
      <c r="PO37" s="12" t="str">
        <f t="shared" si="2"/>
        <v/>
      </c>
      <c r="PP37" s="12" t="str">
        <f t="shared" si="3"/>
        <v/>
      </c>
      <c r="PQ37" s="12" t="str">
        <f t="shared" si="4"/>
        <v/>
      </c>
      <c r="PR37" s="12" t="str">
        <f t="shared" si="5"/>
        <v/>
      </c>
      <c r="PS37" s="12" t="str">
        <f t="shared" si="6"/>
        <v/>
      </c>
      <c r="PT37" s="12" t="str">
        <f t="shared" si="7"/>
        <v/>
      </c>
      <c r="PU37" s="12" t="str">
        <f t="shared" si="8"/>
        <v/>
      </c>
      <c r="PV37" s="12" t="str">
        <f t="shared" si="9"/>
        <v/>
      </c>
      <c r="PW37" s="12" t="str">
        <f t="shared" si="10"/>
        <v/>
      </c>
      <c r="PX37" s="12" t="str">
        <f t="shared" si="11"/>
        <v/>
      </c>
      <c r="PY37" s="13" t="str">
        <f>IF('[1]ข้อมูลนักเรียน-กรอง'!A35="","",(SUM(AH37:AK37,SUM(BQ37:BT37,SUM(DA37:DD37,SUM(EK37:EN37,SUM(FT37:FW37,SUM(HD37:HG37,SUM(IM37:IP37,SUM(JW37:JZ37,SUM(LG37:LJ37,SUM(MO37:MR37,SUM(NY37:OB37,SUM(PH37:PK37))))))))))))))</f>
        <v/>
      </c>
      <c r="PZ37" s="13" t="str">
        <f>IF('[1]ข้อมูลนักเรียน-กรอง'!A35="","",SUM(PM37:PX37))</f>
        <v/>
      </c>
      <c r="QA37" s="14" t="str">
        <f>IF('[1]ข้อมูลนักเรียน-กรอง'!A35="","",IF(PZ37=0,"0.00",((PZ37/PY37)*100)))</f>
        <v/>
      </c>
    </row>
    <row r="38" spans="1:443" ht="15.95" customHeight="1">
      <c r="A38" s="7" t="str">
        <f>[1]ชื่อนักเรียน!C37</f>
        <v xml:space="preserve"> </v>
      </c>
      <c r="B38" s="8" t="str">
        <f>IF('[1]ข้อมูลนักเรียน-กรอง'!$A$36="","",('[1]ข้อมูลนักเรียน-กรอง'!$A$36))</f>
        <v/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 t="str">
        <f>IF('[1]ข้อมูลนักเรียน-กรอง'!A36="","",(IF(SUM(C38:AG38)=0,"-",(SUM(C38:AG38)))))</f>
        <v/>
      </c>
      <c r="AI38" s="10" t="str">
        <f>IF('[1]ข้อมูลนักเรียน-กรอง'!$A$36="","",(IF(COUNTIF(C38:AG38,"ป")=0,"-",(COUNTIF(C38:AG38,"ป")))))</f>
        <v/>
      </c>
      <c r="AJ38" s="10" t="str">
        <f>IF('[1]ข้อมูลนักเรียน-กรอง'!$A$36="","",(IF(COUNTIF(C38:AG38,"ล")=0,"-",(COUNTIF(C38:AG38,"ล")))))</f>
        <v/>
      </c>
      <c r="AK38" s="10" t="str">
        <f>IF('[1]ข้อมูลนักเรียน-กรอง'!$A$36="","",(IF(COUNTIF(C38:AG38,"ข")=0,"-",(COUNTIF(C38:AG38,"ข")))))</f>
        <v/>
      </c>
      <c r="AL38" s="8" t="str">
        <f>IF('[1]ข้อมูลนักเรียน-กรอง'!$A$36="","",('[1]ข้อมูลนักเรียน-กรอง'!$A$36))</f>
        <v/>
      </c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10" t="str">
        <f>IF('[1]ข้อมูลนักเรียน-กรอง'!A36="","",(IF(SUM(AM38:BP38)=0,"-",(SUM(AM38:BP38)))))</f>
        <v/>
      </c>
      <c r="BR38" s="10" t="str">
        <f>IF('[1]ข้อมูลนักเรียน-กรอง'!$A$36="","",(IF(COUNTIF(AM38:BP38,"ป")=0,"-",(COUNTIF(AM38:BP38,"ป")))))</f>
        <v/>
      </c>
      <c r="BS38" s="10" t="str">
        <f>IF('[1]ข้อมูลนักเรียน-กรอง'!$A$36="","",(IF(COUNTIF(AM38:BP38,"ล")=0,"-",(COUNTIF(AM38:BP38,"ล")))))</f>
        <v/>
      </c>
      <c r="BT38" s="10" t="str">
        <f>IF('[1]ข้อมูลนักเรียน-กรอง'!$A$36="","",(IF(COUNTIF(AM38:BP38,"ข")=0,"-",(COUNTIF(AM38:BP38,"ข")))))</f>
        <v/>
      </c>
      <c r="BU38" s="8" t="str">
        <f>IF('[1]ข้อมูลนักเรียน-กรอง'!$A$36="","",('[1]ข้อมูลนักเรียน-กรอง'!$A$36))</f>
        <v/>
      </c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10" t="str">
        <f>IF('[1]ข้อมูลนักเรียน-กรอง'!A36="","",(IF(SUM(BV38:CZ38)=0,"-",(SUM(BV38:CZ38)))))</f>
        <v/>
      </c>
      <c r="DB38" s="10" t="str">
        <f>IF('[1]ข้อมูลนักเรียน-กรอง'!$A$36="","",(IF(COUNTIF(BV38:CZ38,"ป")=0,"-",(COUNTIF(BV38:CZ38,"ป")))))</f>
        <v/>
      </c>
      <c r="DC38" s="10" t="str">
        <f>IF('[1]ข้อมูลนักเรียน-กรอง'!$A$36="","",(IF(COUNTIF(BV38:CZ38,"ล")=0,"-",(COUNTIF(BV38:CZ38,"ล")))))</f>
        <v/>
      </c>
      <c r="DD38" s="10" t="str">
        <f>IF('[1]ข้อมูลนักเรียน-กรอง'!$A$36="","",(IF(COUNTIF(BV38:CZ38,"ข")=0,"-",(COUNTIF(BV38:CZ38,"ข")))))</f>
        <v/>
      </c>
      <c r="DE38" s="8" t="str">
        <f>IF('[1]ข้อมูลนักเรียน-กรอง'!$A$36="","",('[1]ข้อมูลนักเรียน-กรอง'!$A$36))</f>
        <v/>
      </c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10" t="str">
        <f>IF('[1]ข้อมูลนักเรียน-กรอง'!A36="","",(IF(SUM(DF38:EJ38)=0,"-",(SUM(DF38:EJ38)))))</f>
        <v/>
      </c>
      <c r="EL38" s="10" t="str">
        <f>IF('[1]ข้อมูลนักเรียน-กรอง'!$A$36="","",(IF(COUNTIF(DF38:EJ38,"ป")=0,"-",(COUNTIF(DF38:EJ38,"ป")))))</f>
        <v/>
      </c>
      <c r="EM38" s="10" t="str">
        <f>IF('[1]ข้อมูลนักเรียน-กรอง'!$A$36="","",(IF(COUNTIF(DF38:EJ38,"ล")=0,"-",(COUNTIF(DF38:EJ38,"ล")))))</f>
        <v/>
      </c>
      <c r="EN38" s="10" t="str">
        <f>IF('[1]ข้อมูลนักเรียน-กรอง'!$A$36="","",(IF(COUNTIF(DF38:EJ38,"ข")=0,"-",(COUNTIF(DF38:EJ38,"ข")))))</f>
        <v/>
      </c>
      <c r="EO38" s="8" t="str">
        <f>IF('[1]ข้อมูลนักเรียน-กรอง'!$A$36="","",('[1]ข้อมูลนักเรียน-กรอง'!$A$36))</f>
        <v/>
      </c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10" t="str">
        <f>IF('[1]ข้อมูลนักเรียน-กรอง'!A36="","",(IF(SUM(EP38:FS38)=0,"-",(SUM(EP38:FS38)))))</f>
        <v/>
      </c>
      <c r="FU38" s="10" t="str">
        <f>IF('[1]ข้อมูลนักเรียน-กรอง'!$A$36="","",(IF(COUNTIF(EP38:FS38,"ป")=0,"-",(COUNTIF(EP38:FS38,"ป")))))</f>
        <v/>
      </c>
      <c r="FV38" s="10" t="str">
        <f>IF('[1]ข้อมูลนักเรียน-กรอง'!$A$36="","",(IF(COUNTIF(EP38:FS38,"ล")=0,"-",(COUNTIF(EP38:FS38,"ล")))))</f>
        <v/>
      </c>
      <c r="FW38" s="10" t="str">
        <f>IF('[1]ข้อมูลนักเรียน-กรอง'!$A$36="","",(IF(COUNTIF(EP38:FS38,"ข")=0,"-",(COUNTIF(EP38:FS38,"ข")))))</f>
        <v/>
      </c>
      <c r="FX38" s="8" t="str">
        <f>IF('[1]ข้อมูลนักเรียน-กรอง'!$A$36="","",('[1]ข้อมูลนักเรียน-กรอง'!$A$36))</f>
        <v/>
      </c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10" t="str">
        <f>IF('[1]ข้อมูลนักเรียน-กรอง'!A36="","",(IF(SUM(FY38:HC38)=0,"-",(SUM(FY38:HC38)))))</f>
        <v/>
      </c>
      <c r="HE38" s="10" t="str">
        <f>IF('[1]ข้อมูลนักเรียน-กรอง'!$A$36="","",(IF(COUNTIF(FY38:HC38,"ป")=0,"-",(COUNTIF(FY38:HC38,"ป")))))</f>
        <v/>
      </c>
      <c r="HF38" s="10" t="str">
        <f>IF('[1]ข้อมูลนักเรียน-กรอง'!$A$36="","",(IF(COUNTIF(FY38:HC38,"ล")=0,"-",(COUNTIF(FY38:HC38,"ล")))))</f>
        <v/>
      </c>
      <c r="HG38" s="10" t="str">
        <f>IF('[1]ข้อมูลนักเรียน-กรอง'!$A$36="","",(IF(COUNTIF(FY38:HC38,"ข")=0,"-",(COUNTIF(FY38:HC38,"ข")))))</f>
        <v/>
      </c>
      <c r="HH38" s="8" t="str">
        <f>IF('[1]ข้อมูลนักเรียน-กรอง'!$A$36="","",('[1]ข้อมูลนักเรียน-กรอง'!$A$36))</f>
        <v/>
      </c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10" t="str">
        <f>IF('[1]ข้อมูลนักเรียน-กรอง'!A36="","",(IF(SUM(HI38:IL38)=0,"-",(SUM(HI38:IL38)))))</f>
        <v/>
      </c>
      <c r="IN38" s="10" t="str">
        <f>IF('[1]ข้อมูลนักเรียน-กรอง'!$A$36="","",(IF(COUNTIF(HI38:IL38,"ป")=0,"-",(COUNTIF(HI38:IL38,"ป")))))</f>
        <v/>
      </c>
      <c r="IO38" s="10" t="str">
        <f>IF('[1]ข้อมูลนักเรียน-กรอง'!$A$36="","",(IF(COUNTIF(HI38:IL38,"ล")=0,"-",(COUNTIF(HI38:IL38,"ล")))))</f>
        <v/>
      </c>
      <c r="IP38" s="10" t="str">
        <f>IF('[1]ข้อมูลนักเรียน-กรอง'!$A$36="","",(IF(COUNTIF(HI38:IL38,"ข")=0,"-",(COUNTIF(HI38:IL38,"ข")))))</f>
        <v/>
      </c>
      <c r="IQ38" s="8" t="str">
        <f>IF('[1]ข้อมูลนักเรียน-กรอง'!$A$36="","",('[1]ข้อมูลนักเรียน-กรอง'!$A$36))</f>
        <v/>
      </c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10" t="str">
        <f>IF('[1]ข้อมูลนักเรียน-กรอง'!A36="","",(IF(SUM(IR38:JV38)=0,"-",(SUM(IR38:JV38)))))</f>
        <v/>
      </c>
      <c r="JX38" s="10" t="str">
        <f>IF('[1]ข้อมูลนักเรียน-กรอง'!$A$36="","",(IF(COUNTIF(IR38:JV38,"ป")=0,"-",(COUNTIF(IR38:JV38,"ป")))))</f>
        <v/>
      </c>
      <c r="JY38" s="10" t="str">
        <f>IF('[1]ข้อมูลนักเรียน-กรอง'!$A$36="","",(IF(COUNTIF(IR38:JV38,"ล")=0,"-",(COUNTIF(IR38:JV38,"ล")))))</f>
        <v/>
      </c>
      <c r="JZ38" s="10" t="str">
        <f>IF('[1]ข้อมูลนักเรียน-กรอง'!$A$36="","",(IF(COUNTIF(IR38:JV38,"ข")=0,"-",(COUNTIF(IR38:JV38,"ข")))))</f>
        <v/>
      </c>
      <c r="KA38" s="8" t="str">
        <f>IF('[1]ข้อมูลนักเรียน-กรอง'!$A$36="","",('[1]ข้อมูลนักเรียน-กรอง'!$A$36))</f>
        <v/>
      </c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10" t="str">
        <f>IF('[1]ข้อมูลนักเรียน-กรอง'!A36="","",(IF(SUM(KB38:LF38)=0,"-",(SUM(KB38:LF38)))))</f>
        <v/>
      </c>
      <c r="LH38" s="10" t="str">
        <f>IF('[1]ข้อมูลนักเรียน-กรอง'!$A$36="","",(IF(COUNTIF(KB38:LF38,"ป")=0,"-",(COUNTIF(KB38:LF38,"ป")))))</f>
        <v/>
      </c>
      <c r="LI38" s="10" t="str">
        <f>IF('[1]ข้อมูลนักเรียน-กรอง'!$A$36="","",(IF(COUNTIF(KB38:LF38,"ล")=0,"-",(COUNTIF(KB38:LF38,"ล")))))</f>
        <v/>
      </c>
      <c r="LJ38" s="10" t="str">
        <f>IF('[1]ข้อมูลนักเรียน-กรอง'!$A$36="","",(IF(COUNTIF(KB38:LF38,"ข")=0,"-",(COUNTIF(KB38:LF38,"ข")))))</f>
        <v/>
      </c>
      <c r="LK38" s="8" t="str">
        <f>IF('[1]ข้อมูลนักเรียน-กรอง'!$A$36="","",('[1]ข้อมูลนักเรียน-กรอง'!$A$36))</f>
        <v/>
      </c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10" t="str">
        <f>IF('[1]ข้อมูลนักเรียน-กรอง'!A36="","",(IF(SUM(LL38:MN38)=0,"-",(SUM(LL38:MN38)))))</f>
        <v/>
      </c>
      <c r="MP38" s="10" t="str">
        <f>IF('[1]ข้อมูลนักเรียน-กรอง'!$A$36="","",(IF(COUNTIF(LL38:MN38,"ป")=0,"-",(COUNTIF(LL38:MN38,"ป")))))</f>
        <v/>
      </c>
      <c r="MQ38" s="10" t="str">
        <f>IF('[1]ข้อมูลนักเรียน-กรอง'!$A$36="","",(IF(COUNTIF(LL38:MN38,"ล")=0,"-",(COUNTIF(LL38:MN38,"ล")))))</f>
        <v/>
      </c>
      <c r="MR38" s="10" t="str">
        <f>IF('[1]ข้อมูลนักเรียน-กรอง'!$A$36="","",(IF(COUNTIF(LL38:MN38,"ข")=0,"-",(COUNTIF(LL38:MN38,"ข")))))</f>
        <v/>
      </c>
      <c r="MS38" s="8" t="str">
        <f>IF('[1]ข้อมูลนักเรียน-กรอง'!$A$36="","",('[1]ข้อมูลนักเรียน-กรอง'!$A$36))</f>
        <v/>
      </c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10" t="str">
        <f>IF('[1]ข้อมูลนักเรียน-กรอง'!A36="","",(IF(SUM(MT38:NX38)=0,"-",(SUM(MT38:NX38)))))</f>
        <v/>
      </c>
      <c r="NZ38" s="10" t="str">
        <f>IF('[1]ข้อมูลนักเรียน-กรอง'!$A$36="","",(IF(COUNTIF(MT38:NX38,"ป")=0,"-",(COUNTIF(MT38:NX38,"ป")))))</f>
        <v/>
      </c>
      <c r="OA38" s="10" t="str">
        <f>IF('[1]ข้อมูลนักเรียน-กรอง'!$A$36="","",(IF(COUNTIF(MT38:NX38,"ล")=0,"-",(COUNTIF(MT38:NX38,"ล")))))</f>
        <v/>
      </c>
      <c r="OB38" s="10" t="str">
        <f>IF('[1]ข้อมูลนักเรียน-กรอง'!$A$36="","",(IF(COUNTIF(MT38:NX38,"ข")=0,"-",(COUNTIF(MT38:NX38,"ข")))))</f>
        <v/>
      </c>
      <c r="OC38" s="8" t="str">
        <f>IF('[1]ข้อมูลนักเรียน-กรอง'!$A$36="","",('[1]ข้อมูลนักเรียน-กรอง'!$A$36))</f>
        <v/>
      </c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10" t="str">
        <f>IF('[1]ข้อมูลนักเรียน-กรอง'!A36="","",(IF(SUM(OD38:PG38)=0,"-",(SUM(OD38:PG38)))))</f>
        <v/>
      </c>
      <c r="PI38" s="10" t="str">
        <f>IF('[1]ข้อมูลนักเรียน-กรอง'!$A$36="","",(IF(COUNTIF(OD38:PG38,"ป")=0,"-",(COUNTIF(OD38:PG38,"ป")))))</f>
        <v/>
      </c>
      <c r="PJ38" s="10" t="str">
        <f>IF('[1]ข้อมูลนักเรียน-กรอง'!$A$36="","",(IF(COUNTIF(OD38:PG38,"ล")=0,"-",(COUNTIF(OD38:PG38,"ล")))))</f>
        <v/>
      </c>
      <c r="PK38" s="10" t="str">
        <f>IF('[1]ข้อมูลนักเรียน-กรอง'!$A$36="","",(IF(COUNTIF(OD38:PG38,"ข")=0,"-",(COUNTIF(OD38:PG38,"ข")))))</f>
        <v/>
      </c>
      <c r="PL38" s="11" t="str">
        <f>IF('[1]ข้อมูลนักเรียน-กรอง'!$A$36="","",('[1]ข้อมูลนักเรียน-กรอง'!$A$36))</f>
        <v/>
      </c>
      <c r="PM38" s="12" t="str">
        <f t="shared" si="0"/>
        <v/>
      </c>
      <c r="PN38" s="12" t="str">
        <f t="shared" si="1"/>
        <v/>
      </c>
      <c r="PO38" s="12" t="str">
        <f t="shared" si="2"/>
        <v/>
      </c>
      <c r="PP38" s="12" t="str">
        <f t="shared" si="3"/>
        <v/>
      </c>
      <c r="PQ38" s="12" t="str">
        <f t="shared" si="4"/>
        <v/>
      </c>
      <c r="PR38" s="12" t="str">
        <f t="shared" si="5"/>
        <v/>
      </c>
      <c r="PS38" s="12" t="str">
        <f t="shared" si="6"/>
        <v/>
      </c>
      <c r="PT38" s="12" t="str">
        <f t="shared" si="7"/>
        <v/>
      </c>
      <c r="PU38" s="12" t="str">
        <f t="shared" si="8"/>
        <v/>
      </c>
      <c r="PV38" s="12" t="str">
        <f t="shared" si="9"/>
        <v/>
      </c>
      <c r="PW38" s="12" t="str">
        <f t="shared" si="10"/>
        <v/>
      </c>
      <c r="PX38" s="12" t="str">
        <f t="shared" si="11"/>
        <v/>
      </c>
      <c r="PY38" s="13" t="str">
        <f>IF('[1]ข้อมูลนักเรียน-กรอง'!A36="","",(SUM(AH38:AK38,SUM(BQ38:BT38,SUM(DA38:DD38,SUM(EK38:EN38,SUM(FT38:FW38,SUM(HD38:HG38,SUM(IM38:IP38,SUM(JW38:JZ38,SUM(LG38:LJ38,SUM(MO38:MR38,SUM(NY38:OB38,SUM(PH38:PK38))))))))))))))</f>
        <v/>
      </c>
      <c r="PZ38" s="13" t="str">
        <f>IF('[1]ข้อมูลนักเรียน-กรอง'!A36="","",SUM(PM38:PX38))</f>
        <v/>
      </c>
      <c r="QA38" s="14" t="str">
        <f>IF('[1]ข้อมูลนักเรียน-กรอง'!A36="","",IF(PZ38=0,"0.00",((PZ38/PY38)*100)))</f>
        <v/>
      </c>
    </row>
    <row r="39" spans="1:443" ht="15.95" customHeight="1">
      <c r="A39" s="7" t="str">
        <f>[1]ชื่อนักเรียน!C38</f>
        <v xml:space="preserve"> </v>
      </c>
      <c r="B39" s="8" t="str">
        <f>IF('[1]ข้อมูลนักเรียน-กรอง'!$A$37="","",('[1]ข้อมูลนักเรียน-กรอง'!$A$37))</f>
        <v/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 t="str">
        <f>IF('[1]ข้อมูลนักเรียน-กรอง'!A37="","",(IF(SUM(C39:AG39)=0,"-",(SUM(C39:AG39)))))</f>
        <v/>
      </c>
      <c r="AI39" s="10" t="str">
        <f>IF('[1]ข้อมูลนักเรียน-กรอง'!$A$37="","",(IF(COUNTIF(C39:AG39,"ป")=0,"-",(COUNTIF(C39:AG39,"ป")))))</f>
        <v/>
      </c>
      <c r="AJ39" s="10" t="str">
        <f>IF('[1]ข้อมูลนักเรียน-กรอง'!$A$37="","",(IF(COUNTIF(C39:AG39,"ล")=0,"-",(COUNTIF(C39:AG39,"ล")))))</f>
        <v/>
      </c>
      <c r="AK39" s="10" t="str">
        <f>IF('[1]ข้อมูลนักเรียน-กรอง'!$A$37="","",(IF(COUNTIF(C39:AG39,"ข")=0,"-",(COUNTIF(C39:AG39,"ข")))))</f>
        <v/>
      </c>
      <c r="AL39" s="8" t="str">
        <f>IF('[1]ข้อมูลนักเรียน-กรอง'!$A$37="","",('[1]ข้อมูลนักเรียน-กรอง'!$A$37))</f>
        <v/>
      </c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10" t="str">
        <f>IF('[1]ข้อมูลนักเรียน-กรอง'!A37="","",(IF(SUM(AM39:BP39)=0,"-",(SUM(AM39:BP39)))))</f>
        <v/>
      </c>
      <c r="BR39" s="10" t="str">
        <f>IF('[1]ข้อมูลนักเรียน-กรอง'!$A$37="","",(IF(COUNTIF(AM39:BP39,"ป")=0,"-",(COUNTIF(AM39:BP39,"ป")))))</f>
        <v/>
      </c>
      <c r="BS39" s="10" t="str">
        <f>IF('[1]ข้อมูลนักเรียน-กรอง'!$A$37="","",(IF(COUNTIF(AM39:BP39,"ล")=0,"-",(COUNTIF(AM39:BP39,"ล")))))</f>
        <v/>
      </c>
      <c r="BT39" s="10" t="str">
        <f>IF('[1]ข้อมูลนักเรียน-กรอง'!$A$37="","",(IF(COUNTIF(AM39:BP39,"ข")=0,"-",(COUNTIF(AM39:BP39,"ข")))))</f>
        <v/>
      </c>
      <c r="BU39" s="8" t="str">
        <f>IF('[1]ข้อมูลนักเรียน-กรอง'!$A$37="","",('[1]ข้อมูลนักเรียน-กรอง'!$A$37))</f>
        <v/>
      </c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10" t="str">
        <f>IF('[1]ข้อมูลนักเรียน-กรอง'!A37="","",(IF(SUM(BV39:CZ39)=0,"-",(SUM(BV39:CZ39)))))</f>
        <v/>
      </c>
      <c r="DB39" s="10" t="str">
        <f>IF('[1]ข้อมูลนักเรียน-กรอง'!$A$37="","",(IF(COUNTIF(BV39:CZ39,"ป")=0,"-",(COUNTIF(BV39:CZ39,"ป")))))</f>
        <v/>
      </c>
      <c r="DC39" s="10" t="str">
        <f>IF('[1]ข้อมูลนักเรียน-กรอง'!$A$37="","",(IF(COUNTIF(BV39:CZ39,"ล")=0,"-",(COUNTIF(BV39:CZ39,"ล")))))</f>
        <v/>
      </c>
      <c r="DD39" s="10" t="str">
        <f>IF('[1]ข้อมูลนักเรียน-กรอง'!$A$37="","",(IF(COUNTIF(BV39:CZ39,"ข")=0,"-",(COUNTIF(BV39:CZ39,"ข")))))</f>
        <v/>
      </c>
      <c r="DE39" s="8" t="str">
        <f>IF('[1]ข้อมูลนักเรียน-กรอง'!$A$37="","",('[1]ข้อมูลนักเรียน-กรอง'!$A$37))</f>
        <v/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10" t="str">
        <f>IF('[1]ข้อมูลนักเรียน-กรอง'!A37="","",(IF(SUM(DF39:EJ39)=0,"-",(SUM(DF39:EJ39)))))</f>
        <v/>
      </c>
      <c r="EL39" s="10" t="str">
        <f>IF('[1]ข้อมูลนักเรียน-กรอง'!$A$37="","",(IF(COUNTIF(DF39:EJ39,"ป")=0,"-",(COUNTIF(DF39:EJ39,"ป")))))</f>
        <v/>
      </c>
      <c r="EM39" s="10" t="str">
        <f>IF('[1]ข้อมูลนักเรียน-กรอง'!$A$37="","",(IF(COUNTIF(DF39:EJ39,"ล")=0,"-",(COUNTIF(DF39:EJ39,"ล")))))</f>
        <v/>
      </c>
      <c r="EN39" s="10" t="str">
        <f>IF('[1]ข้อมูลนักเรียน-กรอง'!$A$37="","",(IF(COUNTIF(DF39:EJ39,"ข")=0,"-",(COUNTIF(DF39:EJ39,"ข")))))</f>
        <v/>
      </c>
      <c r="EO39" s="8" t="str">
        <f>IF('[1]ข้อมูลนักเรียน-กรอง'!$A$37="","",('[1]ข้อมูลนักเรียน-กรอง'!$A$37))</f>
        <v/>
      </c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10" t="str">
        <f>IF('[1]ข้อมูลนักเรียน-กรอง'!A37="","",(IF(SUM(EP39:FS39)=0,"-",(SUM(EP39:FS39)))))</f>
        <v/>
      </c>
      <c r="FU39" s="10" t="str">
        <f>IF('[1]ข้อมูลนักเรียน-กรอง'!$A$37="","",(IF(COUNTIF(EP39:FS39,"ป")=0,"-",(COUNTIF(EP39:FS39,"ป")))))</f>
        <v/>
      </c>
      <c r="FV39" s="10" t="str">
        <f>IF('[1]ข้อมูลนักเรียน-กรอง'!$A$37="","",(IF(COUNTIF(EP39:FS39,"ล")=0,"-",(COUNTIF(EP39:FS39,"ล")))))</f>
        <v/>
      </c>
      <c r="FW39" s="10" t="str">
        <f>IF('[1]ข้อมูลนักเรียน-กรอง'!$A$37="","",(IF(COUNTIF(EP39:FS39,"ข")=0,"-",(COUNTIF(EP39:FS39,"ข")))))</f>
        <v/>
      </c>
      <c r="FX39" s="8" t="str">
        <f>IF('[1]ข้อมูลนักเรียน-กรอง'!$A$37="","",('[1]ข้อมูลนักเรียน-กรอง'!$A$37))</f>
        <v/>
      </c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10" t="str">
        <f>IF('[1]ข้อมูลนักเรียน-กรอง'!A37="","",(IF(SUM(FY39:HC39)=0,"-",(SUM(FY39:HC39)))))</f>
        <v/>
      </c>
      <c r="HE39" s="10" t="str">
        <f>IF('[1]ข้อมูลนักเรียน-กรอง'!$A$37="","",(IF(COUNTIF(FY39:HC39,"ป")=0,"-",(COUNTIF(FY39:HC39,"ป")))))</f>
        <v/>
      </c>
      <c r="HF39" s="10" t="str">
        <f>IF('[1]ข้อมูลนักเรียน-กรอง'!$A$37="","",(IF(COUNTIF(FY39:HC39,"ล")=0,"-",(COUNTIF(FY39:HC39,"ล")))))</f>
        <v/>
      </c>
      <c r="HG39" s="10" t="str">
        <f>IF('[1]ข้อมูลนักเรียน-กรอง'!$A$37="","",(IF(COUNTIF(FY39:HC39,"ข")=0,"-",(COUNTIF(FY39:HC39,"ข")))))</f>
        <v/>
      </c>
      <c r="HH39" s="8" t="str">
        <f>IF('[1]ข้อมูลนักเรียน-กรอง'!$A$37="","",('[1]ข้อมูลนักเรียน-กรอง'!$A$37))</f>
        <v/>
      </c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10" t="str">
        <f>IF('[1]ข้อมูลนักเรียน-กรอง'!A37="","",(IF(SUM(HI39:IL39)=0,"-",(SUM(HI39:IL39)))))</f>
        <v/>
      </c>
      <c r="IN39" s="10" t="str">
        <f>IF('[1]ข้อมูลนักเรียน-กรอง'!$A$37="","",(IF(COUNTIF(HI39:IL39,"ป")=0,"-",(COUNTIF(HI39:IL39,"ป")))))</f>
        <v/>
      </c>
      <c r="IO39" s="10" t="str">
        <f>IF('[1]ข้อมูลนักเรียน-กรอง'!$A$37="","",(IF(COUNTIF(HI39:IL39,"ล")=0,"-",(COUNTIF(HI39:IL39,"ล")))))</f>
        <v/>
      </c>
      <c r="IP39" s="10" t="str">
        <f>IF('[1]ข้อมูลนักเรียน-กรอง'!$A$37="","",(IF(COUNTIF(HI39:IL39,"ข")=0,"-",(COUNTIF(HI39:IL39,"ข")))))</f>
        <v/>
      </c>
      <c r="IQ39" s="8" t="str">
        <f>IF('[1]ข้อมูลนักเรียน-กรอง'!$A$37="","",('[1]ข้อมูลนักเรียน-กรอง'!$A$37))</f>
        <v/>
      </c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10" t="str">
        <f>IF('[1]ข้อมูลนักเรียน-กรอง'!A37="","",(IF(SUM(IR39:JV39)=0,"-",(SUM(IR39:JV39)))))</f>
        <v/>
      </c>
      <c r="JX39" s="10" t="str">
        <f>IF('[1]ข้อมูลนักเรียน-กรอง'!$A$37="","",(IF(COUNTIF(IR39:JV39,"ป")=0,"-",(COUNTIF(IR39:JV39,"ป")))))</f>
        <v/>
      </c>
      <c r="JY39" s="10" t="str">
        <f>IF('[1]ข้อมูลนักเรียน-กรอง'!$A$37="","",(IF(COUNTIF(IR39:JV39,"ล")=0,"-",(COUNTIF(IR39:JV39,"ล")))))</f>
        <v/>
      </c>
      <c r="JZ39" s="10" t="str">
        <f>IF('[1]ข้อมูลนักเรียน-กรอง'!$A$37="","",(IF(COUNTIF(IR39:JV39,"ข")=0,"-",(COUNTIF(IR39:JV39,"ข")))))</f>
        <v/>
      </c>
      <c r="KA39" s="8" t="str">
        <f>IF('[1]ข้อมูลนักเรียน-กรอง'!$A$37="","",('[1]ข้อมูลนักเรียน-กรอง'!$A$37))</f>
        <v/>
      </c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10" t="str">
        <f>IF('[1]ข้อมูลนักเรียน-กรอง'!A37="","",(IF(SUM(KB39:LF39)=0,"-",(SUM(KB39:LF39)))))</f>
        <v/>
      </c>
      <c r="LH39" s="10" t="str">
        <f>IF('[1]ข้อมูลนักเรียน-กรอง'!$A$37="","",(IF(COUNTIF(KB39:LF39,"ป")=0,"-",(COUNTIF(KB39:LF39,"ป")))))</f>
        <v/>
      </c>
      <c r="LI39" s="10" t="str">
        <f>IF('[1]ข้อมูลนักเรียน-กรอง'!$A$37="","",(IF(COUNTIF(KB39:LF39,"ล")=0,"-",(COUNTIF(KB39:LF39,"ล")))))</f>
        <v/>
      </c>
      <c r="LJ39" s="10" t="str">
        <f>IF('[1]ข้อมูลนักเรียน-กรอง'!$A$37="","",(IF(COUNTIF(KB39:LF39,"ข")=0,"-",(COUNTIF(KB39:LF39,"ข")))))</f>
        <v/>
      </c>
      <c r="LK39" s="8" t="str">
        <f>IF('[1]ข้อมูลนักเรียน-กรอง'!$A$37="","",('[1]ข้อมูลนักเรียน-กรอง'!$A$37))</f>
        <v/>
      </c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10" t="str">
        <f>IF('[1]ข้อมูลนักเรียน-กรอง'!A37="","",(IF(SUM(LL39:MN39)=0,"-",(SUM(LL39:MN39)))))</f>
        <v/>
      </c>
      <c r="MP39" s="10" t="str">
        <f>IF('[1]ข้อมูลนักเรียน-กรอง'!$A$37="","",(IF(COUNTIF(LL39:MN39,"ป")=0,"-",(COUNTIF(LL39:MN39,"ป")))))</f>
        <v/>
      </c>
      <c r="MQ39" s="10" t="str">
        <f>IF('[1]ข้อมูลนักเรียน-กรอง'!$A$37="","",(IF(COUNTIF(LL39:MN39,"ล")=0,"-",(COUNTIF(LL39:MN39,"ล")))))</f>
        <v/>
      </c>
      <c r="MR39" s="10" t="str">
        <f>IF('[1]ข้อมูลนักเรียน-กรอง'!$A$37="","",(IF(COUNTIF(LL39:MN39,"ข")=0,"-",(COUNTIF(LL39:MN39,"ข")))))</f>
        <v/>
      </c>
      <c r="MS39" s="8" t="str">
        <f>IF('[1]ข้อมูลนักเรียน-กรอง'!$A$37="","",('[1]ข้อมูลนักเรียน-กรอง'!$A$37))</f>
        <v/>
      </c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10" t="str">
        <f>IF('[1]ข้อมูลนักเรียน-กรอง'!A37="","",(IF(SUM(MT39:NX39)=0,"-",(SUM(MT39:NX39)))))</f>
        <v/>
      </c>
      <c r="NZ39" s="10" t="str">
        <f>IF('[1]ข้อมูลนักเรียน-กรอง'!$A$37="","",(IF(COUNTIF(MT39:NX39,"ป")=0,"-",(COUNTIF(MT39:NX39,"ป")))))</f>
        <v/>
      </c>
      <c r="OA39" s="10" t="str">
        <f>IF('[1]ข้อมูลนักเรียน-กรอง'!$A$37="","",(IF(COUNTIF(MT39:NX39,"ล")=0,"-",(COUNTIF(MT39:NX39,"ล")))))</f>
        <v/>
      </c>
      <c r="OB39" s="10" t="str">
        <f>IF('[1]ข้อมูลนักเรียน-กรอง'!$A$37="","",(IF(COUNTIF(MT39:NX39,"ข")=0,"-",(COUNTIF(MT39:NX39,"ข")))))</f>
        <v/>
      </c>
      <c r="OC39" s="8" t="str">
        <f>IF('[1]ข้อมูลนักเรียน-กรอง'!$A$37="","",('[1]ข้อมูลนักเรียน-กรอง'!$A$37))</f>
        <v/>
      </c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10" t="str">
        <f>IF('[1]ข้อมูลนักเรียน-กรอง'!A37="","",(IF(SUM(OD39:PG39)=0,"-",(SUM(OD39:PG39)))))</f>
        <v/>
      </c>
      <c r="PI39" s="10" t="str">
        <f>IF('[1]ข้อมูลนักเรียน-กรอง'!$A$37="","",(IF(COUNTIF(OD39:PG39,"ป")=0,"-",(COUNTIF(OD39:PG39,"ป")))))</f>
        <v/>
      </c>
      <c r="PJ39" s="10" t="str">
        <f>IF('[1]ข้อมูลนักเรียน-กรอง'!$A$37="","",(IF(COUNTIF(OD39:PG39,"ล")=0,"-",(COUNTIF(OD39:PG39,"ล")))))</f>
        <v/>
      </c>
      <c r="PK39" s="10" t="str">
        <f>IF('[1]ข้อมูลนักเรียน-กรอง'!$A$37="","",(IF(COUNTIF(OD39:PG39,"ข")=0,"-",(COUNTIF(OD39:PG39,"ข")))))</f>
        <v/>
      </c>
      <c r="PL39" s="11" t="str">
        <f>IF('[1]ข้อมูลนักเรียน-กรอง'!$A$37="","",('[1]ข้อมูลนักเรียน-กรอง'!$A$37))</f>
        <v/>
      </c>
      <c r="PM39" s="12" t="str">
        <f t="shared" si="0"/>
        <v/>
      </c>
      <c r="PN39" s="12" t="str">
        <f t="shared" si="1"/>
        <v/>
      </c>
      <c r="PO39" s="12" t="str">
        <f t="shared" si="2"/>
        <v/>
      </c>
      <c r="PP39" s="12" t="str">
        <f t="shared" si="3"/>
        <v/>
      </c>
      <c r="PQ39" s="12" t="str">
        <f t="shared" si="4"/>
        <v/>
      </c>
      <c r="PR39" s="12" t="str">
        <f t="shared" si="5"/>
        <v/>
      </c>
      <c r="PS39" s="12" t="str">
        <f t="shared" si="6"/>
        <v/>
      </c>
      <c r="PT39" s="12" t="str">
        <f t="shared" si="7"/>
        <v/>
      </c>
      <c r="PU39" s="12" t="str">
        <f t="shared" si="8"/>
        <v/>
      </c>
      <c r="PV39" s="12" t="str">
        <f t="shared" si="9"/>
        <v/>
      </c>
      <c r="PW39" s="12" t="str">
        <f t="shared" si="10"/>
        <v/>
      </c>
      <c r="PX39" s="12" t="str">
        <f t="shared" si="11"/>
        <v/>
      </c>
      <c r="PY39" s="13" t="str">
        <f>IF('[1]ข้อมูลนักเรียน-กรอง'!A37="","",(SUM(AH39:AK39,SUM(BQ39:BT39,SUM(DA39:DD39,SUM(EK39:EN39,SUM(FT39:FW39,SUM(HD39:HG39,SUM(IM39:IP39,SUM(JW39:JZ39,SUM(LG39:LJ39,SUM(MO39:MR39,SUM(NY39:OB39,SUM(PH39:PK39))))))))))))))</f>
        <v/>
      </c>
      <c r="PZ39" s="13" t="str">
        <f>IF('[1]ข้อมูลนักเรียน-กรอง'!A37="","",SUM(PM39:PX39))</f>
        <v/>
      </c>
      <c r="QA39" s="14" t="str">
        <f>IF('[1]ข้อมูลนักเรียน-กรอง'!A37="","",IF(PZ39=0,"0.00",((PZ39/PY39)*100)))</f>
        <v/>
      </c>
    </row>
    <row r="40" spans="1:443" ht="15.95" customHeight="1">
      <c r="A40" s="7" t="str">
        <f>[1]ชื่อนักเรียน!C39</f>
        <v xml:space="preserve"> </v>
      </c>
      <c r="B40" s="8" t="str">
        <f>IF('[1]ข้อมูลนักเรียน-กรอง'!$A$38="","",('[1]ข้อมูลนักเรียน-กรอง'!$A$38))</f>
        <v/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 t="str">
        <f>IF('[1]ข้อมูลนักเรียน-กรอง'!A38="","",(IF(SUM(C40:AG40)=0,"-",(SUM(C40:AG40)))))</f>
        <v/>
      </c>
      <c r="AI40" s="10" t="str">
        <f>IF('[1]ข้อมูลนักเรียน-กรอง'!$A$38="","",(IF(COUNTIF(C40:AG40,"ป")=0,"-",(COUNTIF(C40:AG40,"ป")))))</f>
        <v/>
      </c>
      <c r="AJ40" s="10" t="str">
        <f>IF('[1]ข้อมูลนักเรียน-กรอง'!$A$38="","",(IF(COUNTIF(C40:AG40,"ล")=0,"-",(COUNTIF(C40:AG40,"ล")))))</f>
        <v/>
      </c>
      <c r="AK40" s="10" t="str">
        <f>IF('[1]ข้อมูลนักเรียน-กรอง'!$A$38="","",(IF(COUNTIF(C40:AG40,"ข")=0,"-",(COUNTIF(C40:AG40,"ข")))))</f>
        <v/>
      </c>
      <c r="AL40" s="8" t="str">
        <f>IF('[1]ข้อมูลนักเรียน-กรอง'!$A$38="","",('[1]ข้อมูลนักเรียน-กรอง'!$A$38))</f>
        <v/>
      </c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10" t="str">
        <f>IF('[1]ข้อมูลนักเรียน-กรอง'!A38="","",(IF(SUM(AM40:BP40)=0,"-",(SUM(AM40:BP40)))))</f>
        <v/>
      </c>
      <c r="BR40" s="10" t="str">
        <f>IF('[1]ข้อมูลนักเรียน-กรอง'!$A$38="","",(IF(COUNTIF(AM40:BP40,"ป")=0,"-",(COUNTIF(AM40:BP40,"ป")))))</f>
        <v/>
      </c>
      <c r="BS40" s="10" t="str">
        <f>IF('[1]ข้อมูลนักเรียน-กรอง'!$A$38="","",(IF(COUNTIF(AM40:BP40,"ล")=0,"-",(COUNTIF(AM40:BP40,"ล")))))</f>
        <v/>
      </c>
      <c r="BT40" s="10" t="str">
        <f>IF('[1]ข้อมูลนักเรียน-กรอง'!$A$38="","",(IF(COUNTIF(AM40:BP40,"ข")=0,"-",(COUNTIF(AM40:BP40,"ข")))))</f>
        <v/>
      </c>
      <c r="BU40" s="8" t="str">
        <f>IF('[1]ข้อมูลนักเรียน-กรอง'!$A$38="","",('[1]ข้อมูลนักเรียน-กรอง'!$A$38))</f>
        <v/>
      </c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10" t="str">
        <f>IF('[1]ข้อมูลนักเรียน-กรอง'!A38="","",(IF(SUM(BV40:CZ40)=0,"-",(SUM(BV40:CZ40)))))</f>
        <v/>
      </c>
      <c r="DB40" s="10" t="str">
        <f>IF('[1]ข้อมูลนักเรียน-กรอง'!$A$38="","",(IF(COUNTIF(BV40:CZ40,"ป")=0,"-",(COUNTIF(BV40:CZ40,"ป")))))</f>
        <v/>
      </c>
      <c r="DC40" s="10" t="str">
        <f>IF('[1]ข้อมูลนักเรียน-กรอง'!$A$38="","",(IF(COUNTIF(BV40:CZ40,"ล")=0,"-",(COUNTIF(BV40:CZ40,"ล")))))</f>
        <v/>
      </c>
      <c r="DD40" s="10" t="str">
        <f>IF('[1]ข้อมูลนักเรียน-กรอง'!$A$38="","",(IF(COUNTIF(BV40:CZ40,"ข")=0,"-",(COUNTIF(BV40:CZ40,"ข")))))</f>
        <v/>
      </c>
      <c r="DE40" s="8" t="str">
        <f>IF('[1]ข้อมูลนักเรียน-กรอง'!$A$38="","",('[1]ข้อมูลนักเรียน-กรอง'!$A$38))</f>
        <v/>
      </c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10" t="str">
        <f>IF('[1]ข้อมูลนักเรียน-กรอง'!A38="","",(IF(SUM(DF40:EJ40)=0,"-",(SUM(DF40:EJ40)))))</f>
        <v/>
      </c>
      <c r="EL40" s="10" t="str">
        <f>IF('[1]ข้อมูลนักเรียน-กรอง'!$A$38="","",(IF(COUNTIF(DF40:EJ40,"ป")=0,"-",(COUNTIF(DF40:EJ40,"ป")))))</f>
        <v/>
      </c>
      <c r="EM40" s="10" t="str">
        <f>IF('[1]ข้อมูลนักเรียน-กรอง'!$A$38="","",(IF(COUNTIF(DF40:EJ40,"ล")=0,"-",(COUNTIF(DF40:EJ40,"ล")))))</f>
        <v/>
      </c>
      <c r="EN40" s="10" t="str">
        <f>IF('[1]ข้อมูลนักเรียน-กรอง'!$A$38="","",(IF(COUNTIF(DF40:EJ40,"ข")=0,"-",(COUNTIF(DF40:EJ40,"ข")))))</f>
        <v/>
      </c>
      <c r="EO40" s="8" t="str">
        <f>IF('[1]ข้อมูลนักเรียน-กรอง'!$A$38="","",('[1]ข้อมูลนักเรียน-กรอง'!$A$38))</f>
        <v/>
      </c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10" t="str">
        <f>IF('[1]ข้อมูลนักเรียน-กรอง'!A38="","",(IF(SUM(EP40:FS40)=0,"-",(SUM(EP40:FS40)))))</f>
        <v/>
      </c>
      <c r="FU40" s="10" t="str">
        <f>IF('[1]ข้อมูลนักเรียน-กรอง'!$A$38="","",(IF(COUNTIF(EP40:FS40,"ป")=0,"-",(COUNTIF(EP40:FS40,"ป")))))</f>
        <v/>
      </c>
      <c r="FV40" s="10" t="str">
        <f>IF('[1]ข้อมูลนักเรียน-กรอง'!$A$38="","",(IF(COUNTIF(EP40:FS40,"ล")=0,"-",(COUNTIF(EP40:FS40,"ล")))))</f>
        <v/>
      </c>
      <c r="FW40" s="10" t="str">
        <f>IF('[1]ข้อมูลนักเรียน-กรอง'!$A$38="","",(IF(COUNTIF(EP40:FS40,"ข")=0,"-",(COUNTIF(EP40:FS40,"ข")))))</f>
        <v/>
      </c>
      <c r="FX40" s="8" t="str">
        <f>IF('[1]ข้อมูลนักเรียน-กรอง'!$A$38="","",('[1]ข้อมูลนักเรียน-กรอง'!$A$38))</f>
        <v/>
      </c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10" t="str">
        <f>IF('[1]ข้อมูลนักเรียน-กรอง'!A38="","",(IF(SUM(FY40:HC40)=0,"-",(SUM(FY40:HC40)))))</f>
        <v/>
      </c>
      <c r="HE40" s="10" t="str">
        <f>IF('[1]ข้อมูลนักเรียน-กรอง'!$A$38="","",(IF(COUNTIF(FY40:HC40,"ป")=0,"-",(COUNTIF(FY40:HC40,"ป")))))</f>
        <v/>
      </c>
      <c r="HF40" s="10" t="str">
        <f>IF('[1]ข้อมูลนักเรียน-กรอง'!$A$38="","",(IF(COUNTIF(FY40:HC40,"ล")=0,"-",(COUNTIF(FY40:HC40,"ล")))))</f>
        <v/>
      </c>
      <c r="HG40" s="10" t="str">
        <f>IF('[1]ข้อมูลนักเรียน-กรอง'!$A$38="","",(IF(COUNTIF(FY40:HC40,"ข")=0,"-",(COUNTIF(FY40:HC40,"ข")))))</f>
        <v/>
      </c>
      <c r="HH40" s="8" t="str">
        <f>IF('[1]ข้อมูลนักเรียน-กรอง'!$A$38="","",('[1]ข้อมูลนักเรียน-กรอง'!$A$38))</f>
        <v/>
      </c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10" t="str">
        <f>IF('[1]ข้อมูลนักเรียน-กรอง'!A38="","",(IF(SUM(HI40:IL40)=0,"-",(SUM(HI40:IL40)))))</f>
        <v/>
      </c>
      <c r="IN40" s="10" t="str">
        <f>IF('[1]ข้อมูลนักเรียน-กรอง'!$A$38="","",(IF(COUNTIF(HI40:IL40,"ป")=0,"-",(COUNTIF(HI40:IL40,"ป")))))</f>
        <v/>
      </c>
      <c r="IO40" s="10" t="str">
        <f>IF('[1]ข้อมูลนักเรียน-กรอง'!$A$38="","",(IF(COUNTIF(HI40:IL40,"ล")=0,"-",(COUNTIF(HI40:IL40,"ล")))))</f>
        <v/>
      </c>
      <c r="IP40" s="10" t="str">
        <f>IF('[1]ข้อมูลนักเรียน-กรอง'!$A$38="","",(IF(COUNTIF(HI40:IL40,"ข")=0,"-",(COUNTIF(HI40:IL40,"ข")))))</f>
        <v/>
      </c>
      <c r="IQ40" s="8" t="str">
        <f>IF('[1]ข้อมูลนักเรียน-กรอง'!$A$38="","",('[1]ข้อมูลนักเรียน-กรอง'!$A$38))</f>
        <v/>
      </c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10" t="str">
        <f>IF('[1]ข้อมูลนักเรียน-กรอง'!A38="","",(IF(SUM(IR40:JV40)=0,"-",(SUM(IR40:JV40)))))</f>
        <v/>
      </c>
      <c r="JX40" s="10" t="str">
        <f>IF('[1]ข้อมูลนักเรียน-กรอง'!$A$38="","",(IF(COUNTIF(IR40:JV40,"ป")=0,"-",(COUNTIF(IR40:JV40,"ป")))))</f>
        <v/>
      </c>
      <c r="JY40" s="10" t="str">
        <f>IF('[1]ข้อมูลนักเรียน-กรอง'!$A$38="","",(IF(COUNTIF(IR40:JV40,"ล")=0,"-",(COUNTIF(IR40:JV40,"ล")))))</f>
        <v/>
      </c>
      <c r="JZ40" s="10" t="str">
        <f>IF('[1]ข้อมูลนักเรียน-กรอง'!$A$38="","",(IF(COUNTIF(IR40:JV40,"ข")=0,"-",(COUNTIF(IR40:JV40,"ข")))))</f>
        <v/>
      </c>
      <c r="KA40" s="8" t="str">
        <f>IF('[1]ข้อมูลนักเรียน-กรอง'!$A$38="","",('[1]ข้อมูลนักเรียน-กรอง'!$A$38))</f>
        <v/>
      </c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10" t="str">
        <f>IF('[1]ข้อมูลนักเรียน-กรอง'!A38="","",(IF(SUM(KB40:LF40)=0,"-",(SUM(KB40:LF40)))))</f>
        <v/>
      </c>
      <c r="LH40" s="10" t="str">
        <f>IF('[1]ข้อมูลนักเรียน-กรอง'!$A$38="","",(IF(COUNTIF(KB40:LF40,"ป")=0,"-",(COUNTIF(KB40:LF40,"ป")))))</f>
        <v/>
      </c>
      <c r="LI40" s="10" t="str">
        <f>IF('[1]ข้อมูลนักเรียน-กรอง'!$A$38="","",(IF(COUNTIF(KB40:LF40,"ล")=0,"-",(COUNTIF(KB40:LF40,"ล")))))</f>
        <v/>
      </c>
      <c r="LJ40" s="10" t="str">
        <f>IF('[1]ข้อมูลนักเรียน-กรอง'!$A$38="","",(IF(COUNTIF(KB40:LF40,"ข")=0,"-",(COUNTIF(KB40:LF40,"ข")))))</f>
        <v/>
      </c>
      <c r="LK40" s="8" t="str">
        <f>IF('[1]ข้อมูลนักเรียน-กรอง'!$A$38="","",('[1]ข้อมูลนักเรียน-กรอง'!$A$38))</f>
        <v/>
      </c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10" t="str">
        <f>IF('[1]ข้อมูลนักเรียน-กรอง'!A38="","",(IF(SUM(LL40:MN40)=0,"-",(SUM(LL40:MN40)))))</f>
        <v/>
      </c>
      <c r="MP40" s="10" t="str">
        <f>IF('[1]ข้อมูลนักเรียน-กรอง'!$A$38="","",(IF(COUNTIF(LL40:MN40,"ป")=0,"-",(COUNTIF(LL40:MN40,"ป")))))</f>
        <v/>
      </c>
      <c r="MQ40" s="10" t="str">
        <f>IF('[1]ข้อมูลนักเรียน-กรอง'!$A$38="","",(IF(COUNTIF(LL40:MN40,"ล")=0,"-",(COUNTIF(LL40:MN40,"ล")))))</f>
        <v/>
      </c>
      <c r="MR40" s="10" t="str">
        <f>IF('[1]ข้อมูลนักเรียน-กรอง'!$A$38="","",(IF(COUNTIF(LL40:MN40,"ข")=0,"-",(COUNTIF(LL40:MN40,"ข")))))</f>
        <v/>
      </c>
      <c r="MS40" s="8" t="str">
        <f>IF('[1]ข้อมูลนักเรียน-กรอง'!$A$38="","",('[1]ข้อมูลนักเรียน-กรอง'!$A$38))</f>
        <v/>
      </c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10" t="str">
        <f>IF('[1]ข้อมูลนักเรียน-กรอง'!A38="","",(IF(SUM(MT40:NX40)=0,"-",(SUM(MT40:NX40)))))</f>
        <v/>
      </c>
      <c r="NZ40" s="10" t="str">
        <f>IF('[1]ข้อมูลนักเรียน-กรอง'!$A$38="","",(IF(COUNTIF(MT40:NX40,"ป")=0,"-",(COUNTIF(MT40:NX40,"ป")))))</f>
        <v/>
      </c>
      <c r="OA40" s="10" t="str">
        <f>IF('[1]ข้อมูลนักเรียน-กรอง'!$A$38="","",(IF(COUNTIF(MT40:NX40,"ล")=0,"-",(COUNTIF(MT40:NX40,"ล")))))</f>
        <v/>
      </c>
      <c r="OB40" s="10" t="str">
        <f>IF('[1]ข้อมูลนักเรียน-กรอง'!$A$38="","",(IF(COUNTIF(MT40:NX40,"ข")=0,"-",(COUNTIF(MT40:NX40,"ข")))))</f>
        <v/>
      </c>
      <c r="OC40" s="8" t="str">
        <f>IF('[1]ข้อมูลนักเรียน-กรอง'!$A$38="","",('[1]ข้อมูลนักเรียน-กรอง'!$A$38))</f>
        <v/>
      </c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10" t="str">
        <f>IF('[1]ข้อมูลนักเรียน-กรอง'!A38="","",(IF(SUM(OD40:PG40)=0,"-",(SUM(OD40:PG40)))))</f>
        <v/>
      </c>
      <c r="PI40" s="10" t="str">
        <f>IF('[1]ข้อมูลนักเรียน-กรอง'!$A$38="","",(IF(COUNTIF(OD40:PG40,"ป")=0,"-",(COUNTIF(OD40:PG40,"ป")))))</f>
        <v/>
      </c>
      <c r="PJ40" s="10" t="str">
        <f>IF('[1]ข้อมูลนักเรียน-กรอง'!$A$38="","",(IF(COUNTIF(OD40:PG40,"ล")=0,"-",(COUNTIF(OD40:PG40,"ล")))))</f>
        <v/>
      </c>
      <c r="PK40" s="10" t="str">
        <f>IF('[1]ข้อมูลนักเรียน-กรอง'!$A$38="","",(IF(COUNTIF(OD40:PG40,"ข")=0,"-",(COUNTIF(OD40:PG40,"ข")))))</f>
        <v/>
      </c>
      <c r="PL40" s="11" t="str">
        <f>IF('[1]ข้อมูลนักเรียน-กรอง'!$A$38="","",('[1]ข้อมูลนักเรียน-กรอง'!$A$38))</f>
        <v/>
      </c>
      <c r="PM40" s="12" t="str">
        <f t="shared" si="0"/>
        <v/>
      </c>
      <c r="PN40" s="12" t="str">
        <f t="shared" si="1"/>
        <v/>
      </c>
      <c r="PO40" s="12" t="str">
        <f t="shared" si="2"/>
        <v/>
      </c>
      <c r="PP40" s="12" t="str">
        <f t="shared" si="3"/>
        <v/>
      </c>
      <c r="PQ40" s="12" t="str">
        <f t="shared" si="4"/>
        <v/>
      </c>
      <c r="PR40" s="12" t="str">
        <f t="shared" si="5"/>
        <v/>
      </c>
      <c r="PS40" s="12" t="str">
        <f t="shared" si="6"/>
        <v/>
      </c>
      <c r="PT40" s="12" t="str">
        <f t="shared" si="7"/>
        <v/>
      </c>
      <c r="PU40" s="12" t="str">
        <f t="shared" si="8"/>
        <v/>
      </c>
      <c r="PV40" s="12" t="str">
        <f t="shared" si="9"/>
        <v/>
      </c>
      <c r="PW40" s="12" t="str">
        <f t="shared" si="10"/>
        <v/>
      </c>
      <c r="PX40" s="12" t="str">
        <f t="shared" si="11"/>
        <v/>
      </c>
      <c r="PY40" s="13" t="str">
        <f>IF('[1]ข้อมูลนักเรียน-กรอง'!A38="","",(SUM(AH40:AK40,SUM(BQ40:BT40,SUM(DA40:DD40,SUM(EK40:EN40,SUM(FT40:FW40,SUM(HD40:HG40,SUM(IM40:IP40,SUM(JW40:JZ40,SUM(LG40:LJ40,SUM(MO40:MR40,SUM(NY40:OB40,SUM(PH40:PK40))))))))))))))</f>
        <v/>
      </c>
      <c r="PZ40" s="13" t="str">
        <f>IF('[1]ข้อมูลนักเรียน-กรอง'!A38="","",SUM(PM40:PX40))</f>
        <v/>
      </c>
      <c r="QA40" s="14" t="str">
        <f>IF('[1]ข้อมูลนักเรียน-กรอง'!A38="","",IF(PZ40=0,"0.00",((PZ40/PY40)*100)))</f>
        <v/>
      </c>
    </row>
    <row r="41" spans="1:443" ht="15.95" customHeight="1">
      <c r="A41" s="7" t="str">
        <f>[1]ชื่อนักเรียน!C40</f>
        <v xml:space="preserve"> </v>
      </c>
      <c r="B41" s="8" t="str">
        <f>IF('[1]ข้อมูลนักเรียน-กรอง'!$A$39="","",('[1]ข้อมูลนักเรียน-กรอง'!$A$39))</f>
        <v/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 t="str">
        <f>IF('[1]ข้อมูลนักเรียน-กรอง'!A39="","",(IF(SUM(C41:AG41)=0,"-",(SUM(C41:AG41)))))</f>
        <v/>
      </c>
      <c r="AI41" s="10" t="str">
        <f>IF('[1]ข้อมูลนักเรียน-กรอง'!$A$39="","",(IF(COUNTIF(C41:AG41,"ป")=0,"-",(COUNTIF(C41:AG41,"ป")))))</f>
        <v/>
      </c>
      <c r="AJ41" s="10" t="str">
        <f>IF('[1]ข้อมูลนักเรียน-กรอง'!$A$39="","",(IF(COUNTIF(C41:AG41,"ล")=0,"-",(COUNTIF(C41:AG41,"ล")))))</f>
        <v/>
      </c>
      <c r="AK41" s="10" t="str">
        <f>IF('[1]ข้อมูลนักเรียน-กรอง'!$A$39="","",(IF(COUNTIF(C41:AG41,"ข")=0,"-",(COUNTIF(C41:AG41,"ข")))))</f>
        <v/>
      </c>
      <c r="AL41" s="8" t="str">
        <f>IF('[1]ข้อมูลนักเรียน-กรอง'!$A$39="","",('[1]ข้อมูลนักเรียน-กรอง'!$A$39))</f>
        <v/>
      </c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10" t="str">
        <f>IF('[1]ข้อมูลนักเรียน-กรอง'!A39="","",(IF(SUM(AM41:BP41)=0,"-",(SUM(AM41:BP41)))))</f>
        <v/>
      </c>
      <c r="BR41" s="10" t="str">
        <f>IF('[1]ข้อมูลนักเรียน-กรอง'!$A$39="","",(IF(COUNTIF(AM41:BP41,"ป")=0,"-",(COUNTIF(AM41:BP41,"ป")))))</f>
        <v/>
      </c>
      <c r="BS41" s="10" t="str">
        <f>IF('[1]ข้อมูลนักเรียน-กรอง'!$A$39="","",(IF(COUNTIF(AM41:BP41,"ล")=0,"-",(COUNTIF(AM41:BP41,"ล")))))</f>
        <v/>
      </c>
      <c r="BT41" s="10" t="str">
        <f>IF('[1]ข้อมูลนักเรียน-กรอง'!$A$39="","",(IF(COUNTIF(AM41:BP41,"ข")=0,"-",(COUNTIF(AM41:BP41,"ข")))))</f>
        <v/>
      </c>
      <c r="BU41" s="8" t="str">
        <f>IF('[1]ข้อมูลนักเรียน-กรอง'!$A$39="","",('[1]ข้อมูลนักเรียน-กรอง'!$A$39))</f>
        <v/>
      </c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10" t="str">
        <f>IF('[1]ข้อมูลนักเรียน-กรอง'!A39="","",(IF(SUM(BV41:CZ41)=0,"-",(SUM(BV41:CZ41)))))</f>
        <v/>
      </c>
      <c r="DB41" s="10" t="str">
        <f>IF('[1]ข้อมูลนักเรียน-กรอง'!$A$39="","",(IF(COUNTIF(BV41:CZ41,"ป")=0,"-",(COUNTIF(BV41:CZ41,"ป")))))</f>
        <v/>
      </c>
      <c r="DC41" s="10" t="str">
        <f>IF('[1]ข้อมูลนักเรียน-กรอง'!$A$39="","",(IF(COUNTIF(BV41:CZ41,"ล")=0,"-",(COUNTIF(BV41:CZ41,"ล")))))</f>
        <v/>
      </c>
      <c r="DD41" s="10" t="str">
        <f>IF('[1]ข้อมูลนักเรียน-กรอง'!$A$39="","",(IF(COUNTIF(BV41:CZ41,"ข")=0,"-",(COUNTIF(BV41:CZ41,"ข")))))</f>
        <v/>
      </c>
      <c r="DE41" s="8" t="str">
        <f>IF('[1]ข้อมูลนักเรียน-กรอง'!$A$39="","",('[1]ข้อมูลนักเรียน-กรอง'!$A$39))</f>
        <v/>
      </c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10" t="str">
        <f>IF('[1]ข้อมูลนักเรียน-กรอง'!A39="","",(IF(SUM(DF41:EJ41)=0,"-",(SUM(DF41:EJ41)))))</f>
        <v/>
      </c>
      <c r="EL41" s="10" t="str">
        <f>IF('[1]ข้อมูลนักเรียน-กรอง'!$A$39="","",(IF(COUNTIF(DF41:EJ41,"ป")=0,"-",(COUNTIF(DF41:EJ41,"ป")))))</f>
        <v/>
      </c>
      <c r="EM41" s="10" t="str">
        <f>IF('[1]ข้อมูลนักเรียน-กรอง'!$A$39="","",(IF(COUNTIF(DF41:EJ41,"ล")=0,"-",(COUNTIF(DF41:EJ41,"ล")))))</f>
        <v/>
      </c>
      <c r="EN41" s="10" t="str">
        <f>IF('[1]ข้อมูลนักเรียน-กรอง'!$A$39="","",(IF(COUNTIF(DF41:EJ41,"ข")=0,"-",(COUNTIF(DF41:EJ41,"ข")))))</f>
        <v/>
      </c>
      <c r="EO41" s="8" t="str">
        <f>IF('[1]ข้อมูลนักเรียน-กรอง'!$A$39="","",('[1]ข้อมูลนักเรียน-กรอง'!$A$39))</f>
        <v/>
      </c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10" t="str">
        <f>IF('[1]ข้อมูลนักเรียน-กรอง'!A39="","",(IF(SUM(EP41:FS41)=0,"-",(SUM(EP41:FS41)))))</f>
        <v/>
      </c>
      <c r="FU41" s="10" t="str">
        <f>IF('[1]ข้อมูลนักเรียน-กรอง'!$A$39="","",(IF(COUNTIF(EP41:FS41,"ป")=0,"-",(COUNTIF(EP41:FS41,"ป")))))</f>
        <v/>
      </c>
      <c r="FV41" s="10" t="str">
        <f>IF('[1]ข้อมูลนักเรียน-กรอง'!$A$39="","",(IF(COUNTIF(EP41:FS41,"ล")=0,"-",(COUNTIF(EP41:FS41,"ล")))))</f>
        <v/>
      </c>
      <c r="FW41" s="10" t="str">
        <f>IF('[1]ข้อมูลนักเรียน-กรอง'!$A$39="","",(IF(COUNTIF(EP41:FS41,"ข")=0,"-",(COUNTIF(EP41:FS41,"ข")))))</f>
        <v/>
      </c>
      <c r="FX41" s="8" t="str">
        <f>IF('[1]ข้อมูลนักเรียน-กรอง'!$A$39="","",('[1]ข้อมูลนักเรียน-กรอง'!$A$39))</f>
        <v/>
      </c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10" t="str">
        <f>IF('[1]ข้อมูลนักเรียน-กรอง'!A39="","",(IF(SUM(FY41:HC41)=0,"-",(SUM(FY41:HC41)))))</f>
        <v/>
      </c>
      <c r="HE41" s="10" t="str">
        <f>IF('[1]ข้อมูลนักเรียน-กรอง'!$A$39="","",(IF(COUNTIF(FY41:HC41,"ป")=0,"-",(COUNTIF(FY41:HC41,"ป")))))</f>
        <v/>
      </c>
      <c r="HF41" s="10" t="str">
        <f>IF('[1]ข้อมูลนักเรียน-กรอง'!$A$39="","",(IF(COUNTIF(FY41:HC41,"ล")=0,"-",(COUNTIF(FY41:HC41,"ล")))))</f>
        <v/>
      </c>
      <c r="HG41" s="10" t="str">
        <f>IF('[1]ข้อมูลนักเรียน-กรอง'!$A$39="","",(IF(COUNTIF(FY41:HC41,"ข")=0,"-",(COUNTIF(FY41:HC41,"ข")))))</f>
        <v/>
      </c>
      <c r="HH41" s="8" t="str">
        <f>IF('[1]ข้อมูลนักเรียน-กรอง'!$A$39="","",('[1]ข้อมูลนักเรียน-กรอง'!$A$39))</f>
        <v/>
      </c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10" t="str">
        <f>IF('[1]ข้อมูลนักเรียน-กรอง'!A39="","",(IF(SUM(HI41:IL41)=0,"-",(SUM(HI41:IL41)))))</f>
        <v/>
      </c>
      <c r="IN41" s="10" t="str">
        <f>IF('[1]ข้อมูลนักเรียน-กรอง'!$A$39="","",(IF(COUNTIF(HI41:IL41,"ป")=0,"-",(COUNTIF(HI41:IL41,"ป")))))</f>
        <v/>
      </c>
      <c r="IO41" s="10" t="str">
        <f>IF('[1]ข้อมูลนักเรียน-กรอง'!$A$39="","",(IF(COUNTIF(HI41:IL41,"ล")=0,"-",(COUNTIF(HI41:IL41,"ล")))))</f>
        <v/>
      </c>
      <c r="IP41" s="10" t="str">
        <f>IF('[1]ข้อมูลนักเรียน-กรอง'!$A$39="","",(IF(COUNTIF(HI41:IL41,"ข")=0,"-",(COUNTIF(HI41:IL41,"ข")))))</f>
        <v/>
      </c>
      <c r="IQ41" s="8" t="str">
        <f>IF('[1]ข้อมูลนักเรียน-กรอง'!$A$39="","",('[1]ข้อมูลนักเรียน-กรอง'!$A$39))</f>
        <v/>
      </c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10" t="str">
        <f>IF('[1]ข้อมูลนักเรียน-กรอง'!A39="","",(IF(SUM(IR41:JV41)=0,"-",(SUM(IR41:JV41)))))</f>
        <v/>
      </c>
      <c r="JX41" s="10" t="str">
        <f>IF('[1]ข้อมูลนักเรียน-กรอง'!$A$39="","",(IF(COUNTIF(IR41:JV41,"ป")=0,"-",(COUNTIF(IR41:JV41,"ป")))))</f>
        <v/>
      </c>
      <c r="JY41" s="10" t="str">
        <f>IF('[1]ข้อมูลนักเรียน-กรอง'!$A$39="","",(IF(COUNTIF(IR41:JV41,"ล")=0,"-",(COUNTIF(IR41:JV41,"ล")))))</f>
        <v/>
      </c>
      <c r="JZ41" s="10" t="str">
        <f>IF('[1]ข้อมูลนักเรียน-กรอง'!$A$39="","",(IF(COUNTIF(IR41:JV41,"ข")=0,"-",(COUNTIF(IR41:JV41,"ข")))))</f>
        <v/>
      </c>
      <c r="KA41" s="8" t="str">
        <f>IF('[1]ข้อมูลนักเรียน-กรอง'!$A$39="","",('[1]ข้อมูลนักเรียน-กรอง'!$A$39))</f>
        <v/>
      </c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10" t="str">
        <f>IF('[1]ข้อมูลนักเรียน-กรอง'!A39="","",(IF(SUM(KB41:LF41)=0,"-",(SUM(KB41:LF41)))))</f>
        <v/>
      </c>
      <c r="LH41" s="10" t="str">
        <f>IF('[1]ข้อมูลนักเรียน-กรอง'!$A$39="","",(IF(COUNTIF(KB41:LF41,"ป")=0,"-",(COUNTIF(KB41:LF41,"ป")))))</f>
        <v/>
      </c>
      <c r="LI41" s="10" t="str">
        <f>IF('[1]ข้อมูลนักเรียน-กรอง'!$A$39="","",(IF(COUNTIF(KB41:LF41,"ล")=0,"-",(COUNTIF(KB41:LF41,"ล")))))</f>
        <v/>
      </c>
      <c r="LJ41" s="10" t="str">
        <f>IF('[1]ข้อมูลนักเรียน-กรอง'!$A$39="","",(IF(COUNTIF(KB41:LF41,"ข")=0,"-",(COUNTIF(KB41:LF41,"ข")))))</f>
        <v/>
      </c>
      <c r="LK41" s="8" t="str">
        <f>IF('[1]ข้อมูลนักเรียน-กรอง'!$A$39="","",('[1]ข้อมูลนักเรียน-กรอง'!$A$39))</f>
        <v/>
      </c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10" t="str">
        <f>IF('[1]ข้อมูลนักเรียน-กรอง'!A39="","",(IF(SUM(LL41:MN41)=0,"-",(SUM(LL41:MN41)))))</f>
        <v/>
      </c>
      <c r="MP41" s="10" t="str">
        <f>IF('[1]ข้อมูลนักเรียน-กรอง'!$A$39="","",(IF(COUNTIF(LL41:MN41,"ป")=0,"-",(COUNTIF(LL41:MN41,"ป")))))</f>
        <v/>
      </c>
      <c r="MQ41" s="10" t="str">
        <f>IF('[1]ข้อมูลนักเรียน-กรอง'!$A$39="","",(IF(COUNTIF(LL41:MN41,"ล")=0,"-",(COUNTIF(LL41:MN41,"ล")))))</f>
        <v/>
      </c>
      <c r="MR41" s="10" t="str">
        <f>IF('[1]ข้อมูลนักเรียน-กรอง'!$A$39="","",(IF(COUNTIF(LL41:MN41,"ข")=0,"-",(COUNTIF(LL41:MN41,"ข")))))</f>
        <v/>
      </c>
      <c r="MS41" s="8" t="str">
        <f>IF('[1]ข้อมูลนักเรียน-กรอง'!$A$39="","",('[1]ข้อมูลนักเรียน-กรอง'!$A$39))</f>
        <v/>
      </c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10" t="str">
        <f>IF('[1]ข้อมูลนักเรียน-กรอง'!A39="","",(IF(SUM(MT41:NX41)=0,"-",(SUM(MT41:NX41)))))</f>
        <v/>
      </c>
      <c r="NZ41" s="10" t="str">
        <f>IF('[1]ข้อมูลนักเรียน-กรอง'!$A$39="","",(IF(COUNTIF(MT41:NX41,"ป")=0,"-",(COUNTIF(MT41:NX41,"ป")))))</f>
        <v/>
      </c>
      <c r="OA41" s="10" t="str">
        <f>IF('[1]ข้อมูลนักเรียน-กรอง'!$A$39="","",(IF(COUNTIF(MT41:NX41,"ล")=0,"-",(COUNTIF(MT41:NX41,"ล")))))</f>
        <v/>
      </c>
      <c r="OB41" s="10" t="str">
        <f>IF('[1]ข้อมูลนักเรียน-กรอง'!$A$39="","",(IF(COUNTIF(MT41:NX41,"ข")=0,"-",(COUNTIF(MT41:NX41,"ข")))))</f>
        <v/>
      </c>
      <c r="OC41" s="8" t="str">
        <f>IF('[1]ข้อมูลนักเรียน-กรอง'!$A$39="","",('[1]ข้อมูลนักเรียน-กรอง'!$A$39))</f>
        <v/>
      </c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10" t="str">
        <f>IF('[1]ข้อมูลนักเรียน-กรอง'!A39="","",(IF(SUM(OD41:PG41)=0,"-",(SUM(OD41:PG41)))))</f>
        <v/>
      </c>
      <c r="PI41" s="10" t="str">
        <f>IF('[1]ข้อมูลนักเรียน-กรอง'!$A$39="","",(IF(COUNTIF(OD41:PG41,"ป")=0,"-",(COUNTIF(OD41:PG41,"ป")))))</f>
        <v/>
      </c>
      <c r="PJ41" s="10" t="str">
        <f>IF('[1]ข้อมูลนักเรียน-กรอง'!$A$39="","",(IF(COUNTIF(OD41:PG41,"ล")=0,"-",(COUNTIF(OD41:PG41,"ล")))))</f>
        <v/>
      </c>
      <c r="PK41" s="10" t="str">
        <f>IF('[1]ข้อมูลนักเรียน-กรอง'!$A$39="","",(IF(COUNTIF(OD41:PG41,"ข")=0,"-",(COUNTIF(OD41:PG41,"ข")))))</f>
        <v/>
      </c>
      <c r="PL41" s="11" t="str">
        <f>IF('[1]ข้อมูลนักเรียน-กรอง'!$A$39="","",('[1]ข้อมูลนักเรียน-กรอง'!$A$39))</f>
        <v/>
      </c>
      <c r="PM41" s="12" t="str">
        <f t="shared" si="0"/>
        <v/>
      </c>
      <c r="PN41" s="12" t="str">
        <f t="shared" si="1"/>
        <v/>
      </c>
      <c r="PO41" s="12" t="str">
        <f t="shared" si="2"/>
        <v/>
      </c>
      <c r="PP41" s="12" t="str">
        <f t="shared" si="3"/>
        <v/>
      </c>
      <c r="PQ41" s="12" t="str">
        <f t="shared" si="4"/>
        <v/>
      </c>
      <c r="PR41" s="12" t="str">
        <f t="shared" si="5"/>
        <v/>
      </c>
      <c r="PS41" s="12" t="str">
        <f t="shared" si="6"/>
        <v/>
      </c>
      <c r="PT41" s="12" t="str">
        <f t="shared" si="7"/>
        <v/>
      </c>
      <c r="PU41" s="12" t="str">
        <f t="shared" si="8"/>
        <v/>
      </c>
      <c r="PV41" s="12" t="str">
        <f t="shared" si="9"/>
        <v/>
      </c>
      <c r="PW41" s="12" t="str">
        <f t="shared" si="10"/>
        <v/>
      </c>
      <c r="PX41" s="12" t="str">
        <f t="shared" si="11"/>
        <v/>
      </c>
      <c r="PY41" s="13" t="str">
        <f>IF('[1]ข้อมูลนักเรียน-กรอง'!A39="","",(SUM(AH41:AK41,SUM(BQ41:BT41,SUM(DA41:DD41,SUM(EK41:EN41,SUM(FT41:FW41,SUM(HD41:HG41,SUM(IM41:IP41,SUM(JW41:JZ41,SUM(LG41:LJ41,SUM(MO41:MR41,SUM(NY41:OB41,SUM(PH41:PK41))))))))))))))</f>
        <v/>
      </c>
      <c r="PZ41" s="13" t="str">
        <f>IF('[1]ข้อมูลนักเรียน-กรอง'!A39="","",SUM(PM41:PX41))</f>
        <v/>
      </c>
      <c r="QA41" s="14" t="str">
        <f>IF('[1]ข้อมูลนักเรียน-กรอง'!A39="","",IF(PZ41=0,"0.00",((PZ41/PY41)*100)))</f>
        <v/>
      </c>
    </row>
    <row r="42" spans="1:443" ht="15.95" customHeight="1">
      <c r="A42" s="7" t="str">
        <f>[1]ชื่อนักเรียน!C41</f>
        <v xml:space="preserve"> </v>
      </c>
      <c r="B42" s="8" t="str">
        <f>IF('[1]ข้อมูลนักเรียน-กรอง'!$A$40="","",('[1]ข้อมูลนักเรียน-กรอง'!$A$40))</f>
        <v/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0" t="str">
        <f>IF('[1]ข้อมูลนักเรียน-กรอง'!A40="","",(IF(SUM(C42:AG42)=0,"-",(SUM(C42:AG42)))))</f>
        <v/>
      </c>
      <c r="AI42" s="10" t="str">
        <f>IF('[1]ข้อมูลนักเรียน-กรอง'!$A$40="","",(IF(COUNTIF(C42:AG42,"ป")=0,"-",(COUNTIF(C42:AG42,"ป")))))</f>
        <v/>
      </c>
      <c r="AJ42" s="10" t="str">
        <f>IF('[1]ข้อมูลนักเรียน-กรอง'!$A$40="","",(IF(COUNTIF(C42:AG42,"ล")=0,"-",(COUNTIF(C42:AG42,"ล")))))</f>
        <v/>
      </c>
      <c r="AK42" s="10" t="str">
        <f>IF('[1]ข้อมูลนักเรียน-กรอง'!$A$40="","",(IF(COUNTIF(C42:AG42,"ข")=0,"-",(COUNTIF(C42:AG42,"ข")))))</f>
        <v/>
      </c>
      <c r="AL42" s="8" t="str">
        <f>IF('[1]ข้อมูลนักเรียน-กรอง'!$A$40="","",('[1]ข้อมูลนักเรียน-กรอง'!$A$40))</f>
        <v/>
      </c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10" t="str">
        <f>IF('[1]ข้อมูลนักเรียน-กรอง'!A40="","",(IF(SUM(AM42:BP42)=0,"-",(SUM(AM42:BP42)))))</f>
        <v/>
      </c>
      <c r="BR42" s="10" t="str">
        <f>IF('[1]ข้อมูลนักเรียน-กรอง'!$A$40="","",(IF(COUNTIF(AM42:BP42,"ป")=0,"-",(COUNTIF(AM42:BP42,"ป")))))</f>
        <v/>
      </c>
      <c r="BS42" s="10" t="str">
        <f>IF('[1]ข้อมูลนักเรียน-กรอง'!$A$40="","",(IF(COUNTIF(AM42:BP42,"ล")=0,"-",(COUNTIF(AM42:BP42,"ล")))))</f>
        <v/>
      </c>
      <c r="BT42" s="10" t="str">
        <f>IF('[1]ข้อมูลนักเรียน-กรอง'!$A$40="","",(IF(COUNTIF(AM42:BP42,"ข")=0,"-",(COUNTIF(AM42:BP42,"ข")))))</f>
        <v/>
      </c>
      <c r="BU42" s="8" t="str">
        <f>IF('[1]ข้อมูลนักเรียน-กรอง'!$A$40="","",('[1]ข้อมูลนักเรียน-กรอง'!$A$40))</f>
        <v/>
      </c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10" t="str">
        <f>IF('[1]ข้อมูลนักเรียน-กรอง'!A40="","",(IF(SUM(BV42:CZ42)=0,"-",(SUM(BV42:CZ42)))))</f>
        <v/>
      </c>
      <c r="DB42" s="10" t="str">
        <f>IF('[1]ข้อมูลนักเรียน-กรอง'!$A$40="","",(IF(COUNTIF(BV42:CZ42,"ป")=0,"-",(COUNTIF(BV42:CZ42,"ป")))))</f>
        <v/>
      </c>
      <c r="DC42" s="10" t="str">
        <f>IF('[1]ข้อมูลนักเรียน-กรอง'!$A$40="","",(IF(COUNTIF(BV42:CZ42,"ล")=0,"-",(COUNTIF(BV42:CZ42,"ล")))))</f>
        <v/>
      </c>
      <c r="DD42" s="10" t="str">
        <f>IF('[1]ข้อมูลนักเรียน-กรอง'!$A$40="","",(IF(COUNTIF(BV42:CZ42,"ข")=0,"-",(COUNTIF(BV42:CZ42,"ข")))))</f>
        <v/>
      </c>
      <c r="DE42" s="8" t="str">
        <f>IF('[1]ข้อมูลนักเรียน-กรอง'!$A$40="","",('[1]ข้อมูลนักเรียน-กรอง'!$A$40))</f>
        <v/>
      </c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10" t="str">
        <f>IF('[1]ข้อมูลนักเรียน-กรอง'!A40="","",(IF(SUM(DF42:EJ42)=0,"-",(SUM(DF42:EJ42)))))</f>
        <v/>
      </c>
      <c r="EL42" s="10" t="str">
        <f>IF('[1]ข้อมูลนักเรียน-กรอง'!$A$40="","",(IF(COUNTIF(DF42:EJ42,"ป")=0,"-",(COUNTIF(DF42:EJ42,"ป")))))</f>
        <v/>
      </c>
      <c r="EM42" s="10" t="str">
        <f>IF('[1]ข้อมูลนักเรียน-กรอง'!$A$40="","",(IF(COUNTIF(DF42:EJ42,"ล")=0,"-",(COUNTIF(DF42:EJ42,"ล")))))</f>
        <v/>
      </c>
      <c r="EN42" s="10" t="str">
        <f>IF('[1]ข้อมูลนักเรียน-กรอง'!$A$40="","",(IF(COUNTIF(DF42:EJ42,"ข")=0,"-",(COUNTIF(DF42:EJ42,"ข")))))</f>
        <v/>
      </c>
      <c r="EO42" s="8" t="str">
        <f>IF('[1]ข้อมูลนักเรียน-กรอง'!$A$40="","",('[1]ข้อมูลนักเรียน-กรอง'!$A$40))</f>
        <v/>
      </c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10" t="str">
        <f>IF('[1]ข้อมูลนักเรียน-กรอง'!A40="","",(IF(SUM(EP42:FS42)=0,"-",(SUM(EP42:FS42)))))</f>
        <v/>
      </c>
      <c r="FU42" s="10" t="str">
        <f>IF('[1]ข้อมูลนักเรียน-กรอง'!$A$40="","",(IF(COUNTIF(EP42:FS42,"ป")=0,"-",(COUNTIF(EP42:FS42,"ป")))))</f>
        <v/>
      </c>
      <c r="FV42" s="10" t="str">
        <f>IF('[1]ข้อมูลนักเรียน-กรอง'!$A$40="","",(IF(COUNTIF(EP42:FS42,"ล")=0,"-",(COUNTIF(EP42:FS42,"ล")))))</f>
        <v/>
      </c>
      <c r="FW42" s="10" t="str">
        <f>IF('[1]ข้อมูลนักเรียน-กรอง'!$A$40="","",(IF(COUNTIF(EP42:FS42,"ข")=0,"-",(COUNTIF(EP42:FS42,"ข")))))</f>
        <v/>
      </c>
      <c r="FX42" s="8" t="str">
        <f>IF('[1]ข้อมูลนักเรียน-กรอง'!$A$40="","",('[1]ข้อมูลนักเรียน-กรอง'!$A$40))</f>
        <v/>
      </c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10" t="str">
        <f>IF('[1]ข้อมูลนักเรียน-กรอง'!A40="","",(IF(SUM(FY42:HC42)=0,"-",(SUM(FY42:HC42)))))</f>
        <v/>
      </c>
      <c r="HE42" s="10" t="str">
        <f>IF('[1]ข้อมูลนักเรียน-กรอง'!$A$40="","",(IF(COUNTIF(FY42:HC42,"ป")=0,"-",(COUNTIF(FY42:HC42,"ป")))))</f>
        <v/>
      </c>
      <c r="HF42" s="10" t="str">
        <f>IF('[1]ข้อมูลนักเรียน-กรอง'!$A$40="","",(IF(COUNTIF(FY42:HC42,"ล")=0,"-",(COUNTIF(FY42:HC42,"ล")))))</f>
        <v/>
      </c>
      <c r="HG42" s="10" t="str">
        <f>IF('[1]ข้อมูลนักเรียน-กรอง'!$A$40="","",(IF(COUNTIF(FY42:HC42,"ข")=0,"-",(COUNTIF(FY42:HC42,"ข")))))</f>
        <v/>
      </c>
      <c r="HH42" s="8" t="str">
        <f>IF('[1]ข้อมูลนักเรียน-กรอง'!$A$40="","",('[1]ข้อมูลนักเรียน-กรอง'!$A$40))</f>
        <v/>
      </c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10" t="str">
        <f>IF('[1]ข้อมูลนักเรียน-กรอง'!A40="","",(IF(SUM(HI42:IL42)=0,"-",(SUM(HI42:IL42)))))</f>
        <v/>
      </c>
      <c r="IN42" s="10" t="str">
        <f>IF('[1]ข้อมูลนักเรียน-กรอง'!$A$40="","",(IF(COUNTIF(HI42:IL42,"ป")=0,"-",(COUNTIF(HI42:IL42,"ป")))))</f>
        <v/>
      </c>
      <c r="IO42" s="10" t="str">
        <f>IF('[1]ข้อมูลนักเรียน-กรอง'!$A$40="","",(IF(COUNTIF(HI42:IL42,"ล")=0,"-",(COUNTIF(HI42:IL42,"ล")))))</f>
        <v/>
      </c>
      <c r="IP42" s="10" t="str">
        <f>IF('[1]ข้อมูลนักเรียน-กรอง'!$A$40="","",(IF(COUNTIF(HI42:IL42,"ข")=0,"-",(COUNTIF(HI42:IL42,"ข")))))</f>
        <v/>
      </c>
      <c r="IQ42" s="8" t="str">
        <f>IF('[1]ข้อมูลนักเรียน-กรอง'!$A$40="","",('[1]ข้อมูลนักเรียน-กรอง'!$A$40))</f>
        <v/>
      </c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10" t="str">
        <f>IF('[1]ข้อมูลนักเรียน-กรอง'!A40="","",(IF(SUM(IR42:JV42)=0,"-",(SUM(IR42:JV42)))))</f>
        <v/>
      </c>
      <c r="JX42" s="10" t="str">
        <f>IF('[1]ข้อมูลนักเรียน-กรอง'!$A$40="","",(IF(COUNTIF(IR42:JV42,"ป")=0,"-",(COUNTIF(IR42:JV42,"ป")))))</f>
        <v/>
      </c>
      <c r="JY42" s="10" t="str">
        <f>IF('[1]ข้อมูลนักเรียน-กรอง'!$A$40="","",(IF(COUNTIF(IR42:JV42,"ล")=0,"-",(COUNTIF(IR42:JV42,"ล")))))</f>
        <v/>
      </c>
      <c r="JZ42" s="10" t="str">
        <f>IF('[1]ข้อมูลนักเรียน-กรอง'!$A$40="","",(IF(COUNTIF(IR42:JV42,"ข")=0,"-",(COUNTIF(IR42:JV42,"ข")))))</f>
        <v/>
      </c>
      <c r="KA42" s="8" t="str">
        <f>IF('[1]ข้อมูลนักเรียน-กรอง'!$A$40="","",('[1]ข้อมูลนักเรียน-กรอง'!$A$40))</f>
        <v/>
      </c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10" t="str">
        <f>IF('[1]ข้อมูลนักเรียน-กรอง'!A40="","",(IF(SUM(KB42:LF42)=0,"-",(SUM(KB42:LF42)))))</f>
        <v/>
      </c>
      <c r="LH42" s="10" t="str">
        <f>IF('[1]ข้อมูลนักเรียน-กรอง'!$A$40="","",(IF(COUNTIF(KB42:LF42,"ป")=0,"-",(COUNTIF(KB42:LF42,"ป")))))</f>
        <v/>
      </c>
      <c r="LI42" s="10" t="str">
        <f>IF('[1]ข้อมูลนักเรียน-กรอง'!$A$40="","",(IF(COUNTIF(KB42:LF42,"ล")=0,"-",(COUNTIF(KB42:LF42,"ล")))))</f>
        <v/>
      </c>
      <c r="LJ42" s="10" t="str">
        <f>IF('[1]ข้อมูลนักเรียน-กรอง'!$A$40="","",(IF(COUNTIF(KB42:LF42,"ข")=0,"-",(COUNTIF(KB42:LF42,"ข")))))</f>
        <v/>
      </c>
      <c r="LK42" s="8" t="str">
        <f>IF('[1]ข้อมูลนักเรียน-กรอง'!$A$40="","",('[1]ข้อมูลนักเรียน-กรอง'!$A$40))</f>
        <v/>
      </c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10" t="str">
        <f>IF('[1]ข้อมูลนักเรียน-กรอง'!A40="","",(IF(SUM(LL42:MN42)=0,"-",(SUM(LL42:MN42)))))</f>
        <v/>
      </c>
      <c r="MP42" s="10" t="str">
        <f>IF('[1]ข้อมูลนักเรียน-กรอง'!$A$40="","",(IF(COUNTIF(LL42:MN42,"ป")=0,"-",(COUNTIF(LL42:MN42,"ป")))))</f>
        <v/>
      </c>
      <c r="MQ42" s="10" t="str">
        <f>IF('[1]ข้อมูลนักเรียน-กรอง'!$A$40="","",(IF(COUNTIF(LL42:MN42,"ล")=0,"-",(COUNTIF(LL42:MN42,"ล")))))</f>
        <v/>
      </c>
      <c r="MR42" s="10" t="str">
        <f>IF('[1]ข้อมูลนักเรียน-กรอง'!$A$40="","",(IF(COUNTIF(LL42:MN42,"ข")=0,"-",(COUNTIF(LL42:MN42,"ข")))))</f>
        <v/>
      </c>
      <c r="MS42" s="8" t="str">
        <f>IF('[1]ข้อมูลนักเรียน-กรอง'!$A$40="","",('[1]ข้อมูลนักเรียน-กรอง'!$A$40))</f>
        <v/>
      </c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10" t="str">
        <f>IF('[1]ข้อมูลนักเรียน-กรอง'!A40="","",(IF(SUM(MT42:NX42)=0,"-",(SUM(MT42:NX42)))))</f>
        <v/>
      </c>
      <c r="NZ42" s="10" t="str">
        <f>IF('[1]ข้อมูลนักเรียน-กรอง'!$A$40="","",(IF(COUNTIF(MT42:NX42,"ป")=0,"-",(COUNTIF(MT42:NX42,"ป")))))</f>
        <v/>
      </c>
      <c r="OA42" s="10" t="str">
        <f>IF('[1]ข้อมูลนักเรียน-กรอง'!$A$40="","",(IF(COUNTIF(MT42:NX42,"ล")=0,"-",(COUNTIF(MT42:NX42,"ล")))))</f>
        <v/>
      </c>
      <c r="OB42" s="10" t="str">
        <f>IF('[1]ข้อมูลนักเรียน-กรอง'!$A$40="","",(IF(COUNTIF(MT42:NX42,"ข")=0,"-",(COUNTIF(MT42:NX42,"ข")))))</f>
        <v/>
      </c>
      <c r="OC42" s="8" t="str">
        <f>IF('[1]ข้อมูลนักเรียน-กรอง'!$A$40="","",('[1]ข้อมูลนักเรียน-กรอง'!$A$40))</f>
        <v/>
      </c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10" t="str">
        <f>IF('[1]ข้อมูลนักเรียน-กรอง'!A40="","",(IF(SUM(OD42:PG42)=0,"-",(SUM(OD42:PG42)))))</f>
        <v/>
      </c>
      <c r="PI42" s="10" t="str">
        <f>IF('[1]ข้อมูลนักเรียน-กรอง'!$A$40="","",(IF(COUNTIF(OD42:PG42,"ป")=0,"-",(COUNTIF(OD42:PG42,"ป")))))</f>
        <v/>
      </c>
      <c r="PJ42" s="10" t="str">
        <f>IF('[1]ข้อมูลนักเรียน-กรอง'!$A$40="","",(IF(COUNTIF(OD42:PG42,"ล")=0,"-",(COUNTIF(OD42:PG42,"ล")))))</f>
        <v/>
      </c>
      <c r="PK42" s="10" t="str">
        <f>IF('[1]ข้อมูลนักเรียน-กรอง'!$A$40="","",(IF(COUNTIF(OD42:PG42,"ข")=0,"-",(COUNTIF(OD42:PG42,"ข")))))</f>
        <v/>
      </c>
      <c r="PL42" s="11" t="str">
        <f>IF('[1]ข้อมูลนักเรียน-กรอง'!$A$40="","",('[1]ข้อมูลนักเรียน-กรอง'!$A$40))</f>
        <v/>
      </c>
      <c r="PM42" s="12" t="str">
        <f t="shared" si="0"/>
        <v/>
      </c>
      <c r="PN42" s="12" t="str">
        <f t="shared" si="1"/>
        <v/>
      </c>
      <c r="PO42" s="12" t="str">
        <f t="shared" si="2"/>
        <v/>
      </c>
      <c r="PP42" s="12" t="str">
        <f t="shared" si="3"/>
        <v/>
      </c>
      <c r="PQ42" s="12" t="str">
        <f t="shared" si="4"/>
        <v/>
      </c>
      <c r="PR42" s="12" t="str">
        <f t="shared" si="5"/>
        <v/>
      </c>
      <c r="PS42" s="12" t="str">
        <f t="shared" si="6"/>
        <v/>
      </c>
      <c r="PT42" s="12" t="str">
        <f t="shared" si="7"/>
        <v/>
      </c>
      <c r="PU42" s="12" t="str">
        <f t="shared" si="8"/>
        <v/>
      </c>
      <c r="PV42" s="12" t="str">
        <f t="shared" si="9"/>
        <v/>
      </c>
      <c r="PW42" s="12" t="str">
        <f t="shared" si="10"/>
        <v/>
      </c>
      <c r="PX42" s="12" t="str">
        <f t="shared" si="11"/>
        <v/>
      </c>
      <c r="PY42" s="13" t="str">
        <f>IF('[1]ข้อมูลนักเรียน-กรอง'!A40="","",(SUM(AH42:AK42,SUM(BQ42:BT42,SUM(DA42:DD42,SUM(EK42:EN42,SUM(FT42:FW42,SUM(HD42:HG42,SUM(IM42:IP42,SUM(JW42:JZ42,SUM(LG42:LJ42,SUM(MO42:MR42,SUM(NY42:OB42,SUM(PH42:PK42))))))))))))))</f>
        <v/>
      </c>
      <c r="PZ42" s="13" t="str">
        <f>IF('[1]ข้อมูลนักเรียน-กรอง'!A40="","",SUM(PM42:PX42))</f>
        <v/>
      </c>
      <c r="QA42" s="14" t="str">
        <f>IF('[1]ข้อมูลนักเรียน-กรอง'!A40="","",IF(PZ42=0,"0.00",((PZ42/PY42)*100)))</f>
        <v/>
      </c>
    </row>
    <row r="43" spans="1:443" ht="15.95" customHeight="1">
      <c r="A43" s="7" t="str">
        <f>[1]ชื่อนักเรียน!C42</f>
        <v xml:space="preserve"> </v>
      </c>
      <c r="B43" s="8" t="str">
        <f>IF('[1]ข้อมูลนักเรียน-กรอง'!$A$41="","",('[1]ข้อมูลนักเรียน-กรอง'!$A$41))</f>
        <v/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0" t="str">
        <f>IF('[1]ข้อมูลนักเรียน-กรอง'!A41="","",(IF(SUM(C43:AG43)=0,"-",(SUM(C43:AG43)))))</f>
        <v/>
      </c>
      <c r="AI43" s="10" t="str">
        <f>IF('[1]ข้อมูลนักเรียน-กรอง'!$A$41="","",(IF(COUNTIF(C43:AG43,"ป")=0,"-",(COUNTIF(C43:AG43,"ป")))))</f>
        <v/>
      </c>
      <c r="AJ43" s="10" t="str">
        <f>IF('[1]ข้อมูลนักเรียน-กรอง'!$A$41="","",(IF(COUNTIF(C43:AG43,"ล")=0,"-",(COUNTIF(C43:AG43,"ล")))))</f>
        <v/>
      </c>
      <c r="AK43" s="10" t="str">
        <f>IF('[1]ข้อมูลนักเรียน-กรอง'!$A$41="","",(IF(COUNTIF(C43:AG43,"ข")=0,"-",(COUNTIF(C43:AG43,"ข")))))</f>
        <v/>
      </c>
      <c r="AL43" s="8" t="str">
        <f>IF('[1]ข้อมูลนักเรียน-กรอง'!$A$41="","",('[1]ข้อมูลนักเรียน-กรอง'!$A$41))</f>
        <v/>
      </c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10" t="str">
        <f>IF('[1]ข้อมูลนักเรียน-กรอง'!A41="","",(IF(SUM(AM43:BP43)=0,"-",(SUM(AM43:BP43)))))</f>
        <v/>
      </c>
      <c r="BR43" s="10" t="str">
        <f>IF('[1]ข้อมูลนักเรียน-กรอง'!$A$41="","",(IF(COUNTIF(AM43:BP43,"ป")=0,"-",(COUNTIF(AM43:BP43,"ป")))))</f>
        <v/>
      </c>
      <c r="BS43" s="10" t="str">
        <f>IF('[1]ข้อมูลนักเรียน-กรอง'!$A$41="","",(IF(COUNTIF(AM43:BP43,"ล")=0,"-",(COUNTIF(AM43:BP43,"ล")))))</f>
        <v/>
      </c>
      <c r="BT43" s="10" t="str">
        <f>IF('[1]ข้อมูลนักเรียน-กรอง'!$A$41="","",(IF(COUNTIF(AM43:BP43,"ข")=0,"-",(COUNTIF(AM43:BP43,"ข")))))</f>
        <v/>
      </c>
      <c r="BU43" s="8" t="str">
        <f>IF('[1]ข้อมูลนักเรียน-กรอง'!$A$41="","",('[1]ข้อมูลนักเรียน-กรอง'!$A$41))</f>
        <v/>
      </c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10" t="str">
        <f>IF('[1]ข้อมูลนักเรียน-กรอง'!A41="","",(IF(SUM(BV43:CZ43)=0,"-",(SUM(BV43:CZ43)))))</f>
        <v/>
      </c>
      <c r="DB43" s="10" t="str">
        <f>IF('[1]ข้อมูลนักเรียน-กรอง'!$A$41="","",(IF(COUNTIF(BV43:CZ43,"ป")=0,"-",(COUNTIF(BV43:CZ43,"ป")))))</f>
        <v/>
      </c>
      <c r="DC43" s="10" t="str">
        <f>IF('[1]ข้อมูลนักเรียน-กรอง'!$A$41="","",(IF(COUNTIF(BV43:CZ43,"ล")=0,"-",(COUNTIF(BV43:CZ43,"ล")))))</f>
        <v/>
      </c>
      <c r="DD43" s="10" t="str">
        <f>IF('[1]ข้อมูลนักเรียน-กรอง'!$A$41="","",(IF(COUNTIF(BV43:CZ43,"ข")=0,"-",(COUNTIF(BV43:CZ43,"ข")))))</f>
        <v/>
      </c>
      <c r="DE43" s="8" t="str">
        <f>IF('[1]ข้อมูลนักเรียน-กรอง'!$A$41="","",('[1]ข้อมูลนักเรียน-กรอง'!$A$41))</f>
        <v/>
      </c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10" t="str">
        <f>IF('[1]ข้อมูลนักเรียน-กรอง'!A41="","",(IF(SUM(DF43:EJ43)=0,"-",(SUM(DF43:EJ43)))))</f>
        <v/>
      </c>
      <c r="EL43" s="10" t="str">
        <f>IF('[1]ข้อมูลนักเรียน-กรอง'!$A$41="","",(IF(COUNTIF(DF43:EJ43,"ป")=0,"-",(COUNTIF(DF43:EJ43,"ป")))))</f>
        <v/>
      </c>
      <c r="EM43" s="10" t="str">
        <f>IF('[1]ข้อมูลนักเรียน-กรอง'!$A$41="","",(IF(COUNTIF(DF43:EJ43,"ล")=0,"-",(COUNTIF(DF43:EJ43,"ล")))))</f>
        <v/>
      </c>
      <c r="EN43" s="10" t="str">
        <f>IF('[1]ข้อมูลนักเรียน-กรอง'!$A$41="","",(IF(COUNTIF(DF43:EJ43,"ข")=0,"-",(COUNTIF(DF43:EJ43,"ข")))))</f>
        <v/>
      </c>
      <c r="EO43" s="8" t="str">
        <f>IF('[1]ข้อมูลนักเรียน-กรอง'!$A$41="","",('[1]ข้อมูลนักเรียน-กรอง'!$A$41))</f>
        <v/>
      </c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10" t="str">
        <f>IF('[1]ข้อมูลนักเรียน-กรอง'!A41="","",(IF(SUM(EP43:FS43)=0,"-",(SUM(EP43:FS43)))))</f>
        <v/>
      </c>
      <c r="FU43" s="10" t="str">
        <f>IF('[1]ข้อมูลนักเรียน-กรอง'!$A$41="","",(IF(COUNTIF(EP43:FS43,"ป")=0,"-",(COUNTIF(EP43:FS43,"ป")))))</f>
        <v/>
      </c>
      <c r="FV43" s="10" t="str">
        <f>IF('[1]ข้อมูลนักเรียน-กรอง'!$A$41="","",(IF(COUNTIF(EP43:FS43,"ล")=0,"-",(COUNTIF(EP43:FS43,"ล")))))</f>
        <v/>
      </c>
      <c r="FW43" s="10" t="str">
        <f>IF('[1]ข้อมูลนักเรียน-กรอง'!$A$41="","",(IF(COUNTIF(EP43:FS43,"ข")=0,"-",(COUNTIF(EP43:FS43,"ข")))))</f>
        <v/>
      </c>
      <c r="FX43" s="8" t="str">
        <f>IF('[1]ข้อมูลนักเรียน-กรอง'!$A$41="","",('[1]ข้อมูลนักเรียน-กรอง'!$A$41))</f>
        <v/>
      </c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10" t="str">
        <f>IF('[1]ข้อมูลนักเรียน-กรอง'!A41="","",(IF(SUM(FY43:HC43)=0,"-",(SUM(FY43:HC43)))))</f>
        <v/>
      </c>
      <c r="HE43" s="10" t="str">
        <f>IF('[1]ข้อมูลนักเรียน-กรอง'!$A$41="","",(IF(COUNTIF(FY43:HC43,"ป")=0,"-",(COUNTIF(FY43:HC43,"ป")))))</f>
        <v/>
      </c>
      <c r="HF43" s="10" t="str">
        <f>IF('[1]ข้อมูลนักเรียน-กรอง'!$A$41="","",(IF(COUNTIF(FY43:HC43,"ล")=0,"-",(COUNTIF(FY43:HC43,"ล")))))</f>
        <v/>
      </c>
      <c r="HG43" s="10" t="str">
        <f>IF('[1]ข้อมูลนักเรียน-กรอง'!$A$41="","",(IF(COUNTIF(FY43:HC43,"ข")=0,"-",(COUNTIF(FY43:HC43,"ข")))))</f>
        <v/>
      </c>
      <c r="HH43" s="8" t="str">
        <f>IF('[1]ข้อมูลนักเรียน-กรอง'!$A$41="","",('[1]ข้อมูลนักเรียน-กรอง'!$A$41))</f>
        <v/>
      </c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10" t="str">
        <f>IF('[1]ข้อมูลนักเรียน-กรอง'!A41="","",(IF(SUM(HI43:IL43)=0,"-",(SUM(HI43:IL43)))))</f>
        <v/>
      </c>
      <c r="IN43" s="10" t="str">
        <f>IF('[1]ข้อมูลนักเรียน-กรอง'!$A$41="","",(IF(COUNTIF(HI43:IL43,"ป")=0,"-",(COUNTIF(HI43:IL43,"ป")))))</f>
        <v/>
      </c>
      <c r="IO43" s="10" t="str">
        <f>IF('[1]ข้อมูลนักเรียน-กรอง'!$A$41="","",(IF(COUNTIF(HI43:IL43,"ล")=0,"-",(COUNTIF(HI43:IL43,"ล")))))</f>
        <v/>
      </c>
      <c r="IP43" s="10" t="str">
        <f>IF('[1]ข้อมูลนักเรียน-กรอง'!$A$41="","",(IF(COUNTIF(HI43:IL43,"ข")=0,"-",(COUNTIF(HI43:IL43,"ข")))))</f>
        <v/>
      </c>
      <c r="IQ43" s="8" t="str">
        <f>IF('[1]ข้อมูลนักเรียน-กรอง'!$A$41="","",('[1]ข้อมูลนักเรียน-กรอง'!$A$41))</f>
        <v/>
      </c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10" t="str">
        <f>IF('[1]ข้อมูลนักเรียน-กรอง'!A41="","",(IF(SUM(IR43:JV43)=0,"-",(SUM(IR43:JV43)))))</f>
        <v/>
      </c>
      <c r="JX43" s="10" t="str">
        <f>IF('[1]ข้อมูลนักเรียน-กรอง'!$A$41="","",(IF(COUNTIF(IR43:JV43,"ป")=0,"-",(COUNTIF(IR43:JV43,"ป")))))</f>
        <v/>
      </c>
      <c r="JY43" s="10" t="str">
        <f>IF('[1]ข้อมูลนักเรียน-กรอง'!$A$41="","",(IF(COUNTIF(IR43:JV43,"ล")=0,"-",(COUNTIF(IR43:JV43,"ล")))))</f>
        <v/>
      </c>
      <c r="JZ43" s="10" t="str">
        <f>IF('[1]ข้อมูลนักเรียน-กรอง'!$A$41="","",(IF(COUNTIF(IR43:JV43,"ข")=0,"-",(COUNTIF(IR43:JV43,"ข")))))</f>
        <v/>
      </c>
      <c r="KA43" s="8" t="str">
        <f>IF('[1]ข้อมูลนักเรียน-กรอง'!$A$41="","",('[1]ข้อมูลนักเรียน-กรอง'!$A$41))</f>
        <v/>
      </c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10" t="str">
        <f>IF('[1]ข้อมูลนักเรียน-กรอง'!A41="","",(IF(SUM(KB43:LF43)=0,"-",(SUM(KB43:LF43)))))</f>
        <v/>
      </c>
      <c r="LH43" s="10" t="str">
        <f>IF('[1]ข้อมูลนักเรียน-กรอง'!$A$41="","",(IF(COUNTIF(KB43:LF43,"ป")=0,"-",(COUNTIF(KB43:LF43,"ป")))))</f>
        <v/>
      </c>
      <c r="LI43" s="10" t="str">
        <f>IF('[1]ข้อมูลนักเรียน-กรอง'!$A$41="","",(IF(COUNTIF(KB43:LF43,"ล")=0,"-",(COUNTIF(KB43:LF43,"ล")))))</f>
        <v/>
      </c>
      <c r="LJ43" s="10" t="str">
        <f>IF('[1]ข้อมูลนักเรียน-กรอง'!$A$41="","",(IF(COUNTIF(KB43:LF43,"ข")=0,"-",(COUNTIF(KB43:LF43,"ข")))))</f>
        <v/>
      </c>
      <c r="LK43" s="8" t="str">
        <f>IF('[1]ข้อมูลนักเรียน-กรอง'!$A$41="","",('[1]ข้อมูลนักเรียน-กรอง'!$A$41))</f>
        <v/>
      </c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10" t="str">
        <f>IF('[1]ข้อมูลนักเรียน-กรอง'!A41="","",(IF(SUM(LL43:MN43)=0,"-",(SUM(LL43:MN43)))))</f>
        <v/>
      </c>
      <c r="MP43" s="10" t="str">
        <f>IF('[1]ข้อมูลนักเรียน-กรอง'!$A$41="","",(IF(COUNTIF(LL43:MN43,"ป")=0,"-",(COUNTIF(LL43:MN43,"ป")))))</f>
        <v/>
      </c>
      <c r="MQ43" s="10" t="str">
        <f>IF('[1]ข้อมูลนักเรียน-กรอง'!$A$41="","",(IF(COUNTIF(LL43:MN43,"ล")=0,"-",(COUNTIF(LL43:MN43,"ล")))))</f>
        <v/>
      </c>
      <c r="MR43" s="10" t="str">
        <f>IF('[1]ข้อมูลนักเรียน-กรอง'!$A$41="","",(IF(COUNTIF(LL43:MN43,"ข")=0,"-",(COUNTIF(LL43:MN43,"ข")))))</f>
        <v/>
      </c>
      <c r="MS43" s="8" t="str">
        <f>IF('[1]ข้อมูลนักเรียน-กรอง'!$A$41="","",('[1]ข้อมูลนักเรียน-กรอง'!$A$41))</f>
        <v/>
      </c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10" t="str">
        <f>IF('[1]ข้อมูลนักเรียน-กรอง'!A41="","",(IF(SUM(MT43:NX43)=0,"-",(SUM(MT43:NX43)))))</f>
        <v/>
      </c>
      <c r="NZ43" s="10" t="str">
        <f>IF('[1]ข้อมูลนักเรียน-กรอง'!$A$41="","",(IF(COUNTIF(MT43:NX43,"ป")=0,"-",(COUNTIF(MT43:NX43,"ป")))))</f>
        <v/>
      </c>
      <c r="OA43" s="10" t="str">
        <f>IF('[1]ข้อมูลนักเรียน-กรอง'!$A$41="","",(IF(COUNTIF(MT43:NX43,"ล")=0,"-",(COUNTIF(MT43:NX43,"ล")))))</f>
        <v/>
      </c>
      <c r="OB43" s="10" t="str">
        <f>IF('[1]ข้อมูลนักเรียน-กรอง'!$A$41="","",(IF(COUNTIF(MT43:NX43,"ข")=0,"-",(COUNTIF(MT43:NX43,"ข")))))</f>
        <v/>
      </c>
      <c r="OC43" s="8" t="str">
        <f>IF('[1]ข้อมูลนักเรียน-กรอง'!$A$41="","",('[1]ข้อมูลนักเรียน-กรอง'!$A$41))</f>
        <v/>
      </c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10" t="str">
        <f>IF('[1]ข้อมูลนักเรียน-กรอง'!A41="","",(IF(SUM(OD43:PG43)=0,"-",(SUM(OD43:PG43)))))</f>
        <v/>
      </c>
      <c r="PI43" s="10" t="str">
        <f>IF('[1]ข้อมูลนักเรียน-กรอง'!$A$41="","",(IF(COUNTIF(OD43:PG43,"ป")=0,"-",(COUNTIF(OD43:PG43,"ป")))))</f>
        <v/>
      </c>
      <c r="PJ43" s="10" t="str">
        <f>IF('[1]ข้อมูลนักเรียน-กรอง'!$A$41="","",(IF(COUNTIF(OD43:PG43,"ล")=0,"-",(COUNTIF(OD43:PG43,"ล")))))</f>
        <v/>
      </c>
      <c r="PK43" s="10" t="str">
        <f>IF('[1]ข้อมูลนักเรียน-กรอง'!$A$41="","",(IF(COUNTIF(OD43:PG43,"ข")=0,"-",(COUNTIF(OD43:PG43,"ข")))))</f>
        <v/>
      </c>
      <c r="PL43" s="11" t="str">
        <f>IF('[1]ข้อมูลนักเรียน-กรอง'!$A$41="","",('[1]ข้อมูลนักเรียน-กรอง'!$A$41))</f>
        <v/>
      </c>
      <c r="PM43" s="12" t="str">
        <f t="shared" si="0"/>
        <v/>
      </c>
      <c r="PN43" s="12" t="str">
        <f t="shared" si="1"/>
        <v/>
      </c>
      <c r="PO43" s="12" t="str">
        <f t="shared" si="2"/>
        <v/>
      </c>
      <c r="PP43" s="12" t="str">
        <f t="shared" si="3"/>
        <v/>
      </c>
      <c r="PQ43" s="12" t="str">
        <f t="shared" si="4"/>
        <v/>
      </c>
      <c r="PR43" s="12" t="str">
        <f t="shared" si="5"/>
        <v/>
      </c>
      <c r="PS43" s="12" t="str">
        <f t="shared" si="6"/>
        <v/>
      </c>
      <c r="PT43" s="12" t="str">
        <f t="shared" si="7"/>
        <v/>
      </c>
      <c r="PU43" s="12" t="str">
        <f t="shared" si="8"/>
        <v/>
      </c>
      <c r="PV43" s="12" t="str">
        <f t="shared" si="9"/>
        <v/>
      </c>
      <c r="PW43" s="12" t="str">
        <f t="shared" si="10"/>
        <v/>
      </c>
      <c r="PX43" s="12" t="str">
        <f t="shared" si="11"/>
        <v/>
      </c>
      <c r="PY43" s="13" t="str">
        <f>IF('[1]ข้อมูลนักเรียน-กรอง'!A41="","",(SUM(AH43:AK43,SUM(BQ43:BT43,SUM(DA43:DD43,SUM(EK43:EN43,SUM(FT43:FW43,SUM(HD43:HG43,SUM(IM43:IP43,SUM(JW43:JZ43,SUM(LG43:LJ43,SUM(MO43:MR43,SUM(NY43:OB43,SUM(PH43:PK43))))))))))))))</f>
        <v/>
      </c>
      <c r="PZ43" s="13" t="str">
        <f>IF('[1]ข้อมูลนักเรียน-กรอง'!A41="","",SUM(PM43:PX43))</f>
        <v/>
      </c>
      <c r="QA43" s="14" t="str">
        <f>IF('[1]ข้อมูลนักเรียน-กรอง'!A41="","",IF(PZ43=0,"0.00",((PZ43/PY43)*100)))</f>
        <v/>
      </c>
    </row>
    <row r="44" spans="1:443" ht="15.95" customHeight="1">
      <c r="A44" s="7" t="str">
        <f>[1]ชื่อนักเรียน!C43</f>
        <v xml:space="preserve"> </v>
      </c>
      <c r="B44" s="8" t="str">
        <f>IF('[1]ข้อมูลนักเรียน-กรอง'!$A$42="","",('[1]ข้อมูลนักเรียน-กรอง'!$A$42))</f>
        <v/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0" t="str">
        <f>IF('[1]ข้อมูลนักเรียน-กรอง'!A42="","",(IF(SUM(C44:AG44)=0,"-",(SUM(C44:AG44)))))</f>
        <v/>
      </c>
      <c r="AI44" s="10" t="str">
        <f>IF('[1]ข้อมูลนักเรียน-กรอง'!$A$42="","",(IF(COUNTIF(C44:AG44,"ป")=0,"-",(COUNTIF(C44:AG44,"ป")))))</f>
        <v/>
      </c>
      <c r="AJ44" s="10" t="str">
        <f>IF('[1]ข้อมูลนักเรียน-กรอง'!$A$42="","",(IF(COUNTIF(C44:AG44,"ล")=0,"-",(COUNTIF(C44:AG44,"ล")))))</f>
        <v/>
      </c>
      <c r="AK44" s="10" t="str">
        <f>IF('[1]ข้อมูลนักเรียน-กรอง'!$A$42="","",(IF(COUNTIF(C44:AG44,"ข")=0,"-",(COUNTIF(C44:AG44,"ข")))))</f>
        <v/>
      </c>
      <c r="AL44" s="8" t="str">
        <f>IF('[1]ข้อมูลนักเรียน-กรอง'!$A$42="","",('[1]ข้อมูลนักเรียน-กรอง'!$A$42))</f>
        <v/>
      </c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10" t="str">
        <f>IF('[1]ข้อมูลนักเรียน-กรอง'!A42="","",(IF(SUM(AM44:BP44)=0,"-",(SUM(AM44:BP44)))))</f>
        <v/>
      </c>
      <c r="BR44" s="10" t="str">
        <f>IF('[1]ข้อมูลนักเรียน-กรอง'!$A$42="","",(IF(COUNTIF(AM44:BP44,"ป")=0,"-",(COUNTIF(AM44:BP44,"ป")))))</f>
        <v/>
      </c>
      <c r="BS44" s="10" t="str">
        <f>IF('[1]ข้อมูลนักเรียน-กรอง'!$A$42="","",(IF(COUNTIF(AM44:BP44,"ล")=0,"-",(COUNTIF(AM44:BP44,"ล")))))</f>
        <v/>
      </c>
      <c r="BT44" s="10" t="str">
        <f>IF('[1]ข้อมูลนักเรียน-กรอง'!$A$42="","",(IF(COUNTIF(AM44:BP44,"ข")=0,"-",(COUNTIF(AM44:BP44,"ข")))))</f>
        <v/>
      </c>
      <c r="BU44" s="8" t="str">
        <f>IF('[1]ข้อมูลนักเรียน-กรอง'!$A$42="","",('[1]ข้อมูลนักเรียน-กรอง'!$A$42))</f>
        <v/>
      </c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10" t="str">
        <f>IF('[1]ข้อมูลนักเรียน-กรอง'!A42="","",(IF(SUM(BV44:CZ44)=0,"-",(SUM(BV44:CZ44)))))</f>
        <v/>
      </c>
      <c r="DB44" s="10" t="str">
        <f>IF('[1]ข้อมูลนักเรียน-กรอง'!$A$42="","",(IF(COUNTIF(BV44:CZ44,"ป")=0,"-",(COUNTIF(BV44:CZ44,"ป")))))</f>
        <v/>
      </c>
      <c r="DC44" s="10" t="str">
        <f>IF('[1]ข้อมูลนักเรียน-กรอง'!$A$42="","",(IF(COUNTIF(BV44:CZ44,"ล")=0,"-",(COUNTIF(BV44:CZ44,"ล")))))</f>
        <v/>
      </c>
      <c r="DD44" s="10" t="str">
        <f>IF('[1]ข้อมูลนักเรียน-กรอง'!$A$42="","",(IF(COUNTIF(BV44:CZ44,"ข")=0,"-",(COUNTIF(BV44:CZ44,"ข")))))</f>
        <v/>
      </c>
      <c r="DE44" s="8" t="str">
        <f>IF('[1]ข้อมูลนักเรียน-กรอง'!$A$42="","",('[1]ข้อมูลนักเรียน-กรอง'!$A$42))</f>
        <v/>
      </c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10" t="str">
        <f>IF('[1]ข้อมูลนักเรียน-กรอง'!A42="","",(IF(SUM(DF44:EJ44)=0,"-",(SUM(DF44:EJ44)))))</f>
        <v/>
      </c>
      <c r="EL44" s="10" t="str">
        <f>IF('[1]ข้อมูลนักเรียน-กรอง'!$A$42="","",(IF(COUNTIF(DF44:EJ44,"ป")=0,"-",(COUNTIF(DF44:EJ44,"ป")))))</f>
        <v/>
      </c>
      <c r="EM44" s="10" t="str">
        <f>IF('[1]ข้อมูลนักเรียน-กรอง'!$A$42="","",(IF(COUNTIF(DF44:EJ44,"ล")=0,"-",(COUNTIF(DF44:EJ44,"ล")))))</f>
        <v/>
      </c>
      <c r="EN44" s="10" t="str">
        <f>IF('[1]ข้อมูลนักเรียน-กรอง'!$A$42="","",(IF(COUNTIF(DF44:EJ44,"ข")=0,"-",(COUNTIF(DF44:EJ44,"ข")))))</f>
        <v/>
      </c>
      <c r="EO44" s="8" t="str">
        <f>IF('[1]ข้อมูลนักเรียน-กรอง'!$A$42="","",('[1]ข้อมูลนักเรียน-กรอง'!$A$42))</f>
        <v/>
      </c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10" t="str">
        <f>IF('[1]ข้อมูลนักเรียน-กรอง'!A42="","",(IF(SUM(EP44:FS44)=0,"-",(SUM(EP44:FS44)))))</f>
        <v/>
      </c>
      <c r="FU44" s="10" t="str">
        <f>IF('[1]ข้อมูลนักเรียน-กรอง'!$A$42="","",(IF(COUNTIF(EP44:FS44,"ป")=0,"-",(COUNTIF(EP44:FS44,"ป")))))</f>
        <v/>
      </c>
      <c r="FV44" s="10" t="str">
        <f>IF('[1]ข้อมูลนักเรียน-กรอง'!$A$42="","",(IF(COUNTIF(EP44:FS44,"ล")=0,"-",(COUNTIF(EP44:FS44,"ล")))))</f>
        <v/>
      </c>
      <c r="FW44" s="10" t="str">
        <f>IF('[1]ข้อมูลนักเรียน-กรอง'!$A$42="","",(IF(COUNTIF(EP44:FS44,"ข")=0,"-",(COUNTIF(EP44:FS44,"ข")))))</f>
        <v/>
      </c>
      <c r="FX44" s="8" t="str">
        <f>IF('[1]ข้อมูลนักเรียน-กรอง'!$A$42="","",('[1]ข้อมูลนักเรียน-กรอง'!$A$42))</f>
        <v/>
      </c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10" t="str">
        <f>IF('[1]ข้อมูลนักเรียน-กรอง'!A42="","",(IF(SUM(FY44:HC44)=0,"-",(SUM(FY44:HC44)))))</f>
        <v/>
      </c>
      <c r="HE44" s="10" t="str">
        <f>IF('[1]ข้อมูลนักเรียน-กรอง'!$A$42="","",(IF(COUNTIF(FY44:HC44,"ป")=0,"-",(COUNTIF(FY44:HC44,"ป")))))</f>
        <v/>
      </c>
      <c r="HF44" s="10" t="str">
        <f>IF('[1]ข้อมูลนักเรียน-กรอง'!$A$42="","",(IF(COUNTIF(FY44:HC44,"ล")=0,"-",(COUNTIF(FY44:HC44,"ล")))))</f>
        <v/>
      </c>
      <c r="HG44" s="10" t="str">
        <f>IF('[1]ข้อมูลนักเรียน-กรอง'!$A$42="","",(IF(COUNTIF(FY44:HC44,"ข")=0,"-",(COUNTIF(FY44:HC44,"ข")))))</f>
        <v/>
      </c>
      <c r="HH44" s="8" t="str">
        <f>IF('[1]ข้อมูลนักเรียน-กรอง'!$A$42="","",('[1]ข้อมูลนักเรียน-กรอง'!$A$42))</f>
        <v/>
      </c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10" t="str">
        <f>IF('[1]ข้อมูลนักเรียน-กรอง'!A42="","",(IF(SUM(HI44:IL44)=0,"-",(SUM(HI44:IL44)))))</f>
        <v/>
      </c>
      <c r="IN44" s="10" t="str">
        <f>IF('[1]ข้อมูลนักเรียน-กรอง'!$A$42="","",(IF(COUNTIF(HI44:IL44,"ป")=0,"-",(COUNTIF(HI44:IL44,"ป")))))</f>
        <v/>
      </c>
      <c r="IO44" s="10" t="str">
        <f>IF('[1]ข้อมูลนักเรียน-กรอง'!$A$42="","",(IF(COUNTIF(HI44:IL44,"ล")=0,"-",(COUNTIF(HI44:IL44,"ล")))))</f>
        <v/>
      </c>
      <c r="IP44" s="10" t="str">
        <f>IF('[1]ข้อมูลนักเรียน-กรอง'!$A$42="","",(IF(COUNTIF(HI44:IL44,"ข")=0,"-",(COUNTIF(HI44:IL44,"ข")))))</f>
        <v/>
      </c>
      <c r="IQ44" s="8" t="str">
        <f>IF('[1]ข้อมูลนักเรียน-กรอง'!$A$42="","",('[1]ข้อมูลนักเรียน-กรอง'!$A$42))</f>
        <v/>
      </c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10" t="str">
        <f>IF('[1]ข้อมูลนักเรียน-กรอง'!A42="","",(IF(SUM(IR44:JV44)=0,"-",(SUM(IR44:JV44)))))</f>
        <v/>
      </c>
      <c r="JX44" s="10" t="str">
        <f>IF('[1]ข้อมูลนักเรียน-กรอง'!$A$42="","",(IF(COUNTIF(IR44:JV44,"ป")=0,"-",(COUNTIF(IR44:JV44,"ป")))))</f>
        <v/>
      </c>
      <c r="JY44" s="10" t="str">
        <f>IF('[1]ข้อมูลนักเรียน-กรอง'!$A$42="","",(IF(COUNTIF(IR44:JV44,"ล")=0,"-",(COUNTIF(IR44:JV44,"ล")))))</f>
        <v/>
      </c>
      <c r="JZ44" s="10" t="str">
        <f>IF('[1]ข้อมูลนักเรียน-กรอง'!$A$42="","",(IF(COUNTIF(IR44:JV44,"ข")=0,"-",(COUNTIF(IR44:JV44,"ข")))))</f>
        <v/>
      </c>
      <c r="KA44" s="8" t="str">
        <f>IF('[1]ข้อมูลนักเรียน-กรอง'!$A$42="","",('[1]ข้อมูลนักเรียน-กรอง'!$A$42))</f>
        <v/>
      </c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10" t="str">
        <f>IF('[1]ข้อมูลนักเรียน-กรอง'!A42="","",(IF(SUM(KB44:LF44)=0,"-",(SUM(KB44:LF44)))))</f>
        <v/>
      </c>
      <c r="LH44" s="10" t="str">
        <f>IF('[1]ข้อมูลนักเรียน-กรอง'!$A$42="","",(IF(COUNTIF(KB44:LF44,"ป")=0,"-",(COUNTIF(KB44:LF44,"ป")))))</f>
        <v/>
      </c>
      <c r="LI44" s="10" t="str">
        <f>IF('[1]ข้อมูลนักเรียน-กรอง'!$A$42="","",(IF(COUNTIF(KB44:LF44,"ล")=0,"-",(COUNTIF(KB44:LF44,"ล")))))</f>
        <v/>
      </c>
      <c r="LJ44" s="10" t="str">
        <f>IF('[1]ข้อมูลนักเรียน-กรอง'!$A$42="","",(IF(COUNTIF(KB44:LF44,"ข")=0,"-",(COUNTIF(KB44:LF44,"ข")))))</f>
        <v/>
      </c>
      <c r="LK44" s="8" t="str">
        <f>IF('[1]ข้อมูลนักเรียน-กรอง'!$A$42="","",('[1]ข้อมูลนักเรียน-กรอง'!$A$42))</f>
        <v/>
      </c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10" t="str">
        <f>IF('[1]ข้อมูลนักเรียน-กรอง'!A42="","",(IF(SUM(LL44:MN44)=0,"-",(SUM(LL44:MN44)))))</f>
        <v/>
      </c>
      <c r="MP44" s="10" t="str">
        <f>IF('[1]ข้อมูลนักเรียน-กรอง'!$A$42="","",(IF(COUNTIF(LL44:MN44,"ป")=0,"-",(COUNTIF(LL44:MN44,"ป")))))</f>
        <v/>
      </c>
      <c r="MQ44" s="10" t="str">
        <f>IF('[1]ข้อมูลนักเรียน-กรอง'!$A$42="","",(IF(COUNTIF(LL44:MN44,"ล")=0,"-",(COUNTIF(LL44:MN44,"ล")))))</f>
        <v/>
      </c>
      <c r="MR44" s="10" t="str">
        <f>IF('[1]ข้อมูลนักเรียน-กรอง'!$A$42="","",(IF(COUNTIF(LL44:MN44,"ข")=0,"-",(COUNTIF(LL44:MN44,"ข")))))</f>
        <v/>
      </c>
      <c r="MS44" s="8" t="str">
        <f>IF('[1]ข้อมูลนักเรียน-กรอง'!$A$42="","",('[1]ข้อมูลนักเรียน-กรอง'!$A$42))</f>
        <v/>
      </c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10" t="str">
        <f>IF('[1]ข้อมูลนักเรียน-กรอง'!A42="","",(IF(SUM(MT44:NX44)=0,"-",(SUM(MT44:NX44)))))</f>
        <v/>
      </c>
      <c r="NZ44" s="10" t="str">
        <f>IF('[1]ข้อมูลนักเรียน-กรอง'!$A$42="","",(IF(COUNTIF(MT44:NX44,"ป")=0,"-",(COUNTIF(MT44:NX44,"ป")))))</f>
        <v/>
      </c>
      <c r="OA44" s="10" t="str">
        <f>IF('[1]ข้อมูลนักเรียน-กรอง'!$A$42="","",(IF(COUNTIF(MT44:NX44,"ล")=0,"-",(COUNTIF(MT44:NX44,"ล")))))</f>
        <v/>
      </c>
      <c r="OB44" s="10" t="str">
        <f>IF('[1]ข้อมูลนักเรียน-กรอง'!$A$42="","",(IF(COUNTIF(MT44:NX44,"ข")=0,"-",(COUNTIF(MT44:NX44,"ข")))))</f>
        <v/>
      </c>
      <c r="OC44" s="8" t="str">
        <f>IF('[1]ข้อมูลนักเรียน-กรอง'!$A$42="","",('[1]ข้อมูลนักเรียน-กรอง'!$A$42))</f>
        <v/>
      </c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10" t="str">
        <f>IF('[1]ข้อมูลนักเรียน-กรอง'!A42="","",(IF(SUM(OD44:PG44)=0,"-",(SUM(OD44:PG44)))))</f>
        <v/>
      </c>
      <c r="PI44" s="10" t="str">
        <f>IF('[1]ข้อมูลนักเรียน-กรอง'!$A$42="","",(IF(COUNTIF(OD44:PG44,"ป")=0,"-",(COUNTIF(OD44:PG44,"ป")))))</f>
        <v/>
      </c>
      <c r="PJ44" s="10" t="str">
        <f>IF('[1]ข้อมูลนักเรียน-กรอง'!$A$42="","",(IF(COUNTIF(OD44:PG44,"ล")=0,"-",(COUNTIF(OD44:PG44,"ล")))))</f>
        <v/>
      </c>
      <c r="PK44" s="10" t="str">
        <f>IF('[1]ข้อมูลนักเรียน-กรอง'!$A$42="","",(IF(COUNTIF(OD44:PG44,"ข")=0,"-",(COUNTIF(OD44:PG44,"ข")))))</f>
        <v/>
      </c>
      <c r="PL44" s="11" t="str">
        <f>IF('[1]ข้อมูลนักเรียน-กรอง'!$A$42="","",('[1]ข้อมูลนักเรียน-กรอง'!$A$42))</f>
        <v/>
      </c>
      <c r="PM44" s="12" t="str">
        <f t="shared" si="0"/>
        <v/>
      </c>
      <c r="PN44" s="12" t="str">
        <f t="shared" si="1"/>
        <v/>
      </c>
      <c r="PO44" s="12" t="str">
        <f t="shared" si="2"/>
        <v/>
      </c>
      <c r="PP44" s="12" t="str">
        <f t="shared" si="3"/>
        <v/>
      </c>
      <c r="PQ44" s="12" t="str">
        <f t="shared" si="4"/>
        <v/>
      </c>
      <c r="PR44" s="12" t="str">
        <f t="shared" si="5"/>
        <v/>
      </c>
      <c r="PS44" s="12" t="str">
        <f t="shared" si="6"/>
        <v/>
      </c>
      <c r="PT44" s="12" t="str">
        <f t="shared" si="7"/>
        <v/>
      </c>
      <c r="PU44" s="12" t="str">
        <f t="shared" si="8"/>
        <v/>
      </c>
      <c r="PV44" s="12" t="str">
        <f t="shared" si="9"/>
        <v/>
      </c>
      <c r="PW44" s="12" t="str">
        <f t="shared" si="10"/>
        <v/>
      </c>
      <c r="PX44" s="12" t="str">
        <f t="shared" si="11"/>
        <v/>
      </c>
      <c r="PY44" s="13" t="str">
        <f>IF('[1]ข้อมูลนักเรียน-กรอง'!A42="","",(SUM(AH44:AK44,SUM(BQ44:BT44,SUM(DA44:DD44,SUM(EK44:EN44,SUM(FT44:FW44,SUM(HD44:HG44,SUM(IM44:IP44,SUM(JW44:JZ44,SUM(LG44:LJ44,SUM(MO44:MR44,SUM(NY44:OB44,SUM(PH44:PK44))))))))))))))</f>
        <v/>
      </c>
      <c r="PZ44" s="13" t="str">
        <f>IF('[1]ข้อมูลนักเรียน-กรอง'!A42="","",SUM(PM44:PX44))</f>
        <v/>
      </c>
      <c r="QA44" s="14" t="str">
        <f>IF('[1]ข้อมูลนักเรียน-กรอง'!A42="","",IF(PZ44=0,"0.00",((PZ44/PY44)*100)))</f>
        <v/>
      </c>
    </row>
    <row r="45" spans="1:443" ht="15.95" customHeight="1">
      <c r="A45" s="7" t="str">
        <f>[1]ชื่อนักเรียน!C44</f>
        <v xml:space="preserve"> </v>
      </c>
      <c r="B45" s="8" t="str">
        <f>IF('[1]ข้อมูลนักเรียน-กรอง'!$A$43="","",('[1]ข้อมูลนักเรียน-กรอง'!$A$43))</f>
        <v/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0" t="str">
        <f>IF('[1]ข้อมูลนักเรียน-กรอง'!A43="","",(IF(SUM(C45:AG45)=0,"-",(SUM(C45:AG45)))))</f>
        <v/>
      </c>
      <c r="AI45" s="10" t="str">
        <f>IF('[1]ข้อมูลนักเรียน-กรอง'!$A$43="","",(IF(COUNTIF(C45:AG45,"ป")=0,"-",(COUNTIF(C45:AG45,"ป")))))</f>
        <v/>
      </c>
      <c r="AJ45" s="10" t="str">
        <f>IF('[1]ข้อมูลนักเรียน-กรอง'!$A$43="","",(IF(COUNTIF(C45:AG45,"ล")=0,"-",(COUNTIF(C45:AG45,"ล")))))</f>
        <v/>
      </c>
      <c r="AK45" s="10" t="str">
        <f>IF('[1]ข้อมูลนักเรียน-กรอง'!$A$43="","",(IF(COUNTIF(C45:AG45,"ข")=0,"-",(COUNTIF(C45:AG45,"ข")))))</f>
        <v/>
      </c>
      <c r="AL45" s="8" t="str">
        <f>IF('[1]ข้อมูลนักเรียน-กรอง'!$A$43="","",('[1]ข้อมูลนักเรียน-กรอง'!$A$43))</f>
        <v/>
      </c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10" t="str">
        <f>IF('[1]ข้อมูลนักเรียน-กรอง'!A43="","",(IF(SUM(AM45:BP45)=0,"-",(SUM(AM45:BP45)))))</f>
        <v/>
      </c>
      <c r="BR45" s="10" t="str">
        <f>IF('[1]ข้อมูลนักเรียน-กรอง'!$A$43="","",(IF(COUNTIF(AM45:BP45,"ป")=0,"-",(COUNTIF(AM45:BP45,"ป")))))</f>
        <v/>
      </c>
      <c r="BS45" s="10" t="str">
        <f>IF('[1]ข้อมูลนักเรียน-กรอง'!$A$43="","",(IF(COUNTIF(AM45:BP45,"ล")=0,"-",(COUNTIF(AM45:BP45,"ล")))))</f>
        <v/>
      </c>
      <c r="BT45" s="10" t="str">
        <f>IF('[1]ข้อมูลนักเรียน-กรอง'!$A$43="","",(IF(COUNTIF(AM45:BP45,"ข")=0,"-",(COUNTIF(AM45:BP45,"ข")))))</f>
        <v/>
      </c>
      <c r="BU45" s="8" t="str">
        <f>IF('[1]ข้อมูลนักเรียน-กรอง'!$A$43="","",('[1]ข้อมูลนักเรียน-กรอง'!$A$43))</f>
        <v/>
      </c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10" t="str">
        <f>IF('[1]ข้อมูลนักเรียน-กรอง'!A43="","",(IF(SUM(BV45:CZ45)=0,"-",(SUM(BV45:CZ45)))))</f>
        <v/>
      </c>
      <c r="DB45" s="10" t="str">
        <f>IF('[1]ข้อมูลนักเรียน-กรอง'!$A$43="","",(IF(COUNTIF(BV45:CZ45,"ป")=0,"-",(COUNTIF(BV45:CZ45,"ป")))))</f>
        <v/>
      </c>
      <c r="DC45" s="10" t="str">
        <f>IF('[1]ข้อมูลนักเรียน-กรอง'!$A$43="","",(IF(COUNTIF(BV45:CZ45,"ล")=0,"-",(COUNTIF(BV45:CZ45,"ล")))))</f>
        <v/>
      </c>
      <c r="DD45" s="10" t="str">
        <f>IF('[1]ข้อมูลนักเรียน-กรอง'!$A$43="","",(IF(COUNTIF(BV45:CZ45,"ข")=0,"-",(COUNTIF(BV45:CZ45,"ข")))))</f>
        <v/>
      </c>
      <c r="DE45" s="8" t="str">
        <f>IF('[1]ข้อมูลนักเรียน-กรอง'!$A$43="","",('[1]ข้อมูลนักเรียน-กรอง'!$A$43))</f>
        <v/>
      </c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10" t="str">
        <f>IF('[1]ข้อมูลนักเรียน-กรอง'!A43="","",(IF(SUM(DF45:EJ45)=0,"-",(SUM(DF45:EJ45)))))</f>
        <v/>
      </c>
      <c r="EL45" s="10" t="str">
        <f>IF('[1]ข้อมูลนักเรียน-กรอง'!$A$43="","",(IF(COUNTIF(DF45:EJ45,"ป")=0,"-",(COUNTIF(DF45:EJ45,"ป")))))</f>
        <v/>
      </c>
      <c r="EM45" s="10" t="str">
        <f>IF('[1]ข้อมูลนักเรียน-กรอง'!$A$43="","",(IF(COUNTIF(DF45:EJ45,"ล")=0,"-",(COUNTIF(DF45:EJ45,"ล")))))</f>
        <v/>
      </c>
      <c r="EN45" s="10" t="str">
        <f>IF('[1]ข้อมูลนักเรียน-กรอง'!$A$43="","",(IF(COUNTIF(DF45:EJ45,"ข")=0,"-",(COUNTIF(DF45:EJ45,"ข")))))</f>
        <v/>
      </c>
      <c r="EO45" s="8" t="str">
        <f>IF('[1]ข้อมูลนักเรียน-กรอง'!$A$43="","",('[1]ข้อมูลนักเรียน-กรอง'!$A$43))</f>
        <v/>
      </c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10" t="str">
        <f>IF('[1]ข้อมูลนักเรียน-กรอง'!A43="","",(IF(SUM(EP45:FS45)=0,"-",(SUM(EP45:FS45)))))</f>
        <v/>
      </c>
      <c r="FU45" s="10" t="str">
        <f>IF('[1]ข้อมูลนักเรียน-กรอง'!$A$43="","",(IF(COUNTIF(EP45:FS45,"ป")=0,"-",(COUNTIF(EP45:FS45,"ป")))))</f>
        <v/>
      </c>
      <c r="FV45" s="10" t="str">
        <f>IF('[1]ข้อมูลนักเรียน-กรอง'!$A$43="","",(IF(COUNTIF(EP45:FS45,"ล")=0,"-",(COUNTIF(EP45:FS45,"ล")))))</f>
        <v/>
      </c>
      <c r="FW45" s="10" t="str">
        <f>IF('[1]ข้อมูลนักเรียน-กรอง'!$A$43="","",(IF(COUNTIF(EP45:FS45,"ข")=0,"-",(COUNTIF(EP45:FS45,"ข")))))</f>
        <v/>
      </c>
      <c r="FX45" s="8" t="str">
        <f>IF('[1]ข้อมูลนักเรียน-กรอง'!$A$43="","",('[1]ข้อมูลนักเรียน-กรอง'!$A$43))</f>
        <v/>
      </c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10" t="str">
        <f>IF('[1]ข้อมูลนักเรียน-กรอง'!A43="","",(IF(SUM(FY45:HC45)=0,"-",(SUM(FY45:HC45)))))</f>
        <v/>
      </c>
      <c r="HE45" s="10" t="str">
        <f>IF('[1]ข้อมูลนักเรียน-กรอง'!$A$43="","",(IF(COUNTIF(FY45:HC45,"ป")=0,"-",(COUNTIF(FY45:HC45,"ป")))))</f>
        <v/>
      </c>
      <c r="HF45" s="10" t="str">
        <f>IF('[1]ข้อมูลนักเรียน-กรอง'!$A$43="","",(IF(COUNTIF(FY45:HC45,"ล")=0,"-",(COUNTIF(FY45:HC45,"ล")))))</f>
        <v/>
      </c>
      <c r="HG45" s="10" t="str">
        <f>IF('[1]ข้อมูลนักเรียน-กรอง'!$A$43="","",(IF(COUNTIF(FY45:HC45,"ข")=0,"-",(COUNTIF(FY45:HC45,"ข")))))</f>
        <v/>
      </c>
      <c r="HH45" s="8" t="str">
        <f>IF('[1]ข้อมูลนักเรียน-กรอง'!$A$43="","",('[1]ข้อมูลนักเรียน-กรอง'!$A$43))</f>
        <v/>
      </c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10" t="str">
        <f>IF('[1]ข้อมูลนักเรียน-กรอง'!A43="","",(IF(SUM(HI45:IL45)=0,"-",(SUM(HI45:IL45)))))</f>
        <v/>
      </c>
      <c r="IN45" s="10" t="str">
        <f>IF('[1]ข้อมูลนักเรียน-กรอง'!$A$43="","",(IF(COUNTIF(HI45:IL45,"ป")=0,"-",(COUNTIF(HI45:IL45,"ป")))))</f>
        <v/>
      </c>
      <c r="IO45" s="10" t="str">
        <f>IF('[1]ข้อมูลนักเรียน-กรอง'!$A$43="","",(IF(COUNTIF(HI45:IL45,"ล")=0,"-",(COUNTIF(HI45:IL45,"ล")))))</f>
        <v/>
      </c>
      <c r="IP45" s="10" t="str">
        <f>IF('[1]ข้อมูลนักเรียน-กรอง'!$A$43="","",(IF(COUNTIF(HI45:IL45,"ข")=0,"-",(COUNTIF(HI45:IL45,"ข")))))</f>
        <v/>
      </c>
      <c r="IQ45" s="8" t="str">
        <f>IF('[1]ข้อมูลนักเรียน-กรอง'!$A$43="","",('[1]ข้อมูลนักเรียน-กรอง'!$A$43))</f>
        <v/>
      </c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10" t="str">
        <f>IF('[1]ข้อมูลนักเรียน-กรอง'!A43="","",(IF(SUM(IR45:JV45)=0,"-",(SUM(IR45:JV45)))))</f>
        <v/>
      </c>
      <c r="JX45" s="10" t="str">
        <f>IF('[1]ข้อมูลนักเรียน-กรอง'!$A$43="","",(IF(COUNTIF(IR45:JV45,"ป")=0,"-",(COUNTIF(IR45:JV45,"ป")))))</f>
        <v/>
      </c>
      <c r="JY45" s="10" t="str">
        <f>IF('[1]ข้อมูลนักเรียน-กรอง'!$A$43="","",(IF(COUNTIF(IR45:JV45,"ล")=0,"-",(COUNTIF(IR45:JV45,"ล")))))</f>
        <v/>
      </c>
      <c r="JZ45" s="10" t="str">
        <f>IF('[1]ข้อมูลนักเรียน-กรอง'!$A$43="","",(IF(COUNTIF(IR45:JV45,"ข")=0,"-",(COUNTIF(IR45:JV45,"ข")))))</f>
        <v/>
      </c>
      <c r="KA45" s="8" t="str">
        <f>IF('[1]ข้อมูลนักเรียน-กรอง'!$A$43="","",('[1]ข้อมูลนักเรียน-กรอง'!$A$43))</f>
        <v/>
      </c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10" t="str">
        <f>IF('[1]ข้อมูลนักเรียน-กรอง'!A43="","",(IF(SUM(KB45:LF45)=0,"-",(SUM(KB45:LF45)))))</f>
        <v/>
      </c>
      <c r="LH45" s="10" t="str">
        <f>IF('[1]ข้อมูลนักเรียน-กรอง'!$A$43="","",(IF(COUNTIF(KB45:LF45,"ป")=0,"-",(COUNTIF(KB45:LF45,"ป")))))</f>
        <v/>
      </c>
      <c r="LI45" s="10" t="str">
        <f>IF('[1]ข้อมูลนักเรียน-กรอง'!$A$43="","",(IF(COUNTIF(KB45:LF45,"ล")=0,"-",(COUNTIF(KB45:LF45,"ล")))))</f>
        <v/>
      </c>
      <c r="LJ45" s="10" t="str">
        <f>IF('[1]ข้อมูลนักเรียน-กรอง'!$A$43="","",(IF(COUNTIF(KB45:LF45,"ข")=0,"-",(COUNTIF(KB45:LF45,"ข")))))</f>
        <v/>
      </c>
      <c r="LK45" s="8" t="str">
        <f>IF('[1]ข้อมูลนักเรียน-กรอง'!$A$43="","",('[1]ข้อมูลนักเรียน-กรอง'!$A$43))</f>
        <v/>
      </c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10" t="str">
        <f>IF('[1]ข้อมูลนักเรียน-กรอง'!A43="","",(IF(SUM(LL45:MN45)=0,"-",(SUM(LL45:MN45)))))</f>
        <v/>
      </c>
      <c r="MP45" s="10" t="str">
        <f>IF('[1]ข้อมูลนักเรียน-กรอง'!$A$43="","",(IF(COUNTIF(LL45:MN45,"ป")=0,"-",(COUNTIF(LL45:MN45,"ป")))))</f>
        <v/>
      </c>
      <c r="MQ45" s="10" t="str">
        <f>IF('[1]ข้อมูลนักเรียน-กรอง'!$A$43="","",(IF(COUNTIF(LL45:MN45,"ล")=0,"-",(COUNTIF(LL45:MN45,"ล")))))</f>
        <v/>
      </c>
      <c r="MR45" s="10" t="str">
        <f>IF('[1]ข้อมูลนักเรียน-กรอง'!$A$43="","",(IF(COUNTIF(LL45:MN45,"ข")=0,"-",(COUNTIF(LL45:MN45,"ข")))))</f>
        <v/>
      </c>
      <c r="MS45" s="8" t="str">
        <f>IF('[1]ข้อมูลนักเรียน-กรอง'!$A$43="","",('[1]ข้อมูลนักเรียน-กรอง'!$A$43))</f>
        <v/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10" t="str">
        <f>IF('[1]ข้อมูลนักเรียน-กรอง'!A43="","",(IF(SUM(MT45:NX45)=0,"-",(SUM(MT45:NX45)))))</f>
        <v/>
      </c>
      <c r="NZ45" s="10" t="str">
        <f>IF('[1]ข้อมูลนักเรียน-กรอง'!$A$43="","",(IF(COUNTIF(MT45:NX45,"ป")=0,"-",(COUNTIF(MT45:NX45,"ป")))))</f>
        <v/>
      </c>
      <c r="OA45" s="10" t="str">
        <f>IF('[1]ข้อมูลนักเรียน-กรอง'!$A$43="","",(IF(COUNTIF(MT45:NX45,"ล")=0,"-",(COUNTIF(MT45:NX45,"ล")))))</f>
        <v/>
      </c>
      <c r="OB45" s="10" t="str">
        <f>IF('[1]ข้อมูลนักเรียน-กรอง'!$A$43="","",(IF(COUNTIF(MT45:NX45,"ข")=0,"-",(COUNTIF(MT45:NX45,"ข")))))</f>
        <v/>
      </c>
      <c r="OC45" s="8" t="str">
        <f>IF('[1]ข้อมูลนักเรียน-กรอง'!$A$43="","",('[1]ข้อมูลนักเรียน-กรอง'!$A$43))</f>
        <v/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10" t="str">
        <f>IF('[1]ข้อมูลนักเรียน-กรอง'!A43="","",(IF(SUM(OD45:PG45)=0,"-",(SUM(OD45:PG45)))))</f>
        <v/>
      </c>
      <c r="PI45" s="10" t="str">
        <f>IF('[1]ข้อมูลนักเรียน-กรอง'!$A$43="","",(IF(COUNTIF(OD45:PG45,"ป")=0,"-",(COUNTIF(OD45:PG45,"ป")))))</f>
        <v/>
      </c>
      <c r="PJ45" s="10" t="str">
        <f>IF('[1]ข้อมูลนักเรียน-กรอง'!$A$43="","",(IF(COUNTIF(OD45:PG45,"ล")=0,"-",(COUNTIF(OD45:PG45,"ล")))))</f>
        <v/>
      </c>
      <c r="PK45" s="10" t="str">
        <f>IF('[1]ข้อมูลนักเรียน-กรอง'!$A$43="","",(IF(COUNTIF(OD45:PG45,"ข")=0,"-",(COUNTIF(OD45:PG45,"ข")))))</f>
        <v/>
      </c>
      <c r="PL45" s="11" t="str">
        <f>IF('[1]ข้อมูลนักเรียน-กรอง'!$A$43="","",('[1]ข้อมูลนักเรียน-กรอง'!$A$43))</f>
        <v/>
      </c>
      <c r="PM45" s="12" t="str">
        <f t="shared" si="0"/>
        <v/>
      </c>
      <c r="PN45" s="12" t="str">
        <f t="shared" si="1"/>
        <v/>
      </c>
      <c r="PO45" s="12" t="str">
        <f t="shared" si="2"/>
        <v/>
      </c>
      <c r="PP45" s="12" t="str">
        <f t="shared" si="3"/>
        <v/>
      </c>
      <c r="PQ45" s="12" t="str">
        <f t="shared" si="4"/>
        <v/>
      </c>
      <c r="PR45" s="12" t="str">
        <f t="shared" si="5"/>
        <v/>
      </c>
      <c r="PS45" s="12" t="str">
        <f t="shared" si="6"/>
        <v/>
      </c>
      <c r="PT45" s="12" t="str">
        <f t="shared" si="7"/>
        <v/>
      </c>
      <c r="PU45" s="12" t="str">
        <f t="shared" si="8"/>
        <v/>
      </c>
      <c r="PV45" s="12" t="str">
        <f t="shared" si="9"/>
        <v/>
      </c>
      <c r="PW45" s="12" t="str">
        <f t="shared" si="10"/>
        <v/>
      </c>
      <c r="PX45" s="12" t="str">
        <f t="shared" si="11"/>
        <v/>
      </c>
      <c r="PY45" s="13" t="str">
        <f>IF('[1]ข้อมูลนักเรียน-กรอง'!A43="","",(SUM(AH45:AK45,SUM(BQ45:BT45,SUM(DA45:DD45,SUM(EK45:EN45,SUM(FT45:FW45,SUM(HD45:HG45,SUM(IM45:IP45,SUM(JW45:JZ45,SUM(LG45:LJ45,SUM(MO45:MR45,SUM(NY45:OB45,SUM(PH45:PK45))))))))))))))</f>
        <v/>
      </c>
      <c r="PZ45" s="13" t="str">
        <f>IF('[1]ข้อมูลนักเรียน-กรอง'!A43="","",SUM(PM45:PX45))</f>
        <v/>
      </c>
      <c r="QA45" s="14" t="str">
        <f>IF('[1]ข้อมูลนักเรียน-กรอง'!A43="","",IF(PZ45=0,"0.00",((PZ45/PY45)*100)))</f>
        <v/>
      </c>
    </row>
    <row r="46" spans="1:443" ht="15.95" customHeight="1">
      <c r="A46" s="7" t="str">
        <f>[1]ชื่อนักเรียน!C45</f>
        <v xml:space="preserve"> </v>
      </c>
      <c r="B46" s="8" t="str">
        <f>IF('[1]ข้อมูลนักเรียน-กรอง'!$A$44="","",('[1]ข้อมูลนักเรียน-กรอง'!$A$44))</f>
        <v/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0" t="str">
        <f>IF('[1]ข้อมูลนักเรียน-กรอง'!A44="","",(IF(SUM(C46:AG46)=0,"-",(SUM(C46:AG46)))))</f>
        <v/>
      </c>
      <c r="AI46" s="10" t="str">
        <f>IF('[1]ข้อมูลนักเรียน-กรอง'!$A$44="","",(IF(COUNTIF(C46:AG46,"ป")=0,"-",(COUNTIF(C46:AG46,"ป")))))</f>
        <v/>
      </c>
      <c r="AJ46" s="10" t="str">
        <f>IF('[1]ข้อมูลนักเรียน-กรอง'!$A$44="","",(IF(COUNTIF(C46:AG46,"ล")=0,"-",(COUNTIF(C46:AG46,"ล")))))</f>
        <v/>
      </c>
      <c r="AK46" s="10" t="str">
        <f>IF('[1]ข้อมูลนักเรียน-กรอง'!$A$44="","",(IF(COUNTIF(C46:AG46,"ข")=0,"-",(COUNTIF(C46:AG46,"ข")))))</f>
        <v/>
      </c>
      <c r="AL46" s="8" t="str">
        <f>IF('[1]ข้อมูลนักเรียน-กรอง'!$A$44="","",('[1]ข้อมูลนักเรียน-กรอง'!$A$44))</f>
        <v/>
      </c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10" t="str">
        <f>IF('[1]ข้อมูลนักเรียน-กรอง'!A44="","",(IF(SUM(AM46:BP46)=0,"-",(SUM(AM46:BP46)))))</f>
        <v/>
      </c>
      <c r="BR46" s="10" t="str">
        <f>IF('[1]ข้อมูลนักเรียน-กรอง'!$A$44="","",(IF(COUNTIF(AM46:BP46,"ป")=0,"-",(COUNTIF(AM46:BP46,"ป")))))</f>
        <v/>
      </c>
      <c r="BS46" s="10" t="str">
        <f>IF('[1]ข้อมูลนักเรียน-กรอง'!$A$44="","",(IF(COUNTIF(AM46:BP46,"ล")=0,"-",(COUNTIF(AM46:BP46,"ล")))))</f>
        <v/>
      </c>
      <c r="BT46" s="10" t="str">
        <f>IF('[1]ข้อมูลนักเรียน-กรอง'!$A$44="","",(IF(COUNTIF(AM46:BP46,"ข")=0,"-",(COUNTIF(AM46:BP46,"ข")))))</f>
        <v/>
      </c>
      <c r="BU46" s="8" t="str">
        <f>IF('[1]ข้อมูลนักเรียน-กรอง'!$A$44="","",('[1]ข้อมูลนักเรียน-กรอง'!$A$44))</f>
        <v/>
      </c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10" t="str">
        <f>IF('[1]ข้อมูลนักเรียน-กรอง'!A44="","",(IF(SUM(BV46:CZ46)=0,"-",(SUM(BV46:CZ46)))))</f>
        <v/>
      </c>
      <c r="DB46" s="10" t="str">
        <f>IF('[1]ข้อมูลนักเรียน-กรอง'!$A$44="","",(IF(COUNTIF(BV46:CZ46,"ป")=0,"-",(COUNTIF(BV46:CZ46,"ป")))))</f>
        <v/>
      </c>
      <c r="DC46" s="10" t="str">
        <f>IF('[1]ข้อมูลนักเรียน-กรอง'!$A$44="","",(IF(COUNTIF(BV46:CZ46,"ล")=0,"-",(COUNTIF(BV46:CZ46,"ล")))))</f>
        <v/>
      </c>
      <c r="DD46" s="10" t="str">
        <f>IF('[1]ข้อมูลนักเรียน-กรอง'!$A$44="","",(IF(COUNTIF(BV46:CZ46,"ข")=0,"-",(COUNTIF(BV46:CZ46,"ข")))))</f>
        <v/>
      </c>
      <c r="DE46" s="8" t="str">
        <f>IF('[1]ข้อมูลนักเรียน-กรอง'!$A$44="","",('[1]ข้อมูลนักเรียน-กรอง'!$A$44))</f>
        <v/>
      </c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10" t="str">
        <f>IF('[1]ข้อมูลนักเรียน-กรอง'!A44="","",(IF(SUM(DF46:EJ46)=0,"-",(SUM(DF46:EJ46)))))</f>
        <v/>
      </c>
      <c r="EL46" s="10" t="str">
        <f>IF('[1]ข้อมูลนักเรียน-กรอง'!$A$44="","",(IF(COUNTIF(DF46:EJ46,"ป")=0,"-",(COUNTIF(DF46:EJ46,"ป")))))</f>
        <v/>
      </c>
      <c r="EM46" s="10" t="str">
        <f>IF('[1]ข้อมูลนักเรียน-กรอง'!$A$44="","",(IF(COUNTIF(DF46:EJ46,"ล")=0,"-",(COUNTIF(DF46:EJ46,"ล")))))</f>
        <v/>
      </c>
      <c r="EN46" s="10" t="str">
        <f>IF('[1]ข้อมูลนักเรียน-กรอง'!$A$44="","",(IF(COUNTIF(DF46:EJ46,"ข")=0,"-",(COUNTIF(DF46:EJ46,"ข")))))</f>
        <v/>
      </c>
      <c r="EO46" s="8" t="str">
        <f>IF('[1]ข้อมูลนักเรียน-กรอง'!$A$44="","",('[1]ข้อมูลนักเรียน-กรอง'!$A$44))</f>
        <v/>
      </c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10" t="str">
        <f>IF('[1]ข้อมูลนักเรียน-กรอง'!A44="","",(IF(SUM(EP46:FS46)=0,"-",(SUM(EP46:FS46)))))</f>
        <v/>
      </c>
      <c r="FU46" s="10" t="str">
        <f>IF('[1]ข้อมูลนักเรียน-กรอง'!$A$44="","",(IF(COUNTIF(EP46:FS46,"ป")=0,"-",(COUNTIF(EP46:FS46,"ป")))))</f>
        <v/>
      </c>
      <c r="FV46" s="10" t="str">
        <f>IF('[1]ข้อมูลนักเรียน-กรอง'!$A$44="","",(IF(COUNTIF(EP46:FS46,"ล")=0,"-",(COUNTIF(EP46:FS46,"ล")))))</f>
        <v/>
      </c>
      <c r="FW46" s="10" t="str">
        <f>IF('[1]ข้อมูลนักเรียน-กรอง'!$A$44="","",(IF(COUNTIF(EP46:FS46,"ข")=0,"-",(COUNTIF(EP46:FS46,"ข")))))</f>
        <v/>
      </c>
      <c r="FX46" s="8" t="str">
        <f>IF('[1]ข้อมูลนักเรียน-กรอง'!$A$44="","",('[1]ข้อมูลนักเรียน-กรอง'!$A$44))</f>
        <v/>
      </c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10" t="str">
        <f>IF('[1]ข้อมูลนักเรียน-กรอง'!A44="","",(IF(SUM(FY46:HC46)=0,"-",(SUM(FY46:HC46)))))</f>
        <v/>
      </c>
      <c r="HE46" s="10" t="str">
        <f>IF('[1]ข้อมูลนักเรียน-กรอง'!$A$44="","",(IF(COUNTIF(FY46:HC46,"ป")=0,"-",(COUNTIF(FY46:HC46,"ป")))))</f>
        <v/>
      </c>
      <c r="HF46" s="10" t="str">
        <f>IF('[1]ข้อมูลนักเรียน-กรอง'!$A$44="","",(IF(COUNTIF(FY46:HC46,"ล")=0,"-",(COUNTIF(FY46:HC46,"ล")))))</f>
        <v/>
      </c>
      <c r="HG46" s="10" t="str">
        <f>IF('[1]ข้อมูลนักเรียน-กรอง'!$A$44="","",(IF(COUNTIF(FY46:HC46,"ข")=0,"-",(COUNTIF(FY46:HC46,"ข")))))</f>
        <v/>
      </c>
      <c r="HH46" s="8" t="str">
        <f>IF('[1]ข้อมูลนักเรียน-กรอง'!$A$44="","",('[1]ข้อมูลนักเรียน-กรอง'!$A$44))</f>
        <v/>
      </c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10" t="str">
        <f>IF('[1]ข้อมูลนักเรียน-กรอง'!A44="","",(IF(SUM(HI46:IL46)=0,"-",(SUM(HI46:IL46)))))</f>
        <v/>
      </c>
      <c r="IN46" s="10" t="str">
        <f>IF('[1]ข้อมูลนักเรียน-กรอง'!$A$44="","",(IF(COUNTIF(HI46:IL46,"ป")=0,"-",(COUNTIF(HI46:IL46,"ป")))))</f>
        <v/>
      </c>
      <c r="IO46" s="10" t="str">
        <f>IF('[1]ข้อมูลนักเรียน-กรอง'!$A$44="","",(IF(COUNTIF(HI46:IL46,"ล")=0,"-",(COUNTIF(HI46:IL46,"ล")))))</f>
        <v/>
      </c>
      <c r="IP46" s="10" t="str">
        <f>IF('[1]ข้อมูลนักเรียน-กรอง'!$A$44="","",(IF(COUNTIF(HI46:IL46,"ข")=0,"-",(COUNTIF(HI46:IL46,"ข")))))</f>
        <v/>
      </c>
      <c r="IQ46" s="8" t="str">
        <f>IF('[1]ข้อมูลนักเรียน-กรอง'!$A$44="","",('[1]ข้อมูลนักเรียน-กรอง'!$A$44))</f>
        <v/>
      </c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10" t="str">
        <f>IF('[1]ข้อมูลนักเรียน-กรอง'!A44="","",(IF(SUM(IR46:JV46)=0,"-",(SUM(IR46:JV46)))))</f>
        <v/>
      </c>
      <c r="JX46" s="10" t="str">
        <f>IF('[1]ข้อมูลนักเรียน-กรอง'!$A$44="","",(IF(COUNTIF(IR46:JV46,"ป")=0,"-",(COUNTIF(IR46:JV46,"ป")))))</f>
        <v/>
      </c>
      <c r="JY46" s="10" t="str">
        <f>IF('[1]ข้อมูลนักเรียน-กรอง'!$A$44="","",(IF(COUNTIF(IR46:JV46,"ล")=0,"-",(COUNTIF(IR46:JV46,"ล")))))</f>
        <v/>
      </c>
      <c r="JZ46" s="10" t="str">
        <f>IF('[1]ข้อมูลนักเรียน-กรอง'!$A$44="","",(IF(COUNTIF(IR46:JV46,"ข")=0,"-",(COUNTIF(IR46:JV46,"ข")))))</f>
        <v/>
      </c>
      <c r="KA46" s="8" t="str">
        <f>IF('[1]ข้อมูลนักเรียน-กรอง'!$A$44="","",('[1]ข้อมูลนักเรียน-กรอง'!$A$44))</f>
        <v/>
      </c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10" t="str">
        <f>IF('[1]ข้อมูลนักเรียน-กรอง'!A44="","",(IF(SUM(KB46:LF46)=0,"-",(SUM(KB46:LF46)))))</f>
        <v/>
      </c>
      <c r="LH46" s="10" t="str">
        <f>IF('[1]ข้อมูลนักเรียน-กรอง'!$A$44="","",(IF(COUNTIF(KB46:LF46,"ป")=0,"-",(COUNTIF(KB46:LF46,"ป")))))</f>
        <v/>
      </c>
      <c r="LI46" s="10" t="str">
        <f>IF('[1]ข้อมูลนักเรียน-กรอง'!$A$44="","",(IF(COUNTIF(KB46:LF46,"ล")=0,"-",(COUNTIF(KB46:LF46,"ล")))))</f>
        <v/>
      </c>
      <c r="LJ46" s="10" t="str">
        <f>IF('[1]ข้อมูลนักเรียน-กรอง'!$A$44="","",(IF(COUNTIF(KB46:LF46,"ข")=0,"-",(COUNTIF(KB46:LF46,"ข")))))</f>
        <v/>
      </c>
      <c r="LK46" s="8" t="str">
        <f>IF('[1]ข้อมูลนักเรียน-กรอง'!$A$44="","",('[1]ข้อมูลนักเรียน-กรอง'!$A$44))</f>
        <v/>
      </c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10" t="str">
        <f>IF('[1]ข้อมูลนักเรียน-กรอง'!A44="","",(IF(SUM(LL46:MN46)=0,"-",(SUM(LL46:MN46)))))</f>
        <v/>
      </c>
      <c r="MP46" s="10" t="str">
        <f>IF('[1]ข้อมูลนักเรียน-กรอง'!$A$44="","",(IF(COUNTIF(LL46:MN46,"ป")=0,"-",(COUNTIF(LL46:MN46,"ป")))))</f>
        <v/>
      </c>
      <c r="MQ46" s="10" t="str">
        <f>IF('[1]ข้อมูลนักเรียน-กรอง'!$A$44="","",(IF(COUNTIF(LL46:MN46,"ล")=0,"-",(COUNTIF(LL46:MN46,"ล")))))</f>
        <v/>
      </c>
      <c r="MR46" s="10" t="str">
        <f>IF('[1]ข้อมูลนักเรียน-กรอง'!$A$44="","",(IF(COUNTIF(LL46:MN46,"ข")=0,"-",(COUNTIF(LL46:MN46,"ข")))))</f>
        <v/>
      </c>
      <c r="MS46" s="8" t="str">
        <f>IF('[1]ข้อมูลนักเรียน-กรอง'!$A$44="","",('[1]ข้อมูลนักเรียน-กรอง'!$A$44))</f>
        <v/>
      </c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10" t="str">
        <f>IF('[1]ข้อมูลนักเรียน-กรอง'!A44="","",(IF(SUM(MT46:NX46)=0,"-",(SUM(MT46:NX46)))))</f>
        <v/>
      </c>
      <c r="NZ46" s="10" t="str">
        <f>IF('[1]ข้อมูลนักเรียน-กรอง'!$A$44="","",(IF(COUNTIF(MT46:NX46,"ป")=0,"-",(COUNTIF(MT46:NX46,"ป")))))</f>
        <v/>
      </c>
      <c r="OA46" s="10" t="str">
        <f>IF('[1]ข้อมูลนักเรียน-กรอง'!$A$44="","",(IF(COUNTIF(MT46:NX46,"ล")=0,"-",(COUNTIF(MT46:NX46,"ล")))))</f>
        <v/>
      </c>
      <c r="OB46" s="10" t="str">
        <f>IF('[1]ข้อมูลนักเรียน-กรอง'!$A$44="","",(IF(COUNTIF(MT46:NX46,"ข")=0,"-",(COUNTIF(MT46:NX46,"ข")))))</f>
        <v/>
      </c>
      <c r="OC46" s="8" t="str">
        <f>IF('[1]ข้อมูลนักเรียน-กรอง'!$A$44="","",('[1]ข้อมูลนักเรียน-กรอง'!$A$44))</f>
        <v/>
      </c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10" t="str">
        <f>IF('[1]ข้อมูลนักเรียน-กรอง'!A44="","",(IF(SUM(OD46:PG46)=0,"-",(SUM(OD46:PG46)))))</f>
        <v/>
      </c>
      <c r="PI46" s="10" t="str">
        <f>IF('[1]ข้อมูลนักเรียน-กรอง'!$A$44="","",(IF(COUNTIF(OD46:PG46,"ป")=0,"-",(COUNTIF(OD46:PG46,"ป")))))</f>
        <v/>
      </c>
      <c r="PJ46" s="10" t="str">
        <f>IF('[1]ข้อมูลนักเรียน-กรอง'!$A$44="","",(IF(COUNTIF(OD46:PG46,"ล")=0,"-",(COUNTIF(OD46:PG46,"ล")))))</f>
        <v/>
      </c>
      <c r="PK46" s="10" t="str">
        <f>IF('[1]ข้อมูลนักเรียน-กรอง'!$A$44="","",(IF(COUNTIF(OD46:PG46,"ข")=0,"-",(COUNTIF(OD46:PG46,"ข")))))</f>
        <v/>
      </c>
      <c r="PL46" s="11" t="str">
        <f>IF('[1]ข้อมูลนักเรียน-กรอง'!$A$44="","",('[1]ข้อมูลนักเรียน-กรอง'!$A$44))</f>
        <v/>
      </c>
      <c r="PM46" s="12" t="str">
        <f t="shared" si="0"/>
        <v/>
      </c>
      <c r="PN46" s="12" t="str">
        <f t="shared" si="1"/>
        <v/>
      </c>
      <c r="PO46" s="12" t="str">
        <f t="shared" si="2"/>
        <v/>
      </c>
      <c r="PP46" s="12" t="str">
        <f t="shared" si="3"/>
        <v/>
      </c>
      <c r="PQ46" s="12" t="str">
        <f t="shared" si="4"/>
        <v/>
      </c>
      <c r="PR46" s="12" t="str">
        <f t="shared" si="5"/>
        <v/>
      </c>
      <c r="PS46" s="12" t="str">
        <f t="shared" si="6"/>
        <v/>
      </c>
      <c r="PT46" s="12" t="str">
        <f t="shared" si="7"/>
        <v/>
      </c>
      <c r="PU46" s="12" t="str">
        <f t="shared" si="8"/>
        <v/>
      </c>
      <c r="PV46" s="12" t="str">
        <f t="shared" si="9"/>
        <v/>
      </c>
      <c r="PW46" s="12" t="str">
        <f t="shared" si="10"/>
        <v/>
      </c>
      <c r="PX46" s="12" t="str">
        <f t="shared" si="11"/>
        <v/>
      </c>
      <c r="PY46" s="13" t="str">
        <f>IF('[1]ข้อมูลนักเรียน-กรอง'!A44="","",(SUM(AH46:AK46,SUM(BQ46:BT46,SUM(DA46:DD46,SUM(EK46:EN46,SUM(FT46:FW46,SUM(HD46:HG46,SUM(IM46:IP46,SUM(JW46:JZ46,SUM(LG46:LJ46,SUM(MO46:MR46,SUM(NY46:OB46,SUM(PH46:PK46))))))))))))))</f>
        <v/>
      </c>
      <c r="PZ46" s="13" t="str">
        <f>IF('[1]ข้อมูลนักเรียน-กรอง'!A44="","",SUM(PM46:PX46))</f>
        <v/>
      </c>
      <c r="QA46" s="14" t="str">
        <f>IF('[1]ข้อมูลนักเรียน-กรอง'!A44="","",IF(PZ46=0,"0.00",((PZ46/PY46)*100)))</f>
        <v/>
      </c>
    </row>
    <row r="47" spans="1:443" ht="15.95" customHeight="1">
      <c r="A47" s="7" t="str">
        <f>[1]ชื่อนักเรียน!C46</f>
        <v xml:space="preserve"> </v>
      </c>
      <c r="B47" s="8" t="str">
        <f>IF('[1]ข้อมูลนักเรียน-กรอง'!$A$45="","",('[1]ข้อมูลนักเรียน-กรอง'!$A$45))</f>
        <v/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0" t="str">
        <f>IF('[1]ข้อมูลนักเรียน-กรอง'!A45="","",(IF(SUM(C47:AG47)=0,"-",(SUM(C47:AG47)))))</f>
        <v/>
      </c>
      <c r="AI47" s="10" t="str">
        <f>IF('[1]ข้อมูลนักเรียน-กรอง'!$A$45="","",(IF(COUNTIF(C47:AG47,"ป")=0,"-",(COUNTIF(C47:AG47,"ป")))))</f>
        <v/>
      </c>
      <c r="AJ47" s="10" t="str">
        <f>IF('[1]ข้อมูลนักเรียน-กรอง'!$A$45="","",(IF(COUNTIF(C47:AG47,"ล")=0,"-",(COUNTIF(C47:AG47,"ล")))))</f>
        <v/>
      </c>
      <c r="AK47" s="10" t="str">
        <f>IF('[1]ข้อมูลนักเรียน-กรอง'!$A$45="","",(IF(COUNTIF(C47:AG47,"ข")=0,"-",(COUNTIF(C47:AG47,"ข")))))</f>
        <v/>
      </c>
      <c r="AL47" s="8" t="str">
        <f>IF('[1]ข้อมูลนักเรียน-กรอง'!$A$45="","",('[1]ข้อมูลนักเรียน-กรอง'!$A$45))</f>
        <v/>
      </c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10" t="str">
        <f>IF('[1]ข้อมูลนักเรียน-กรอง'!A45="","",(IF(SUM(AM47:BP47)=0,"-",(SUM(AM47:BP47)))))</f>
        <v/>
      </c>
      <c r="BR47" s="10" t="str">
        <f>IF('[1]ข้อมูลนักเรียน-กรอง'!$A$45="","",(IF(COUNTIF(AM47:BP47,"ป")=0,"-",(COUNTIF(AM47:BP47,"ป")))))</f>
        <v/>
      </c>
      <c r="BS47" s="10" t="str">
        <f>IF('[1]ข้อมูลนักเรียน-กรอง'!$A$45="","",(IF(COUNTIF(AM47:BP47,"ล")=0,"-",(COUNTIF(AM47:BP47,"ล")))))</f>
        <v/>
      </c>
      <c r="BT47" s="10" t="str">
        <f>IF('[1]ข้อมูลนักเรียน-กรอง'!$A$45="","",(IF(COUNTIF(AM47:BP47,"ข")=0,"-",(COUNTIF(AM47:BP47,"ข")))))</f>
        <v/>
      </c>
      <c r="BU47" s="8" t="str">
        <f>IF('[1]ข้อมูลนักเรียน-กรอง'!$A$45="","",('[1]ข้อมูลนักเรียน-กรอง'!$A$45))</f>
        <v/>
      </c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10" t="str">
        <f>IF('[1]ข้อมูลนักเรียน-กรอง'!A45="","",(IF(SUM(BV47:CZ47)=0,"-",(SUM(BV47:CZ47)))))</f>
        <v/>
      </c>
      <c r="DB47" s="10" t="str">
        <f>IF('[1]ข้อมูลนักเรียน-กรอง'!$A$45="","",(IF(COUNTIF(BV47:CZ47,"ป")=0,"-",(COUNTIF(BV47:CZ47,"ป")))))</f>
        <v/>
      </c>
      <c r="DC47" s="10" t="str">
        <f>IF('[1]ข้อมูลนักเรียน-กรอง'!$A$45="","",(IF(COUNTIF(BV47:CZ47,"ล")=0,"-",(COUNTIF(BV47:CZ47,"ล")))))</f>
        <v/>
      </c>
      <c r="DD47" s="10" t="str">
        <f>IF('[1]ข้อมูลนักเรียน-กรอง'!$A$45="","",(IF(COUNTIF(BV47:CZ47,"ข")=0,"-",(COUNTIF(BV47:CZ47,"ข")))))</f>
        <v/>
      </c>
      <c r="DE47" s="8" t="str">
        <f>IF('[1]ข้อมูลนักเรียน-กรอง'!$A$45="","",('[1]ข้อมูลนักเรียน-กรอง'!$A$45))</f>
        <v/>
      </c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10" t="str">
        <f>IF('[1]ข้อมูลนักเรียน-กรอง'!A45="","",(IF(SUM(DF47:EJ47)=0,"-",(SUM(DF47:EJ47)))))</f>
        <v/>
      </c>
      <c r="EL47" s="10" t="str">
        <f>IF('[1]ข้อมูลนักเรียน-กรอง'!$A$45="","",(IF(COUNTIF(DF47:EJ47,"ป")=0,"-",(COUNTIF(DF47:EJ47,"ป")))))</f>
        <v/>
      </c>
      <c r="EM47" s="10" t="str">
        <f>IF('[1]ข้อมูลนักเรียน-กรอง'!$A$45="","",(IF(COUNTIF(DF47:EJ47,"ล")=0,"-",(COUNTIF(DF47:EJ47,"ล")))))</f>
        <v/>
      </c>
      <c r="EN47" s="10" t="str">
        <f>IF('[1]ข้อมูลนักเรียน-กรอง'!$A$45="","",(IF(COUNTIF(DF47:EJ47,"ข")=0,"-",(COUNTIF(DF47:EJ47,"ข")))))</f>
        <v/>
      </c>
      <c r="EO47" s="8" t="str">
        <f>IF('[1]ข้อมูลนักเรียน-กรอง'!$A$45="","",('[1]ข้อมูลนักเรียน-กรอง'!$A$45))</f>
        <v/>
      </c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10" t="str">
        <f>IF('[1]ข้อมูลนักเรียน-กรอง'!A45="","",(IF(SUM(EP47:FS47)=0,"-",(SUM(EP47:FS47)))))</f>
        <v/>
      </c>
      <c r="FU47" s="10" t="str">
        <f>IF('[1]ข้อมูลนักเรียน-กรอง'!$A$45="","",(IF(COUNTIF(EP47:FS47,"ป")=0,"-",(COUNTIF(EP47:FS47,"ป")))))</f>
        <v/>
      </c>
      <c r="FV47" s="10" t="str">
        <f>IF('[1]ข้อมูลนักเรียน-กรอง'!$A$45="","",(IF(COUNTIF(EP47:FS47,"ล")=0,"-",(COUNTIF(EP47:FS47,"ล")))))</f>
        <v/>
      </c>
      <c r="FW47" s="10" t="str">
        <f>IF('[1]ข้อมูลนักเรียน-กรอง'!$A$45="","",(IF(COUNTIF(EP47:FS47,"ข")=0,"-",(COUNTIF(EP47:FS47,"ข")))))</f>
        <v/>
      </c>
      <c r="FX47" s="8" t="str">
        <f>IF('[1]ข้อมูลนักเรียน-กรอง'!$A$45="","",('[1]ข้อมูลนักเรียน-กรอง'!$A$45))</f>
        <v/>
      </c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10" t="str">
        <f>IF('[1]ข้อมูลนักเรียน-กรอง'!A45="","",(IF(SUM(FY47:HC47)=0,"-",(SUM(FY47:HC47)))))</f>
        <v/>
      </c>
      <c r="HE47" s="10" t="str">
        <f>IF('[1]ข้อมูลนักเรียน-กรอง'!$A$45="","",(IF(COUNTIF(FY47:HC47,"ป")=0,"-",(COUNTIF(FY47:HC47,"ป")))))</f>
        <v/>
      </c>
      <c r="HF47" s="10" t="str">
        <f>IF('[1]ข้อมูลนักเรียน-กรอง'!$A$45="","",(IF(COUNTIF(FY47:HC47,"ล")=0,"-",(COUNTIF(FY47:HC47,"ล")))))</f>
        <v/>
      </c>
      <c r="HG47" s="10" t="str">
        <f>IF('[1]ข้อมูลนักเรียน-กรอง'!$A$45="","",(IF(COUNTIF(FY47:HC47,"ข")=0,"-",(COUNTIF(FY47:HC47,"ข")))))</f>
        <v/>
      </c>
      <c r="HH47" s="8" t="str">
        <f>IF('[1]ข้อมูลนักเรียน-กรอง'!$A$45="","",('[1]ข้อมูลนักเรียน-กรอง'!$A$45))</f>
        <v/>
      </c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10" t="str">
        <f>IF('[1]ข้อมูลนักเรียน-กรอง'!A45="","",(IF(SUM(HI47:IL47)=0,"-",(SUM(HI47:IL47)))))</f>
        <v/>
      </c>
      <c r="IN47" s="10" t="str">
        <f>IF('[1]ข้อมูลนักเรียน-กรอง'!$A$45="","",(IF(COUNTIF(HI47:IL47,"ป")=0,"-",(COUNTIF(HI47:IL47,"ป")))))</f>
        <v/>
      </c>
      <c r="IO47" s="10" t="str">
        <f>IF('[1]ข้อมูลนักเรียน-กรอง'!$A$45="","",(IF(COUNTIF(HI47:IL47,"ล")=0,"-",(COUNTIF(HI47:IL47,"ล")))))</f>
        <v/>
      </c>
      <c r="IP47" s="10" t="str">
        <f>IF('[1]ข้อมูลนักเรียน-กรอง'!$A$45="","",(IF(COUNTIF(HI47:IL47,"ข")=0,"-",(COUNTIF(HI47:IL47,"ข")))))</f>
        <v/>
      </c>
      <c r="IQ47" s="8" t="str">
        <f>IF('[1]ข้อมูลนักเรียน-กรอง'!$A$45="","",('[1]ข้อมูลนักเรียน-กรอง'!$A$45))</f>
        <v/>
      </c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10" t="str">
        <f>IF('[1]ข้อมูลนักเรียน-กรอง'!A45="","",(IF(SUM(IR47:JV47)=0,"-",(SUM(IR47:JV47)))))</f>
        <v/>
      </c>
      <c r="JX47" s="10" t="str">
        <f>IF('[1]ข้อมูลนักเรียน-กรอง'!$A$45="","",(IF(COUNTIF(IR47:JV47,"ป")=0,"-",(COUNTIF(IR47:JV47,"ป")))))</f>
        <v/>
      </c>
      <c r="JY47" s="10" t="str">
        <f>IF('[1]ข้อมูลนักเรียน-กรอง'!$A$45="","",(IF(COUNTIF(IR47:JV47,"ล")=0,"-",(COUNTIF(IR47:JV47,"ล")))))</f>
        <v/>
      </c>
      <c r="JZ47" s="10" t="str">
        <f>IF('[1]ข้อมูลนักเรียน-กรอง'!$A$45="","",(IF(COUNTIF(IR47:JV47,"ข")=0,"-",(COUNTIF(IR47:JV47,"ข")))))</f>
        <v/>
      </c>
      <c r="KA47" s="8" t="str">
        <f>IF('[1]ข้อมูลนักเรียน-กรอง'!$A$45="","",('[1]ข้อมูลนักเรียน-กรอง'!$A$45))</f>
        <v/>
      </c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10" t="str">
        <f>IF('[1]ข้อมูลนักเรียน-กรอง'!A45="","",(IF(SUM(KB47:LF47)=0,"-",(SUM(KB47:LF47)))))</f>
        <v/>
      </c>
      <c r="LH47" s="10" t="str">
        <f>IF('[1]ข้อมูลนักเรียน-กรอง'!$A$45="","",(IF(COUNTIF(KB47:LF47,"ป")=0,"-",(COUNTIF(KB47:LF47,"ป")))))</f>
        <v/>
      </c>
      <c r="LI47" s="10" t="str">
        <f>IF('[1]ข้อมูลนักเรียน-กรอง'!$A$45="","",(IF(COUNTIF(KB47:LF47,"ล")=0,"-",(COUNTIF(KB47:LF47,"ล")))))</f>
        <v/>
      </c>
      <c r="LJ47" s="10" t="str">
        <f>IF('[1]ข้อมูลนักเรียน-กรอง'!$A$45="","",(IF(COUNTIF(KB47:LF47,"ข")=0,"-",(COUNTIF(KB47:LF47,"ข")))))</f>
        <v/>
      </c>
      <c r="LK47" s="8" t="str">
        <f>IF('[1]ข้อมูลนักเรียน-กรอง'!$A$45="","",('[1]ข้อมูลนักเรียน-กรอง'!$A$45))</f>
        <v/>
      </c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10" t="str">
        <f>IF('[1]ข้อมูลนักเรียน-กรอง'!A45="","",(IF(SUM(LL47:MN47)=0,"-",(SUM(LL47:MN47)))))</f>
        <v/>
      </c>
      <c r="MP47" s="10" t="str">
        <f>IF('[1]ข้อมูลนักเรียน-กรอง'!$A$45="","",(IF(COUNTIF(LL47:MN47,"ป")=0,"-",(COUNTIF(LL47:MN47,"ป")))))</f>
        <v/>
      </c>
      <c r="MQ47" s="10" t="str">
        <f>IF('[1]ข้อมูลนักเรียน-กรอง'!$A$45="","",(IF(COUNTIF(LL47:MN47,"ล")=0,"-",(COUNTIF(LL47:MN47,"ล")))))</f>
        <v/>
      </c>
      <c r="MR47" s="10" t="str">
        <f>IF('[1]ข้อมูลนักเรียน-กรอง'!$A$45="","",(IF(COUNTIF(LL47:MN47,"ข")=0,"-",(COUNTIF(LL47:MN47,"ข")))))</f>
        <v/>
      </c>
      <c r="MS47" s="8" t="str">
        <f>IF('[1]ข้อมูลนักเรียน-กรอง'!$A$45="","",('[1]ข้อมูลนักเรียน-กรอง'!$A$45))</f>
        <v/>
      </c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10" t="str">
        <f>IF('[1]ข้อมูลนักเรียน-กรอง'!A45="","",(IF(SUM(MT47:NX47)=0,"-",(SUM(MT47:NX47)))))</f>
        <v/>
      </c>
      <c r="NZ47" s="10" t="str">
        <f>IF('[1]ข้อมูลนักเรียน-กรอง'!$A$45="","",(IF(COUNTIF(MT47:NX47,"ป")=0,"-",(COUNTIF(MT47:NX47,"ป")))))</f>
        <v/>
      </c>
      <c r="OA47" s="10" t="str">
        <f>IF('[1]ข้อมูลนักเรียน-กรอง'!$A$45="","",(IF(COUNTIF(MT47:NX47,"ล")=0,"-",(COUNTIF(MT47:NX47,"ล")))))</f>
        <v/>
      </c>
      <c r="OB47" s="10" t="str">
        <f>IF('[1]ข้อมูลนักเรียน-กรอง'!$A$45="","",(IF(COUNTIF(MT47:NX47,"ข")=0,"-",(COUNTIF(MT47:NX47,"ข")))))</f>
        <v/>
      </c>
      <c r="OC47" s="8" t="str">
        <f>IF('[1]ข้อมูลนักเรียน-กรอง'!$A$45="","",('[1]ข้อมูลนักเรียน-กรอง'!$A$45))</f>
        <v/>
      </c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10" t="str">
        <f>IF('[1]ข้อมูลนักเรียน-กรอง'!A45="","",(IF(SUM(OD47:PG47)=0,"-",(SUM(OD47:PG47)))))</f>
        <v/>
      </c>
      <c r="PI47" s="10" t="str">
        <f>IF('[1]ข้อมูลนักเรียน-กรอง'!$A$45="","",(IF(COUNTIF(OD47:PG47,"ป")=0,"-",(COUNTIF(OD47:PG47,"ป")))))</f>
        <v/>
      </c>
      <c r="PJ47" s="10" t="str">
        <f>IF('[1]ข้อมูลนักเรียน-กรอง'!$A$45="","",(IF(COUNTIF(OD47:PG47,"ล")=0,"-",(COUNTIF(OD47:PG47,"ล")))))</f>
        <v/>
      </c>
      <c r="PK47" s="10" t="str">
        <f>IF('[1]ข้อมูลนักเรียน-กรอง'!$A$45="","",(IF(COUNTIF(OD47:PG47,"ข")=0,"-",(COUNTIF(OD47:PG47,"ข")))))</f>
        <v/>
      </c>
      <c r="PL47" s="11" t="str">
        <f>IF('[1]ข้อมูลนักเรียน-กรอง'!$A$45="","",('[1]ข้อมูลนักเรียน-กรอง'!$A$45))</f>
        <v/>
      </c>
      <c r="PM47" s="12" t="str">
        <f t="shared" si="0"/>
        <v/>
      </c>
      <c r="PN47" s="12" t="str">
        <f t="shared" si="1"/>
        <v/>
      </c>
      <c r="PO47" s="12" t="str">
        <f t="shared" si="2"/>
        <v/>
      </c>
      <c r="PP47" s="12" t="str">
        <f t="shared" si="3"/>
        <v/>
      </c>
      <c r="PQ47" s="12" t="str">
        <f t="shared" si="4"/>
        <v/>
      </c>
      <c r="PR47" s="12" t="str">
        <f t="shared" si="5"/>
        <v/>
      </c>
      <c r="PS47" s="12" t="str">
        <f t="shared" si="6"/>
        <v/>
      </c>
      <c r="PT47" s="12" t="str">
        <f t="shared" si="7"/>
        <v/>
      </c>
      <c r="PU47" s="12" t="str">
        <f t="shared" si="8"/>
        <v/>
      </c>
      <c r="PV47" s="12" t="str">
        <f t="shared" si="9"/>
        <v/>
      </c>
      <c r="PW47" s="12" t="str">
        <f t="shared" si="10"/>
        <v/>
      </c>
      <c r="PX47" s="12" t="str">
        <f t="shared" si="11"/>
        <v/>
      </c>
      <c r="PY47" s="13" t="str">
        <f>IF('[1]ข้อมูลนักเรียน-กรอง'!A45="","",(SUM(AH47:AK47,SUM(BQ47:BT47,SUM(DA47:DD47,SUM(EK47:EN47,SUM(FT47:FW47,SUM(HD47:HG47,SUM(IM47:IP47,SUM(JW47:JZ47,SUM(LG47:LJ47,SUM(MO47:MR47,SUM(NY47:OB47,SUM(PH47:PK47))))))))))))))</f>
        <v/>
      </c>
      <c r="PZ47" s="13" t="str">
        <f>IF('[1]ข้อมูลนักเรียน-กรอง'!A45="","",SUM(PM47:PX47))</f>
        <v/>
      </c>
      <c r="QA47" s="14" t="str">
        <f>IF('[1]ข้อมูลนักเรียน-กรอง'!A45="","",IF(PZ47=0,"0.00",((PZ47/PY47)*100)))</f>
        <v/>
      </c>
    </row>
    <row r="48" spans="1:443" ht="15.95" customHeight="1">
      <c r="A48" s="7" t="str">
        <f>[1]ชื่อนักเรียน!C47</f>
        <v xml:space="preserve"> </v>
      </c>
      <c r="B48" s="8" t="str">
        <f>IF('[1]ข้อมูลนักเรียน-กรอง'!$A$46="","",('[1]ข้อมูลนักเรียน-กรอง'!$A$46))</f>
        <v/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0" t="str">
        <f>IF('[1]ข้อมูลนักเรียน-กรอง'!A46="","",(IF(SUM(C48:AG48)=0,"-",(SUM(C48:AG48)))))</f>
        <v/>
      </c>
      <c r="AI48" s="10" t="str">
        <f>IF('[1]ข้อมูลนักเรียน-กรอง'!$A$46="","",(IF(COUNTIF(C48:AG48,"ป")=0,"-",(COUNTIF(C48:AG48,"ป")))))</f>
        <v/>
      </c>
      <c r="AJ48" s="10" t="str">
        <f>IF('[1]ข้อมูลนักเรียน-กรอง'!$A$46="","",(IF(COUNTIF(C48:AG48,"ล")=0,"-",(COUNTIF(C48:AG48,"ล")))))</f>
        <v/>
      </c>
      <c r="AK48" s="10" t="str">
        <f>IF('[1]ข้อมูลนักเรียน-กรอง'!$A$46="","",(IF(COUNTIF(C48:AG48,"ข")=0,"-",(COUNTIF(C48:AG48,"ข")))))</f>
        <v/>
      </c>
      <c r="AL48" s="8" t="str">
        <f>IF('[1]ข้อมูลนักเรียน-กรอง'!$A$46="","",('[1]ข้อมูลนักเรียน-กรอง'!$A$46))</f>
        <v/>
      </c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10" t="str">
        <f>IF('[1]ข้อมูลนักเรียน-กรอง'!A46="","",(IF(SUM(AM48:BP48)=0,"-",(SUM(AM48:BP48)))))</f>
        <v/>
      </c>
      <c r="BR48" s="10" t="str">
        <f>IF('[1]ข้อมูลนักเรียน-กรอง'!$A$46="","",(IF(COUNTIF(AM48:BP48,"ป")=0,"-",(COUNTIF(AM48:BP48,"ป")))))</f>
        <v/>
      </c>
      <c r="BS48" s="10" t="str">
        <f>IF('[1]ข้อมูลนักเรียน-กรอง'!$A$46="","",(IF(COUNTIF(AM48:BP48,"ล")=0,"-",(COUNTIF(AM48:BP48,"ล")))))</f>
        <v/>
      </c>
      <c r="BT48" s="10" t="str">
        <f>IF('[1]ข้อมูลนักเรียน-กรอง'!$A$46="","",(IF(COUNTIF(AM48:BP48,"ข")=0,"-",(COUNTIF(AM48:BP48,"ข")))))</f>
        <v/>
      </c>
      <c r="BU48" s="8" t="str">
        <f>IF('[1]ข้อมูลนักเรียน-กรอง'!$A$46="","",('[1]ข้อมูลนักเรียน-กรอง'!$A$46))</f>
        <v/>
      </c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10" t="str">
        <f>IF('[1]ข้อมูลนักเรียน-กรอง'!A46="","",(IF(SUM(BV48:CZ48)=0,"-",(SUM(BV48:CZ48)))))</f>
        <v/>
      </c>
      <c r="DB48" s="10" t="str">
        <f>IF('[1]ข้อมูลนักเรียน-กรอง'!$A$46="","",(IF(COUNTIF(BV48:CZ48,"ป")=0,"-",(COUNTIF(BV48:CZ48,"ป")))))</f>
        <v/>
      </c>
      <c r="DC48" s="10" t="str">
        <f>IF('[1]ข้อมูลนักเรียน-กรอง'!$A$46="","",(IF(COUNTIF(BV48:CZ48,"ล")=0,"-",(COUNTIF(BV48:CZ48,"ล")))))</f>
        <v/>
      </c>
      <c r="DD48" s="10" t="str">
        <f>IF('[1]ข้อมูลนักเรียน-กรอง'!$A$46="","",(IF(COUNTIF(BV48:CZ48,"ข")=0,"-",(COUNTIF(BV48:CZ48,"ข")))))</f>
        <v/>
      </c>
      <c r="DE48" s="8" t="str">
        <f>IF('[1]ข้อมูลนักเรียน-กรอง'!$A$46="","",('[1]ข้อมูลนักเรียน-กรอง'!$A$46))</f>
        <v/>
      </c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10" t="str">
        <f>IF('[1]ข้อมูลนักเรียน-กรอง'!A46="","",(IF(SUM(DF48:EJ48)=0,"-",(SUM(DF48:EJ48)))))</f>
        <v/>
      </c>
      <c r="EL48" s="10" t="str">
        <f>IF('[1]ข้อมูลนักเรียน-กรอง'!$A$46="","",(IF(COUNTIF(DF48:EJ48,"ป")=0,"-",(COUNTIF(DF48:EJ48,"ป")))))</f>
        <v/>
      </c>
      <c r="EM48" s="10" t="str">
        <f>IF('[1]ข้อมูลนักเรียน-กรอง'!$A$46="","",(IF(COUNTIF(DF48:EJ48,"ล")=0,"-",(COUNTIF(DF48:EJ48,"ล")))))</f>
        <v/>
      </c>
      <c r="EN48" s="10" t="str">
        <f>IF('[1]ข้อมูลนักเรียน-กรอง'!$A$46="","",(IF(COUNTIF(DF48:EJ48,"ข")=0,"-",(COUNTIF(DF48:EJ48,"ข")))))</f>
        <v/>
      </c>
      <c r="EO48" s="8" t="str">
        <f>IF('[1]ข้อมูลนักเรียน-กรอง'!$A$46="","",('[1]ข้อมูลนักเรียน-กรอง'!$A$46))</f>
        <v/>
      </c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10" t="str">
        <f>IF('[1]ข้อมูลนักเรียน-กรอง'!A46="","",(IF(SUM(EP48:FS48)=0,"-",(SUM(EP48:FS48)))))</f>
        <v/>
      </c>
      <c r="FU48" s="10" t="str">
        <f>IF('[1]ข้อมูลนักเรียน-กรอง'!$A$46="","",(IF(COUNTIF(EP48:FS48,"ป")=0,"-",(COUNTIF(EP48:FS48,"ป")))))</f>
        <v/>
      </c>
      <c r="FV48" s="10" t="str">
        <f>IF('[1]ข้อมูลนักเรียน-กรอง'!$A$46="","",(IF(COUNTIF(EP48:FS48,"ล")=0,"-",(COUNTIF(EP48:FS48,"ล")))))</f>
        <v/>
      </c>
      <c r="FW48" s="10" t="str">
        <f>IF('[1]ข้อมูลนักเรียน-กรอง'!$A$46="","",(IF(COUNTIF(EP48:FS48,"ข")=0,"-",(COUNTIF(EP48:FS48,"ข")))))</f>
        <v/>
      </c>
      <c r="FX48" s="8" t="str">
        <f>IF('[1]ข้อมูลนักเรียน-กรอง'!$A$46="","",('[1]ข้อมูลนักเรียน-กรอง'!$A$46))</f>
        <v/>
      </c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10" t="str">
        <f>IF('[1]ข้อมูลนักเรียน-กรอง'!A46="","",(IF(SUM(FY48:HC48)=0,"-",(SUM(FY48:HC48)))))</f>
        <v/>
      </c>
      <c r="HE48" s="10" t="str">
        <f>IF('[1]ข้อมูลนักเรียน-กรอง'!$A$46="","",(IF(COUNTIF(FY48:HC48,"ป")=0,"-",(COUNTIF(FY48:HC48,"ป")))))</f>
        <v/>
      </c>
      <c r="HF48" s="10" t="str">
        <f>IF('[1]ข้อมูลนักเรียน-กรอง'!$A$46="","",(IF(COUNTIF(FY48:HC48,"ล")=0,"-",(COUNTIF(FY48:HC48,"ล")))))</f>
        <v/>
      </c>
      <c r="HG48" s="10" t="str">
        <f>IF('[1]ข้อมูลนักเรียน-กรอง'!$A$46="","",(IF(COUNTIF(FY48:HC48,"ข")=0,"-",(COUNTIF(FY48:HC48,"ข")))))</f>
        <v/>
      </c>
      <c r="HH48" s="8" t="str">
        <f>IF('[1]ข้อมูลนักเรียน-กรอง'!$A$46="","",('[1]ข้อมูลนักเรียน-กรอง'!$A$46))</f>
        <v/>
      </c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10" t="str">
        <f>IF('[1]ข้อมูลนักเรียน-กรอง'!A46="","",(IF(SUM(HI48:IL48)=0,"-",(SUM(HI48:IL48)))))</f>
        <v/>
      </c>
      <c r="IN48" s="10" t="str">
        <f>IF('[1]ข้อมูลนักเรียน-กรอง'!$A$46="","",(IF(COUNTIF(HI48:IL48,"ป")=0,"-",(COUNTIF(HI48:IL48,"ป")))))</f>
        <v/>
      </c>
      <c r="IO48" s="10" t="str">
        <f>IF('[1]ข้อมูลนักเรียน-กรอง'!$A$46="","",(IF(COUNTIF(HI48:IL48,"ล")=0,"-",(COUNTIF(HI48:IL48,"ล")))))</f>
        <v/>
      </c>
      <c r="IP48" s="10" t="str">
        <f>IF('[1]ข้อมูลนักเรียน-กรอง'!$A$46="","",(IF(COUNTIF(HI48:IL48,"ข")=0,"-",(COUNTIF(HI48:IL48,"ข")))))</f>
        <v/>
      </c>
      <c r="IQ48" s="8" t="str">
        <f>IF('[1]ข้อมูลนักเรียน-กรอง'!$A$46="","",('[1]ข้อมูลนักเรียน-กรอง'!$A$46))</f>
        <v/>
      </c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10" t="str">
        <f>IF('[1]ข้อมูลนักเรียน-กรอง'!A46="","",(IF(SUM(IR48:JV48)=0,"-",(SUM(IR48:JV48)))))</f>
        <v/>
      </c>
      <c r="JX48" s="10" t="str">
        <f>IF('[1]ข้อมูลนักเรียน-กรอง'!$A$46="","",(IF(COUNTIF(IR48:JV48,"ป")=0,"-",(COUNTIF(IR48:JV48,"ป")))))</f>
        <v/>
      </c>
      <c r="JY48" s="10" t="str">
        <f>IF('[1]ข้อมูลนักเรียน-กรอง'!$A$46="","",(IF(COUNTIF(IR48:JV48,"ล")=0,"-",(COUNTIF(IR48:JV48,"ล")))))</f>
        <v/>
      </c>
      <c r="JZ48" s="10" t="str">
        <f>IF('[1]ข้อมูลนักเรียน-กรอง'!$A$46="","",(IF(COUNTIF(IR48:JV48,"ข")=0,"-",(COUNTIF(IR48:JV48,"ข")))))</f>
        <v/>
      </c>
      <c r="KA48" s="8" t="str">
        <f>IF('[1]ข้อมูลนักเรียน-กรอง'!$A$46="","",('[1]ข้อมูลนักเรียน-กรอง'!$A$46))</f>
        <v/>
      </c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10" t="str">
        <f>IF('[1]ข้อมูลนักเรียน-กรอง'!A46="","",(IF(SUM(KB48:LF48)=0,"-",(SUM(KB48:LF48)))))</f>
        <v/>
      </c>
      <c r="LH48" s="10" t="str">
        <f>IF('[1]ข้อมูลนักเรียน-กรอง'!$A$46="","",(IF(COUNTIF(KB48:LF48,"ป")=0,"-",(COUNTIF(KB48:LF48,"ป")))))</f>
        <v/>
      </c>
      <c r="LI48" s="10" t="str">
        <f>IF('[1]ข้อมูลนักเรียน-กรอง'!$A$46="","",(IF(COUNTIF(KB48:LF48,"ล")=0,"-",(COUNTIF(KB48:LF48,"ล")))))</f>
        <v/>
      </c>
      <c r="LJ48" s="10" t="str">
        <f>IF('[1]ข้อมูลนักเรียน-กรอง'!$A$46="","",(IF(COUNTIF(KB48:LF48,"ข")=0,"-",(COUNTIF(KB48:LF48,"ข")))))</f>
        <v/>
      </c>
      <c r="LK48" s="8" t="str">
        <f>IF('[1]ข้อมูลนักเรียน-กรอง'!$A$46="","",('[1]ข้อมูลนักเรียน-กรอง'!$A$46))</f>
        <v/>
      </c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10" t="str">
        <f>IF('[1]ข้อมูลนักเรียน-กรอง'!A46="","",(IF(SUM(LL48:MN48)=0,"-",(SUM(LL48:MN48)))))</f>
        <v/>
      </c>
      <c r="MP48" s="10" t="str">
        <f>IF('[1]ข้อมูลนักเรียน-กรอง'!$A$46="","",(IF(COUNTIF(LL48:MN48,"ป")=0,"-",(COUNTIF(LL48:MN48,"ป")))))</f>
        <v/>
      </c>
      <c r="MQ48" s="10" t="str">
        <f>IF('[1]ข้อมูลนักเรียน-กรอง'!$A$46="","",(IF(COUNTIF(LL48:MN48,"ล")=0,"-",(COUNTIF(LL48:MN48,"ล")))))</f>
        <v/>
      </c>
      <c r="MR48" s="10" t="str">
        <f>IF('[1]ข้อมูลนักเรียน-กรอง'!$A$46="","",(IF(COUNTIF(LL48:MN48,"ข")=0,"-",(COUNTIF(LL48:MN48,"ข")))))</f>
        <v/>
      </c>
      <c r="MS48" s="8" t="str">
        <f>IF('[1]ข้อมูลนักเรียน-กรอง'!$A$46="","",('[1]ข้อมูลนักเรียน-กรอง'!$A$46))</f>
        <v/>
      </c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10" t="str">
        <f>IF('[1]ข้อมูลนักเรียน-กรอง'!A46="","",(IF(SUM(MT48:NX48)=0,"-",(SUM(MT48:NX48)))))</f>
        <v/>
      </c>
      <c r="NZ48" s="10" t="str">
        <f>IF('[1]ข้อมูลนักเรียน-กรอง'!$A$46="","",(IF(COUNTIF(MT48:NX48,"ป")=0,"-",(COUNTIF(MT48:NX48,"ป")))))</f>
        <v/>
      </c>
      <c r="OA48" s="10" t="str">
        <f>IF('[1]ข้อมูลนักเรียน-กรอง'!$A$46="","",(IF(COUNTIF(MT48:NX48,"ล")=0,"-",(COUNTIF(MT48:NX48,"ล")))))</f>
        <v/>
      </c>
      <c r="OB48" s="10" t="str">
        <f>IF('[1]ข้อมูลนักเรียน-กรอง'!$A$46="","",(IF(COUNTIF(MT48:NX48,"ข")=0,"-",(COUNTIF(MT48:NX48,"ข")))))</f>
        <v/>
      </c>
      <c r="OC48" s="8" t="str">
        <f>IF('[1]ข้อมูลนักเรียน-กรอง'!$A$46="","",('[1]ข้อมูลนักเรียน-กรอง'!$A$46))</f>
        <v/>
      </c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10" t="str">
        <f>IF('[1]ข้อมูลนักเรียน-กรอง'!A46="","",(IF(SUM(OD48:PG48)=0,"-",(SUM(OD48:PG48)))))</f>
        <v/>
      </c>
      <c r="PI48" s="10" t="str">
        <f>IF('[1]ข้อมูลนักเรียน-กรอง'!$A$46="","",(IF(COUNTIF(OD48:PG48,"ป")=0,"-",(COUNTIF(OD48:PG48,"ป")))))</f>
        <v/>
      </c>
      <c r="PJ48" s="10" t="str">
        <f>IF('[1]ข้อมูลนักเรียน-กรอง'!$A$46="","",(IF(COUNTIF(OD48:PG48,"ล")=0,"-",(COUNTIF(OD48:PG48,"ล")))))</f>
        <v/>
      </c>
      <c r="PK48" s="10" t="str">
        <f>IF('[1]ข้อมูลนักเรียน-กรอง'!$A$46="","",(IF(COUNTIF(OD48:PG48,"ข")=0,"-",(COUNTIF(OD48:PG48,"ข")))))</f>
        <v/>
      </c>
      <c r="PL48" s="11" t="str">
        <f>IF('[1]ข้อมูลนักเรียน-กรอง'!$A$46="","",('[1]ข้อมูลนักเรียน-กรอง'!$A$46))</f>
        <v/>
      </c>
      <c r="PM48" s="12" t="str">
        <f t="shared" si="0"/>
        <v/>
      </c>
      <c r="PN48" s="12" t="str">
        <f t="shared" si="1"/>
        <v/>
      </c>
      <c r="PO48" s="12" t="str">
        <f t="shared" si="2"/>
        <v/>
      </c>
      <c r="PP48" s="12" t="str">
        <f t="shared" si="3"/>
        <v/>
      </c>
      <c r="PQ48" s="12" t="str">
        <f t="shared" si="4"/>
        <v/>
      </c>
      <c r="PR48" s="12" t="str">
        <f t="shared" si="5"/>
        <v/>
      </c>
      <c r="PS48" s="12" t="str">
        <f t="shared" si="6"/>
        <v/>
      </c>
      <c r="PT48" s="12" t="str">
        <f t="shared" si="7"/>
        <v/>
      </c>
      <c r="PU48" s="12" t="str">
        <f t="shared" si="8"/>
        <v/>
      </c>
      <c r="PV48" s="12" t="str">
        <f t="shared" si="9"/>
        <v/>
      </c>
      <c r="PW48" s="12" t="str">
        <f t="shared" si="10"/>
        <v/>
      </c>
      <c r="PX48" s="12" t="str">
        <f t="shared" si="11"/>
        <v/>
      </c>
      <c r="PY48" s="13" t="str">
        <f>IF('[1]ข้อมูลนักเรียน-กรอง'!A46="","",(SUM(AH48:AK48,SUM(BQ48:BT48,SUM(DA48:DD48,SUM(EK48:EN48,SUM(FT48:FW48,SUM(HD48:HG48,SUM(IM48:IP48,SUM(JW48:JZ48,SUM(LG48:LJ48,SUM(MO48:MR48,SUM(NY48:OB48,SUM(PH48:PK48))))))))))))))</f>
        <v/>
      </c>
      <c r="PZ48" s="13" t="str">
        <f>IF('[1]ข้อมูลนักเรียน-กรอง'!A46="","",SUM(PM48:PX48))</f>
        <v/>
      </c>
      <c r="QA48" s="14" t="str">
        <f>IF('[1]ข้อมูลนักเรียน-กรอง'!A46="","",IF(PZ48=0,"0.00",((PZ48/PY48)*100)))</f>
        <v/>
      </c>
    </row>
    <row r="49" spans="1:443" ht="5.0999999999999996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</row>
    <row r="50" spans="1:443" s="19" customFormat="1" ht="18" customHeight="1">
      <c r="A50" s="18"/>
      <c r="B50" s="20" t="s">
        <v>37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 t="s">
        <v>37</v>
      </c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 t="s">
        <v>37</v>
      </c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 t="s">
        <v>37</v>
      </c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 t="s">
        <v>37</v>
      </c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 t="s">
        <v>37</v>
      </c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 t="s">
        <v>37</v>
      </c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 t="s">
        <v>37</v>
      </c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 t="s">
        <v>37</v>
      </c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 t="s">
        <v>37</v>
      </c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 t="s">
        <v>37</v>
      </c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 t="s">
        <v>37</v>
      </c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1" t="s">
        <v>37</v>
      </c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</row>
  </sheetData>
  <sheetProtection sheet="1" objects="1" scenarios="1" formatCells="0" formatColumns="0" formatRows="0"/>
  <mergeCells count="88">
    <mergeCell ref="FX1:HG1"/>
    <mergeCell ref="B1:AK1"/>
    <mergeCell ref="AL1:BT1"/>
    <mergeCell ref="BU1:DD1"/>
    <mergeCell ref="DE1:EN1"/>
    <mergeCell ref="EO1:FW1"/>
    <mergeCell ref="PL1:QA1"/>
    <mergeCell ref="K2:L2"/>
    <mergeCell ref="M2:V2"/>
    <mergeCell ref="W2:X2"/>
    <mergeCell ref="Y2:AA2"/>
    <mergeCell ref="AU2:AV2"/>
    <mergeCell ref="AW2:BF2"/>
    <mergeCell ref="BG2:BH2"/>
    <mergeCell ref="BI2:BK2"/>
    <mergeCell ref="CD2:CE2"/>
    <mergeCell ref="HH1:IP1"/>
    <mergeCell ref="IQ1:JZ1"/>
    <mergeCell ref="KA1:LJ1"/>
    <mergeCell ref="LK1:MR1"/>
    <mergeCell ref="MS1:OB1"/>
    <mergeCell ref="OC1:PK1"/>
    <mergeCell ref="GG2:GH2"/>
    <mergeCell ref="CF2:CO2"/>
    <mergeCell ref="CP2:CQ2"/>
    <mergeCell ref="CR2:CT2"/>
    <mergeCell ref="DN2:DO2"/>
    <mergeCell ref="DP2:DY2"/>
    <mergeCell ref="DZ2:EA2"/>
    <mergeCell ref="EB2:ED2"/>
    <mergeCell ref="EX2:EY2"/>
    <mergeCell ref="EZ2:FI2"/>
    <mergeCell ref="FJ2:FK2"/>
    <mergeCell ref="FL2:FN2"/>
    <mergeCell ref="KJ2:KK2"/>
    <mergeCell ref="GI2:GR2"/>
    <mergeCell ref="GS2:GT2"/>
    <mergeCell ref="GU2:GW2"/>
    <mergeCell ref="HQ2:HR2"/>
    <mergeCell ref="HS2:IB2"/>
    <mergeCell ref="IC2:ID2"/>
    <mergeCell ref="IE2:IG2"/>
    <mergeCell ref="IZ2:JA2"/>
    <mergeCell ref="JB2:JK2"/>
    <mergeCell ref="JL2:JM2"/>
    <mergeCell ref="JN2:JP2"/>
    <mergeCell ref="OL2:OM2"/>
    <mergeCell ref="KL2:KU2"/>
    <mergeCell ref="KV2:KW2"/>
    <mergeCell ref="KX2:KZ2"/>
    <mergeCell ref="LT2:LU2"/>
    <mergeCell ref="LV2:ME2"/>
    <mergeCell ref="MF2:MG2"/>
    <mergeCell ref="MH2:MJ2"/>
    <mergeCell ref="NB2:NC2"/>
    <mergeCell ref="ND2:NM2"/>
    <mergeCell ref="NN2:NO2"/>
    <mergeCell ref="NP2:NR2"/>
    <mergeCell ref="PT2:PT3"/>
    <mergeCell ref="ON2:OW2"/>
    <mergeCell ref="OX2:OY2"/>
    <mergeCell ref="OZ2:PB2"/>
    <mergeCell ref="PL2:PL3"/>
    <mergeCell ref="PM2:PM3"/>
    <mergeCell ref="PN2:PN3"/>
    <mergeCell ref="PO2:PO3"/>
    <mergeCell ref="PP2:PP3"/>
    <mergeCell ref="PQ2:PQ3"/>
    <mergeCell ref="PR2:PR3"/>
    <mergeCell ref="PS2:PS3"/>
    <mergeCell ref="B50:AK50"/>
    <mergeCell ref="AL50:BT50"/>
    <mergeCell ref="BU50:DD50"/>
    <mergeCell ref="DE50:EN50"/>
    <mergeCell ref="EO50:FW50"/>
    <mergeCell ref="PU2:PU3"/>
    <mergeCell ref="PV2:PV3"/>
    <mergeCell ref="PW2:PW3"/>
    <mergeCell ref="PX2:PX3"/>
    <mergeCell ref="PY2:QA2"/>
    <mergeCell ref="OC50:PK50"/>
    <mergeCell ref="PL50:QA50"/>
    <mergeCell ref="FX50:HG50"/>
    <mergeCell ref="HH50:IP50"/>
    <mergeCell ref="IQ50:JZ50"/>
    <mergeCell ref="KA50:LJ50"/>
    <mergeCell ref="LK50:MR50"/>
    <mergeCell ref="MS50:OB50"/>
  </mergeCells>
  <conditionalFormatting sqref="QA4:QA48">
    <cfRule type="containsText" dxfId="13" priority="1" operator="containsText" text="0.00">
      <formula>NOT(ISERROR(SEARCH("0.00",QA4)))</formula>
    </cfRule>
    <cfRule type="cellIs" dxfId="12" priority="2" operator="lessThan">
      <formula>80</formula>
    </cfRule>
  </conditionalFormatting>
  <printOptions horizontalCentered="1" verticalCentered="1"/>
  <pageMargins left="0.59055118110236227" right="0.59055118110236227" top="0.39370078740157483" bottom="0.39370078740157483" header="0" footer="0"/>
  <pageSetup paperSize="9" orientation="portrait" blackAndWhite="1" horizontalDpi="4294967293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A50"/>
  <sheetViews>
    <sheetView zoomScale="85" zoomScaleNormal="85" workbookViewId="0">
      <selection activeCell="AT12" sqref="AT12"/>
    </sheetView>
  </sheetViews>
  <sheetFormatPr defaultRowHeight="14.25"/>
  <cols>
    <col min="1" max="1" width="25.140625" style="34" customWidth="1"/>
    <col min="2" max="2" width="4" style="34" customWidth="1"/>
    <col min="3" max="37" width="3" style="34" customWidth="1"/>
    <col min="38" max="38" width="4.28515625" style="34" customWidth="1"/>
    <col min="39" max="72" width="3" style="34" customWidth="1"/>
    <col min="73" max="73" width="3.85546875" style="34" customWidth="1"/>
    <col min="74" max="108" width="3" style="34" customWidth="1"/>
    <col min="109" max="109" width="3.7109375" style="34" customWidth="1"/>
    <col min="110" max="144" width="3" style="34" customWidth="1"/>
    <col min="145" max="145" width="3.7109375" style="34" customWidth="1"/>
    <col min="146" max="179" width="3" style="34" customWidth="1"/>
    <col min="180" max="180" width="3.7109375" style="34" customWidth="1"/>
    <col min="181" max="215" width="3" style="34" customWidth="1"/>
    <col min="216" max="216" width="3.5703125" style="34" customWidth="1"/>
    <col min="217" max="250" width="3" style="34" customWidth="1"/>
    <col min="251" max="251" width="4.28515625" style="34" bestFit="1" customWidth="1"/>
    <col min="252" max="286" width="3" style="34" customWidth="1"/>
    <col min="287" max="287" width="4.28515625" style="34" bestFit="1" customWidth="1"/>
    <col min="288" max="322" width="3" style="34" customWidth="1"/>
    <col min="323" max="323" width="4.28515625" style="34" bestFit="1" customWidth="1"/>
    <col min="324" max="356" width="3" style="34" customWidth="1"/>
    <col min="357" max="357" width="4.28515625" style="34" bestFit="1" customWidth="1"/>
    <col min="358" max="392" width="3" style="34" customWidth="1"/>
    <col min="393" max="393" width="4.28515625" style="34" bestFit="1" customWidth="1"/>
    <col min="394" max="427" width="3" style="34" customWidth="1"/>
    <col min="428" max="428" width="5" style="34" bestFit="1" customWidth="1"/>
    <col min="429" max="429" width="4.28515625" style="34" bestFit="1" customWidth="1"/>
    <col min="430" max="430" width="4" style="34" bestFit="1" customWidth="1"/>
    <col min="431" max="431" width="3.5703125" style="34" bestFit="1" customWidth="1"/>
    <col min="432" max="432" width="4.140625" style="34" bestFit="1" customWidth="1"/>
    <col min="433" max="433" width="3.85546875" style="34" bestFit="1" customWidth="1"/>
    <col min="434" max="435" width="4.140625" style="34" bestFit="1" customWidth="1"/>
    <col min="436" max="436" width="4" style="34" bestFit="1" customWidth="1"/>
    <col min="437" max="439" width="4.140625" style="34" bestFit="1" customWidth="1"/>
    <col min="440" max="440" width="4.5703125" style="34" bestFit="1" customWidth="1"/>
    <col min="441" max="441" width="3.85546875" style="34" bestFit="1" customWidth="1"/>
    <col min="442" max="442" width="3" style="34" bestFit="1" customWidth="1"/>
    <col min="443" max="443" width="6.85546875" style="34" bestFit="1" customWidth="1"/>
    <col min="444" max="16384" width="9.140625" style="34"/>
  </cols>
  <sheetData>
    <row r="1" spans="1:443" ht="21.75">
      <c r="A1" s="31"/>
      <c r="B1" s="32" t="s">
        <v>65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 t="str">
        <f>B1</f>
        <v>เวลาเรียน ชั้นมัธยมศึกษาปีที่ 2 ปีการศึกษา 2561</v>
      </c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 t="str">
        <f>B1</f>
        <v>เวลาเรียน ชั้นมัธยมศึกษาปีที่ 2 ปีการศึกษา 2561</v>
      </c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 t="str">
        <f>B1</f>
        <v>เวลาเรียน ชั้นมัธยมศึกษาปีที่ 2 ปีการศึกษา 2561</v>
      </c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 t="str">
        <f>B1</f>
        <v>เวลาเรียน ชั้นมัธยมศึกษาปีที่ 2 ปีการศึกษา 2561</v>
      </c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 t="str">
        <f>B1</f>
        <v>เวลาเรียน ชั้นมัธยมศึกษาปีที่ 2 ปีการศึกษา 2561</v>
      </c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 t="str">
        <f>B1</f>
        <v>เวลาเรียน ชั้นมัธยมศึกษาปีที่ 2 ปีการศึกษา 2561</v>
      </c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 t="str">
        <f>B1</f>
        <v>เวลาเรียน ชั้นมัธยมศึกษาปีที่ 2 ปีการศึกษา 2561</v>
      </c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 t="str">
        <f>B1</f>
        <v>เวลาเรียน ชั้นมัธยมศึกษาปีที่ 2 ปีการศึกษา 2561</v>
      </c>
      <c r="KB1" s="32"/>
      <c r="KC1" s="32"/>
      <c r="KD1" s="32"/>
      <c r="KE1" s="32"/>
      <c r="KF1" s="32"/>
      <c r="KG1" s="32"/>
      <c r="KH1" s="32"/>
      <c r="KI1" s="32"/>
      <c r="KJ1" s="32"/>
      <c r="KK1" s="32"/>
      <c r="KL1" s="32"/>
      <c r="KM1" s="32"/>
      <c r="KN1" s="32"/>
      <c r="KO1" s="32"/>
      <c r="KP1" s="32"/>
      <c r="KQ1" s="32"/>
      <c r="KR1" s="32"/>
      <c r="KS1" s="32"/>
      <c r="KT1" s="32"/>
      <c r="KU1" s="32"/>
      <c r="KV1" s="32"/>
      <c r="KW1" s="32"/>
      <c r="KX1" s="32"/>
      <c r="KY1" s="32"/>
      <c r="KZ1" s="32"/>
      <c r="LA1" s="32"/>
      <c r="LB1" s="32"/>
      <c r="LC1" s="32"/>
      <c r="LD1" s="32"/>
      <c r="LE1" s="32"/>
      <c r="LF1" s="32"/>
      <c r="LG1" s="32"/>
      <c r="LH1" s="32"/>
      <c r="LI1" s="32"/>
      <c r="LJ1" s="32"/>
      <c r="LK1" s="32" t="str">
        <f>B1</f>
        <v>เวลาเรียน ชั้นมัธยมศึกษาปีที่ 2 ปีการศึกษา 2561</v>
      </c>
      <c r="LL1" s="32"/>
      <c r="LM1" s="32"/>
      <c r="LN1" s="32"/>
      <c r="LO1" s="32"/>
      <c r="LP1" s="32"/>
      <c r="LQ1" s="32"/>
      <c r="LR1" s="32"/>
      <c r="LS1" s="32"/>
      <c r="LT1" s="32"/>
      <c r="LU1" s="32"/>
      <c r="LV1" s="32"/>
      <c r="LW1" s="32"/>
      <c r="LX1" s="32"/>
      <c r="LY1" s="32"/>
      <c r="LZ1" s="32"/>
      <c r="MA1" s="32"/>
      <c r="MB1" s="32"/>
      <c r="MC1" s="32"/>
      <c r="MD1" s="32"/>
      <c r="ME1" s="32"/>
      <c r="MF1" s="32"/>
      <c r="MG1" s="32"/>
      <c r="MH1" s="32"/>
      <c r="MI1" s="32"/>
      <c r="MJ1" s="32"/>
      <c r="MK1" s="32"/>
      <c r="ML1" s="32"/>
      <c r="MM1" s="32"/>
      <c r="MN1" s="32"/>
      <c r="MO1" s="32"/>
      <c r="MP1" s="32"/>
      <c r="MQ1" s="32"/>
      <c r="MR1" s="32"/>
      <c r="MS1" s="32" t="str">
        <f>B1</f>
        <v>เวลาเรียน ชั้นมัธยมศึกษาปีที่ 2 ปีการศึกษา 2561</v>
      </c>
      <c r="MT1" s="32"/>
      <c r="MU1" s="32"/>
      <c r="MV1" s="32"/>
      <c r="MW1" s="32"/>
      <c r="MX1" s="32"/>
      <c r="MY1" s="32"/>
      <c r="MZ1" s="32"/>
      <c r="NA1" s="32"/>
      <c r="NB1" s="32"/>
      <c r="NC1" s="32"/>
      <c r="ND1" s="32"/>
      <c r="NE1" s="32"/>
      <c r="NF1" s="32"/>
      <c r="NG1" s="32"/>
      <c r="NH1" s="32"/>
      <c r="NI1" s="32"/>
      <c r="NJ1" s="32"/>
      <c r="NK1" s="32"/>
      <c r="NL1" s="32"/>
      <c r="NM1" s="32"/>
      <c r="NN1" s="32"/>
      <c r="NO1" s="32"/>
      <c r="NP1" s="32"/>
      <c r="NQ1" s="32"/>
      <c r="NR1" s="32"/>
      <c r="NS1" s="32"/>
      <c r="NT1" s="32"/>
      <c r="NU1" s="32"/>
      <c r="NV1" s="32"/>
      <c r="NW1" s="32"/>
      <c r="NX1" s="32"/>
      <c r="NY1" s="32"/>
      <c r="NZ1" s="32"/>
      <c r="OA1" s="32"/>
      <c r="OB1" s="32"/>
      <c r="OC1" s="32" t="str">
        <f>B1</f>
        <v>เวลาเรียน ชั้นมัธยมศึกษาปีที่ 2 ปีการศึกษา 2561</v>
      </c>
      <c r="OD1" s="32"/>
      <c r="OE1" s="32"/>
      <c r="OF1" s="32"/>
      <c r="OG1" s="32"/>
      <c r="OH1" s="32"/>
      <c r="OI1" s="32"/>
      <c r="OJ1" s="32"/>
      <c r="OK1" s="32"/>
      <c r="OL1" s="32"/>
      <c r="OM1" s="32"/>
      <c r="ON1" s="32"/>
      <c r="OO1" s="32"/>
      <c r="OP1" s="32"/>
      <c r="OQ1" s="32"/>
      <c r="OR1" s="32"/>
      <c r="OS1" s="32"/>
      <c r="OT1" s="32"/>
      <c r="OU1" s="32"/>
      <c r="OV1" s="32"/>
      <c r="OW1" s="32"/>
      <c r="OX1" s="32"/>
      <c r="OY1" s="32"/>
      <c r="OZ1" s="32"/>
      <c r="PA1" s="32"/>
      <c r="PB1" s="32"/>
      <c r="PC1" s="32"/>
      <c r="PD1" s="32"/>
      <c r="PE1" s="32"/>
      <c r="PF1" s="32"/>
      <c r="PG1" s="32"/>
      <c r="PH1" s="32"/>
      <c r="PI1" s="32"/>
      <c r="PJ1" s="32"/>
      <c r="PK1" s="32"/>
      <c r="PL1" s="33" t="s">
        <v>83</v>
      </c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</row>
    <row r="2" spans="1:443" ht="21.75">
      <c r="A2" s="31"/>
      <c r="B2" s="31"/>
      <c r="C2" s="31"/>
      <c r="D2" s="31"/>
      <c r="E2" s="31"/>
      <c r="F2" s="31"/>
      <c r="G2" s="31"/>
      <c r="H2" s="31"/>
      <c r="I2" s="31"/>
      <c r="J2" s="31"/>
      <c r="K2" s="35" t="s">
        <v>0</v>
      </c>
      <c r="L2" s="35"/>
      <c r="M2" s="36" t="s">
        <v>1</v>
      </c>
      <c r="N2" s="36"/>
      <c r="O2" s="36"/>
      <c r="P2" s="36"/>
      <c r="Q2" s="36"/>
      <c r="R2" s="36"/>
      <c r="S2" s="36"/>
      <c r="T2" s="36"/>
      <c r="U2" s="36"/>
      <c r="V2" s="36"/>
      <c r="W2" s="35" t="s">
        <v>2</v>
      </c>
      <c r="X2" s="35"/>
      <c r="Y2" s="36">
        <v>2561</v>
      </c>
      <c r="Z2" s="36"/>
      <c r="AA2" s="36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5" t="s">
        <v>0</v>
      </c>
      <c r="AV2" s="35"/>
      <c r="AW2" s="36" t="s">
        <v>3</v>
      </c>
      <c r="AX2" s="36"/>
      <c r="AY2" s="36"/>
      <c r="AZ2" s="36"/>
      <c r="BA2" s="36"/>
      <c r="BB2" s="36"/>
      <c r="BC2" s="36"/>
      <c r="BD2" s="36"/>
      <c r="BE2" s="36"/>
      <c r="BF2" s="36"/>
      <c r="BG2" s="35" t="s">
        <v>2</v>
      </c>
      <c r="BH2" s="35"/>
      <c r="BI2" s="36">
        <v>2560</v>
      </c>
      <c r="BJ2" s="36"/>
      <c r="BK2" s="36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5" t="s">
        <v>0</v>
      </c>
      <c r="CE2" s="35"/>
      <c r="CF2" s="36" t="s">
        <v>4</v>
      </c>
      <c r="CG2" s="36"/>
      <c r="CH2" s="36"/>
      <c r="CI2" s="36"/>
      <c r="CJ2" s="36"/>
      <c r="CK2" s="36"/>
      <c r="CL2" s="36"/>
      <c r="CM2" s="36"/>
      <c r="CN2" s="36"/>
      <c r="CO2" s="36"/>
      <c r="CP2" s="35" t="s">
        <v>2</v>
      </c>
      <c r="CQ2" s="35"/>
      <c r="CR2" s="36">
        <v>2560</v>
      </c>
      <c r="CS2" s="36"/>
      <c r="CT2" s="36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5" t="s">
        <v>0</v>
      </c>
      <c r="DO2" s="35"/>
      <c r="DP2" s="36" t="s">
        <v>5</v>
      </c>
      <c r="DQ2" s="36"/>
      <c r="DR2" s="36"/>
      <c r="DS2" s="36"/>
      <c r="DT2" s="36"/>
      <c r="DU2" s="36"/>
      <c r="DV2" s="36"/>
      <c r="DW2" s="36"/>
      <c r="DX2" s="36"/>
      <c r="DY2" s="36"/>
      <c r="DZ2" s="35" t="s">
        <v>2</v>
      </c>
      <c r="EA2" s="35"/>
      <c r="EB2" s="36">
        <v>2560</v>
      </c>
      <c r="EC2" s="36"/>
      <c r="ED2" s="36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5" t="s">
        <v>0</v>
      </c>
      <c r="EY2" s="35"/>
      <c r="EZ2" s="36" t="s">
        <v>6</v>
      </c>
      <c r="FA2" s="36"/>
      <c r="FB2" s="36"/>
      <c r="FC2" s="36"/>
      <c r="FD2" s="36"/>
      <c r="FE2" s="36"/>
      <c r="FF2" s="36"/>
      <c r="FG2" s="36"/>
      <c r="FH2" s="36"/>
      <c r="FI2" s="36"/>
      <c r="FJ2" s="35" t="s">
        <v>2</v>
      </c>
      <c r="FK2" s="35"/>
      <c r="FL2" s="36">
        <v>2560</v>
      </c>
      <c r="FM2" s="36"/>
      <c r="FN2" s="36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5" t="s">
        <v>0</v>
      </c>
      <c r="GH2" s="35"/>
      <c r="GI2" s="36" t="s">
        <v>7</v>
      </c>
      <c r="GJ2" s="36"/>
      <c r="GK2" s="36"/>
      <c r="GL2" s="36"/>
      <c r="GM2" s="36"/>
      <c r="GN2" s="36"/>
      <c r="GO2" s="36"/>
      <c r="GP2" s="36"/>
      <c r="GQ2" s="36"/>
      <c r="GR2" s="36"/>
      <c r="GS2" s="35" t="s">
        <v>2</v>
      </c>
      <c r="GT2" s="35"/>
      <c r="GU2" s="36">
        <v>2560</v>
      </c>
      <c r="GV2" s="36"/>
      <c r="GW2" s="36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5" t="s">
        <v>0</v>
      </c>
      <c r="HR2" s="35"/>
      <c r="HS2" s="36" t="s">
        <v>8</v>
      </c>
      <c r="HT2" s="36"/>
      <c r="HU2" s="36"/>
      <c r="HV2" s="36"/>
      <c r="HW2" s="36"/>
      <c r="HX2" s="36"/>
      <c r="HY2" s="36"/>
      <c r="HZ2" s="36"/>
      <c r="IA2" s="36"/>
      <c r="IB2" s="36"/>
      <c r="IC2" s="35" t="s">
        <v>2</v>
      </c>
      <c r="ID2" s="35"/>
      <c r="IE2" s="36">
        <v>2560</v>
      </c>
      <c r="IF2" s="36"/>
      <c r="IG2" s="36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5" t="s">
        <v>0</v>
      </c>
      <c r="JA2" s="35"/>
      <c r="JB2" s="36" t="s">
        <v>9</v>
      </c>
      <c r="JC2" s="36"/>
      <c r="JD2" s="36"/>
      <c r="JE2" s="36"/>
      <c r="JF2" s="36"/>
      <c r="JG2" s="36"/>
      <c r="JH2" s="36"/>
      <c r="JI2" s="36"/>
      <c r="JJ2" s="36"/>
      <c r="JK2" s="36"/>
      <c r="JL2" s="35" t="s">
        <v>2</v>
      </c>
      <c r="JM2" s="35"/>
      <c r="JN2" s="36">
        <v>2560</v>
      </c>
      <c r="JO2" s="36"/>
      <c r="JP2" s="36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5" t="s">
        <v>0</v>
      </c>
      <c r="KK2" s="35"/>
      <c r="KL2" s="36" t="s">
        <v>10</v>
      </c>
      <c r="KM2" s="36"/>
      <c r="KN2" s="36"/>
      <c r="KO2" s="36"/>
      <c r="KP2" s="36"/>
      <c r="KQ2" s="36"/>
      <c r="KR2" s="36"/>
      <c r="KS2" s="36"/>
      <c r="KT2" s="36"/>
      <c r="KU2" s="36"/>
      <c r="KV2" s="35" t="s">
        <v>2</v>
      </c>
      <c r="KW2" s="35"/>
      <c r="KX2" s="36">
        <v>2561</v>
      </c>
      <c r="KY2" s="36"/>
      <c r="KZ2" s="36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5" t="s">
        <v>0</v>
      </c>
      <c r="LU2" s="35"/>
      <c r="LV2" s="36" t="s">
        <v>11</v>
      </c>
      <c r="LW2" s="36"/>
      <c r="LX2" s="36"/>
      <c r="LY2" s="36"/>
      <c r="LZ2" s="36"/>
      <c r="MA2" s="36"/>
      <c r="MB2" s="36"/>
      <c r="MC2" s="36"/>
      <c r="MD2" s="36"/>
      <c r="ME2" s="36"/>
      <c r="MF2" s="35" t="s">
        <v>2</v>
      </c>
      <c r="MG2" s="35"/>
      <c r="MH2" s="36">
        <v>2561</v>
      </c>
      <c r="MI2" s="36"/>
      <c r="MJ2" s="36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5" t="s">
        <v>0</v>
      </c>
      <c r="NC2" s="35"/>
      <c r="ND2" s="36" t="s">
        <v>12</v>
      </c>
      <c r="NE2" s="36"/>
      <c r="NF2" s="36"/>
      <c r="NG2" s="36"/>
      <c r="NH2" s="36"/>
      <c r="NI2" s="36"/>
      <c r="NJ2" s="36"/>
      <c r="NK2" s="36"/>
      <c r="NL2" s="36"/>
      <c r="NM2" s="36"/>
      <c r="NN2" s="35" t="s">
        <v>2</v>
      </c>
      <c r="NO2" s="35"/>
      <c r="NP2" s="36">
        <v>2561</v>
      </c>
      <c r="NQ2" s="36"/>
      <c r="NR2" s="36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5" t="s">
        <v>0</v>
      </c>
      <c r="OM2" s="35"/>
      <c r="ON2" s="36" t="s">
        <v>13</v>
      </c>
      <c r="OO2" s="36"/>
      <c r="OP2" s="36"/>
      <c r="OQ2" s="36"/>
      <c r="OR2" s="36"/>
      <c r="OS2" s="36"/>
      <c r="OT2" s="36"/>
      <c r="OU2" s="36"/>
      <c r="OV2" s="36"/>
      <c r="OW2" s="36"/>
      <c r="OX2" s="35" t="s">
        <v>2</v>
      </c>
      <c r="OY2" s="35"/>
      <c r="OZ2" s="36">
        <v>2561</v>
      </c>
      <c r="PA2" s="36"/>
      <c r="PB2" s="36"/>
      <c r="PC2" s="31"/>
      <c r="PD2" s="31"/>
      <c r="PE2" s="31"/>
      <c r="PF2" s="31"/>
      <c r="PG2" s="31"/>
      <c r="PH2" s="31"/>
      <c r="PI2" s="31"/>
      <c r="PJ2" s="31"/>
      <c r="PK2" s="31"/>
      <c r="PL2" s="37" t="s">
        <v>14</v>
      </c>
      <c r="PM2" s="37" t="s">
        <v>15</v>
      </c>
      <c r="PN2" s="37" t="s">
        <v>16</v>
      </c>
      <c r="PO2" s="37" t="s">
        <v>17</v>
      </c>
      <c r="PP2" s="37" t="s">
        <v>18</v>
      </c>
      <c r="PQ2" s="37" t="s">
        <v>19</v>
      </c>
      <c r="PR2" s="37" t="s">
        <v>20</v>
      </c>
      <c r="PS2" s="37" t="s">
        <v>21</v>
      </c>
      <c r="PT2" s="37" t="s">
        <v>22</v>
      </c>
      <c r="PU2" s="37" t="s">
        <v>23</v>
      </c>
      <c r="PV2" s="37" t="s">
        <v>24</v>
      </c>
      <c r="PW2" s="37" t="s">
        <v>25</v>
      </c>
      <c r="PX2" s="37" t="s">
        <v>26</v>
      </c>
      <c r="PY2" s="38" t="s">
        <v>27</v>
      </c>
      <c r="PZ2" s="39"/>
      <c r="QA2" s="40"/>
    </row>
    <row r="3" spans="1:443" ht="21.75">
      <c r="A3" s="41" t="s">
        <v>28</v>
      </c>
      <c r="B3" s="41" t="s">
        <v>29</v>
      </c>
      <c r="C3" s="41">
        <v>1</v>
      </c>
      <c r="D3" s="41">
        <v>2</v>
      </c>
      <c r="E3" s="41">
        <v>3</v>
      </c>
      <c r="F3" s="41">
        <v>4</v>
      </c>
      <c r="G3" s="41">
        <v>5</v>
      </c>
      <c r="H3" s="41">
        <v>6</v>
      </c>
      <c r="I3" s="41">
        <v>7</v>
      </c>
      <c r="J3" s="41">
        <v>8</v>
      </c>
      <c r="K3" s="41">
        <v>9</v>
      </c>
      <c r="L3" s="41">
        <v>10</v>
      </c>
      <c r="M3" s="41">
        <v>11</v>
      </c>
      <c r="N3" s="41">
        <v>12</v>
      </c>
      <c r="O3" s="41">
        <v>13</v>
      </c>
      <c r="P3" s="41">
        <v>14</v>
      </c>
      <c r="Q3" s="41">
        <v>15</v>
      </c>
      <c r="R3" s="41">
        <v>16</v>
      </c>
      <c r="S3" s="41">
        <v>17</v>
      </c>
      <c r="T3" s="41">
        <v>18</v>
      </c>
      <c r="U3" s="41">
        <v>19</v>
      </c>
      <c r="V3" s="41">
        <v>20</v>
      </c>
      <c r="W3" s="41">
        <v>21</v>
      </c>
      <c r="X3" s="41">
        <v>22</v>
      </c>
      <c r="Y3" s="41">
        <v>23</v>
      </c>
      <c r="Z3" s="41">
        <v>24</v>
      </c>
      <c r="AA3" s="41">
        <v>25</v>
      </c>
      <c r="AB3" s="41">
        <v>26</v>
      </c>
      <c r="AC3" s="41">
        <v>27</v>
      </c>
      <c r="AD3" s="41">
        <v>28</v>
      </c>
      <c r="AE3" s="41">
        <v>29</v>
      </c>
      <c r="AF3" s="41">
        <v>30</v>
      </c>
      <c r="AG3" s="41">
        <v>31</v>
      </c>
      <c r="AH3" s="41" t="s">
        <v>30</v>
      </c>
      <c r="AI3" s="41" t="s">
        <v>31</v>
      </c>
      <c r="AJ3" s="41" t="s">
        <v>32</v>
      </c>
      <c r="AK3" s="41" t="s">
        <v>33</v>
      </c>
      <c r="AL3" s="41" t="s">
        <v>29</v>
      </c>
      <c r="AM3" s="41">
        <v>1</v>
      </c>
      <c r="AN3" s="41">
        <v>2</v>
      </c>
      <c r="AO3" s="41">
        <v>3</v>
      </c>
      <c r="AP3" s="41">
        <v>4</v>
      </c>
      <c r="AQ3" s="41">
        <v>5</v>
      </c>
      <c r="AR3" s="41">
        <v>6</v>
      </c>
      <c r="AS3" s="41">
        <v>7</v>
      </c>
      <c r="AT3" s="41">
        <v>8</v>
      </c>
      <c r="AU3" s="41">
        <v>9</v>
      </c>
      <c r="AV3" s="41">
        <v>10</v>
      </c>
      <c r="AW3" s="41">
        <v>11</v>
      </c>
      <c r="AX3" s="41">
        <v>12</v>
      </c>
      <c r="AY3" s="41">
        <v>13</v>
      </c>
      <c r="AZ3" s="41">
        <v>14</v>
      </c>
      <c r="BA3" s="41">
        <v>15</v>
      </c>
      <c r="BB3" s="41">
        <v>16</v>
      </c>
      <c r="BC3" s="41">
        <v>17</v>
      </c>
      <c r="BD3" s="41">
        <v>18</v>
      </c>
      <c r="BE3" s="41">
        <v>19</v>
      </c>
      <c r="BF3" s="41">
        <v>20</v>
      </c>
      <c r="BG3" s="41">
        <v>21</v>
      </c>
      <c r="BH3" s="41">
        <v>22</v>
      </c>
      <c r="BI3" s="41">
        <v>23</v>
      </c>
      <c r="BJ3" s="41">
        <v>24</v>
      </c>
      <c r="BK3" s="41">
        <v>25</v>
      </c>
      <c r="BL3" s="41">
        <v>26</v>
      </c>
      <c r="BM3" s="41">
        <v>27</v>
      </c>
      <c r="BN3" s="41">
        <v>28</v>
      </c>
      <c r="BO3" s="41">
        <v>29</v>
      </c>
      <c r="BP3" s="41">
        <v>30</v>
      </c>
      <c r="BQ3" s="41" t="s">
        <v>30</v>
      </c>
      <c r="BR3" s="41" t="s">
        <v>31</v>
      </c>
      <c r="BS3" s="41" t="s">
        <v>32</v>
      </c>
      <c r="BT3" s="41" t="s">
        <v>33</v>
      </c>
      <c r="BU3" s="41" t="s">
        <v>29</v>
      </c>
      <c r="BV3" s="41">
        <v>1</v>
      </c>
      <c r="BW3" s="41">
        <v>2</v>
      </c>
      <c r="BX3" s="41">
        <v>3</v>
      </c>
      <c r="BY3" s="41">
        <v>4</v>
      </c>
      <c r="BZ3" s="41">
        <v>5</v>
      </c>
      <c r="CA3" s="41">
        <v>6</v>
      </c>
      <c r="CB3" s="41">
        <v>7</v>
      </c>
      <c r="CC3" s="41">
        <v>8</v>
      </c>
      <c r="CD3" s="41">
        <v>9</v>
      </c>
      <c r="CE3" s="41">
        <v>10</v>
      </c>
      <c r="CF3" s="41">
        <v>11</v>
      </c>
      <c r="CG3" s="41">
        <v>12</v>
      </c>
      <c r="CH3" s="41">
        <v>13</v>
      </c>
      <c r="CI3" s="41">
        <v>14</v>
      </c>
      <c r="CJ3" s="41">
        <v>15</v>
      </c>
      <c r="CK3" s="41">
        <v>16</v>
      </c>
      <c r="CL3" s="41">
        <v>17</v>
      </c>
      <c r="CM3" s="41">
        <v>18</v>
      </c>
      <c r="CN3" s="41">
        <v>19</v>
      </c>
      <c r="CO3" s="41">
        <v>20</v>
      </c>
      <c r="CP3" s="41">
        <v>21</v>
      </c>
      <c r="CQ3" s="41">
        <v>22</v>
      </c>
      <c r="CR3" s="41">
        <v>23</v>
      </c>
      <c r="CS3" s="41">
        <v>24</v>
      </c>
      <c r="CT3" s="41">
        <v>25</v>
      </c>
      <c r="CU3" s="41">
        <v>26</v>
      </c>
      <c r="CV3" s="41">
        <v>27</v>
      </c>
      <c r="CW3" s="41">
        <v>28</v>
      </c>
      <c r="CX3" s="41">
        <v>29</v>
      </c>
      <c r="CY3" s="41">
        <v>30</v>
      </c>
      <c r="CZ3" s="41">
        <v>31</v>
      </c>
      <c r="DA3" s="41" t="s">
        <v>30</v>
      </c>
      <c r="DB3" s="41" t="s">
        <v>31</v>
      </c>
      <c r="DC3" s="41" t="s">
        <v>32</v>
      </c>
      <c r="DD3" s="41" t="s">
        <v>33</v>
      </c>
      <c r="DE3" s="41" t="s">
        <v>29</v>
      </c>
      <c r="DF3" s="41">
        <v>1</v>
      </c>
      <c r="DG3" s="41">
        <v>2</v>
      </c>
      <c r="DH3" s="41">
        <v>3</v>
      </c>
      <c r="DI3" s="41">
        <v>4</v>
      </c>
      <c r="DJ3" s="41">
        <v>5</v>
      </c>
      <c r="DK3" s="41">
        <v>6</v>
      </c>
      <c r="DL3" s="41">
        <v>7</v>
      </c>
      <c r="DM3" s="41">
        <v>8</v>
      </c>
      <c r="DN3" s="41">
        <v>9</v>
      </c>
      <c r="DO3" s="41">
        <v>10</v>
      </c>
      <c r="DP3" s="41">
        <v>11</v>
      </c>
      <c r="DQ3" s="41">
        <v>12</v>
      </c>
      <c r="DR3" s="41">
        <v>13</v>
      </c>
      <c r="DS3" s="41">
        <v>14</v>
      </c>
      <c r="DT3" s="41">
        <v>15</v>
      </c>
      <c r="DU3" s="41">
        <v>16</v>
      </c>
      <c r="DV3" s="41">
        <v>17</v>
      </c>
      <c r="DW3" s="41">
        <v>18</v>
      </c>
      <c r="DX3" s="41">
        <v>19</v>
      </c>
      <c r="DY3" s="41">
        <v>20</v>
      </c>
      <c r="DZ3" s="41">
        <v>21</v>
      </c>
      <c r="EA3" s="41">
        <v>22</v>
      </c>
      <c r="EB3" s="41">
        <v>23</v>
      </c>
      <c r="EC3" s="41">
        <v>24</v>
      </c>
      <c r="ED3" s="41">
        <v>25</v>
      </c>
      <c r="EE3" s="41">
        <v>26</v>
      </c>
      <c r="EF3" s="41">
        <v>27</v>
      </c>
      <c r="EG3" s="41">
        <v>28</v>
      </c>
      <c r="EH3" s="41">
        <v>29</v>
      </c>
      <c r="EI3" s="41">
        <v>30</v>
      </c>
      <c r="EJ3" s="41">
        <v>31</v>
      </c>
      <c r="EK3" s="41" t="s">
        <v>30</v>
      </c>
      <c r="EL3" s="41" t="s">
        <v>31</v>
      </c>
      <c r="EM3" s="41" t="s">
        <v>32</v>
      </c>
      <c r="EN3" s="41" t="s">
        <v>33</v>
      </c>
      <c r="EO3" s="41" t="s">
        <v>29</v>
      </c>
      <c r="EP3" s="41">
        <v>1</v>
      </c>
      <c r="EQ3" s="41">
        <v>2</v>
      </c>
      <c r="ER3" s="41">
        <v>3</v>
      </c>
      <c r="ES3" s="41">
        <v>4</v>
      </c>
      <c r="ET3" s="41">
        <v>5</v>
      </c>
      <c r="EU3" s="41">
        <v>6</v>
      </c>
      <c r="EV3" s="41">
        <v>7</v>
      </c>
      <c r="EW3" s="41">
        <v>8</v>
      </c>
      <c r="EX3" s="41">
        <v>9</v>
      </c>
      <c r="EY3" s="41">
        <v>10</v>
      </c>
      <c r="EZ3" s="41">
        <v>11</v>
      </c>
      <c r="FA3" s="41">
        <v>12</v>
      </c>
      <c r="FB3" s="41">
        <v>13</v>
      </c>
      <c r="FC3" s="41">
        <v>14</v>
      </c>
      <c r="FD3" s="41">
        <v>15</v>
      </c>
      <c r="FE3" s="41">
        <v>16</v>
      </c>
      <c r="FF3" s="41">
        <v>17</v>
      </c>
      <c r="FG3" s="41">
        <v>18</v>
      </c>
      <c r="FH3" s="41">
        <v>19</v>
      </c>
      <c r="FI3" s="41">
        <v>20</v>
      </c>
      <c r="FJ3" s="41">
        <v>21</v>
      </c>
      <c r="FK3" s="41">
        <v>22</v>
      </c>
      <c r="FL3" s="41">
        <v>23</v>
      </c>
      <c r="FM3" s="41">
        <v>24</v>
      </c>
      <c r="FN3" s="41">
        <v>25</v>
      </c>
      <c r="FO3" s="41">
        <v>26</v>
      </c>
      <c r="FP3" s="41">
        <v>27</v>
      </c>
      <c r="FQ3" s="41">
        <v>28</v>
      </c>
      <c r="FR3" s="41">
        <v>29</v>
      </c>
      <c r="FS3" s="41">
        <v>30</v>
      </c>
      <c r="FT3" s="41" t="s">
        <v>30</v>
      </c>
      <c r="FU3" s="41" t="s">
        <v>31</v>
      </c>
      <c r="FV3" s="41" t="s">
        <v>32</v>
      </c>
      <c r="FW3" s="41" t="s">
        <v>33</v>
      </c>
      <c r="FX3" s="41" t="s">
        <v>29</v>
      </c>
      <c r="FY3" s="41">
        <v>1</v>
      </c>
      <c r="FZ3" s="41">
        <v>2</v>
      </c>
      <c r="GA3" s="41">
        <v>3</v>
      </c>
      <c r="GB3" s="41">
        <v>4</v>
      </c>
      <c r="GC3" s="41">
        <v>5</v>
      </c>
      <c r="GD3" s="41">
        <v>6</v>
      </c>
      <c r="GE3" s="41">
        <v>7</v>
      </c>
      <c r="GF3" s="41">
        <v>8</v>
      </c>
      <c r="GG3" s="41">
        <v>9</v>
      </c>
      <c r="GH3" s="41">
        <v>10</v>
      </c>
      <c r="GI3" s="41">
        <v>11</v>
      </c>
      <c r="GJ3" s="41">
        <v>12</v>
      </c>
      <c r="GK3" s="41">
        <v>13</v>
      </c>
      <c r="GL3" s="41">
        <v>14</v>
      </c>
      <c r="GM3" s="41">
        <v>15</v>
      </c>
      <c r="GN3" s="41">
        <v>16</v>
      </c>
      <c r="GO3" s="41">
        <v>17</v>
      </c>
      <c r="GP3" s="41">
        <v>18</v>
      </c>
      <c r="GQ3" s="41">
        <v>19</v>
      </c>
      <c r="GR3" s="41">
        <v>20</v>
      </c>
      <c r="GS3" s="41">
        <v>21</v>
      </c>
      <c r="GT3" s="41">
        <v>22</v>
      </c>
      <c r="GU3" s="41">
        <v>23</v>
      </c>
      <c r="GV3" s="41">
        <v>24</v>
      </c>
      <c r="GW3" s="41">
        <v>25</v>
      </c>
      <c r="GX3" s="41">
        <v>26</v>
      </c>
      <c r="GY3" s="41">
        <v>27</v>
      </c>
      <c r="GZ3" s="41">
        <v>28</v>
      </c>
      <c r="HA3" s="41">
        <v>29</v>
      </c>
      <c r="HB3" s="41">
        <v>30</v>
      </c>
      <c r="HC3" s="41">
        <v>31</v>
      </c>
      <c r="HD3" s="41" t="s">
        <v>30</v>
      </c>
      <c r="HE3" s="41" t="s">
        <v>31</v>
      </c>
      <c r="HF3" s="41" t="s">
        <v>32</v>
      </c>
      <c r="HG3" s="41" t="s">
        <v>33</v>
      </c>
      <c r="HH3" s="41" t="s">
        <v>29</v>
      </c>
      <c r="HI3" s="41">
        <v>1</v>
      </c>
      <c r="HJ3" s="41">
        <v>2</v>
      </c>
      <c r="HK3" s="41">
        <v>3</v>
      </c>
      <c r="HL3" s="41">
        <v>4</v>
      </c>
      <c r="HM3" s="41">
        <v>5</v>
      </c>
      <c r="HN3" s="41">
        <v>6</v>
      </c>
      <c r="HO3" s="41">
        <v>7</v>
      </c>
      <c r="HP3" s="41">
        <v>8</v>
      </c>
      <c r="HQ3" s="41">
        <v>9</v>
      </c>
      <c r="HR3" s="41">
        <v>10</v>
      </c>
      <c r="HS3" s="41">
        <v>11</v>
      </c>
      <c r="HT3" s="41">
        <v>12</v>
      </c>
      <c r="HU3" s="41">
        <v>13</v>
      </c>
      <c r="HV3" s="41">
        <v>14</v>
      </c>
      <c r="HW3" s="41">
        <v>15</v>
      </c>
      <c r="HX3" s="41">
        <v>16</v>
      </c>
      <c r="HY3" s="41">
        <v>17</v>
      </c>
      <c r="HZ3" s="41">
        <v>18</v>
      </c>
      <c r="IA3" s="41">
        <v>19</v>
      </c>
      <c r="IB3" s="41">
        <v>20</v>
      </c>
      <c r="IC3" s="41">
        <v>21</v>
      </c>
      <c r="ID3" s="41">
        <v>22</v>
      </c>
      <c r="IE3" s="41">
        <v>23</v>
      </c>
      <c r="IF3" s="41">
        <v>24</v>
      </c>
      <c r="IG3" s="41">
        <v>25</v>
      </c>
      <c r="IH3" s="41">
        <v>26</v>
      </c>
      <c r="II3" s="41">
        <v>27</v>
      </c>
      <c r="IJ3" s="41">
        <v>28</v>
      </c>
      <c r="IK3" s="41">
        <v>29</v>
      </c>
      <c r="IL3" s="41">
        <v>30</v>
      </c>
      <c r="IM3" s="41" t="s">
        <v>30</v>
      </c>
      <c r="IN3" s="41" t="s">
        <v>31</v>
      </c>
      <c r="IO3" s="41" t="s">
        <v>32</v>
      </c>
      <c r="IP3" s="41" t="s">
        <v>33</v>
      </c>
      <c r="IQ3" s="41" t="s">
        <v>29</v>
      </c>
      <c r="IR3" s="41">
        <v>1</v>
      </c>
      <c r="IS3" s="41">
        <v>2</v>
      </c>
      <c r="IT3" s="41">
        <v>3</v>
      </c>
      <c r="IU3" s="41">
        <v>4</v>
      </c>
      <c r="IV3" s="41">
        <v>5</v>
      </c>
      <c r="IW3" s="41">
        <v>6</v>
      </c>
      <c r="IX3" s="41">
        <v>7</v>
      </c>
      <c r="IY3" s="41">
        <v>8</v>
      </c>
      <c r="IZ3" s="41">
        <v>9</v>
      </c>
      <c r="JA3" s="41">
        <v>10</v>
      </c>
      <c r="JB3" s="41">
        <v>11</v>
      </c>
      <c r="JC3" s="41">
        <v>12</v>
      </c>
      <c r="JD3" s="41">
        <v>13</v>
      </c>
      <c r="JE3" s="41">
        <v>14</v>
      </c>
      <c r="JF3" s="41">
        <v>15</v>
      </c>
      <c r="JG3" s="41">
        <v>16</v>
      </c>
      <c r="JH3" s="41">
        <v>17</v>
      </c>
      <c r="JI3" s="41">
        <v>18</v>
      </c>
      <c r="JJ3" s="41">
        <v>19</v>
      </c>
      <c r="JK3" s="41">
        <v>20</v>
      </c>
      <c r="JL3" s="41">
        <v>21</v>
      </c>
      <c r="JM3" s="41">
        <v>22</v>
      </c>
      <c r="JN3" s="41">
        <v>23</v>
      </c>
      <c r="JO3" s="41">
        <v>24</v>
      </c>
      <c r="JP3" s="41">
        <v>25</v>
      </c>
      <c r="JQ3" s="41">
        <v>26</v>
      </c>
      <c r="JR3" s="41">
        <v>27</v>
      </c>
      <c r="JS3" s="41">
        <v>28</v>
      </c>
      <c r="JT3" s="41">
        <v>29</v>
      </c>
      <c r="JU3" s="41">
        <v>30</v>
      </c>
      <c r="JV3" s="41">
        <v>31</v>
      </c>
      <c r="JW3" s="41" t="s">
        <v>30</v>
      </c>
      <c r="JX3" s="41" t="s">
        <v>31</v>
      </c>
      <c r="JY3" s="41" t="s">
        <v>32</v>
      </c>
      <c r="JZ3" s="41" t="s">
        <v>33</v>
      </c>
      <c r="KA3" s="41" t="s">
        <v>29</v>
      </c>
      <c r="KB3" s="41">
        <v>1</v>
      </c>
      <c r="KC3" s="41">
        <v>2</v>
      </c>
      <c r="KD3" s="41">
        <v>3</v>
      </c>
      <c r="KE3" s="41">
        <v>4</v>
      </c>
      <c r="KF3" s="41">
        <v>5</v>
      </c>
      <c r="KG3" s="41">
        <v>6</v>
      </c>
      <c r="KH3" s="41">
        <v>7</v>
      </c>
      <c r="KI3" s="41">
        <v>8</v>
      </c>
      <c r="KJ3" s="41">
        <v>9</v>
      </c>
      <c r="KK3" s="41">
        <v>10</v>
      </c>
      <c r="KL3" s="41">
        <v>11</v>
      </c>
      <c r="KM3" s="41">
        <v>12</v>
      </c>
      <c r="KN3" s="41">
        <v>13</v>
      </c>
      <c r="KO3" s="41">
        <v>14</v>
      </c>
      <c r="KP3" s="41">
        <v>15</v>
      </c>
      <c r="KQ3" s="41">
        <v>16</v>
      </c>
      <c r="KR3" s="41">
        <v>17</v>
      </c>
      <c r="KS3" s="41">
        <v>18</v>
      </c>
      <c r="KT3" s="41">
        <v>19</v>
      </c>
      <c r="KU3" s="41">
        <v>20</v>
      </c>
      <c r="KV3" s="41">
        <v>21</v>
      </c>
      <c r="KW3" s="41">
        <v>22</v>
      </c>
      <c r="KX3" s="41">
        <v>23</v>
      </c>
      <c r="KY3" s="41">
        <v>24</v>
      </c>
      <c r="KZ3" s="41">
        <v>25</v>
      </c>
      <c r="LA3" s="41">
        <v>26</v>
      </c>
      <c r="LB3" s="41">
        <v>27</v>
      </c>
      <c r="LC3" s="41">
        <v>28</v>
      </c>
      <c r="LD3" s="41">
        <v>29</v>
      </c>
      <c r="LE3" s="41">
        <v>30</v>
      </c>
      <c r="LF3" s="41">
        <v>31</v>
      </c>
      <c r="LG3" s="41" t="s">
        <v>30</v>
      </c>
      <c r="LH3" s="41" t="s">
        <v>31</v>
      </c>
      <c r="LI3" s="41" t="s">
        <v>32</v>
      </c>
      <c r="LJ3" s="41" t="s">
        <v>33</v>
      </c>
      <c r="LK3" s="41" t="s">
        <v>29</v>
      </c>
      <c r="LL3" s="41">
        <v>1</v>
      </c>
      <c r="LM3" s="41">
        <v>2</v>
      </c>
      <c r="LN3" s="41">
        <v>3</v>
      </c>
      <c r="LO3" s="41">
        <v>4</v>
      </c>
      <c r="LP3" s="41">
        <v>5</v>
      </c>
      <c r="LQ3" s="41">
        <v>6</v>
      </c>
      <c r="LR3" s="41">
        <v>7</v>
      </c>
      <c r="LS3" s="41">
        <v>8</v>
      </c>
      <c r="LT3" s="41">
        <v>9</v>
      </c>
      <c r="LU3" s="41">
        <v>10</v>
      </c>
      <c r="LV3" s="41">
        <v>11</v>
      </c>
      <c r="LW3" s="41">
        <v>12</v>
      </c>
      <c r="LX3" s="41">
        <v>13</v>
      </c>
      <c r="LY3" s="41">
        <v>14</v>
      </c>
      <c r="LZ3" s="41">
        <v>15</v>
      </c>
      <c r="MA3" s="41">
        <v>16</v>
      </c>
      <c r="MB3" s="41">
        <v>17</v>
      </c>
      <c r="MC3" s="41">
        <v>18</v>
      </c>
      <c r="MD3" s="41">
        <v>19</v>
      </c>
      <c r="ME3" s="41">
        <v>20</v>
      </c>
      <c r="MF3" s="41">
        <v>21</v>
      </c>
      <c r="MG3" s="41">
        <v>22</v>
      </c>
      <c r="MH3" s="41">
        <v>23</v>
      </c>
      <c r="MI3" s="41">
        <v>24</v>
      </c>
      <c r="MJ3" s="41">
        <v>25</v>
      </c>
      <c r="MK3" s="41">
        <v>26</v>
      </c>
      <c r="ML3" s="41">
        <v>27</v>
      </c>
      <c r="MM3" s="41">
        <v>28</v>
      </c>
      <c r="MN3" s="41">
        <v>29</v>
      </c>
      <c r="MO3" s="41" t="s">
        <v>30</v>
      </c>
      <c r="MP3" s="41" t="s">
        <v>31</v>
      </c>
      <c r="MQ3" s="41" t="s">
        <v>32</v>
      </c>
      <c r="MR3" s="41" t="s">
        <v>33</v>
      </c>
      <c r="MS3" s="41" t="s">
        <v>29</v>
      </c>
      <c r="MT3" s="41">
        <v>1</v>
      </c>
      <c r="MU3" s="41">
        <v>2</v>
      </c>
      <c r="MV3" s="41">
        <v>3</v>
      </c>
      <c r="MW3" s="41">
        <v>4</v>
      </c>
      <c r="MX3" s="41">
        <v>5</v>
      </c>
      <c r="MY3" s="41">
        <v>6</v>
      </c>
      <c r="MZ3" s="41">
        <v>7</v>
      </c>
      <c r="NA3" s="41">
        <v>8</v>
      </c>
      <c r="NB3" s="41">
        <v>9</v>
      </c>
      <c r="NC3" s="41">
        <v>10</v>
      </c>
      <c r="ND3" s="41">
        <v>11</v>
      </c>
      <c r="NE3" s="41">
        <v>12</v>
      </c>
      <c r="NF3" s="41">
        <v>13</v>
      </c>
      <c r="NG3" s="41">
        <v>14</v>
      </c>
      <c r="NH3" s="41">
        <v>15</v>
      </c>
      <c r="NI3" s="41">
        <v>16</v>
      </c>
      <c r="NJ3" s="41">
        <v>17</v>
      </c>
      <c r="NK3" s="41">
        <v>18</v>
      </c>
      <c r="NL3" s="41">
        <v>19</v>
      </c>
      <c r="NM3" s="41">
        <v>20</v>
      </c>
      <c r="NN3" s="41">
        <v>21</v>
      </c>
      <c r="NO3" s="41">
        <v>22</v>
      </c>
      <c r="NP3" s="41">
        <v>23</v>
      </c>
      <c r="NQ3" s="41">
        <v>24</v>
      </c>
      <c r="NR3" s="41">
        <v>25</v>
      </c>
      <c r="NS3" s="41">
        <v>26</v>
      </c>
      <c r="NT3" s="41">
        <v>27</v>
      </c>
      <c r="NU3" s="41">
        <v>28</v>
      </c>
      <c r="NV3" s="41">
        <v>29</v>
      </c>
      <c r="NW3" s="41">
        <v>30</v>
      </c>
      <c r="NX3" s="41">
        <v>31</v>
      </c>
      <c r="NY3" s="41" t="s">
        <v>30</v>
      </c>
      <c r="NZ3" s="41" t="s">
        <v>31</v>
      </c>
      <c r="OA3" s="41" t="s">
        <v>32</v>
      </c>
      <c r="OB3" s="41" t="s">
        <v>33</v>
      </c>
      <c r="OC3" s="41" t="s">
        <v>29</v>
      </c>
      <c r="OD3" s="41">
        <v>1</v>
      </c>
      <c r="OE3" s="41">
        <v>2</v>
      </c>
      <c r="OF3" s="41">
        <v>3</v>
      </c>
      <c r="OG3" s="41">
        <v>4</v>
      </c>
      <c r="OH3" s="41">
        <v>5</v>
      </c>
      <c r="OI3" s="41">
        <v>6</v>
      </c>
      <c r="OJ3" s="41">
        <v>7</v>
      </c>
      <c r="OK3" s="41">
        <v>8</v>
      </c>
      <c r="OL3" s="41">
        <v>9</v>
      </c>
      <c r="OM3" s="41">
        <v>10</v>
      </c>
      <c r="ON3" s="41">
        <v>11</v>
      </c>
      <c r="OO3" s="41">
        <v>12</v>
      </c>
      <c r="OP3" s="41">
        <v>13</v>
      </c>
      <c r="OQ3" s="41">
        <v>14</v>
      </c>
      <c r="OR3" s="41">
        <v>15</v>
      </c>
      <c r="OS3" s="41">
        <v>16</v>
      </c>
      <c r="OT3" s="41">
        <v>17</v>
      </c>
      <c r="OU3" s="41">
        <v>18</v>
      </c>
      <c r="OV3" s="41">
        <v>19</v>
      </c>
      <c r="OW3" s="41">
        <v>20</v>
      </c>
      <c r="OX3" s="41">
        <v>21</v>
      </c>
      <c r="OY3" s="41">
        <v>22</v>
      </c>
      <c r="OZ3" s="41">
        <v>23</v>
      </c>
      <c r="PA3" s="41">
        <v>24</v>
      </c>
      <c r="PB3" s="41">
        <v>25</v>
      </c>
      <c r="PC3" s="41">
        <v>26</v>
      </c>
      <c r="PD3" s="41">
        <v>27</v>
      </c>
      <c r="PE3" s="41">
        <v>28</v>
      </c>
      <c r="PF3" s="41">
        <v>29</v>
      </c>
      <c r="PG3" s="41">
        <v>30</v>
      </c>
      <c r="PH3" s="41" t="s">
        <v>30</v>
      </c>
      <c r="PI3" s="41" t="s">
        <v>31</v>
      </c>
      <c r="PJ3" s="41" t="s">
        <v>32</v>
      </c>
      <c r="PK3" s="41" t="s">
        <v>33</v>
      </c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3" t="s">
        <v>34</v>
      </c>
      <c r="PZ3" s="43" t="s">
        <v>35</v>
      </c>
      <c r="QA3" s="43" t="s">
        <v>36</v>
      </c>
    </row>
    <row r="4" spans="1:443" ht="21.75">
      <c r="A4" s="44" t="s">
        <v>82</v>
      </c>
      <c r="B4" s="45">
        <v>1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7" t="str">
        <f>IF(SUM(C4:AG4)=0,"-",(SUM(C4:AG4)))</f>
        <v>-</v>
      </c>
      <c r="AI4" s="47" t="str">
        <f>IF(COUNTIF(C4:AG4,"ป")=0,"-",(COUNTIF(C4:AG4,"ป")))</f>
        <v>-</v>
      </c>
      <c r="AJ4" s="47" t="str">
        <f>IF(COUNTIF(C4:AG4,"ล")=0,"-",(COUNTIF(C4:AG4,"ล")))</f>
        <v>-</v>
      </c>
      <c r="AK4" s="47" t="str">
        <f>IF(COUNTIF(C4:AG4,"ข")=0,"-",(COUNTIF(C4:AG4,"ข")))</f>
        <v>-</v>
      </c>
      <c r="AL4" s="45">
        <v>1</v>
      </c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7" t="str">
        <f>IF(SUM(AM4:BP4)=0,"-",(SUM(AM4:BP4)))</f>
        <v>-</v>
      </c>
      <c r="BR4" s="47" t="str">
        <f>IF(COUNTIF(AM4:BP4,"ป")=0,"-",(COUNTIF(AM4:BP4,"ป")))</f>
        <v>-</v>
      </c>
      <c r="BS4" s="47" t="str">
        <f>IF(COUNTIF(AM4:BP4,"ล")=0,"-",(COUNTIF(AM4:BP4,"ล")))</f>
        <v>-</v>
      </c>
      <c r="BT4" s="47" t="str">
        <f>IF(COUNTIF(AM4:BP4,"ข")=0,"-",(COUNTIF(AM4:BP4,"ข")))</f>
        <v>-</v>
      </c>
      <c r="BU4" s="45">
        <v>1</v>
      </c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7" t="str">
        <f>IF(SUM(BV4:CZ4)=0,"-",(SUM(BV4:CZ4)))</f>
        <v>-</v>
      </c>
      <c r="DB4" s="47" t="str">
        <f>IF(COUNTIF(BV4:CZ4,"ป")=0,"-",(COUNTIF(BV4:CZ4,"ป")))</f>
        <v>-</v>
      </c>
      <c r="DC4" s="47" t="str">
        <f>IF(COUNTIF(BV4:CZ4,"ล")=0,"-",(COUNTIF(BV4:CZ4,"ล")))</f>
        <v>-</v>
      </c>
      <c r="DD4" s="47" t="str">
        <f>IF(COUNTIF(BV4:CZ4,"ข")=0,"-",(COUNTIF(BV4:CZ4,"ข")))</f>
        <v>-</v>
      </c>
      <c r="DE4" s="45">
        <v>1</v>
      </c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7" t="str">
        <f>IF(SUM(DF4:EJ4)=0,"-",(SUM(DF4:EJ4)))</f>
        <v>-</v>
      </c>
      <c r="EL4" s="47" t="str">
        <f>IF(COUNTIF(DF4:EJ4,"ป")=0,"-",(COUNTIF(DF4:EJ4,"ป")))</f>
        <v>-</v>
      </c>
      <c r="EM4" s="47" t="str">
        <f>IF(COUNTIF(DG4:EJ4,"ล")=0,"-",(COUNTIF(DG4:EJ4,"ล")))</f>
        <v>-</v>
      </c>
      <c r="EN4" s="47" t="str">
        <f>IF(COUNTIF(DF4:EJ4,"ข")=0,"-",(COUNTIF(DF4:EJ4,"ข")))</f>
        <v>-</v>
      </c>
      <c r="EO4" s="45">
        <v>1</v>
      </c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7" t="str">
        <f>IF(SUM(EP4:FS4)=0,"-",(SUM(EP4:FS4)))</f>
        <v>-</v>
      </c>
      <c r="FU4" s="47" t="str">
        <f>IF(COUNTIF(EP4:FS4,"ป")=0,"-",(COUNTIF(EP4:FS4,"ป")))</f>
        <v>-</v>
      </c>
      <c r="FV4" s="47" t="str">
        <f>IF(COUNTIF(EP4:FS4,"ล")=0,"-",(COUNTIF(EP4:FS4,"ล")))</f>
        <v>-</v>
      </c>
      <c r="FW4" s="47" t="str">
        <f>IF(COUNTIF(EP4:FS4,"ข")=0,"-",(COUNTIF(EP4:FS4,"ข")))</f>
        <v>-</v>
      </c>
      <c r="FX4" s="45">
        <v>1</v>
      </c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7" t="str">
        <f>IF(SUM(FY4:HC4)=0,"-",(SUM(FY4:HC4)))</f>
        <v>-</v>
      </c>
      <c r="HE4" s="47" t="str">
        <f>IF(COUNTIF(FY4:HC4,"ป")=0,"-",(COUNTIF(FY4:HC4,"ป")))</f>
        <v>-</v>
      </c>
      <c r="HF4" s="47" t="str">
        <f>IF(COUNTIF(FY4:HC4,"ล")=0,"-",(COUNTIF(FY4:HC4,"ล")))</f>
        <v>-</v>
      </c>
      <c r="HG4" s="47" t="str">
        <f>IF(COUNTIF(FY4:HC4,"ข")=0,"-",(COUNTIF(FY4:HC4,"ข")))</f>
        <v>-</v>
      </c>
      <c r="HH4" s="45">
        <v>1</v>
      </c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7" t="str">
        <f>IF(SUM(HI4:IL4)=0,"-",(SUM(HI4:IL4)))</f>
        <v>-</v>
      </c>
      <c r="IN4" s="47" t="str">
        <f>IF(COUNTIF(HI4:IL4,"ป")=0,"-",(COUNTIF(HI4:IL4,"ป")))</f>
        <v>-</v>
      </c>
      <c r="IO4" s="47" t="str">
        <f>IF(COUNTIF(HI4:IL4,"ล")=0,"-",(COUNTIF(HI4:IL4,"ล")))</f>
        <v>-</v>
      </c>
      <c r="IP4" s="47" t="str">
        <f>IF(COUNTIF(HI4:IL4,"ข")=0,"-",(COUNTIF(HI4:IL4,"ข")))</f>
        <v>-</v>
      </c>
      <c r="IQ4" s="45">
        <v>1</v>
      </c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7" t="str">
        <f>IF(SUM(IR4:JV4)=0,"-",(SUM(IR4:JV4)))</f>
        <v>-</v>
      </c>
      <c r="JX4" s="47" t="str">
        <f>IF(COUNTIF(IR4:JV4,"ป")=0,"-",(COUNTIF(IR4:JV4,"ป")))</f>
        <v>-</v>
      </c>
      <c r="JY4" s="47" t="str">
        <f>IF(COUNTIF(IR4:JV4,"ล")=0,"-",(COUNTIF(IR4:JV4,"ล")))</f>
        <v>-</v>
      </c>
      <c r="JZ4" s="47" t="str">
        <f>IF(COUNTIF(IR4:JV4,"ข")=0,"-",(COUNTIF(IR4:JV4,"ข")))</f>
        <v>-</v>
      </c>
      <c r="KA4" s="45">
        <v>1</v>
      </c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7" t="str">
        <f>IF(SUM(KB4:LF4)=0,"-",(SUM(KB4:LF4)))</f>
        <v>-</v>
      </c>
      <c r="LH4" s="47" t="str">
        <f>IF(COUNTIF(KB4:LF4,"ป")=0,"-",(COUNTIF(KB4:LF4,"ป")))</f>
        <v>-</v>
      </c>
      <c r="LI4" s="47" t="str">
        <f>IF(COUNTIF(KB4:LF4,"ล")=0,"-",(COUNTIF(KB4:LF4,"ล")))</f>
        <v>-</v>
      </c>
      <c r="LJ4" s="47" t="str">
        <f>IF(COUNTIF(KB4:LF4,"ข")=0,"-",(COUNTIF(KB4:LF4,"ข")))</f>
        <v>-</v>
      </c>
      <c r="LK4" s="45">
        <v>1</v>
      </c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7" t="str">
        <f>IF(SUM(LL4:MN4)=0,"-",(SUM(LL4:MN4)))</f>
        <v>-</v>
      </c>
      <c r="MP4" s="47" t="str">
        <f>IF(COUNTIF(LL4:MN4,"ป")=0,"-",(COUNTIF(LL4:MN4,"ป")))</f>
        <v>-</v>
      </c>
      <c r="MQ4" s="47" t="str">
        <f>IF(COUNTIF(LL4:MN4,"ล")=0,"-",(COUNTIF(LL4:MN4,"ล")))</f>
        <v>-</v>
      </c>
      <c r="MR4" s="47" t="str">
        <f>IF(COUNTIF(LL4:MN4,"ข")=0,"-",(COUNTIF(LL4:MN4,"ข")))</f>
        <v>-</v>
      </c>
      <c r="MS4" s="45">
        <v>1</v>
      </c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7" t="str">
        <f>IF(SUM(MT4:NX4)=0,"-",(SUM(MT4:NX4)))</f>
        <v>-</v>
      </c>
      <c r="NZ4" s="47" t="str">
        <f>IF(COUNTIF(MT4:NX4,"ป")=0,"-",(COUNTIF(MT4:NX4,"ป")))</f>
        <v>-</v>
      </c>
      <c r="OA4" s="47" t="str">
        <f>IF(COUNTIF(MT4:NX4,"ล")=0,"-",(COUNTIF(MT4:NX4,"ล")))</f>
        <v>-</v>
      </c>
      <c r="OB4" s="47" t="str">
        <f>IF(COUNTIF(MT4:NX4,"ข")=0,"-",(COUNTIF(MT4:NX4,"ข")))</f>
        <v>-</v>
      </c>
      <c r="OC4" s="45">
        <v>1</v>
      </c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7" t="str">
        <f>IF(SUM(OD4:PG4)=0,"-",(SUM(OD4:PG4)))</f>
        <v>-</v>
      </c>
      <c r="PI4" s="47" t="str">
        <f>IF(COUNTIF(OD4:PG4,"ป")=0,"-",(COUNTIF(OD4:PG4,"ป")))</f>
        <v>-</v>
      </c>
      <c r="PJ4" s="47" t="str">
        <f>IF(COUNTIF(OD4:PG4,"ล")=0,"-",(COUNTIF(OD4:PG4,"ล")))</f>
        <v>-</v>
      </c>
      <c r="PK4" s="47" t="str">
        <f>IF(COUNTIF(OD4:PG4,"ข")=0,"-",(COUNTIF(OD4:PG4,"ข")))</f>
        <v>-</v>
      </c>
      <c r="PL4" s="48">
        <v>1</v>
      </c>
      <c r="PM4" s="49" t="str">
        <f>IF(SUM(C4:AG4)=0,"-",(SUM(C4:AG4)))</f>
        <v>-</v>
      </c>
      <c r="PN4" s="49" t="str">
        <f>IF(SUM(AM4:BP4)=0,"-",(SUM(AM4:BP4)))</f>
        <v>-</v>
      </c>
      <c r="PO4" s="49" t="str">
        <f>IF(SUM(BV4:CZ4)=0,"-",(SUM(BV4:CZ4)))</f>
        <v>-</v>
      </c>
      <c r="PP4" s="49" t="str">
        <f>IF(SUM(DF4:EJ4)=0,"-",(SUM(DF4:EJ4)))</f>
        <v>-</v>
      </c>
      <c r="PQ4" s="49" t="str">
        <f>IF(SUM(EP4:FS4)=0,"-",(SUM(EP4:FS4)))</f>
        <v>-</v>
      </c>
      <c r="PR4" s="49" t="str">
        <f>IF(SUM(FY4:HC4)=0,"-",(SUM(FY4:HC4)))</f>
        <v>-</v>
      </c>
      <c r="PS4" s="49" t="str">
        <f>IF(SUM(HI4:IL4)=0,"-",(SUM(HI4:IL4)))</f>
        <v>-</v>
      </c>
      <c r="PT4" s="49" t="str">
        <f>IF(SUM(IR4:JV4)=0,"-",(SUM(IR4:JV4)))</f>
        <v>-</v>
      </c>
      <c r="PU4" s="49" t="str">
        <f>IF(SUM(KB4:LF4)=0,"-",(SUM(KB4:LF4)))</f>
        <v>-</v>
      </c>
      <c r="PV4" s="49" t="str">
        <f>IF(SUM(LL4:MN4)=0,"-",(SUM(LL4:MN4)))</f>
        <v>-</v>
      </c>
      <c r="PW4" s="49" t="str">
        <f>IF(SUM(MT4:NX4)=0,"-",(SUM(MT4:NX4)))</f>
        <v>-</v>
      </c>
      <c r="PX4" s="49" t="str">
        <f>IF(SUM(OD4:PG4)=0,"-",(SUM(OD4:PG4)))</f>
        <v>-</v>
      </c>
      <c r="PY4" s="50"/>
      <c r="PZ4" s="50"/>
      <c r="QA4" s="51" t="e">
        <f>(PZ4/PY4)*100</f>
        <v>#DIV/0!</v>
      </c>
    </row>
    <row r="5" spans="1:443" ht="21.75">
      <c r="A5" s="44" t="s">
        <v>81</v>
      </c>
      <c r="B5" s="45">
        <v>2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7" t="str">
        <f>IF(SUM(C5:AG5)=0,"-",(SUM(C5:AG5)))</f>
        <v>-</v>
      </c>
      <c r="AI5" s="47" t="str">
        <f>IF(COUNTIF(C5:AG5,"ป")=0,"-",(COUNTIF(C5:AG5,"ป")))</f>
        <v>-</v>
      </c>
      <c r="AJ5" s="47" t="str">
        <f>IF(COUNTIF(C5:AG5,"ล")=0,"-",(COUNTIF(C5:AG5,"ล")))</f>
        <v>-</v>
      </c>
      <c r="AK5" s="47" t="str">
        <f>IF(COUNTIF(C5:AG5,"ข")=0,"-",(COUNTIF(C5:AG5,"ข")))</f>
        <v>-</v>
      </c>
      <c r="AL5" s="45">
        <v>2</v>
      </c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7" t="str">
        <f>IF(SUM(AM5:BP5)=0,"-",(SUM(AM5:BP5)))</f>
        <v>-</v>
      </c>
      <c r="BR5" s="47" t="str">
        <f>IF(COUNTIF(AM5:BP5,"ป")=0,"-",(COUNTIF(AM5:BP5,"ป")))</f>
        <v>-</v>
      </c>
      <c r="BS5" s="47" t="str">
        <f>IF(COUNTIF(AM5:BP5,"ล")=0,"-",(COUNTIF(AM5:BP5,"ล")))</f>
        <v>-</v>
      </c>
      <c r="BT5" s="47" t="str">
        <f>IF(COUNTIF(AM5:BP5,"ข")=0,"-",(COUNTIF(AM5:BP5,"ข")))</f>
        <v>-</v>
      </c>
      <c r="BU5" s="45">
        <v>2</v>
      </c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7" t="str">
        <f>IF(SUM(BV5:CZ5)=0,"-",(SUM(BV5:CZ5)))</f>
        <v>-</v>
      </c>
      <c r="DB5" s="47" t="str">
        <f>IF(COUNTIF(BV5:CZ5,"ป")=0,"-",(COUNTIF(BV5:CZ5,"ป")))</f>
        <v>-</v>
      </c>
      <c r="DC5" s="47" t="str">
        <f>IF(COUNTIF(BV5:CZ5,"ล")=0,"-",(COUNTIF(BV5:CZ5,"ล")))</f>
        <v>-</v>
      </c>
      <c r="DD5" s="47" t="str">
        <f>IF(COUNTIF(BV5:CZ5,"ข")=0,"-",(COUNTIF(BV5:CZ5,"ข")))</f>
        <v>-</v>
      </c>
      <c r="DE5" s="45">
        <v>2</v>
      </c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7" t="str">
        <f>IF(SUM(DF5:EJ5)=0,"-",(SUM(DF5:EJ5)))</f>
        <v>-</v>
      </c>
      <c r="EL5" s="47" t="str">
        <f>IF(COUNTIF(DF5:EJ5,"ป")=0,"-",(COUNTIF(DF5:EJ5,"ป")))</f>
        <v>-</v>
      </c>
      <c r="EM5" s="47" t="str">
        <f>IF(COUNTIF(DG5:EJ5,"ล")=0,"-",(COUNTIF(DG5:EJ5,"ล")))</f>
        <v>-</v>
      </c>
      <c r="EN5" s="47" t="str">
        <f>IF(COUNTIF(DF5:EJ5,"ข")=0,"-",(COUNTIF(DF5:EJ5,"ข")))</f>
        <v>-</v>
      </c>
      <c r="EO5" s="45">
        <v>2</v>
      </c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7" t="str">
        <f>IF(SUM(EP5:FS5)=0,"-",(SUM(EP5:FS5)))</f>
        <v>-</v>
      </c>
      <c r="FU5" s="47" t="str">
        <f>IF(COUNTIF(EP5:FS5,"ป")=0,"-",(COUNTIF(EP5:FS5,"ป")))</f>
        <v>-</v>
      </c>
      <c r="FV5" s="47" t="str">
        <f>IF(COUNTIF(EP5:FS5,"ล")=0,"-",(COUNTIF(EP5:FS5,"ล")))</f>
        <v>-</v>
      </c>
      <c r="FW5" s="47" t="str">
        <f>IF(COUNTIF(EP5:FS5,"ข")=0,"-",(COUNTIF(EP5:FS5,"ข")))</f>
        <v>-</v>
      </c>
      <c r="FX5" s="45">
        <v>2</v>
      </c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7" t="str">
        <f>IF(SUM(FY5:HC5)=0,"-",(SUM(FY5:HC5)))</f>
        <v>-</v>
      </c>
      <c r="HE5" s="47" t="str">
        <f>IF(COUNTIF(FY5:HC5,"ป")=0,"-",(COUNTIF(FY5:HC5,"ป")))</f>
        <v>-</v>
      </c>
      <c r="HF5" s="47" t="str">
        <f>IF(COUNTIF(FY5:HC5,"ล")=0,"-",(COUNTIF(FY5:HC5,"ล")))</f>
        <v>-</v>
      </c>
      <c r="HG5" s="47" t="str">
        <f>IF(COUNTIF(FY5:HC5,"ข")=0,"-",(COUNTIF(FY5:HC5,"ข")))</f>
        <v>-</v>
      </c>
      <c r="HH5" s="45">
        <v>2</v>
      </c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7" t="str">
        <f>IF(SUM(HI5:IL5)=0,"-",(SUM(HI5:IL5)))</f>
        <v>-</v>
      </c>
      <c r="IN5" s="47" t="str">
        <f>IF(COUNTIF(HI5:IL5,"ป")=0,"-",(COUNTIF(HI5:IL5,"ป")))</f>
        <v>-</v>
      </c>
      <c r="IO5" s="47" t="str">
        <f>IF(COUNTIF(HI5:IL5,"ล")=0,"-",(COUNTIF(HI5:IL5,"ล")))</f>
        <v>-</v>
      </c>
      <c r="IP5" s="47" t="str">
        <f>IF(COUNTIF(HI5:IL5,"ข")=0,"-",(COUNTIF(HI5:IL5,"ข")))</f>
        <v>-</v>
      </c>
      <c r="IQ5" s="45">
        <v>2</v>
      </c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7" t="str">
        <f>IF(SUM(IR5:JV5)=0,"-",(SUM(IR5:JV5)))</f>
        <v>-</v>
      </c>
      <c r="JX5" s="47" t="str">
        <f>IF(COUNTIF(IR5:JV5,"ป")=0,"-",(COUNTIF(IR5:JV5,"ป")))</f>
        <v>-</v>
      </c>
      <c r="JY5" s="47" t="str">
        <f>IF(COUNTIF(IR5:JV5,"ล")=0,"-",(COUNTIF(IR5:JV5,"ล")))</f>
        <v>-</v>
      </c>
      <c r="JZ5" s="47" t="str">
        <f>IF(COUNTIF(IR5:JV5,"ข")=0,"-",(COUNTIF(IR5:JV5,"ข")))</f>
        <v>-</v>
      </c>
      <c r="KA5" s="45">
        <v>2</v>
      </c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7" t="str">
        <f>IF(SUM(KB5:LF5)=0,"-",(SUM(KB5:LF5)))</f>
        <v>-</v>
      </c>
      <c r="LH5" s="47" t="str">
        <f>IF(COUNTIF(KB5:LF5,"ป")=0,"-",(COUNTIF(KB5:LF5,"ป")))</f>
        <v>-</v>
      </c>
      <c r="LI5" s="47" t="str">
        <f>IF(COUNTIF(KB5:LF5,"ล")=0,"-",(COUNTIF(KB5:LF5,"ล")))</f>
        <v>-</v>
      </c>
      <c r="LJ5" s="47" t="str">
        <f>IF(COUNTIF(KB5:LF5,"ข")=0,"-",(COUNTIF(KB5:LF5,"ข")))</f>
        <v>-</v>
      </c>
      <c r="LK5" s="45">
        <v>2</v>
      </c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7" t="str">
        <f>IF(SUM(LL5:MN5)=0,"-",(SUM(LL5:MN5)))</f>
        <v>-</v>
      </c>
      <c r="MP5" s="47" t="str">
        <f>IF(COUNTIF(LL5:MN5,"ป")=0,"-",(COUNTIF(LL5:MN5,"ป")))</f>
        <v>-</v>
      </c>
      <c r="MQ5" s="47" t="str">
        <f>IF(COUNTIF(LL5:MN5,"ล")=0,"-",(COUNTIF(LL5:MN5,"ล")))</f>
        <v>-</v>
      </c>
      <c r="MR5" s="47" t="str">
        <f>IF(COUNTIF(LL5:MN5,"ข")=0,"-",(COUNTIF(LL5:MN5,"ข")))</f>
        <v>-</v>
      </c>
      <c r="MS5" s="45">
        <v>2</v>
      </c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7" t="str">
        <f>IF(SUM(MT5:NX5)=0,"-",(SUM(MT5:NX5)))</f>
        <v>-</v>
      </c>
      <c r="NZ5" s="47" t="str">
        <f>IF(COUNTIF(MT5:NX5,"ป")=0,"-",(COUNTIF(MT5:NX5,"ป")))</f>
        <v>-</v>
      </c>
      <c r="OA5" s="47" t="str">
        <f>IF(COUNTIF(MT5:NX5,"ล")=0,"-",(COUNTIF(MT5:NX5,"ล")))</f>
        <v>-</v>
      </c>
      <c r="OB5" s="47" t="str">
        <f>IF(COUNTIF(MT5:NX5,"ข")=0,"-",(COUNTIF(MT5:NX5,"ข")))</f>
        <v>-</v>
      </c>
      <c r="OC5" s="45">
        <v>2</v>
      </c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7" t="str">
        <f>IF(SUM(OD5:PG5)=0,"-",(SUM(OD5:PG5)))</f>
        <v>-</v>
      </c>
      <c r="PI5" s="47" t="str">
        <f>IF(COUNTIF(OD5:PG5,"ป")=0,"-",(COUNTIF(OD5:PG5,"ป")))</f>
        <v>-</v>
      </c>
      <c r="PJ5" s="47" t="str">
        <f>IF(COUNTIF(OD5:PG5,"ล")=0,"-",(COUNTIF(OD5:PG5,"ล")))</f>
        <v>-</v>
      </c>
      <c r="PK5" s="47" t="str">
        <f>IF(COUNTIF(OD5:PG5,"ข")=0,"-",(COUNTIF(OD5:PG5,"ข")))</f>
        <v>-</v>
      </c>
      <c r="PL5" s="48">
        <v>2</v>
      </c>
      <c r="PM5" s="49" t="str">
        <f>IF(SUM(C5:AG5)=0,"-",(SUM(C5:AG5)))</f>
        <v>-</v>
      </c>
      <c r="PN5" s="49" t="str">
        <f>IF(SUM(AM5:BP5)=0,"-",(SUM(AM5:BP5)))</f>
        <v>-</v>
      </c>
      <c r="PO5" s="49" t="str">
        <f>IF(SUM(BV5:CZ5)=0,"-",(SUM(BV5:CZ5)))</f>
        <v>-</v>
      </c>
      <c r="PP5" s="49" t="str">
        <f>IF(SUM(DF5:EJ5)=0,"-",(SUM(DF5:EJ5)))</f>
        <v>-</v>
      </c>
      <c r="PQ5" s="49" t="str">
        <f>IF(SUM(EP5:FS5)=0,"-",(SUM(EP5:FS5)))</f>
        <v>-</v>
      </c>
      <c r="PR5" s="49" t="str">
        <f>IF(SUM(FY5:HC5)=0,"-",(SUM(FY5:HC5)))</f>
        <v>-</v>
      </c>
      <c r="PS5" s="49" t="str">
        <f>IF(SUM(HI5:IL5)=0,"-",(SUM(HI5:IL5)))</f>
        <v>-</v>
      </c>
      <c r="PT5" s="49" t="str">
        <f>IF(SUM(IR5:JV5)=0,"-",(SUM(IR5:JV5)))</f>
        <v>-</v>
      </c>
      <c r="PU5" s="49" t="str">
        <f>IF(SUM(KB5:LF5)=0,"-",(SUM(KB5:LF5)))</f>
        <v>-</v>
      </c>
      <c r="PV5" s="49" t="str">
        <f>IF(SUM(LL5:MN5)=0,"-",(SUM(LL5:MN5)))</f>
        <v>-</v>
      </c>
      <c r="PW5" s="49" t="str">
        <f>IF(SUM(MT5:NX5)=0,"-",(SUM(MT5:NX5)))</f>
        <v>-</v>
      </c>
      <c r="PX5" s="49" t="str">
        <f>IF(SUM(OD5:PG5)=0,"-",(SUM(OD5:PG5)))</f>
        <v>-</v>
      </c>
      <c r="PY5" s="50"/>
      <c r="PZ5" s="50"/>
      <c r="QA5" s="51" t="e">
        <f>(PZ5/PY5)*100</f>
        <v>#DIV/0!</v>
      </c>
    </row>
    <row r="6" spans="1:443" ht="21.75">
      <c r="A6" s="44" t="s">
        <v>80</v>
      </c>
      <c r="B6" s="45">
        <v>3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7" t="str">
        <f>IF(SUM(C6:AG6)=0,"-",(SUM(C6:AG6)))</f>
        <v>-</v>
      </c>
      <c r="AI6" s="47" t="str">
        <f>IF(COUNTIF(C6:AG6,"ป")=0,"-",(COUNTIF(C6:AG6,"ป")))</f>
        <v>-</v>
      </c>
      <c r="AJ6" s="47" t="str">
        <f>IF(COUNTIF(C6:AG6,"ล")=0,"-",(COUNTIF(C6:AG6,"ล")))</f>
        <v>-</v>
      </c>
      <c r="AK6" s="47" t="str">
        <f>IF(COUNTIF(C6:AG6,"ข")=0,"-",(COUNTIF(C6:AG6,"ข")))</f>
        <v>-</v>
      </c>
      <c r="AL6" s="45">
        <v>3</v>
      </c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7" t="str">
        <f>IF(SUM(AM6:BP6)=0,"-",(SUM(AM6:BP6)))</f>
        <v>-</v>
      </c>
      <c r="BR6" s="47" t="str">
        <f>IF(COUNTIF(AM6:BP6,"ป")=0,"-",(COUNTIF(AM6:BP6,"ป")))</f>
        <v>-</v>
      </c>
      <c r="BS6" s="47" t="str">
        <f>IF(COUNTIF(AM6:BP6,"ล")=0,"-",(COUNTIF(AM6:BP6,"ล")))</f>
        <v>-</v>
      </c>
      <c r="BT6" s="47" t="str">
        <f>IF(COUNTIF(AM6:BP6,"ข")=0,"-",(COUNTIF(AM6:BP6,"ข")))</f>
        <v>-</v>
      </c>
      <c r="BU6" s="45">
        <v>3</v>
      </c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7" t="str">
        <f>IF(SUM(BV6:CZ6)=0,"-",(SUM(BV6:CZ6)))</f>
        <v>-</v>
      </c>
      <c r="DB6" s="47" t="str">
        <f>IF(COUNTIF(BV6:CZ6,"ป")=0,"-",(COUNTIF(BV6:CZ6,"ป")))</f>
        <v>-</v>
      </c>
      <c r="DC6" s="47" t="str">
        <f>IF(COUNTIF(BV6:CZ6,"ล")=0,"-",(COUNTIF(BV6:CZ6,"ล")))</f>
        <v>-</v>
      </c>
      <c r="DD6" s="47" t="str">
        <f>IF(COUNTIF(BV6:CZ6,"ข")=0,"-",(COUNTIF(BV6:CZ6,"ข")))</f>
        <v>-</v>
      </c>
      <c r="DE6" s="45">
        <v>3</v>
      </c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7" t="str">
        <f>IF(SUM(DF6:EJ6)=0,"-",(SUM(DF6:EJ6)))</f>
        <v>-</v>
      </c>
      <c r="EL6" s="47" t="str">
        <f>IF(COUNTIF(DF6:EJ6,"ป")=0,"-",(COUNTIF(DF6:EJ6,"ป")))</f>
        <v>-</v>
      </c>
      <c r="EM6" s="47" t="str">
        <f>IF(COUNTIF(DG6:EJ6,"ล")=0,"-",(COUNTIF(DG6:EJ6,"ล")))</f>
        <v>-</v>
      </c>
      <c r="EN6" s="47" t="str">
        <f>IF(COUNTIF(DF6:EJ6,"ข")=0,"-",(COUNTIF(DF6:EJ6,"ข")))</f>
        <v>-</v>
      </c>
      <c r="EO6" s="45">
        <v>3</v>
      </c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7" t="str">
        <f>IF(SUM(EP6:FS6)=0,"-",(SUM(EP6:FS6)))</f>
        <v>-</v>
      </c>
      <c r="FU6" s="47" t="str">
        <f>IF(COUNTIF(EP6:FS6,"ป")=0,"-",(COUNTIF(EP6:FS6,"ป")))</f>
        <v>-</v>
      </c>
      <c r="FV6" s="47" t="str">
        <f>IF(COUNTIF(EP6:FS6,"ล")=0,"-",(COUNTIF(EP6:FS6,"ล")))</f>
        <v>-</v>
      </c>
      <c r="FW6" s="47" t="str">
        <f>IF(COUNTIF(EP6:FS6,"ข")=0,"-",(COUNTIF(EP6:FS6,"ข")))</f>
        <v>-</v>
      </c>
      <c r="FX6" s="45">
        <v>3</v>
      </c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7" t="str">
        <f>IF(SUM(FY6:HC6)=0,"-",(SUM(FY6:HC6)))</f>
        <v>-</v>
      </c>
      <c r="HE6" s="47" t="str">
        <f>IF(COUNTIF(FY6:HC6,"ป")=0,"-",(COUNTIF(FY6:HC6,"ป")))</f>
        <v>-</v>
      </c>
      <c r="HF6" s="47" t="str">
        <f>IF(COUNTIF(FY6:HC6,"ล")=0,"-",(COUNTIF(FY6:HC6,"ล")))</f>
        <v>-</v>
      </c>
      <c r="HG6" s="47" t="str">
        <f>IF(COUNTIF(FY6:HC6,"ข")=0,"-",(COUNTIF(FY6:HC6,"ข")))</f>
        <v>-</v>
      </c>
      <c r="HH6" s="45">
        <v>3</v>
      </c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7" t="str">
        <f>IF(SUM(HI6:IL6)=0,"-",(SUM(HI6:IL6)))</f>
        <v>-</v>
      </c>
      <c r="IN6" s="47" t="str">
        <f>IF(COUNTIF(HI6:IL6,"ป")=0,"-",(COUNTIF(HI6:IL6,"ป")))</f>
        <v>-</v>
      </c>
      <c r="IO6" s="47" t="str">
        <f>IF(COUNTIF(HI6:IL6,"ล")=0,"-",(COUNTIF(HI6:IL6,"ล")))</f>
        <v>-</v>
      </c>
      <c r="IP6" s="47" t="str">
        <f>IF(COUNTIF(HI6:IL6,"ข")=0,"-",(COUNTIF(HI6:IL6,"ข")))</f>
        <v>-</v>
      </c>
      <c r="IQ6" s="45">
        <v>3</v>
      </c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7" t="str">
        <f>IF(SUM(IR6:JV6)=0,"-",(SUM(IR6:JV6)))</f>
        <v>-</v>
      </c>
      <c r="JX6" s="47" t="str">
        <f>IF(COUNTIF(IR6:JV6,"ป")=0,"-",(COUNTIF(IR6:JV6,"ป")))</f>
        <v>-</v>
      </c>
      <c r="JY6" s="47" t="str">
        <f>IF(COUNTIF(IR6:JV6,"ล")=0,"-",(COUNTIF(IR6:JV6,"ล")))</f>
        <v>-</v>
      </c>
      <c r="JZ6" s="47" t="str">
        <f>IF(COUNTIF(IR6:JV6,"ข")=0,"-",(COUNTIF(IR6:JV6,"ข")))</f>
        <v>-</v>
      </c>
      <c r="KA6" s="45">
        <v>3</v>
      </c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7" t="str">
        <f>IF(SUM(KB6:LF6)=0,"-",(SUM(KB6:LF6)))</f>
        <v>-</v>
      </c>
      <c r="LH6" s="47" t="str">
        <f>IF(COUNTIF(KB6:LF6,"ป")=0,"-",(COUNTIF(KB6:LF6,"ป")))</f>
        <v>-</v>
      </c>
      <c r="LI6" s="47" t="str">
        <f>IF(COUNTIF(KB6:LF6,"ล")=0,"-",(COUNTIF(KB6:LF6,"ล")))</f>
        <v>-</v>
      </c>
      <c r="LJ6" s="47" t="str">
        <f>IF(COUNTIF(KB6:LF6,"ข")=0,"-",(COUNTIF(KB6:LF6,"ข")))</f>
        <v>-</v>
      </c>
      <c r="LK6" s="45">
        <v>3</v>
      </c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7" t="str">
        <f>IF(SUM(LL6:MN6)=0,"-",(SUM(LL6:MN6)))</f>
        <v>-</v>
      </c>
      <c r="MP6" s="47" t="str">
        <f>IF(COUNTIF(LL6:MN6,"ป")=0,"-",(COUNTIF(LL6:MN6,"ป")))</f>
        <v>-</v>
      </c>
      <c r="MQ6" s="47" t="str">
        <f>IF(COUNTIF(LL6:MN6,"ล")=0,"-",(COUNTIF(LL6:MN6,"ล")))</f>
        <v>-</v>
      </c>
      <c r="MR6" s="47" t="str">
        <f>IF(COUNTIF(LL6:MN6,"ข")=0,"-",(COUNTIF(LL6:MN6,"ข")))</f>
        <v>-</v>
      </c>
      <c r="MS6" s="45">
        <v>3</v>
      </c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7" t="str">
        <f>IF(SUM(MT6:NX6)=0,"-",(SUM(MT6:NX6)))</f>
        <v>-</v>
      </c>
      <c r="NZ6" s="47" t="str">
        <f>IF(COUNTIF(MT6:NX6,"ป")=0,"-",(COUNTIF(MT6:NX6,"ป")))</f>
        <v>-</v>
      </c>
      <c r="OA6" s="47" t="str">
        <f>IF(COUNTIF(MT6:NX6,"ล")=0,"-",(COUNTIF(MT6:NX6,"ล")))</f>
        <v>-</v>
      </c>
      <c r="OB6" s="47" t="str">
        <f>IF(COUNTIF(MT6:NX6,"ข")=0,"-",(COUNTIF(MT6:NX6,"ข")))</f>
        <v>-</v>
      </c>
      <c r="OC6" s="45">
        <v>3</v>
      </c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7" t="str">
        <f>IF(SUM(OD6:PG6)=0,"-",(SUM(OD6:PG6)))</f>
        <v>-</v>
      </c>
      <c r="PI6" s="47" t="str">
        <f>IF(COUNTIF(OD6:PG6,"ป")=0,"-",(COUNTIF(OD6:PG6,"ป")))</f>
        <v>-</v>
      </c>
      <c r="PJ6" s="47" t="str">
        <f>IF(COUNTIF(OD6:PG6,"ล")=0,"-",(COUNTIF(OD6:PG6,"ล")))</f>
        <v>-</v>
      </c>
      <c r="PK6" s="47" t="str">
        <f>IF(COUNTIF(OD6:PG6,"ข")=0,"-",(COUNTIF(OD6:PG6,"ข")))</f>
        <v>-</v>
      </c>
      <c r="PL6" s="48">
        <v>3</v>
      </c>
      <c r="PM6" s="49" t="str">
        <f>IF(SUM(C6:AG6)=0,"-",(SUM(C6:AG6)))</f>
        <v>-</v>
      </c>
      <c r="PN6" s="49" t="str">
        <f>IF(SUM(AM6:BP6)=0,"-",(SUM(AM6:BP6)))</f>
        <v>-</v>
      </c>
      <c r="PO6" s="49" t="str">
        <f>IF(SUM(BV6:CZ6)=0,"-",(SUM(BV6:CZ6)))</f>
        <v>-</v>
      </c>
      <c r="PP6" s="49" t="str">
        <f>IF(SUM(DF6:EJ6)=0,"-",(SUM(DF6:EJ6)))</f>
        <v>-</v>
      </c>
      <c r="PQ6" s="49" t="str">
        <f>IF(SUM(EP6:FS6)=0,"-",(SUM(EP6:FS6)))</f>
        <v>-</v>
      </c>
      <c r="PR6" s="49" t="str">
        <f>IF(SUM(FY6:HC6)=0,"-",(SUM(FY6:HC6)))</f>
        <v>-</v>
      </c>
      <c r="PS6" s="49" t="str">
        <f>IF(SUM(HI6:IL6)=0,"-",(SUM(HI6:IL6)))</f>
        <v>-</v>
      </c>
      <c r="PT6" s="49" t="str">
        <f>IF(SUM(IR6:JV6)=0,"-",(SUM(IR6:JV6)))</f>
        <v>-</v>
      </c>
      <c r="PU6" s="49" t="str">
        <f>IF(SUM(KB6:LF6)=0,"-",(SUM(KB6:LF6)))</f>
        <v>-</v>
      </c>
      <c r="PV6" s="49" t="str">
        <f>IF(SUM(LL6:MN6)=0,"-",(SUM(LL6:MN6)))</f>
        <v>-</v>
      </c>
      <c r="PW6" s="49" t="str">
        <f>IF(SUM(MT6:NX6)=0,"-",(SUM(MT6:NX6)))</f>
        <v>-</v>
      </c>
      <c r="PX6" s="49" t="str">
        <f>IF(SUM(OD6:PG6)=0,"-",(SUM(OD6:PG6)))</f>
        <v>-</v>
      </c>
      <c r="PY6" s="50"/>
      <c r="PZ6" s="50"/>
      <c r="QA6" s="51" t="e">
        <f>(PZ6/PY6)*100</f>
        <v>#DIV/0!</v>
      </c>
    </row>
    <row r="7" spans="1:443" ht="21.75">
      <c r="A7" s="44" t="s">
        <v>79</v>
      </c>
      <c r="B7" s="45">
        <v>4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7" t="str">
        <f>IF(SUM(C7:AG7)=0,"-",(SUM(C7:AG7)))</f>
        <v>-</v>
      </c>
      <c r="AI7" s="47" t="str">
        <f>IF(COUNTIF(C7:AG7,"ป")=0,"-",(COUNTIF(C7:AG7,"ป")))</f>
        <v>-</v>
      </c>
      <c r="AJ7" s="47" t="str">
        <f>IF(COUNTIF(C7:AG7,"ล")=0,"-",(COUNTIF(C7:AG7,"ล")))</f>
        <v>-</v>
      </c>
      <c r="AK7" s="47" t="str">
        <f>IF(COUNTIF(C7:AG7,"ข")=0,"-",(COUNTIF(C7:AG7,"ข")))</f>
        <v>-</v>
      </c>
      <c r="AL7" s="45">
        <v>4</v>
      </c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7" t="str">
        <f>IF(SUM(AM7:BP7)=0,"-",(SUM(AM7:BP7)))</f>
        <v>-</v>
      </c>
      <c r="BR7" s="47" t="str">
        <f>IF(COUNTIF(AM7:BP7,"ป")=0,"-",(COUNTIF(AM7:BP7,"ป")))</f>
        <v>-</v>
      </c>
      <c r="BS7" s="47" t="str">
        <f>IF(COUNTIF(AM7:BP7,"ล")=0,"-",(COUNTIF(AM7:BP7,"ล")))</f>
        <v>-</v>
      </c>
      <c r="BT7" s="47" t="str">
        <f>IF(COUNTIF(AM7:BP7,"ข")=0,"-",(COUNTIF(AM7:BP7,"ข")))</f>
        <v>-</v>
      </c>
      <c r="BU7" s="45">
        <v>4</v>
      </c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7" t="str">
        <f>IF(SUM(BV7:CZ7)=0,"-",(SUM(BV7:CZ7)))</f>
        <v>-</v>
      </c>
      <c r="DB7" s="47" t="str">
        <f>IF(COUNTIF(BV7:CZ7,"ป")=0,"-",(COUNTIF(BV7:CZ7,"ป")))</f>
        <v>-</v>
      </c>
      <c r="DC7" s="47" t="str">
        <f>IF(COUNTIF(BV7:CZ7,"ล")=0,"-",(COUNTIF(BV7:CZ7,"ล")))</f>
        <v>-</v>
      </c>
      <c r="DD7" s="47" t="str">
        <f>IF(COUNTIF(BV7:CZ7,"ข")=0,"-",(COUNTIF(BV7:CZ7,"ข")))</f>
        <v>-</v>
      </c>
      <c r="DE7" s="45">
        <v>4</v>
      </c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7" t="str">
        <f>IF(SUM(DF7:EJ7)=0,"-",(SUM(DF7:EJ7)))</f>
        <v>-</v>
      </c>
      <c r="EL7" s="47" t="str">
        <f>IF(COUNTIF(DF7:EJ7,"ป")=0,"-",(COUNTIF(DF7:EJ7,"ป")))</f>
        <v>-</v>
      </c>
      <c r="EM7" s="47" t="str">
        <f>IF(COUNTIF(DG7:EJ7,"ล")=0,"-",(COUNTIF(DG7:EJ7,"ล")))</f>
        <v>-</v>
      </c>
      <c r="EN7" s="47" t="str">
        <f>IF(COUNTIF(DF7:EJ7,"ข")=0,"-",(COUNTIF(DF7:EJ7,"ข")))</f>
        <v>-</v>
      </c>
      <c r="EO7" s="45">
        <v>4</v>
      </c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7" t="str">
        <f>IF(SUM(EP7:FS7)=0,"-",(SUM(EP7:FS7)))</f>
        <v>-</v>
      </c>
      <c r="FU7" s="47" t="str">
        <f>IF(COUNTIF(EP7:FS7,"ป")=0,"-",(COUNTIF(EP7:FS7,"ป")))</f>
        <v>-</v>
      </c>
      <c r="FV7" s="47" t="str">
        <f>IF(COUNTIF(EP7:FS7,"ล")=0,"-",(COUNTIF(EP7:FS7,"ล")))</f>
        <v>-</v>
      </c>
      <c r="FW7" s="47" t="str">
        <f>IF(COUNTIF(EP7:FS7,"ข")=0,"-",(COUNTIF(EP7:FS7,"ข")))</f>
        <v>-</v>
      </c>
      <c r="FX7" s="45">
        <v>4</v>
      </c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7" t="str">
        <f>IF(SUM(FY7:HC7)=0,"-",(SUM(FY7:HC7)))</f>
        <v>-</v>
      </c>
      <c r="HE7" s="47" t="str">
        <f>IF(COUNTIF(FY7:HC7,"ป")=0,"-",(COUNTIF(FY7:HC7,"ป")))</f>
        <v>-</v>
      </c>
      <c r="HF7" s="47" t="str">
        <f>IF(COUNTIF(FY7:HC7,"ล")=0,"-",(COUNTIF(FY7:HC7,"ล")))</f>
        <v>-</v>
      </c>
      <c r="HG7" s="47" t="str">
        <f>IF(COUNTIF(FY7:HC7,"ข")=0,"-",(COUNTIF(FY7:HC7,"ข")))</f>
        <v>-</v>
      </c>
      <c r="HH7" s="45">
        <v>4</v>
      </c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7" t="str">
        <f>IF(SUM(HI7:IL7)=0,"-",(SUM(HI7:IL7)))</f>
        <v>-</v>
      </c>
      <c r="IN7" s="47" t="str">
        <f>IF(COUNTIF(HI7:IL7,"ป")=0,"-",(COUNTIF(HI7:IL7,"ป")))</f>
        <v>-</v>
      </c>
      <c r="IO7" s="47" t="str">
        <f>IF(COUNTIF(HI7:IL7,"ล")=0,"-",(COUNTIF(HI7:IL7,"ล")))</f>
        <v>-</v>
      </c>
      <c r="IP7" s="47" t="str">
        <f>IF(COUNTIF(HI7:IL7,"ข")=0,"-",(COUNTIF(HI7:IL7,"ข")))</f>
        <v>-</v>
      </c>
      <c r="IQ7" s="45">
        <v>4</v>
      </c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7" t="str">
        <f>IF(SUM(IR7:JV7)=0,"-",(SUM(IR7:JV7)))</f>
        <v>-</v>
      </c>
      <c r="JX7" s="47" t="str">
        <f>IF(COUNTIF(IR7:JV7,"ป")=0,"-",(COUNTIF(IR7:JV7,"ป")))</f>
        <v>-</v>
      </c>
      <c r="JY7" s="47" t="str">
        <f>IF(COUNTIF(IR7:JV7,"ล")=0,"-",(COUNTIF(IR7:JV7,"ล")))</f>
        <v>-</v>
      </c>
      <c r="JZ7" s="47" t="str">
        <f>IF(COUNTIF(IR7:JV7,"ข")=0,"-",(COUNTIF(IR7:JV7,"ข")))</f>
        <v>-</v>
      </c>
      <c r="KA7" s="45">
        <v>4</v>
      </c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7" t="str">
        <f>IF(SUM(KB7:LF7)=0,"-",(SUM(KB7:LF7)))</f>
        <v>-</v>
      </c>
      <c r="LH7" s="47" t="str">
        <f>IF(COUNTIF(KB7:LF7,"ป")=0,"-",(COUNTIF(KB7:LF7,"ป")))</f>
        <v>-</v>
      </c>
      <c r="LI7" s="47" t="str">
        <f>IF(COUNTIF(KB7:LF7,"ล")=0,"-",(COUNTIF(KB7:LF7,"ล")))</f>
        <v>-</v>
      </c>
      <c r="LJ7" s="47" t="str">
        <f>IF(COUNTIF(KB7:LF7,"ข")=0,"-",(COUNTIF(KB7:LF7,"ข")))</f>
        <v>-</v>
      </c>
      <c r="LK7" s="45">
        <v>4</v>
      </c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7" t="str">
        <f>IF(SUM(LL7:MN7)=0,"-",(SUM(LL7:MN7)))</f>
        <v>-</v>
      </c>
      <c r="MP7" s="47" t="str">
        <f>IF(COUNTIF(LL7:MN7,"ป")=0,"-",(COUNTIF(LL7:MN7,"ป")))</f>
        <v>-</v>
      </c>
      <c r="MQ7" s="47" t="str">
        <f>IF(COUNTIF(LL7:MN7,"ล")=0,"-",(COUNTIF(LL7:MN7,"ล")))</f>
        <v>-</v>
      </c>
      <c r="MR7" s="47" t="str">
        <f>IF(COUNTIF(LL7:MN7,"ข")=0,"-",(COUNTIF(LL7:MN7,"ข")))</f>
        <v>-</v>
      </c>
      <c r="MS7" s="45">
        <v>4</v>
      </c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7" t="str">
        <f>IF(SUM(MT7:NX7)=0,"-",(SUM(MT7:NX7)))</f>
        <v>-</v>
      </c>
      <c r="NZ7" s="47" t="str">
        <f>IF(COUNTIF(MT7:NX7,"ป")=0,"-",(COUNTIF(MT7:NX7,"ป")))</f>
        <v>-</v>
      </c>
      <c r="OA7" s="47" t="str">
        <f>IF(COUNTIF(MT7:NX7,"ล")=0,"-",(COUNTIF(MT7:NX7,"ล")))</f>
        <v>-</v>
      </c>
      <c r="OB7" s="47" t="str">
        <f>IF(COUNTIF(MT7:NX7,"ข")=0,"-",(COUNTIF(MT7:NX7,"ข")))</f>
        <v>-</v>
      </c>
      <c r="OC7" s="45">
        <v>4</v>
      </c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7" t="str">
        <f>IF(SUM(OD7:PG7)=0,"-",(SUM(OD7:PG7)))</f>
        <v>-</v>
      </c>
      <c r="PI7" s="47" t="str">
        <f>IF(COUNTIF(OD7:PG7,"ป")=0,"-",(COUNTIF(OD7:PG7,"ป")))</f>
        <v>-</v>
      </c>
      <c r="PJ7" s="47" t="str">
        <f>IF(COUNTIF(OD7:PG7,"ล")=0,"-",(COUNTIF(OD7:PG7,"ล")))</f>
        <v>-</v>
      </c>
      <c r="PK7" s="47" t="str">
        <f>IF(COUNTIF(OD7:PG7,"ข")=0,"-",(COUNTIF(OD7:PG7,"ข")))</f>
        <v>-</v>
      </c>
      <c r="PL7" s="48">
        <v>4</v>
      </c>
      <c r="PM7" s="49" t="str">
        <f>IF(SUM(C7:AG7)=0,"-",(SUM(C7:AG7)))</f>
        <v>-</v>
      </c>
      <c r="PN7" s="49" t="str">
        <f>IF(SUM(AM7:BP7)=0,"-",(SUM(AM7:BP7)))</f>
        <v>-</v>
      </c>
      <c r="PO7" s="49" t="str">
        <f>IF(SUM(BV7:CZ7)=0,"-",(SUM(BV7:CZ7)))</f>
        <v>-</v>
      </c>
      <c r="PP7" s="49" t="str">
        <f>IF(SUM(DF7:EJ7)=0,"-",(SUM(DF7:EJ7)))</f>
        <v>-</v>
      </c>
      <c r="PQ7" s="49" t="str">
        <f>IF(SUM(EP7:FS7)=0,"-",(SUM(EP7:FS7)))</f>
        <v>-</v>
      </c>
      <c r="PR7" s="49" t="str">
        <f>IF(SUM(FY7:HC7)=0,"-",(SUM(FY7:HC7)))</f>
        <v>-</v>
      </c>
      <c r="PS7" s="49" t="str">
        <f>IF(SUM(HI7:IL7)=0,"-",(SUM(HI7:IL7)))</f>
        <v>-</v>
      </c>
      <c r="PT7" s="49" t="str">
        <f>IF(SUM(IR7:JV7)=0,"-",(SUM(IR7:JV7)))</f>
        <v>-</v>
      </c>
      <c r="PU7" s="49" t="str">
        <f>IF(SUM(KB7:LF7)=0,"-",(SUM(KB7:LF7)))</f>
        <v>-</v>
      </c>
      <c r="PV7" s="49" t="str">
        <f>IF(SUM(LL7:MN7)=0,"-",(SUM(LL7:MN7)))</f>
        <v>-</v>
      </c>
      <c r="PW7" s="49" t="str">
        <f>IF(SUM(MT7:NX7)=0,"-",(SUM(MT7:NX7)))</f>
        <v>-</v>
      </c>
      <c r="PX7" s="49" t="str">
        <f>IF(SUM(OD7:PG7)=0,"-",(SUM(OD7:PG7)))</f>
        <v>-</v>
      </c>
      <c r="PY7" s="50"/>
      <c r="PZ7" s="50"/>
      <c r="QA7" s="51" t="e">
        <f>(PZ7/PY7)*100</f>
        <v>#DIV/0!</v>
      </c>
    </row>
    <row r="8" spans="1:443" ht="21.75">
      <c r="A8" s="44" t="s">
        <v>78</v>
      </c>
      <c r="B8" s="45">
        <v>5</v>
      </c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7" t="str">
        <f>IF(SUM(C8:AG8)=0,"-",(SUM(C8:AG8)))</f>
        <v>-</v>
      </c>
      <c r="AI8" s="47" t="str">
        <f>IF(COUNTIF(C8:AG8,"ป")=0,"-",(COUNTIF(C8:AG8,"ป")))</f>
        <v>-</v>
      </c>
      <c r="AJ8" s="47" t="str">
        <f>IF(COUNTIF(C8:AG8,"ล")=0,"-",(COUNTIF(C8:AG8,"ล")))</f>
        <v>-</v>
      </c>
      <c r="AK8" s="47" t="str">
        <f>IF(COUNTIF(C8:AG8,"ข")=0,"-",(COUNTIF(C8:AG8,"ข")))</f>
        <v>-</v>
      </c>
      <c r="AL8" s="45">
        <v>5</v>
      </c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7" t="str">
        <f>IF(SUM(AM8:BP8)=0,"-",(SUM(AM8:BP8)))</f>
        <v>-</v>
      </c>
      <c r="BR8" s="47" t="str">
        <f>IF(COUNTIF(AM8:BP8,"ป")=0,"-",(COUNTIF(AM8:BP8,"ป")))</f>
        <v>-</v>
      </c>
      <c r="BS8" s="47" t="str">
        <f>IF(COUNTIF(AM8:BP8,"ล")=0,"-",(COUNTIF(AM8:BP8,"ล")))</f>
        <v>-</v>
      </c>
      <c r="BT8" s="47" t="str">
        <f>IF(COUNTIF(AM8:BP8,"ข")=0,"-",(COUNTIF(AM8:BP8,"ข")))</f>
        <v>-</v>
      </c>
      <c r="BU8" s="45">
        <v>5</v>
      </c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7" t="str">
        <f>IF(SUM(BV8:CZ8)=0,"-",(SUM(BV8:CZ8)))</f>
        <v>-</v>
      </c>
      <c r="DB8" s="47" t="str">
        <f>IF(COUNTIF(BV8:CZ8,"ป")=0,"-",(COUNTIF(BV8:CZ8,"ป")))</f>
        <v>-</v>
      </c>
      <c r="DC8" s="47" t="str">
        <f>IF(COUNTIF(BV8:CZ8,"ล")=0,"-",(COUNTIF(BV8:CZ8,"ล")))</f>
        <v>-</v>
      </c>
      <c r="DD8" s="47" t="str">
        <f>IF(COUNTIF(BV8:CZ8,"ข")=0,"-",(COUNTIF(BV8:CZ8,"ข")))</f>
        <v>-</v>
      </c>
      <c r="DE8" s="45">
        <v>5</v>
      </c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7" t="str">
        <f>IF(SUM(DF8:EJ8)=0,"-",(SUM(DF8:EJ8)))</f>
        <v>-</v>
      </c>
      <c r="EL8" s="47" t="str">
        <f>IF(COUNTIF(DF8:EJ8,"ป")=0,"-",(COUNTIF(DF8:EJ8,"ป")))</f>
        <v>-</v>
      </c>
      <c r="EM8" s="47" t="str">
        <f>IF(COUNTIF(DG8:EJ8,"ล")=0,"-",(COUNTIF(DG8:EJ8,"ล")))</f>
        <v>-</v>
      </c>
      <c r="EN8" s="47" t="str">
        <f>IF(COUNTIF(DF8:EJ8,"ข")=0,"-",(COUNTIF(DF8:EJ8,"ข")))</f>
        <v>-</v>
      </c>
      <c r="EO8" s="45">
        <v>5</v>
      </c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7" t="str">
        <f>IF(SUM(EP8:FS8)=0,"-",(SUM(EP8:FS8)))</f>
        <v>-</v>
      </c>
      <c r="FU8" s="47" t="str">
        <f>IF(COUNTIF(EP8:FS8,"ป")=0,"-",(COUNTIF(EP8:FS8,"ป")))</f>
        <v>-</v>
      </c>
      <c r="FV8" s="47" t="str">
        <f>IF(COUNTIF(EP8:FS8,"ล")=0,"-",(COUNTIF(EP8:FS8,"ล")))</f>
        <v>-</v>
      </c>
      <c r="FW8" s="47" t="str">
        <f>IF(COUNTIF(EP8:FS8,"ข")=0,"-",(COUNTIF(EP8:FS8,"ข")))</f>
        <v>-</v>
      </c>
      <c r="FX8" s="45">
        <v>5</v>
      </c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7" t="str">
        <f>IF(SUM(FY8:HC8)=0,"-",(SUM(FY8:HC8)))</f>
        <v>-</v>
      </c>
      <c r="HE8" s="47" t="str">
        <f>IF(COUNTIF(FY8:HC8,"ป")=0,"-",(COUNTIF(FY8:HC8,"ป")))</f>
        <v>-</v>
      </c>
      <c r="HF8" s="47" t="str">
        <f>IF(COUNTIF(FY8:HC8,"ล")=0,"-",(COUNTIF(FY8:HC8,"ล")))</f>
        <v>-</v>
      </c>
      <c r="HG8" s="47" t="str">
        <f>IF(COUNTIF(FY8:HC8,"ข")=0,"-",(COUNTIF(FY8:HC8,"ข")))</f>
        <v>-</v>
      </c>
      <c r="HH8" s="45">
        <v>5</v>
      </c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7" t="str">
        <f>IF(SUM(HI8:IL8)=0,"-",(SUM(HI8:IL8)))</f>
        <v>-</v>
      </c>
      <c r="IN8" s="47" t="str">
        <f>IF(COUNTIF(HI8:IL8,"ป")=0,"-",(COUNTIF(HI8:IL8,"ป")))</f>
        <v>-</v>
      </c>
      <c r="IO8" s="47" t="str">
        <f>IF(COUNTIF(HI8:IL8,"ล")=0,"-",(COUNTIF(HI8:IL8,"ล")))</f>
        <v>-</v>
      </c>
      <c r="IP8" s="47" t="str">
        <f>IF(COUNTIF(HI8:IL8,"ข")=0,"-",(COUNTIF(HI8:IL8,"ข")))</f>
        <v>-</v>
      </c>
      <c r="IQ8" s="45">
        <v>5</v>
      </c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7" t="str">
        <f>IF(SUM(IR8:JV8)=0,"-",(SUM(IR8:JV8)))</f>
        <v>-</v>
      </c>
      <c r="JX8" s="47" t="str">
        <f>IF(COUNTIF(IR8:JV8,"ป")=0,"-",(COUNTIF(IR8:JV8,"ป")))</f>
        <v>-</v>
      </c>
      <c r="JY8" s="47" t="str">
        <f>IF(COUNTIF(IR8:JV8,"ล")=0,"-",(COUNTIF(IR8:JV8,"ล")))</f>
        <v>-</v>
      </c>
      <c r="JZ8" s="47" t="str">
        <f>IF(COUNTIF(IR8:JV8,"ข")=0,"-",(COUNTIF(IR8:JV8,"ข")))</f>
        <v>-</v>
      </c>
      <c r="KA8" s="45">
        <v>5</v>
      </c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7" t="str">
        <f>IF(SUM(KB8:LF8)=0,"-",(SUM(KB8:LF8)))</f>
        <v>-</v>
      </c>
      <c r="LH8" s="47" t="str">
        <f>IF(COUNTIF(KB8:LF8,"ป")=0,"-",(COUNTIF(KB8:LF8,"ป")))</f>
        <v>-</v>
      </c>
      <c r="LI8" s="47" t="str">
        <f>IF(COUNTIF(KB8:LF8,"ล")=0,"-",(COUNTIF(KB8:LF8,"ล")))</f>
        <v>-</v>
      </c>
      <c r="LJ8" s="47" t="str">
        <f>IF(COUNTIF(KB8:LF8,"ข")=0,"-",(COUNTIF(KB8:LF8,"ข")))</f>
        <v>-</v>
      </c>
      <c r="LK8" s="45">
        <v>5</v>
      </c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7" t="str">
        <f>IF(SUM(LL8:MN8)=0,"-",(SUM(LL8:MN8)))</f>
        <v>-</v>
      </c>
      <c r="MP8" s="47" t="str">
        <f>IF(COUNTIF(LL8:MN8,"ป")=0,"-",(COUNTIF(LL8:MN8,"ป")))</f>
        <v>-</v>
      </c>
      <c r="MQ8" s="47" t="str">
        <f>IF(COUNTIF(LL8:MN8,"ล")=0,"-",(COUNTIF(LL8:MN8,"ล")))</f>
        <v>-</v>
      </c>
      <c r="MR8" s="47" t="str">
        <f>IF(COUNTIF(LL8:MN8,"ข")=0,"-",(COUNTIF(LL8:MN8,"ข")))</f>
        <v>-</v>
      </c>
      <c r="MS8" s="45">
        <v>5</v>
      </c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7" t="str">
        <f>IF(SUM(MT8:NX8)=0,"-",(SUM(MT8:NX8)))</f>
        <v>-</v>
      </c>
      <c r="NZ8" s="47" t="str">
        <f>IF(COUNTIF(MT8:NX8,"ป")=0,"-",(COUNTIF(MT8:NX8,"ป")))</f>
        <v>-</v>
      </c>
      <c r="OA8" s="47" t="str">
        <f>IF(COUNTIF(MT8:NX8,"ล")=0,"-",(COUNTIF(MT8:NX8,"ล")))</f>
        <v>-</v>
      </c>
      <c r="OB8" s="47" t="str">
        <f>IF(COUNTIF(MT8:NX8,"ข")=0,"-",(COUNTIF(MT8:NX8,"ข")))</f>
        <v>-</v>
      </c>
      <c r="OC8" s="45">
        <v>5</v>
      </c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7" t="str">
        <f>IF(SUM(OD8:PG8)=0,"-",(SUM(OD8:PG8)))</f>
        <v>-</v>
      </c>
      <c r="PI8" s="47" t="str">
        <f>IF(COUNTIF(OD8:PG8,"ป")=0,"-",(COUNTIF(OD8:PG8,"ป")))</f>
        <v>-</v>
      </c>
      <c r="PJ8" s="47" t="str">
        <f>IF(COUNTIF(OD8:PG8,"ล")=0,"-",(COUNTIF(OD8:PG8,"ล")))</f>
        <v>-</v>
      </c>
      <c r="PK8" s="47" t="str">
        <f>IF(COUNTIF(OD8:PG8,"ข")=0,"-",(COUNTIF(OD8:PG8,"ข")))</f>
        <v>-</v>
      </c>
      <c r="PL8" s="48">
        <v>5</v>
      </c>
      <c r="PM8" s="49" t="str">
        <f>IF(SUM(C8:AG8)=0,"-",(SUM(C8:AG8)))</f>
        <v>-</v>
      </c>
      <c r="PN8" s="49" t="str">
        <f>IF(SUM(AM8:BP8)=0,"-",(SUM(AM8:BP8)))</f>
        <v>-</v>
      </c>
      <c r="PO8" s="49" t="str">
        <f>IF(SUM(BV8:CZ8)=0,"-",(SUM(BV8:CZ8)))</f>
        <v>-</v>
      </c>
      <c r="PP8" s="49" t="str">
        <f>IF(SUM(DF8:EJ8)=0,"-",(SUM(DF8:EJ8)))</f>
        <v>-</v>
      </c>
      <c r="PQ8" s="49" t="str">
        <f>IF(SUM(EP8:FS8)=0,"-",(SUM(EP8:FS8)))</f>
        <v>-</v>
      </c>
      <c r="PR8" s="49" t="str">
        <f>IF(SUM(FY8:HC8)=0,"-",(SUM(FY8:HC8)))</f>
        <v>-</v>
      </c>
      <c r="PS8" s="49" t="str">
        <f>IF(SUM(HI8:IL8)=0,"-",(SUM(HI8:IL8)))</f>
        <v>-</v>
      </c>
      <c r="PT8" s="49" t="str">
        <f>IF(SUM(IR8:JV8)=0,"-",(SUM(IR8:JV8)))</f>
        <v>-</v>
      </c>
      <c r="PU8" s="49" t="str">
        <f>IF(SUM(KB8:LF8)=0,"-",(SUM(KB8:LF8)))</f>
        <v>-</v>
      </c>
      <c r="PV8" s="49" t="str">
        <f>IF(SUM(LL8:MN8)=0,"-",(SUM(LL8:MN8)))</f>
        <v>-</v>
      </c>
      <c r="PW8" s="49" t="str">
        <f>IF(SUM(MT8:NX8)=0,"-",(SUM(MT8:NX8)))</f>
        <v>-</v>
      </c>
      <c r="PX8" s="49" t="str">
        <f>IF(SUM(OD8:PG8)=0,"-",(SUM(OD8:PG8)))</f>
        <v>-</v>
      </c>
      <c r="PY8" s="50"/>
      <c r="PZ8" s="50"/>
      <c r="QA8" s="51" t="e">
        <f>(PZ8/PY8)*100</f>
        <v>#DIV/0!</v>
      </c>
    </row>
    <row r="9" spans="1:443" ht="21.75">
      <c r="A9" s="44" t="s">
        <v>77</v>
      </c>
      <c r="B9" s="45">
        <v>6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7" t="str">
        <f>IF(SUM(C9:AG9)=0,"-",(SUM(C9:AG9)))</f>
        <v>-</v>
      </c>
      <c r="AI9" s="47" t="str">
        <f>IF(COUNTIF(C9:AG9,"ป")=0,"-",(COUNTIF(C9:AG9,"ป")))</f>
        <v>-</v>
      </c>
      <c r="AJ9" s="47" t="str">
        <f>IF(COUNTIF(C9:AG9,"ล")=0,"-",(COUNTIF(C9:AG9,"ล")))</f>
        <v>-</v>
      </c>
      <c r="AK9" s="47" t="str">
        <f>IF(COUNTIF(C9:AG9,"ข")=0,"-",(COUNTIF(C9:AG9,"ข")))</f>
        <v>-</v>
      </c>
      <c r="AL9" s="45">
        <v>6</v>
      </c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7" t="str">
        <f>IF(SUM(AM9:BP9)=0,"-",(SUM(AM9:BP9)))</f>
        <v>-</v>
      </c>
      <c r="BR9" s="47" t="str">
        <f>IF(COUNTIF(AM9:BP9,"ป")=0,"-",(COUNTIF(AM9:BP9,"ป")))</f>
        <v>-</v>
      </c>
      <c r="BS9" s="47" t="str">
        <f>IF(COUNTIF(AM9:BP9,"ล")=0,"-",(COUNTIF(AM9:BP9,"ล")))</f>
        <v>-</v>
      </c>
      <c r="BT9" s="47" t="str">
        <f>IF(COUNTIF(AM9:BP9,"ข")=0,"-",(COUNTIF(AM9:BP9,"ข")))</f>
        <v>-</v>
      </c>
      <c r="BU9" s="45">
        <v>6</v>
      </c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7" t="str">
        <f>IF(SUM(BV9:CZ9)=0,"-",(SUM(BV9:CZ9)))</f>
        <v>-</v>
      </c>
      <c r="DB9" s="47" t="str">
        <f>IF(COUNTIF(BV9:CZ9,"ป")=0,"-",(COUNTIF(BV9:CZ9,"ป")))</f>
        <v>-</v>
      </c>
      <c r="DC9" s="47" t="str">
        <f>IF(COUNTIF(BV9:CZ9,"ล")=0,"-",(COUNTIF(BV9:CZ9,"ล")))</f>
        <v>-</v>
      </c>
      <c r="DD9" s="47" t="str">
        <f>IF(COUNTIF(BV9:CZ9,"ข")=0,"-",(COUNTIF(BV9:CZ9,"ข")))</f>
        <v>-</v>
      </c>
      <c r="DE9" s="45">
        <v>6</v>
      </c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7" t="str">
        <f>IF(SUM(DF9:EJ9)=0,"-",(SUM(DF9:EJ9)))</f>
        <v>-</v>
      </c>
      <c r="EL9" s="47" t="str">
        <f>IF(COUNTIF(DF9:EJ9,"ป")=0,"-",(COUNTIF(DF9:EJ9,"ป")))</f>
        <v>-</v>
      </c>
      <c r="EM9" s="47" t="str">
        <f>IF(COUNTIF(DG9:EJ9,"ล")=0,"-",(COUNTIF(DG9:EJ9,"ล")))</f>
        <v>-</v>
      </c>
      <c r="EN9" s="47" t="str">
        <f>IF(COUNTIF(DF9:EJ9,"ข")=0,"-",(COUNTIF(DF9:EJ9,"ข")))</f>
        <v>-</v>
      </c>
      <c r="EO9" s="45">
        <v>6</v>
      </c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7" t="str">
        <f>IF(SUM(EP9:FS9)=0,"-",(SUM(EP9:FS9)))</f>
        <v>-</v>
      </c>
      <c r="FU9" s="47" t="str">
        <f>IF(COUNTIF(EP9:FS9,"ป")=0,"-",(COUNTIF(EP9:FS9,"ป")))</f>
        <v>-</v>
      </c>
      <c r="FV9" s="47" t="str">
        <f>IF(COUNTIF(EP9:FS9,"ล")=0,"-",(COUNTIF(EP9:FS9,"ล")))</f>
        <v>-</v>
      </c>
      <c r="FW9" s="47" t="str">
        <f>IF(COUNTIF(EP9:FS9,"ข")=0,"-",(COUNTIF(EP9:FS9,"ข")))</f>
        <v>-</v>
      </c>
      <c r="FX9" s="45">
        <v>6</v>
      </c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7" t="str">
        <f>IF(SUM(FY9:HC9)=0,"-",(SUM(FY9:HC9)))</f>
        <v>-</v>
      </c>
      <c r="HE9" s="47" t="str">
        <f>IF(COUNTIF(FY9:HC9,"ป")=0,"-",(COUNTIF(FY9:HC9,"ป")))</f>
        <v>-</v>
      </c>
      <c r="HF9" s="47" t="str">
        <f>IF(COUNTIF(FY9:HC9,"ล")=0,"-",(COUNTIF(FY9:HC9,"ล")))</f>
        <v>-</v>
      </c>
      <c r="HG9" s="47" t="str">
        <f>IF(COUNTIF(FY9:HC9,"ข")=0,"-",(COUNTIF(FY9:HC9,"ข")))</f>
        <v>-</v>
      </c>
      <c r="HH9" s="45">
        <v>6</v>
      </c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7" t="str">
        <f>IF(SUM(HI9:IL9)=0,"-",(SUM(HI9:IL9)))</f>
        <v>-</v>
      </c>
      <c r="IN9" s="47" t="str">
        <f>IF(COUNTIF(HI9:IL9,"ป")=0,"-",(COUNTIF(HI9:IL9,"ป")))</f>
        <v>-</v>
      </c>
      <c r="IO9" s="47" t="str">
        <f>IF(COUNTIF(HI9:IL9,"ล")=0,"-",(COUNTIF(HI9:IL9,"ล")))</f>
        <v>-</v>
      </c>
      <c r="IP9" s="47" t="str">
        <f>IF(COUNTIF(HI9:IL9,"ข")=0,"-",(COUNTIF(HI9:IL9,"ข")))</f>
        <v>-</v>
      </c>
      <c r="IQ9" s="45">
        <v>6</v>
      </c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7" t="str">
        <f>IF(SUM(IR9:JV9)=0,"-",(SUM(IR9:JV9)))</f>
        <v>-</v>
      </c>
      <c r="JX9" s="47" t="str">
        <f>IF(COUNTIF(IR9:JV9,"ป")=0,"-",(COUNTIF(IR9:JV9,"ป")))</f>
        <v>-</v>
      </c>
      <c r="JY9" s="47" t="str">
        <f>IF(COUNTIF(IR9:JV9,"ล")=0,"-",(COUNTIF(IR9:JV9,"ล")))</f>
        <v>-</v>
      </c>
      <c r="JZ9" s="47" t="str">
        <f>IF(COUNTIF(IR9:JV9,"ข")=0,"-",(COUNTIF(IR9:JV9,"ข")))</f>
        <v>-</v>
      </c>
      <c r="KA9" s="45">
        <v>6</v>
      </c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7" t="str">
        <f>IF(SUM(KB9:LF9)=0,"-",(SUM(KB9:LF9)))</f>
        <v>-</v>
      </c>
      <c r="LH9" s="47" t="str">
        <f>IF(COUNTIF(KB9:LF9,"ป")=0,"-",(COUNTIF(KB9:LF9,"ป")))</f>
        <v>-</v>
      </c>
      <c r="LI9" s="47" t="str">
        <f>IF(COUNTIF(KB9:LF9,"ล")=0,"-",(COUNTIF(KB9:LF9,"ล")))</f>
        <v>-</v>
      </c>
      <c r="LJ9" s="47" t="str">
        <f>IF(COUNTIF(KB9:LF9,"ข")=0,"-",(COUNTIF(KB9:LF9,"ข")))</f>
        <v>-</v>
      </c>
      <c r="LK9" s="45">
        <v>6</v>
      </c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7" t="str">
        <f>IF(SUM(LL9:MN9)=0,"-",(SUM(LL9:MN9)))</f>
        <v>-</v>
      </c>
      <c r="MP9" s="47" t="str">
        <f>IF(COUNTIF(LL9:MN9,"ป")=0,"-",(COUNTIF(LL9:MN9,"ป")))</f>
        <v>-</v>
      </c>
      <c r="MQ9" s="47" t="str">
        <f>IF(COUNTIF(LL9:MN9,"ล")=0,"-",(COUNTIF(LL9:MN9,"ล")))</f>
        <v>-</v>
      </c>
      <c r="MR9" s="47" t="str">
        <f>IF(COUNTIF(LL9:MN9,"ข")=0,"-",(COUNTIF(LL9:MN9,"ข")))</f>
        <v>-</v>
      </c>
      <c r="MS9" s="45">
        <v>6</v>
      </c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7" t="str">
        <f>IF(SUM(MT9:NX9)=0,"-",(SUM(MT9:NX9)))</f>
        <v>-</v>
      </c>
      <c r="NZ9" s="47" t="str">
        <f>IF(COUNTIF(MT9:NX9,"ป")=0,"-",(COUNTIF(MT9:NX9,"ป")))</f>
        <v>-</v>
      </c>
      <c r="OA9" s="47" t="str">
        <f>IF(COUNTIF(MT9:NX9,"ล")=0,"-",(COUNTIF(MT9:NX9,"ล")))</f>
        <v>-</v>
      </c>
      <c r="OB9" s="47" t="str">
        <f>IF(COUNTIF(MT9:NX9,"ข")=0,"-",(COUNTIF(MT9:NX9,"ข")))</f>
        <v>-</v>
      </c>
      <c r="OC9" s="45">
        <v>6</v>
      </c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7" t="str">
        <f>IF(SUM(OD9:PG9)=0,"-",(SUM(OD9:PG9)))</f>
        <v>-</v>
      </c>
      <c r="PI9" s="47" t="str">
        <f>IF(COUNTIF(OD9:PG9,"ป")=0,"-",(COUNTIF(OD9:PG9,"ป")))</f>
        <v>-</v>
      </c>
      <c r="PJ9" s="47" t="str">
        <f>IF(COUNTIF(OD9:PG9,"ล")=0,"-",(COUNTIF(OD9:PG9,"ล")))</f>
        <v>-</v>
      </c>
      <c r="PK9" s="47" t="str">
        <f>IF(COUNTIF(OD9:PG9,"ข")=0,"-",(COUNTIF(OD9:PG9,"ข")))</f>
        <v>-</v>
      </c>
      <c r="PL9" s="48">
        <v>6</v>
      </c>
      <c r="PM9" s="49" t="str">
        <f>IF(SUM(C9:AG9)=0,"-",(SUM(C9:AG9)))</f>
        <v>-</v>
      </c>
      <c r="PN9" s="49" t="str">
        <f>IF(SUM(AM9:BP9)=0,"-",(SUM(AM9:BP9)))</f>
        <v>-</v>
      </c>
      <c r="PO9" s="49" t="str">
        <f>IF(SUM(BV9:CZ9)=0,"-",(SUM(BV9:CZ9)))</f>
        <v>-</v>
      </c>
      <c r="PP9" s="49" t="str">
        <f>IF(SUM(DF9:EJ9)=0,"-",(SUM(DF9:EJ9)))</f>
        <v>-</v>
      </c>
      <c r="PQ9" s="49" t="str">
        <f>IF(SUM(EP9:FS9)=0,"-",(SUM(EP9:FS9)))</f>
        <v>-</v>
      </c>
      <c r="PR9" s="49" t="str">
        <f>IF(SUM(FY9:HC9)=0,"-",(SUM(FY9:HC9)))</f>
        <v>-</v>
      </c>
      <c r="PS9" s="49" t="str">
        <f>IF(SUM(HI9:IL9)=0,"-",(SUM(HI9:IL9)))</f>
        <v>-</v>
      </c>
      <c r="PT9" s="49" t="str">
        <f>IF(SUM(IR9:JV9)=0,"-",(SUM(IR9:JV9)))</f>
        <v>-</v>
      </c>
      <c r="PU9" s="49" t="str">
        <f>IF(SUM(KB9:LF9)=0,"-",(SUM(KB9:LF9)))</f>
        <v>-</v>
      </c>
      <c r="PV9" s="49" t="str">
        <f>IF(SUM(LL9:MN9)=0,"-",(SUM(LL9:MN9)))</f>
        <v>-</v>
      </c>
      <c r="PW9" s="49" t="str">
        <f>IF(SUM(MT9:NX9)=0,"-",(SUM(MT9:NX9)))</f>
        <v>-</v>
      </c>
      <c r="PX9" s="49" t="str">
        <f>IF(SUM(OD9:PG9)=0,"-",(SUM(OD9:PG9)))</f>
        <v>-</v>
      </c>
      <c r="PY9" s="50"/>
      <c r="PZ9" s="50"/>
      <c r="QA9" s="51" t="e">
        <f>(PZ9/PY9)*100</f>
        <v>#DIV/0!</v>
      </c>
    </row>
    <row r="10" spans="1:443" ht="21.75">
      <c r="A10" s="44" t="s">
        <v>76</v>
      </c>
      <c r="B10" s="45">
        <v>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7" t="str">
        <f>IF(SUM(C10:AG10)=0,"-",(SUM(C10:AG10)))</f>
        <v>-</v>
      </c>
      <c r="AI10" s="47" t="str">
        <f>IF(COUNTIF(C10:AG10,"ป")=0,"-",(COUNTIF(C10:AG10,"ป")))</f>
        <v>-</v>
      </c>
      <c r="AJ10" s="47" t="str">
        <f>IF(COUNTIF(C10:AG10,"ล")=0,"-",(COUNTIF(C10:AG10,"ล")))</f>
        <v>-</v>
      </c>
      <c r="AK10" s="47" t="str">
        <f>IF(COUNTIF(C10:AG10,"ข")=0,"-",(COUNTIF(C10:AG10,"ข")))</f>
        <v>-</v>
      </c>
      <c r="AL10" s="45">
        <v>7</v>
      </c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7" t="str">
        <f>IF(SUM(AM10:BP10)=0,"-",(SUM(AM10:BP10)))</f>
        <v>-</v>
      </c>
      <c r="BR10" s="47" t="str">
        <f>IF(COUNTIF(AM10:BP10,"ป")=0,"-",(COUNTIF(AM10:BP10,"ป")))</f>
        <v>-</v>
      </c>
      <c r="BS10" s="47" t="str">
        <f>IF(COUNTIF(AM10:BP10,"ล")=0,"-",(COUNTIF(AM10:BP10,"ล")))</f>
        <v>-</v>
      </c>
      <c r="BT10" s="47" t="str">
        <f>IF(COUNTIF(AM10:BP10,"ข")=0,"-",(COUNTIF(AM10:BP10,"ข")))</f>
        <v>-</v>
      </c>
      <c r="BU10" s="45">
        <v>7</v>
      </c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7" t="str">
        <f>IF(SUM(BV10:CZ10)=0,"-",(SUM(BV10:CZ10)))</f>
        <v>-</v>
      </c>
      <c r="DB10" s="47" t="str">
        <f>IF(COUNTIF(BV10:CZ10,"ป")=0,"-",(COUNTIF(BV10:CZ10,"ป")))</f>
        <v>-</v>
      </c>
      <c r="DC10" s="47" t="str">
        <f>IF(COUNTIF(BV10:CZ10,"ล")=0,"-",(COUNTIF(BV10:CZ10,"ล")))</f>
        <v>-</v>
      </c>
      <c r="DD10" s="47" t="str">
        <f>IF(COUNTIF(BV10:CZ10,"ข")=0,"-",(COUNTIF(BV10:CZ10,"ข")))</f>
        <v>-</v>
      </c>
      <c r="DE10" s="45">
        <v>7</v>
      </c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7" t="str">
        <f>IF(SUM(DF10:EJ10)=0,"-",(SUM(DF10:EJ10)))</f>
        <v>-</v>
      </c>
      <c r="EL10" s="47" t="str">
        <f>IF(COUNTIF(DF10:EJ10,"ป")=0,"-",(COUNTIF(DF10:EJ10,"ป")))</f>
        <v>-</v>
      </c>
      <c r="EM10" s="47" t="str">
        <f>IF(COUNTIF(DG10:EJ10,"ล")=0,"-",(COUNTIF(DG10:EJ10,"ล")))</f>
        <v>-</v>
      </c>
      <c r="EN10" s="47" t="str">
        <f>IF(COUNTIF(DF10:EJ10,"ข")=0,"-",(COUNTIF(DF10:EJ10,"ข")))</f>
        <v>-</v>
      </c>
      <c r="EO10" s="45">
        <v>7</v>
      </c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7" t="str">
        <f>IF(SUM(EP10:FS10)=0,"-",(SUM(EP10:FS10)))</f>
        <v>-</v>
      </c>
      <c r="FU10" s="47" t="str">
        <f>IF(COUNTIF(EP10:FS10,"ป")=0,"-",(COUNTIF(EP10:FS10,"ป")))</f>
        <v>-</v>
      </c>
      <c r="FV10" s="47" t="str">
        <f>IF(COUNTIF(EP10:FS10,"ล")=0,"-",(COUNTIF(EP10:FS10,"ล")))</f>
        <v>-</v>
      </c>
      <c r="FW10" s="47" t="str">
        <f>IF(COUNTIF(EP10:FS10,"ข")=0,"-",(COUNTIF(EP10:FS10,"ข")))</f>
        <v>-</v>
      </c>
      <c r="FX10" s="45">
        <v>7</v>
      </c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7" t="str">
        <f>IF(SUM(FY10:HC10)=0,"-",(SUM(FY10:HC10)))</f>
        <v>-</v>
      </c>
      <c r="HE10" s="47" t="str">
        <f>IF(COUNTIF(FY10:HC10,"ป")=0,"-",(COUNTIF(FY10:HC10,"ป")))</f>
        <v>-</v>
      </c>
      <c r="HF10" s="47" t="str">
        <f>IF(COUNTIF(FY10:HC10,"ล")=0,"-",(COUNTIF(FY10:HC10,"ล")))</f>
        <v>-</v>
      </c>
      <c r="HG10" s="47" t="str">
        <f>IF(COUNTIF(FY10:HC10,"ข")=0,"-",(COUNTIF(FY10:HC10,"ข")))</f>
        <v>-</v>
      </c>
      <c r="HH10" s="45">
        <v>7</v>
      </c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7" t="str">
        <f>IF(SUM(HI10:IL10)=0,"-",(SUM(HI10:IL10)))</f>
        <v>-</v>
      </c>
      <c r="IN10" s="47" t="str">
        <f>IF(COUNTIF(HI10:IL10,"ป")=0,"-",(COUNTIF(HI10:IL10,"ป")))</f>
        <v>-</v>
      </c>
      <c r="IO10" s="47" t="str">
        <f>IF(COUNTIF(HI10:IL10,"ล")=0,"-",(COUNTIF(HI10:IL10,"ล")))</f>
        <v>-</v>
      </c>
      <c r="IP10" s="47" t="str">
        <f>IF(COUNTIF(HI10:IL10,"ข")=0,"-",(COUNTIF(HI10:IL10,"ข")))</f>
        <v>-</v>
      </c>
      <c r="IQ10" s="45">
        <v>7</v>
      </c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7" t="str">
        <f>IF(SUM(IR10:JV10)=0,"-",(SUM(IR10:JV10)))</f>
        <v>-</v>
      </c>
      <c r="JX10" s="47" t="str">
        <f>IF(COUNTIF(IR10:JV10,"ป")=0,"-",(COUNTIF(IR10:JV10,"ป")))</f>
        <v>-</v>
      </c>
      <c r="JY10" s="47" t="str">
        <f>IF(COUNTIF(IR10:JV10,"ล")=0,"-",(COUNTIF(IR10:JV10,"ล")))</f>
        <v>-</v>
      </c>
      <c r="JZ10" s="47" t="str">
        <f>IF(COUNTIF(IR10:JV10,"ข")=0,"-",(COUNTIF(IR10:JV10,"ข")))</f>
        <v>-</v>
      </c>
      <c r="KA10" s="45">
        <v>7</v>
      </c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7" t="str">
        <f>IF(SUM(KB10:LF10)=0,"-",(SUM(KB10:LF10)))</f>
        <v>-</v>
      </c>
      <c r="LH10" s="47" t="str">
        <f>IF(COUNTIF(KB10:LF10,"ป")=0,"-",(COUNTIF(KB10:LF10,"ป")))</f>
        <v>-</v>
      </c>
      <c r="LI10" s="47" t="str">
        <f>IF(COUNTIF(KB10:LF10,"ล")=0,"-",(COUNTIF(KB10:LF10,"ล")))</f>
        <v>-</v>
      </c>
      <c r="LJ10" s="47" t="str">
        <f>IF(COUNTIF(KB10:LF10,"ข")=0,"-",(COUNTIF(KB10:LF10,"ข")))</f>
        <v>-</v>
      </c>
      <c r="LK10" s="45">
        <v>7</v>
      </c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7" t="str">
        <f>IF(SUM(LL10:MN10)=0,"-",(SUM(LL10:MN10)))</f>
        <v>-</v>
      </c>
      <c r="MP10" s="47" t="str">
        <f>IF(COUNTIF(LL10:MN10,"ป")=0,"-",(COUNTIF(LL10:MN10,"ป")))</f>
        <v>-</v>
      </c>
      <c r="MQ10" s="47" t="str">
        <f>IF(COUNTIF(LL10:MN10,"ล")=0,"-",(COUNTIF(LL10:MN10,"ล")))</f>
        <v>-</v>
      </c>
      <c r="MR10" s="47" t="str">
        <f>IF(COUNTIF(LL10:MN10,"ข")=0,"-",(COUNTIF(LL10:MN10,"ข")))</f>
        <v>-</v>
      </c>
      <c r="MS10" s="45">
        <v>7</v>
      </c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7" t="str">
        <f>IF(SUM(MT10:NX10)=0,"-",(SUM(MT10:NX10)))</f>
        <v>-</v>
      </c>
      <c r="NZ10" s="47" t="str">
        <f>IF(COUNTIF(MT10:NX10,"ป")=0,"-",(COUNTIF(MT10:NX10,"ป")))</f>
        <v>-</v>
      </c>
      <c r="OA10" s="47" t="str">
        <f>IF(COUNTIF(MT10:NX10,"ล")=0,"-",(COUNTIF(MT10:NX10,"ล")))</f>
        <v>-</v>
      </c>
      <c r="OB10" s="47" t="str">
        <f>IF(COUNTIF(MT10:NX10,"ข")=0,"-",(COUNTIF(MT10:NX10,"ข")))</f>
        <v>-</v>
      </c>
      <c r="OC10" s="45">
        <v>7</v>
      </c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7" t="str">
        <f>IF(SUM(OD10:PG10)=0,"-",(SUM(OD10:PG10)))</f>
        <v>-</v>
      </c>
      <c r="PI10" s="47" t="str">
        <f>IF(COUNTIF(OD10:PG10,"ป")=0,"-",(COUNTIF(OD10:PG10,"ป")))</f>
        <v>-</v>
      </c>
      <c r="PJ10" s="47" t="str">
        <f>IF(COUNTIF(OD10:PG10,"ล")=0,"-",(COUNTIF(OD10:PG10,"ล")))</f>
        <v>-</v>
      </c>
      <c r="PK10" s="47" t="str">
        <f>IF(COUNTIF(OD10:PG10,"ข")=0,"-",(COUNTIF(OD10:PG10,"ข")))</f>
        <v>-</v>
      </c>
      <c r="PL10" s="48">
        <v>7</v>
      </c>
      <c r="PM10" s="49" t="str">
        <f>IF(SUM(C10:AG10)=0,"-",(SUM(C10:AG10)))</f>
        <v>-</v>
      </c>
      <c r="PN10" s="49" t="str">
        <f>IF(SUM(AM10:BP10)=0,"-",(SUM(AM10:BP10)))</f>
        <v>-</v>
      </c>
      <c r="PO10" s="49" t="str">
        <f>IF(SUM(BV10:CZ10)=0,"-",(SUM(BV10:CZ10)))</f>
        <v>-</v>
      </c>
      <c r="PP10" s="49" t="str">
        <f>IF(SUM(DF10:EJ10)=0,"-",(SUM(DF10:EJ10)))</f>
        <v>-</v>
      </c>
      <c r="PQ10" s="49" t="str">
        <f>IF(SUM(EP10:FS10)=0,"-",(SUM(EP10:FS10)))</f>
        <v>-</v>
      </c>
      <c r="PR10" s="49" t="str">
        <f>IF(SUM(FY10:HC10)=0,"-",(SUM(FY10:HC10)))</f>
        <v>-</v>
      </c>
      <c r="PS10" s="49" t="str">
        <f>IF(SUM(HI10:IL10)=0,"-",(SUM(HI10:IL10)))</f>
        <v>-</v>
      </c>
      <c r="PT10" s="49" t="str">
        <f>IF(SUM(IR10:JV10)=0,"-",(SUM(IR10:JV10)))</f>
        <v>-</v>
      </c>
      <c r="PU10" s="49" t="str">
        <f>IF(SUM(KB10:LF10)=0,"-",(SUM(KB10:LF10)))</f>
        <v>-</v>
      </c>
      <c r="PV10" s="49" t="str">
        <f>IF(SUM(LL10:MN10)=0,"-",(SUM(LL10:MN10)))</f>
        <v>-</v>
      </c>
      <c r="PW10" s="49" t="str">
        <f>IF(SUM(MT10:NX10)=0,"-",(SUM(MT10:NX10)))</f>
        <v>-</v>
      </c>
      <c r="PX10" s="49" t="str">
        <f>IF(SUM(OD10:PG10)=0,"-",(SUM(OD10:PG10)))</f>
        <v>-</v>
      </c>
      <c r="PY10" s="50"/>
      <c r="PZ10" s="50"/>
      <c r="QA10" s="51" t="e">
        <f>(PZ10/PY10)*100</f>
        <v>#DIV/0!</v>
      </c>
    </row>
    <row r="11" spans="1:443" ht="21.75">
      <c r="A11" s="44" t="s">
        <v>75</v>
      </c>
      <c r="B11" s="45">
        <v>8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7" t="str">
        <f>IF(SUM(C11:AG11)=0,"-",(SUM(C11:AG11)))</f>
        <v>-</v>
      </c>
      <c r="AI11" s="47" t="str">
        <f>IF(COUNTIF(C11:AG11,"ป")=0,"-",(COUNTIF(C11:AG11,"ป")))</f>
        <v>-</v>
      </c>
      <c r="AJ11" s="47" t="str">
        <f>IF(COUNTIF(C11:AG11,"ล")=0,"-",(COUNTIF(C11:AG11,"ล")))</f>
        <v>-</v>
      </c>
      <c r="AK11" s="47" t="str">
        <f>IF(COUNTIF(C11:AG11,"ข")=0,"-",(COUNTIF(C11:AG11,"ข")))</f>
        <v>-</v>
      </c>
      <c r="AL11" s="45">
        <v>8</v>
      </c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7" t="str">
        <f>IF(SUM(AM11:BP11)=0,"-",(SUM(AM11:BP11)))</f>
        <v>-</v>
      </c>
      <c r="BR11" s="47" t="str">
        <f>IF(COUNTIF(AM11:BP11,"ป")=0,"-",(COUNTIF(AM11:BP11,"ป")))</f>
        <v>-</v>
      </c>
      <c r="BS11" s="47" t="str">
        <f>IF(COUNTIF(AM11:BP11,"ล")=0,"-",(COUNTIF(AM11:BP11,"ล")))</f>
        <v>-</v>
      </c>
      <c r="BT11" s="47" t="str">
        <f>IF(COUNTIF(AM11:BP11,"ข")=0,"-",(COUNTIF(AM11:BP11,"ข")))</f>
        <v>-</v>
      </c>
      <c r="BU11" s="45">
        <v>8</v>
      </c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7" t="str">
        <f>IF(SUM(BV11:CZ11)=0,"-",(SUM(BV11:CZ11)))</f>
        <v>-</v>
      </c>
      <c r="DB11" s="47" t="str">
        <f>IF(COUNTIF(BV11:CZ11,"ป")=0,"-",(COUNTIF(BV11:CZ11,"ป")))</f>
        <v>-</v>
      </c>
      <c r="DC11" s="47" t="str">
        <f>IF(COUNTIF(BV11:CZ11,"ล")=0,"-",(COUNTIF(BV11:CZ11,"ล")))</f>
        <v>-</v>
      </c>
      <c r="DD11" s="47" t="str">
        <f>IF(COUNTIF(BV11:CZ11,"ข")=0,"-",(COUNTIF(BV11:CZ11,"ข")))</f>
        <v>-</v>
      </c>
      <c r="DE11" s="45">
        <v>8</v>
      </c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7" t="str">
        <f>IF(SUM(DF11:EJ11)=0,"-",(SUM(DF11:EJ11)))</f>
        <v>-</v>
      </c>
      <c r="EL11" s="47" t="str">
        <f>IF(COUNTIF(DF11:EJ11,"ป")=0,"-",(COUNTIF(DF11:EJ11,"ป")))</f>
        <v>-</v>
      </c>
      <c r="EM11" s="47" t="str">
        <f>IF(COUNTIF(DG11:EJ11,"ล")=0,"-",(COUNTIF(DG11:EJ11,"ล")))</f>
        <v>-</v>
      </c>
      <c r="EN11" s="47" t="str">
        <f>IF(COUNTIF(DF11:EJ11,"ข")=0,"-",(COUNTIF(DF11:EJ11,"ข")))</f>
        <v>-</v>
      </c>
      <c r="EO11" s="45">
        <v>8</v>
      </c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7" t="str">
        <f>IF(SUM(EP11:FS11)=0,"-",(SUM(EP11:FS11)))</f>
        <v>-</v>
      </c>
      <c r="FU11" s="47" t="str">
        <f>IF(COUNTIF(EP11:FS11,"ป")=0,"-",(COUNTIF(EP11:FS11,"ป")))</f>
        <v>-</v>
      </c>
      <c r="FV11" s="47" t="str">
        <f>IF(COUNTIF(EP11:FS11,"ล")=0,"-",(COUNTIF(EP11:FS11,"ล")))</f>
        <v>-</v>
      </c>
      <c r="FW11" s="47" t="str">
        <f>IF(COUNTIF(EP11:FS11,"ข")=0,"-",(COUNTIF(EP11:FS11,"ข")))</f>
        <v>-</v>
      </c>
      <c r="FX11" s="45">
        <v>8</v>
      </c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7" t="str">
        <f>IF(SUM(FY11:HC11)=0,"-",(SUM(FY11:HC11)))</f>
        <v>-</v>
      </c>
      <c r="HE11" s="47" t="str">
        <f>IF(COUNTIF(FY11:HC11,"ป")=0,"-",(COUNTIF(FY11:HC11,"ป")))</f>
        <v>-</v>
      </c>
      <c r="HF11" s="47" t="str">
        <f>IF(COUNTIF(FY11:HC11,"ล")=0,"-",(COUNTIF(FY11:HC11,"ล")))</f>
        <v>-</v>
      </c>
      <c r="HG11" s="47" t="str">
        <f>IF(COUNTIF(FY11:HC11,"ข")=0,"-",(COUNTIF(FY11:HC11,"ข")))</f>
        <v>-</v>
      </c>
      <c r="HH11" s="45">
        <v>8</v>
      </c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7" t="str">
        <f>IF(SUM(HI11:IL11)=0,"-",(SUM(HI11:IL11)))</f>
        <v>-</v>
      </c>
      <c r="IN11" s="47" t="str">
        <f>IF(COUNTIF(HI11:IL11,"ป")=0,"-",(COUNTIF(HI11:IL11,"ป")))</f>
        <v>-</v>
      </c>
      <c r="IO11" s="47" t="str">
        <f>IF(COUNTIF(HI11:IL11,"ล")=0,"-",(COUNTIF(HI11:IL11,"ล")))</f>
        <v>-</v>
      </c>
      <c r="IP11" s="47" t="str">
        <f>IF(COUNTIF(HI11:IL11,"ข")=0,"-",(COUNTIF(HI11:IL11,"ข")))</f>
        <v>-</v>
      </c>
      <c r="IQ11" s="45">
        <v>8</v>
      </c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7" t="str">
        <f>IF(SUM(IR11:JV11)=0,"-",(SUM(IR11:JV11)))</f>
        <v>-</v>
      </c>
      <c r="JX11" s="47" t="str">
        <f>IF(COUNTIF(IR11:JV11,"ป")=0,"-",(COUNTIF(IR11:JV11,"ป")))</f>
        <v>-</v>
      </c>
      <c r="JY11" s="47" t="str">
        <f>IF(COUNTIF(IR11:JV11,"ล")=0,"-",(COUNTIF(IR11:JV11,"ล")))</f>
        <v>-</v>
      </c>
      <c r="JZ11" s="47" t="str">
        <f>IF(COUNTIF(IR11:JV11,"ข")=0,"-",(COUNTIF(IR11:JV11,"ข")))</f>
        <v>-</v>
      </c>
      <c r="KA11" s="45">
        <v>8</v>
      </c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7" t="str">
        <f>IF(SUM(KB11:LF11)=0,"-",(SUM(KB11:LF11)))</f>
        <v>-</v>
      </c>
      <c r="LH11" s="47" t="str">
        <f>IF(COUNTIF(KB11:LF11,"ป")=0,"-",(COUNTIF(KB11:LF11,"ป")))</f>
        <v>-</v>
      </c>
      <c r="LI11" s="47" t="str">
        <f>IF(COUNTIF(KB11:LF11,"ล")=0,"-",(COUNTIF(KB11:LF11,"ล")))</f>
        <v>-</v>
      </c>
      <c r="LJ11" s="47" t="str">
        <f>IF(COUNTIF(KB11:LF11,"ข")=0,"-",(COUNTIF(KB11:LF11,"ข")))</f>
        <v>-</v>
      </c>
      <c r="LK11" s="45">
        <v>8</v>
      </c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7" t="str">
        <f>IF(SUM(LL11:MN11)=0,"-",(SUM(LL11:MN11)))</f>
        <v>-</v>
      </c>
      <c r="MP11" s="47" t="str">
        <f>IF(COUNTIF(LL11:MN11,"ป")=0,"-",(COUNTIF(LL11:MN11,"ป")))</f>
        <v>-</v>
      </c>
      <c r="MQ11" s="47" t="str">
        <f>IF(COUNTIF(LL11:MN11,"ล")=0,"-",(COUNTIF(LL11:MN11,"ล")))</f>
        <v>-</v>
      </c>
      <c r="MR11" s="47" t="str">
        <f>IF(COUNTIF(LL11:MN11,"ข")=0,"-",(COUNTIF(LL11:MN11,"ข")))</f>
        <v>-</v>
      </c>
      <c r="MS11" s="45">
        <v>8</v>
      </c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7" t="str">
        <f>IF(SUM(MT11:NX11)=0,"-",(SUM(MT11:NX11)))</f>
        <v>-</v>
      </c>
      <c r="NZ11" s="47" t="str">
        <f>IF(COUNTIF(MT11:NX11,"ป")=0,"-",(COUNTIF(MT11:NX11,"ป")))</f>
        <v>-</v>
      </c>
      <c r="OA11" s="47" t="str">
        <f>IF(COUNTIF(MT11:NX11,"ล")=0,"-",(COUNTIF(MT11:NX11,"ล")))</f>
        <v>-</v>
      </c>
      <c r="OB11" s="47" t="str">
        <f>IF(COUNTIF(MT11:NX11,"ข")=0,"-",(COUNTIF(MT11:NX11,"ข")))</f>
        <v>-</v>
      </c>
      <c r="OC11" s="45">
        <v>8</v>
      </c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7" t="str">
        <f>IF(SUM(OD11:PG11)=0,"-",(SUM(OD11:PG11)))</f>
        <v>-</v>
      </c>
      <c r="PI11" s="47" t="str">
        <f>IF(COUNTIF(OD11:PG11,"ป")=0,"-",(COUNTIF(OD11:PG11,"ป")))</f>
        <v>-</v>
      </c>
      <c r="PJ11" s="47" t="str">
        <f>IF(COUNTIF(OD11:PG11,"ล")=0,"-",(COUNTIF(OD11:PG11,"ล")))</f>
        <v>-</v>
      </c>
      <c r="PK11" s="47" t="str">
        <f>IF(COUNTIF(OD11:PG11,"ข")=0,"-",(COUNTIF(OD11:PG11,"ข")))</f>
        <v>-</v>
      </c>
      <c r="PL11" s="48">
        <v>8</v>
      </c>
      <c r="PM11" s="49" t="str">
        <f>IF(SUM(C11:AG11)=0,"-",(SUM(C11:AG11)))</f>
        <v>-</v>
      </c>
      <c r="PN11" s="49" t="str">
        <f>IF(SUM(AM11:BP11)=0,"-",(SUM(AM11:BP11)))</f>
        <v>-</v>
      </c>
      <c r="PO11" s="49" t="str">
        <f>IF(SUM(BV11:CZ11)=0,"-",(SUM(BV11:CZ11)))</f>
        <v>-</v>
      </c>
      <c r="PP11" s="49" t="str">
        <f>IF(SUM(DF11:EJ11)=0,"-",(SUM(DF11:EJ11)))</f>
        <v>-</v>
      </c>
      <c r="PQ11" s="49" t="str">
        <f>IF(SUM(EP11:FS11)=0,"-",(SUM(EP11:FS11)))</f>
        <v>-</v>
      </c>
      <c r="PR11" s="49" t="str">
        <f>IF(SUM(FY11:HC11)=0,"-",(SUM(FY11:HC11)))</f>
        <v>-</v>
      </c>
      <c r="PS11" s="49" t="str">
        <f>IF(SUM(HI11:IL11)=0,"-",(SUM(HI11:IL11)))</f>
        <v>-</v>
      </c>
      <c r="PT11" s="49" t="str">
        <f>IF(SUM(IR11:JV11)=0,"-",(SUM(IR11:JV11)))</f>
        <v>-</v>
      </c>
      <c r="PU11" s="49" t="str">
        <f>IF(SUM(KB11:LF11)=0,"-",(SUM(KB11:LF11)))</f>
        <v>-</v>
      </c>
      <c r="PV11" s="49" t="str">
        <f>IF(SUM(LL11:MN11)=0,"-",(SUM(LL11:MN11)))</f>
        <v>-</v>
      </c>
      <c r="PW11" s="49" t="str">
        <f>IF(SUM(MT11:NX11)=0,"-",(SUM(MT11:NX11)))</f>
        <v>-</v>
      </c>
      <c r="PX11" s="49" t="str">
        <f>IF(SUM(OD11:PG11)=0,"-",(SUM(OD11:PG11)))</f>
        <v>-</v>
      </c>
      <c r="PY11" s="50"/>
      <c r="PZ11" s="50"/>
      <c r="QA11" s="51" t="e">
        <f>(PZ11/PY11)*100</f>
        <v>#DIV/0!</v>
      </c>
    </row>
    <row r="12" spans="1:443" ht="21.75">
      <c r="A12" s="44" t="s">
        <v>74</v>
      </c>
      <c r="B12" s="45">
        <v>9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7" t="str">
        <f>IF(SUM(C12:AG12)=0,"-",(SUM(C12:AG12)))</f>
        <v>-</v>
      </c>
      <c r="AI12" s="47" t="str">
        <f>IF(COUNTIF(C12:AG12,"ป")=0,"-",(COUNTIF(C12:AG12,"ป")))</f>
        <v>-</v>
      </c>
      <c r="AJ12" s="47" t="str">
        <f>IF(COUNTIF(C12:AG12,"ล")=0,"-",(COUNTIF(C12:AG12,"ล")))</f>
        <v>-</v>
      </c>
      <c r="AK12" s="47" t="str">
        <f>IF(COUNTIF(C12:AG12,"ข")=0,"-",(COUNTIF(C12:AG12,"ข")))</f>
        <v>-</v>
      </c>
      <c r="AL12" s="45">
        <v>9</v>
      </c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7" t="str">
        <f>IF(SUM(AM12:BP12)=0,"-",(SUM(AM12:BP12)))</f>
        <v>-</v>
      </c>
      <c r="BR12" s="47" t="str">
        <f>IF(COUNTIF(AM12:BP12,"ป")=0,"-",(COUNTIF(AM12:BP12,"ป")))</f>
        <v>-</v>
      </c>
      <c r="BS12" s="47" t="str">
        <f>IF(COUNTIF(AM12:BP12,"ล")=0,"-",(COUNTIF(AM12:BP12,"ล")))</f>
        <v>-</v>
      </c>
      <c r="BT12" s="47" t="str">
        <f>IF(COUNTIF(AM12:BP12,"ข")=0,"-",(COUNTIF(AM12:BP12,"ข")))</f>
        <v>-</v>
      </c>
      <c r="BU12" s="45">
        <v>9</v>
      </c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7" t="str">
        <f>IF(SUM(BV12:CZ12)=0,"-",(SUM(BV12:CZ12)))</f>
        <v>-</v>
      </c>
      <c r="DB12" s="47" t="str">
        <f>IF(COUNTIF(BV12:CZ12,"ป")=0,"-",(COUNTIF(BV12:CZ12,"ป")))</f>
        <v>-</v>
      </c>
      <c r="DC12" s="47" t="str">
        <f>IF(COUNTIF(BV12:CZ12,"ล")=0,"-",(COUNTIF(BV12:CZ12,"ล")))</f>
        <v>-</v>
      </c>
      <c r="DD12" s="47" t="str">
        <f>IF(COUNTIF(BV12:CZ12,"ข")=0,"-",(COUNTIF(BV12:CZ12,"ข")))</f>
        <v>-</v>
      </c>
      <c r="DE12" s="45">
        <v>9</v>
      </c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7" t="str">
        <f>IF(SUM(DF12:EJ12)=0,"-",(SUM(DF12:EJ12)))</f>
        <v>-</v>
      </c>
      <c r="EL12" s="47" t="str">
        <f>IF(COUNTIF(DF12:EJ12,"ป")=0,"-",(COUNTIF(DF12:EJ12,"ป")))</f>
        <v>-</v>
      </c>
      <c r="EM12" s="47" t="str">
        <f>IF(COUNTIF(DG12:EJ12,"ล")=0,"-",(COUNTIF(DG12:EJ12,"ล")))</f>
        <v>-</v>
      </c>
      <c r="EN12" s="47" t="str">
        <f>IF(COUNTIF(DF12:EJ12,"ข")=0,"-",(COUNTIF(DF12:EJ12,"ข")))</f>
        <v>-</v>
      </c>
      <c r="EO12" s="45">
        <v>9</v>
      </c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7" t="str">
        <f>IF(SUM(EP12:FS12)=0,"-",(SUM(EP12:FS12)))</f>
        <v>-</v>
      </c>
      <c r="FU12" s="47" t="str">
        <f>IF(COUNTIF(EP12:FS12,"ป")=0,"-",(COUNTIF(EP12:FS12,"ป")))</f>
        <v>-</v>
      </c>
      <c r="FV12" s="47" t="str">
        <f>IF(COUNTIF(EP12:FS12,"ล")=0,"-",(COUNTIF(EP12:FS12,"ล")))</f>
        <v>-</v>
      </c>
      <c r="FW12" s="47" t="str">
        <f>IF(COUNTIF(EP12:FS12,"ข")=0,"-",(COUNTIF(EP12:FS12,"ข")))</f>
        <v>-</v>
      </c>
      <c r="FX12" s="45">
        <v>9</v>
      </c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7" t="str">
        <f>IF(SUM(FY12:HC12)=0,"-",(SUM(FY12:HC12)))</f>
        <v>-</v>
      </c>
      <c r="HE12" s="47" t="str">
        <f>IF(COUNTIF(FY12:HC12,"ป")=0,"-",(COUNTIF(FY12:HC12,"ป")))</f>
        <v>-</v>
      </c>
      <c r="HF12" s="47" t="str">
        <f>IF(COUNTIF(FY12:HC12,"ล")=0,"-",(COUNTIF(FY12:HC12,"ล")))</f>
        <v>-</v>
      </c>
      <c r="HG12" s="47" t="str">
        <f>IF(COUNTIF(FY12:HC12,"ข")=0,"-",(COUNTIF(FY12:HC12,"ข")))</f>
        <v>-</v>
      </c>
      <c r="HH12" s="45">
        <v>9</v>
      </c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7" t="str">
        <f>IF(SUM(HI12:IL12)=0,"-",(SUM(HI12:IL12)))</f>
        <v>-</v>
      </c>
      <c r="IN12" s="47" t="str">
        <f>IF(COUNTIF(HI12:IL12,"ป")=0,"-",(COUNTIF(HI12:IL12,"ป")))</f>
        <v>-</v>
      </c>
      <c r="IO12" s="47" t="str">
        <f>IF(COUNTIF(HI12:IL12,"ล")=0,"-",(COUNTIF(HI12:IL12,"ล")))</f>
        <v>-</v>
      </c>
      <c r="IP12" s="47" t="str">
        <f>IF(COUNTIF(HI12:IL12,"ข")=0,"-",(COUNTIF(HI12:IL12,"ข")))</f>
        <v>-</v>
      </c>
      <c r="IQ12" s="45">
        <v>9</v>
      </c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7" t="str">
        <f>IF(SUM(IR12:JV12)=0,"-",(SUM(IR12:JV12)))</f>
        <v>-</v>
      </c>
      <c r="JX12" s="47" t="str">
        <f>IF(COUNTIF(IR12:JV12,"ป")=0,"-",(COUNTIF(IR12:JV12,"ป")))</f>
        <v>-</v>
      </c>
      <c r="JY12" s="47" t="str">
        <f>IF(COUNTIF(IR12:JV12,"ล")=0,"-",(COUNTIF(IR12:JV12,"ล")))</f>
        <v>-</v>
      </c>
      <c r="JZ12" s="47" t="str">
        <f>IF(COUNTIF(IR12:JV12,"ข")=0,"-",(COUNTIF(IR12:JV12,"ข")))</f>
        <v>-</v>
      </c>
      <c r="KA12" s="45">
        <v>9</v>
      </c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7" t="str">
        <f>IF(SUM(KB12:LF12)=0,"-",(SUM(KB12:LF12)))</f>
        <v>-</v>
      </c>
      <c r="LH12" s="47" t="str">
        <f>IF(COUNTIF(KB12:LF12,"ป")=0,"-",(COUNTIF(KB12:LF12,"ป")))</f>
        <v>-</v>
      </c>
      <c r="LI12" s="47" t="str">
        <f>IF(COUNTIF(KB12:LF12,"ล")=0,"-",(COUNTIF(KB12:LF12,"ล")))</f>
        <v>-</v>
      </c>
      <c r="LJ12" s="47" t="str">
        <f>IF(COUNTIF(KB12:LF12,"ข")=0,"-",(COUNTIF(KB12:LF12,"ข")))</f>
        <v>-</v>
      </c>
      <c r="LK12" s="45">
        <v>9</v>
      </c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7" t="str">
        <f>IF(SUM(LL12:MN12)=0,"-",(SUM(LL12:MN12)))</f>
        <v>-</v>
      </c>
      <c r="MP12" s="47" t="str">
        <f>IF(COUNTIF(LL12:MN12,"ป")=0,"-",(COUNTIF(LL12:MN12,"ป")))</f>
        <v>-</v>
      </c>
      <c r="MQ12" s="47" t="str">
        <f>IF(COUNTIF(LL12:MN12,"ล")=0,"-",(COUNTIF(LL12:MN12,"ล")))</f>
        <v>-</v>
      </c>
      <c r="MR12" s="47" t="str">
        <f>IF(COUNTIF(LL12:MN12,"ข")=0,"-",(COUNTIF(LL12:MN12,"ข")))</f>
        <v>-</v>
      </c>
      <c r="MS12" s="45">
        <v>9</v>
      </c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7" t="str">
        <f>IF(SUM(MT12:NX12)=0,"-",(SUM(MT12:NX12)))</f>
        <v>-</v>
      </c>
      <c r="NZ12" s="47" t="str">
        <f>IF(COUNTIF(MT12:NX12,"ป")=0,"-",(COUNTIF(MT12:NX12,"ป")))</f>
        <v>-</v>
      </c>
      <c r="OA12" s="47" t="str">
        <f>IF(COUNTIF(MT12:NX12,"ล")=0,"-",(COUNTIF(MT12:NX12,"ล")))</f>
        <v>-</v>
      </c>
      <c r="OB12" s="47" t="str">
        <f>IF(COUNTIF(MT12:NX12,"ข")=0,"-",(COUNTIF(MT12:NX12,"ข")))</f>
        <v>-</v>
      </c>
      <c r="OC12" s="45">
        <v>9</v>
      </c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7" t="str">
        <f>IF(SUM(OD12:PG12)=0,"-",(SUM(OD12:PG12)))</f>
        <v>-</v>
      </c>
      <c r="PI12" s="47" t="str">
        <f>IF(COUNTIF(OD12:PG12,"ป")=0,"-",(COUNTIF(OD12:PG12,"ป")))</f>
        <v>-</v>
      </c>
      <c r="PJ12" s="47" t="str">
        <f>IF(COUNTIF(OD12:PG12,"ล")=0,"-",(COUNTIF(OD12:PG12,"ล")))</f>
        <v>-</v>
      </c>
      <c r="PK12" s="47" t="str">
        <f>IF(COUNTIF(OD12:PG12,"ข")=0,"-",(COUNTIF(OD12:PG12,"ข")))</f>
        <v>-</v>
      </c>
      <c r="PL12" s="48">
        <v>9</v>
      </c>
      <c r="PM12" s="49" t="str">
        <f>IF(SUM(C12:AG12)=0,"-",(SUM(C12:AG12)))</f>
        <v>-</v>
      </c>
      <c r="PN12" s="49" t="str">
        <f>IF(SUM(AM12:BP12)=0,"-",(SUM(AM12:BP12)))</f>
        <v>-</v>
      </c>
      <c r="PO12" s="49" t="str">
        <f>IF(SUM(BV12:CZ12)=0,"-",(SUM(BV12:CZ12)))</f>
        <v>-</v>
      </c>
      <c r="PP12" s="49" t="str">
        <f>IF(SUM(DF12:EJ12)=0,"-",(SUM(DF12:EJ12)))</f>
        <v>-</v>
      </c>
      <c r="PQ12" s="49" t="str">
        <f>IF(SUM(EP12:FS12)=0,"-",(SUM(EP12:FS12)))</f>
        <v>-</v>
      </c>
      <c r="PR12" s="49" t="str">
        <f>IF(SUM(FY12:HC12)=0,"-",(SUM(FY12:HC12)))</f>
        <v>-</v>
      </c>
      <c r="PS12" s="49" t="str">
        <f>IF(SUM(HI12:IL12)=0,"-",(SUM(HI12:IL12)))</f>
        <v>-</v>
      </c>
      <c r="PT12" s="49" t="str">
        <f>IF(SUM(IR12:JV12)=0,"-",(SUM(IR12:JV12)))</f>
        <v>-</v>
      </c>
      <c r="PU12" s="49" t="str">
        <f>IF(SUM(KB12:LF12)=0,"-",(SUM(KB12:LF12)))</f>
        <v>-</v>
      </c>
      <c r="PV12" s="49" t="str">
        <f>IF(SUM(LL12:MN12)=0,"-",(SUM(LL12:MN12)))</f>
        <v>-</v>
      </c>
      <c r="PW12" s="49" t="str">
        <f>IF(SUM(MT12:NX12)=0,"-",(SUM(MT12:NX12)))</f>
        <v>-</v>
      </c>
      <c r="PX12" s="49" t="str">
        <f>IF(SUM(OD12:PG12)=0,"-",(SUM(OD12:PG12)))</f>
        <v>-</v>
      </c>
      <c r="PY12" s="50"/>
      <c r="PZ12" s="50"/>
      <c r="QA12" s="51" t="e">
        <f>(PZ12/PY12)*100</f>
        <v>#DIV/0!</v>
      </c>
    </row>
    <row r="13" spans="1:443" ht="21.75">
      <c r="A13" s="44" t="s">
        <v>73</v>
      </c>
      <c r="B13" s="45">
        <v>10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7" t="str">
        <f>IF(SUM(C13:AG13)=0,"-",(SUM(C13:AG13)))</f>
        <v>-</v>
      </c>
      <c r="AI13" s="47" t="str">
        <f>IF(COUNTIF(C13:AG13,"ป")=0,"-",(COUNTIF(C13:AG13,"ป")))</f>
        <v>-</v>
      </c>
      <c r="AJ13" s="47" t="str">
        <f>IF(COUNTIF(C13:AG13,"ล")=0,"-",(COUNTIF(C13:AG13,"ล")))</f>
        <v>-</v>
      </c>
      <c r="AK13" s="47" t="str">
        <f>IF(COUNTIF(C13:AG13,"ข")=0,"-",(COUNTIF(C13:AG13,"ข")))</f>
        <v>-</v>
      </c>
      <c r="AL13" s="45">
        <v>10</v>
      </c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7" t="str">
        <f>IF(SUM(AM13:BP13)=0,"-",(SUM(AM13:BP13)))</f>
        <v>-</v>
      </c>
      <c r="BR13" s="47" t="str">
        <f>IF(COUNTIF(AM13:BP13,"ป")=0,"-",(COUNTIF(AM13:BP13,"ป")))</f>
        <v>-</v>
      </c>
      <c r="BS13" s="47" t="str">
        <f>IF(COUNTIF(AM13:BP13,"ล")=0,"-",(COUNTIF(AM13:BP13,"ล")))</f>
        <v>-</v>
      </c>
      <c r="BT13" s="47" t="str">
        <f>IF(COUNTIF(AM13:BP13,"ข")=0,"-",(COUNTIF(AM13:BP13,"ข")))</f>
        <v>-</v>
      </c>
      <c r="BU13" s="45">
        <v>10</v>
      </c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7" t="str">
        <f>IF(SUM(BV13:CZ13)=0,"-",(SUM(BV13:CZ13)))</f>
        <v>-</v>
      </c>
      <c r="DB13" s="47" t="str">
        <f>IF(COUNTIF(BV13:CZ13,"ป")=0,"-",(COUNTIF(BV13:CZ13,"ป")))</f>
        <v>-</v>
      </c>
      <c r="DC13" s="47" t="str">
        <f>IF(COUNTIF(BV13:CZ13,"ล")=0,"-",(COUNTIF(BV13:CZ13,"ล")))</f>
        <v>-</v>
      </c>
      <c r="DD13" s="47" t="str">
        <f>IF(COUNTIF(BV13:CZ13,"ข")=0,"-",(COUNTIF(BV13:CZ13,"ข")))</f>
        <v>-</v>
      </c>
      <c r="DE13" s="45">
        <v>10</v>
      </c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7" t="str">
        <f>IF(SUM(DF13:EJ13)=0,"-",(SUM(DF13:EJ13)))</f>
        <v>-</v>
      </c>
      <c r="EL13" s="47" t="str">
        <f>IF(COUNTIF(DF13:EJ13,"ป")=0,"-",(COUNTIF(DF13:EJ13,"ป")))</f>
        <v>-</v>
      </c>
      <c r="EM13" s="47" t="str">
        <f>IF(COUNTIF(DG13:EJ13,"ล")=0,"-",(COUNTIF(DG13:EJ13,"ล")))</f>
        <v>-</v>
      </c>
      <c r="EN13" s="47" t="str">
        <f>IF(COUNTIF(DF13:EJ13,"ข")=0,"-",(COUNTIF(DF13:EJ13,"ข")))</f>
        <v>-</v>
      </c>
      <c r="EO13" s="45">
        <v>10</v>
      </c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7" t="str">
        <f>IF(SUM(EP13:FS13)=0,"-",(SUM(EP13:FS13)))</f>
        <v>-</v>
      </c>
      <c r="FU13" s="47" t="str">
        <f>IF(COUNTIF(EP13:FS13,"ป")=0,"-",(COUNTIF(EP13:FS13,"ป")))</f>
        <v>-</v>
      </c>
      <c r="FV13" s="47" t="str">
        <f>IF(COUNTIF(EP13:FS13,"ล")=0,"-",(COUNTIF(EP13:FS13,"ล")))</f>
        <v>-</v>
      </c>
      <c r="FW13" s="47" t="str">
        <f>IF(COUNTIF(EP13:FS13,"ข")=0,"-",(COUNTIF(EP13:FS13,"ข")))</f>
        <v>-</v>
      </c>
      <c r="FX13" s="45">
        <v>10</v>
      </c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7" t="str">
        <f>IF(SUM(FY13:HC13)=0,"-",(SUM(FY13:HC13)))</f>
        <v>-</v>
      </c>
      <c r="HE13" s="47" t="str">
        <f>IF(COUNTIF(FY13:HC13,"ป")=0,"-",(COUNTIF(FY13:HC13,"ป")))</f>
        <v>-</v>
      </c>
      <c r="HF13" s="47" t="str">
        <f>IF(COUNTIF(FY13:HC13,"ล")=0,"-",(COUNTIF(FY13:HC13,"ล")))</f>
        <v>-</v>
      </c>
      <c r="HG13" s="47" t="str">
        <f>IF(COUNTIF(FY13:HC13,"ข")=0,"-",(COUNTIF(FY13:HC13,"ข")))</f>
        <v>-</v>
      </c>
      <c r="HH13" s="45">
        <v>10</v>
      </c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7" t="str">
        <f>IF(SUM(HI13:IL13)=0,"-",(SUM(HI13:IL13)))</f>
        <v>-</v>
      </c>
      <c r="IN13" s="47" t="str">
        <f>IF(COUNTIF(HI13:IL13,"ป")=0,"-",(COUNTIF(HI13:IL13,"ป")))</f>
        <v>-</v>
      </c>
      <c r="IO13" s="47" t="str">
        <f>IF(COUNTIF(HI13:IL13,"ล")=0,"-",(COUNTIF(HI13:IL13,"ล")))</f>
        <v>-</v>
      </c>
      <c r="IP13" s="47" t="str">
        <f>IF(COUNTIF(HI13:IL13,"ข")=0,"-",(COUNTIF(HI13:IL13,"ข")))</f>
        <v>-</v>
      </c>
      <c r="IQ13" s="45">
        <v>10</v>
      </c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7" t="str">
        <f>IF(SUM(IR13:JV13)=0,"-",(SUM(IR13:JV13)))</f>
        <v>-</v>
      </c>
      <c r="JX13" s="47" t="str">
        <f>IF(COUNTIF(IR13:JV13,"ป")=0,"-",(COUNTIF(IR13:JV13,"ป")))</f>
        <v>-</v>
      </c>
      <c r="JY13" s="47" t="str">
        <f>IF(COUNTIF(IR13:JV13,"ล")=0,"-",(COUNTIF(IR13:JV13,"ล")))</f>
        <v>-</v>
      </c>
      <c r="JZ13" s="47" t="str">
        <f>IF(COUNTIF(IR13:JV13,"ข")=0,"-",(COUNTIF(IR13:JV13,"ข")))</f>
        <v>-</v>
      </c>
      <c r="KA13" s="45">
        <v>10</v>
      </c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7" t="str">
        <f>IF(SUM(KB13:LF13)=0,"-",(SUM(KB13:LF13)))</f>
        <v>-</v>
      </c>
      <c r="LH13" s="47" t="str">
        <f>IF(COUNTIF(KB13:LF13,"ป")=0,"-",(COUNTIF(KB13:LF13,"ป")))</f>
        <v>-</v>
      </c>
      <c r="LI13" s="47" t="str">
        <f>IF(COUNTIF(KB13:LF13,"ล")=0,"-",(COUNTIF(KB13:LF13,"ล")))</f>
        <v>-</v>
      </c>
      <c r="LJ13" s="47" t="str">
        <f>IF(COUNTIF(KB13:LF13,"ข")=0,"-",(COUNTIF(KB13:LF13,"ข")))</f>
        <v>-</v>
      </c>
      <c r="LK13" s="45">
        <v>10</v>
      </c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7" t="str">
        <f>IF(SUM(LL13:MN13)=0,"-",(SUM(LL13:MN13)))</f>
        <v>-</v>
      </c>
      <c r="MP13" s="47" t="str">
        <f>IF(COUNTIF(LL13:MN13,"ป")=0,"-",(COUNTIF(LL13:MN13,"ป")))</f>
        <v>-</v>
      </c>
      <c r="MQ13" s="47" t="str">
        <f>IF(COUNTIF(LL13:MN13,"ล")=0,"-",(COUNTIF(LL13:MN13,"ล")))</f>
        <v>-</v>
      </c>
      <c r="MR13" s="47" t="str">
        <f>IF(COUNTIF(LL13:MN13,"ข")=0,"-",(COUNTIF(LL13:MN13,"ข")))</f>
        <v>-</v>
      </c>
      <c r="MS13" s="45">
        <v>10</v>
      </c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7" t="str">
        <f>IF(SUM(MT13:NX13)=0,"-",(SUM(MT13:NX13)))</f>
        <v>-</v>
      </c>
      <c r="NZ13" s="47" t="str">
        <f>IF(COUNTIF(MT13:NX13,"ป")=0,"-",(COUNTIF(MT13:NX13,"ป")))</f>
        <v>-</v>
      </c>
      <c r="OA13" s="47" t="str">
        <f>IF(COUNTIF(MT13:NX13,"ล")=0,"-",(COUNTIF(MT13:NX13,"ล")))</f>
        <v>-</v>
      </c>
      <c r="OB13" s="47" t="str">
        <f>IF(COUNTIF(MT13:NX13,"ข")=0,"-",(COUNTIF(MT13:NX13,"ข")))</f>
        <v>-</v>
      </c>
      <c r="OC13" s="45">
        <v>10</v>
      </c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7" t="str">
        <f>IF(SUM(OD13:PG13)=0,"-",(SUM(OD13:PG13)))</f>
        <v>-</v>
      </c>
      <c r="PI13" s="47" t="str">
        <f>IF(COUNTIF(OD13:PG13,"ป")=0,"-",(COUNTIF(OD13:PG13,"ป")))</f>
        <v>-</v>
      </c>
      <c r="PJ13" s="47" t="str">
        <f>IF(COUNTIF(OD13:PG13,"ล")=0,"-",(COUNTIF(OD13:PG13,"ล")))</f>
        <v>-</v>
      </c>
      <c r="PK13" s="47" t="str">
        <f>IF(COUNTIF(OD13:PG13,"ข")=0,"-",(COUNTIF(OD13:PG13,"ข")))</f>
        <v>-</v>
      </c>
      <c r="PL13" s="48">
        <v>10</v>
      </c>
      <c r="PM13" s="49" t="str">
        <f>IF(SUM(C13:AG13)=0,"-",(SUM(C13:AG13)))</f>
        <v>-</v>
      </c>
      <c r="PN13" s="49" t="str">
        <f>IF(SUM(AM13:BP13)=0,"-",(SUM(AM13:BP13)))</f>
        <v>-</v>
      </c>
      <c r="PO13" s="49" t="str">
        <f>IF(SUM(BV13:CZ13)=0,"-",(SUM(BV13:CZ13)))</f>
        <v>-</v>
      </c>
      <c r="PP13" s="49" t="str">
        <f>IF(SUM(DF13:EJ13)=0,"-",(SUM(DF13:EJ13)))</f>
        <v>-</v>
      </c>
      <c r="PQ13" s="49" t="str">
        <f>IF(SUM(EP13:FS13)=0,"-",(SUM(EP13:FS13)))</f>
        <v>-</v>
      </c>
      <c r="PR13" s="49" t="str">
        <f>IF(SUM(FY13:HC13)=0,"-",(SUM(FY13:HC13)))</f>
        <v>-</v>
      </c>
      <c r="PS13" s="49" t="str">
        <f>IF(SUM(HI13:IL13)=0,"-",(SUM(HI13:IL13)))</f>
        <v>-</v>
      </c>
      <c r="PT13" s="49" t="str">
        <f>IF(SUM(IR13:JV13)=0,"-",(SUM(IR13:JV13)))</f>
        <v>-</v>
      </c>
      <c r="PU13" s="49" t="str">
        <f>IF(SUM(KB13:LF13)=0,"-",(SUM(KB13:LF13)))</f>
        <v>-</v>
      </c>
      <c r="PV13" s="49" t="str">
        <f>IF(SUM(LL13:MN13)=0,"-",(SUM(LL13:MN13)))</f>
        <v>-</v>
      </c>
      <c r="PW13" s="49" t="str">
        <f>IF(SUM(MT13:NX13)=0,"-",(SUM(MT13:NX13)))</f>
        <v>-</v>
      </c>
      <c r="PX13" s="49" t="str">
        <f>IF(SUM(OD13:PG13)=0,"-",(SUM(OD13:PG13)))</f>
        <v>-</v>
      </c>
      <c r="PY13" s="50"/>
      <c r="PZ13" s="50"/>
      <c r="QA13" s="51" t="e">
        <f>(PZ13/PY13)*100</f>
        <v>#DIV/0!</v>
      </c>
    </row>
    <row r="14" spans="1:443" ht="21.75">
      <c r="A14" s="44" t="s">
        <v>72</v>
      </c>
      <c r="B14" s="45">
        <v>11</v>
      </c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7" t="str">
        <f>IF(SUM(C14:AG14)=0,"-",(SUM(C14:AG14)))</f>
        <v>-</v>
      </c>
      <c r="AI14" s="47" t="str">
        <f>IF(SUM(D14:AH14)=0,"-",(SUM(D14:AH14)))</f>
        <v>-</v>
      </c>
      <c r="AJ14" s="47" t="str">
        <f>IF(SUM(E14:AI14)=0,"-",(SUM(E14:AI14)))</f>
        <v>-</v>
      </c>
      <c r="AK14" s="47" t="str">
        <f>IF(SUM(F14:AJ14)=0,"-",(SUM(F14:AJ14)))</f>
        <v>-</v>
      </c>
      <c r="AL14" s="45">
        <v>11</v>
      </c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7" t="str">
        <f>IF(SUM(AM14:BP14)=0,"-",(SUM(AM14:BP14)))</f>
        <v>-</v>
      </c>
      <c r="BR14" s="47" t="str">
        <f>IF(SUM(AN14:BQ14)=0,"-",(SUM(AN14:BQ14)))</f>
        <v>-</v>
      </c>
      <c r="BS14" s="47" t="str">
        <f>IF(SUM(AO14:BR14)=0,"-",(SUM(AO14:BR14)))</f>
        <v>-</v>
      </c>
      <c r="BT14" s="47" t="str">
        <f>IF(SUM(AP14:BS14)=0,"-",(SUM(AP14:BS14)))</f>
        <v>-</v>
      </c>
      <c r="BU14" s="45">
        <v>11</v>
      </c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7" t="str">
        <f>IF(SUM(BV14:CZ14)=0,"-",(SUM(BV14:CZ14)))</f>
        <v>-</v>
      </c>
      <c r="DB14" s="47" t="str">
        <f>IF(SUM(BW14:DA14)=0,"-",(SUM(BW14:DA14)))</f>
        <v>-</v>
      </c>
      <c r="DC14" s="47" t="str">
        <f>IF(SUM(BX14:DB14)=0,"-",(SUM(BX14:DB14)))</f>
        <v>-</v>
      </c>
      <c r="DD14" s="47" t="str">
        <f>IF(SUM(BY14:DC14)=0,"-",(SUM(BY14:DC14)))</f>
        <v>-</v>
      </c>
      <c r="DE14" s="45">
        <v>11</v>
      </c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7" t="str">
        <f>IF(SUM(DF14:EJ14)=0,"-",(SUM(DF14:EJ14)))</f>
        <v>-</v>
      </c>
      <c r="EL14" s="47" t="str">
        <f>IF(SUM(DG14:EK14)=0,"-",(SUM(DG14:EK14)))</f>
        <v>-</v>
      </c>
      <c r="EM14" s="47" t="str">
        <f>IF(SUM(DH14:EL14)=0,"-",(SUM(DH14:EL14)))</f>
        <v>-</v>
      </c>
      <c r="EN14" s="47" t="str">
        <f>IF(SUM(DI14:EM14)=0,"-",(SUM(DI14:EM14)))</f>
        <v>-</v>
      </c>
      <c r="EO14" s="45">
        <v>11</v>
      </c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7" t="str">
        <f>IF(SUM(EP14:FS14)=0,"-",(SUM(EP14:FS14)))</f>
        <v>-</v>
      </c>
      <c r="FU14" s="47" t="str">
        <f>IF(SUM(EQ14:FT14)=0,"-",(SUM(EQ14:FT14)))</f>
        <v>-</v>
      </c>
      <c r="FV14" s="47" t="str">
        <f>IF(SUM(ER14:FU14)=0,"-",(SUM(ER14:FU14)))</f>
        <v>-</v>
      </c>
      <c r="FW14" s="47" t="str">
        <f>IF(SUM(ES14:FV14)=0,"-",(SUM(ES14:FV14)))</f>
        <v>-</v>
      </c>
      <c r="FX14" s="45">
        <v>11</v>
      </c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7" t="str">
        <f>IF(SUM(FY14:HC14)=0,"-",(SUM(FY14:HC14)))</f>
        <v>-</v>
      </c>
      <c r="HE14" s="47" t="str">
        <f>IF(COUNTIF(FY14:HC14,"ป")=0,"-",(COUNTIF(FY14:HC14,"ป")))</f>
        <v>-</v>
      </c>
      <c r="HF14" s="47" t="str">
        <f>IF(COUNTIF(FY14:HC14,"ล")=0,"-",(COUNTIF(FY14:HC14,"ล")))</f>
        <v>-</v>
      </c>
      <c r="HG14" s="47" t="str">
        <f>IF(COUNTIF(FY14:HC14,"ข")=0,"-",(COUNTIF(FY14:HC14,"ข")))</f>
        <v>-</v>
      </c>
      <c r="HH14" s="45">
        <v>11</v>
      </c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7" t="str">
        <f>IF(SUM(HI14:IL14)=0,"-",(SUM(HI14:IL14)))</f>
        <v>-</v>
      </c>
      <c r="IN14" s="47" t="str">
        <f>IF(SUM(HJ14:IM14)=0,"-",(SUM(HJ14:IM14)))</f>
        <v>-</v>
      </c>
      <c r="IO14" s="47" t="str">
        <f>IF(SUM(HK14:IN14)=0,"-",(SUM(HK14:IN14)))</f>
        <v>-</v>
      </c>
      <c r="IP14" s="47" t="str">
        <f>IF(SUM(HL14:IO14)=0,"-",(SUM(HL14:IO14)))</f>
        <v>-</v>
      </c>
      <c r="IQ14" s="45">
        <v>11</v>
      </c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7" t="str">
        <f>IF(SUM(IR14:JV14)=0,"-",(SUM(IR14:JV14)))</f>
        <v>-</v>
      </c>
      <c r="JX14" s="47" t="str">
        <f>IF(SUM(IS14:JW14)=0,"-",(SUM(IS14:JW14)))</f>
        <v>-</v>
      </c>
      <c r="JY14" s="47" t="str">
        <f>IF(SUM(IT14:JX14)=0,"-",(SUM(IT14:JX14)))</f>
        <v>-</v>
      </c>
      <c r="JZ14" s="47" t="str">
        <f>IF(SUM(IU14:JY14)=0,"-",(SUM(IU14:JY14)))</f>
        <v>-</v>
      </c>
      <c r="KA14" s="45">
        <v>11</v>
      </c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7" t="str">
        <f>IF(SUM(KB14:LF14)=0,"-",(SUM(KB14:LF14)))</f>
        <v>-</v>
      </c>
      <c r="LH14" s="47" t="str">
        <f>IF(SUM(KC14:LG14)=0,"-",(SUM(KC14:LG14)))</f>
        <v>-</v>
      </c>
      <c r="LI14" s="47" t="str">
        <f>IF(SUM(KD14:LH14)=0,"-",(SUM(KD14:LH14)))</f>
        <v>-</v>
      </c>
      <c r="LJ14" s="47" t="str">
        <f>IF(SUM(KE14:LI14)=0,"-",(SUM(KE14:LI14)))</f>
        <v>-</v>
      </c>
      <c r="LK14" s="45">
        <v>11</v>
      </c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7" t="str">
        <f>IF(SUM(LL14:MN14)=0,"-",(SUM(LL14:MN14)))</f>
        <v>-</v>
      </c>
      <c r="MP14" s="47" t="str">
        <f>IF(SUM(LM14:MO14)=0,"-",(SUM(LM14:MO14)))</f>
        <v>-</v>
      </c>
      <c r="MQ14" s="47" t="str">
        <f>IF(SUM(LN14:MP14)=0,"-",(SUM(LN14:MP14)))</f>
        <v>-</v>
      </c>
      <c r="MR14" s="47" t="str">
        <f>IF(SUM(LO14:MQ14)=0,"-",(SUM(LO14:MQ14)))</f>
        <v>-</v>
      </c>
      <c r="MS14" s="45">
        <v>11</v>
      </c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46"/>
      <c r="NQ14" s="46"/>
      <c r="NR14" s="46"/>
      <c r="NS14" s="46"/>
      <c r="NT14" s="46"/>
      <c r="NU14" s="46"/>
      <c r="NV14" s="46"/>
      <c r="NW14" s="46"/>
      <c r="NX14" s="46"/>
      <c r="NY14" s="47" t="str">
        <f>IF(SUM(MT14:NX14)=0,"-",(SUM(MT14:NX14)))</f>
        <v>-</v>
      </c>
      <c r="NZ14" s="47" t="str">
        <f>IF(SUM(MU14:NY14)=0,"-",(SUM(MU14:NY14)))</f>
        <v>-</v>
      </c>
      <c r="OA14" s="47" t="str">
        <f>IF(SUM(MV14:NZ14)=0,"-",(SUM(MV14:NZ14)))</f>
        <v>-</v>
      </c>
      <c r="OB14" s="47" t="str">
        <f>IF(SUM(MW14:OA14)=0,"-",(SUM(MW14:OA14)))</f>
        <v>-</v>
      </c>
      <c r="OC14" s="45">
        <v>11</v>
      </c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7" t="str">
        <f>IF(SUM(OD14:PG14)=0,"-",(SUM(OD14:PG14)))</f>
        <v>-</v>
      </c>
      <c r="PI14" s="47" t="str">
        <f>IF(SUM(OE14:PH14)=0,"-",(SUM(OE14:PH14)))</f>
        <v>-</v>
      </c>
      <c r="PJ14" s="47" t="str">
        <f>IF(SUM(OF14:PI14)=0,"-",(SUM(OF14:PI14)))</f>
        <v>-</v>
      </c>
      <c r="PK14" s="47" t="str">
        <f>IF(SUM(OG14:PJ14)=0,"-",(SUM(OG14:PJ14)))</f>
        <v>-</v>
      </c>
      <c r="PL14" s="48">
        <v>11</v>
      </c>
      <c r="PM14" s="49" t="str">
        <f>IF(SUM(C14:AG14)=0,"-",(SUM(C14:AG14)))</f>
        <v>-</v>
      </c>
      <c r="PN14" s="49" t="str">
        <f>IF(SUM(AM14:BP14)=0,"-",(SUM(AM14:BP14)))</f>
        <v>-</v>
      </c>
      <c r="PO14" s="49" t="str">
        <f>IF(SUM(BV14:CZ14)=0,"-",(SUM(BV14:CZ14)))</f>
        <v>-</v>
      </c>
      <c r="PP14" s="49" t="str">
        <f>IF(SUM(DF14:EJ14)=0,"-",(SUM(DF14:EJ14)))</f>
        <v>-</v>
      </c>
      <c r="PQ14" s="49" t="str">
        <f>IF(SUM(EP14:FS14)=0,"-",(SUM(EP14:FS14)))</f>
        <v>-</v>
      </c>
      <c r="PR14" s="49" t="str">
        <f>IF(SUM(FY14:HC14)=0,"-",(SUM(FY14:HC14)))</f>
        <v>-</v>
      </c>
      <c r="PS14" s="49" t="str">
        <f>IF(SUM(HI14:IL14)=0,"-",(SUM(HI14:IL14)))</f>
        <v>-</v>
      </c>
      <c r="PT14" s="49" t="str">
        <f>IF(SUM(IR14:JV14)=0,"-",(SUM(IR14:JV14)))</f>
        <v>-</v>
      </c>
      <c r="PU14" s="49" t="str">
        <f>IF(SUM(KB14:LF14)=0,"-",(SUM(KB14:LF14)))</f>
        <v>-</v>
      </c>
      <c r="PV14" s="49" t="str">
        <f>IF(SUM(LL14:MN14)=0,"-",(SUM(LL14:MN14)))</f>
        <v>-</v>
      </c>
      <c r="PW14" s="49" t="str">
        <f>IF(SUM(MT14:NX14)=0,"-",(SUM(MT14:NX14)))</f>
        <v>-</v>
      </c>
      <c r="PX14" s="49" t="str">
        <f>IF(SUM(OD14:PG14)=0,"-",(SUM(OD14:PG14)))</f>
        <v>-</v>
      </c>
      <c r="PY14" s="50"/>
      <c r="PZ14" s="50"/>
      <c r="QA14" s="51" t="e">
        <f>(PZ14/PY14)*100</f>
        <v>#DIV/0!</v>
      </c>
    </row>
    <row r="15" spans="1:443" ht="21.75">
      <c r="A15" s="44" t="s">
        <v>71</v>
      </c>
      <c r="B15" s="45">
        <v>12</v>
      </c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7" t="str">
        <f>IF(SUM(C15:AG15)=0,"-",(SUM(C15:AG15)))</f>
        <v>-</v>
      </c>
      <c r="AI15" s="47" t="str">
        <f>IF(SUM(D15:AH15)=0,"-",(SUM(D15:AH15)))</f>
        <v>-</v>
      </c>
      <c r="AJ15" s="47" t="str">
        <f>IF(SUM(E15:AI15)=0,"-",(SUM(E15:AI15)))</f>
        <v>-</v>
      </c>
      <c r="AK15" s="47" t="str">
        <f>IF(SUM(F15:AJ15)=0,"-",(SUM(F15:AJ15)))</f>
        <v>-</v>
      </c>
      <c r="AL15" s="45">
        <v>12</v>
      </c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7" t="str">
        <f>IF(SUM(AM15:BP15)=0,"-",(SUM(AM15:BP15)))</f>
        <v>-</v>
      </c>
      <c r="BR15" s="47" t="str">
        <f>IF(SUM(AN15:BQ15)=0,"-",(SUM(AN15:BQ15)))</f>
        <v>-</v>
      </c>
      <c r="BS15" s="47" t="str">
        <f>IF(SUM(AO15:BR15)=0,"-",(SUM(AO15:BR15)))</f>
        <v>-</v>
      </c>
      <c r="BT15" s="47" t="str">
        <f>IF(SUM(AP15:BS15)=0,"-",(SUM(AP15:BS15)))</f>
        <v>-</v>
      </c>
      <c r="BU15" s="45">
        <v>12</v>
      </c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7" t="str">
        <f>IF(SUM(BV15:CZ15)=0,"-",(SUM(BV15:CZ15)))</f>
        <v>-</v>
      </c>
      <c r="DB15" s="47" t="str">
        <f>IF(SUM(BW15:DA15)=0,"-",(SUM(BW15:DA15)))</f>
        <v>-</v>
      </c>
      <c r="DC15" s="47" t="str">
        <f>IF(SUM(BX15:DB15)=0,"-",(SUM(BX15:DB15)))</f>
        <v>-</v>
      </c>
      <c r="DD15" s="47" t="str">
        <f>IF(SUM(BY15:DC15)=0,"-",(SUM(BY15:DC15)))</f>
        <v>-</v>
      </c>
      <c r="DE15" s="45">
        <v>12</v>
      </c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7" t="str">
        <f>IF(SUM(DF15:EJ15)=0,"-",(SUM(DF15:EJ15)))</f>
        <v>-</v>
      </c>
      <c r="EL15" s="47" t="str">
        <f>IF(SUM(DG15:EK15)=0,"-",(SUM(DG15:EK15)))</f>
        <v>-</v>
      </c>
      <c r="EM15" s="47" t="str">
        <f>IF(SUM(DH15:EL15)=0,"-",(SUM(DH15:EL15)))</f>
        <v>-</v>
      </c>
      <c r="EN15" s="47" t="str">
        <f>IF(SUM(DI15:EM15)=0,"-",(SUM(DI15:EM15)))</f>
        <v>-</v>
      </c>
      <c r="EO15" s="45">
        <v>12</v>
      </c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7" t="str">
        <f>IF(SUM(EP15:FS15)=0,"-",(SUM(EP15:FS15)))</f>
        <v>-</v>
      </c>
      <c r="FU15" s="47" t="str">
        <f>IF(SUM(EQ15:FT15)=0,"-",(SUM(EQ15:FT15)))</f>
        <v>-</v>
      </c>
      <c r="FV15" s="47" t="str">
        <f>IF(SUM(ER15:FU15)=0,"-",(SUM(ER15:FU15)))</f>
        <v>-</v>
      </c>
      <c r="FW15" s="47" t="str">
        <f>IF(SUM(ES15:FV15)=0,"-",(SUM(ES15:FV15)))</f>
        <v>-</v>
      </c>
      <c r="FX15" s="45">
        <v>12</v>
      </c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7" t="str">
        <f>IF(SUM(FY15:HC15)=0,"-",(SUM(FY15:HC15)))</f>
        <v>-</v>
      </c>
      <c r="HE15" s="47" t="str">
        <f>IF(COUNTIF(FY15:HC15,"ป")=0,"-",(COUNTIF(FY15:HC15,"ป")))</f>
        <v>-</v>
      </c>
      <c r="HF15" s="47" t="str">
        <f>IF(COUNTIF(FY15:HC15,"ล")=0,"-",(COUNTIF(FY15:HC15,"ล")))</f>
        <v>-</v>
      </c>
      <c r="HG15" s="47" t="str">
        <f>IF(COUNTIF(FY15:HC15,"ข")=0,"-",(COUNTIF(FY15:HC15,"ข")))</f>
        <v>-</v>
      </c>
      <c r="HH15" s="45">
        <v>12</v>
      </c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7" t="str">
        <f>IF(SUM(HI15:IL15)=0,"-",(SUM(HI15:IL15)))</f>
        <v>-</v>
      </c>
      <c r="IN15" s="47" t="str">
        <f>IF(SUM(HJ15:IM15)=0,"-",(SUM(HJ15:IM15)))</f>
        <v>-</v>
      </c>
      <c r="IO15" s="47" t="str">
        <f>IF(SUM(HK15:IN15)=0,"-",(SUM(HK15:IN15)))</f>
        <v>-</v>
      </c>
      <c r="IP15" s="47" t="str">
        <f>IF(SUM(HL15:IO15)=0,"-",(SUM(HL15:IO15)))</f>
        <v>-</v>
      </c>
      <c r="IQ15" s="45">
        <v>12</v>
      </c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7" t="str">
        <f>IF(SUM(IR15:JV15)=0,"-",(SUM(IR15:JV15)))</f>
        <v>-</v>
      </c>
      <c r="JX15" s="47" t="str">
        <f>IF(SUM(IS15:JW15)=0,"-",(SUM(IS15:JW15)))</f>
        <v>-</v>
      </c>
      <c r="JY15" s="47" t="str">
        <f>IF(SUM(IT15:JX15)=0,"-",(SUM(IT15:JX15)))</f>
        <v>-</v>
      </c>
      <c r="JZ15" s="47" t="str">
        <f>IF(SUM(IU15:JY15)=0,"-",(SUM(IU15:JY15)))</f>
        <v>-</v>
      </c>
      <c r="KA15" s="45">
        <v>12</v>
      </c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7" t="str">
        <f>IF(SUM(KB15:LF15)=0,"-",(SUM(KB15:LF15)))</f>
        <v>-</v>
      </c>
      <c r="LH15" s="47" t="str">
        <f>IF(SUM(KC15:LG15)=0,"-",(SUM(KC15:LG15)))</f>
        <v>-</v>
      </c>
      <c r="LI15" s="47" t="str">
        <f>IF(SUM(KD15:LH15)=0,"-",(SUM(KD15:LH15)))</f>
        <v>-</v>
      </c>
      <c r="LJ15" s="47" t="str">
        <f>IF(SUM(KE15:LI15)=0,"-",(SUM(KE15:LI15)))</f>
        <v>-</v>
      </c>
      <c r="LK15" s="45">
        <v>12</v>
      </c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7" t="str">
        <f>IF(SUM(LL15:MN15)=0,"-",(SUM(LL15:MN15)))</f>
        <v>-</v>
      </c>
      <c r="MP15" s="47" t="str">
        <f>IF(SUM(LM15:MO15)=0,"-",(SUM(LM15:MO15)))</f>
        <v>-</v>
      </c>
      <c r="MQ15" s="47" t="str">
        <f>IF(SUM(LN15:MP15)=0,"-",(SUM(LN15:MP15)))</f>
        <v>-</v>
      </c>
      <c r="MR15" s="47" t="str">
        <f>IF(SUM(LO15:MQ15)=0,"-",(SUM(LO15:MQ15)))</f>
        <v>-</v>
      </c>
      <c r="MS15" s="45">
        <v>12</v>
      </c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7" t="str">
        <f>IF(SUM(MT15:NX15)=0,"-",(SUM(MT15:NX15)))</f>
        <v>-</v>
      </c>
      <c r="NZ15" s="47" t="str">
        <f>IF(SUM(MU15:NY15)=0,"-",(SUM(MU15:NY15)))</f>
        <v>-</v>
      </c>
      <c r="OA15" s="47" t="str">
        <f>IF(SUM(MV15:NZ15)=0,"-",(SUM(MV15:NZ15)))</f>
        <v>-</v>
      </c>
      <c r="OB15" s="47" t="str">
        <f>IF(SUM(MW15:OA15)=0,"-",(SUM(MW15:OA15)))</f>
        <v>-</v>
      </c>
      <c r="OC15" s="45">
        <v>12</v>
      </c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7" t="str">
        <f>IF(SUM(OD15:PG15)=0,"-",(SUM(OD15:PG15)))</f>
        <v>-</v>
      </c>
      <c r="PI15" s="47" t="str">
        <f>IF(SUM(OE15:PH15)=0,"-",(SUM(OE15:PH15)))</f>
        <v>-</v>
      </c>
      <c r="PJ15" s="47" t="str">
        <f>IF(SUM(OF15:PI15)=0,"-",(SUM(OF15:PI15)))</f>
        <v>-</v>
      </c>
      <c r="PK15" s="47" t="str">
        <f>IF(SUM(OG15:PJ15)=0,"-",(SUM(OG15:PJ15)))</f>
        <v>-</v>
      </c>
      <c r="PL15" s="48">
        <v>12</v>
      </c>
      <c r="PM15" s="49" t="str">
        <f>IF(SUM(C15:AG15)=0,"-",(SUM(C15:AG15)))</f>
        <v>-</v>
      </c>
      <c r="PN15" s="49" t="str">
        <f>IF(SUM(AM15:BP15)=0,"-",(SUM(AM15:BP15)))</f>
        <v>-</v>
      </c>
      <c r="PO15" s="49" t="str">
        <f>IF(SUM(BV15:CZ15)=0,"-",(SUM(BV15:CZ15)))</f>
        <v>-</v>
      </c>
      <c r="PP15" s="49" t="str">
        <f>IF(SUM(DF15:EJ15)=0,"-",(SUM(DF15:EJ15)))</f>
        <v>-</v>
      </c>
      <c r="PQ15" s="49" t="str">
        <f>IF(SUM(EP15:FS15)=0,"-",(SUM(EP15:FS15)))</f>
        <v>-</v>
      </c>
      <c r="PR15" s="49" t="str">
        <f>IF(SUM(FY15:HC15)=0,"-",(SUM(FY15:HC15)))</f>
        <v>-</v>
      </c>
      <c r="PS15" s="49" t="str">
        <f>IF(SUM(HI15:IL15)=0,"-",(SUM(HI15:IL15)))</f>
        <v>-</v>
      </c>
      <c r="PT15" s="49" t="str">
        <f>IF(SUM(IR15:JV15)=0,"-",(SUM(IR15:JV15)))</f>
        <v>-</v>
      </c>
      <c r="PU15" s="49" t="str">
        <f>IF(SUM(KB15:LF15)=0,"-",(SUM(KB15:LF15)))</f>
        <v>-</v>
      </c>
      <c r="PV15" s="49" t="str">
        <f>IF(SUM(LL15:MN15)=0,"-",(SUM(LL15:MN15)))</f>
        <v>-</v>
      </c>
      <c r="PW15" s="49" t="str">
        <f>IF(SUM(MT15:NX15)=0,"-",(SUM(MT15:NX15)))</f>
        <v>-</v>
      </c>
      <c r="PX15" s="49" t="str">
        <f>IF(SUM(OD15:PG15)=0,"-",(SUM(OD15:PG15)))</f>
        <v>-</v>
      </c>
      <c r="PY15" s="50"/>
      <c r="PZ15" s="50"/>
      <c r="QA15" s="51" t="e">
        <f>(PZ15/PY15)*100</f>
        <v>#DIV/0!</v>
      </c>
    </row>
    <row r="16" spans="1:443" ht="21.75">
      <c r="A16" s="44" t="s">
        <v>70</v>
      </c>
      <c r="B16" s="45">
        <v>13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7" t="str">
        <f>IF(SUM(C16:AG16)=0,"-",(SUM(C16:AG16)))</f>
        <v>-</v>
      </c>
      <c r="AI16" s="47" t="str">
        <f>IF(SUM(D16:AH16)=0,"-",(SUM(D16:AH16)))</f>
        <v>-</v>
      </c>
      <c r="AJ16" s="47" t="str">
        <f>IF(SUM(E16:AI16)=0,"-",(SUM(E16:AI16)))</f>
        <v>-</v>
      </c>
      <c r="AK16" s="47" t="str">
        <f>IF(SUM(F16:AJ16)=0,"-",(SUM(F16:AJ16)))</f>
        <v>-</v>
      </c>
      <c r="AL16" s="45">
        <v>13</v>
      </c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7" t="str">
        <f>IF(SUM(AM16:BP16)=0,"-",(SUM(AM16:BP16)))</f>
        <v>-</v>
      </c>
      <c r="BR16" s="47" t="str">
        <f>IF(SUM(AN16:BQ16)=0,"-",(SUM(AN16:BQ16)))</f>
        <v>-</v>
      </c>
      <c r="BS16" s="47" t="str">
        <f>IF(SUM(AO16:BR16)=0,"-",(SUM(AO16:BR16)))</f>
        <v>-</v>
      </c>
      <c r="BT16" s="47" t="str">
        <f>IF(SUM(AP16:BS16)=0,"-",(SUM(AP16:BS16)))</f>
        <v>-</v>
      </c>
      <c r="BU16" s="45">
        <v>13</v>
      </c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7" t="str">
        <f>IF(SUM(BV16:CZ16)=0,"-",(SUM(BV16:CZ16)))</f>
        <v>-</v>
      </c>
      <c r="DB16" s="47" t="str">
        <f>IF(SUM(BW16:DA16)=0,"-",(SUM(BW16:DA16)))</f>
        <v>-</v>
      </c>
      <c r="DC16" s="47" t="str">
        <f>IF(SUM(BX16:DB16)=0,"-",(SUM(BX16:DB16)))</f>
        <v>-</v>
      </c>
      <c r="DD16" s="47" t="str">
        <f>IF(SUM(BY16:DC16)=0,"-",(SUM(BY16:DC16)))</f>
        <v>-</v>
      </c>
      <c r="DE16" s="45">
        <v>13</v>
      </c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7" t="str">
        <f>IF(SUM(DF16:EJ16)=0,"-",(SUM(DF16:EJ16)))</f>
        <v>-</v>
      </c>
      <c r="EL16" s="47" t="str">
        <f>IF(SUM(DG16:EK16)=0,"-",(SUM(DG16:EK16)))</f>
        <v>-</v>
      </c>
      <c r="EM16" s="47" t="str">
        <f>IF(SUM(DH16:EL16)=0,"-",(SUM(DH16:EL16)))</f>
        <v>-</v>
      </c>
      <c r="EN16" s="47" t="str">
        <f>IF(SUM(DI16:EM16)=0,"-",(SUM(DI16:EM16)))</f>
        <v>-</v>
      </c>
      <c r="EO16" s="45">
        <v>13</v>
      </c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7" t="str">
        <f>IF(SUM(EP16:FS16)=0,"-",(SUM(EP16:FS16)))</f>
        <v>-</v>
      </c>
      <c r="FU16" s="47" t="str">
        <f>IF(SUM(EQ16:FT16)=0,"-",(SUM(EQ16:FT16)))</f>
        <v>-</v>
      </c>
      <c r="FV16" s="47" t="str">
        <f>IF(SUM(ER16:FU16)=0,"-",(SUM(ER16:FU16)))</f>
        <v>-</v>
      </c>
      <c r="FW16" s="47" t="str">
        <f>IF(SUM(ES16:FV16)=0,"-",(SUM(ES16:FV16)))</f>
        <v>-</v>
      </c>
      <c r="FX16" s="45">
        <v>13</v>
      </c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7" t="str">
        <f>IF(SUM(FY16:HC16)=0,"-",(SUM(FY16:HC16)))</f>
        <v>-</v>
      </c>
      <c r="HE16" s="47" t="str">
        <f>IF(COUNTIF(FY16:HC16,"ป")=0,"-",(COUNTIF(FY16:HC16,"ป")))</f>
        <v>-</v>
      </c>
      <c r="HF16" s="47" t="str">
        <f>IF(COUNTIF(FY16:HC16,"ล")=0,"-",(COUNTIF(FY16:HC16,"ล")))</f>
        <v>-</v>
      </c>
      <c r="HG16" s="47" t="str">
        <f>IF(COUNTIF(FY16:HC16,"ข")=0,"-",(COUNTIF(FY16:HC16,"ข")))</f>
        <v>-</v>
      </c>
      <c r="HH16" s="45">
        <v>13</v>
      </c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7" t="str">
        <f>IF(SUM(HI16:IL16)=0,"-",(SUM(HI16:IL16)))</f>
        <v>-</v>
      </c>
      <c r="IN16" s="47" t="str">
        <f>IF(SUM(HJ16:IM16)=0,"-",(SUM(HJ16:IM16)))</f>
        <v>-</v>
      </c>
      <c r="IO16" s="47" t="str">
        <f>IF(SUM(HK16:IN16)=0,"-",(SUM(HK16:IN16)))</f>
        <v>-</v>
      </c>
      <c r="IP16" s="47" t="str">
        <f>IF(SUM(HL16:IO16)=0,"-",(SUM(HL16:IO16)))</f>
        <v>-</v>
      </c>
      <c r="IQ16" s="45">
        <v>13</v>
      </c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7" t="str">
        <f>IF(SUM(IR16:JV16)=0,"-",(SUM(IR16:JV16)))</f>
        <v>-</v>
      </c>
      <c r="JX16" s="47" t="str">
        <f>IF(SUM(IS16:JW16)=0,"-",(SUM(IS16:JW16)))</f>
        <v>-</v>
      </c>
      <c r="JY16" s="47" t="str">
        <f>IF(SUM(IT16:JX16)=0,"-",(SUM(IT16:JX16)))</f>
        <v>-</v>
      </c>
      <c r="JZ16" s="47" t="str">
        <f>IF(SUM(IU16:JY16)=0,"-",(SUM(IU16:JY16)))</f>
        <v>-</v>
      </c>
      <c r="KA16" s="45">
        <v>13</v>
      </c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7" t="str">
        <f>IF(SUM(KB16:LF16)=0,"-",(SUM(KB16:LF16)))</f>
        <v>-</v>
      </c>
      <c r="LH16" s="47" t="str">
        <f>IF(SUM(KC16:LG16)=0,"-",(SUM(KC16:LG16)))</f>
        <v>-</v>
      </c>
      <c r="LI16" s="47" t="str">
        <f>IF(SUM(KD16:LH16)=0,"-",(SUM(KD16:LH16)))</f>
        <v>-</v>
      </c>
      <c r="LJ16" s="47" t="str">
        <f>IF(SUM(KE16:LI16)=0,"-",(SUM(KE16:LI16)))</f>
        <v>-</v>
      </c>
      <c r="LK16" s="45">
        <v>13</v>
      </c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7" t="str">
        <f>IF(SUM(LL16:MN16)=0,"-",(SUM(LL16:MN16)))</f>
        <v>-</v>
      </c>
      <c r="MP16" s="47" t="str">
        <f>IF(SUM(LM16:MO16)=0,"-",(SUM(LM16:MO16)))</f>
        <v>-</v>
      </c>
      <c r="MQ16" s="47" t="str">
        <f>IF(SUM(LN16:MP16)=0,"-",(SUM(LN16:MP16)))</f>
        <v>-</v>
      </c>
      <c r="MR16" s="47" t="str">
        <f>IF(SUM(LO16:MQ16)=0,"-",(SUM(LO16:MQ16)))</f>
        <v>-</v>
      </c>
      <c r="MS16" s="45">
        <v>13</v>
      </c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7" t="str">
        <f>IF(SUM(MT16:NX16)=0,"-",(SUM(MT16:NX16)))</f>
        <v>-</v>
      </c>
      <c r="NZ16" s="47" t="str">
        <f>IF(SUM(MU16:NY16)=0,"-",(SUM(MU16:NY16)))</f>
        <v>-</v>
      </c>
      <c r="OA16" s="47" t="str">
        <f>IF(SUM(MV16:NZ16)=0,"-",(SUM(MV16:NZ16)))</f>
        <v>-</v>
      </c>
      <c r="OB16" s="47" t="str">
        <f>IF(SUM(MW16:OA16)=0,"-",(SUM(MW16:OA16)))</f>
        <v>-</v>
      </c>
      <c r="OC16" s="45">
        <v>13</v>
      </c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7" t="str">
        <f>IF(SUM(OD16:PG16)=0,"-",(SUM(OD16:PG16)))</f>
        <v>-</v>
      </c>
      <c r="PI16" s="47" t="str">
        <f>IF(SUM(OE16:PH16)=0,"-",(SUM(OE16:PH16)))</f>
        <v>-</v>
      </c>
      <c r="PJ16" s="47" t="str">
        <f>IF(SUM(OF16:PI16)=0,"-",(SUM(OF16:PI16)))</f>
        <v>-</v>
      </c>
      <c r="PK16" s="47" t="str">
        <f>IF(SUM(OG16:PJ16)=0,"-",(SUM(OG16:PJ16)))</f>
        <v>-</v>
      </c>
      <c r="PL16" s="48">
        <v>13</v>
      </c>
      <c r="PM16" s="49" t="str">
        <f>IF(SUM(C16:AG16)=0,"-",(SUM(C16:AG16)))</f>
        <v>-</v>
      </c>
      <c r="PN16" s="49" t="str">
        <f>IF(SUM(AM16:BP16)=0,"-",(SUM(AM16:BP16)))</f>
        <v>-</v>
      </c>
      <c r="PO16" s="49" t="str">
        <f>IF(SUM(BV16:CZ16)=0,"-",(SUM(BV16:CZ16)))</f>
        <v>-</v>
      </c>
      <c r="PP16" s="49" t="str">
        <f>IF(SUM(DF16:EJ16)=0,"-",(SUM(DF16:EJ16)))</f>
        <v>-</v>
      </c>
      <c r="PQ16" s="49" t="str">
        <f>IF(SUM(EP16:FS16)=0,"-",(SUM(EP16:FS16)))</f>
        <v>-</v>
      </c>
      <c r="PR16" s="49" t="str">
        <f>IF(SUM(FY16:HC16)=0,"-",(SUM(FY16:HC16)))</f>
        <v>-</v>
      </c>
      <c r="PS16" s="49" t="str">
        <f>IF(SUM(HI16:IL16)=0,"-",(SUM(HI16:IL16)))</f>
        <v>-</v>
      </c>
      <c r="PT16" s="49" t="str">
        <f>IF(SUM(IR16:JV16)=0,"-",(SUM(IR16:JV16)))</f>
        <v>-</v>
      </c>
      <c r="PU16" s="49" t="str">
        <f>IF(SUM(KB16:LF16)=0,"-",(SUM(KB16:LF16)))</f>
        <v>-</v>
      </c>
      <c r="PV16" s="49" t="str">
        <f>IF(SUM(LL16:MN16)=0,"-",(SUM(LL16:MN16)))</f>
        <v>-</v>
      </c>
      <c r="PW16" s="49" t="str">
        <f>IF(SUM(MT16:NX16)=0,"-",(SUM(MT16:NX16)))</f>
        <v>-</v>
      </c>
      <c r="PX16" s="49" t="str">
        <f>IF(SUM(OD16:PG16)=0,"-",(SUM(OD16:PG16)))</f>
        <v>-</v>
      </c>
      <c r="PY16" s="50"/>
      <c r="PZ16" s="50"/>
      <c r="QA16" s="51" t="e">
        <f>(PZ16/PY16)*100</f>
        <v>#DIV/0!</v>
      </c>
    </row>
    <row r="17" spans="1:443" ht="21.75">
      <c r="A17" s="44"/>
      <c r="B17" s="45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7"/>
      <c r="AI17" s="47"/>
      <c r="AJ17" s="47"/>
      <c r="AK17" s="47"/>
      <c r="AL17" s="45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7"/>
      <c r="BR17" s="47"/>
      <c r="BS17" s="47"/>
      <c r="BT17" s="47"/>
      <c r="BU17" s="45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7"/>
      <c r="DB17" s="47"/>
      <c r="DC17" s="47"/>
      <c r="DD17" s="47"/>
      <c r="DE17" s="45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7"/>
      <c r="EL17" s="47"/>
      <c r="EM17" s="47"/>
      <c r="EN17" s="47"/>
      <c r="EO17" s="45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7"/>
      <c r="FU17" s="47"/>
      <c r="FV17" s="47"/>
      <c r="FW17" s="47"/>
      <c r="FX17" s="45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7"/>
      <c r="HE17" s="47"/>
      <c r="HF17" s="47"/>
      <c r="HG17" s="47"/>
      <c r="HH17" s="45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7"/>
      <c r="IN17" s="47"/>
      <c r="IO17" s="47"/>
      <c r="IP17" s="47"/>
      <c r="IQ17" s="45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7"/>
      <c r="JX17" s="47"/>
      <c r="JY17" s="47"/>
      <c r="JZ17" s="47"/>
      <c r="KA17" s="45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7"/>
      <c r="LH17" s="47"/>
      <c r="LI17" s="47"/>
      <c r="LJ17" s="47"/>
      <c r="LK17" s="45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7"/>
      <c r="MP17" s="47"/>
      <c r="MQ17" s="47"/>
      <c r="MR17" s="47"/>
      <c r="MS17" s="45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7"/>
      <c r="NZ17" s="47"/>
      <c r="OA17" s="47"/>
      <c r="OB17" s="47"/>
      <c r="OC17" s="45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7"/>
      <c r="PI17" s="47"/>
      <c r="PJ17" s="47"/>
      <c r="PK17" s="47"/>
      <c r="PL17" s="48"/>
      <c r="PM17" s="49"/>
      <c r="PN17" s="49"/>
      <c r="PO17" s="49"/>
      <c r="PP17" s="49"/>
      <c r="PQ17" s="49"/>
      <c r="PR17" s="49"/>
      <c r="PS17" s="49"/>
      <c r="PT17" s="49"/>
      <c r="PU17" s="49"/>
      <c r="PV17" s="49"/>
      <c r="PW17" s="49"/>
      <c r="PX17" s="49"/>
      <c r="PY17" s="50"/>
      <c r="PZ17" s="50"/>
      <c r="QA17" s="51"/>
    </row>
    <row r="18" spans="1:443" ht="21.75">
      <c r="A18" s="44"/>
      <c r="B18" s="45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7"/>
      <c r="AI18" s="47"/>
      <c r="AJ18" s="47"/>
      <c r="AK18" s="47"/>
      <c r="AL18" s="45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7"/>
      <c r="BR18" s="47"/>
      <c r="BS18" s="47"/>
      <c r="BT18" s="47"/>
      <c r="BU18" s="45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7"/>
      <c r="DB18" s="47"/>
      <c r="DC18" s="47"/>
      <c r="DD18" s="47"/>
      <c r="DE18" s="45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7"/>
      <c r="EL18" s="47"/>
      <c r="EM18" s="47"/>
      <c r="EN18" s="47"/>
      <c r="EO18" s="45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7"/>
      <c r="FU18" s="47"/>
      <c r="FV18" s="47"/>
      <c r="FW18" s="47"/>
      <c r="FX18" s="45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7"/>
      <c r="HE18" s="47"/>
      <c r="HF18" s="47"/>
      <c r="HG18" s="47"/>
      <c r="HH18" s="45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7"/>
      <c r="IN18" s="47"/>
      <c r="IO18" s="47"/>
      <c r="IP18" s="47"/>
      <c r="IQ18" s="45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7"/>
      <c r="JX18" s="47"/>
      <c r="JY18" s="47"/>
      <c r="JZ18" s="47"/>
      <c r="KA18" s="45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7"/>
      <c r="LH18" s="47"/>
      <c r="LI18" s="47"/>
      <c r="LJ18" s="47"/>
      <c r="LK18" s="45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7"/>
      <c r="MP18" s="47"/>
      <c r="MQ18" s="47"/>
      <c r="MR18" s="47"/>
      <c r="MS18" s="45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7"/>
      <c r="NZ18" s="47"/>
      <c r="OA18" s="47"/>
      <c r="OB18" s="47"/>
      <c r="OC18" s="45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7"/>
      <c r="PI18" s="47"/>
      <c r="PJ18" s="47"/>
      <c r="PK18" s="47"/>
      <c r="PL18" s="48"/>
      <c r="PM18" s="49"/>
      <c r="PN18" s="49"/>
      <c r="PO18" s="49"/>
      <c r="PP18" s="49"/>
      <c r="PQ18" s="49"/>
      <c r="PR18" s="49"/>
      <c r="PS18" s="49"/>
      <c r="PT18" s="49"/>
      <c r="PU18" s="49"/>
      <c r="PV18" s="49"/>
      <c r="PW18" s="49"/>
      <c r="PX18" s="49"/>
      <c r="PY18" s="50"/>
      <c r="PZ18" s="50"/>
      <c r="QA18" s="51"/>
    </row>
    <row r="19" spans="1:443" ht="21.75">
      <c r="A19" s="44"/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7"/>
      <c r="AI19" s="47"/>
      <c r="AJ19" s="47"/>
      <c r="AK19" s="47"/>
      <c r="AL19" s="45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7"/>
      <c r="BR19" s="47"/>
      <c r="BS19" s="47"/>
      <c r="BT19" s="47"/>
      <c r="BU19" s="45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7"/>
      <c r="DB19" s="47"/>
      <c r="DC19" s="47"/>
      <c r="DD19" s="47"/>
      <c r="DE19" s="45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7"/>
      <c r="EL19" s="47"/>
      <c r="EM19" s="47"/>
      <c r="EN19" s="47"/>
      <c r="EO19" s="45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7"/>
      <c r="FU19" s="47"/>
      <c r="FV19" s="47"/>
      <c r="FW19" s="47"/>
      <c r="FX19" s="45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7"/>
      <c r="HE19" s="47"/>
      <c r="HF19" s="47"/>
      <c r="HG19" s="47"/>
      <c r="HH19" s="45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7"/>
      <c r="IN19" s="47"/>
      <c r="IO19" s="47"/>
      <c r="IP19" s="47"/>
      <c r="IQ19" s="45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7"/>
      <c r="JX19" s="47"/>
      <c r="JY19" s="47"/>
      <c r="JZ19" s="47"/>
      <c r="KA19" s="45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7"/>
      <c r="LH19" s="47"/>
      <c r="LI19" s="47"/>
      <c r="LJ19" s="47"/>
      <c r="LK19" s="45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7"/>
      <c r="MP19" s="47"/>
      <c r="MQ19" s="47"/>
      <c r="MR19" s="47"/>
      <c r="MS19" s="45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7"/>
      <c r="NZ19" s="47"/>
      <c r="OA19" s="47"/>
      <c r="OB19" s="47"/>
      <c r="OC19" s="45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7"/>
      <c r="PI19" s="47"/>
      <c r="PJ19" s="47"/>
      <c r="PK19" s="47"/>
      <c r="PL19" s="48"/>
      <c r="PM19" s="49"/>
      <c r="PN19" s="49"/>
      <c r="PO19" s="49"/>
      <c r="PP19" s="49"/>
      <c r="PQ19" s="49"/>
      <c r="PR19" s="49"/>
      <c r="PS19" s="49"/>
      <c r="PT19" s="49"/>
      <c r="PU19" s="49"/>
      <c r="PV19" s="49"/>
      <c r="PW19" s="49"/>
      <c r="PX19" s="49"/>
      <c r="PY19" s="50"/>
      <c r="PZ19" s="50"/>
      <c r="QA19" s="51"/>
    </row>
    <row r="20" spans="1:443" ht="21.75">
      <c r="A20" s="44"/>
      <c r="B20" s="45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7"/>
      <c r="AI20" s="47"/>
      <c r="AJ20" s="47"/>
      <c r="AK20" s="47"/>
      <c r="AL20" s="45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7"/>
      <c r="BR20" s="47"/>
      <c r="BS20" s="47"/>
      <c r="BT20" s="47"/>
      <c r="BU20" s="45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7"/>
      <c r="DB20" s="47"/>
      <c r="DC20" s="47"/>
      <c r="DD20" s="47"/>
      <c r="DE20" s="45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7"/>
      <c r="EL20" s="47"/>
      <c r="EM20" s="47"/>
      <c r="EN20" s="47"/>
      <c r="EO20" s="45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7"/>
      <c r="FU20" s="47"/>
      <c r="FV20" s="47"/>
      <c r="FW20" s="47"/>
      <c r="FX20" s="45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7"/>
      <c r="HE20" s="47"/>
      <c r="HF20" s="47"/>
      <c r="HG20" s="47"/>
      <c r="HH20" s="45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7"/>
      <c r="IN20" s="47"/>
      <c r="IO20" s="47"/>
      <c r="IP20" s="47"/>
      <c r="IQ20" s="45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7"/>
      <c r="JX20" s="47"/>
      <c r="JY20" s="47"/>
      <c r="JZ20" s="47"/>
      <c r="KA20" s="45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7"/>
      <c r="LH20" s="47"/>
      <c r="LI20" s="47"/>
      <c r="LJ20" s="47"/>
      <c r="LK20" s="45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7"/>
      <c r="MP20" s="47"/>
      <c r="MQ20" s="47"/>
      <c r="MR20" s="47"/>
      <c r="MS20" s="45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7"/>
      <c r="NZ20" s="47"/>
      <c r="OA20" s="47"/>
      <c r="OB20" s="47"/>
      <c r="OC20" s="45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7"/>
      <c r="PI20" s="47"/>
      <c r="PJ20" s="47"/>
      <c r="PK20" s="47"/>
      <c r="PL20" s="48"/>
      <c r="PM20" s="49"/>
      <c r="PN20" s="49"/>
      <c r="PO20" s="49"/>
      <c r="PP20" s="49"/>
      <c r="PQ20" s="49"/>
      <c r="PR20" s="49"/>
      <c r="PS20" s="49"/>
      <c r="PT20" s="49"/>
      <c r="PU20" s="49"/>
      <c r="PV20" s="49"/>
      <c r="PW20" s="49"/>
      <c r="PX20" s="49"/>
      <c r="PY20" s="50"/>
      <c r="PZ20" s="50"/>
      <c r="QA20" s="51"/>
    </row>
    <row r="21" spans="1:443" ht="21.75">
      <c r="A21" s="44"/>
      <c r="B21" s="45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7"/>
      <c r="AI21" s="47"/>
      <c r="AJ21" s="47"/>
      <c r="AK21" s="47"/>
      <c r="AL21" s="45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7"/>
      <c r="BR21" s="47"/>
      <c r="BS21" s="47"/>
      <c r="BT21" s="47"/>
      <c r="BU21" s="45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7"/>
      <c r="DB21" s="47"/>
      <c r="DC21" s="47"/>
      <c r="DD21" s="47"/>
      <c r="DE21" s="45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7"/>
      <c r="EL21" s="47"/>
      <c r="EM21" s="47"/>
      <c r="EN21" s="47"/>
      <c r="EO21" s="45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7"/>
      <c r="FU21" s="47"/>
      <c r="FV21" s="47"/>
      <c r="FW21" s="47"/>
      <c r="FX21" s="45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7"/>
      <c r="HE21" s="47"/>
      <c r="HF21" s="47"/>
      <c r="HG21" s="47"/>
      <c r="HH21" s="45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7"/>
      <c r="IN21" s="47"/>
      <c r="IO21" s="47"/>
      <c r="IP21" s="47"/>
      <c r="IQ21" s="45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7"/>
      <c r="JX21" s="47"/>
      <c r="JY21" s="47"/>
      <c r="JZ21" s="47"/>
      <c r="KA21" s="45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7"/>
      <c r="LH21" s="47"/>
      <c r="LI21" s="47"/>
      <c r="LJ21" s="47"/>
      <c r="LK21" s="45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7"/>
      <c r="MP21" s="47"/>
      <c r="MQ21" s="47"/>
      <c r="MR21" s="47"/>
      <c r="MS21" s="45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7"/>
      <c r="NZ21" s="47"/>
      <c r="OA21" s="47"/>
      <c r="OB21" s="47"/>
      <c r="OC21" s="45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7"/>
      <c r="PI21" s="47"/>
      <c r="PJ21" s="47"/>
      <c r="PK21" s="47"/>
      <c r="PL21" s="48"/>
      <c r="PM21" s="49"/>
      <c r="PN21" s="49"/>
      <c r="PO21" s="49"/>
      <c r="PP21" s="49"/>
      <c r="PQ21" s="49"/>
      <c r="PR21" s="49"/>
      <c r="PS21" s="49"/>
      <c r="PT21" s="49"/>
      <c r="PU21" s="49"/>
      <c r="PV21" s="49"/>
      <c r="PW21" s="49"/>
      <c r="PX21" s="49"/>
      <c r="PY21" s="50"/>
      <c r="PZ21" s="50"/>
      <c r="QA21" s="51"/>
    </row>
    <row r="22" spans="1:443" ht="21.75">
      <c r="A22" s="44"/>
      <c r="B22" s="45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7"/>
      <c r="AI22" s="47"/>
      <c r="AJ22" s="47"/>
      <c r="AK22" s="47"/>
      <c r="AL22" s="45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7"/>
      <c r="BR22" s="47"/>
      <c r="BS22" s="47"/>
      <c r="BT22" s="47"/>
      <c r="BU22" s="45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7"/>
      <c r="DB22" s="47"/>
      <c r="DC22" s="47"/>
      <c r="DD22" s="47"/>
      <c r="DE22" s="45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7"/>
      <c r="EL22" s="47"/>
      <c r="EM22" s="47"/>
      <c r="EN22" s="47"/>
      <c r="EO22" s="45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7"/>
      <c r="FU22" s="47"/>
      <c r="FV22" s="47"/>
      <c r="FW22" s="47"/>
      <c r="FX22" s="45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7"/>
      <c r="HE22" s="47"/>
      <c r="HF22" s="47"/>
      <c r="HG22" s="47"/>
      <c r="HH22" s="45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7"/>
      <c r="IN22" s="47"/>
      <c r="IO22" s="47"/>
      <c r="IP22" s="47"/>
      <c r="IQ22" s="45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7"/>
      <c r="JX22" s="47"/>
      <c r="JY22" s="47"/>
      <c r="JZ22" s="47"/>
      <c r="KA22" s="45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7"/>
      <c r="LH22" s="47"/>
      <c r="LI22" s="47"/>
      <c r="LJ22" s="47"/>
      <c r="LK22" s="45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7"/>
      <c r="MP22" s="47"/>
      <c r="MQ22" s="47"/>
      <c r="MR22" s="47"/>
      <c r="MS22" s="45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7"/>
      <c r="NZ22" s="47"/>
      <c r="OA22" s="47"/>
      <c r="OB22" s="47"/>
      <c r="OC22" s="45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7"/>
      <c r="PI22" s="47"/>
      <c r="PJ22" s="47"/>
      <c r="PK22" s="47"/>
      <c r="PL22" s="48"/>
      <c r="PM22" s="49"/>
      <c r="PN22" s="49"/>
      <c r="PO22" s="49"/>
      <c r="PP22" s="49"/>
      <c r="PQ22" s="49"/>
      <c r="PR22" s="49"/>
      <c r="PS22" s="49"/>
      <c r="PT22" s="49"/>
      <c r="PU22" s="49"/>
      <c r="PV22" s="49"/>
      <c r="PW22" s="49"/>
      <c r="PX22" s="49"/>
      <c r="PY22" s="50"/>
      <c r="PZ22" s="50"/>
      <c r="QA22" s="51"/>
    </row>
    <row r="23" spans="1:443" ht="21.75">
      <c r="A23" s="44"/>
      <c r="B23" s="45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7"/>
      <c r="AI23" s="47"/>
      <c r="AJ23" s="47"/>
      <c r="AK23" s="47"/>
      <c r="AL23" s="45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7"/>
      <c r="BR23" s="47"/>
      <c r="BS23" s="47"/>
      <c r="BT23" s="47"/>
      <c r="BU23" s="45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7"/>
      <c r="DB23" s="47"/>
      <c r="DC23" s="47"/>
      <c r="DD23" s="47"/>
      <c r="DE23" s="45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7"/>
      <c r="EL23" s="47"/>
      <c r="EM23" s="47"/>
      <c r="EN23" s="47"/>
      <c r="EO23" s="45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7"/>
      <c r="FU23" s="47"/>
      <c r="FV23" s="47"/>
      <c r="FW23" s="47"/>
      <c r="FX23" s="45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7"/>
      <c r="HE23" s="47"/>
      <c r="HF23" s="47"/>
      <c r="HG23" s="47"/>
      <c r="HH23" s="45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7"/>
      <c r="IN23" s="47"/>
      <c r="IO23" s="47"/>
      <c r="IP23" s="47"/>
      <c r="IQ23" s="45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7"/>
      <c r="JX23" s="47"/>
      <c r="JY23" s="47"/>
      <c r="JZ23" s="47"/>
      <c r="KA23" s="45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7"/>
      <c r="LH23" s="47"/>
      <c r="LI23" s="47"/>
      <c r="LJ23" s="47"/>
      <c r="LK23" s="45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7"/>
      <c r="MP23" s="47"/>
      <c r="MQ23" s="47"/>
      <c r="MR23" s="47"/>
      <c r="MS23" s="45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7"/>
      <c r="NZ23" s="47"/>
      <c r="OA23" s="47"/>
      <c r="OB23" s="47"/>
      <c r="OC23" s="45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7"/>
      <c r="PI23" s="47"/>
      <c r="PJ23" s="47"/>
      <c r="PK23" s="47"/>
      <c r="PL23" s="48"/>
      <c r="PM23" s="49"/>
      <c r="PN23" s="49"/>
      <c r="PO23" s="49"/>
      <c r="PP23" s="49"/>
      <c r="PQ23" s="49"/>
      <c r="PR23" s="49"/>
      <c r="PS23" s="49"/>
      <c r="PT23" s="49"/>
      <c r="PU23" s="49"/>
      <c r="PV23" s="49"/>
      <c r="PW23" s="49"/>
      <c r="PX23" s="49"/>
      <c r="PY23" s="50"/>
      <c r="PZ23" s="50"/>
      <c r="QA23" s="51"/>
    </row>
    <row r="24" spans="1:443" ht="21.75">
      <c r="A24" s="44"/>
      <c r="B24" s="45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7"/>
      <c r="AI24" s="47"/>
      <c r="AJ24" s="47"/>
      <c r="AK24" s="47"/>
      <c r="AL24" s="45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7"/>
      <c r="BR24" s="47"/>
      <c r="BS24" s="47"/>
      <c r="BT24" s="47"/>
      <c r="BU24" s="45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7"/>
      <c r="DB24" s="47"/>
      <c r="DC24" s="47"/>
      <c r="DD24" s="47"/>
      <c r="DE24" s="45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7"/>
      <c r="EL24" s="47"/>
      <c r="EM24" s="47"/>
      <c r="EN24" s="47"/>
      <c r="EO24" s="45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7"/>
      <c r="FU24" s="47"/>
      <c r="FV24" s="47"/>
      <c r="FW24" s="47"/>
      <c r="FX24" s="45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7"/>
      <c r="HE24" s="47"/>
      <c r="HF24" s="47"/>
      <c r="HG24" s="47"/>
      <c r="HH24" s="45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7"/>
      <c r="IN24" s="47"/>
      <c r="IO24" s="47"/>
      <c r="IP24" s="47"/>
      <c r="IQ24" s="45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7"/>
      <c r="JX24" s="47"/>
      <c r="JY24" s="47"/>
      <c r="JZ24" s="47"/>
      <c r="KA24" s="45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7"/>
      <c r="LH24" s="47"/>
      <c r="LI24" s="47"/>
      <c r="LJ24" s="47"/>
      <c r="LK24" s="45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7"/>
      <c r="MP24" s="47"/>
      <c r="MQ24" s="47"/>
      <c r="MR24" s="47"/>
      <c r="MS24" s="45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7"/>
      <c r="NZ24" s="47"/>
      <c r="OA24" s="47"/>
      <c r="OB24" s="47"/>
      <c r="OC24" s="45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7"/>
      <c r="PI24" s="47"/>
      <c r="PJ24" s="47"/>
      <c r="PK24" s="47"/>
      <c r="PL24" s="48"/>
      <c r="PM24" s="49"/>
      <c r="PN24" s="49"/>
      <c r="PO24" s="49"/>
      <c r="PP24" s="49"/>
      <c r="PQ24" s="49"/>
      <c r="PR24" s="49"/>
      <c r="PS24" s="49"/>
      <c r="PT24" s="49"/>
      <c r="PU24" s="49"/>
      <c r="PV24" s="49"/>
      <c r="PW24" s="49"/>
      <c r="PX24" s="49"/>
      <c r="PY24" s="50"/>
      <c r="PZ24" s="50"/>
      <c r="QA24" s="51"/>
    </row>
    <row r="25" spans="1:443" ht="21.75">
      <c r="A25" s="44"/>
      <c r="B25" s="45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7"/>
      <c r="AI25" s="47"/>
      <c r="AJ25" s="47"/>
      <c r="AK25" s="47"/>
      <c r="AL25" s="45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7"/>
      <c r="BR25" s="47"/>
      <c r="BS25" s="47"/>
      <c r="BT25" s="47"/>
      <c r="BU25" s="45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7"/>
      <c r="DB25" s="47"/>
      <c r="DC25" s="47"/>
      <c r="DD25" s="47"/>
      <c r="DE25" s="45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7"/>
      <c r="EL25" s="47"/>
      <c r="EM25" s="47"/>
      <c r="EN25" s="47"/>
      <c r="EO25" s="45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7"/>
      <c r="FU25" s="47"/>
      <c r="FV25" s="47"/>
      <c r="FW25" s="47"/>
      <c r="FX25" s="45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7"/>
      <c r="HE25" s="47"/>
      <c r="HF25" s="47"/>
      <c r="HG25" s="47"/>
      <c r="HH25" s="45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7"/>
      <c r="IN25" s="47"/>
      <c r="IO25" s="47"/>
      <c r="IP25" s="47"/>
      <c r="IQ25" s="45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7"/>
      <c r="JX25" s="47"/>
      <c r="JY25" s="47"/>
      <c r="JZ25" s="47"/>
      <c r="KA25" s="45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7"/>
      <c r="LH25" s="47"/>
      <c r="LI25" s="47"/>
      <c r="LJ25" s="47"/>
      <c r="LK25" s="45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7"/>
      <c r="MP25" s="47"/>
      <c r="MQ25" s="47"/>
      <c r="MR25" s="47"/>
      <c r="MS25" s="45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7"/>
      <c r="NZ25" s="47"/>
      <c r="OA25" s="47"/>
      <c r="OB25" s="47"/>
      <c r="OC25" s="45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7"/>
      <c r="PI25" s="47"/>
      <c r="PJ25" s="47"/>
      <c r="PK25" s="47"/>
      <c r="PL25" s="48"/>
      <c r="PM25" s="49"/>
      <c r="PN25" s="49"/>
      <c r="PO25" s="49"/>
      <c r="PP25" s="49"/>
      <c r="PQ25" s="49"/>
      <c r="PR25" s="49"/>
      <c r="PS25" s="49"/>
      <c r="PT25" s="49"/>
      <c r="PU25" s="49"/>
      <c r="PV25" s="49"/>
      <c r="PW25" s="49"/>
      <c r="PX25" s="49"/>
      <c r="PY25" s="50"/>
      <c r="PZ25" s="50"/>
      <c r="QA25" s="51"/>
    </row>
    <row r="26" spans="1:443" ht="21.75">
      <c r="A26" s="44"/>
      <c r="B26" s="45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7"/>
      <c r="AI26" s="47"/>
      <c r="AJ26" s="47"/>
      <c r="AK26" s="47"/>
      <c r="AL26" s="45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7"/>
      <c r="BR26" s="47"/>
      <c r="BS26" s="47"/>
      <c r="BT26" s="47"/>
      <c r="BU26" s="45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7"/>
      <c r="DB26" s="47"/>
      <c r="DC26" s="47"/>
      <c r="DD26" s="47"/>
      <c r="DE26" s="45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7"/>
      <c r="EL26" s="47"/>
      <c r="EM26" s="47"/>
      <c r="EN26" s="47"/>
      <c r="EO26" s="45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7"/>
      <c r="FU26" s="47"/>
      <c r="FV26" s="47"/>
      <c r="FW26" s="47"/>
      <c r="FX26" s="45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7"/>
      <c r="HE26" s="47"/>
      <c r="HF26" s="47"/>
      <c r="HG26" s="47"/>
      <c r="HH26" s="45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7"/>
      <c r="IN26" s="47"/>
      <c r="IO26" s="47"/>
      <c r="IP26" s="47"/>
      <c r="IQ26" s="45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7"/>
      <c r="JX26" s="47"/>
      <c r="JY26" s="47"/>
      <c r="JZ26" s="47"/>
      <c r="KA26" s="45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7"/>
      <c r="LH26" s="47"/>
      <c r="LI26" s="47"/>
      <c r="LJ26" s="47"/>
      <c r="LK26" s="45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7"/>
      <c r="MP26" s="47"/>
      <c r="MQ26" s="47"/>
      <c r="MR26" s="47"/>
      <c r="MS26" s="45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7"/>
      <c r="NZ26" s="47"/>
      <c r="OA26" s="47"/>
      <c r="OB26" s="47"/>
      <c r="OC26" s="45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7"/>
      <c r="PI26" s="47"/>
      <c r="PJ26" s="47"/>
      <c r="PK26" s="47"/>
      <c r="PL26" s="48"/>
      <c r="PM26" s="49"/>
      <c r="PN26" s="49"/>
      <c r="PO26" s="49"/>
      <c r="PP26" s="49"/>
      <c r="PQ26" s="49"/>
      <c r="PR26" s="49"/>
      <c r="PS26" s="49"/>
      <c r="PT26" s="49"/>
      <c r="PU26" s="49"/>
      <c r="PV26" s="49"/>
      <c r="PW26" s="49"/>
      <c r="PX26" s="49"/>
      <c r="PY26" s="50"/>
      <c r="PZ26" s="50"/>
      <c r="QA26" s="51"/>
    </row>
    <row r="27" spans="1:443" ht="21.75">
      <c r="A27" s="44"/>
      <c r="B27" s="45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7"/>
      <c r="AI27" s="47"/>
      <c r="AJ27" s="47"/>
      <c r="AK27" s="47"/>
      <c r="AL27" s="45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7"/>
      <c r="BR27" s="47"/>
      <c r="BS27" s="47"/>
      <c r="BT27" s="47"/>
      <c r="BU27" s="45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7"/>
      <c r="DB27" s="47"/>
      <c r="DC27" s="47"/>
      <c r="DD27" s="47"/>
      <c r="DE27" s="45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7"/>
      <c r="EL27" s="47"/>
      <c r="EM27" s="47"/>
      <c r="EN27" s="47"/>
      <c r="EO27" s="45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7"/>
      <c r="FU27" s="47"/>
      <c r="FV27" s="47"/>
      <c r="FW27" s="47"/>
      <c r="FX27" s="45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7"/>
      <c r="HE27" s="47"/>
      <c r="HF27" s="47"/>
      <c r="HG27" s="47"/>
      <c r="HH27" s="45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7"/>
      <c r="IN27" s="47"/>
      <c r="IO27" s="47"/>
      <c r="IP27" s="47"/>
      <c r="IQ27" s="45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7"/>
      <c r="JX27" s="47"/>
      <c r="JY27" s="47"/>
      <c r="JZ27" s="47"/>
      <c r="KA27" s="45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7"/>
      <c r="LH27" s="47"/>
      <c r="LI27" s="47"/>
      <c r="LJ27" s="47"/>
      <c r="LK27" s="45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7"/>
      <c r="MP27" s="47"/>
      <c r="MQ27" s="47"/>
      <c r="MR27" s="47"/>
      <c r="MS27" s="45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7"/>
      <c r="NZ27" s="47"/>
      <c r="OA27" s="47"/>
      <c r="OB27" s="47"/>
      <c r="OC27" s="45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7"/>
      <c r="PI27" s="47"/>
      <c r="PJ27" s="47"/>
      <c r="PK27" s="47"/>
      <c r="PL27" s="48"/>
      <c r="PM27" s="49"/>
      <c r="PN27" s="49"/>
      <c r="PO27" s="49"/>
      <c r="PP27" s="49"/>
      <c r="PQ27" s="49"/>
      <c r="PR27" s="49"/>
      <c r="PS27" s="49"/>
      <c r="PT27" s="49"/>
      <c r="PU27" s="49"/>
      <c r="PV27" s="49"/>
      <c r="PW27" s="49"/>
      <c r="PX27" s="49"/>
      <c r="PY27" s="50"/>
      <c r="PZ27" s="50"/>
      <c r="QA27" s="51"/>
    </row>
    <row r="28" spans="1:443" ht="21.75">
      <c r="A28" s="44"/>
      <c r="B28" s="45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7"/>
      <c r="AI28" s="47"/>
      <c r="AJ28" s="47"/>
      <c r="AK28" s="47"/>
      <c r="AL28" s="45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7"/>
      <c r="BR28" s="47"/>
      <c r="BS28" s="47"/>
      <c r="BT28" s="47"/>
      <c r="BU28" s="45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7"/>
      <c r="DB28" s="47"/>
      <c r="DC28" s="47"/>
      <c r="DD28" s="47"/>
      <c r="DE28" s="45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7"/>
      <c r="EL28" s="47"/>
      <c r="EM28" s="47"/>
      <c r="EN28" s="47"/>
      <c r="EO28" s="45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7"/>
      <c r="FU28" s="47"/>
      <c r="FV28" s="47"/>
      <c r="FW28" s="47"/>
      <c r="FX28" s="45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7"/>
      <c r="HE28" s="47"/>
      <c r="HF28" s="47"/>
      <c r="HG28" s="47"/>
      <c r="HH28" s="45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7"/>
      <c r="IN28" s="47"/>
      <c r="IO28" s="47"/>
      <c r="IP28" s="47"/>
      <c r="IQ28" s="45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7"/>
      <c r="JX28" s="47"/>
      <c r="JY28" s="47"/>
      <c r="JZ28" s="47"/>
      <c r="KA28" s="45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7"/>
      <c r="LH28" s="47"/>
      <c r="LI28" s="47"/>
      <c r="LJ28" s="47"/>
      <c r="LK28" s="45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7"/>
      <c r="MP28" s="47"/>
      <c r="MQ28" s="47"/>
      <c r="MR28" s="47"/>
      <c r="MS28" s="45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7"/>
      <c r="NZ28" s="47"/>
      <c r="OA28" s="47"/>
      <c r="OB28" s="47"/>
      <c r="OC28" s="45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7"/>
      <c r="PI28" s="47"/>
      <c r="PJ28" s="47"/>
      <c r="PK28" s="47"/>
      <c r="PL28" s="48"/>
      <c r="PM28" s="49"/>
      <c r="PN28" s="49"/>
      <c r="PO28" s="49"/>
      <c r="PP28" s="49"/>
      <c r="PQ28" s="49"/>
      <c r="PR28" s="49"/>
      <c r="PS28" s="49"/>
      <c r="PT28" s="49"/>
      <c r="PU28" s="49"/>
      <c r="PV28" s="49"/>
      <c r="PW28" s="49"/>
      <c r="PX28" s="49"/>
      <c r="PY28" s="50"/>
      <c r="PZ28" s="50"/>
      <c r="QA28" s="51"/>
    </row>
    <row r="29" spans="1:443" ht="21.75">
      <c r="A29" s="44"/>
      <c r="B29" s="45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7"/>
      <c r="AI29" s="47"/>
      <c r="AJ29" s="47"/>
      <c r="AK29" s="47"/>
      <c r="AL29" s="45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7"/>
      <c r="BR29" s="47"/>
      <c r="BS29" s="47"/>
      <c r="BT29" s="47"/>
      <c r="BU29" s="45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7"/>
      <c r="DB29" s="47"/>
      <c r="DC29" s="47"/>
      <c r="DD29" s="47"/>
      <c r="DE29" s="45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7"/>
      <c r="EL29" s="47"/>
      <c r="EM29" s="47"/>
      <c r="EN29" s="47"/>
      <c r="EO29" s="45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7"/>
      <c r="FU29" s="47"/>
      <c r="FV29" s="47"/>
      <c r="FW29" s="47"/>
      <c r="FX29" s="45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7"/>
      <c r="HE29" s="47"/>
      <c r="HF29" s="47"/>
      <c r="HG29" s="47"/>
      <c r="HH29" s="45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7"/>
      <c r="IN29" s="47"/>
      <c r="IO29" s="47"/>
      <c r="IP29" s="47"/>
      <c r="IQ29" s="45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7"/>
      <c r="JX29" s="47"/>
      <c r="JY29" s="47"/>
      <c r="JZ29" s="47"/>
      <c r="KA29" s="45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7"/>
      <c r="LH29" s="47"/>
      <c r="LI29" s="47"/>
      <c r="LJ29" s="47"/>
      <c r="LK29" s="45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7"/>
      <c r="MP29" s="47"/>
      <c r="MQ29" s="47"/>
      <c r="MR29" s="47"/>
      <c r="MS29" s="45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7"/>
      <c r="NZ29" s="47"/>
      <c r="OA29" s="47"/>
      <c r="OB29" s="47"/>
      <c r="OC29" s="45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7"/>
      <c r="PI29" s="47"/>
      <c r="PJ29" s="47"/>
      <c r="PK29" s="47"/>
      <c r="PL29" s="48"/>
      <c r="PM29" s="49"/>
      <c r="PN29" s="49"/>
      <c r="PO29" s="49"/>
      <c r="PP29" s="49"/>
      <c r="PQ29" s="49"/>
      <c r="PR29" s="49"/>
      <c r="PS29" s="49"/>
      <c r="PT29" s="49"/>
      <c r="PU29" s="49"/>
      <c r="PV29" s="49"/>
      <c r="PW29" s="49"/>
      <c r="PX29" s="49"/>
      <c r="PY29" s="50"/>
      <c r="PZ29" s="50"/>
      <c r="QA29" s="51"/>
    </row>
    <row r="30" spans="1:443" ht="21.75">
      <c r="A30" s="44"/>
      <c r="B30" s="45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7"/>
      <c r="AI30" s="47"/>
      <c r="AJ30" s="47"/>
      <c r="AK30" s="47"/>
      <c r="AL30" s="45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7"/>
      <c r="BR30" s="47"/>
      <c r="BS30" s="47"/>
      <c r="BT30" s="47"/>
      <c r="BU30" s="45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7"/>
      <c r="DB30" s="47"/>
      <c r="DC30" s="47"/>
      <c r="DD30" s="47"/>
      <c r="DE30" s="45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7"/>
      <c r="EL30" s="47"/>
      <c r="EM30" s="47"/>
      <c r="EN30" s="47"/>
      <c r="EO30" s="45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7"/>
      <c r="FU30" s="47"/>
      <c r="FV30" s="47"/>
      <c r="FW30" s="47"/>
      <c r="FX30" s="45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7"/>
      <c r="HE30" s="47"/>
      <c r="HF30" s="47"/>
      <c r="HG30" s="47"/>
      <c r="HH30" s="45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7"/>
      <c r="IN30" s="47"/>
      <c r="IO30" s="47"/>
      <c r="IP30" s="47"/>
      <c r="IQ30" s="45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7"/>
      <c r="JX30" s="47"/>
      <c r="JY30" s="47"/>
      <c r="JZ30" s="47"/>
      <c r="KA30" s="45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7"/>
      <c r="LH30" s="47"/>
      <c r="LI30" s="47"/>
      <c r="LJ30" s="47"/>
      <c r="LK30" s="45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7"/>
      <c r="MP30" s="47"/>
      <c r="MQ30" s="47"/>
      <c r="MR30" s="47"/>
      <c r="MS30" s="45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7"/>
      <c r="NZ30" s="47"/>
      <c r="OA30" s="47"/>
      <c r="OB30" s="47"/>
      <c r="OC30" s="45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7"/>
      <c r="PI30" s="47"/>
      <c r="PJ30" s="47"/>
      <c r="PK30" s="47"/>
      <c r="PL30" s="48"/>
      <c r="PM30" s="49"/>
      <c r="PN30" s="49"/>
      <c r="PO30" s="49"/>
      <c r="PP30" s="49"/>
      <c r="PQ30" s="49"/>
      <c r="PR30" s="49"/>
      <c r="PS30" s="49"/>
      <c r="PT30" s="49"/>
      <c r="PU30" s="49"/>
      <c r="PV30" s="49"/>
      <c r="PW30" s="49"/>
      <c r="PX30" s="49"/>
      <c r="PY30" s="50"/>
      <c r="PZ30" s="50"/>
      <c r="QA30" s="51"/>
    </row>
    <row r="31" spans="1:443" ht="21.75">
      <c r="A31" s="44"/>
      <c r="B31" s="45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7"/>
      <c r="AI31" s="47"/>
      <c r="AJ31" s="47"/>
      <c r="AK31" s="47"/>
      <c r="AL31" s="45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7"/>
      <c r="BR31" s="47"/>
      <c r="BS31" s="47"/>
      <c r="BT31" s="47"/>
      <c r="BU31" s="45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7"/>
      <c r="DB31" s="47"/>
      <c r="DC31" s="47"/>
      <c r="DD31" s="47"/>
      <c r="DE31" s="45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7"/>
      <c r="EL31" s="47"/>
      <c r="EM31" s="47"/>
      <c r="EN31" s="47"/>
      <c r="EO31" s="45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7"/>
      <c r="FU31" s="47"/>
      <c r="FV31" s="47"/>
      <c r="FW31" s="47"/>
      <c r="FX31" s="45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7"/>
      <c r="HE31" s="47"/>
      <c r="HF31" s="47"/>
      <c r="HG31" s="47"/>
      <c r="HH31" s="45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7"/>
      <c r="IN31" s="47"/>
      <c r="IO31" s="47"/>
      <c r="IP31" s="47"/>
      <c r="IQ31" s="45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7"/>
      <c r="JX31" s="47"/>
      <c r="JY31" s="47"/>
      <c r="JZ31" s="47"/>
      <c r="KA31" s="45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7"/>
      <c r="LH31" s="47"/>
      <c r="LI31" s="47"/>
      <c r="LJ31" s="47"/>
      <c r="LK31" s="45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7"/>
      <c r="MP31" s="47"/>
      <c r="MQ31" s="47"/>
      <c r="MR31" s="47"/>
      <c r="MS31" s="45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7"/>
      <c r="NZ31" s="47"/>
      <c r="OA31" s="47"/>
      <c r="OB31" s="47"/>
      <c r="OC31" s="45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7"/>
      <c r="PI31" s="47"/>
      <c r="PJ31" s="47"/>
      <c r="PK31" s="47"/>
      <c r="PL31" s="48"/>
      <c r="PM31" s="49"/>
      <c r="PN31" s="49"/>
      <c r="PO31" s="49"/>
      <c r="PP31" s="49"/>
      <c r="PQ31" s="49"/>
      <c r="PR31" s="49"/>
      <c r="PS31" s="49"/>
      <c r="PT31" s="49"/>
      <c r="PU31" s="49"/>
      <c r="PV31" s="49"/>
      <c r="PW31" s="49"/>
      <c r="PX31" s="49"/>
      <c r="PY31" s="50"/>
      <c r="PZ31" s="50"/>
      <c r="QA31" s="51"/>
    </row>
    <row r="32" spans="1:443" ht="21.75">
      <c r="A32" s="44"/>
      <c r="B32" s="45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7"/>
      <c r="AI32" s="47"/>
      <c r="AJ32" s="47"/>
      <c r="AK32" s="47"/>
      <c r="AL32" s="45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7"/>
      <c r="BR32" s="47"/>
      <c r="BS32" s="47"/>
      <c r="BT32" s="47"/>
      <c r="BU32" s="45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7"/>
      <c r="DB32" s="47"/>
      <c r="DC32" s="47"/>
      <c r="DD32" s="47"/>
      <c r="DE32" s="45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7"/>
      <c r="EL32" s="47"/>
      <c r="EM32" s="47"/>
      <c r="EN32" s="47"/>
      <c r="EO32" s="45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7"/>
      <c r="FU32" s="47"/>
      <c r="FV32" s="47"/>
      <c r="FW32" s="47"/>
      <c r="FX32" s="45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7"/>
      <c r="HE32" s="47"/>
      <c r="HF32" s="47"/>
      <c r="HG32" s="47"/>
      <c r="HH32" s="45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7"/>
      <c r="IN32" s="47"/>
      <c r="IO32" s="47"/>
      <c r="IP32" s="47"/>
      <c r="IQ32" s="45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7"/>
      <c r="JX32" s="47"/>
      <c r="JY32" s="47"/>
      <c r="JZ32" s="47"/>
      <c r="KA32" s="45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7"/>
      <c r="LH32" s="47"/>
      <c r="LI32" s="47"/>
      <c r="LJ32" s="47"/>
      <c r="LK32" s="45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7"/>
      <c r="MP32" s="47"/>
      <c r="MQ32" s="47"/>
      <c r="MR32" s="47"/>
      <c r="MS32" s="45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7"/>
      <c r="NZ32" s="47"/>
      <c r="OA32" s="47"/>
      <c r="OB32" s="47"/>
      <c r="OC32" s="45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7"/>
      <c r="PI32" s="47"/>
      <c r="PJ32" s="47"/>
      <c r="PK32" s="47"/>
      <c r="PL32" s="48"/>
      <c r="PM32" s="49"/>
      <c r="PN32" s="49"/>
      <c r="PO32" s="49"/>
      <c r="PP32" s="49"/>
      <c r="PQ32" s="49"/>
      <c r="PR32" s="49"/>
      <c r="PS32" s="49"/>
      <c r="PT32" s="49"/>
      <c r="PU32" s="49"/>
      <c r="PV32" s="49"/>
      <c r="PW32" s="49"/>
      <c r="PX32" s="49"/>
      <c r="PY32" s="50"/>
      <c r="PZ32" s="50"/>
      <c r="QA32" s="51"/>
    </row>
    <row r="33" spans="1:443" ht="21.75">
      <c r="A33" s="44"/>
      <c r="B33" s="45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7"/>
      <c r="AI33" s="47"/>
      <c r="AJ33" s="47"/>
      <c r="AK33" s="47"/>
      <c r="AL33" s="45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7"/>
      <c r="BR33" s="47"/>
      <c r="BS33" s="47"/>
      <c r="BT33" s="47"/>
      <c r="BU33" s="45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7"/>
      <c r="DB33" s="47"/>
      <c r="DC33" s="47"/>
      <c r="DD33" s="47"/>
      <c r="DE33" s="45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7"/>
      <c r="EL33" s="47"/>
      <c r="EM33" s="47"/>
      <c r="EN33" s="47"/>
      <c r="EO33" s="45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7"/>
      <c r="FU33" s="47"/>
      <c r="FV33" s="47"/>
      <c r="FW33" s="47"/>
      <c r="FX33" s="45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7"/>
      <c r="HE33" s="47"/>
      <c r="HF33" s="47"/>
      <c r="HG33" s="47"/>
      <c r="HH33" s="45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7"/>
      <c r="IN33" s="47"/>
      <c r="IO33" s="47"/>
      <c r="IP33" s="47"/>
      <c r="IQ33" s="45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7"/>
      <c r="JX33" s="47"/>
      <c r="JY33" s="47"/>
      <c r="JZ33" s="47"/>
      <c r="KA33" s="45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7"/>
      <c r="LH33" s="47"/>
      <c r="LI33" s="47"/>
      <c r="LJ33" s="47"/>
      <c r="LK33" s="45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7"/>
      <c r="MP33" s="47"/>
      <c r="MQ33" s="47"/>
      <c r="MR33" s="47"/>
      <c r="MS33" s="45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7"/>
      <c r="NZ33" s="47"/>
      <c r="OA33" s="47"/>
      <c r="OB33" s="47"/>
      <c r="OC33" s="45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7"/>
      <c r="PI33" s="47"/>
      <c r="PJ33" s="47"/>
      <c r="PK33" s="47"/>
      <c r="PL33" s="48"/>
      <c r="PM33" s="49"/>
      <c r="PN33" s="49"/>
      <c r="PO33" s="49"/>
      <c r="PP33" s="49"/>
      <c r="PQ33" s="49"/>
      <c r="PR33" s="49"/>
      <c r="PS33" s="49"/>
      <c r="PT33" s="49"/>
      <c r="PU33" s="49"/>
      <c r="PV33" s="49"/>
      <c r="PW33" s="49"/>
      <c r="PX33" s="49"/>
      <c r="PY33" s="50"/>
      <c r="PZ33" s="50"/>
      <c r="QA33" s="51"/>
    </row>
    <row r="34" spans="1:443" ht="21.75">
      <c r="A34" s="44"/>
      <c r="B34" s="45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7"/>
      <c r="AI34" s="47"/>
      <c r="AJ34" s="47"/>
      <c r="AK34" s="47"/>
      <c r="AL34" s="45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7"/>
      <c r="BR34" s="47"/>
      <c r="BS34" s="47"/>
      <c r="BT34" s="47"/>
      <c r="BU34" s="45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7"/>
      <c r="DB34" s="47"/>
      <c r="DC34" s="47"/>
      <c r="DD34" s="47"/>
      <c r="DE34" s="45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7"/>
      <c r="EL34" s="47"/>
      <c r="EM34" s="47"/>
      <c r="EN34" s="47"/>
      <c r="EO34" s="45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7"/>
      <c r="FU34" s="47"/>
      <c r="FV34" s="47"/>
      <c r="FW34" s="47"/>
      <c r="FX34" s="45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7"/>
      <c r="HE34" s="47"/>
      <c r="HF34" s="47"/>
      <c r="HG34" s="47"/>
      <c r="HH34" s="45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7"/>
      <c r="IN34" s="47"/>
      <c r="IO34" s="47"/>
      <c r="IP34" s="47"/>
      <c r="IQ34" s="45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7"/>
      <c r="JX34" s="47"/>
      <c r="JY34" s="47"/>
      <c r="JZ34" s="47"/>
      <c r="KA34" s="45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7"/>
      <c r="LH34" s="47"/>
      <c r="LI34" s="47"/>
      <c r="LJ34" s="47"/>
      <c r="LK34" s="45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7"/>
      <c r="MP34" s="47"/>
      <c r="MQ34" s="47"/>
      <c r="MR34" s="47"/>
      <c r="MS34" s="45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7"/>
      <c r="NZ34" s="47"/>
      <c r="OA34" s="47"/>
      <c r="OB34" s="47"/>
      <c r="OC34" s="45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7"/>
      <c r="PI34" s="47"/>
      <c r="PJ34" s="47"/>
      <c r="PK34" s="47"/>
      <c r="PL34" s="48"/>
      <c r="PM34" s="49"/>
      <c r="PN34" s="49"/>
      <c r="PO34" s="49"/>
      <c r="PP34" s="49"/>
      <c r="PQ34" s="49"/>
      <c r="PR34" s="49"/>
      <c r="PS34" s="49"/>
      <c r="PT34" s="49"/>
      <c r="PU34" s="49"/>
      <c r="PV34" s="49"/>
      <c r="PW34" s="49"/>
      <c r="PX34" s="49"/>
      <c r="PY34" s="50"/>
      <c r="PZ34" s="50"/>
      <c r="QA34" s="51"/>
    </row>
    <row r="35" spans="1:443" ht="21.75">
      <c r="A35" s="44" t="s">
        <v>63</v>
      </c>
      <c r="B35" s="45" t="s">
        <v>64</v>
      </c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7"/>
      <c r="AI35" s="47"/>
      <c r="AJ35" s="47"/>
      <c r="AK35" s="47"/>
      <c r="AL35" s="45" t="s">
        <v>64</v>
      </c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7" t="s">
        <v>64</v>
      </c>
      <c r="BR35" s="47" t="s">
        <v>64</v>
      </c>
      <c r="BS35" s="47" t="s">
        <v>64</v>
      </c>
      <c r="BT35" s="47" t="s">
        <v>64</v>
      </c>
      <c r="BU35" s="45" t="s">
        <v>64</v>
      </c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7" t="s">
        <v>64</v>
      </c>
      <c r="DB35" s="47" t="s">
        <v>64</v>
      </c>
      <c r="DC35" s="47" t="s">
        <v>64</v>
      </c>
      <c r="DD35" s="47" t="s">
        <v>64</v>
      </c>
      <c r="DE35" s="45" t="s">
        <v>64</v>
      </c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7" t="s">
        <v>64</v>
      </c>
      <c r="EL35" s="47" t="s">
        <v>64</v>
      </c>
      <c r="EM35" s="47" t="s">
        <v>64</v>
      </c>
      <c r="EN35" s="47" t="s">
        <v>64</v>
      </c>
      <c r="EO35" s="45" t="s">
        <v>64</v>
      </c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7" t="s">
        <v>64</v>
      </c>
      <c r="FU35" s="47" t="s">
        <v>64</v>
      </c>
      <c r="FV35" s="47" t="s">
        <v>64</v>
      </c>
      <c r="FW35" s="47" t="s">
        <v>64</v>
      </c>
      <c r="FX35" s="45" t="s">
        <v>64</v>
      </c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7" t="s">
        <v>64</v>
      </c>
      <c r="HE35" s="47" t="s">
        <v>64</v>
      </c>
      <c r="HF35" s="47" t="s">
        <v>64</v>
      </c>
      <c r="HG35" s="47" t="s">
        <v>64</v>
      </c>
      <c r="HH35" s="45" t="s">
        <v>64</v>
      </c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7" t="s">
        <v>64</v>
      </c>
      <c r="IN35" s="47" t="s">
        <v>64</v>
      </c>
      <c r="IO35" s="47" t="s">
        <v>64</v>
      </c>
      <c r="IP35" s="47" t="s">
        <v>64</v>
      </c>
      <c r="IQ35" s="45" t="s">
        <v>64</v>
      </c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7" t="s">
        <v>64</v>
      </c>
      <c r="JX35" s="47" t="s">
        <v>64</v>
      </c>
      <c r="JY35" s="47" t="s">
        <v>64</v>
      </c>
      <c r="JZ35" s="47" t="s">
        <v>64</v>
      </c>
      <c r="KA35" s="45" t="s">
        <v>64</v>
      </c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7" t="s">
        <v>64</v>
      </c>
      <c r="LH35" s="47" t="s">
        <v>64</v>
      </c>
      <c r="LI35" s="47" t="s">
        <v>64</v>
      </c>
      <c r="LJ35" s="47" t="s">
        <v>64</v>
      </c>
      <c r="LK35" s="45" t="s">
        <v>64</v>
      </c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7" t="s">
        <v>64</v>
      </c>
      <c r="MP35" s="47" t="s">
        <v>64</v>
      </c>
      <c r="MQ35" s="47" t="s">
        <v>64</v>
      </c>
      <c r="MR35" s="47" t="s">
        <v>64</v>
      </c>
      <c r="MS35" s="45" t="s">
        <v>64</v>
      </c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7" t="s">
        <v>64</v>
      </c>
      <c r="NZ35" s="47" t="s">
        <v>64</v>
      </c>
      <c r="OA35" s="47" t="s">
        <v>64</v>
      </c>
      <c r="OB35" s="47" t="s">
        <v>64</v>
      </c>
      <c r="OC35" s="45" t="s">
        <v>64</v>
      </c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7" t="s">
        <v>64</v>
      </c>
      <c r="PI35" s="47" t="s">
        <v>64</v>
      </c>
      <c r="PJ35" s="47" t="s">
        <v>64</v>
      </c>
      <c r="PK35" s="47" t="s">
        <v>64</v>
      </c>
      <c r="PL35" s="48" t="s">
        <v>64</v>
      </c>
      <c r="PM35" s="49" t="s">
        <v>64</v>
      </c>
      <c r="PN35" s="49" t="s">
        <v>64</v>
      </c>
      <c r="PO35" s="49" t="s">
        <v>64</v>
      </c>
      <c r="PP35" s="49" t="s">
        <v>64</v>
      </c>
      <c r="PQ35" s="49" t="s">
        <v>64</v>
      </c>
      <c r="PR35" s="49" t="s">
        <v>64</v>
      </c>
      <c r="PS35" s="49" t="s">
        <v>64</v>
      </c>
      <c r="PT35" s="49" t="s">
        <v>64</v>
      </c>
      <c r="PU35" s="49" t="s">
        <v>64</v>
      </c>
      <c r="PV35" s="49" t="s">
        <v>64</v>
      </c>
      <c r="PW35" s="49" t="s">
        <v>64</v>
      </c>
      <c r="PX35" s="49" t="s">
        <v>64</v>
      </c>
      <c r="PY35" s="50" t="s">
        <v>64</v>
      </c>
      <c r="PZ35" s="50" t="s">
        <v>64</v>
      </c>
      <c r="QA35" s="51" t="s">
        <v>64</v>
      </c>
    </row>
    <row r="36" spans="1:443" ht="21.75">
      <c r="A36" s="44" t="s">
        <v>63</v>
      </c>
      <c r="B36" s="45" t="s">
        <v>64</v>
      </c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7" t="s">
        <v>64</v>
      </c>
      <c r="AI36" s="47" t="s">
        <v>64</v>
      </c>
      <c r="AJ36" s="47" t="s">
        <v>64</v>
      </c>
      <c r="AK36" s="47" t="s">
        <v>64</v>
      </c>
      <c r="AL36" s="45" t="s">
        <v>64</v>
      </c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7" t="s">
        <v>64</v>
      </c>
      <c r="BR36" s="47" t="s">
        <v>64</v>
      </c>
      <c r="BS36" s="47" t="s">
        <v>64</v>
      </c>
      <c r="BT36" s="47" t="s">
        <v>64</v>
      </c>
      <c r="BU36" s="45" t="s">
        <v>64</v>
      </c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7" t="s">
        <v>64</v>
      </c>
      <c r="DB36" s="47" t="s">
        <v>64</v>
      </c>
      <c r="DC36" s="47" t="s">
        <v>64</v>
      </c>
      <c r="DD36" s="47" t="s">
        <v>64</v>
      </c>
      <c r="DE36" s="45" t="s">
        <v>64</v>
      </c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7" t="s">
        <v>64</v>
      </c>
      <c r="EL36" s="47" t="s">
        <v>64</v>
      </c>
      <c r="EM36" s="47" t="s">
        <v>64</v>
      </c>
      <c r="EN36" s="47" t="s">
        <v>64</v>
      </c>
      <c r="EO36" s="45" t="s">
        <v>64</v>
      </c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7" t="s">
        <v>64</v>
      </c>
      <c r="FU36" s="47" t="s">
        <v>64</v>
      </c>
      <c r="FV36" s="47" t="s">
        <v>64</v>
      </c>
      <c r="FW36" s="47" t="s">
        <v>64</v>
      </c>
      <c r="FX36" s="45" t="s">
        <v>64</v>
      </c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7" t="s">
        <v>64</v>
      </c>
      <c r="HE36" s="47" t="s">
        <v>64</v>
      </c>
      <c r="HF36" s="47" t="s">
        <v>64</v>
      </c>
      <c r="HG36" s="47" t="s">
        <v>64</v>
      </c>
      <c r="HH36" s="45" t="s">
        <v>64</v>
      </c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7" t="s">
        <v>64</v>
      </c>
      <c r="IN36" s="47" t="s">
        <v>64</v>
      </c>
      <c r="IO36" s="47" t="s">
        <v>64</v>
      </c>
      <c r="IP36" s="47" t="s">
        <v>64</v>
      </c>
      <c r="IQ36" s="45" t="s">
        <v>64</v>
      </c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7" t="s">
        <v>64</v>
      </c>
      <c r="JX36" s="47" t="s">
        <v>64</v>
      </c>
      <c r="JY36" s="47" t="s">
        <v>64</v>
      </c>
      <c r="JZ36" s="47" t="s">
        <v>64</v>
      </c>
      <c r="KA36" s="45" t="s">
        <v>64</v>
      </c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7" t="s">
        <v>64</v>
      </c>
      <c r="LH36" s="47" t="s">
        <v>64</v>
      </c>
      <c r="LI36" s="47" t="s">
        <v>64</v>
      </c>
      <c r="LJ36" s="47" t="s">
        <v>64</v>
      </c>
      <c r="LK36" s="45" t="s">
        <v>64</v>
      </c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7" t="s">
        <v>64</v>
      </c>
      <c r="MP36" s="47" t="s">
        <v>64</v>
      </c>
      <c r="MQ36" s="47" t="s">
        <v>64</v>
      </c>
      <c r="MR36" s="47" t="s">
        <v>64</v>
      </c>
      <c r="MS36" s="45" t="s">
        <v>64</v>
      </c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7" t="s">
        <v>64</v>
      </c>
      <c r="NZ36" s="47" t="s">
        <v>64</v>
      </c>
      <c r="OA36" s="47" t="s">
        <v>64</v>
      </c>
      <c r="OB36" s="47" t="s">
        <v>64</v>
      </c>
      <c r="OC36" s="45" t="s">
        <v>64</v>
      </c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7" t="s">
        <v>64</v>
      </c>
      <c r="PI36" s="47" t="s">
        <v>64</v>
      </c>
      <c r="PJ36" s="47" t="s">
        <v>64</v>
      </c>
      <c r="PK36" s="47" t="s">
        <v>64</v>
      </c>
      <c r="PL36" s="48" t="s">
        <v>64</v>
      </c>
      <c r="PM36" s="49" t="s">
        <v>64</v>
      </c>
      <c r="PN36" s="49" t="s">
        <v>64</v>
      </c>
      <c r="PO36" s="49" t="s">
        <v>64</v>
      </c>
      <c r="PP36" s="49" t="s">
        <v>64</v>
      </c>
      <c r="PQ36" s="49" t="s">
        <v>64</v>
      </c>
      <c r="PR36" s="49" t="s">
        <v>64</v>
      </c>
      <c r="PS36" s="49" t="s">
        <v>64</v>
      </c>
      <c r="PT36" s="49" t="s">
        <v>64</v>
      </c>
      <c r="PU36" s="49" t="s">
        <v>64</v>
      </c>
      <c r="PV36" s="49" t="s">
        <v>64</v>
      </c>
      <c r="PW36" s="49" t="s">
        <v>64</v>
      </c>
      <c r="PX36" s="49" t="s">
        <v>64</v>
      </c>
      <c r="PY36" s="50" t="s">
        <v>64</v>
      </c>
      <c r="PZ36" s="50" t="s">
        <v>64</v>
      </c>
      <c r="QA36" s="51" t="s">
        <v>64</v>
      </c>
    </row>
    <row r="37" spans="1:443" ht="21.75">
      <c r="A37" s="44" t="s">
        <v>63</v>
      </c>
      <c r="B37" s="45" t="s">
        <v>64</v>
      </c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7" t="s">
        <v>64</v>
      </c>
      <c r="AI37" s="47" t="s">
        <v>64</v>
      </c>
      <c r="AJ37" s="47" t="s">
        <v>64</v>
      </c>
      <c r="AK37" s="47" t="s">
        <v>64</v>
      </c>
      <c r="AL37" s="45" t="s">
        <v>64</v>
      </c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7" t="s">
        <v>64</v>
      </c>
      <c r="BR37" s="47" t="s">
        <v>64</v>
      </c>
      <c r="BS37" s="47" t="s">
        <v>64</v>
      </c>
      <c r="BT37" s="47" t="s">
        <v>64</v>
      </c>
      <c r="BU37" s="45" t="s">
        <v>64</v>
      </c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7" t="s">
        <v>64</v>
      </c>
      <c r="DB37" s="47" t="s">
        <v>64</v>
      </c>
      <c r="DC37" s="47" t="s">
        <v>64</v>
      </c>
      <c r="DD37" s="47" t="s">
        <v>64</v>
      </c>
      <c r="DE37" s="45" t="s">
        <v>64</v>
      </c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7" t="s">
        <v>64</v>
      </c>
      <c r="EL37" s="47" t="s">
        <v>64</v>
      </c>
      <c r="EM37" s="47" t="s">
        <v>64</v>
      </c>
      <c r="EN37" s="47" t="s">
        <v>64</v>
      </c>
      <c r="EO37" s="45" t="s">
        <v>64</v>
      </c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7" t="s">
        <v>64</v>
      </c>
      <c r="FU37" s="47" t="s">
        <v>64</v>
      </c>
      <c r="FV37" s="47" t="s">
        <v>64</v>
      </c>
      <c r="FW37" s="47" t="s">
        <v>64</v>
      </c>
      <c r="FX37" s="45" t="s">
        <v>64</v>
      </c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7" t="s">
        <v>64</v>
      </c>
      <c r="HE37" s="47" t="s">
        <v>64</v>
      </c>
      <c r="HF37" s="47" t="s">
        <v>64</v>
      </c>
      <c r="HG37" s="47" t="s">
        <v>64</v>
      </c>
      <c r="HH37" s="45" t="s">
        <v>64</v>
      </c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7" t="s">
        <v>64</v>
      </c>
      <c r="IN37" s="47" t="s">
        <v>64</v>
      </c>
      <c r="IO37" s="47" t="s">
        <v>64</v>
      </c>
      <c r="IP37" s="47" t="s">
        <v>64</v>
      </c>
      <c r="IQ37" s="45" t="s">
        <v>64</v>
      </c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7" t="s">
        <v>64</v>
      </c>
      <c r="JX37" s="47" t="s">
        <v>64</v>
      </c>
      <c r="JY37" s="47" t="s">
        <v>64</v>
      </c>
      <c r="JZ37" s="47" t="s">
        <v>64</v>
      </c>
      <c r="KA37" s="45" t="s">
        <v>64</v>
      </c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7" t="s">
        <v>64</v>
      </c>
      <c r="LH37" s="47" t="s">
        <v>64</v>
      </c>
      <c r="LI37" s="47" t="s">
        <v>64</v>
      </c>
      <c r="LJ37" s="47" t="s">
        <v>64</v>
      </c>
      <c r="LK37" s="45" t="s">
        <v>64</v>
      </c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7" t="s">
        <v>64</v>
      </c>
      <c r="MP37" s="47" t="s">
        <v>64</v>
      </c>
      <c r="MQ37" s="47" t="s">
        <v>64</v>
      </c>
      <c r="MR37" s="47" t="s">
        <v>64</v>
      </c>
      <c r="MS37" s="45" t="s">
        <v>64</v>
      </c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7" t="s">
        <v>64</v>
      </c>
      <c r="NZ37" s="47" t="s">
        <v>64</v>
      </c>
      <c r="OA37" s="47" t="s">
        <v>64</v>
      </c>
      <c r="OB37" s="47" t="s">
        <v>64</v>
      </c>
      <c r="OC37" s="45" t="s">
        <v>64</v>
      </c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7" t="s">
        <v>64</v>
      </c>
      <c r="PI37" s="47" t="s">
        <v>64</v>
      </c>
      <c r="PJ37" s="47" t="s">
        <v>64</v>
      </c>
      <c r="PK37" s="47" t="s">
        <v>64</v>
      </c>
      <c r="PL37" s="48" t="s">
        <v>64</v>
      </c>
      <c r="PM37" s="49" t="s">
        <v>64</v>
      </c>
      <c r="PN37" s="49" t="s">
        <v>64</v>
      </c>
      <c r="PO37" s="49" t="s">
        <v>64</v>
      </c>
      <c r="PP37" s="49" t="s">
        <v>64</v>
      </c>
      <c r="PQ37" s="49" t="s">
        <v>64</v>
      </c>
      <c r="PR37" s="49" t="s">
        <v>64</v>
      </c>
      <c r="PS37" s="49" t="s">
        <v>64</v>
      </c>
      <c r="PT37" s="49" t="s">
        <v>64</v>
      </c>
      <c r="PU37" s="49" t="s">
        <v>64</v>
      </c>
      <c r="PV37" s="49" t="s">
        <v>64</v>
      </c>
      <c r="PW37" s="49" t="s">
        <v>64</v>
      </c>
      <c r="PX37" s="49" t="s">
        <v>64</v>
      </c>
      <c r="PY37" s="50" t="s">
        <v>64</v>
      </c>
      <c r="PZ37" s="50" t="s">
        <v>64</v>
      </c>
      <c r="QA37" s="51" t="s">
        <v>64</v>
      </c>
    </row>
    <row r="38" spans="1:443" ht="21.75">
      <c r="A38" s="44" t="s">
        <v>63</v>
      </c>
      <c r="B38" s="45" t="s">
        <v>64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7" t="s">
        <v>64</v>
      </c>
      <c r="AI38" s="47" t="s">
        <v>64</v>
      </c>
      <c r="AJ38" s="47" t="s">
        <v>64</v>
      </c>
      <c r="AK38" s="47" t="s">
        <v>64</v>
      </c>
      <c r="AL38" s="45" t="s">
        <v>64</v>
      </c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7" t="s">
        <v>64</v>
      </c>
      <c r="BR38" s="47" t="s">
        <v>64</v>
      </c>
      <c r="BS38" s="47" t="s">
        <v>64</v>
      </c>
      <c r="BT38" s="47" t="s">
        <v>64</v>
      </c>
      <c r="BU38" s="45" t="s">
        <v>64</v>
      </c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7" t="s">
        <v>64</v>
      </c>
      <c r="DB38" s="47" t="s">
        <v>64</v>
      </c>
      <c r="DC38" s="47" t="s">
        <v>64</v>
      </c>
      <c r="DD38" s="47" t="s">
        <v>64</v>
      </c>
      <c r="DE38" s="45" t="s">
        <v>64</v>
      </c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7" t="s">
        <v>64</v>
      </c>
      <c r="EL38" s="47" t="s">
        <v>64</v>
      </c>
      <c r="EM38" s="47" t="s">
        <v>64</v>
      </c>
      <c r="EN38" s="47" t="s">
        <v>64</v>
      </c>
      <c r="EO38" s="45" t="s">
        <v>64</v>
      </c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7" t="s">
        <v>64</v>
      </c>
      <c r="FU38" s="47" t="s">
        <v>64</v>
      </c>
      <c r="FV38" s="47" t="s">
        <v>64</v>
      </c>
      <c r="FW38" s="47" t="s">
        <v>64</v>
      </c>
      <c r="FX38" s="45" t="s">
        <v>64</v>
      </c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7" t="s">
        <v>64</v>
      </c>
      <c r="HE38" s="47" t="s">
        <v>64</v>
      </c>
      <c r="HF38" s="47" t="s">
        <v>64</v>
      </c>
      <c r="HG38" s="47" t="s">
        <v>64</v>
      </c>
      <c r="HH38" s="45" t="s">
        <v>64</v>
      </c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7" t="s">
        <v>64</v>
      </c>
      <c r="IN38" s="47" t="s">
        <v>64</v>
      </c>
      <c r="IO38" s="47" t="s">
        <v>64</v>
      </c>
      <c r="IP38" s="47" t="s">
        <v>64</v>
      </c>
      <c r="IQ38" s="45" t="s">
        <v>64</v>
      </c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7" t="s">
        <v>64</v>
      </c>
      <c r="JX38" s="47" t="s">
        <v>64</v>
      </c>
      <c r="JY38" s="47" t="s">
        <v>64</v>
      </c>
      <c r="JZ38" s="47" t="s">
        <v>64</v>
      </c>
      <c r="KA38" s="45" t="s">
        <v>64</v>
      </c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7" t="s">
        <v>64</v>
      </c>
      <c r="LH38" s="47" t="s">
        <v>64</v>
      </c>
      <c r="LI38" s="47" t="s">
        <v>64</v>
      </c>
      <c r="LJ38" s="47" t="s">
        <v>64</v>
      </c>
      <c r="LK38" s="45" t="s">
        <v>64</v>
      </c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7" t="s">
        <v>64</v>
      </c>
      <c r="MP38" s="47" t="s">
        <v>64</v>
      </c>
      <c r="MQ38" s="47" t="s">
        <v>64</v>
      </c>
      <c r="MR38" s="47" t="s">
        <v>64</v>
      </c>
      <c r="MS38" s="45" t="s">
        <v>64</v>
      </c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7" t="s">
        <v>64</v>
      </c>
      <c r="NZ38" s="47" t="s">
        <v>64</v>
      </c>
      <c r="OA38" s="47" t="s">
        <v>64</v>
      </c>
      <c r="OB38" s="47" t="s">
        <v>64</v>
      </c>
      <c r="OC38" s="45" t="s">
        <v>64</v>
      </c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7" t="s">
        <v>64</v>
      </c>
      <c r="PI38" s="47" t="s">
        <v>64</v>
      </c>
      <c r="PJ38" s="47" t="s">
        <v>64</v>
      </c>
      <c r="PK38" s="47" t="s">
        <v>64</v>
      </c>
      <c r="PL38" s="48" t="s">
        <v>64</v>
      </c>
      <c r="PM38" s="49" t="s">
        <v>64</v>
      </c>
      <c r="PN38" s="49" t="s">
        <v>64</v>
      </c>
      <c r="PO38" s="49" t="s">
        <v>64</v>
      </c>
      <c r="PP38" s="49" t="s">
        <v>64</v>
      </c>
      <c r="PQ38" s="49" t="s">
        <v>64</v>
      </c>
      <c r="PR38" s="49" t="s">
        <v>64</v>
      </c>
      <c r="PS38" s="49" t="s">
        <v>64</v>
      </c>
      <c r="PT38" s="49" t="s">
        <v>64</v>
      </c>
      <c r="PU38" s="49" t="s">
        <v>64</v>
      </c>
      <c r="PV38" s="49" t="s">
        <v>64</v>
      </c>
      <c r="PW38" s="49" t="s">
        <v>64</v>
      </c>
      <c r="PX38" s="49" t="s">
        <v>64</v>
      </c>
      <c r="PY38" s="50" t="s">
        <v>64</v>
      </c>
      <c r="PZ38" s="50" t="s">
        <v>64</v>
      </c>
      <c r="QA38" s="51" t="s">
        <v>64</v>
      </c>
    </row>
    <row r="39" spans="1:443" ht="21.75">
      <c r="A39" s="44" t="s">
        <v>63</v>
      </c>
      <c r="B39" s="45" t="s">
        <v>64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7" t="s">
        <v>64</v>
      </c>
      <c r="AI39" s="47" t="s">
        <v>64</v>
      </c>
      <c r="AJ39" s="47" t="s">
        <v>64</v>
      </c>
      <c r="AK39" s="47" t="s">
        <v>64</v>
      </c>
      <c r="AL39" s="45" t="s">
        <v>64</v>
      </c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7" t="s">
        <v>64</v>
      </c>
      <c r="BR39" s="47" t="s">
        <v>64</v>
      </c>
      <c r="BS39" s="47" t="s">
        <v>64</v>
      </c>
      <c r="BT39" s="47" t="s">
        <v>64</v>
      </c>
      <c r="BU39" s="45" t="s">
        <v>64</v>
      </c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7" t="s">
        <v>64</v>
      </c>
      <c r="DB39" s="47" t="s">
        <v>64</v>
      </c>
      <c r="DC39" s="47" t="s">
        <v>64</v>
      </c>
      <c r="DD39" s="47" t="s">
        <v>64</v>
      </c>
      <c r="DE39" s="45" t="s">
        <v>64</v>
      </c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7" t="s">
        <v>64</v>
      </c>
      <c r="EL39" s="47" t="s">
        <v>64</v>
      </c>
      <c r="EM39" s="47" t="s">
        <v>64</v>
      </c>
      <c r="EN39" s="47" t="s">
        <v>64</v>
      </c>
      <c r="EO39" s="45" t="s">
        <v>64</v>
      </c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7" t="s">
        <v>64</v>
      </c>
      <c r="FU39" s="47" t="s">
        <v>64</v>
      </c>
      <c r="FV39" s="47" t="s">
        <v>64</v>
      </c>
      <c r="FW39" s="47" t="s">
        <v>64</v>
      </c>
      <c r="FX39" s="45" t="s">
        <v>64</v>
      </c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7" t="s">
        <v>64</v>
      </c>
      <c r="HE39" s="47" t="s">
        <v>64</v>
      </c>
      <c r="HF39" s="47" t="s">
        <v>64</v>
      </c>
      <c r="HG39" s="47" t="s">
        <v>64</v>
      </c>
      <c r="HH39" s="45" t="s">
        <v>64</v>
      </c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7" t="s">
        <v>64</v>
      </c>
      <c r="IN39" s="47" t="s">
        <v>64</v>
      </c>
      <c r="IO39" s="47" t="s">
        <v>64</v>
      </c>
      <c r="IP39" s="47" t="s">
        <v>64</v>
      </c>
      <c r="IQ39" s="45" t="s">
        <v>64</v>
      </c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7" t="s">
        <v>64</v>
      </c>
      <c r="JX39" s="47" t="s">
        <v>64</v>
      </c>
      <c r="JY39" s="47" t="s">
        <v>64</v>
      </c>
      <c r="JZ39" s="47" t="s">
        <v>64</v>
      </c>
      <c r="KA39" s="45" t="s">
        <v>64</v>
      </c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7" t="s">
        <v>64</v>
      </c>
      <c r="LH39" s="47" t="s">
        <v>64</v>
      </c>
      <c r="LI39" s="47" t="s">
        <v>64</v>
      </c>
      <c r="LJ39" s="47" t="s">
        <v>64</v>
      </c>
      <c r="LK39" s="45" t="s">
        <v>64</v>
      </c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7" t="s">
        <v>64</v>
      </c>
      <c r="MP39" s="47" t="s">
        <v>64</v>
      </c>
      <c r="MQ39" s="47" t="s">
        <v>64</v>
      </c>
      <c r="MR39" s="47" t="s">
        <v>64</v>
      </c>
      <c r="MS39" s="45" t="s">
        <v>64</v>
      </c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7" t="s">
        <v>64</v>
      </c>
      <c r="NZ39" s="47" t="s">
        <v>64</v>
      </c>
      <c r="OA39" s="47" t="s">
        <v>64</v>
      </c>
      <c r="OB39" s="47" t="s">
        <v>64</v>
      </c>
      <c r="OC39" s="45" t="s">
        <v>64</v>
      </c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7" t="s">
        <v>64</v>
      </c>
      <c r="PI39" s="47" t="s">
        <v>64</v>
      </c>
      <c r="PJ39" s="47" t="s">
        <v>64</v>
      </c>
      <c r="PK39" s="47" t="s">
        <v>64</v>
      </c>
      <c r="PL39" s="48" t="s">
        <v>64</v>
      </c>
      <c r="PM39" s="49" t="s">
        <v>64</v>
      </c>
      <c r="PN39" s="49" t="s">
        <v>64</v>
      </c>
      <c r="PO39" s="49" t="s">
        <v>64</v>
      </c>
      <c r="PP39" s="49" t="s">
        <v>64</v>
      </c>
      <c r="PQ39" s="49" t="s">
        <v>64</v>
      </c>
      <c r="PR39" s="49" t="s">
        <v>64</v>
      </c>
      <c r="PS39" s="49" t="s">
        <v>64</v>
      </c>
      <c r="PT39" s="49" t="s">
        <v>64</v>
      </c>
      <c r="PU39" s="49" t="s">
        <v>64</v>
      </c>
      <c r="PV39" s="49" t="s">
        <v>64</v>
      </c>
      <c r="PW39" s="49" t="s">
        <v>64</v>
      </c>
      <c r="PX39" s="49" t="s">
        <v>64</v>
      </c>
      <c r="PY39" s="50" t="s">
        <v>64</v>
      </c>
      <c r="PZ39" s="50" t="s">
        <v>64</v>
      </c>
      <c r="QA39" s="51" t="s">
        <v>64</v>
      </c>
    </row>
    <row r="40" spans="1:443" ht="21.75">
      <c r="A40" s="44" t="s">
        <v>63</v>
      </c>
      <c r="B40" s="45" t="s">
        <v>64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7" t="s">
        <v>64</v>
      </c>
      <c r="AI40" s="47" t="s">
        <v>64</v>
      </c>
      <c r="AJ40" s="47" t="s">
        <v>64</v>
      </c>
      <c r="AK40" s="47" t="s">
        <v>64</v>
      </c>
      <c r="AL40" s="45" t="s">
        <v>64</v>
      </c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7" t="s">
        <v>64</v>
      </c>
      <c r="BR40" s="47" t="s">
        <v>64</v>
      </c>
      <c r="BS40" s="47" t="s">
        <v>64</v>
      </c>
      <c r="BT40" s="47" t="s">
        <v>64</v>
      </c>
      <c r="BU40" s="45" t="s">
        <v>64</v>
      </c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7" t="s">
        <v>64</v>
      </c>
      <c r="DB40" s="47" t="s">
        <v>64</v>
      </c>
      <c r="DC40" s="47" t="s">
        <v>64</v>
      </c>
      <c r="DD40" s="47" t="s">
        <v>64</v>
      </c>
      <c r="DE40" s="45" t="s">
        <v>64</v>
      </c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7" t="s">
        <v>64</v>
      </c>
      <c r="EL40" s="47" t="s">
        <v>64</v>
      </c>
      <c r="EM40" s="47" t="s">
        <v>64</v>
      </c>
      <c r="EN40" s="47" t="s">
        <v>64</v>
      </c>
      <c r="EO40" s="45" t="s">
        <v>64</v>
      </c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7" t="s">
        <v>64</v>
      </c>
      <c r="FU40" s="47" t="s">
        <v>64</v>
      </c>
      <c r="FV40" s="47" t="s">
        <v>64</v>
      </c>
      <c r="FW40" s="47" t="s">
        <v>64</v>
      </c>
      <c r="FX40" s="45" t="s">
        <v>64</v>
      </c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7" t="s">
        <v>64</v>
      </c>
      <c r="HE40" s="47" t="s">
        <v>64</v>
      </c>
      <c r="HF40" s="47" t="s">
        <v>64</v>
      </c>
      <c r="HG40" s="47" t="s">
        <v>64</v>
      </c>
      <c r="HH40" s="45" t="s">
        <v>64</v>
      </c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7" t="s">
        <v>64</v>
      </c>
      <c r="IN40" s="47" t="s">
        <v>64</v>
      </c>
      <c r="IO40" s="47" t="s">
        <v>64</v>
      </c>
      <c r="IP40" s="47" t="s">
        <v>64</v>
      </c>
      <c r="IQ40" s="45" t="s">
        <v>64</v>
      </c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7" t="s">
        <v>64</v>
      </c>
      <c r="JX40" s="47" t="s">
        <v>64</v>
      </c>
      <c r="JY40" s="47" t="s">
        <v>64</v>
      </c>
      <c r="JZ40" s="47" t="s">
        <v>64</v>
      </c>
      <c r="KA40" s="45" t="s">
        <v>64</v>
      </c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7" t="s">
        <v>64</v>
      </c>
      <c r="LH40" s="47" t="s">
        <v>64</v>
      </c>
      <c r="LI40" s="47" t="s">
        <v>64</v>
      </c>
      <c r="LJ40" s="47" t="s">
        <v>64</v>
      </c>
      <c r="LK40" s="45" t="s">
        <v>64</v>
      </c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7" t="s">
        <v>64</v>
      </c>
      <c r="MP40" s="47" t="s">
        <v>64</v>
      </c>
      <c r="MQ40" s="47" t="s">
        <v>64</v>
      </c>
      <c r="MR40" s="47" t="s">
        <v>64</v>
      </c>
      <c r="MS40" s="45" t="s">
        <v>64</v>
      </c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7" t="s">
        <v>64</v>
      </c>
      <c r="NZ40" s="47" t="s">
        <v>64</v>
      </c>
      <c r="OA40" s="47" t="s">
        <v>64</v>
      </c>
      <c r="OB40" s="47" t="s">
        <v>64</v>
      </c>
      <c r="OC40" s="45" t="s">
        <v>64</v>
      </c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7" t="s">
        <v>64</v>
      </c>
      <c r="PI40" s="47" t="s">
        <v>64</v>
      </c>
      <c r="PJ40" s="47" t="s">
        <v>64</v>
      </c>
      <c r="PK40" s="47" t="s">
        <v>64</v>
      </c>
      <c r="PL40" s="48" t="s">
        <v>64</v>
      </c>
      <c r="PM40" s="49" t="s">
        <v>64</v>
      </c>
      <c r="PN40" s="49" t="s">
        <v>64</v>
      </c>
      <c r="PO40" s="49" t="s">
        <v>64</v>
      </c>
      <c r="PP40" s="49" t="s">
        <v>64</v>
      </c>
      <c r="PQ40" s="49" t="s">
        <v>64</v>
      </c>
      <c r="PR40" s="49" t="s">
        <v>64</v>
      </c>
      <c r="PS40" s="49" t="s">
        <v>64</v>
      </c>
      <c r="PT40" s="49" t="s">
        <v>64</v>
      </c>
      <c r="PU40" s="49" t="s">
        <v>64</v>
      </c>
      <c r="PV40" s="49" t="s">
        <v>64</v>
      </c>
      <c r="PW40" s="49" t="s">
        <v>64</v>
      </c>
      <c r="PX40" s="49" t="s">
        <v>64</v>
      </c>
      <c r="PY40" s="50" t="s">
        <v>64</v>
      </c>
      <c r="PZ40" s="50" t="s">
        <v>64</v>
      </c>
      <c r="QA40" s="51" t="s">
        <v>64</v>
      </c>
    </row>
    <row r="41" spans="1:443" ht="21.75">
      <c r="A41" s="44" t="s">
        <v>63</v>
      </c>
      <c r="B41" s="45" t="s">
        <v>64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7" t="s">
        <v>64</v>
      </c>
      <c r="AI41" s="47" t="s">
        <v>64</v>
      </c>
      <c r="AJ41" s="47" t="s">
        <v>64</v>
      </c>
      <c r="AK41" s="47" t="s">
        <v>64</v>
      </c>
      <c r="AL41" s="45" t="s">
        <v>64</v>
      </c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7" t="s">
        <v>64</v>
      </c>
      <c r="BR41" s="47" t="s">
        <v>64</v>
      </c>
      <c r="BS41" s="47" t="s">
        <v>64</v>
      </c>
      <c r="BT41" s="47" t="s">
        <v>64</v>
      </c>
      <c r="BU41" s="45" t="s">
        <v>64</v>
      </c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7" t="s">
        <v>64</v>
      </c>
      <c r="DB41" s="47" t="s">
        <v>64</v>
      </c>
      <c r="DC41" s="47" t="s">
        <v>64</v>
      </c>
      <c r="DD41" s="47" t="s">
        <v>64</v>
      </c>
      <c r="DE41" s="45" t="s">
        <v>64</v>
      </c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7" t="s">
        <v>64</v>
      </c>
      <c r="EL41" s="47" t="s">
        <v>64</v>
      </c>
      <c r="EM41" s="47" t="s">
        <v>64</v>
      </c>
      <c r="EN41" s="47" t="s">
        <v>64</v>
      </c>
      <c r="EO41" s="45" t="s">
        <v>64</v>
      </c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7" t="s">
        <v>64</v>
      </c>
      <c r="FU41" s="47" t="s">
        <v>64</v>
      </c>
      <c r="FV41" s="47" t="s">
        <v>64</v>
      </c>
      <c r="FW41" s="47" t="s">
        <v>64</v>
      </c>
      <c r="FX41" s="45" t="s">
        <v>64</v>
      </c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7" t="s">
        <v>64</v>
      </c>
      <c r="HE41" s="47" t="s">
        <v>64</v>
      </c>
      <c r="HF41" s="47" t="s">
        <v>64</v>
      </c>
      <c r="HG41" s="47" t="s">
        <v>64</v>
      </c>
      <c r="HH41" s="45" t="s">
        <v>64</v>
      </c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7" t="s">
        <v>64</v>
      </c>
      <c r="IN41" s="47" t="s">
        <v>64</v>
      </c>
      <c r="IO41" s="47" t="s">
        <v>64</v>
      </c>
      <c r="IP41" s="47" t="s">
        <v>64</v>
      </c>
      <c r="IQ41" s="45" t="s">
        <v>64</v>
      </c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7" t="s">
        <v>64</v>
      </c>
      <c r="JX41" s="47" t="s">
        <v>64</v>
      </c>
      <c r="JY41" s="47" t="s">
        <v>64</v>
      </c>
      <c r="JZ41" s="47" t="s">
        <v>64</v>
      </c>
      <c r="KA41" s="45" t="s">
        <v>64</v>
      </c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7" t="s">
        <v>64</v>
      </c>
      <c r="LH41" s="47" t="s">
        <v>64</v>
      </c>
      <c r="LI41" s="47" t="s">
        <v>64</v>
      </c>
      <c r="LJ41" s="47" t="s">
        <v>64</v>
      </c>
      <c r="LK41" s="45" t="s">
        <v>64</v>
      </c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7" t="s">
        <v>64</v>
      </c>
      <c r="MP41" s="47" t="s">
        <v>64</v>
      </c>
      <c r="MQ41" s="47" t="s">
        <v>64</v>
      </c>
      <c r="MR41" s="47" t="s">
        <v>64</v>
      </c>
      <c r="MS41" s="45" t="s">
        <v>64</v>
      </c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7" t="s">
        <v>64</v>
      </c>
      <c r="NZ41" s="47" t="s">
        <v>64</v>
      </c>
      <c r="OA41" s="47" t="s">
        <v>64</v>
      </c>
      <c r="OB41" s="47" t="s">
        <v>64</v>
      </c>
      <c r="OC41" s="45" t="s">
        <v>64</v>
      </c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7" t="s">
        <v>64</v>
      </c>
      <c r="PI41" s="47" t="s">
        <v>64</v>
      </c>
      <c r="PJ41" s="47" t="s">
        <v>64</v>
      </c>
      <c r="PK41" s="47" t="s">
        <v>64</v>
      </c>
      <c r="PL41" s="48" t="s">
        <v>64</v>
      </c>
      <c r="PM41" s="49" t="s">
        <v>64</v>
      </c>
      <c r="PN41" s="49" t="s">
        <v>64</v>
      </c>
      <c r="PO41" s="49" t="s">
        <v>64</v>
      </c>
      <c r="PP41" s="49" t="s">
        <v>64</v>
      </c>
      <c r="PQ41" s="49" t="s">
        <v>64</v>
      </c>
      <c r="PR41" s="49" t="s">
        <v>64</v>
      </c>
      <c r="PS41" s="49" t="s">
        <v>64</v>
      </c>
      <c r="PT41" s="49" t="s">
        <v>64</v>
      </c>
      <c r="PU41" s="49" t="s">
        <v>64</v>
      </c>
      <c r="PV41" s="49" t="s">
        <v>64</v>
      </c>
      <c r="PW41" s="49" t="s">
        <v>64</v>
      </c>
      <c r="PX41" s="49" t="s">
        <v>64</v>
      </c>
      <c r="PY41" s="50" t="s">
        <v>64</v>
      </c>
      <c r="PZ41" s="50" t="s">
        <v>64</v>
      </c>
      <c r="QA41" s="51" t="s">
        <v>64</v>
      </c>
    </row>
    <row r="42" spans="1:443" ht="21.75">
      <c r="A42" s="44" t="s">
        <v>63</v>
      </c>
      <c r="B42" s="45" t="s">
        <v>64</v>
      </c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7" t="s">
        <v>64</v>
      </c>
      <c r="AI42" s="47" t="s">
        <v>64</v>
      </c>
      <c r="AJ42" s="47" t="s">
        <v>64</v>
      </c>
      <c r="AK42" s="47" t="s">
        <v>64</v>
      </c>
      <c r="AL42" s="45" t="s">
        <v>64</v>
      </c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7" t="s">
        <v>64</v>
      </c>
      <c r="BR42" s="47" t="s">
        <v>64</v>
      </c>
      <c r="BS42" s="47" t="s">
        <v>64</v>
      </c>
      <c r="BT42" s="47" t="s">
        <v>64</v>
      </c>
      <c r="BU42" s="45" t="s">
        <v>64</v>
      </c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7" t="s">
        <v>64</v>
      </c>
      <c r="DB42" s="47" t="s">
        <v>64</v>
      </c>
      <c r="DC42" s="47" t="s">
        <v>64</v>
      </c>
      <c r="DD42" s="47" t="s">
        <v>64</v>
      </c>
      <c r="DE42" s="45" t="s">
        <v>64</v>
      </c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7" t="s">
        <v>64</v>
      </c>
      <c r="EL42" s="47" t="s">
        <v>64</v>
      </c>
      <c r="EM42" s="47" t="s">
        <v>64</v>
      </c>
      <c r="EN42" s="47" t="s">
        <v>64</v>
      </c>
      <c r="EO42" s="45" t="s">
        <v>64</v>
      </c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7" t="s">
        <v>64</v>
      </c>
      <c r="FU42" s="47" t="s">
        <v>64</v>
      </c>
      <c r="FV42" s="47" t="s">
        <v>64</v>
      </c>
      <c r="FW42" s="47" t="s">
        <v>64</v>
      </c>
      <c r="FX42" s="45" t="s">
        <v>64</v>
      </c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7" t="s">
        <v>64</v>
      </c>
      <c r="HE42" s="47" t="s">
        <v>64</v>
      </c>
      <c r="HF42" s="47" t="s">
        <v>64</v>
      </c>
      <c r="HG42" s="47" t="s">
        <v>64</v>
      </c>
      <c r="HH42" s="45" t="s">
        <v>64</v>
      </c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7" t="s">
        <v>64</v>
      </c>
      <c r="IN42" s="47" t="s">
        <v>64</v>
      </c>
      <c r="IO42" s="47" t="s">
        <v>64</v>
      </c>
      <c r="IP42" s="47" t="s">
        <v>64</v>
      </c>
      <c r="IQ42" s="45" t="s">
        <v>64</v>
      </c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7" t="s">
        <v>64</v>
      </c>
      <c r="JX42" s="47" t="s">
        <v>64</v>
      </c>
      <c r="JY42" s="47" t="s">
        <v>64</v>
      </c>
      <c r="JZ42" s="47" t="s">
        <v>64</v>
      </c>
      <c r="KA42" s="45" t="s">
        <v>64</v>
      </c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7" t="s">
        <v>64</v>
      </c>
      <c r="LH42" s="47" t="s">
        <v>64</v>
      </c>
      <c r="LI42" s="47" t="s">
        <v>64</v>
      </c>
      <c r="LJ42" s="47" t="s">
        <v>64</v>
      </c>
      <c r="LK42" s="45" t="s">
        <v>64</v>
      </c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7" t="s">
        <v>64</v>
      </c>
      <c r="MP42" s="47" t="s">
        <v>64</v>
      </c>
      <c r="MQ42" s="47" t="s">
        <v>64</v>
      </c>
      <c r="MR42" s="47" t="s">
        <v>64</v>
      </c>
      <c r="MS42" s="45" t="s">
        <v>64</v>
      </c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7" t="s">
        <v>64</v>
      </c>
      <c r="NZ42" s="47" t="s">
        <v>64</v>
      </c>
      <c r="OA42" s="47" t="s">
        <v>64</v>
      </c>
      <c r="OB42" s="47" t="s">
        <v>64</v>
      </c>
      <c r="OC42" s="45" t="s">
        <v>64</v>
      </c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7" t="s">
        <v>64</v>
      </c>
      <c r="PI42" s="47" t="s">
        <v>64</v>
      </c>
      <c r="PJ42" s="47" t="s">
        <v>64</v>
      </c>
      <c r="PK42" s="47" t="s">
        <v>64</v>
      </c>
      <c r="PL42" s="48" t="s">
        <v>64</v>
      </c>
      <c r="PM42" s="49" t="s">
        <v>64</v>
      </c>
      <c r="PN42" s="49" t="s">
        <v>64</v>
      </c>
      <c r="PO42" s="49" t="s">
        <v>64</v>
      </c>
      <c r="PP42" s="49" t="s">
        <v>64</v>
      </c>
      <c r="PQ42" s="49" t="s">
        <v>64</v>
      </c>
      <c r="PR42" s="49" t="s">
        <v>64</v>
      </c>
      <c r="PS42" s="49" t="s">
        <v>64</v>
      </c>
      <c r="PT42" s="49" t="s">
        <v>64</v>
      </c>
      <c r="PU42" s="49" t="s">
        <v>64</v>
      </c>
      <c r="PV42" s="49" t="s">
        <v>64</v>
      </c>
      <c r="PW42" s="49" t="s">
        <v>64</v>
      </c>
      <c r="PX42" s="49" t="s">
        <v>64</v>
      </c>
      <c r="PY42" s="50" t="s">
        <v>64</v>
      </c>
      <c r="PZ42" s="50" t="s">
        <v>64</v>
      </c>
      <c r="QA42" s="51" t="s">
        <v>64</v>
      </c>
    </row>
    <row r="43" spans="1:443" ht="21.75">
      <c r="A43" s="44" t="s">
        <v>63</v>
      </c>
      <c r="B43" s="45" t="s">
        <v>64</v>
      </c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7" t="s">
        <v>64</v>
      </c>
      <c r="AI43" s="47" t="s">
        <v>64</v>
      </c>
      <c r="AJ43" s="47" t="s">
        <v>64</v>
      </c>
      <c r="AK43" s="47" t="s">
        <v>64</v>
      </c>
      <c r="AL43" s="45" t="s">
        <v>64</v>
      </c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7" t="s">
        <v>64</v>
      </c>
      <c r="BR43" s="47" t="s">
        <v>64</v>
      </c>
      <c r="BS43" s="47" t="s">
        <v>64</v>
      </c>
      <c r="BT43" s="47" t="s">
        <v>64</v>
      </c>
      <c r="BU43" s="45" t="s">
        <v>64</v>
      </c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7" t="s">
        <v>64</v>
      </c>
      <c r="DB43" s="47" t="s">
        <v>64</v>
      </c>
      <c r="DC43" s="47" t="s">
        <v>64</v>
      </c>
      <c r="DD43" s="47" t="s">
        <v>64</v>
      </c>
      <c r="DE43" s="45" t="s">
        <v>64</v>
      </c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7" t="s">
        <v>64</v>
      </c>
      <c r="EL43" s="47" t="s">
        <v>64</v>
      </c>
      <c r="EM43" s="47" t="s">
        <v>64</v>
      </c>
      <c r="EN43" s="47" t="s">
        <v>64</v>
      </c>
      <c r="EO43" s="45" t="s">
        <v>64</v>
      </c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7" t="s">
        <v>64</v>
      </c>
      <c r="FU43" s="47" t="s">
        <v>64</v>
      </c>
      <c r="FV43" s="47" t="s">
        <v>64</v>
      </c>
      <c r="FW43" s="47" t="s">
        <v>64</v>
      </c>
      <c r="FX43" s="45" t="s">
        <v>64</v>
      </c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7" t="s">
        <v>64</v>
      </c>
      <c r="HE43" s="47" t="s">
        <v>64</v>
      </c>
      <c r="HF43" s="47" t="s">
        <v>64</v>
      </c>
      <c r="HG43" s="47" t="s">
        <v>64</v>
      </c>
      <c r="HH43" s="45" t="s">
        <v>64</v>
      </c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7" t="s">
        <v>64</v>
      </c>
      <c r="IN43" s="47" t="s">
        <v>64</v>
      </c>
      <c r="IO43" s="47" t="s">
        <v>64</v>
      </c>
      <c r="IP43" s="47" t="s">
        <v>64</v>
      </c>
      <c r="IQ43" s="45" t="s">
        <v>64</v>
      </c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7" t="s">
        <v>64</v>
      </c>
      <c r="JX43" s="47" t="s">
        <v>64</v>
      </c>
      <c r="JY43" s="47" t="s">
        <v>64</v>
      </c>
      <c r="JZ43" s="47" t="s">
        <v>64</v>
      </c>
      <c r="KA43" s="45" t="s">
        <v>64</v>
      </c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7" t="s">
        <v>64</v>
      </c>
      <c r="LH43" s="47" t="s">
        <v>64</v>
      </c>
      <c r="LI43" s="47" t="s">
        <v>64</v>
      </c>
      <c r="LJ43" s="47" t="s">
        <v>64</v>
      </c>
      <c r="LK43" s="45" t="s">
        <v>64</v>
      </c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7" t="s">
        <v>64</v>
      </c>
      <c r="MP43" s="47" t="s">
        <v>64</v>
      </c>
      <c r="MQ43" s="47" t="s">
        <v>64</v>
      </c>
      <c r="MR43" s="47" t="s">
        <v>64</v>
      </c>
      <c r="MS43" s="45" t="s">
        <v>64</v>
      </c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7" t="s">
        <v>64</v>
      </c>
      <c r="NZ43" s="47" t="s">
        <v>64</v>
      </c>
      <c r="OA43" s="47" t="s">
        <v>64</v>
      </c>
      <c r="OB43" s="47" t="s">
        <v>64</v>
      </c>
      <c r="OC43" s="45" t="s">
        <v>64</v>
      </c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7" t="s">
        <v>64</v>
      </c>
      <c r="PI43" s="47" t="s">
        <v>64</v>
      </c>
      <c r="PJ43" s="47" t="s">
        <v>64</v>
      </c>
      <c r="PK43" s="47" t="s">
        <v>64</v>
      </c>
      <c r="PL43" s="48" t="s">
        <v>64</v>
      </c>
      <c r="PM43" s="49" t="s">
        <v>64</v>
      </c>
      <c r="PN43" s="49" t="s">
        <v>64</v>
      </c>
      <c r="PO43" s="49" t="s">
        <v>64</v>
      </c>
      <c r="PP43" s="49" t="s">
        <v>64</v>
      </c>
      <c r="PQ43" s="49" t="s">
        <v>64</v>
      </c>
      <c r="PR43" s="49" t="s">
        <v>64</v>
      </c>
      <c r="PS43" s="49" t="s">
        <v>64</v>
      </c>
      <c r="PT43" s="49" t="s">
        <v>64</v>
      </c>
      <c r="PU43" s="49" t="s">
        <v>64</v>
      </c>
      <c r="PV43" s="49" t="s">
        <v>64</v>
      </c>
      <c r="PW43" s="49" t="s">
        <v>64</v>
      </c>
      <c r="PX43" s="49" t="s">
        <v>64</v>
      </c>
      <c r="PY43" s="50" t="s">
        <v>64</v>
      </c>
      <c r="PZ43" s="50" t="s">
        <v>64</v>
      </c>
      <c r="QA43" s="51" t="s">
        <v>64</v>
      </c>
    </row>
    <row r="44" spans="1:443" ht="21.75">
      <c r="A44" s="44" t="s">
        <v>63</v>
      </c>
      <c r="B44" s="45" t="s">
        <v>64</v>
      </c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7" t="s">
        <v>64</v>
      </c>
      <c r="AI44" s="47" t="s">
        <v>64</v>
      </c>
      <c r="AJ44" s="47" t="s">
        <v>64</v>
      </c>
      <c r="AK44" s="47" t="s">
        <v>64</v>
      </c>
      <c r="AL44" s="45" t="s">
        <v>64</v>
      </c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7" t="s">
        <v>64</v>
      </c>
      <c r="BR44" s="47" t="s">
        <v>64</v>
      </c>
      <c r="BS44" s="47" t="s">
        <v>64</v>
      </c>
      <c r="BT44" s="47" t="s">
        <v>64</v>
      </c>
      <c r="BU44" s="45" t="s">
        <v>64</v>
      </c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7" t="s">
        <v>64</v>
      </c>
      <c r="DB44" s="47" t="s">
        <v>64</v>
      </c>
      <c r="DC44" s="47" t="s">
        <v>64</v>
      </c>
      <c r="DD44" s="47" t="s">
        <v>64</v>
      </c>
      <c r="DE44" s="45" t="s">
        <v>64</v>
      </c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7" t="s">
        <v>64</v>
      </c>
      <c r="EL44" s="47" t="s">
        <v>64</v>
      </c>
      <c r="EM44" s="47" t="s">
        <v>64</v>
      </c>
      <c r="EN44" s="47" t="s">
        <v>64</v>
      </c>
      <c r="EO44" s="45" t="s">
        <v>64</v>
      </c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7" t="s">
        <v>64</v>
      </c>
      <c r="FU44" s="47" t="s">
        <v>64</v>
      </c>
      <c r="FV44" s="47" t="s">
        <v>64</v>
      </c>
      <c r="FW44" s="47" t="s">
        <v>64</v>
      </c>
      <c r="FX44" s="45" t="s">
        <v>64</v>
      </c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7" t="s">
        <v>64</v>
      </c>
      <c r="HE44" s="47" t="s">
        <v>64</v>
      </c>
      <c r="HF44" s="47" t="s">
        <v>64</v>
      </c>
      <c r="HG44" s="47" t="s">
        <v>64</v>
      </c>
      <c r="HH44" s="45" t="s">
        <v>64</v>
      </c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7" t="s">
        <v>64</v>
      </c>
      <c r="IN44" s="47" t="s">
        <v>64</v>
      </c>
      <c r="IO44" s="47" t="s">
        <v>64</v>
      </c>
      <c r="IP44" s="47" t="s">
        <v>64</v>
      </c>
      <c r="IQ44" s="45" t="s">
        <v>64</v>
      </c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7" t="s">
        <v>64</v>
      </c>
      <c r="JX44" s="47" t="s">
        <v>64</v>
      </c>
      <c r="JY44" s="47" t="s">
        <v>64</v>
      </c>
      <c r="JZ44" s="47" t="s">
        <v>64</v>
      </c>
      <c r="KA44" s="45" t="s">
        <v>64</v>
      </c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7" t="s">
        <v>64</v>
      </c>
      <c r="LH44" s="47" t="s">
        <v>64</v>
      </c>
      <c r="LI44" s="47" t="s">
        <v>64</v>
      </c>
      <c r="LJ44" s="47" t="s">
        <v>64</v>
      </c>
      <c r="LK44" s="45" t="s">
        <v>64</v>
      </c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7" t="s">
        <v>64</v>
      </c>
      <c r="MP44" s="47" t="s">
        <v>64</v>
      </c>
      <c r="MQ44" s="47" t="s">
        <v>64</v>
      </c>
      <c r="MR44" s="47" t="s">
        <v>64</v>
      </c>
      <c r="MS44" s="45" t="s">
        <v>64</v>
      </c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7" t="s">
        <v>64</v>
      </c>
      <c r="NZ44" s="47" t="s">
        <v>64</v>
      </c>
      <c r="OA44" s="47" t="s">
        <v>64</v>
      </c>
      <c r="OB44" s="47" t="s">
        <v>64</v>
      </c>
      <c r="OC44" s="45" t="s">
        <v>64</v>
      </c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7" t="s">
        <v>64</v>
      </c>
      <c r="PI44" s="47" t="s">
        <v>64</v>
      </c>
      <c r="PJ44" s="47" t="s">
        <v>64</v>
      </c>
      <c r="PK44" s="47" t="s">
        <v>64</v>
      </c>
      <c r="PL44" s="48" t="s">
        <v>64</v>
      </c>
      <c r="PM44" s="49" t="s">
        <v>64</v>
      </c>
      <c r="PN44" s="49" t="s">
        <v>64</v>
      </c>
      <c r="PO44" s="49" t="s">
        <v>64</v>
      </c>
      <c r="PP44" s="49" t="s">
        <v>64</v>
      </c>
      <c r="PQ44" s="49" t="s">
        <v>64</v>
      </c>
      <c r="PR44" s="49" t="s">
        <v>64</v>
      </c>
      <c r="PS44" s="49" t="s">
        <v>64</v>
      </c>
      <c r="PT44" s="49" t="s">
        <v>64</v>
      </c>
      <c r="PU44" s="49" t="s">
        <v>64</v>
      </c>
      <c r="PV44" s="49" t="s">
        <v>64</v>
      </c>
      <c r="PW44" s="49" t="s">
        <v>64</v>
      </c>
      <c r="PX44" s="49" t="s">
        <v>64</v>
      </c>
      <c r="PY44" s="50" t="s">
        <v>64</v>
      </c>
      <c r="PZ44" s="50" t="s">
        <v>64</v>
      </c>
      <c r="QA44" s="51" t="s">
        <v>64</v>
      </c>
    </row>
    <row r="45" spans="1:443" ht="21.75">
      <c r="A45" s="44" t="s">
        <v>63</v>
      </c>
      <c r="B45" s="45" t="s">
        <v>64</v>
      </c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7" t="s">
        <v>64</v>
      </c>
      <c r="AI45" s="47" t="s">
        <v>64</v>
      </c>
      <c r="AJ45" s="47" t="s">
        <v>64</v>
      </c>
      <c r="AK45" s="47" t="s">
        <v>64</v>
      </c>
      <c r="AL45" s="45" t="s">
        <v>64</v>
      </c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7" t="s">
        <v>64</v>
      </c>
      <c r="BR45" s="47" t="s">
        <v>64</v>
      </c>
      <c r="BS45" s="47" t="s">
        <v>64</v>
      </c>
      <c r="BT45" s="47" t="s">
        <v>64</v>
      </c>
      <c r="BU45" s="45" t="s">
        <v>64</v>
      </c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7" t="s">
        <v>64</v>
      </c>
      <c r="DB45" s="47" t="s">
        <v>64</v>
      </c>
      <c r="DC45" s="47" t="s">
        <v>64</v>
      </c>
      <c r="DD45" s="47" t="s">
        <v>64</v>
      </c>
      <c r="DE45" s="45" t="s">
        <v>64</v>
      </c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7" t="s">
        <v>64</v>
      </c>
      <c r="EL45" s="47" t="s">
        <v>64</v>
      </c>
      <c r="EM45" s="47" t="s">
        <v>64</v>
      </c>
      <c r="EN45" s="47" t="s">
        <v>64</v>
      </c>
      <c r="EO45" s="45" t="s">
        <v>64</v>
      </c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7" t="s">
        <v>64</v>
      </c>
      <c r="FU45" s="47" t="s">
        <v>64</v>
      </c>
      <c r="FV45" s="47" t="s">
        <v>64</v>
      </c>
      <c r="FW45" s="47" t="s">
        <v>64</v>
      </c>
      <c r="FX45" s="45" t="s">
        <v>64</v>
      </c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7" t="s">
        <v>64</v>
      </c>
      <c r="HE45" s="47" t="s">
        <v>64</v>
      </c>
      <c r="HF45" s="47" t="s">
        <v>64</v>
      </c>
      <c r="HG45" s="47" t="s">
        <v>64</v>
      </c>
      <c r="HH45" s="45" t="s">
        <v>64</v>
      </c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7" t="s">
        <v>64</v>
      </c>
      <c r="IN45" s="47" t="s">
        <v>64</v>
      </c>
      <c r="IO45" s="47" t="s">
        <v>64</v>
      </c>
      <c r="IP45" s="47" t="s">
        <v>64</v>
      </c>
      <c r="IQ45" s="45" t="s">
        <v>64</v>
      </c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7" t="s">
        <v>64</v>
      </c>
      <c r="JX45" s="47" t="s">
        <v>64</v>
      </c>
      <c r="JY45" s="47" t="s">
        <v>64</v>
      </c>
      <c r="JZ45" s="47" t="s">
        <v>64</v>
      </c>
      <c r="KA45" s="45" t="s">
        <v>64</v>
      </c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7" t="s">
        <v>64</v>
      </c>
      <c r="LH45" s="47" t="s">
        <v>64</v>
      </c>
      <c r="LI45" s="47" t="s">
        <v>64</v>
      </c>
      <c r="LJ45" s="47" t="s">
        <v>64</v>
      </c>
      <c r="LK45" s="45" t="s">
        <v>64</v>
      </c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7" t="s">
        <v>64</v>
      </c>
      <c r="MP45" s="47" t="s">
        <v>64</v>
      </c>
      <c r="MQ45" s="47" t="s">
        <v>64</v>
      </c>
      <c r="MR45" s="47" t="s">
        <v>64</v>
      </c>
      <c r="MS45" s="45" t="s">
        <v>64</v>
      </c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7" t="s">
        <v>64</v>
      </c>
      <c r="NZ45" s="47" t="s">
        <v>64</v>
      </c>
      <c r="OA45" s="47" t="s">
        <v>64</v>
      </c>
      <c r="OB45" s="47" t="s">
        <v>64</v>
      </c>
      <c r="OC45" s="45" t="s">
        <v>64</v>
      </c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7" t="s">
        <v>64</v>
      </c>
      <c r="PI45" s="47" t="s">
        <v>64</v>
      </c>
      <c r="PJ45" s="47" t="s">
        <v>64</v>
      </c>
      <c r="PK45" s="47" t="s">
        <v>64</v>
      </c>
      <c r="PL45" s="48" t="s">
        <v>64</v>
      </c>
      <c r="PM45" s="49" t="s">
        <v>64</v>
      </c>
      <c r="PN45" s="49" t="s">
        <v>64</v>
      </c>
      <c r="PO45" s="49" t="s">
        <v>64</v>
      </c>
      <c r="PP45" s="49" t="s">
        <v>64</v>
      </c>
      <c r="PQ45" s="49" t="s">
        <v>64</v>
      </c>
      <c r="PR45" s="49" t="s">
        <v>64</v>
      </c>
      <c r="PS45" s="49" t="s">
        <v>64</v>
      </c>
      <c r="PT45" s="49" t="s">
        <v>64</v>
      </c>
      <c r="PU45" s="49" t="s">
        <v>64</v>
      </c>
      <c r="PV45" s="49" t="s">
        <v>64</v>
      </c>
      <c r="PW45" s="49" t="s">
        <v>64</v>
      </c>
      <c r="PX45" s="49" t="s">
        <v>64</v>
      </c>
      <c r="PY45" s="50" t="s">
        <v>64</v>
      </c>
      <c r="PZ45" s="50" t="s">
        <v>64</v>
      </c>
      <c r="QA45" s="51" t="s">
        <v>64</v>
      </c>
    </row>
    <row r="46" spans="1:443" ht="21.75">
      <c r="A46" s="44" t="s">
        <v>63</v>
      </c>
      <c r="B46" s="45" t="s">
        <v>64</v>
      </c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7" t="s">
        <v>64</v>
      </c>
      <c r="AI46" s="47" t="s">
        <v>64</v>
      </c>
      <c r="AJ46" s="47" t="s">
        <v>64</v>
      </c>
      <c r="AK46" s="47" t="s">
        <v>64</v>
      </c>
      <c r="AL46" s="45" t="s">
        <v>64</v>
      </c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7" t="s">
        <v>64</v>
      </c>
      <c r="BR46" s="47" t="s">
        <v>64</v>
      </c>
      <c r="BS46" s="47" t="s">
        <v>64</v>
      </c>
      <c r="BT46" s="47" t="s">
        <v>64</v>
      </c>
      <c r="BU46" s="45" t="s">
        <v>64</v>
      </c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7" t="s">
        <v>64</v>
      </c>
      <c r="DB46" s="47" t="s">
        <v>64</v>
      </c>
      <c r="DC46" s="47" t="s">
        <v>64</v>
      </c>
      <c r="DD46" s="47" t="s">
        <v>64</v>
      </c>
      <c r="DE46" s="45" t="s">
        <v>64</v>
      </c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7" t="s">
        <v>64</v>
      </c>
      <c r="EL46" s="47" t="s">
        <v>64</v>
      </c>
      <c r="EM46" s="47" t="s">
        <v>64</v>
      </c>
      <c r="EN46" s="47" t="s">
        <v>64</v>
      </c>
      <c r="EO46" s="45" t="s">
        <v>64</v>
      </c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7" t="s">
        <v>64</v>
      </c>
      <c r="FU46" s="47" t="s">
        <v>64</v>
      </c>
      <c r="FV46" s="47" t="s">
        <v>64</v>
      </c>
      <c r="FW46" s="47" t="s">
        <v>64</v>
      </c>
      <c r="FX46" s="45" t="s">
        <v>64</v>
      </c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7" t="s">
        <v>64</v>
      </c>
      <c r="HE46" s="47" t="s">
        <v>64</v>
      </c>
      <c r="HF46" s="47" t="s">
        <v>64</v>
      </c>
      <c r="HG46" s="47" t="s">
        <v>64</v>
      </c>
      <c r="HH46" s="45" t="s">
        <v>64</v>
      </c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7" t="s">
        <v>64</v>
      </c>
      <c r="IN46" s="47" t="s">
        <v>64</v>
      </c>
      <c r="IO46" s="47" t="s">
        <v>64</v>
      </c>
      <c r="IP46" s="47" t="s">
        <v>64</v>
      </c>
      <c r="IQ46" s="45" t="s">
        <v>64</v>
      </c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7" t="s">
        <v>64</v>
      </c>
      <c r="JX46" s="47" t="s">
        <v>64</v>
      </c>
      <c r="JY46" s="47" t="s">
        <v>64</v>
      </c>
      <c r="JZ46" s="47" t="s">
        <v>64</v>
      </c>
      <c r="KA46" s="45" t="s">
        <v>64</v>
      </c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7" t="s">
        <v>64</v>
      </c>
      <c r="LH46" s="47" t="s">
        <v>64</v>
      </c>
      <c r="LI46" s="47" t="s">
        <v>64</v>
      </c>
      <c r="LJ46" s="47" t="s">
        <v>64</v>
      </c>
      <c r="LK46" s="45" t="s">
        <v>64</v>
      </c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7" t="s">
        <v>64</v>
      </c>
      <c r="MP46" s="47" t="s">
        <v>64</v>
      </c>
      <c r="MQ46" s="47" t="s">
        <v>64</v>
      </c>
      <c r="MR46" s="47" t="s">
        <v>64</v>
      </c>
      <c r="MS46" s="45" t="s">
        <v>64</v>
      </c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7" t="s">
        <v>64</v>
      </c>
      <c r="NZ46" s="47" t="s">
        <v>64</v>
      </c>
      <c r="OA46" s="47" t="s">
        <v>64</v>
      </c>
      <c r="OB46" s="47" t="s">
        <v>64</v>
      </c>
      <c r="OC46" s="45" t="s">
        <v>64</v>
      </c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7" t="s">
        <v>64</v>
      </c>
      <c r="PI46" s="47" t="s">
        <v>64</v>
      </c>
      <c r="PJ46" s="47" t="s">
        <v>64</v>
      </c>
      <c r="PK46" s="47" t="s">
        <v>64</v>
      </c>
      <c r="PL46" s="48" t="s">
        <v>64</v>
      </c>
      <c r="PM46" s="49" t="s">
        <v>64</v>
      </c>
      <c r="PN46" s="49" t="s">
        <v>64</v>
      </c>
      <c r="PO46" s="49" t="s">
        <v>64</v>
      </c>
      <c r="PP46" s="49" t="s">
        <v>64</v>
      </c>
      <c r="PQ46" s="49" t="s">
        <v>64</v>
      </c>
      <c r="PR46" s="49" t="s">
        <v>64</v>
      </c>
      <c r="PS46" s="49" t="s">
        <v>64</v>
      </c>
      <c r="PT46" s="49" t="s">
        <v>64</v>
      </c>
      <c r="PU46" s="49" t="s">
        <v>64</v>
      </c>
      <c r="PV46" s="49" t="s">
        <v>64</v>
      </c>
      <c r="PW46" s="49" t="s">
        <v>64</v>
      </c>
      <c r="PX46" s="49" t="s">
        <v>64</v>
      </c>
      <c r="PY46" s="50" t="s">
        <v>64</v>
      </c>
      <c r="PZ46" s="50" t="s">
        <v>64</v>
      </c>
      <c r="QA46" s="51" t="s">
        <v>64</v>
      </c>
    </row>
    <row r="47" spans="1:443" ht="21.75">
      <c r="A47" s="44" t="s">
        <v>63</v>
      </c>
      <c r="B47" s="45" t="s">
        <v>64</v>
      </c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7" t="s">
        <v>64</v>
      </c>
      <c r="AI47" s="47" t="s">
        <v>64</v>
      </c>
      <c r="AJ47" s="47" t="s">
        <v>64</v>
      </c>
      <c r="AK47" s="47" t="s">
        <v>64</v>
      </c>
      <c r="AL47" s="45" t="s">
        <v>64</v>
      </c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7" t="s">
        <v>64</v>
      </c>
      <c r="BR47" s="47" t="s">
        <v>64</v>
      </c>
      <c r="BS47" s="47" t="s">
        <v>64</v>
      </c>
      <c r="BT47" s="47" t="s">
        <v>64</v>
      </c>
      <c r="BU47" s="45" t="s">
        <v>64</v>
      </c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7" t="s">
        <v>64</v>
      </c>
      <c r="DB47" s="47" t="s">
        <v>64</v>
      </c>
      <c r="DC47" s="47" t="s">
        <v>64</v>
      </c>
      <c r="DD47" s="47" t="s">
        <v>64</v>
      </c>
      <c r="DE47" s="45" t="s">
        <v>64</v>
      </c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7" t="s">
        <v>64</v>
      </c>
      <c r="EL47" s="47" t="s">
        <v>64</v>
      </c>
      <c r="EM47" s="47" t="s">
        <v>64</v>
      </c>
      <c r="EN47" s="47" t="s">
        <v>64</v>
      </c>
      <c r="EO47" s="45" t="s">
        <v>64</v>
      </c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7" t="s">
        <v>64</v>
      </c>
      <c r="FU47" s="47" t="s">
        <v>64</v>
      </c>
      <c r="FV47" s="47" t="s">
        <v>64</v>
      </c>
      <c r="FW47" s="47" t="s">
        <v>64</v>
      </c>
      <c r="FX47" s="45" t="s">
        <v>64</v>
      </c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7" t="s">
        <v>64</v>
      </c>
      <c r="HE47" s="47" t="s">
        <v>64</v>
      </c>
      <c r="HF47" s="47" t="s">
        <v>64</v>
      </c>
      <c r="HG47" s="47" t="s">
        <v>64</v>
      </c>
      <c r="HH47" s="45" t="s">
        <v>64</v>
      </c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7" t="s">
        <v>64</v>
      </c>
      <c r="IN47" s="47" t="s">
        <v>64</v>
      </c>
      <c r="IO47" s="47" t="s">
        <v>64</v>
      </c>
      <c r="IP47" s="47" t="s">
        <v>64</v>
      </c>
      <c r="IQ47" s="45" t="s">
        <v>64</v>
      </c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7" t="s">
        <v>64</v>
      </c>
      <c r="JX47" s="47" t="s">
        <v>64</v>
      </c>
      <c r="JY47" s="47" t="s">
        <v>64</v>
      </c>
      <c r="JZ47" s="47" t="s">
        <v>64</v>
      </c>
      <c r="KA47" s="45" t="s">
        <v>64</v>
      </c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7" t="s">
        <v>64</v>
      </c>
      <c r="LH47" s="47" t="s">
        <v>64</v>
      </c>
      <c r="LI47" s="47" t="s">
        <v>64</v>
      </c>
      <c r="LJ47" s="47" t="s">
        <v>64</v>
      </c>
      <c r="LK47" s="45" t="s">
        <v>64</v>
      </c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7" t="s">
        <v>64</v>
      </c>
      <c r="MP47" s="47" t="s">
        <v>64</v>
      </c>
      <c r="MQ47" s="47" t="s">
        <v>64</v>
      </c>
      <c r="MR47" s="47" t="s">
        <v>64</v>
      </c>
      <c r="MS47" s="45" t="s">
        <v>64</v>
      </c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7" t="s">
        <v>64</v>
      </c>
      <c r="NZ47" s="47" t="s">
        <v>64</v>
      </c>
      <c r="OA47" s="47" t="s">
        <v>64</v>
      </c>
      <c r="OB47" s="47" t="s">
        <v>64</v>
      </c>
      <c r="OC47" s="45" t="s">
        <v>64</v>
      </c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7" t="s">
        <v>64</v>
      </c>
      <c r="PI47" s="47" t="s">
        <v>64</v>
      </c>
      <c r="PJ47" s="47" t="s">
        <v>64</v>
      </c>
      <c r="PK47" s="47" t="s">
        <v>64</v>
      </c>
      <c r="PL47" s="48" t="s">
        <v>64</v>
      </c>
      <c r="PM47" s="49" t="s">
        <v>64</v>
      </c>
      <c r="PN47" s="49" t="s">
        <v>64</v>
      </c>
      <c r="PO47" s="49" t="s">
        <v>64</v>
      </c>
      <c r="PP47" s="49" t="s">
        <v>64</v>
      </c>
      <c r="PQ47" s="49" t="s">
        <v>64</v>
      </c>
      <c r="PR47" s="49" t="s">
        <v>64</v>
      </c>
      <c r="PS47" s="49" t="s">
        <v>64</v>
      </c>
      <c r="PT47" s="49" t="s">
        <v>64</v>
      </c>
      <c r="PU47" s="49" t="s">
        <v>64</v>
      </c>
      <c r="PV47" s="49" t="s">
        <v>64</v>
      </c>
      <c r="PW47" s="49" t="s">
        <v>64</v>
      </c>
      <c r="PX47" s="49" t="s">
        <v>64</v>
      </c>
      <c r="PY47" s="50" t="s">
        <v>64</v>
      </c>
      <c r="PZ47" s="50" t="s">
        <v>64</v>
      </c>
      <c r="QA47" s="51" t="s">
        <v>64</v>
      </c>
    </row>
    <row r="48" spans="1:443" ht="21.75">
      <c r="A48" s="44" t="s">
        <v>63</v>
      </c>
      <c r="B48" s="45" t="s">
        <v>64</v>
      </c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7" t="s">
        <v>64</v>
      </c>
      <c r="AI48" s="47" t="s">
        <v>64</v>
      </c>
      <c r="AJ48" s="47" t="s">
        <v>64</v>
      </c>
      <c r="AK48" s="47" t="s">
        <v>64</v>
      </c>
      <c r="AL48" s="45" t="s">
        <v>64</v>
      </c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7" t="s">
        <v>64</v>
      </c>
      <c r="BR48" s="47" t="s">
        <v>64</v>
      </c>
      <c r="BS48" s="47" t="s">
        <v>64</v>
      </c>
      <c r="BT48" s="47" t="s">
        <v>64</v>
      </c>
      <c r="BU48" s="45" t="s">
        <v>64</v>
      </c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7" t="s">
        <v>64</v>
      </c>
      <c r="DB48" s="47" t="s">
        <v>64</v>
      </c>
      <c r="DC48" s="47" t="s">
        <v>64</v>
      </c>
      <c r="DD48" s="47" t="s">
        <v>64</v>
      </c>
      <c r="DE48" s="45" t="s">
        <v>64</v>
      </c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7" t="s">
        <v>64</v>
      </c>
      <c r="EL48" s="47" t="s">
        <v>64</v>
      </c>
      <c r="EM48" s="47" t="s">
        <v>64</v>
      </c>
      <c r="EN48" s="47" t="s">
        <v>64</v>
      </c>
      <c r="EO48" s="45" t="s">
        <v>64</v>
      </c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7" t="s">
        <v>64</v>
      </c>
      <c r="FU48" s="47" t="s">
        <v>64</v>
      </c>
      <c r="FV48" s="47" t="s">
        <v>64</v>
      </c>
      <c r="FW48" s="47" t="s">
        <v>64</v>
      </c>
      <c r="FX48" s="45" t="s">
        <v>64</v>
      </c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7" t="s">
        <v>64</v>
      </c>
      <c r="HE48" s="47" t="s">
        <v>64</v>
      </c>
      <c r="HF48" s="47" t="s">
        <v>64</v>
      </c>
      <c r="HG48" s="47" t="s">
        <v>64</v>
      </c>
      <c r="HH48" s="45" t="s">
        <v>64</v>
      </c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7" t="s">
        <v>64</v>
      </c>
      <c r="IN48" s="47" t="s">
        <v>64</v>
      </c>
      <c r="IO48" s="47" t="s">
        <v>64</v>
      </c>
      <c r="IP48" s="47" t="s">
        <v>64</v>
      </c>
      <c r="IQ48" s="45" t="s">
        <v>64</v>
      </c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7" t="s">
        <v>64</v>
      </c>
      <c r="JX48" s="47" t="s">
        <v>64</v>
      </c>
      <c r="JY48" s="47" t="s">
        <v>64</v>
      </c>
      <c r="JZ48" s="47" t="s">
        <v>64</v>
      </c>
      <c r="KA48" s="45" t="s">
        <v>64</v>
      </c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7" t="s">
        <v>64</v>
      </c>
      <c r="LH48" s="47" t="s">
        <v>64</v>
      </c>
      <c r="LI48" s="47" t="s">
        <v>64</v>
      </c>
      <c r="LJ48" s="47" t="s">
        <v>64</v>
      </c>
      <c r="LK48" s="45" t="s">
        <v>64</v>
      </c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7" t="s">
        <v>64</v>
      </c>
      <c r="MP48" s="47" t="s">
        <v>64</v>
      </c>
      <c r="MQ48" s="47" t="s">
        <v>64</v>
      </c>
      <c r="MR48" s="47" t="s">
        <v>64</v>
      </c>
      <c r="MS48" s="45" t="s">
        <v>64</v>
      </c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7" t="s">
        <v>64</v>
      </c>
      <c r="NZ48" s="47" t="s">
        <v>64</v>
      </c>
      <c r="OA48" s="47" t="s">
        <v>64</v>
      </c>
      <c r="OB48" s="47" t="s">
        <v>64</v>
      </c>
      <c r="OC48" s="45" t="s">
        <v>64</v>
      </c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7" t="s">
        <v>64</v>
      </c>
      <c r="PI48" s="47" t="s">
        <v>64</v>
      </c>
      <c r="PJ48" s="47" t="s">
        <v>64</v>
      </c>
      <c r="PK48" s="47" t="s">
        <v>64</v>
      </c>
      <c r="PL48" s="48" t="s">
        <v>64</v>
      </c>
      <c r="PM48" s="49" t="s">
        <v>64</v>
      </c>
      <c r="PN48" s="49" t="s">
        <v>64</v>
      </c>
      <c r="PO48" s="49" t="s">
        <v>64</v>
      </c>
      <c r="PP48" s="49" t="s">
        <v>64</v>
      </c>
      <c r="PQ48" s="49" t="s">
        <v>64</v>
      </c>
      <c r="PR48" s="49" t="s">
        <v>64</v>
      </c>
      <c r="PS48" s="49" t="s">
        <v>64</v>
      </c>
      <c r="PT48" s="49" t="s">
        <v>64</v>
      </c>
      <c r="PU48" s="49" t="s">
        <v>64</v>
      </c>
      <c r="PV48" s="49" t="s">
        <v>64</v>
      </c>
      <c r="PW48" s="49" t="s">
        <v>64</v>
      </c>
      <c r="PX48" s="49" t="s">
        <v>64</v>
      </c>
      <c r="PY48" s="50" t="s">
        <v>64</v>
      </c>
      <c r="PZ48" s="50" t="s">
        <v>64</v>
      </c>
      <c r="QA48" s="51" t="s">
        <v>64</v>
      </c>
    </row>
    <row r="49" spans="1:443" ht="21.7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2"/>
      <c r="IZ49" s="52"/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  <c r="JL49" s="52"/>
      <c r="JM49" s="52"/>
      <c r="JN49" s="52"/>
      <c r="JO49" s="52"/>
      <c r="JP49" s="52"/>
      <c r="JQ49" s="52"/>
      <c r="JR49" s="52"/>
      <c r="JS49" s="52"/>
      <c r="JT49" s="52"/>
      <c r="JU49" s="52"/>
      <c r="JV49" s="52"/>
      <c r="JW49" s="52"/>
      <c r="JX49" s="52"/>
      <c r="JY49" s="52"/>
      <c r="JZ49" s="52"/>
      <c r="KA49" s="52"/>
      <c r="KB49" s="52"/>
      <c r="KC49" s="52"/>
      <c r="KD49" s="52"/>
      <c r="KE49" s="52"/>
      <c r="KF49" s="52"/>
      <c r="KG49" s="52"/>
      <c r="KH49" s="52"/>
      <c r="KI49" s="52"/>
      <c r="KJ49" s="52"/>
      <c r="KK49" s="52"/>
      <c r="KL49" s="52"/>
      <c r="KM49" s="52"/>
      <c r="KN49" s="52"/>
      <c r="KO49" s="52"/>
      <c r="KP49" s="52"/>
      <c r="KQ49" s="52"/>
      <c r="KR49" s="52"/>
      <c r="KS49" s="52"/>
      <c r="KT49" s="52"/>
      <c r="KU49" s="52"/>
      <c r="KV49" s="52"/>
      <c r="KW49" s="52"/>
      <c r="KX49" s="52"/>
      <c r="KY49" s="52"/>
      <c r="KZ49" s="52"/>
      <c r="LA49" s="52"/>
      <c r="LB49" s="52"/>
      <c r="LC49" s="52"/>
      <c r="LD49" s="52"/>
      <c r="LE49" s="52"/>
      <c r="LF49" s="52"/>
      <c r="LG49" s="52"/>
      <c r="LH49" s="52"/>
      <c r="LI49" s="52"/>
      <c r="LJ49" s="52"/>
      <c r="LK49" s="52"/>
      <c r="LL49" s="52"/>
      <c r="LM49" s="52"/>
      <c r="LN49" s="52"/>
      <c r="LO49" s="52"/>
      <c r="LP49" s="52"/>
      <c r="LQ49" s="52"/>
      <c r="LR49" s="52"/>
      <c r="LS49" s="52"/>
      <c r="LT49" s="52"/>
      <c r="LU49" s="52"/>
      <c r="LV49" s="52"/>
      <c r="LW49" s="52"/>
      <c r="LX49" s="52"/>
      <c r="LY49" s="52"/>
      <c r="LZ49" s="52"/>
      <c r="MA49" s="52"/>
      <c r="MB49" s="52"/>
      <c r="MC49" s="52"/>
      <c r="MD49" s="52"/>
      <c r="ME49" s="52"/>
      <c r="MF49" s="52"/>
      <c r="MG49" s="52"/>
      <c r="MH49" s="52"/>
      <c r="MI49" s="52"/>
      <c r="MJ49" s="52"/>
      <c r="MK49" s="52"/>
      <c r="ML49" s="52"/>
      <c r="MM49" s="52"/>
      <c r="MN49" s="52"/>
      <c r="MO49" s="52"/>
      <c r="MP49" s="52"/>
      <c r="MQ49" s="52"/>
      <c r="MR49" s="52"/>
      <c r="MS49" s="52"/>
      <c r="MT49" s="52"/>
      <c r="MU49" s="52"/>
      <c r="MV49" s="52"/>
      <c r="MW49" s="52"/>
      <c r="MX49" s="52"/>
      <c r="MY49" s="52"/>
      <c r="MZ49" s="52"/>
      <c r="NA49" s="52"/>
      <c r="NB49" s="52"/>
      <c r="NC49" s="52"/>
      <c r="ND49" s="52"/>
      <c r="NE49" s="52"/>
      <c r="NF49" s="52"/>
      <c r="NG49" s="52"/>
      <c r="NH49" s="52"/>
      <c r="NI49" s="52"/>
      <c r="NJ49" s="52"/>
      <c r="NK49" s="52"/>
      <c r="NL49" s="52"/>
      <c r="NM49" s="52"/>
      <c r="NN49" s="52"/>
      <c r="NO49" s="52"/>
      <c r="NP49" s="52"/>
      <c r="NQ49" s="52"/>
      <c r="NR49" s="52"/>
      <c r="NS49" s="52"/>
      <c r="NT49" s="52"/>
      <c r="NU49" s="52"/>
      <c r="NV49" s="52"/>
      <c r="NW49" s="52"/>
      <c r="NX49" s="52"/>
      <c r="NY49" s="52"/>
      <c r="NZ49" s="52"/>
      <c r="OA49" s="52"/>
      <c r="OB49" s="52"/>
      <c r="OC49" s="52"/>
      <c r="OD49" s="52"/>
      <c r="OE49" s="52"/>
      <c r="OF49" s="52"/>
      <c r="OG49" s="52"/>
      <c r="OH49" s="52"/>
      <c r="OI49" s="52"/>
      <c r="OJ49" s="52"/>
      <c r="OK49" s="52"/>
      <c r="OL49" s="52"/>
      <c r="OM49" s="52"/>
      <c r="ON49" s="52"/>
      <c r="OO49" s="52"/>
      <c r="OP49" s="52"/>
      <c r="OQ49" s="52"/>
      <c r="OR49" s="52"/>
      <c r="OS49" s="52"/>
      <c r="OT49" s="52"/>
      <c r="OU49" s="52"/>
      <c r="OV49" s="52"/>
      <c r="OW49" s="52"/>
      <c r="OX49" s="52"/>
      <c r="OY49" s="52"/>
      <c r="OZ49" s="52"/>
      <c r="PA49" s="52"/>
      <c r="PB49" s="52"/>
      <c r="PC49" s="52"/>
      <c r="PD49" s="52"/>
      <c r="PE49" s="52"/>
      <c r="PF49" s="52"/>
      <c r="PG49" s="52"/>
      <c r="PH49" s="52"/>
      <c r="PI49" s="52"/>
      <c r="PJ49" s="52"/>
      <c r="PK49" s="52"/>
      <c r="PL49" s="53"/>
      <c r="PM49" s="53"/>
      <c r="PN49" s="53"/>
      <c r="PO49" s="53"/>
      <c r="PP49" s="53"/>
      <c r="PQ49" s="53"/>
      <c r="PR49" s="53"/>
      <c r="PS49" s="53"/>
      <c r="PT49" s="53"/>
      <c r="PU49" s="53"/>
      <c r="PV49" s="53"/>
      <c r="PW49" s="53"/>
      <c r="PX49" s="53"/>
      <c r="PY49" s="53"/>
      <c r="PZ49" s="53"/>
      <c r="QA49" s="53"/>
    </row>
    <row r="50" spans="1:443" ht="21.75">
      <c r="A50" s="31"/>
      <c r="B50" s="54" t="s">
        <v>37</v>
      </c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 t="s">
        <v>37</v>
      </c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 t="s">
        <v>37</v>
      </c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 t="s">
        <v>37</v>
      </c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 t="s">
        <v>37</v>
      </c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 t="s">
        <v>37</v>
      </c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 t="s">
        <v>37</v>
      </c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 t="s">
        <v>37</v>
      </c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 t="s">
        <v>37</v>
      </c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 t="s">
        <v>37</v>
      </c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  <c r="MN50" s="54"/>
      <c r="MO50" s="54"/>
      <c r="MP50" s="54"/>
      <c r="MQ50" s="54"/>
      <c r="MR50" s="54"/>
      <c r="MS50" s="54" t="s">
        <v>37</v>
      </c>
      <c r="MT50" s="54"/>
      <c r="MU50" s="54"/>
      <c r="MV50" s="54"/>
      <c r="MW50" s="54"/>
      <c r="MX50" s="54"/>
      <c r="MY50" s="54"/>
      <c r="MZ50" s="54"/>
      <c r="NA50" s="54"/>
      <c r="NB50" s="54"/>
      <c r="NC50" s="54"/>
      <c r="ND50" s="54"/>
      <c r="NE50" s="54"/>
      <c r="NF50" s="54"/>
      <c r="NG50" s="54"/>
      <c r="NH50" s="54"/>
      <c r="NI50" s="54"/>
      <c r="NJ50" s="54"/>
      <c r="NK50" s="54"/>
      <c r="NL50" s="54"/>
      <c r="NM50" s="54"/>
      <c r="NN50" s="54"/>
      <c r="NO50" s="54"/>
      <c r="NP50" s="54"/>
      <c r="NQ50" s="54"/>
      <c r="NR50" s="54"/>
      <c r="NS50" s="54"/>
      <c r="NT50" s="54"/>
      <c r="NU50" s="54"/>
      <c r="NV50" s="54"/>
      <c r="NW50" s="54"/>
      <c r="NX50" s="54"/>
      <c r="NY50" s="54"/>
      <c r="NZ50" s="54"/>
      <c r="OA50" s="54"/>
      <c r="OB50" s="54"/>
      <c r="OC50" s="54" t="s">
        <v>37</v>
      </c>
      <c r="OD50" s="54"/>
      <c r="OE50" s="54"/>
      <c r="OF50" s="54"/>
      <c r="OG50" s="54"/>
      <c r="OH50" s="54"/>
      <c r="OI50" s="54"/>
      <c r="OJ50" s="54"/>
      <c r="OK50" s="54"/>
      <c r="OL50" s="54"/>
      <c r="OM50" s="54"/>
      <c r="ON50" s="54"/>
      <c r="OO50" s="54"/>
      <c r="OP50" s="54"/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5" t="s">
        <v>37</v>
      </c>
      <c r="PM50" s="55"/>
      <c r="PN50" s="55"/>
      <c r="PO50" s="55"/>
      <c r="PP50" s="55"/>
      <c r="PQ50" s="55"/>
      <c r="PR50" s="55"/>
      <c r="PS50" s="55"/>
      <c r="PT50" s="55"/>
      <c r="PU50" s="55"/>
      <c r="PV50" s="55"/>
      <c r="PW50" s="55"/>
      <c r="PX50" s="55"/>
      <c r="PY50" s="55"/>
      <c r="PZ50" s="55"/>
      <c r="QA50" s="55"/>
    </row>
  </sheetData>
  <mergeCells count="88">
    <mergeCell ref="KA50:LJ50"/>
    <mergeCell ref="LK50:MR50"/>
    <mergeCell ref="MS50:OB50"/>
    <mergeCell ref="PU2:PU3"/>
    <mergeCell ref="PV2:PV3"/>
    <mergeCell ref="PW2:PW3"/>
    <mergeCell ref="PX2:PX3"/>
    <mergeCell ref="PY2:QA2"/>
    <mergeCell ref="OC50:PK50"/>
    <mergeCell ref="PL50:QA50"/>
    <mergeCell ref="PR2:PR3"/>
    <mergeCell ref="PS2:PS3"/>
    <mergeCell ref="B50:AK50"/>
    <mergeCell ref="AL50:BT50"/>
    <mergeCell ref="BU50:DD50"/>
    <mergeCell ref="DE50:EN50"/>
    <mergeCell ref="EO50:FW50"/>
    <mergeCell ref="FX50:HG50"/>
    <mergeCell ref="HH50:IP50"/>
    <mergeCell ref="IQ50:JZ50"/>
    <mergeCell ref="PT2:PT3"/>
    <mergeCell ref="ON2:OW2"/>
    <mergeCell ref="OX2:OY2"/>
    <mergeCell ref="OZ2:PB2"/>
    <mergeCell ref="PL2:PL3"/>
    <mergeCell ref="PM2:PM3"/>
    <mergeCell ref="PN2:PN3"/>
    <mergeCell ref="PO2:PO3"/>
    <mergeCell ref="PP2:PP3"/>
    <mergeCell ref="PQ2:PQ3"/>
    <mergeCell ref="MF2:MG2"/>
    <mergeCell ref="MH2:MJ2"/>
    <mergeCell ref="NB2:NC2"/>
    <mergeCell ref="ND2:NM2"/>
    <mergeCell ref="NN2:NO2"/>
    <mergeCell ref="NP2:NR2"/>
    <mergeCell ref="IZ2:JA2"/>
    <mergeCell ref="JB2:JK2"/>
    <mergeCell ref="JL2:JM2"/>
    <mergeCell ref="JN2:JP2"/>
    <mergeCell ref="OL2:OM2"/>
    <mergeCell ref="KL2:KU2"/>
    <mergeCell ref="KV2:KW2"/>
    <mergeCell ref="KX2:KZ2"/>
    <mergeCell ref="LT2:LU2"/>
    <mergeCell ref="LV2:ME2"/>
    <mergeCell ref="FJ2:FK2"/>
    <mergeCell ref="FL2:FN2"/>
    <mergeCell ref="KJ2:KK2"/>
    <mergeCell ref="GI2:GR2"/>
    <mergeCell ref="GS2:GT2"/>
    <mergeCell ref="GU2:GW2"/>
    <mergeCell ref="HQ2:HR2"/>
    <mergeCell ref="HS2:IB2"/>
    <mergeCell ref="IC2:ID2"/>
    <mergeCell ref="IE2:IG2"/>
    <mergeCell ref="GG2:GH2"/>
    <mergeCell ref="CF2:CO2"/>
    <mergeCell ref="CP2:CQ2"/>
    <mergeCell ref="CR2:CT2"/>
    <mergeCell ref="DN2:DO2"/>
    <mergeCell ref="DP2:DY2"/>
    <mergeCell ref="DZ2:EA2"/>
    <mergeCell ref="EB2:ED2"/>
    <mergeCell ref="EX2:EY2"/>
    <mergeCell ref="EZ2:FI2"/>
    <mergeCell ref="HH1:IP1"/>
    <mergeCell ref="IQ1:JZ1"/>
    <mergeCell ref="KA1:LJ1"/>
    <mergeCell ref="LK1:MR1"/>
    <mergeCell ref="MS1:OB1"/>
    <mergeCell ref="OC1:PK1"/>
    <mergeCell ref="PL1:QA1"/>
    <mergeCell ref="K2:L2"/>
    <mergeCell ref="M2:V2"/>
    <mergeCell ref="W2:X2"/>
    <mergeCell ref="Y2:AA2"/>
    <mergeCell ref="AU2:AV2"/>
    <mergeCell ref="AW2:BF2"/>
    <mergeCell ref="BG2:BH2"/>
    <mergeCell ref="BI2:BK2"/>
    <mergeCell ref="CD2:CE2"/>
    <mergeCell ref="FX1:HG1"/>
    <mergeCell ref="B1:AK1"/>
    <mergeCell ref="AL1:BT1"/>
    <mergeCell ref="BU1:DD1"/>
    <mergeCell ref="DE1:EN1"/>
    <mergeCell ref="EO1:FW1"/>
  </mergeCells>
  <pageMargins left="0.25" right="0.25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FF"/>
  </sheetPr>
  <dimension ref="A1:QA50"/>
  <sheetViews>
    <sheetView zoomScale="90" zoomScaleNormal="90" zoomScaleSheetLayoutView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G9" sqref="G9"/>
    </sheetView>
  </sheetViews>
  <sheetFormatPr defaultColWidth="3.7109375" defaultRowHeight="16.5" customHeight="1"/>
  <cols>
    <col min="1" max="1" width="28.7109375" style="15" customWidth="1"/>
    <col min="2" max="2" width="6.7109375" style="15" customWidth="1"/>
    <col min="3" max="37" width="2.42578125" style="15" customWidth="1"/>
    <col min="38" max="38" width="6.7109375" style="15" customWidth="1"/>
    <col min="39" max="72" width="2.42578125" style="15" customWidth="1"/>
    <col min="73" max="73" width="6.7109375" style="15" customWidth="1"/>
    <col min="74" max="108" width="2.42578125" style="15" customWidth="1"/>
    <col min="109" max="109" width="6.7109375" style="15" customWidth="1"/>
    <col min="110" max="144" width="2.42578125" style="15" customWidth="1"/>
    <col min="145" max="145" width="6.7109375" style="15" customWidth="1"/>
    <col min="146" max="179" width="2.42578125" style="15" customWidth="1"/>
    <col min="180" max="180" width="6.7109375" style="15" customWidth="1"/>
    <col min="181" max="215" width="2.42578125" style="15" customWidth="1"/>
    <col min="216" max="216" width="6.7109375" style="15" customWidth="1"/>
    <col min="217" max="250" width="2.42578125" style="15" customWidth="1"/>
    <col min="251" max="251" width="6.7109375" style="15" customWidth="1"/>
    <col min="252" max="286" width="2.42578125" style="15" customWidth="1"/>
    <col min="287" max="287" width="6.7109375" style="15" customWidth="1"/>
    <col min="288" max="322" width="2.42578125" style="15" customWidth="1"/>
    <col min="323" max="323" width="6.7109375" style="15" customWidth="1"/>
    <col min="324" max="356" width="2.42578125" style="15" customWidth="1"/>
    <col min="357" max="357" width="6.7109375" style="15" customWidth="1"/>
    <col min="358" max="392" width="2.42578125" style="15" customWidth="1"/>
    <col min="393" max="393" width="6.7109375" style="15" customWidth="1"/>
    <col min="394" max="427" width="2.42578125" style="15" customWidth="1"/>
    <col min="428" max="428" width="6.7109375" style="15" customWidth="1"/>
    <col min="429" max="440" width="5.42578125" style="15" customWidth="1"/>
    <col min="441" max="443" width="6.7109375" style="15" customWidth="1"/>
    <col min="444" max="16384" width="3.7109375" style="15"/>
  </cols>
  <sheetData>
    <row r="1" spans="1:443" s="2" customFormat="1" ht="18" customHeight="1">
      <c r="A1" s="1"/>
      <c r="B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 t="str">
        <f>"เวลาเรียน ชั้น"&amp;[2]รายวิชา!B2&amp;" "&amp;"ปีการศึกษา "&amp;[2]รายวิชา!B4</f>
        <v>เวลาเรียน ชั้นประถมศึกษาปีที่ 1/2 ปีการศึกษา 2561</v>
      </c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29" t="str">
        <f>"สรุปเวลาเรียน ชั้น"&amp;[2]รายวิชา!B2&amp;" "&amp;"ปีการศึกษา "&amp;[2]รายวิชา!B4</f>
        <v>สรุปเวลาเรียน ชั้นประถมศึกษาปีที่ 1/2 ปีการศึกษา 2561</v>
      </c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</row>
    <row r="2" spans="1:443" s="3" customFormat="1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28" t="s">
        <v>0</v>
      </c>
      <c r="L2" s="28"/>
      <c r="M2" s="27" t="s">
        <v>1</v>
      </c>
      <c r="N2" s="27"/>
      <c r="O2" s="27"/>
      <c r="P2" s="27"/>
      <c r="Q2" s="27"/>
      <c r="R2" s="27"/>
      <c r="S2" s="27"/>
      <c r="T2" s="27"/>
      <c r="U2" s="27"/>
      <c r="V2" s="27"/>
      <c r="W2" s="28" t="s">
        <v>2</v>
      </c>
      <c r="X2" s="28"/>
      <c r="Y2" s="27">
        <f>'[2]ปก ปพ.5 รายชั้น 1'!$BS$6</f>
        <v>2561</v>
      </c>
      <c r="Z2" s="27"/>
      <c r="AA2" s="27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28" t="s">
        <v>0</v>
      </c>
      <c r="AV2" s="28"/>
      <c r="AW2" s="27" t="s">
        <v>3</v>
      </c>
      <c r="AX2" s="27"/>
      <c r="AY2" s="27"/>
      <c r="AZ2" s="27"/>
      <c r="BA2" s="27"/>
      <c r="BB2" s="27"/>
      <c r="BC2" s="27"/>
      <c r="BD2" s="27"/>
      <c r="BE2" s="27"/>
      <c r="BF2" s="27"/>
      <c r="BG2" s="28" t="s">
        <v>2</v>
      </c>
      <c r="BH2" s="28"/>
      <c r="BI2" s="27">
        <f>'[2]ปก ปพ.5 รายชั้น 1'!$BS$6</f>
        <v>2561</v>
      </c>
      <c r="BJ2" s="27"/>
      <c r="BK2" s="27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28" t="s">
        <v>0</v>
      </c>
      <c r="CE2" s="28"/>
      <c r="CF2" s="27" t="s">
        <v>4</v>
      </c>
      <c r="CG2" s="27"/>
      <c r="CH2" s="27"/>
      <c r="CI2" s="27"/>
      <c r="CJ2" s="27"/>
      <c r="CK2" s="27"/>
      <c r="CL2" s="27"/>
      <c r="CM2" s="27"/>
      <c r="CN2" s="27"/>
      <c r="CO2" s="27"/>
      <c r="CP2" s="28" t="s">
        <v>2</v>
      </c>
      <c r="CQ2" s="28"/>
      <c r="CR2" s="27">
        <f>'[2]ปก ปพ.5 รายชั้น 1'!$BS$6</f>
        <v>2561</v>
      </c>
      <c r="CS2" s="27"/>
      <c r="CT2" s="27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28" t="s">
        <v>0</v>
      </c>
      <c r="DO2" s="28"/>
      <c r="DP2" s="27" t="s">
        <v>5</v>
      </c>
      <c r="DQ2" s="27"/>
      <c r="DR2" s="27"/>
      <c r="DS2" s="27"/>
      <c r="DT2" s="27"/>
      <c r="DU2" s="27"/>
      <c r="DV2" s="27"/>
      <c r="DW2" s="27"/>
      <c r="DX2" s="27"/>
      <c r="DY2" s="27"/>
      <c r="DZ2" s="28" t="s">
        <v>2</v>
      </c>
      <c r="EA2" s="28"/>
      <c r="EB2" s="27">
        <f>'[2]ปก ปพ.5 รายชั้น 1'!$BS$6</f>
        <v>2561</v>
      </c>
      <c r="EC2" s="27"/>
      <c r="ED2" s="27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28" t="s">
        <v>0</v>
      </c>
      <c r="EY2" s="28"/>
      <c r="EZ2" s="27" t="s">
        <v>6</v>
      </c>
      <c r="FA2" s="27"/>
      <c r="FB2" s="27"/>
      <c r="FC2" s="27"/>
      <c r="FD2" s="27"/>
      <c r="FE2" s="27"/>
      <c r="FF2" s="27"/>
      <c r="FG2" s="27"/>
      <c r="FH2" s="27"/>
      <c r="FI2" s="27"/>
      <c r="FJ2" s="28" t="s">
        <v>2</v>
      </c>
      <c r="FK2" s="28"/>
      <c r="FL2" s="27">
        <f>'[2]ปก ปพ.5 รายชั้น 1'!$BS$6</f>
        <v>2561</v>
      </c>
      <c r="FM2" s="27"/>
      <c r="FN2" s="27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28" t="s">
        <v>0</v>
      </c>
      <c r="GH2" s="28"/>
      <c r="GI2" s="27" t="s">
        <v>7</v>
      </c>
      <c r="GJ2" s="27"/>
      <c r="GK2" s="27"/>
      <c r="GL2" s="27"/>
      <c r="GM2" s="27"/>
      <c r="GN2" s="27"/>
      <c r="GO2" s="27"/>
      <c r="GP2" s="27"/>
      <c r="GQ2" s="27"/>
      <c r="GR2" s="27"/>
      <c r="GS2" s="28" t="s">
        <v>2</v>
      </c>
      <c r="GT2" s="28"/>
      <c r="GU2" s="27">
        <f>'[2]ปก ปพ.5 รายชั้น 1'!$BS$6</f>
        <v>2561</v>
      </c>
      <c r="GV2" s="27"/>
      <c r="GW2" s="27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28" t="s">
        <v>0</v>
      </c>
      <c r="HR2" s="28"/>
      <c r="HS2" s="27" t="s">
        <v>8</v>
      </c>
      <c r="HT2" s="27"/>
      <c r="HU2" s="27"/>
      <c r="HV2" s="27"/>
      <c r="HW2" s="27"/>
      <c r="HX2" s="27"/>
      <c r="HY2" s="27"/>
      <c r="HZ2" s="27"/>
      <c r="IA2" s="27"/>
      <c r="IB2" s="27"/>
      <c r="IC2" s="28" t="s">
        <v>2</v>
      </c>
      <c r="ID2" s="28"/>
      <c r="IE2" s="27">
        <f>'[2]ปก ปพ.5 รายชั้น 1'!$BS$6</f>
        <v>2561</v>
      </c>
      <c r="IF2" s="27"/>
      <c r="IG2" s="27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28" t="s">
        <v>0</v>
      </c>
      <c r="JA2" s="28"/>
      <c r="JB2" s="27" t="s">
        <v>9</v>
      </c>
      <c r="JC2" s="27"/>
      <c r="JD2" s="27"/>
      <c r="JE2" s="27"/>
      <c r="JF2" s="27"/>
      <c r="JG2" s="27"/>
      <c r="JH2" s="27"/>
      <c r="JI2" s="27"/>
      <c r="JJ2" s="27"/>
      <c r="JK2" s="27"/>
      <c r="JL2" s="28" t="s">
        <v>2</v>
      </c>
      <c r="JM2" s="28"/>
      <c r="JN2" s="27">
        <f>'[2]ปก ปพ.5 รายชั้น 1'!$BS$6</f>
        <v>2561</v>
      </c>
      <c r="JO2" s="27"/>
      <c r="JP2" s="27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28" t="s">
        <v>0</v>
      </c>
      <c r="KK2" s="28"/>
      <c r="KL2" s="27" t="s">
        <v>10</v>
      </c>
      <c r="KM2" s="27"/>
      <c r="KN2" s="27"/>
      <c r="KO2" s="27"/>
      <c r="KP2" s="27"/>
      <c r="KQ2" s="27"/>
      <c r="KR2" s="27"/>
      <c r="KS2" s="27"/>
      <c r="KT2" s="27"/>
      <c r="KU2" s="27"/>
      <c r="KV2" s="28" t="s">
        <v>2</v>
      </c>
      <c r="KW2" s="28"/>
      <c r="KX2" s="27">
        <f>'[2]ปก ปพ.5 รายชั้น 1'!$BS$6+1</f>
        <v>2562</v>
      </c>
      <c r="KY2" s="27"/>
      <c r="KZ2" s="27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28" t="s">
        <v>0</v>
      </c>
      <c r="LU2" s="28"/>
      <c r="LV2" s="27" t="s">
        <v>11</v>
      </c>
      <c r="LW2" s="27"/>
      <c r="LX2" s="27"/>
      <c r="LY2" s="27"/>
      <c r="LZ2" s="27"/>
      <c r="MA2" s="27"/>
      <c r="MB2" s="27"/>
      <c r="MC2" s="27"/>
      <c r="MD2" s="27"/>
      <c r="ME2" s="27"/>
      <c r="MF2" s="28" t="s">
        <v>2</v>
      </c>
      <c r="MG2" s="28"/>
      <c r="MH2" s="27">
        <f>'[2]ปก ปพ.5 รายชั้น 1'!$BS$6+1</f>
        <v>2562</v>
      </c>
      <c r="MI2" s="27"/>
      <c r="MJ2" s="27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28" t="s">
        <v>0</v>
      </c>
      <c r="NC2" s="28"/>
      <c r="ND2" s="27" t="s">
        <v>12</v>
      </c>
      <c r="NE2" s="27"/>
      <c r="NF2" s="27"/>
      <c r="NG2" s="27"/>
      <c r="NH2" s="27"/>
      <c r="NI2" s="27"/>
      <c r="NJ2" s="27"/>
      <c r="NK2" s="27"/>
      <c r="NL2" s="27"/>
      <c r="NM2" s="27"/>
      <c r="NN2" s="28" t="s">
        <v>2</v>
      </c>
      <c r="NO2" s="28"/>
      <c r="NP2" s="27">
        <f>'[2]ปก ปพ.5 รายชั้น 1'!$BS$6+1</f>
        <v>2562</v>
      </c>
      <c r="NQ2" s="27"/>
      <c r="NR2" s="27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28" t="s">
        <v>0</v>
      </c>
      <c r="OM2" s="28"/>
      <c r="ON2" s="27" t="s">
        <v>13</v>
      </c>
      <c r="OO2" s="27"/>
      <c r="OP2" s="27"/>
      <c r="OQ2" s="27"/>
      <c r="OR2" s="27"/>
      <c r="OS2" s="27"/>
      <c r="OT2" s="27"/>
      <c r="OU2" s="27"/>
      <c r="OV2" s="27"/>
      <c r="OW2" s="27"/>
      <c r="OX2" s="28" t="s">
        <v>2</v>
      </c>
      <c r="OY2" s="28"/>
      <c r="OZ2" s="27">
        <f>'[2]ปก ปพ.5 รายชั้น 1'!$BS$6+1</f>
        <v>2562</v>
      </c>
      <c r="PA2" s="27"/>
      <c r="PB2" s="27"/>
      <c r="PC2" s="1"/>
      <c r="PD2" s="1"/>
      <c r="PE2" s="1"/>
      <c r="PF2" s="1"/>
      <c r="PG2" s="1"/>
      <c r="PH2" s="1"/>
      <c r="PI2" s="1"/>
      <c r="PJ2" s="1"/>
      <c r="PK2" s="1"/>
      <c r="PL2" s="22" t="s">
        <v>14</v>
      </c>
      <c r="PM2" s="22" t="s">
        <v>15</v>
      </c>
      <c r="PN2" s="22" t="s">
        <v>16</v>
      </c>
      <c r="PO2" s="22" t="s">
        <v>17</v>
      </c>
      <c r="PP2" s="22" t="s">
        <v>18</v>
      </c>
      <c r="PQ2" s="22" t="s">
        <v>19</v>
      </c>
      <c r="PR2" s="22" t="s">
        <v>20</v>
      </c>
      <c r="PS2" s="22" t="s">
        <v>21</v>
      </c>
      <c r="PT2" s="22" t="s">
        <v>22</v>
      </c>
      <c r="PU2" s="22" t="s">
        <v>23</v>
      </c>
      <c r="PV2" s="22" t="s">
        <v>24</v>
      </c>
      <c r="PW2" s="22" t="s">
        <v>25</v>
      </c>
      <c r="PX2" s="22" t="s">
        <v>26</v>
      </c>
      <c r="PY2" s="24" t="s">
        <v>27</v>
      </c>
      <c r="PZ2" s="25"/>
      <c r="QA2" s="26"/>
    </row>
    <row r="3" spans="1:443" s="6" customFormat="1" ht="17.100000000000001" customHeight="1">
      <c r="A3" s="4" t="s">
        <v>28</v>
      </c>
      <c r="B3" s="4" t="s">
        <v>29</v>
      </c>
      <c r="C3" s="4">
        <v>1</v>
      </c>
      <c r="D3" s="4">
        <v>2</v>
      </c>
      <c r="E3" s="4">
        <v>3</v>
      </c>
      <c r="F3" s="4">
        <v>4</v>
      </c>
      <c r="G3" s="4">
        <v>5</v>
      </c>
      <c r="H3" s="4">
        <v>6</v>
      </c>
      <c r="I3" s="4">
        <v>7</v>
      </c>
      <c r="J3" s="4">
        <v>8</v>
      </c>
      <c r="K3" s="4">
        <v>9</v>
      </c>
      <c r="L3" s="4">
        <v>10</v>
      </c>
      <c r="M3" s="4">
        <v>11</v>
      </c>
      <c r="N3" s="4">
        <v>12</v>
      </c>
      <c r="O3" s="4">
        <v>13</v>
      </c>
      <c r="P3" s="4">
        <v>14</v>
      </c>
      <c r="Q3" s="4">
        <v>15</v>
      </c>
      <c r="R3" s="4">
        <v>16</v>
      </c>
      <c r="S3" s="4">
        <v>17</v>
      </c>
      <c r="T3" s="4">
        <v>18</v>
      </c>
      <c r="U3" s="4">
        <v>19</v>
      </c>
      <c r="V3" s="4">
        <v>20</v>
      </c>
      <c r="W3" s="4">
        <v>21</v>
      </c>
      <c r="X3" s="4">
        <v>22</v>
      </c>
      <c r="Y3" s="4">
        <v>23</v>
      </c>
      <c r="Z3" s="4">
        <v>24</v>
      </c>
      <c r="AA3" s="4">
        <v>25</v>
      </c>
      <c r="AB3" s="4">
        <v>26</v>
      </c>
      <c r="AC3" s="4">
        <v>27</v>
      </c>
      <c r="AD3" s="4">
        <v>28</v>
      </c>
      <c r="AE3" s="4">
        <v>29</v>
      </c>
      <c r="AF3" s="4">
        <v>30</v>
      </c>
      <c r="AG3" s="4">
        <v>31</v>
      </c>
      <c r="AH3" s="4" t="s">
        <v>30</v>
      </c>
      <c r="AI3" s="4" t="s">
        <v>31</v>
      </c>
      <c r="AJ3" s="4" t="s">
        <v>32</v>
      </c>
      <c r="AK3" s="4" t="s">
        <v>33</v>
      </c>
      <c r="AL3" s="4" t="s">
        <v>29</v>
      </c>
      <c r="AM3" s="4">
        <v>1</v>
      </c>
      <c r="AN3" s="4">
        <v>2</v>
      </c>
      <c r="AO3" s="4">
        <v>3</v>
      </c>
      <c r="AP3" s="4">
        <v>4</v>
      </c>
      <c r="AQ3" s="4">
        <v>5</v>
      </c>
      <c r="AR3" s="4">
        <v>6</v>
      </c>
      <c r="AS3" s="4">
        <v>7</v>
      </c>
      <c r="AT3" s="4">
        <v>8</v>
      </c>
      <c r="AU3" s="4">
        <v>9</v>
      </c>
      <c r="AV3" s="4">
        <v>10</v>
      </c>
      <c r="AW3" s="4">
        <v>11</v>
      </c>
      <c r="AX3" s="4">
        <v>12</v>
      </c>
      <c r="AY3" s="4">
        <v>13</v>
      </c>
      <c r="AZ3" s="4">
        <v>14</v>
      </c>
      <c r="BA3" s="4">
        <v>15</v>
      </c>
      <c r="BB3" s="4">
        <v>16</v>
      </c>
      <c r="BC3" s="4">
        <v>17</v>
      </c>
      <c r="BD3" s="4">
        <v>18</v>
      </c>
      <c r="BE3" s="4">
        <v>19</v>
      </c>
      <c r="BF3" s="4">
        <v>20</v>
      </c>
      <c r="BG3" s="4">
        <v>21</v>
      </c>
      <c r="BH3" s="4">
        <v>22</v>
      </c>
      <c r="BI3" s="4">
        <v>23</v>
      </c>
      <c r="BJ3" s="4">
        <v>24</v>
      </c>
      <c r="BK3" s="4">
        <v>25</v>
      </c>
      <c r="BL3" s="4">
        <v>26</v>
      </c>
      <c r="BM3" s="4">
        <v>27</v>
      </c>
      <c r="BN3" s="4">
        <v>28</v>
      </c>
      <c r="BO3" s="4">
        <v>29</v>
      </c>
      <c r="BP3" s="4">
        <v>30</v>
      </c>
      <c r="BQ3" s="4" t="s">
        <v>30</v>
      </c>
      <c r="BR3" s="4" t="s">
        <v>31</v>
      </c>
      <c r="BS3" s="4" t="s">
        <v>32</v>
      </c>
      <c r="BT3" s="4" t="s">
        <v>33</v>
      </c>
      <c r="BU3" s="4" t="s">
        <v>29</v>
      </c>
      <c r="BV3" s="4">
        <v>1</v>
      </c>
      <c r="BW3" s="4">
        <v>2</v>
      </c>
      <c r="BX3" s="4">
        <v>3</v>
      </c>
      <c r="BY3" s="4">
        <v>4</v>
      </c>
      <c r="BZ3" s="4">
        <v>5</v>
      </c>
      <c r="CA3" s="4">
        <v>6</v>
      </c>
      <c r="CB3" s="4">
        <v>7</v>
      </c>
      <c r="CC3" s="4">
        <v>8</v>
      </c>
      <c r="CD3" s="4">
        <v>9</v>
      </c>
      <c r="CE3" s="4">
        <v>10</v>
      </c>
      <c r="CF3" s="4">
        <v>11</v>
      </c>
      <c r="CG3" s="4">
        <v>12</v>
      </c>
      <c r="CH3" s="4">
        <v>13</v>
      </c>
      <c r="CI3" s="4">
        <v>14</v>
      </c>
      <c r="CJ3" s="4">
        <v>15</v>
      </c>
      <c r="CK3" s="4">
        <v>16</v>
      </c>
      <c r="CL3" s="4">
        <v>17</v>
      </c>
      <c r="CM3" s="4">
        <v>18</v>
      </c>
      <c r="CN3" s="4">
        <v>19</v>
      </c>
      <c r="CO3" s="4">
        <v>20</v>
      </c>
      <c r="CP3" s="4">
        <v>21</v>
      </c>
      <c r="CQ3" s="4">
        <v>22</v>
      </c>
      <c r="CR3" s="4">
        <v>23</v>
      </c>
      <c r="CS3" s="4">
        <v>24</v>
      </c>
      <c r="CT3" s="4">
        <v>25</v>
      </c>
      <c r="CU3" s="4">
        <v>26</v>
      </c>
      <c r="CV3" s="4">
        <v>27</v>
      </c>
      <c r="CW3" s="4">
        <v>28</v>
      </c>
      <c r="CX3" s="4">
        <v>29</v>
      </c>
      <c r="CY3" s="4">
        <v>30</v>
      </c>
      <c r="CZ3" s="4">
        <v>31</v>
      </c>
      <c r="DA3" s="4" t="s">
        <v>30</v>
      </c>
      <c r="DB3" s="4" t="s">
        <v>31</v>
      </c>
      <c r="DC3" s="4" t="s">
        <v>32</v>
      </c>
      <c r="DD3" s="4" t="s">
        <v>33</v>
      </c>
      <c r="DE3" s="4" t="s">
        <v>29</v>
      </c>
      <c r="DF3" s="4">
        <v>1</v>
      </c>
      <c r="DG3" s="4">
        <v>2</v>
      </c>
      <c r="DH3" s="4">
        <v>3</v>
      </c>
      <c r="DI3" s="4">
        <v>4</v>
      </c>
      <c r="DJ3" s="4">
        <v>5</v>
      </c>
      <c r="DK3" s="4">
        <v>6</v>
      </c>
      <c r="DL3" s="4">
        <v>7</v>
      </c>
      <c r="DM3" s="4">
        <v>8</v>
      </c>
      <c r="DN3" s="4">
        <v>9</v>
      </c>
      <c r="DO3" s="4">
        <v>10</v>
      </c>
      <c r="DP3" s="4">
        <v>11</v>
      </c>
      <c r="DQ3" s="4">
        <v>12</v>
      </c>
      <c r="DR3" s="4">
        <v>13</v>
      </c>
      <c r="DS3" s="4">
        <v>14</v>
      </c>
      <c r="DT3" s="4">
        <v>15</v>
      </c>
      <c r="DU3" s="4">
        <v>16</v>
      </c>
      <c r="DV3" s="4">
        <v>17</v>
      </c>
      <c r="DW3" s="4">
        <v>18</v>
      </c>
      <c r="DX3" s="4">
        <v>19</v>
      </c>
      <c r="DY3" s="4">
        <v>20</v>
      </c>
      <c r="DZ3" s="4">
        <v>21</v>
      </c>
      <c r="EA3" s="4">
        <v>22</v>
      </c>
      <c r="EB3" s="4">
        <v>23</v>
      </c>
      <c r="EC3" s="4">
        <v>24</v>
      </c>
      <c r="ED3" s="4">
        <v>25</v>
      </c>
      <c r="EE3" s="4">
        <v>26</v>
      </c>
      <c r="EF3" s="4">
        <v>27</v>
      </c>
      <c r="EG3" s="4">
        <v>28</v>
      </c>
      <c r="EH3" s="4">
        <v>29</v>
      </c>
      <c r="EI3" s="4">
        <v>30</v>
      </c>
      <c r="EJ3" s="4">
        <v>31</v>
      </c>
      <c r="EK3" s="4" t="s">
        <v>30</v>
      </c>
      <c r="EL3" s="4" t="s">
        <v>31</v>
      </c>
      <c r="EM3" s="4" t="s">
        <v>32</v>
      </c>
      <c r="EN3" s="4" t="s">
        <v>33</v>
      </c>
      <c r="EO3" s="4" t="s">
        <v>29</v>
      </c>
      <c r="EP3" s="4">
        <v>1</v>
      </c>
      <c r="EQ3" s="4">
        <v>2</v>
      </c>
      <c r="ER3" s="4">
        <v>3</v>
      </c>
      <c r="ES3" s="4">
        <v>4</v>
      </c>
      <c r="ET3" s="4">
        <v>5</v>
      </c>
      <c r="EU3" s="4">
        <v>6</v>
      </c>
      <c r="EV3" s="4">
        <v>7</v>
      </c>
      <c r="EW3" s="4">
        <v>8</v>
      </c>
      <c r="EX3" s="4">
        <v>9</v>
      </c>
      <c r="EY3" s="4">
        <v>10</v>
      </c>
      <c r="EZ3" s="4">
        <v>11</v>
      </c>
      <c r="FA3" s="4">
        <v>12</v>
      </c>
      <c r="FB3" s="4">
        <v>13</v>
      </c>
      <c r="FC3" s="4">
        <v>14</v>
      </c>
      <c r="FD3" s="4">
        <v>15</v>
      </c>
      <c r="FE3" s="4">
        <v>16</v>
      </c>
      <c r="FF3" s="4">
        <v>17</v>
      </c>
      <c r="FG3" s="4">
        <v>18</v>
      </c>
      <c r="FH3" s="4">
        <v>19</v>
      </c>
      <c r="FI3" s="4">
        <v>20</v>
      </c>
      <c r="FJ3" s="4">
        <v>21</v>
      </c>
      <c r="FK3" s="4">
        <v>22</v>
      </c>
      <c r="FL3" s="4">
        <v>23</v>
      </c>
      <c r="FM3" s="4">
        <v>24</v>
      </c>
      <c r="FN3" s="4">
        <v>25</v>
      </c>
      <c r="FO3" s="4">
        <v>26</v>
      </c>
      <c r="FP3" s="4">
        <v>27</v>
      </c>
      <c r="FQ3" s="4">
        <v>28</v>
      </c>
      <c r="FR3" s="4">
        <v>29</v>
      </c>
      <c r="FS3" s="4">
        <v>30</v>
      </c>
      <c r="FT3" s="4" t="s">
        <v>30</v>
      </c>
      <c r="FU3" s="4" t="s">
        <v>31</v>
      </c>
      <c r="FV3" s="4" t="s">
        <v>32</v>
      </c>
      <c r="FW3" s="4" t="s">
        <v>33</v>
      </c>
      <c r="FX3" s="4" t="s">
        <v>29</v>
      </c>
      <c r="FY3" s="4">
        <v>1</v>
      </c>
      <c r="FZ3" s="4">
        <v>2</v>
      </c>
      <c r="GA3" s="4">
        <v>3</v>
      </c>
      <c r="GB3" s="4">
        <v>4</v>
      </c>
      <c r="GC3" s="4">
        <v>5</v>
      </c>
      <c r="GD3" s="4">
        <v>6</v>
      </c>
      <c r="GE3" s="4">
        <v>7</v>
      </c>
      <c r="GF3" s="4">
        <v>8</v>
      </c>
      <c r="GG3" s="4">
        <v>9</v>
      </c>
      <c r="GH3" s="4">
        <v>10</v>
      </c>
      <c r="GI3" s="4">
        <v>11</v>
      </c>
      <c r="GJ3" s="4">
        <v>12</v>
      </c>
      <c r="GK3" s="4">
        <v>13</v>
      </c>
      <c r="GL3" s="4">
        <v>14</v>
      </c>
      <c r="GM3" s="4">
        <v>15</v>
      </c>
      <c r="GN3" s="4">
        <v>16</v>
      </c>
      <c r="GO3" s="4">
        <v>17</v>
      </c>
      <c r="GP3" s="4">
        <v>18</v>
      </c>
      <c r="GQ3" s="4">
        <v>19</v>
      </c>
      <c r="GR3" s="4">
        <v>20</v>
      </c>
      <c r="GS3" s="4">
        <v>21</v>
      </c>
      <c r="GT3" s="4">
        <v>22</v>
      </c>
      <c r="GU3" s="4">
        <v>23</v>
      </c>
      <c r="GV3" s="4">
        <v>24</v>
      </c>
      <c r="GW3" s="4">
        <v>25</v>
      </c>
      <c r="GX3" s="4">
        <v>26</v>
      </c>
      <c r="GY3" s="4">
        <v>27</v>
      </c>
      <c r="GZ3" s="4">
        <v>28</v>
      </c>
      <c r="HA3" s="4">
        <v>29</v>
      </c>
      <c r="HB3" s="4">
        <v>30</v>
      </c>
      <c r="HC3" s="4">
        <v>31</v>
      </c>
      <c r="HD3" s="4" t="s">
        <v>30</v>
      </c>
      <c r="HE3" s="4" t="s">
        <v>31</v>
      </c>
      <c r="HF3" s="4" t="s">
        <v>32</v>
      </c>
      <c r="HG3" s="4" t="s">
        <v>33</v>
      </c>
      <c r="HH3" s="4" t="s">
        <v>29</v>
      </c>
      <c r="HI3" s="4">
        <v>1</v>
      </c>
      <c r="HJ3" s="4">
        <v>2</v>
      </c>
      <c r="HK3" s="4">
        <v>3</v>
      </c>
      <c r="HL3" s="4">
        <v>4</v>
      </c>
      <c r="HM3" s="4">
        <v>5</v>
      </c>
      <c r="HN3" s="4">
        <v>6</v>
      </c>
      <c r="HO3" s="4">
        <v>7</v>
      </c>
      <c r="HP3" s="4">
        <v>8</v>
      </c>
      <c r="HQ3" s="4">
        <v>9</v>
      </c>
      <c r="HR3" s="4">
        <v>10</v>
      </c>
      <c r="HS3" s="4">
        <v>11</v>
      </c>
      <c r="HT3" s="4">
        <v>12</v>
      </c>
      <c r="HU3" s="4">
        <v>13</v>
      </c>
      <c r="HV3" s="4">
        <v>14</v>
      </c>
      <c r="HW3" s="4">
        <v>15</v>
      </c>
      <c r="HX3" s="4">
        <v>16</v>
      </c>
      <c r="HY3" s="4">
        <v>17</v>
      </c>
      <c r="HZ3" s="4">
        <v>18</v>
      </c>
      <c r="IA3" s="4">
        <v>19</v>
      </c>
      <c r="IB3" s="4">
        <v>20</v>
      </c>
      <c r="IC3" s="4">
        <v>21</v>
      </c>
      <c r="ID3" s="4">
        <v>22</v>
      </c>
      <c r="IE3" s="4">
        <v>23</v>
      </c>
      <c r="IF3" s="4">
        <v>24</v>
      </c>
      <c r="IG3" s="4">
        <v>25</v>
      </c>
      <c r="IH3" s="4">
        <v>26</v>
      </c>
      <c r="II3" s="4">
        <v>27</v>
      </c>
      <c r="IJ3" s="4">
        <v>28</v>
      </c>
      <c r="IK3" s="4">
        <v>29</v>
      </c>
      <c r="IL3" s="4">
        <v>30</v>
      </c>
      <c r="IM3" s="4" t="s">
        <v>30</v>
      </c>
      <c r="IN3" s="4" t="s">
        <v>31</v>
      </c>
      <c r="IO3" s="4" t="s">
        <v>32</v>
      </c>
      <c r="IP3" s="4" t="s">
        <v>33</v>
      </c>
      <c r="IQ3" s="4" t="s">
        <v>29</v>
      </c>
      <c r="IR3" s="4">
        <v>1</v>
      </c>
      <c r="IS3" s="4">
        <v>2</v>
      </c>
      <c r="IT3" s="4">
        <v>3</v>
      </c>
      <c r="IU3" s="4">
        <v>4</v>
      </c>
      <c r="IV3" s="4">
        <v>5</v>
      </c>
      <c r="IW3" s="4">
        <v>6</v>
      </c>
      <c r="IX3" s="4">
        <v>7</v>
      </c>
      <c r="IY3" s="4">
        <v>8</v>
      </c>
      <c r="IZ3" s="4">
        <v>9</v>
      </c>
      <c r="JA3" s="4">
        <v>10</v>
      </c>
      <c r="JB3" s="4">
        <v>11</v>
      </c>
      <c r="JC3" s="4">
        <v>12</v>
      </c>
      <c r="JD3" s="4">
        <v>13</v>
      </c>
      <c r="JE3" s="4">
        <v>14</v>
      </c>
      <c r="JF3" s="4">
        <v>15</v>
      </c>
      <c r="JG3" s="4">
        <v>16</v>
      </c>
      <c r="JH3" s="4">
        <v>17</v>
      </c>
      <c r="JI3" s="4">
        <v>18</v>
      </c>
      <c r="JJ3" s="4">
        <v>19</v>
      </c>
      <c r="JK3" s="4">
        <v>20</v>
      </c>
      <c r="JL3" s="4">
        <v>21</v>
      </c>
      <c r="JM3" s="4">
        <v>22</v>
      </c>
      <c r="JN3" s="4">
        <v>23</v>
      </c>
      <c r="JO3" s="4">
        <v>24</v>
      </c>
      <c r="JP3" s="4">
        <v>25</v>
      </c>
      <c r="JQ3" s="4">
        <v>26</v>
      </c>
      <c r="JR3" s="4">
        <v>27</v>
      </c>
      <c r="JS3" s="4">
        <v>28</v>
      </c>
      <c r="JT3" s="4">
        <v>29</v>
      </c>
      <c r="JU3" s="4">
        <v>30</v>
      </c>
      <c r="JV3" s="4">
        <v>31</v>
      </c>
      <c r="JW3" s="4" t="s">
        <v>30</v>
      </c>
      <c r="JX3" s="4" t="s">
        <v>31</v>
      </c>
      <c r="JY3" s="4" t="s">
        <v>32</v>
      </c>
      <c r="JZ3" s="4" t="s">
        <v>33</v>
      </c>
      <c r="KA3" s="4" t="s">
        <v>29</v>
      </c>
      <c r="KB3" s="4">
        <v>1</v>
      </c>
      <c r="KC3" s="4">
        <v>2</v>
      </c>
      <c r="KD3" s="4">
        <v>3</v>
      </c>
      <c r="KE3" s="4">
        <v>4</v>
      </c>
      <c r="KF3" s="4">
        <v>5</v>
      </c>
      <c r="KG3" s="4">
        <v>6</v>
      </c>
      <c r="KH3" s="4">
        <v>7</v>
      </c>
      <c r="KI3" s="4">
        <v>8</v>
      </c>
      <c r="KJ3" s="4">
        <v>9</v>
      </c>
      <c r="KK3" s="4">
        <v>10</v>
      </c>
      <c r="KL3" s="4">
        <v>11</v>
      </c>
      <c r="KM3" s="4">
        <v>12</v>
      </c>
      <c r="KN3" s="4">
        <v>13</v>
      </c>
      <c r="KO3" s="4">
        <v>14</v>
      </c>
      <c r="KP3" s="4">
        <v>15</v>
      </c>
      <c r="KQ3" s="4">
        <v>16</v>
      </c>
      <c r="KR3" s="4">
        <v>17</v>
      </c>
      <c r="KS3" s="4">
        <v>18</v>
      </c>
      <c r="KT3" s="4">
        <v>19</v>
      </c>
      <c r="KU3" s="4">
        <v>20</v>
      </c>
      <c r="KV3" s="4">
        <v>21</v>
      </c>
      <c r="KW3" s="4">
        <v>22</v>
      </c>
      <c r="KX3" s="4">
        <v>23</v>
      </c>
      <c r="KY3" s="4">
        <v>24</v>
      </c>
      <c r="KZ3" s="4">
        <v>25</v>
      </c>
      <c r="LA3" s="4">
        <v>26</v>
      </c>
      <c r="LB3" s="4">
        <v>27</v>
      </c>
      <c r="LC3" s="4">
        <v>28</v>
      </c>
      <c r="LD3" s="4">
        <v>29</v>
      </c>
      <c r="LE3" s="4">
        <v>30</v>
      </c>
      <c r="LF3" s="4">
        <v>31</v>
      </c>
      <c r="LG3" s="4" t="s">
        <v>30</v>
      </c>
      <c r="LH3" s="4" t="s">
        <v>31</v>
      </c>
      <c r="LI3" s="4" t="s">
        <v>32</v>
      </c>
      <c r="LJ3" s="4" t="s">
        <v>33</v>
      </c>
      <c r="LK3" s="4" t="s">
        <v>29</v>
      </c>
      <c r="LL3" s="4">
        <v>1</v>
      </c>
      <c r="LM3" s="4">
        <v>2</v>
      </c>
      <c r="LN3" s="4">
        <v>3</v>
      </c>
      <c r="LO3" s="4">
        <v>4</v>
      </c>
      <c r="LP3" s="4">
        <v>5</v>
      </c>
      <c r="LQ3" s="4">
        <v>6</v>
      </c>
      <c r="LR3" s="4">
        <v>7</v>
      </c>
      <c r="LS3" s="4">
        <v>8</v>
      </c>
      <c r="LT3" s="4">
        <v>9</v>
      </c>
      <c r="LU3" s="4">
        <v>10</v>
      </c>
      <c r="LV3" s="4">
        <v>11</v>
      </c>
      <c r="LW3" s="4">
        <v>12</v>
      </c>
      <c r="LX3" s="4">
        <v>13</v>
      </c>
      <c r="LY3" s="4">
        <v>14</v>
      </c>
      <c r="LZ3" s="4">
        <v>15</v>
      </c>
      <c r="MA3" s="4">
        <v>16</v>
      </c>
      <c r="MB3" s="4">
        <v>17</v>
      </c>
      <c r="MC3" s="4">
        <v>18</v>
      </c>
      <c r="MD3" s="4">
        <v>19</v>
      </c>
      <c r="ME3" s="4">
        <v>20</v>
      </c>
      <c r="MF3" s="4">
        <v>21</v>
      </c>
      <c r="MG3" s="4">
        <v>22</v>
      </c>
      <c r="MH3" s="4">
        <v>23</v>
      </c>
      <c r="MI3" s="4">
        <v>24</v>
      </c>
      <c r="MJ3" s="4">
        <v>25</v>
      </c>
      <c r="MK3" s="4">
        <v>26</v>
      </c>
      <c r="ML3" s="4">
        <v>27</v>
      </c>
      <c r="MM3" s="4">
        <v>28</v>
      </c>
      <c r="MN3" s="4">
        <v>29</v>
      </c>
      <c r="MO3" s="4" t="s">
        <v>30</v>
      </c>
      <c r="MP3" s="4" t="s">
        <v>31</v>
      </c>
      <c r="MQ3" s="4" t="s">
        <v>32</v>
      </c>
      <c r="MR3" s="4" t="s">
        <v>33</v>
      </c>
      <c r="MS3" s="4" t="s">
        <v>29</v>
      </c>
      <c r="MT3" s="4">
        <v>1</v>
      </c>
      <c r="MU3" s="4">
        <v>2</v>
      </c>
      <c r="MV3" s="4">
        <v>3</v>
      </c>
      <c r="MW3" s="4">
        <v>4</v>
      </c>
      <c r="MX3" s="4">
        <v>5</v>
      </c>
      <c r="MY3" s="4">
        <v>6</v>
      </c>
      <c r="MZ3" s="4">
        <v>7</v>
      </c>
      <c r="NA3" s="4">
        <v>8</v>
      </c>
      <c r="NB3" s="4">
        <v>9</v>
      </c>
      <c r="NC3" s="4">
        <v>10</v>
      </c>
      <c r="ND3" s="4">
        <v>11</v>
      </c>
      <c r="NE3" s="4">
        <v>12</v>
      </c>
      <c r="NF3" s="4">
        <v>13</v>
      </c>
      <c r="NG3" s="4">
        <v>14</v>
      </c>
      <c r="NH3" s="4">
        <v>15</v>
      </c>
      <c r="NI3" s="4">
        <v>16</v>
      </c>
      <c r="NJ3" s="4">
        <v>17</v>
      </c>
      <c r="NK3" s="4">
        <v>18</v>
      </c>
      <c r="NL3" s="4">
        <v>19</v>
      </c>
      <c r="NM3" s="4">
        <v>20</v>
      </c>
      <c r="NN3" s="4">
        <v>21</v>
      </c>
      <c r="NO3" s="4">
        <v>22</v>
      </c>
      <c r="NP3" s="4">
        <v>23</v>
      </c>
      <c r="NQ3" s="4">
        <v>24</v>
      </c>
      <c r="NR3" s="4">
        <v>25</v>
      </c>
      <c r="NS3" s="4">
        <v>26</v>
      </c>
      <c r="NT3" s="4">
        <v>27</v>
      </c>
      <c r="NU3" s="4">
        <v>28</v>
      </c>
      <c r="NV3" s="4">
        <v>29</v>
      </c>
      <c r="NW3" s="4">
        <v>30</v>
      </c>
      <c r="NX3" s="4">
        <v>31</v>
      </c>
      <c r="NY3" s="4" t="s">
        <v>30</v>
      </c>
      <c r="NZ3" s="4" t="s">
        <v>31</v>
      </c>
      <c r="OA3" s="4" t="s">
        <v>32</v>
      </c>
      <c r="OB3" s="4" t="s">
        <v>33</v>
      </c>
      <c r="OC3" s="4" t="s">
        <v>29</v>
      </c>
      <c r="OD3" s="4">
        <v>1</v>
      </c>
      <c r="OE3" s="4">
        <v>2</v>
      </c>
      <c r="OF3" s="4">
        <v>3</v>
      </c>
      <c r="OG3" s="4">
        <v>4</v>
      </c>
      <c r="OH3" s="4">
        <v>5</v>
      </c>
      <c r="OI3" s="4">
        <v>6</v>
      </c>
      <c r="OJ3" s="4">
        <v>7</v>
      </c>
      <c r="OK3" s="4">
        <v>8</v>
      </c>
      <c r="OL3" s="4">
        <v>9</v>
      </c>
      <c r="OM3" s="4">
        <v>10</v>
      </c>
      <c r="ON3" s="4">
        <v>11</v>
      </c>
      <c r="OO3" s="4">
        <v>12</v>
      </c>
      <c r="OP3" s="4">
        <v>13</v>
      </c>
      <c r="OQ3" s="4">
        <v>14</v>
      </c>
      <c r="OR3" s="4">
        <v>15</v>
      </c>
      <c r="OS3" s="4">
        <v>16</v>
      </c>
      <c r="OT3" s="4">
        <v>17</v>
      </c>
      <c r="OU3" s="4">
        <v>18</v>
      </c>
      <c r="OV3" s="4">
        <v>19</v>
      </c>
      <c r="OW3" s="4">
        <v>20</v>
      </c>
      <c r="OX3" s="4">
        <v>21</v>
      </c>
      <c r="OY3" s="4">
        <v>22</v>
      </c>
      <c r="OZ3" s="4">
        <v>23</v>
      </c>
      <c r="PA3" s="4">
        <v>24</v>
      </c>
      <c r="PB3" s="4">
        <v>25</v>
      </c>
      <c r="PC3" s="4">
        <v>26</v>
      </c>
      <c r="PD3" s="4">
        <v>27</v>
      </c>
      <c r="PE3" s="4">
        <v>28</v>
      </c>
      <c r="PF3" s="4">
        <v>29</v>
      </c>
      <c r="PG3" s="4">
        <v>30</v>
      </c>
      <c r="PH3" s="4" t="s">
        <v>30</v>
      </c>
      <c r="PI3" s="4" t="s">
        <v>31</v>
      </c>
      <c r="PJ3" s="4" t="s">
        <v>32</v>
      </c>
      <c r="PK3" s="4" t="s">
        <v>33</v>
      </c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5" t="s">
        <v>34</v>
      </c>
      <c r="PZ3" s="5" t="s">
        <v>35</v>
      </c>
      <c r="QA3" s="5" t="s">
        <v>36</v>
      </c>
    </row>
    <row r="4" spans="1:443" ht="15.95" customHeight="1">
      <c r="A4" s="7" t="str">
        <f>[2]ชื่อนักเรียน!C3</f>
        <v>เด็กชายภาคิน สุขประเสริฐ</v>
      </c>
      <c r="B4" s="8">
        <f>IF('[2]ข้อมูลนักเรียน-กรอง'!$A$2="","",('[2]ข้อมูลนักเรียน-กรอง'!$A$2))</f>
        <v>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0" t="str">
        <f>IF('[2]ข้อมูลนักเรียน-กรอง'!A2="","",(IF(SUM(C4:AG4)=0,"-",(SUM(C4:AG4)))))</f>
        <v>-</v>
      </c>
      <c r="AI4" s="10" t="str">
        <f>IF('[2]ข้อมูลนักเรียน-กรอง'!$A$2="","",(IF(COUNTIF(C4:AG4,"ป")=0,"-",(COUNTIF(C4:AG4,"ป")))))</f>
        <v>-</v>
      </c>
      <c r="AJ4" s="10" t="str">
        <f>IF('[2]ข้อมูลนักเรียน-กรอง'!$A$2="","",(IF(COUNTIF(C4:AG4,"ล")=0,"-",(COUNTIF(C4:AG4,"ล")))))</f>
        <v>-</v>
      </c>
      <c r="AK4" s="10" t="str">
        <f>IF('[2]ข้อมูลนักเรียน-กรอง'!$A$2="","",(IF(COUNTIF(C4:AG4,"ข")=0,"-",(COUNTIF(C4:AG4,"ข")))))</f>
        <v>-</v>
      </c>
      <c r="AL4" s="8">
        <f>IF('[2]ข้อมูลนักเรียน-กรอง'!$A$2="","",('[2]ข้อมูลนักเรียน-กรอง'!$A$2))</f>
        <v>1</v>
      </c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10" t="str">
        <f>IF('[2]ข้อมูลนักเรียน-กรอง'!A2="","",(IF(SUM(AM4:BP4)=0,"-",(SUM(AM4:BP4)))))</f>
        <v>-</v>
      </c>
      <c r="BR4" s="10" t="str">
        <f>IF('[2]ข้อมูลนักเรียน-กรอง'!$A$2="","",(IF(COUNTIF(AM4:BP4,"ป")=0,"-",(COUNTIF(AM4:BP4,"ป")))))</f>
        <v>-</v>
      </c>
      <c r="BS4" s="10" t="str">
        <f>IF('[2]ข้อมูลนักเรียน-กรอง'!$A$2="","",(IF(COUNTIF(AM4:BP4,"ล")=0,"-",(COUNTIF(AM4:BP4,"ล")))))</f>
        <v>-</v>
      </c>
      <c r="BT4" s="10" t="str">
        <f>IF('[2]ข้อมูลนักเรียน-กรอง'!$A$2="","",(IF(COUNTIF(AM4:BP4,"ข")=0,"-",(COUNTIF(AM4:BP4,"ข")))))</f>
        <v>-</v>
      </c>
      <c r="BU4" s="8">
        <f>IF('[2]ข้อมูลนักเรียน-กรอง'!$A$2="","",('[2]ข้อมูลนักเรียน-กรอง'!$A$2))</f>
        <v>1</v>
      </c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10" t="str">
        <f>IF('[2]ข้อมูลนักเรียน-กรอง'!A2="","",(IF(SUM(BV4:CZ4)=0,"-",(SUM(BV4:CZ4)))))</f>
        <v>-</v>
      </c>
      <c r="DB4" s="10" t="str">
        <f>IF('[2]ข้อมูลนักเรียน-กรอง'!$A$2="","",(IF(COUNTIF(BV4:CZ4,"ป")=0,"-",(COUNTIF(BV4:CZ4,"ป")))))</f>
        <v>-</v>
      </c>
      <c r="DC4" s="10" t="str">
        <f>IF('[2]ข้อมูลนักเรียน-กรอง'!$A$2="","",(IF(COUNTIF(BV4:CZ4,"ล")=0,"-",(COUNTIF(BV4:CZ4,"ล")))))</f>
        <v>-</v>
      </c>
      <c r="DD4" s="10" t="str">
        <f>IF('[2]ข้อมูลนักเรียน-กรอง'!$A$2="","",(IF(COUNTIF(BV4:CZ4,"ข")=0,"-",(COUNTIF(BV4:CZ4,"ข")))))</f>
        <v>-</v>
      </c>
      <c r="DE4" s="8">
        <f>IF('[2]ข้อมูลนักเรียน-กรอง'!$A$2="","",('[2]ข้อมูลนักเรียน-กรอง'!$A$2))</f>
        <v>1</v>
      </c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10" t="str">
        <f>IF('[2]ข้อมูลนักเรียน-กรอง'!A2="","",(IF(SUM(DF4:EJ4)=0,"-",(SUM(DF4:EJ4)))))</f>
        <v>-</v>
      </c>
      <c r="EL4" s="10" t="str">
        <f>IF('[2]ข้อมูลนักเรียน-กรอง'!$A$2="","",(IF(COUNTIF(DF4:EJ4,"ป")=0,"-",(COUNTIF(DF4:EJ4,"ป")))))</f>
        <v>-</v>
      </c>
      <c r="EM4" s="10" t="str">
        <f>IF('[2]ข้อมูลนักเรียน-กรอง'!$A$2="","",(IF(COUNTIF(DF4:EJ4,"ล")=0,"-",(COUNTIF(DF4:EJ4,"ล")))))</f>
        <v>-</v>
      </c>
      <c r="EN4" s="10" t="str">
        <f>IF('[2]ข้อมูลนักเรียน-กรอง'!$A$2="","",(IF(COUNTIF(DF4:EJ4,"ข")=0,"-",(COUNTIF(DF4:EJ4,"ข")))))</f>
        <v>-</v>
      </c>
      <c r="EO4" s="8">
        <f>IF('[2]ข้อมูลนักเรียน-กรอง'!$A$2="","",('[2]ข้อมูลนักเรียน-กรอง'!$A$2))</f>
        <v>1</v>
      </c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10" t="str">
        <f>IF('[2]ข้อมูลนักเรียน-กรอง'!A2="","",(IF(SUM(EP4:FS4)=0,"-",(SUM(EP4:FS4)))))</f>
        <v>-</v>
      </c>
      <c r="FU4" s="10" t="str">
        <f>IF('[2]ข้อมูลนักเรียน-กรอง'!$A$2="","",(IF(COUNTIF(EP4:FS4,"ป")=0,"-",(COUNTIF(EP4:FS4,"ป")))))</f>
        <v>-</v>
      </c>
      <c r="FV4" s="10" t="str">
        <f>IF('[2]ข้อมูลนักเรียน-กรอง'!$A$2="","",(IF(COUNTIF(EP4:FS4,"ล")=0,"-",(COUNTIF(EP4:FS4,"ล")))))</f>
        <v>-</v>
      </c>
      <c r="FW4" s="10" t="str">
        <f>IF('[2]ข้อมูลนักเรียน-กรอง'!$A$2="","",(IF(COUNTIF(EP4:FS4,"ข")=0,"-",(COUNTIF(EP4:FS4,"ข")))))</f>
        <v>-</v>
      </c>
      <c r="FX4" s="8">
        <f>IF('[2]ข้อมูลนักเรียน-กรอง'!$A$2="","",('[2]ข้อมูลนักเรียน-กรอง'!$A$2))</f>
        <v>1</v>
      </c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10" t="str">
        <f>IF('[2]ข้อมูลนักเรียน-กรอง'!A2="","",(IF(SUM(FY4:HC4)=0,"-",(SUM(FY4:HC4)))))</f>
        <v>-</v>
      </c>
      <c r="HE4" s="10" t="str">
        <f>IF('[2]ข้อมูลนักเรียน-กรอง'!$A$2="","",(IF(COUNTIF(FY4:HC4,"ป")=0,"-",(COUNTIF(FY4:HC4,"ป")))))</f>
        <v>-</v>
      </c>
      <c r="HF4" s="10" t="str">
        <f>IF('[2]ข้อมูลนักเรียน-กรอง'!$A$2="","",(IF(COUNTIF(FY4:HC4,"ล")=0,"-",(COUNTIF(FY4:HC4,"ล")))))</f>
        <v>-</v>
      </c>
      <c r="HG4" s="10" t="str">
        <f>IF('[2]ข้อมูลนักเรียน-กรอง'!$A$2="","",(IF(COUNTIF(FY4:HC4,"ข")=0,"-",(COUNTIF(FY4:HC4,"ข")))))</f>
        <v>-</v>
      </c>
      <c r="HH4" s="8">
        <f>IF('[2]ข้อมูลนักเรียน-กรอง'!$A$2="","",('[2]ข้อมูลนักเรียน-กรอง'!$A$2))</f>
        <v>1</v>
      </c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10" t="str">
        <f>IF('[2]ข้อมูลนักเรียน-กรอง'!A2="","",(IF(SUM(HI4:IL4)=0,"-",(SUM(HI4:IL4)))))</f>
        <v>-</v>
      </c>
      <c r="IN4" s="10" t="str">
        <f>IF('[2]ข้อมูลนักเรียน-กรอง'!$A$2="","",(IF(COUNTIF(HI4:IL4,"ป")=0,"-",(COUNTIF(HI4:IL4,"ป")))))</f>
        <v>-</v>
      </c>
      <c r="IO4" s="10" t="str">
        <f>IF('[2]ข้อมูลนักเรียน-กรอง'!$A$2="","",(IF(COUNTIF(HI4:IL4,"ล")=0,"-",(COUNTIF(HI4:IL4,"ล")))))</f>
        <v>-</v>
      </c>
      <c r="IP4" s="10" t="str">
        <f>IF('[2]ข้อมูลนักเรียน-กรอง'!$A$2="","",(IF(COUNTIF(HI4:IL4,"ข")=0,"-",(COUNTIF(HI4:IL4,"ข")))))</f>
        <v>-</v>
      </c>
      <c r="IQ4" s="8">
        <f>IF('[2]ข้อมูลนักเรียน-กรอง'!$A$2="","",('[2]ข้อมูลนักเรียน-กรอง'!$A$2))</f>
        <v>1</v>
      </c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10" t="str">
        <f>IF('[2]ข้อมูลนักเรียน-กรอง'!A2="","",(IF(SUM(IR4:JV4)=0,"-",(SUM(IR4:JV4)))))</f>
        <v>-</v>
      </c>
      <c r="JX4" s="10" t="str">
        <f>IF('[2]ข้อมูลนักเรียน-กรอง'!$A$2="","",(IF(COUNTIF(IR4:JV4,"ป")=0,"-",(COUNTIF(IR4:JV4,"ป")))))</f>
        <v>-</v>
      </c>
      <c r="JY4" s="10" t="str">
        <f>IF('[2]ข้อมูลนักเรียน-กรอง'!$A$2="","",(IF(COUNTIF(IR4:JV4,"ล")=0,"-",(COUNTIF(IR4:JV4,"ล")))))</f>
        <v>-</v>
      </c>
      <c r="JZ4" s="10" t="str">
        <f>IF('[2]ข้อมูลนักเรียน-กรอง'!$A$2="","",(IF(COUNTIF(IR4:JV4,"ข")=0,"-",(COUNTIF(IR4:JV4,"ข")))))</f>
        <v>-</v>
      </c>
      <c r="KA4" s="8">
        <f>IF('[2]ข้อมูลนักเรียน-กรอง'!$A$2="","",('[2]ข้อมูลนักเรียน-กรอง'!$A$2))</f>
        <v>1</v>
      </c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10" t="str">
        <f>IF('[2]ข้อมูลนักเรียน-กรอง'!A2="","",(IF(SUM(KB4:LF4)=0,"-",(SUM(KB4:LF4)))))</f>
        <v>-</v>
      </c>
      <c r="LH4" s="10" t="str">
        <f>IF('[2]ข้อมูลนักเรียน-กรอง'!$A$2="","",(IF(COUNTIF(KB4:LF4,"ป")=0,"-",(COUNTIF(KB4:LF4,"ป")))))</f>
        <v>-</v>
      </c>
      <c r="LI4" s="10" t="str">
        <f>IF('[2]ข้อมูลนักเรียน-กรอง'!$A$2="","",(IF(COUNTIF(KB4:LF4,"ล")=0,"-",(COUNTIF(KB4:LF4,"ล")))))</f>
        <v>-</v>
      </c>
      <c r="LJ4" s="10" t="str">
        <f>IF('[2]ข้อมูลนักเรียน-กรอง'!$A$2="","",(IF(COUNTIF(KB4:LF4,"ข")=0,"-",(COUNTIF(KB4:LF4,"ข")))))</f>
        <v>-</v>
      </c>
      <c r="LK4" s="8">
        <f>IF('[2]ข้อมูลนักเรียน-กรอง'!$A$2="","",('[2]ข้อมูลนักเรียน-กรอง'!$A$2))</f>
        <v>1</v>
      </c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10" t="str">
        <f>IF('[2]ข้อมูลนักเรียน-กรอง'!A2="","",(IF(SUM(LL4:MN4)=0,"-",(SUM(LL4:MN4)))))</f>
        <v>-</v>
      </c>
      <c r="MP4" s="10" t="str">
        <f>IF('[2]ข้อมูลนักเรียน-กรอง'!$A$2="","",(IF(COUNTIF(LL4:MN4,"ป")=0,"-",(COUNTIF(LL4:MN4,"ป")))))</f>
        <v>-</v>
      </c>
      <c r="MQ4" s="10" t="str">
        <f>IF('[2]ข้อมูลนักเรียน-กรอง'!$A$2="","",(IF(COUNTIF(LL4:MN4,"ล")=0,"-",(COUNTIF(LL4:MN4,"ล")))))</f>
        <v>-</v>
      </c>
      <c r="MR4" s="10" t="str">
        <f>IF('[2]ข้อมูลนักเรียน-กรอง'!$A$2="","",(IF(COUNTIF(LL4:MN4,"ข")=0,"-",(COUNTIF(LL4:MN4,"ข")))))</f>
        <v>-</v>
      </c>
      <c r="MS4" s="8">
        <f>IF('[2]ข้อมูลนักเรียน-กรอง'!$A$2="","",('[2]ข้อมูลนักเรียน-กรอง'!$A$2))</f>
        <v>1</v>
      </c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10" t="str">
        <f>IF('[2]ข้อมูลนักเรียน-กรอง'!A2="","",(IF(SUM(MT4:NX4)=0,"-",(SUM(MT4:NX4)))))</f>
        <v>-</v>
      </c>
      <c r="NZ4" s="10" t="str">
        <f>IF('[2]ข้อมูลนักเรียน-กรอง'!$A$2="","",(IF(COUNTIF(MT4:NX4,"ป")=0,"-",(COUNTIF(MT4:NX4,"ป")))))</f>
        <v>-</v>
      </c>
      <c r="OA4" s="10" t="str">
        <f>IF('[2]ข้อมูลนักเรียน-กรอง'!$A$2="","",(IF(COUNTIF(MT4:NX4,"ล")=0,"-",(COUNTIF(MT4:NX4,"ล")))))</f>
        <v>-</v>
      </c>
      <c r="OB4" s="10" t="str">
        <f>IF('[2]ข้อมูลนักเรียน-กรอง'!$A$2="","",(IF(COUNTIF(MT4:NX4,"ข")=0,"-",(COUNTIF(MT4:NX4,"ข")))))</f>
        <v>-</v>
      </c>
      <c r="OC4" s="8">
        <f>IF('[2]ข้อมูลนักเรียน-กรอง'!$A$2="","",('[2]ข้อมูลนักเรียน-กรอง'!$A$2))</f>
        <v>1</v>
      </c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10" t="str">
        <f>IF('[2]ข้อมูลนักเรียน-กรอง'!A2="","",(IF(SUM(OD4:PG4)=0,"-",(SUM(OD4:PG4)))))</f>
        <v>-</v>
      </c>
      <c r="PI4" s="10" t="str">
        <f>IF('[2]ข้อมูลนักเรียน-กรอง'!$A$2="","",(IF(COUNTIF(OD4:PG4,"ป")=0,"-",(COUNTIF(OD4:PG4,"ป")))))</f>
        <v>-</v>
      </c>
      <c r="PJ4" s="10" t="str">
        <f>IF('[2]ข้อมูลนักเรียน-กรอง'!$A$2="","",(IF(COUNTIF(OD4:PG4,"ล")=0,"-",(COUNTIF(OD4:PG4,"ล")))))</f>
        <v>-</v>
      </c>
      <c r="PK4" s="10" t="str">
        <f>IF('[2]ข้อมูลนักเรียน-กรอง'!$A$2="","",(IF(COUNTIF(OD4:PG4,"ข")=0,"-",(COUNTIF(OD4:PG4,"ข")))))</f>
        <v>-</v>
      </c>
      <c r="PL4" s="11">
        <f>IF('[2]ข้อมูลนักเรียน-กรอง'!$A$2="","",('[2]ข้อมูลนักเรียน-กรอง'!$A$2))</f>
        <v>1</v>
      </c>
      <c r="PM4" s="12" t="str">
        <f>AH4</f>
        <v>-</v>
      </c>
      <c r="PN4" s="12" t="str">
        <f>BQ4</f>
        <v>-</v>
      </c>
      <c r="PO4" s="12" t="str">
        <f>DA4</f>
        <v>-</v>
      </c>
      <c r="PP4" s="12" t="str">
        <f>EK4</f>
        <v>-</v>
      </c>
      <c r="PQ4" s="12" t="str">
        <f>FT4</f>
        <v>-</v>
      </c>
      <c r="PR4" s="12" t="str">
        <f>HD4</f>
        <v>-</v>
      </c>
      <c r="PS4" s="12" t="str">
        <f>IM4</f>
        <v>-</v>
      </c>
      <c r="PT4" s="12" t="str">
        <f>JW4</f>
        <v>-</v>
      </c>
      <c r="PU4" s="12" t="str">
        <f>LG4</f>
        <v>-</v>
      </c>
      <c r="PV4" s="12" t="str">
        <f>MO4</f>
        <v>-</v>
      </c>
      <c r="PW4" s="12" t="str">
        <f>NY4</f>
        <v>-</v>
      </c>
      <c r="PX4" s="12" t="str">
        <f>PH4</f>
        <v>-</v>
      </c>
      <c r="PY4" s="13">
        <f>IF('[2]ข้อมูลนักเรียน-กรอง'!A2="","",(SUM(AH4:AK4,SUM(BQ4:BT4,SUM(DA4:DD4,SUM(EK4:EN4,SUM(FT4:FW4,SUM(HD4:HG4,SUM(IM4:IP4,SUM(JW4:JZ4,SUM(LG4:LJ4,SUM(MO4:MR4,SUM(NY4:OB4,SUM(PH4:PK4))))))))))))))</f>
        <v>0</v>
      </c>
      <c r="PZ4" s="13">
        <f>IF('[2]ข้อมูลนักเรียน-กรอง'!A2="","",SUM(PM4:PX4))</f>
        <v>0</v>
      </c>
      <c r="QA4" s="14" t="str">
        <f>IF('[2]ข้อมูลนักเรียน-กรอง'!A2="","",IF(PZ4=0,"0.00",((PZ4/PY4)*100)))</f>
        <v>0.00</v>
      </c>
    </row>
    <row r="5" spans="1:443" ht="15.95" customHeight="1">
      <c r="A5" s="7" t="str">
        <f>[2]ชื่อนักเรียน!C4</f>
        <v>เด็กชายธนภณ เจริญสุข</v>
      </c>
      <c r="B5" s="8">
        <f>IF('[2]ข้อมูลนักเรียน-กรอง'!$A$3="","",('[2]ข้อมูลนักเรียน-กรอง'!$A$3))</f>
        <v>2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0" t="str">
        <f>IF('[2]ข้อมูลนักเรียน-กรอง'!A3="","",(IF(SUM(C5:AG5)=0,"-",(SUM(C5:AG5)))))</f>
        <v>-</v>
      </c>
      <c r="AI5" s="10" t="str">
        <f>IF('[2]ข้อมูลนักเรียน-กรอง'!$A$3="","",(IF(COUNTIF(C5:AG5,"ป")=0,"-",(COUNTIF(C5:AG5,"ป")))))</f>
        <v>-</v>
      </c>
      <c r="AJ5" s="10" t="str">
        <f>IF('[2]ข้อมูลนักเรียน-กรอง'!$A$3="","",(IF(COUNTIF(C5:AG5,"ล")=0,"-",(COUNTIF(C5:AG5,"ล")))))</f>
        <v>-</v>
      </c>
      <c r="AK5" s="10" t="str">
        <f>IF('[2]ข้อมูลนักเรียน-กรอง'!$A$3="","",(IF(COUNTIF(C5:AG5,"ข")=0,"-",(COUNTIF(C5:AG5,"ข")))))</f>
        <v>-</v>
      </c>
      <c r="AL5" s="8">
        <f>IF('[2]ข้อมูลนักเรียน-กรอง'!$A$3="","",('[2]ข้อมูลนักเรียน-กรอง'!$A$3))</f>
        <v>2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10" t="str">
        <f>IF('[2]ข้อมูลนักเรียน-กรอง'!A3="","",(IF(SUM(AM5:BP5)=0,"-",(SUM(AM5:BP5)))))</f>
        <v>-</v>
      </c>
      <c r="BR5" s="10" t="str">
        <f>IF('[2]ข้อมูลนักเรียน-กรอง'!$A$3="","",(IF(COUNTIF(AM5:BP5,"ป")=0,"-",(COUNTIF(AM5:BP5,"ป")))))</f>
        <v>-</v>
      </c>
      <c r="BS5" s="10" t="str">
        <f>IF('[2]ข้อมูลนักเรียน-กรอง'!$A$3="","",(IF(COUNTIF(AM5:BP5,"ล")=0,"-",(COUNTIF(AM5:BP5,"ล")))))</f>
        <v>-</v>
      </c>
      <c r="BT5" s="10" t="str">
        <f>IF('[2]ข้อมูลนักเรียน-กรอง'!$A$3="","",(IF(COUNTIF(AM5:BP5,"ข")=0,"-",(COUNTIF(AM5:BP5,"ข")))))</f>
        <v>-</v>
      </c>
      <c r="BU5" s="8">
        <f>IF('[2]ข้อมูลนักเรียน-กรอง'!$A$3="","",('[2]ข้อมูลนักเรียน-กรอง'!$A$3))</f>
        <v>2</v>
      </c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10" t="str">
        <f>IF('[2]ข้อมูลนักเรียน-กรอง'!A3="","",(IF(SUM(BV5:CZ5)=0,"-",(SUM(BV5:CZ5)))))</f>
        <v>-</v>
      </c>
      <c r="DB5" s="10" t="str">
        <f>IF('[2]ข้อมูลนักเรียน-กรอง'!$A$3="","",(IF(COUNTIF(BV5:CZ5,"ป")=0,"-",(COUNTIF(BV5:CZ5,"ป")))))</f>
        <v>-</v>
      </c>
      <c r="DC5" s="10" t="str">
        <f>IF('[2]ข้อมูลนักเรียน-กรอง'!$A$3="","",(IF(COUNTIF(BV5:CZ5,"ล")=0,"-",(COUNTIF(BV5:CZ5,"ล")))))</f>
        <v>-</v>
      </c>
      <c r="DD5" s="10" t="str">
        <f>IF('[2]ข้อมูลนักเรียน-กรอง'!$A$3="","",(IF(COUNTIF(BV5:CZ5,"ข")=0,"-",(COUNTIF(BV5:CZ5,"ข")))))</f>
        <v>-</v>
      </c>
      <c r="DE5" s="8">
        <f>IF('[2]ข้อมูลนักเรียน-กรอง'!$A$3="","",('[2]ข้อมูลนักเรียน-กรอง'!$A$3))</f>
        <v>2</v>
      </c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10" t="str">
        <f>IF('[2]ข้อมูลนักเรียน-กรอง'!A3="","",(IF(SUM(DF5:EJ5)=0,"-",(SUM(DF5:EJ5)))))</f>
        <v>-</v>
      </c>
      <c r="EL5" s="10" t="str">
        <f>IF('[2]ข้อมูลนักเรียน-กรอง'!$A$3="","",(IF(COUNTIF(DF5:EJ5,"ป")=0,"-",(COUNTIF(DF5:EJ5,"ป")))))</f>
        <v>-</v>
      </c>
      <c r="EM5" s="10" t="str">
        <f>IF('[2]ข้อมูลนักเรียน-กรอง'!$A$3="","",(IF(COUNTIF(DF5:EJ5,"ล")=0,"-",(COUNTIF(DF5:EJ5,"ล")))))</f>
        <v>-</v>
      </c>
      <c r="EN5" s="10" t="str">
        <f>IF('[2]ข้อมูลนักเรียน-กรอง'!$A$3="","",(IF(COUNTIF(DF5:EJ5,"ข")=0,"-",(COUNTIF(DF5:EJ5,"ข")))))</f>
        <v>-</v>
      </c>
      <c r="EO5" s="8">
        <f>IF('[2]ข้อมูลนักเรียน-กรอง'!$A$3="","",('[2]ข้อมูลนักเรียน-กรอง'!$A$3))</f>
        <v>2</v>
      </c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10" t="str">
        <f>IF('[2]ข้อมูลนักเรียน-กรอง'!A3="","",(IF(SUM(EP5:FS5)=0,"-",(SUM(EP5:FS5)))))</f>
        <v>-</v>
      </c>
      <c r="FU5" s="10" t="str">
        <f>IF('[2]ข้อมูลนักเรียน-กรอง'!$A$3="","",(IF(COUNTIF(EP5:FS5,"ป")=0,"-",(COUNTIF(EP5:FS5,"ป")))))</f>
        <v>-</v>
      </c>
      <c r="FV5" s="10" t="str">
        <f>IF('[2]ข้อมูลนักเรียน-กรอง'!$A$3="","",(IF(COUNTIF(EP5:FS5,"ล")=0,"-",(COUNTIF(EP5:FS5,"ล")))))</f>
        <v>-</v>
      </c>
      <c r="FW5" s="10" t="str">
        <f>IF('[2]ข้อมูลนักเรียน-กรอง'!$A$3="","",(IF(COUNTIF(EP5:FS5,"ข")=0,"-",(COUNTIF(EP5:FS5,"ข")))))</f>
        <v>-</v>
      </c>
      <c r="FX5" s="8">
        <f>IF('[2]ข้อมูลนักเรียน-กรอง'!$A$3="","",('[2]ข้อมูลนักเรียน-กรอง'!$A$3))</f>
        <v>2</v>
      </c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10" t="str">
        <f>IF('[2]ข้อมูลนักเรียน-กรอง'!A3="","",(IF(SUM(FY5:HC5)=0,"-",(SUM(FY5:HC5)))))</f>
        <v>-</v>
      </c>
      <c r="HE5" s="10" t="str">
        <f>IF('[2]ข้อมูลนักเรียน-กรอง'!$A$3="","",(IF(COUNTIF(FY5:HC5,"ป")=0,"-",(COUNTIF(FY5:HC5,"ป")))))</f>
        <v>-</v>
      </c>
      <c r="HF5" s="10" t="str">
        <f>IF('[2]ข้อมูลนักเรียน-กรอง'!$A$3="","",(IF(COUNTIF(FY5:HC5,"ล")=0,"-",(COUNTIF(FY5:HC5,"ล")))))</f>
        <v>-</v>
      </c>
      <c r="HG5" s="10" t="str">
        <f>IF('[2]ข้อมูลนักเรียน-กรอง'!$A$3="","",(IF(COUNTIF(FY5:HC5,"ข")=0,"-",(COUNTIF(FY5:HC5,"ข")))))</f>
        <v>-</v>
      </c>
      <c r="HH5" s="8">
        <f>IF('[2]ข้อมูลนักเรียน-กรอง'!$A$3="","",('[2]ข้อมูลนักเรียน-กรอง'!$A$3))</f>
        <v>2</v>
      </c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10" t="str">
        <f>IF('[2]ข้อมูลนักเรียน-กรอง'!A3="","",(IF(SUM(HI5:IL5)=0,"-",(SUM(HI5:IL5)))))</f>
        <v>-</v>
      </c>
      <c r="IN5" s="10" t="str">
        <f>IF('[2]ข้อมูลนักเรียน-กรอง'!$A$3="","",(IF(COUNTIF(HI5:IL5,"ป")=0,"-",(COUNTIF(HI5:IL5,"ป")))))</f>
        <v>-</v>
      </c>
      <c r="IO5" s="10" t="str">
        <f>IF('[2]ข้อมูลนักเรียน-กรอง'!$A$3="","",(IF(COUNTIF(HI5:IL5,"ล")=0,"-",(COUNTIF(HI5:IL5,"ล")))))</f>
        <v>-</v>
      </c>
      <c r="IP5" s="10" t="str">
        <f>IF('[2]ข้อมูลนักเรียน-กรอง'!$A$3="","",(IF(COUNTIF(HI5:IL5,"ข")=0,"-",(COUNTIF(HI5:IL5,"ข")))))</f>
        <v>-</v>
      </c>
      <c r="IQ5" s="8">
        <f>IF('[2]ข้อมูลนักเรียน-กรอง'!$A$3="","",('[2]ข้อมูลนักเรียน-กรอง'!$A$3))</f>
        <v>2</v>
      </c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10" t="str">
        <f>IF('[2]ข้อมูลนักเรียน-กรอง'!A3="","",(IF(SUM(IR5:JV5)=0,"-",(SUM(IR5:JV5)))))</f>
        <v>-</v>
      </c>
      <c r="JX5" s="10" t="str">
        <f>IF('[2]ข้อมูลนักเรียน-กรอง'!$A$3="","",(IF(COUNTIF(IR5:JV5,"ป")=0,"-",(COUNTIF(IR5:JV5,"ป")))))</f>
        <v>-</v>
      </c>
      <c r="JY5" s="10" t="str">
        <f>IF('[2]ข้อมูลนักเรียน-กรอง'!$A$3="","",(IF(COUNTIF(IR5:JV5,"ล")=0,"-",(COUNTIF(IR5:JV5,"ล")))))</f>
        <v>-</v>
      </c>
      <c r="JZ5" s="10" t="str">
        <f>IF('[2]ข้อมูลนักเรียน-กรอง'!$A$3="","",(IF(COUNTIF(IR5:JV5,"ข")=0,"-",(COUNTIF(IR5:JV5,"ข")))))</f>
        <v>-</v>
      </c>
      <c r="KA5" s="8">
        <f>IF('[2]ข้อมูลนักเรียน-กรอง'!$A$3="","",('[2]ข้อมูลนักเรียน-กรอง'!$A$3))</f>
        <v>2</v>
      </c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10" t="str">
        <f>IF('[2]ข้อมูลนักเรียน-กรอง'!A3="","",(IF(SUM(KB5:LF5)=0,"-",(SUM(KB5:LF5)))))</f>
        <v>-</v>
      </c>
      <c r="LH5" s="10" t="str">
        <f>IF('[2]ข้อมูลนักเรียน-กรอง'!$A$3="","",(IF(COUNTIF(KB5:LF5,"ป")=0,"-",(COUNTIF(KB5:LF5,"ป")))))</f>
        <v>-</v>
      </c>
      <c r="LI5" s="10" t="str">
        <f>IF('[2]ข้อมูลนักเรียน-กรอง'!$A$3="","",(IF(COUNTIF(KB5:LF5,"ล")=0,"-",(COUNTIF(KB5:LF5,"ล")))))</f>
        <v>-</v>
      </c>
      <c r="LJ5" s="10" t="str">
        <f>IF('[2]ข้อมูลนักเรียน-กรอง'!$A$3="","",(IF(COUNTIF(KB5:LF5,"ข")=0,"-",(COUNTIF(KB5:LF5,"ข")))))</f>
        <v>-</v>
      </c>
      <c r="LK5" s="8">
        <f>IF('[2]ข้อมูลนักเรียน-กรอง'!$A$3="","",('[2]ข้อมูลนักเรียน-กรอง'!$A$3))</f>
        <v>2</v>
      </c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10" t="str">
        <f>IF('[2]ข้อมูลนักเรียน-กรอง'!A3="","",(IF(SUM(LL5:MN5)=0,"-",(SUM(LL5:MN5)))))</f>
        <v>-</v>
      </c>
      <c r="MP5" s="10" t="str">
        <f>IF('[2]ข้อมูลนักเรียน-กรอง'!$A$3="","",(IF(COUNTIF(LL5:MN5,"ป")=0,"-",(COUNTIF(LL5:MN5,"ป")))))</f>
        <v>-</v>
      </c>
      <c r="MQ5" s="10" t="str">
        <f>IF('[2]ข้อมูลนักเรียน-กรอง'!$A$3="","",(IF(COUNTIF(LL5:MN5,"ล")=0,"-",(COUNTIF(LL5:MN5,"ล")))))</f>
        <v>-</v>
      </c>
      <c r="MR5" s="10" t="str">
        <f>IF('[2]ข้อมูลนักเรียน-กรอง'!$A$3="","",(IF(COUNTIF(LL5:MN5,"ข")=0,"-",(COUNTIF(LL5:MN5,"ข")))))</f>
        <v>-</v>
      </c>
      <c r="MS5" s="8">
        <f>IF('[2]ข้อมูลนักเรียน-กรอง'!$A$3="","",('[2]ข้อมูลนักเรียน-กรอง'!$A$3))</f>
        <v>2</v>
      </c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10" t="str">
        <f>IF('[2]ข้อมูลนักเรียน-กรอง'!A3="","",(IF(SUM(MT5:NX5)=0,"-",(SUM(MT5:NX5)))))</f>
        <v>-</v>
      </c>
      <c r="NZ5" s="10" t="str">
        <f>IF('[2]ข้อมูลนักเรียน-กรอง'!$A$3="","",(IF(COUNTIF(MT5:NX5,"ป")=0,"-",(COUNTIF(MT5:NX5,"ป")))))</f>
        <v>-</v>
      </c>
      <c r="OA5" s="10" t="str">
        <f>IF('[2]ข้อมูลนักเรียน-กรอง'!$A$3="","",(IF(COUNTIF(MT5:NX5,"ล")=0,"-",(COUNTIF(MT5:NX5,"ล")))))</f>
        <v>-</v>
      </c>
      <c r="OB5" s="10" t="str">
        <f>IF('[2]ข้อมูลนักเรียน-กรอง'!$A$3="","",(IF(COUNTIF(MT5:NX5,"ข")=0,"-",(COUNTIF(MT5:NX5,"ข")))))</f>
        <v>-</v>
      </c>
      <c r="OC5" s="8">
        <f>IF('[2]ข้อมูลนักเรียน-กรอง'!$A$3="","",('[2]ข้อมูลนักเรียน-กรอง'!$A$3))</f>
        <v>2</v>
      </c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10" t="str">
        <f>IF('[2]ข้อมูลนักเรียน-กรอง'!A3="","",(IF(SUM(OD5:PG5)=0,"-",(SUM(OD5:PG5)))))</f>
        <v>-</v>
      </c>
      <c r="PI5" s="10" t="str">
        <f>IF('[2]ข้อมูลนักเรียน-กรอง'!$A$3="","",(IF(COUNTIF(OD5:PG5,"ป")=0,"-",(COUNTIF(OD5:PG5,"ป")))))</f>
        <v>-</v>
      </c>
      <c r="PJ5" s="10" t="str">
        <f>IF('[2]ข้อมูลนักเรียน-กรอง'!$A$3="","",(IF(COUNTIF(OD5:PG5,"ล")=0,"-",(COUNTIF(OD5:PG5,"ล")))))</f>
        <v>-</v>
      </c>
      <c r="PK5" s="10" t="str">
        <f>IF('[2]ข้อมูลนักเรียน-กรอง'!$A$3="","",(IF(COUNTIF(OD5:PG5,"ข")=0,"-",(COUNTIF(OD5:PG5,"ข")))))</f>
        <v>-</v>
      </c>
      <c r="PL5" s="11">
        <f>IF('[2]ข้อมูลนักเรียน-กรอง'!$A$3="","",('[2]ข้อมูลนักเรียน-กรอง'!$A$3))</f>
        <v>2</v>
      </c>
      <c r="PM5" s="12" t="str">
        <f>AH5</f>
        <v>-</v>
      </c>
      <c r="PN5" s="12" t="str">
        <f>BQ5</f>
        <v>-</v>
      </c>
      <c r="PO5" s="12" t="str">
        <f>DA5</f>
        <v>-</v>
      </c>
      <c r="PP5" s="12" t="str">
        <f>EK5</f>
        <v>-</v>
      </c>
      <c r="PQ5" s="12" t="str">
        <f>FT5</f>
        <v>-</v>
      </c>
      <c r="PR5" s="12" t="str">
        <f>HD5</f>
        <v>-</v>
      </c>
      <c r="PS5" s="12" t="str">
        <f>IM5</f>
        <v>-</v>
      </c>
      <c r="PT5" s="12" t="str">
        <f>JW5</f>
        <v>-</v>
      </c>
      <c r="PU5" s="12" t="str">
        <f>LG5</f>
        <v>-</v>
      </c>
      <c r="PV5" s="12" t="str">
        <f>MO5</f>
        <v>-</v>
      </c>
      <c r="PW5" s="12" t="str">
        <f>NY5</f>
        <v>-</v>
      </c>
      <c r="PX5" s="12" t="str">
        <f>PH5</f>
        <v>-</v>
      </c>
      <c r="PY5" s="13">
        <f>IF('[2]ข้อมูลนักเรียน-กรอง'!A3="","",(SUM(AH5:AK5,SUM(BQ5:BT5,SUM(DA5:DD5,SUM(EK5:EN5,SUM(FT5:FW5,SUM(HD5:HG5,SUM(IM5:IP5,SUM(JW5:JZ5,SUM(LG5:LJ5,SUM(MO5:MR5,SUM(NY5:OB5,SUM(PH5:PK5))))))))))))))</f>
        <v>0</v>
      </c>
      <c r="PZ5" s="13">
        <f>IF('[2]ข้อมูลนักเรียน-กรอง'!A3="","",SUM(PM5:PX5))</f>
        <v>0</v>
      </c>
      <c r="QA5" s="14" t="str">
        <f>IF('[2]ข้อมูลนักเรียน-กรอง'!A3="","",IF(PZ5=0,"0.00",((PZ5/PY5)*100)))</f>
        <v>0.00</v>
      </c>
    </row>
    <row r="6" spans="1:443" ht="15.95" customHeight="1">
      <c r="A6" s="7" t="str">
        <f>[2]ชื่อนักเรียน!C5</f>
        <v>เด็กชายวชิรวิทญ์ สนรักษา</v>
      </c>
      <c r="B6" s="8">
        <f>IF('[2]ข้อมูลนักเรียน-กรอง'!$A$4="","",('[2]ข้อมูลนักเรียน-กรอง'!$A$4))</f>
        <v>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0" t="str">
        <f>IF('[2]ข้อมูลนักเรียน-กรอง'!A4="","",(IF(SUM(C6:AG6)=0,"-",(SUM(C6:AG6)))))</f>
        <v>-</v>
      </c>
      <c r="AI6" s="10" t="str">
        <f>IF('[2]ข้อมูลนักเรียน-กรอง'!$A$4="","",(IF(COUNTIF(C6:AG6,"ป")=0,"-",(COUNTIF(C6:AG6,"ป")))))</f>
        <v>-</v>
      </c>
      <c r="AJ6" s="10" t="str">
        <f>IF('[2]ข้อมูลนักเรียน-กรอง'!$A$4="","",(IF(COUNTIF(C6:AG6,"ล")=0,"-",(COUNTIF(C6:AG6,"ล")))))</f>
        <v>-</v>
      </c>
      <c r="AK6" s="10" t="str">
        <f>IF('[2]ข้อมูลนักเรียน-กรอง'!$A$4="","",(IF(COUNTIF(C6:AG6,"ข")=0,"-",(COUNTIF(C6:AG6,"ข")))))</f>
        <v>-</v>
      </c>
      <c r="AL6" s="8">
        <f>IF('[2]ข้อมูลนักเรียน-กรอง'!$A$4="","",('[2]ข้อมูลนักเรียน-กรอง'!$A$4))</f>
        <v>3</v>
      </c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10" t="str">
        <f>IF('[2]ข้อมูลนักเรียน-กรอง'!A4="","",(IF(SUM(AM6:BP6)=0,"-",(SUM(AM6:BP6)))))</f>
        <v>-</v>
      </c>
      <c r="BR6" s="10" t="str">
        <f>IF('[2]ข้อมูลนักเรียน-กรอง'!$A$4="","",(IF(COUNTIF(AM6:BP6,"ป")=0,"-",(COUNTIF(AM6:BP6,"ป")))))</f>
        <v>-</v>
      </c>
      <c r="BS6" s="10" t="str">
        <f>IF('[2]ข้อมูลนักเรียน-กรอง'!$A$4="","",(IF(COUNTIF(AM6:BP6,"ล")=0,"-",(COUNTIF(AM6:BP6,"ล")))))</f>
        <v>-</v>
      </c>
      <c r="BT6" s="10" t="str">
        <f>IF('[2]ข้อมูลนักเรียน-กรอง'!$A$4="","",(IF(COUNTIF(AM6:BP6,"ข")=0,"-",(COUNTIF(AM6:BP6,"ข")))))</f>
        <v>-</v>
      </c>
      <c r="BU6" s="8">
        <f>IF('[2]ข้อมูลนักเรียน-กรอง'!$A$4="","",('[2]ข้อมูลนักเรียน-กรอง'!$A$4))</f>
        <v>3</v>
      </c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10" t="str">
        <f>IF('[2]ข้อมูลนักเรียน-กรอง'!A4="","",(IF(SUM(BV6:CZ6)=0,"-",(SUM(BV6:CZ6)))))</f>
        <v>-</v>
      </c>
      <c r="DB6" s="10" t="str">
        <f>IF('[2]ข้อมูลนักเรียน-กรอง'!$A$4="","",(IF(COUNTIF(BV6:CZ6,"ป")=0,"-",(COUNTIF(BV6:CZ6,"ป")))))</f>
        <v>-</v>
      </c>
      <c r="DC6" s="10" t="str">
        <f>IF('[2]ข้อมูลนักเรียน-กรอง'!$A$4="","",(IF(COUNTIF(BV6:CZ6,"ล")=0,"-",(COUNTIF(BV6:CZ6,"ล")))))</f>
        <v>-</v>
      </c>
      <c r="DD6" s="10" t="str">
        <f>IF('[2]ข้อมูลนักเรียน-กรอง'!$A$4="","",(IF(COUNTIF(BV6:CZ6,"ข")=0,"-",(COUNTIF(BV6:CZ6,"ข")))))</f>
        <v>-</v>
      </c>
      <c r="DE6" s="8">
        <f>IF('[2]ข้อมูลนักเรียน-กรอง'!$A$4="","",('[2]ข้อมูลนักเรียน-กรอง'!$A$4))</f>
        <v>3</v>
      </c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10" t="str">
        <f>IF('[2]ข้อมูลนักเรียน-กรอง'!A4="","",(IF(SUM(DF6:EJ6)=0,"-",(SUM(DF6:EJ6)))))</f>
        <v>-</v>
      </c>
      <c r="EL6" s="10" t="str">
        <f>IF('[2]ข้อมูลนักเรียน-กรอง'!$A$4="","",(IF(COUNTIF(DF6:EJ6,"ป")=0,"-",(COUNTIF(DF6:EJ6,"ป")))))</f>
        <v>-</v>
      </c>
      <c r="EM6" s="10" t="str">
        <f>IF('[2]ข้อมูลนักเรียน-กรอง'!$A$4="","",(IF(COUNTIF(DF6:EJ6,"ล")=0,"-",(COUNTIF(DF6:EJ6,"ล")))))</f>
        <v>-</v>
      </c>
      <c r="EN6" s="10" t="str">
        <f>IF('[2]ข้อมูลนักเรียน-กรอง'!$A$4="","",(IF(COUNTIF(DF6:EJ6,"ข")=0,"-",(COUNTIF(DF6:EJ6,"ข")))))</f>
        <v>-</v>
      </c>
      <c r="EO6" s="8">
        <f>IF('[2]ข้อมูลนักเรียน-กรอง'!$A$4="","",('[2]ข้อมูลนักเรียน-กรอง'!$A$4))</f>
        <v>3</v>
      </c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10" t="str">
        <f>IF('[2]ข้อมูลนักเรียน-กรอง'!A4="","",(IF(SUM(EP6:FS6)=0,"-",(SUM(EP6:FS6)))))</f>
        <v>-</v>
      </c>
      <c r="FU6" s="10" t="str">
        <f>IF('[2]ข้อมูลนักเรียน-กรอง'!$A$4="","",(IF(COUNTIF(EP6:FS6,"ป")=0,"-",(COUNTIF(EP6:FS6,"ป")))))</f>
        <v>-</v>
      </c>
      <c r="FV6" s="10" t="str">
        <f>IF('[2]ข้อมูลนักเรียน-กรอง'!$A$4="","",(IF(COUNTIF(EP6:FS6,"ล")=0,"-",(COUNTIF(EP6:FS6,"ล")))))</f>
        <v>-</v>
      </c>
      <c r="FW6" s="10" t="str">
        <f>IF('[2]ข้อมูลนักเรียน-กรอง'!$A$4="","",(IF(COUNTIF(EP6:FS6,"ข")=0,"-",(COUNTIF(EP6:FS6,"ข")))))</f>
        <v>-</v>
      </c>
      <c r="FX6" s="8">
        <f>IF('[2]ข้อมูลนักเรียน-กรอง'!$A$4="","",('[2]ข้อมูลนักเรียน-กรอง'!$A$4))</f>
        <v>3</v>
      </c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10" t="str">
        <f>IF('[2]ข้อมูลนักเรียน-กรอง'!A4="","",(IF(SUM(FY6:HC6)=0,"-",(SUM(FY6:HC6)))))</f>
        <v>-</v>
      </c>
      <c r="HE6" s="10" t="str">
        <f>IF('[2]ข้อมูลนักเรียน-กรอง'!$A$4="","",(IF(COUNTIF(FY6:HC6,"ป")=0,"-",(COUNTIF(FY6:HC6,"ป")))))</f>
        <v>-</v>
      </c>
      <c r="HF6" s="10" t="str">
        <f>IF('[2]ข้อมูลนักเรียน-กรอง'!$A$4="","",(IF(COUNTIF(FY6:HC6,"ล")=0,"-",(COUNTIF(FY6:HC6,"ล")))))</f>
        <v>-</v>
      </c>
      <c r="HG6" s="10" t="str">
        <f>IF('[2]ข้อมูลนักเรียน-กรอง'!$A$4="","",(IF(COUNTIF(FY6:HC6,"ข")=0,"-",(COUNTIF(FY6:HC6,"ข")))))</f>
        <v>-</v>
      </c>
      <c r="HH6" s="8">
        <f>IF('[2]ข้อมูลนักเรียน-กรอง'!$A$4="","",('[2]ข้อมูลนักเรียน-กรอง'!$A$4))</f>
        <v>3</v>
      </c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10" t="str">
        <f>IF('[2]ข้อมูลนักเรียน-กรอง'!A4="","",(IF(SUM(HI6:IL6)=0,"-",(SUM(HI6:IL6)))))</f>
        <v>-</v>
      </c>
      <c r="IN6" s="10" t="str">
        <f>IF('[2]ข้อมูลนักเรียน-กรอง'!$A$4="","",(IF(COUNTIF(HI6:IL6,"ป")=0,"-",(COUNTIF(HI6:IL6,"ป")))))</f>
        <v>-</v>
      </c>
      <c r="IO6" s="10" t="str">
        <f>IF('[2]ข้อมูลนักเรียน-กรอง'!$A$4="","",(IF(COUNTIF(HI6:IL6,"ล")=0,"-",(COUNTIF(HI6:IL6,"ล")))))</f>
        <v>-</v>
      </c>
      <c r="IP6" s="10" t="str">
        <f>IF('[2]ข้อมูลนักเรียน-กรอง'!$A$4="","",(IF(COUNTIF(HI6:IL6,"ข")=0,"-",(COUNTIF(HI6:IL6,"ข")))))</f>
        <v>-</v>
      </c>
      <c r="IQ6" s="8">
        <f>IF('[2]ข้อมูลนักเรียน-กรอง'!$A$4="","",('[2]ข้อมูลนักเรียน-กรอง'!$A$4))</f>
        <v>3</v>
      </c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10" t="str">
        <f>IF('[2]ข้อมูลนักเรียน-กรอง'!A4="","",(IF(SUM(IR6:JV6)=0,"-",(SUM(IR6:JV6)))))</f>
        <v>-</v>
      </c>
      <c r="JX6" s="10" t="str">
        <f>IF('[2]ข้อมูลนักเรียน-กรอง'!$A$4="","",(IF(COUNTIF(IR6:JV6,"ป")=0,"-",(COUNTIF(IR6:JV6,"ป")))))</f>
        <v>-</v>
      </c>
      <c r="JY6" s="10" t="str">
        <f>IF('[2]ข้อมูลนักเรียน-กรอง'!$A$4="","",(IF(COUNTIF(IR6:JV6,"ล")=0,"-",(COUNTIF(IR6:JV6,"ล")))))</f>
        <v>-</v>
      </c>
      <c r="JZ6" s="10" t="str">
        <f>IF('[2]ข้อมูลนักเรียน-กรอง'!$A$4="","",(IF(COUNTIF(IR6:JV6,"ข")=0,"-",(COUNTIF(IR6:JV6,"ข")))))</f>
        <v>-</v>
      </c>
      <c r="KA6" s="8">
        <f>IF('[2]ข้อมูลนักเรียน-กรอง'!$A$4="","",('[2]ข้อมูลนักเรียน-กรอง'!$A$4))</f>
        <v>3</v>
      </c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10" t="str">
        <f>IF('[2]ข้อมูลนักเรียน-กรอง'!A4="","",(IF(SUM(KB6:LF6)=0,"-",(SUM(KB6:LF6)))))</f>
        <v>-</v>
      </c>
      <c r="LH6" s="10" t="str">
        <f>IF('[2]ข้อมูลนักเรียน-กรอง'!$A$4="","",(IF(COUNTIF(KB6:LF6,"ป")=0,"-",(COUNTIF(KB6:LF6,"ป")))))</f>
        <v>-</v>
      </c>
      <c r="LI6" s="10" t="str">
        <f>IF('[2]ข้อมูลนักเรียน-กรอง'!$A$4="","",(IF(COUNTIF(KB6:LF6,"ล")=0,"-",(COUNTIF(KB6:LF6,"ล")))))</f>
        <v>-</v>
      </c>
      <c r="LJ6" s="10" t="str">
        <f>IF('[2]ข้อมูลนักเรียน-กรอง'!$A$4="","",(IF(COUNTIF(KB6:LF6,"ข")=0,"-",(COUNTIF(KB6:LF6,"ข")))))</f>
        <v>-</v>
      </c>
      <c r="LK6" s="8">
        <f>IF('[2]ข้อมูลนักเรียน-กรอง'!$A$4="","",('[2]ข้อมูลนักเรียน-กรอง'!$A$4))</f>
        <v>3</v>
      </c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10" t="str">
        <f>IF('[2]ข้อมูลนักเรียน-กรอง'!A4="","",(IF(SUM(LL6:MN6)=0,"-",(SUM(LL6:MN6)))))</f>
        <v>-</v>
      </c>
      <c r="MP6" s="10" t="str">
        <f>IF('[2]ข้อมูลนักเรียน-กรอง'!$A$4="","",(IF(COUNTIF(LL6:MN6,"ป")=0,"-",(COUNTIF(LL6:MN6,"ป")))))</f>
        <v>-</v>
      </c>
      <c r="MQ6" s="10" t="str">
        <f>IF('[2]ข้อมูลนักเรียน-กรอง'!$A$4="","",(IF(COUNTIF(LL6:MN6,"ล")=0,"-",(COUNTIF(LL6:MN6,"ล")))))</f>
        <v>-</v>
      </c>
      <c r="MR6" s="10" t="str">
        <f>IF('[2]ข้อมูลนักเรียน-กรอง'!$A$4="","",(IF(COUNTIF(LL6:MN6,"ข")=0,"-",(COUNTIF(LL6:MN6,"ข")))))</f>
        <v>-</v>
      </c>
      <c r="MS6" s="8">
        <f>IF('[2]ข้อมูลนักเรียน-กรอง'!$A$4="","",('[2]ข้อมูลนักเรียน-กรอง'!$A$4))</f>
        <v>3</v>
      </c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10" t="str">
        <f>IF('[2]ข้อมูลนักเรียน-กรอง'!A4="","",(IF(SUM(MT6:NX6)=0,"-",(SUM(MT6:NX6)))))</f>
        <v>-</v>
      </c>
      <c r="NZ6" s="10" t="str">
        <f>IF('[2]ข้อมูลนักเรียน-กรอง'!$A$4="","",(IF(COUNTIF(MT6:NX6,"ป")=0,"-",(COUNTIF(MT6:NX6,"ป")))))</f>
        <v>-</v>
      </c>
      <c r="OA6" s="10" t="str">
        <f>IF('[2]ข้อมูลนักเรียน-กรอง'!$A$4="","",(IF(COUNTIF(MT6:NX6,"ล")=0,"-",(COUNTIF(MT6:NX6,"ล")))))</f>
        <v>-</v>
      </c>
      <c r="OB6" s="10" t="str">
        <f>IF('[2]ข้อมูลนักเรียน-กรอง'!$A$4="","",(IF(COUNTIF(MT6:NX6,"ข")=0,"-",(COUNTIF(MT6:NX6,"ข")))))</f>
        <v>-</v>
      </c>
      <c r="OC6" s="8">
        <f>IF('[2]ข้อมูลนักเรียน-กรอง'!$A$4="","",('[2]ข้อมูลนักเรียน-กรอง'!$A$4))</f>
        <v>3</v>
      </c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10" t="str">
        <f>IF('[2]ข้อมูลนักเรียน-กรอง'!A4="","",(IF(SUM(OD6:PG6)=0,"-",(SUM(OD6:PG6)))))</f>
        <v>-</v>
      </c>
      <c r="PI6" s="10" t="str">
        <f>IF('[2]ข้อมูลนักเรียน-กรอง'!$A$4="","",(IF(COUNTIF(OD6:PG6,"ป")=0,"-",(COUNTIF(OD6:PG6,"ป")))))</f>
        <v>-</v>
      </c>
      <c r="PJ6" s="10" t="str">
        <f>IF('[2]ข้อมูลนักเรียน-กรอง'!$A$4="","",(IF(COUNTIF(OD6:PG6,"ล")=0,"-",(COUNTIF(OD6:PG6,"ล")))))</f>
        <v>-</v>
      </c>
      <c r="PK6" s="10" t="str">
        <f>IF('[2]ข้อมูลนักเรียน-กรอง'!$A$4="","",(IF(COUNTIF(OD6:PG6,"ข")=0,"-",(COUNTIF(OD6:PG6,"ข")))))</f>
        <v>-</v>
      </c>
      <c r="PL6" s="11">
        <f>IF('[2]ข้อมูลนักเรียน-กรอง'!$A$4="","",('[2]ข้อมูลนักเรียน-กรอง'!$A$4))</f>
        <v>3</v>
      </c>
      <c r="PM6" s="12" t="str">
        <f>AH6</f>
        <v>-</v>
      </c>
      <c r="PN6" s="12" t="str">
        <f>BQ6</f>
        <v>-</v>
      </c>
      <c r="PO6" s="12" t="str">
        <f>DA6</f>
        <v>-</v>
      </c>
      <c r="PP6" s="12" t="str">
        <f>EK6</f>
        <v>-</v>
      </c>
      <c r="PQ6" s="12" t="str">
        <f>FT6</f>
        <v>-</v>
      </c>
      <c r="PR6" s="12" t="str">
        <f>HD6</f>
        <v>-</v>
      </c>
      <c r="PS6" s="12" t="str">
        <f>IM6</f>
        <v>-</v>
      </c>
      <c r="PT6" s="12" t="str">
        <f>JW6</f>
        <v>-</v>
      </c>
      <c r="PU6" s="12" t="str">
        <f>LG6</f>
        <v>-</v>
      </c>
      <c r="PV6" s="12" t="str">
        <f>MO6</f>
        <v>-</v>
      </c>
      <c r="PW6" s="12" t="str">
        <f>NY6</f>
        <v>-</v>
      </c>
      <c r="PX6" s="12" t="str">
        <f>PH6</f>
        <v>-</v>
      </c>
      <c r="PY6" s="13">
        <f>IF('[2]ข้อมูลนักเรียน-กรอง'!A4="","",(SUM(AH6:AK6,SUM(BQ6:BT6,SUM(DA6:DD6,SUM(EK6:EN6,SUM(FT6:FW6,SUM(HD6:HG6,SUM(IM6:IP6,SUM(JW6:JZ6,SUM(LG6:LJ6,SUM(MO6:MR6,SUM(NY6:OB6,SUM(PH6:PK6))))))))))))))</f>
        <v>0</v>
      </c>
      <c r="PZ6" s="13">
        <f>IF('[2]ข้อมูลนักเรียน-กรอง'!A4="","",SUM(PM6:PX6))</f>
        <v>0</v>
      </c>
      <c r="QA6" s="14" t="str">
        <f>IF('[2]ข้อมูลนักเรียน-กรอง'!A4="","",IF(PZ6=0,"0.00",((PZ6/PY6)*100)))</f>
        <v>0.00</v>
      </c>
    </row>
    <row r="7" spans="1:443" ht="15.95" customHeight="1">
      <c r="A7" s="7" t="str">
        <f>[2]ชื่อนักเรียน!C6</f>
        <v>เด็กชายโสภณัฐ ดีศรี</v>
      </c>
      <c r="B7" s="8">
        <f>IF('[2]ข้อมูลนักเรียน-กรอง'!$A$5="","",('[2]ข้อมูลนักเรียน-กรอง'!$A$5))</f>
        <v>4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0" t="str">
        <f>IF('[2]ข้อมูลนักเรียน-กรอง'!A5="","",(IF(SUM(C7:AG7)=0,"-",(SUM(C7:AG7)))))</f>
        <v>-</v>
      </c>
      <c r="AI7" s="10" t="str">
        <f>IF('[2]ข้อมูลนักเรียน-กรอง'!$A$5="","",(IF(COUNTIF(C7:AG7,"ป")=0,"-",(COUNTIF(C7:AG7,"ป")))))</f>
        <v>-</v>
      </c>
      <c r="AJ7" s="10" t="str">
        <f>IF('[2]ข้อมูลนักเรียน-กรอง'!$A$5="","",(IF(COUNTIF(C7:AG7,"ล")=0,"-",(COUNTIF(C7:AG7,"ล")))))</f>
        <v>-</v>
      </c>
      <c r="AK7" s="10" t="str">
        <f>IF('[2]ข้อมูลนักเรียน-กรอง'!$A$5="","",(IF(COUNTIF(C7:AG7,"ข")=0,"-",(COUNTIF(C7:AG7,"ข")))))</f>
        <v>-</v>
      </c>
      <c r="AL7" s="8">
        <f>IF('[2]ข้อมูลนักเรียน-กรอง'!$A$5="","",('[2]ข้อมูลนักเรียน-กรอง'!$A$5))</f>
        <v>4</v>
      </c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10" t="str">
        <f>IF('[2]ข้อมูลนักเรียน-กรอง'!A5="","",(IF(SUM(AM7:BP7)=0,"-",(SUM(AM7:BP7)))))</f>
        <v>-</v>
      </c>
      <c r="BR7" s="10" t="str">
        <f>IF('[2]ข้อมูลนักเรียน-กรอง'!$A$5="","",(IF(COUNTIF(AM7:BP7,"ป")=0,"-",(COUNTIF(AM7:BP7,"ป")))))</f>
        <v>-</v>
      </c>
      <c r="BS7" s="10" t="str">
        <f>IF('[2]ข้อมูลนักเรียน-กรอง'!$A$5="","",(IF(COUNTIF(AM7:BP7,"ล")=0,"-",(COUNTIF(AM7:BP7,"ล")))))</f>
        <v>-</v>
      </c>
      <c r="BT7" s="10" t="str">
        <f>IF('[2]ข้อมูลนักเรียน-กรอง'!$A$5="","",(IF(COUNTIF(AM7:BP7,"ข")=0,"-",(COUNTIF(AM7:BP7,"ข")))))</f>
        <v>-</v>
      </c>
      <c r="BU7" s="8">
        <f>IF('[2]ข้อมูลนักเรียน-กรอง'!$A$5="","",('[2]ข้อมูลนักเรียน-กรอง'!$A$5))</f>
        <v>4</v>
      </c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10" t="str">
        <f>IF('[2]ข้อมูลนักเรียน-กรอง'!A5="","",(IF(SUM(BV7:CZ7)=0,"-",(SUM(BV7:CZ7)))))</f>
        <v>-</v>
      </c>
      <c r="DB7" s="10" t="str">
        <f>IF('[2]ข้อมูลนักเรียน-กรอง'!$A$5="","",(IF(COUNTIF(BV7:CZ7,"ป")=0,"-",(COUNTIF(BV7:CZ7,"ป")))))</f>
        <v>-</v>
      </c>
      <c r="DC7" s="10" t="str">
        <f>IF('[2]ข้อมูลนักเรียน-กรอง'!$A$5="","",(IF(COUNTIF(BV7:CZ7,"ล")=0,"-",(COUNTIF(BV7:CZ7,"ล")))))</f>
        <v>-</v>
      </c>
      <c r="DD7" s="10" t="str">
        <f>IF('[2]ข้อมูลนักเรียน-กรอง'!$A$5="","",(IF(COUNTIF(BV7:CZ7,"ข")=0,"-",(COUNTIF(BV7:CZ7,"ข")))))</f>
        <v>-</v>
      </c>
      <c r="DE7" s="8">
        <f>IF('[2]ข้อมูลนักเรียน-กรอง'!$A$5="","",('[2]ข้อมูลนักเรียน-กรอง'!$A$5))</f>
        <v>4</v>
      </c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10" t="str">
        <f>IF('[2]ข้อมูลนักเรียน-กรอง'!A5="","",(IF(SUM(DF7:EJ7)=0,"-",(SUM(DF7:EJ7)))))</f>
        <v>-</v>
      </c>
      <c r="EL7" s="10" t="str">
        <f>IF('[2]ข้อมูลนักเรียน-กรอง'!$A$5="","",(IF(COUNTIF(DF7:EJ7,"ป")=0,"-",(COUNTIF(DF7:EJ7,"ป")))))</f>
        <v>-</v>
      </c>
      <c r="EM7" s="10" t="str">
        <f>IF('[2]ข้อมูลนักเรียน-กรอง'!$A$5="","",(IF(COUNTIF(DF7:EJ7,"ล")=0,"-",(COUNTIF(DF7:EJ7,"ล")))))</f>
        <v>-</v>
      </c>
      <c r="EN7" s="10" t="str">
        <f>IF('[2]ข้อมูลนักเรียน-กรอง'!$A$5="","",(IF(COUNTIF(DF7:EJ7,"ข")=0,"-",(COUNTIF(DF7:EJ7,"ข")))))</f>
        <v>-</v>
      </c>
      <c r="EO7" s="8">
        <f>IF('[2]ข้อมูลนักเรียน-กรอง'!$A$5="","",('[2]ข้อมูลนักเรียน-กรอง'!$A$5))</f>
        <v>4</v>
      </c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10" t="str">
        <f>IF('[2]ข้อมูลนักเรียน-กรอง'!A5="","",(IF(SUM(EP7:FS7)=0,"-",(SUM(EP7:FS7)))))</f>
        <v>-</v>
      </c>
      <c r="FU7" s="10" t="str">
        <f>IF('[2]ข้อมูลนักเรียน-กรอง'!$A$5="","",(IF(COUNTIF(EP7:FS7,"ป")=0,"-",(COUNTIF(EP7:FS7,"ป")))))</f>
        <v>-</v>
      </c>
      <c r="FV7" s="10" t="str">
        <f>IF('[2]ข้อมูลนักเรียน-กรอง'!$A$5="","",(IF(COUNTIF(EP7:FS7,"ล")=0,"-",(COUNTIF(EP7:FS7,"ล")))))</f>
        <v>-</v>
      </c>
      <c r="FW7" s="10" t="str">
        <f>IF('[2]ข้อมูลนักเรียน-กรอง'!$A$5="","",(IF(COUNTIF(EP7:FS7,"ข")=0,"-",(COUNTIF(EP7:FS7,"ข")))))</f>
        <v>-</v>
      </c>
      <c r="FX7" s="8">
        <f>IF('[2]ข้อมูลนักเรียน-กรอง'!$A$5="","",('[2]ข้อมูลนักเรียน-กรอง'!$A$5))</f>
        <v>4</v>
      </c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10" t="str">
        <f>IF('[2]ข้อมูลนักเรียน-กรอง'!A5="","",(IF(SUM(FY7:HC7)=0,"-",(SUM(FY7:HC7)))))</f>
        <v>-</v>
      </c>
      <c r="HE7" s="10" t="str">
        <f>IF('[2]ข้อมูลนักเรียน-กรอง'!$A$5="","",(IF(COUNTIF(FY7:HC7,"ป")=0,"-",(COUNTIF(FY7:HC7,"ป")))))</f>
        <v>-</v>
      </c>
      <c r="HF7" s="10" t="str">
        <f>IF('[2]ข้อมูลนักเรียน-กรอง'!$A$5="","",(IF(COUNTIF(FY7:HC7,"ล")=0,"-",(COUNTIF(FY7:HC7,"ล")))))</f>
        <v>-</v>
      </c>
      <c r="HG7" s="10" t="str">
        <f>IF('[2]ข้อมูลนักเรียน-กรอง'!$A$5="","",(IF(COUNTIF(FY7:HC7,"ข")=0,"-",(COUNTIF(FY7:HC7,"ข")))))</f>
        <v>-</v>
      </c>
      <c r="HH7" s="8">
        <f>IF('[2]ข้อมูลนักเรียน-กรอง'!$A$5="","",('[2]ข้อมูลนักเรียน-กรอง'!$A$5))</f>
        <v>4</v>
      </c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10" t="str">
        <f>IF('[2]ข้อมูลนักเรียน-กรอง'!A5="","",(IF(SUM(HI7:IL7)=0,"-",(SUM(HI7:IL7)))))</f>
        <v>-</v>
      </c>
      <c r="IN7" s="10" t="str">
        <f>IF('[2]ข้อมูลนักเรียน-กรอง'!$A$5="","",(IF(COUNTIF(HI7:IL7,"ป")=0,"-",(COUNTIF(HI7:IL7,"ป")))))</f>
        <v>-</v>
      </c>
      <c r="IO7" s="10" t="str">
        <f>IF('[2]ข้อมูลนักเรียน-กรอง'!$A$5="","",(IF(COUNTIF(HI7:IL7,"ล")=0,"-",(COUNTIF(HI7:IL7,"ล")))))</f>
        <v>-</v>
      </c>
      <c r="IP7" s="10" t="str">
        <f>IF('[2]ข้อมูลนักเรียน-กรอง'!$A$5="","",(IF(COUNTIF(HI7:IL7,"ข")=0,"-",(COUNTIF(HI7:IL7,"ข")))))</f>
        <v>-</v>
      </c>
      <c r="IQ7" s="8">
        <f>IF('[2]ข้อมูลนักเรียน-กรอง'!$A$5="","",('[2]ข้อมูลนักเรียน-กรอง'!$A$5))</f>
        <v>4</v>
      </c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10" t="str">
        <f>IF('[2]ข้อมูลนักเรียน-กรอง'!A5="","",(IF(SUM(IR7:JV7)=0,"-",(SUM(IR7:JV7)))))</f>
        <v>-</v>
      </c>
      <c r="JX7" s="10" t="str">
        <f>IF('[2]ข้อมูลนักเรียน-กรอง'!$A$5="","",(IF(COUNTIF(IR7:JV7,"ป")=0,"-",(COUNTIF(IR7:JV7,"ป")))))</f>
        <v>-</v>
      </c>
      <c r="JY7" s="10" t="str">
        <f>IF('[2]ข้อมูลนักเรียน-กรอง'!$A$5="","",(IF(COUNTIF(IR7:JV7,"ล")=0,"-",(COUNTIF(IR7:JV7,"ล")))))</f>
        <v>-</v>
      </c>
      <c r="JZ7" s="10" t="str">
        <f>IF('[2]ข้อมูลนักเรียน-กรอง'!$A$5="","",(IF(COUNTIF(IR7:JV7,"ข")=0,"-",(COUNTIF(IR7:JV7,"ข")))))</f>
        <v>-</v>
      </c>
      <c r="KA7" s="8">
        <f>IF('[2]ข้อมูลนักเรียน-กรอง'!$A$5="","",('[2]ข้อมูลนักเรียน-กรอง'!$A$5))</f>
        <v>4</v>
      </c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10" t="str">
        <f>IF('[2]ข้อมูลนักเรียน-กรอง'!A5="","",(IF(SUM(KB7:LF7)=0,"-",(SUM(KB7:LF7)))))</f>
        <v>-</v>
      </c>
      <c r="LH7" s="10" t="str">
        <f>IF('[2]ข้อมูลนักเรียน-กรอง'!$A$5="","",(IF(COUNTIF(KB7:LF7,"ป")=0,"-",(COUNTIF(KB7:LF7,"ป")))))</f>
        <v>-</v>
      </c>
      <c r="LI7" s="10" t="str">
        <f>IF('[2]ข้อมูลนักเรียน-กรอง'!$A$5="","",(IF(COUNTIF(KB7:LF7,"ล")=0,"-",(COUNTIF(KB7:LF7,"ล")))))</f>
        <v>-</v>
      </c>
      <c r="LJ7" s="10" t="str">
        <f>IF('[2]ข้อมูลนักเรียน-กรอง'!$A$5="","",(IF(COUNTIF(KB7:LF7,"ข")=0,"-",(COUNTIF(KB7:LF7,"ข")))))</f>
        <v>-</v>
      </c>
      <c r="LK7" s="8">
        <f>IF('[2]ข้อมูลนักเรียน-กรอง'!$A$5="","",('[2]ข้อมูลนักเรียน-กรอง'!$A$5))</f>
        <v>4</v>
      </c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10" t="str">
        <f>IF('[2]ข้อมูลนักเรียน-กรอง'!A5="","",(IF(SUM(LL7:MN7)=0,"-",(SUM(LL7:MN7)))))</f>
        <v>-</v>
      </c>
      <c r="MP7" s="10" t="str">
        <f>IF('[2]ข้อมูลนักเรียน-กรอง'!$A$5="","",(IF(COUNTIF(LL7:MN7,"ป")=0,"-",(COUNTIF(LL7:MN7,"ป")))))</f>
        <v>-</v>
      </c>
      <c r="MQ7" s="10" t="str">
        <f>IF('[2]ข้อมูลนักเรียน-กรอง'!$A$5="","",(IF(COUNTIF(LL7:MN7,"ล")=0,"-",(COUNTIF(LL7:MN7,"ล")))))</f>
        <v>-</v>
      </c>
      <c r="MR7" s="10" t="str">
        <f>IF('[2]ข้อมูลนักเรียน-กรอง'!$A$5="","",(IF(COUNTIF(LL7:MN7,"ข")=0,"-",(COUNTIF(LL7:MN7,"ข")))))</f>
        <v>-</v>
      </c>
      <c r="MS7" s="8">
        <f>IF('[2]ข้อมูลนักเรียน-กรอง'!$A$5="","",('[2]ข้อมูลนักเรียน-กรอง'!$A$5))</f>
        <v>4</v>
      </c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10" t="str">
        <f>IF('[2]ข้อมูลนักเรียน-กรอง'!A5="","",(IF(SUM(MT7:NX7)=0,"-",(SUM(MT7:NX7)))))</f>
        <v>-</v>
      </c>
      <c r="NZ7" s="10" t="str">
        <f>IF('[2]ข้อมูลนักเรียน-กรอง'!$A$5="","",(IF(COUNTIF(MT7:NX7,"ป")=0,"-",(COUNTIF(MT7:NX7,"ป")))))</f>
        <v>-</v>
      </c>
      <c r="OA7" s="10" t="str">
        <f>IF('[2]ข้อมูลนักเรียน-กรอง'!$A$5="","",(IF(COUNTIF(MT7:NX7,"ล")=0,"-",(COUNTIF(MT7:NX7,"ล")))))</f>
        <v>-</v>
      </c>
      <c r="OB7" s="10" t="str">
        <f>IF('[2]ข้อมูลนักเรียน-กรอง'!$A$5="","",(IF(COUNTIF(MT7:NX7,"ข")=0,"-",(COUNTIF(MT7:NX7,"ข")))))</f>
        <v>-</v>
      </c>
      <c r="OC7" s="8">
        <f>IF('[2]ข้อมูลนักเรียน-กรอง'!$A$5="","",('[2]ข้อมูลนักเรียน-กรอง'!$A$5))</f>
        <v>4</v>
      </c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10" t="str">
        <f>IF('[2]ข้อมูลนักเรียน-กรอง'!A5="","",(IF(SUM(OD7:PG7)=0,"-",(SUM(OD7:PG7)))))</f>
        <v>-</v>
      </c>
      <c r="PI7" s="10" t="str">
        <f>IF('[2]ข้อมูลนักเรียน-กรอง'!$A$5="","",(IF(COUNTIF(OD7:PG7,"ป")=0,"-",(COUNTIF(OD7:PG7,"ป")))))</f>
        <v>-</v>
      </c>
      <c r="PJ7" s="10" t="str">
        <f>IF('[2]ข้อมูลนักเรียน-กรอง'!$A$5="","",(IF(COUNTIF(OD7:PG7,"ล")=0,"-",(COUNTIF(OD7:PG7,"ล")))))</f>
        <v>-</v>
      </c>
      <c r="PK7" s="10" t="str">
        <f>IF('[2]ข้อมูลนักเรียน-กรอง'!$A$5="","",(IF(COUNTIF(OD7:PG7,"ข")=0,"-",(COUNTIF(OD7:PG7,"ข")))))</f>
        <v>-</v>
      </c>
      <c r="PL7" s="11">
        <f>IF('[2]ข้อมูลนักเรียน-กรอง'!$A$5="","",('[2]ข้อมูลนักเรียน-กรอง'!$A$5))</f>
        <v>4</v>
      </c>
      <c r="PM7" s="12" t="str">
        <f>AH7</f>
        <v>-</v>
      </c>
      <c r="PN7" s="12" t="str">
        <f>BQ7</f>
        <v>-</v>
      </c>
      <c r="PO7" s="12" t="str">
        <f>DA7</f>
        <v>-</v>
      </c>
      <c r="PP7" s="12" t="str">
        <f>EK7</f>
        <v>-</v>
      </c>
      <c r="PQ7" s="12" t="str">
        <f>FT7</f>
        <v>-</v>
      </c>
      <c r="PR7" s="12" t="str">
        <f>HD7</f>
        <v>-</v>
      </c>
      <c r="PS7" s="12" t="str">
        <f>IM7</f>
        <v>-</v>
      </c>
      <c r="PT7" s="12" t="str">
        <f>JW7</f>
        <v>-</v>
      </c>
      <c r="PU7" s="12" t="str">
        <f>LG7</f>
        <v>-</v>
      </c>
      <c r="PV7" s="12" t="str">
        <f>MO7</f>
        <v>-</v>
      </c>
      <c r="PW7" s="12" t="str">
        <f>NY7</f>
        <v>-</v>
      </c>
      <c r="PX7" s="12" t="str">
        <f>PH7</f>
        <v>-</v>
      </c>
      <c r="PY7" s="13">
        <f>IF('[2]ข้อมูลนักเรียน-กรอง'!A5="","",(SUM(AH7:AK7,SUM(BQ7:BT7,SUM(DA7:DD7,SUM(EK7:EN7,SUM(FT7:FW7,SUM(HD7:HG7,SUM(IM7:IP7,SUM(JW7:JZ7,SUM(LG7:LJ7,SUM(MO7:MR7,SUM(NY7:OB7,SUM(PH7:PK7))))))))))))))</f>
        <v>0</v>
      </c>
      <c r="PZ7" s="13">
        <f>IF('[2]ข้อมูลนักเรียน-กรอง'!A5="","",SUM(PM7:PX7))</f>
        <v>0</v>
      </c>
      <c r="QA7" s="14" t="str">
        <f>IF('[2]ข้อมูลนักเรียน-กรอง'!A5="","",IF(PZ7=0,"0.00",((PZ7/PY7)*100)))</f>
        <v>0.00</v>
      </c>
    </row>
    <row r="8" spans="1:443" ht="15.95" customHeight="1">
      <c r="A8" s="7" t="str">
        <f>[2]ชื่อนักเรียน!C7</f>
        <v>เด็กชายธัชทฤต สมศิริ</v>
      </c>
      <c r="B8" s="8">
        <f>IF('[2]ข้อมูลนักเรียน-กรอง'!$A$6="","",('[2]ข้อมูลนักเรียน-กรอง'!$A$6))</f>
        <v>5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 t="str">
        <f>IF('[2]ข้อมูลนักเรียน-กรอง'!A6="","",(IF(SUM(C8:AG8)=0,"-",(SUM(C8:AG8)))))</f>
        <v>-</v>
      </c>
      <c r="AI8" s="10" t="str">
        <f>IF('[2]ข้อมูลนักเรียน-กรอง'!$A$6="","",(IF(COUNTIF(C8:AG8,"ป")=0,"-",(COUNTIF(C8:AG8,"ป")))))</f>
        <v>-</v>
      </c>
      <c r="AJ8" s="10" t="str">
        <f>IF('[2]ข้อมูลนักเรียน-กรอง'!$A$6="","",(IF(COUNTIF(C8:AG8,"ล")=0,"-",(COUNTIF(C8:AG8,"ล")))))</f>
        <v>-</v>
      </c>
      <c r="AK8" s="10" t="str">
        <f>IF('[2]ข้อมูลนักเรียน-กรอง'!$A$6="","",(IF(COUNTIF(C8:AG8,"ข")=0,"-",(COUNTIF(C8:AG8,"ข")))))</f>
        <v>-</v>
      </c>
      <c r="AL8" s="8">
        <f>IF('[2]ข้อมูลนักเรียน-กรอง'!$A$6="","",('[2]ข้อมูลนักเรียน-กรอง'!$A$6))</f>
        <v>5</v>
      </c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10" t="str">
        <f>IF('[2]ข้อมูลนักเรียน-กรอง'!A6="","",(IF(SUM(AM8:BP8)=0,"-",(SUM(AM8:BP8)))))</f>
        <v>-</v>
      </c>
      <c r="BR8" s="10" t="str">
        <f>IF('[2]ข้อมูลนักเรียน-กรอง'!$A$6="","",(IF(COUNTIF(AM8:BP8,"ป")=0,"-",(COUNTIF(AM8:BP8,"ป")))))</f>
        <v>-</v>
      </c>
      <c r="BS8" s="10" t="str">
        <f>IF('[2]ข้อมูลนักเรียน-กรอง'!$A$6="","",(IF(COUNTIF(AM8:BP8,"ล")=0,"-",(COUNTIF(AM8:BP8,"ล")))))</f>
        <v>-</v>
      </c>
      <c r="BT8" s="10" t="str">
        <f>IF('[2]ข้อมูลนักเรียน-กรอง'!$A$6="","",(IF(COUNTIF(AM8:BP8,"ข")=0,"-",(COUNTIF(AM8:BP8,"ข")))))</f>
        <v>-</v>
      </c>
      <c r="BU8" s="8">
        <f>IF('[2]ข้อมูลนักเรียน-กรอง'!$A$6="","",('[2]ข้อมูลนักเรียน-กรอง'!$A$6))</f>
        <v>5</v>
      </c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10" t="str">
        <f>IF('[2]ข้อมูลนักเรียน-กรอง'!A6="","",(IF(SUM(BV8:CZ8)=0,"-",(SUM(BV8:CZ8)))))</f>
        <v>-</v>
      </c>
      <c r="DB8" s="10" t="str">
        <f>IF('[2]ข้อมูลนักเรียน-กรอง'!$A$6="","",(IF(COUNTIF(BV8:CZ8,"ป")=0,"-",(COUNTIF(BV8:CZ8,"ป")))))</f>
        <v>-</v>
      </c>
      <c r="DC8" s="10" t="str">
        <f>IF('[2]ข้อมูลนักเรียน-กรอง'!$A$6="","",(IF(COUNTIF(BV8:CZ8,"ล")=0,"-",(COUNTIF(BV8:CZ8,"ล")))))</f>
        <v>-</v>
      </c>
      <c r="DD8" s="10" t="str">
        <f>IF('[2]ข้อมูลนักเรียน-กรอง'!$A$6="","",(IF(COUNTIF(BV8:CZ8,"ข")=0,"-",(COUNTIF(BV8:CZ8,"ข")))))</f>
        <v>-</v>
      </c>
      <c r="DE8" s="8">
        <f>IF('[2]ข้อมูลนักเรียน-กรอง'!$A$6="","",('[2]ข้อมูลนักเรียน-กรอง'!$A$6))</f>
        <v>5</v>
      </c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10" t="str">
        <f>IF('[2]ข้อมูลนักเรียน-กรอง'!A6="","",(IF(SUM(DF8:EJ8)=0,"-",(SUM(DF8:EJ8)))))</f>
        <v>-</v>
      </c>
      <c r="EL8" s="10" t="str">
        <f>IF('[2]ข้อมูลนักเรียน-กรอง'!$A$6="","",(IF(COUNTIF(DF8:EJ8,"ป")=0,"-",(COUNTIF(DF8:EJ8,"ป")))))</f>
        <v>-</v>
      </c>
      <c r="EM8" s="10" t="str">
        <f>IF('[2]ข้อมูลนักเรียน-กรอง'!$A$6="","",(IF(COUNTIF(DF8:EJ8,"ล")=0,"-",(COUNTIF(DF8:EJ8,"ล")))))</f>
        <v>-</v>
      </c>
      <c r="EN8" s="10" t="str">
        <f>IF('[2]ข้อมูลนักเรียน-กรอง'!$A$6="","",(IF(COUNTIF(DF8:EJ8,"ข")=0,"-",(COUNTIF(DF8:EJ8,"ข")))))</f>
        <v>-</v>
      </c>
      <c r="EO8" s="8">
        <f>IF('[2]ข้อมูลนักเรียน-กรอง'!$A$6="","",('[2]ข้อมูลนักเรียน-กรอง'!$A$6))</f>
        <v>5</v>
      </c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10" t="str">
        <f>IF('[2]ข้อมูลนักเรียน-กรอง'!A6="","",(IF(SUM(EP8:FS8)=0,"-",(SUM(EP8:FS8)))))</f>
        <v>-</v>
      </c>
      <c r="FU8" s="10" t="str">
        <f>IF('[2]ข้อมูลนักเรียน-กรอง'!$A$6="","",(IF(COUNTIF(EP8:FS8,"ป")=0,"-",(COUNTIF(EP8:FS8,"ป")))))</f>
        <v>-</v>
      </c>
      <c r="FV8" s="10" t="str">
        <f>IF('[2]ข้อมูลนักเรียน-กรอง'!$A$6="","",(IF(COUNTIF(EP8:FS8,"ล")=0,"-",(COUNTIF(EP8:FS8,"ล")))))</f>
        <v>-</v>
      </c>
      <c r="FW8" s="10" t="str">
        <f>IF('[2]ข้อมูลนักเรียน-กรอง'!$A$6="","",(IF(COUNTIF(EP8:FS8,"ข")=0,"-",(COUNTIF(EP8:FS8,"ข")))))</f>
        <v>-</v>
      </c>
      <c r="FX8" s="8">
        <f>IF('[2]ข้อมูลนักเรียน-กรอง'!$A$6="","",('[2]ข้อมูลนักเรียน-กรอง'!$A$6))</f>
        <v>5</v>
      </c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10" t="str">
        <f>IF('[2]ข้อมูลนักเรียน-กรอง'!A6="","",(IF(SUM(FY8:HC8)=0,"-",(SUM(FY8:HC8)))))</f>
        <v>-</v>
      </c>
      <c r="HE8" s="10" t="str">
        <f>IF('[2]ข้อมูลนักเรียน-กรอง'!$A$6="","",(IF(COUNTIF(FY8:HC8,"ป")=0,"-",(COUNTIF(FY8:HC8,"ป")))))</f>
        <v>-</v>
      </c>
      <c r="HF8" s="10" t="str">
        <f>IF('[2]ข้อมูลนักเรียน-กรอง'!$A$6="","",(IF(COUNTIF(FY8:HC8,"ล")=0,"-",(COUNTIF(FY8:HC8,"ล")))))</f>
        <v>-</v>
      </c>
      <c r="HG8" s="10" t="str">
        <f>IF('[2]ข้อมูลนักเรียน-กรอง'!$A$6="","",(IF(COUNTIF(FY8:HC8,"ข")=0,"-",(COUNTIF(FY8:HC8,"ข")))))</f>
        <v>-</v>
      </c>
      <c r="HH8" s="8">
        <f>IF('[2]ข้อมูลนักเรียน-กรอง'!$A$6="","",('[2]ข้อมูลนักเรียน-กรอง'!$A$6))</f>
        <v>5</v>
      </c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10" t="str">
        <f>IF('[2]ข้อมูลนักเรียน-กรอง'!A6="","",(IF(SUM(HI8:IL8)=0,"-",(SUM(HI8:IL8)))))</f>
        <v>-</v>
      </c>
      <c r="IN8" s="10" t="str">
        <f>IF('[2]ข้อมูลนักเรียน-กรอง'!$A$6="","",(IF(COUNTIF(HI8:IL8,"ป")=0,"-",(COUNTIF(HI8:IL8,"ป")))))</f>
        <v>-</v>
      </c>
      <c r="IO8" s="10" t="str">
        <f>IF('[2]ข้อมูลนักเรียน-กรอง'!$A$6="","",(IF(COUNTIF(HI8:IL8,"ล")=0,"-",(COUNTIF(HI8:IL8,"ล")))))</f>
        <v>-</v>
      </c>
      <c r="IP8" s="10" t="str">
        <f>IF('[2]ข้อมูลนักเรียน-กรอง'!$A$6="","",(IF(COUNTIF(HI8:IL8,"ข")=0,"-",(COUNTIF(HI8:IL8,"ข")))))</f>
        <v>-</v>
      </c>
      <c r="IQ8" s="8">
        <f>IF('[2]ข้อมูลนักเรียน-กรอง'!$A$6="","",('[2]ข้อมูลนักเรียน-กรอง'!$A$6))</f>
        <v>5</v>
      </c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10" t="str">
        <f>IF('[2]ข้อมูลนักเรียน-กรอง'!A6="","",(IF(SUM(IR8:JV8)=0,"-",(SUM(IR8:JV8)))))</f>
        <v>-</v>
      </c>
      <c r="JX8" s="10" t="str">
        <f>IF('[2]ข้อมูลนักเรียน-กรอง'!$A$6="","",(IF(COUNTIF(IR8:JV8,"ป")=0,"-",(COUNTIF(IR8:JV8,"ป")))))</f>
        <v>-</v>
      </c>
      <c r="JY8" s="10" t="str">
        <f>IF('[2]ข้อมูลนักเรียน-กรอง'!$A$6="","",(IF(COUNTIF(IR8:JV8,"ล")=0,"-",(COUNTIF(IR8:JV8,"ล")))))</f>
        <v>-</v>
      </c>
      <c r="JZ8" s="10" t="str">
        <f>IF('[2]ข้อมูลนักเรียน-กรอง'!$A$6="","",(IF(COUNTIF(IR8:JV8,"ข")=0,"-",(COUNTIF(IR8:JV8,"ข")))))</f>
        <v>-</v>
      </c>
      <c r="KA8" s="8">
        <f>IF('[2]ข้อมูลนักเรียน-กรอง'!$A$6="","",('[2]ข้อมูลนักเรียน-กรอง'!$A$6))</f>
        <v>5</v>
      </c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10" t="str">
        <f>IF('[2]ข้อมูลนักเรียน-กรอง'!A6="","",(IF(SUM(KB8:LF8)=0,"-",(SUM(KB8:LF8)))))</f>
        <v>-</v>
      </c>
      <c r="LH8" s="10" t="str">
        <f>IF('[2]ข้อมูลนักเรียน-กรอง'!$A$6="","",(IF(COUNTIF(KB8:LF8,"ป")=0,"-",(COUNTIF(KB8:LF8,"ป")))))</f>
        <v>-</v>
      </c>
      <c r="LI8" s="10" t="str">
        <f>IF('[2]ข้อมูลนักเรียน-กรอง'!$A$6="","",(IF(COUNTIF(KB8:LF8,"ล")=0,"-",(COUNTIF(KB8:LF8,"ล")))))</f>
        <v>-</v>
      </c>
      <c r="LJ8" s="10" t="str">
        <f>IF('[2]ข้อมูลนักเรียน-กรอง'!$A$6="","",(IF(COUNTIF(KB8:LF8,"ข")=0,"-",(COUNTIF(KB8:LF8,"ข")))))</f>
        <v>-</v>
      </c>
      <c r="LK8" s="8">
        <f>IF('[2]ข้อมูลนักเรียน-กรอง'!$A$6="","",('[2]ข้อมูลนักเรียน-กรอง'!$A$6))</f>
        <v>5</v>
      </c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10" t="str">
        <f>IF('[2]ข้อมูลนักเรียน-กรอง'!A6="","",(IF(SUM(LL8:MN8)=0,"-",(SUM(LL8:MN8)))))</f>
        <v>-</v>
      </c>
      <c r="MP8" s="10" t="str">
        <f>IF('[2]ข้อมูลนักเรียน-กรอง'!$A$6="","",(IF(COUNTIF(LL8:MN8,"ป")=0,"-",(COUNTIF(LL8:MN8,"ป")))))</f>
        <v>-</v>
      </c>
      <c r="MQ8" s="10" t="str">
        <f>IF('[2]ข้อมูลนักเรียน-กรอง'!$A$6="","",(IF(COUNTIF(LL8:MN8,"ล")=0,"-",(COUNTIF(LL8:MN8,"ล")))))</f>
        <v>-</v>
      </c>
      <c r="MR8" s="10" t="str">
        <f>IF('[2]ข้อมูลนักเรียน-กรอง'!$A$6="","",(IF(COUNTIF(LL8:MN8,"ข")=0,"-",(COUNTIF(LL8:MN8,"ข")))))</f>
        <v>-</v>
      </c>
      <c r="MS8" s="8">
        <f>IF('[2]ข้อมูลนักเรียน-กรอง'!$A$6="","",('[2]ข้อมูลนักเรียน-กรอง'!$A$6))</f>
        <v>5</v>
      </c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10" t="str">
        <f>IF('[2]ข้อมูลนักเรียน-กรอง'!A6="","",(IF(SUM(MT8:NX8)=0,"-",(SUM(MT8:NX8)))))</f>
        <v>-</v>
      </c>
      <c r="NZ8" s="10" t="str">
        <f>IF('[2]ข้อมูลนักเรียน-กรอง'!$A$6="","",(IF(COUNTIF(MT8:NX8,"ป")=0,"-",(COUNTIF(MT8:NX8,"ป")))))</f>
        <v>-</v>
      </c>
      <c r="OA8" s="10" t="str">
        <f>IF('[2]ข้อมูลนักเรียน-กรอง'!$A$6="","",(IF(COUNTIF(MT8:NX8,"ล")=0,"-",(COUNTIF(MT8:NX8,"ล")))))</f>
        <v>-</v>
      </c>
      <c r="OB8" s="10" t="str">
        <f>IF('[2]ข้อมูลนักเรียน-กรอง'!$A$6="","",(IF(COUNTIF(MT8:NX8,"ข")=0,"-",(COUNTIF(MT8:NX8,"ข")))))</f>
        <v>-</v>
      </c>
      <c r="OC8" s="8">
        <f>IF('[2]ข้อมูลนักเรียน-กรอง'!$A$6="","",('[2]ข้อมูลนักเรียน-กรอง'!$A$6))</f>
        <v>5</v>
      </c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10" t="str">
        <f>IF('[2]ข้อมูลนักเรียน-กรอง'!A6="","",(IF(SUM(OD8:PG8)=0,"-",(SUM(OD8:PG8)))))</f>
        <v>-</v>
      </c>
      <c r="PI8" s="10" t="str">
        <f>IF('[2]ข้อมูลนักเรียน-กรอง'!$A$6="","",(IF(COUNTIF(OD8:PG8,"ป")=0,"-",(COUNTIF(OD8:PG8,"ป")))))</f>
        <v>-</v>
      </c>
      <c r="PJ8" s="10" t="str">
        <f>IF('[2]ข้อมูลนักเรียน-กรอง'!$A$6="","",(IF(COUNTIF(OD8:PG8,"ล")=0,"-",(COUNTIF(OD8:PG8,"ล")))))</f>
        <v>-</v>
      </c>
      <c r="PK8" s="10" t="str">
        <f>IF('[2]ข้อมูลนักเรียน-กรอง'!$A$6="","",(IF(COUNTIF(OD8:PG8,"ข")=0,"-",(COUNTIF(OD8:PG8,"ข")))))</f>
        <v>-</v>
      </c>
      <c r="PL8" s="11">
        <f>IF('[2]ข้อมูลนักเรียน-กรอง'!$A$6="","",('[2]ข้อมูลนักเรียน-กรอง'!$A$6))</f>
        <v>5</v>
      </c>
      <c r="PM8" s="12" t="str">
        <f>AH8</f>
        <v>-</v>
      </c>
      <c r="PN8" s="12" t="str">
        <f>BQ8</f>
        <v>-</v>
      </c>
      <c r="PO8" s="12" t="str">
        <f>DA8</f>
        <v>-</v>
      </c>
      <c r="PP8" s="12" t="str">
        <f>EK8</f>
        <v>-</v>
      </c>
      <c r="PQ8" s="12" t="str">
        <f>FT8</f>
        <v>-</v>
      </c>
      <c r="PR8" s="12" t="str">
        <f>HD8</f>
        <v>-</v>
      </c>
      <c r="PS8" s="12" t="str">
        <f>IM8</f>
        <v>-</v>
      </c>
      <c r="PT8" s="12" t="str">
        <f>JW8</f>
        <v>-</v>
      </c>
      <c r="PU8" s="12" t="str">
        <f>LG8</f>
        <v>-</v>
      </c>
      <c r="PV8" s="12" t="str">
        <f>MO8</f>
        <v>-</v>
      </c>
      <c r="PW8" s="12" t="str">
        <f>NY8</f>
        <v>-</v>
      </c>
      <c r="PX8" s="12" t="str">
        <f>PH8</f>
        <v>-</v>
      </c>
      <c r="PY8" s="13">
        <f>IF('[2]ข้อมูลนักเรียน-กรอง'!A6="","",(SUM(AH8:AK8,SUM(BQ8:BT8,SUM(DA8:DD8,SUM(EK8:EN8,SUM(FT8:FW8,SUM(HD8:HG8,SUM(IM8:IP8,SUM(JW8:JZ8,SUM(LG8:LJ8,SUM(MO8:MR8,SUM(NY8:OB8,SUM(PH8:PK8))))))))))))))</f>
        <v>0</v>
      </c>
      <c r="PZ8" s="13">
        <f>IF('[2]ข้อมูลนักเรียน-กรอง'!A6="","",SUM(PM8:PX8))</f>
        <v>0</v>
      </c>
      <c r="QA8" s="14" t="str">
        <f>IF('[2]ข้อมูลนักเรียน-กรอง'!A6="","",IF(PZ8=0,"0.00",((PZ8/PY8)*100)))</f>
        <v>0.00</v>
      </c>
    </row>
    <row r="9" spans="1:443" ht="15.95" customHeight="1">
      <c r="A9" s="7" t="str">
        <f>[2]ชื่อนักเรียน!C8</f>
        <v>เด็กชายพงศ์ภาณุ ทองเหลือง</v>
      </c>
      <c r="B9" s="8">
        <f>IF('[2]ข้อมูลนักเรียน-กรอง'!$A$7="","",('[2]ข้อมูลนักเรียน-กรอง'!$A$7))</f>
        <v>6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0" t="str">
        <f>IF('[2]ข้อมูลนักเรียน-กรอง'!A7="","",(IF(SUM(C9:AG9)=0,"-",(SUM(C9:AG9)))))</f>
        <v>-</v>
      </c>
      <c r="AI9" s="10" t="str">
        <f>IF('[2]ข้อมูลนักเรียน-กรอง'!$A$7="","",(IF(COUNTIF(C9:AG9,"ป")=0,"-",(COUNTIF(C9:AG9,"ป")))))</f>
        <v>-</v>
      </c>
      <c r="AJ9" s="10" t="str">
        <f>IF('[2]ข้อมูลนักเรียน-กรอง'!$A$7="","",(IF(COUNTIF(C9:AG9,"ล")=0,"-",(COUNTIF(C9:AG9,"ล")))))</f>
        <v>-</v>
      </c>
      <c r="AK9" s="10" t="str">
        <f>IF('[2]ข้อมูลนักเรียน-กรอง'!$A$7="","",(IF(COUNTIF(C9:AG9,"ข")=0,"-",(COUNTIF(C9:AG9,"ข")))))</f>
        <v>-</v>
      </c>
      <c r="AL9" s="8">
        <f>IF('[2]ข้อมูลนักเรียน-กรอง'!$A$7="","",('[2]ข้อมูลนักเรียน-กรอง'!$A$7))</f>
        <v>6</v>
      </c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10" t="str">
        <f>IF('[2]ข้อมูลนักเรียน-กรอง'!A7="","",(IF(SUM(AM9:BP9)=0,"-",(SUM(AM9:BP9)))))</f>
        <v>-</v>
      </c>
      <c r="BR9" s="10" t="str">
        <f>IF('[2]ข้อมูลนักเรียน-กรอง'!$A$7="","",(IF(COUNTIF(AM9:BP9,"ป")=0,"-",(COUNTIF(AM9:BP9,"ป")))))</f>
        <v>-</v>
      </c>
      <c r="BS9" s="10" t="str">
        <f>IF('[2]ข้อมูลนักเรียน-กรอง'!$A$7="","",(IF(COUNTIF(AM9:BP9,"ล")=0,"-",(COUNTIF(AM9:BP9,"ล")))))</f>
        <v>-</v>
      </c>
      <c r="BT9" s="10" t="str">
        <f>IF('[2]ข้อมูลนักเรียน-กรอง'!$A$7="","",(IF(COUNTIF(AM9:BP9,"ข")=0,"-",(COUNTIF(AM9:BP9,"ข")))))</f>
        <v>-</v>
      </c>
      <c r="BU9" s="8">
        <f>IF('[2]ข้อมูลนักเรียน-กรอง'!$A$7="","",('[2]ข้อมูลนักเรียน-กรอง'!$A$7))</f>
        <v>6</v>
      </c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10" t="str">
        <f>IF('[2]ข้อมูลนักเรียน-กรอง'!A7="","",(IF(SUM(BV9:CZ9)=0,"-",(SUM(BV9:CZ9)))))</f>
        <v>-</v>
      </c>
      <c r="DB9" s="10" t="str">
        <f>IF('[2]ข้อมูลนักเรียน-กรอง'!$A$7="","",(IF(COUNTIF(BV9:CZ9,"ป")=0,"-",(COUNTIF(BV9:CZ9,"ป")))))</f>
        <v>-</v>
      </c>
      <c r="DC9" s="10" t="str">
        <f>IF('[2]ข้อมูลนักเรียน-กรอง'!$A$7="","",(IF(COUNTIF(BV9:CZ9,"ล")=0,"-",(COUNTIF(BV9:CZ9,"ล")))))</f>
        <v>-</v>
      </c>
      <c r="DD9" s="10" t="str">
        <f>IF('[2]ข้อมูลนักเรียน-กรอง'!$A$7="","",(IF(COUNTIF(BV9:CZ9,"ข")=0,"-",(COUNTIF(BV9:CZ9,"ข")))))</f>
        <v>-</v>
      </c>
      <c r="DE9" s="8">
        <f>IF('[2]ข้อมูลนักเรียน-กรอง'!$A$7="","",('[2]ข้อมูลนักเรียน-กรอง'!$A$7))</f>
        <v>6</v>
      </c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10" t="str">
        <f>IF('[2]ข้อมูลนักเรียน-กรอง'!A7="","",(IF(SUM(DF9:EJ9)=0,"-",(SUM(DF9:EJ9)))))</f>
        <v>-</v>
      </c>
      <c r="EL9" s="10" t="str">
        <f>IF('[2]ข้อมูลนักเรียน-กรอง'!$A$7="","",(IF(COUNTIF(DF9:EJ9,"ป")=0,"-",(COUNTIF(DF9:EJ9,"ป")))))</f>
        <v>-</v>
      </c>
      <c r="EM9" s="10" t="str">
        <f>IF('[2]ข้อมูลนักเรียน-กรอง'!$A$7="","",(IF(COUNTIF(DF9:EJ9,"ล")=0,"-",(COUNTIF(DF9:EJ9,"ล")))))</f>
        <v>-</v>
      </c>
      <c r="EN9" s="10" t="str">
        <f>IF('[2]ข้อมูลนักเรียน-กรอง'!$A$7="","",(IF(COUNTIF(DF9:EJ9,"ข")=0,"-",(COUNTIF(DF9:EJ9,"ข")))))</f>
        <v>-</v>
      </c>
      <c r="EO9" s="8">
        <f>IF('[2]ข้อมูลนักเรียน-กรอง'!$A$7="","",('[2]ข้อมูลนักเรียน-กรอง'!$A$7))</f>
        <v>6</v>
      </c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10" t="str">
        <f>IF('[2]ข้อมูลนักเรียน-กรอง'!A7="","",(IF(SUM(EP9:FS9)=0,"-",(SUM(EP9:FS9)))))</f>
        <v>-</v>
      </c>
      <c r="FU9" s="10" t="str">
        <f>IF('[2]ข้อมูลนักเรียน-กรอง'!$A$7="","",(IF(COUNTIF(EP9:FS9,"ป")=0,"-",(COUNTIF(EP9:FS9,"ป")))))</f>
        <v>-</v>
      </c>
      <c r="FV9" s="10" t="str">
        <f>IF('[2]ข้อมูลนักเรียน-กรอง'!$A$7="","",(IF(COUNTIF(EP9:FS9,"ล")=0,"-",(COUNTIF(EP9:FS9,"ล")))))</f>
        <v>-</v>
      </c>
      <c r="FW9" s="10" t="str">
        <f>IF('[2]ข้อมูลนักเรียน-กรอง'!$A$7="","",(IF(COUNTIF(EP9:FS9,"ข")=0,"-",(COUNTIF(EP9:FS9,"ข")))))</f>
        <v>-</v>
      </c>
      <c r="FX9" s="8">
        <f>IF('[2]ข้อมูลนักเรียน-กรอง'!$A$7="","",('[2]ข้อมูลนักเรียน-กรอง'!$A$7))</f>
        <v>6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10" t="str">
        <f>IF('[2]ข้อมูลนักเรียน-กรอง'!A7="","",(IF(SUM(FY9:HC9)=0,"-",(SUM(FY9:HC9)))))</f>
        <v>-</v>
      </c>
      <c r="HE9" s="10" t="str">
        <f>IF('[2]ข้อมูลนักเรียน-กรอง'!$A$7="","",(IF(COUNTIF(FY9:HC9,"ป")=0,"-",(COUNTIF(FY9:HC9,"ป")))))</f>
        <v>-</v>
      </c>
      <c r="HF9" s="10" t="str">
        <f>IF('[2]ข้อมูลนักเรียน-กรอง'!$A$7="","",(IF(COUNTIF(FY9:HC9,"ล")=0,"-",(COUNTIF(FY9:HC9,"ล")))))</f>
        <v>-</v>
      </c>
      <c r="HG9" s="10" t="str">
        <f>IF('[2]ข้อมูลนักเรียน-กรอง'!$A$7="","",(IF(COUNTIF(FY9:HC9,"ข")=0,"-",(COUNTIF(FY9:HC9,"ข")))))</f>
        <v>-</v>
      </c>
      <c r="HH9" s="8">
        <f>IF('[2]ข้อมูลนักเรียน-กรอง'!$A$7="","",('[2]ข้อมูลนักเรียน-กรอง'!$A$7))</f>
        <v>6</v>
      </c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10" t="str">
        <f>IF('[2]ข้อมูลนักเรียน-กรอง'!A7="","",(IF(SUM(HI9:IL9)=0,"-",(SUM(HI9:IL9)))))</f>
        <v>-</v>
      </c>
      <c r="IN9" s="10" t="str">
        <f>IF('[2]ข้อมูลนักเรียน-กรอง'!$A$7="","",(IF(COUNTIF(HI9:IL9,"ป")=0,"-",(COUNTIF(HI9:IL9,"ป")))))</f>
        <v>-</v>
      </c>
      <c r="IO9" s="10" t="str">
        <f>IF('[2]ข้อมูลนักเรียน-กรอง'!$A$7="","",(IF(COUNTIF(HI9:IL9,"ล")=0,"-",(COUNTIF(HI9:IL9,"ล")))))</f>
        <v>-</v>
      </c>
      <c r="IP9" s="10" t="str">
        <f>IF('[2]ข้อมูลนักเรียน-กรอง'!$A$7="","",(IF(COUNTIF(HI9:IL9,"ข")=0,"-",(COUNTIF(HI9:IL9,"ข")))))</f>
        <v>-</v>
      </c>
      <c r="IQ9" s="8">
        <f>IF('[2]ข้อมูลนักเรียน-กรอง'!$A$7="","",('[2]ข้อมูลนักเรียน-กรอง'!$A$7))</f>
        <v>6</v>
      </c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10" t="str">
        <f>IF('[2]ข้อมูลนักเรียน-กรอง'!A7="","",(IF(SUM(IR9:JV9)=0,"-",(SUM(IR9:JV9)))))</f>
        <v>-</v>
      </c>
      <c r="JX9" s="10" t="str">
        <f>IF('[2]ข้อมูลนักเรียน-กรอง'!$A$7="","",(IF(COUNTIF(IR9:JV9,"ป")=0,"-",(COUNTIF(IR9:JV9,"ป")))))</f>
        <v>-</v>
      </c>
      <c r="JY9" s="10" t="str">
        <f>IF('[2]ข้อมูลนักเรียน-กรอง'!$A$7="","",(IF(COUNTIF(IR9:JV9,"ล")=0,"-",(COUNTIF(IR9:JV9,"ล")))))</f>
        <v>-</v>
      </c>
      <c r="JZ9" s="10" t="str">
        <f>IF('[2]ข้อมูลนักเรียน-กรอง'!$A$7="","",(IF(COUNTIF(IR9:JV9,"ข")=0,"-",(COUNTIF(IR9:JV9,"ข")))))</f>
        <v>-</v>
      </c>
      <c r="KA9" s="8">
        <f>IF('[2]ข้อมูลนักเรียน-กรอง'!$A$7="","",('[2]ข้อมูลนักเรียน-กรอง'!$A$7))</f>
        <v>6</v>
      </c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10" t="str">
        <f>IF('[2]ข้อมูลนักเรียน-กรอง'!A7="","",(IF(SUM(KB9:LF9)=0,"-",(SUM(KB9:LF9)))))</f>
        <v>-</v>
      </c>
      <c r="LH9" s="10" t="str">
        <f>IF('[2]ข้อมูลนักเรียน-กรอง'!$A$7="","",(IF(COUNTIF(KB9:LF9,"ป")=0,"-",(COUNTIF(KB9:LF9,"ป")))))</f>
        <v>-</v>
      </c>
      <c r="LI9" s="10" t="str">
        <f>IF('[2]ข้อมูลนักเรียน-กรอง'!$A$7="","",(IF(COUNTIF(KB9:LF9,"ล")=0,"-",(COUNTIF(KB9:LF9,"ล")))))</f>
        <v>-</v>
      </c>
      <c r="LJ9" s="10" t="str">
        <f>IF('[2]ข้อมูลนักเรียน-กรอง'!$A$7="","",(IF(COUNTIF(KB9:LF9,"ข")=0,"-",(COUNTIF(KB9:LF9,"ข")))))</f>
        <v>-</v>
      </c>
      <c r="LK9" s="8">
        <f>IF('[2]ข้อมูลนักเรียน-กรอง'!$A$7="","",('[2]ข้อมูลนักเรียน-กรอง'!$A$7))</f>
        <v>6</v>
      </c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10" t="str">
        <f>IF('[2]ข้อมูลนักเรียน-กรอง'!A7="","",(IF(SUM(LL9:MN9)=0,"-",(SUM(LL9:MN9)))))</f>
        <v>-</v>
      </c>
      <c r="MP9" s="10" t="str">
        <f>IF('[2]ข้อมูลนักเรียน-กรอง'!$A$7="","",(IF(COUNTIF(LL9:MN9,"ป")=0,"-",(COUNTIF(LL9:MN9,"ป")))))</f>
        <v>-</v>
      </c>
      <c r="MQ9" s="10" t="str">
        <f>IF('[2]ข้อมูลนักเรียน-กรอง'!$A$7="","",(IF(COUNTIF(LL9:MN9,"ล")=0,"-",(COUNTIF(LL9:MN9,"ล")))))</f>
        <v>-</v>
      </c>
      <c r="MR9" s="10" t="str">
        <f>IF('[2]ข้อมูลนักเรียน-กรอง'!$A$7="","",(IF(COUNTIF(LL9:MN9,"ข")=0,"-",(COUNTIF(LL9:MN9,"ข")))))</f>
        <v>-</v>
      </c>
      <c r="MS9" s="8">
        <f>IF('[2]ข้อมูลนักเรียน-กรอง'!$A$7="","",('[2]ข้อมูลนักเรียน-กรอง'!$A$7))</f>
        <v>6</v>
      </c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10" t="str">
        <f>IF('[2]ข้อมูลนักเรียน-กรอง'!A7="","",(IF(SUM(MT9:NX9)=0,"-",(SUM(MT9:NX9)))))</f>
        <v>-</v>
      </c>
      <c r="NZ9" s="10" t="str">
        <f>IF('[2]ข้อมูลนักเรียน-กรอง'!$A$7="","",(IF(COUNTIF(MT9:NX9,"ป")=0,"-",(COUNTIF(MT9:NX9,"ป")))))</f>
        <v>-</v>
      </c>
      <c r="OA9" s="10" t="str">
        <f>IF('[2]ข้อมูลนักเรียน-กรอง'!$A$7="","",(IF(COUNTIF(MT9:NX9,"ล")=0,"-",(COUNTIF(MT9:NX9,"ล")))))</f>
        <v>-</v>
      </c>
      <c r="OB9" s="10" t="str">
        <f>IF('[2]ข้อมูลนักเรียน-กรอง'!$A$7="","",(IF(COUNTIF(MT9:NX9,"ข")=0,"-",(COUNTIF(MT9:NX9,"ข")))))</f>
        <v>-</v>
      </c>
      <c r="OC9" s="8">
        <f>IF('[2]ข้อมูลนักเรียน-กรอง'!$A$7="","",('[2]ข้อมูลนักเรียน-กรอง'!$A$7))</f>
        <v>6</v>
      </c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10" t="str">
        <f>IF('[2]ข้อมูลนักเรียน-กรอง'!A7="","",(IF(SUM(OD9:PG9)=0,"-",(SUM(OD9:PG9)))))</f>
        <v>-</v>
      </c>
      <c r="PI9" s="10" t="str">
        <f>IF('[2]ข้อมูลนักเรียน-กรอง'!$A$7="","",(IF(COUNTIF(OD9:PG9,"ป")=0,"-",(COUNTIF(OD9:PG9,"ป")))))</f>
        <v>-</v>
      </c>
      <c r="PJ9" s="10" t="str">
        <f>IF('[2]ข้อมูลนักเรียน-กรอง'!$A$7="","",(IF(COUNTIF(OD9:PG9,"ล")=0,"-",(COUNTIF(OD9:PG9,"ล")))))</f>
        <v>-</v>
      </c>
      <c r="PK9" s="10" t="str">
        <f>IF('[2]ข้อมูลนักเรียน-กรอง'!$A$7="","",(IF(COUNTIF(OD9:PG9,"ข")=0,"-",(COUNTIF(OD9:PG9,"ข")))))</f>
        <v>-</v>
      </c>
      <c r="PL9" s="11">
        <f>IF('[2]ข้อมูลนักเรียน-กรอง'!$A$7="","",('[2]ข้อมูลนักเรียน-กรอง'!$A$7))</f>
        <v>6</v>
      </c>
      <c r="PM9" s="12" t="str">
        <f>AH9</f>
        <v>-</v>
      </c>
      <c r="PN9" s="12" t="str">
        <f>BQ9</f>
        <v>-</v>
      </c>
      <c r="PO9" s="12" t="str">
        <f>DA9</f>
        <v>-</v>
      </c>
      <c r="PP9" s="12" t="str">
        <f>EK9</f>
        <v>-</v>
      </c>
      <c r="PQ9" s="12" t="str">
        <f>FT9</f>
        <v>-</v>
      </c>
      <c r="PR9" s="12" t="str">
        <f>HD9</f>
        <v>-</v>
      </c>
      <c r="PS9" s="12" t="str">
        <f>IM9</f>
        <v>-</v>
      </c>
      <c r="PT9" s="12" t="str">
        <f>JW9</f>
        <v>-</v>
      </c>
      <c r="PU9" s="12" t="str">
        <f>LG9</f>
        <v>-</v>
      </c>
      <c r="PV9" s="12" t="str">
        <f>MO9</f>
        <v>-</v>
      </c>
      <c r="PW9" s="12" t="str">
        <f>NY9</f>
        <v>-</v>
      </c>
      <c r="PX9" s="12" t="str">
        <f>PH9</f>
        <v>-</v>
      </c>
      <c r="PY9" s="13">
        <f>IF('[2]ข้อมูลนักเรียน-กรอง'!A7="","",(SUM(AH9:AK9,SUM(BQ9:BT9,SUM(DA9:DD9,SUM(EK9:EN9,SUM(FT9:FW9,SUM(HD9:HG9,SUM(IM9:IP9,SUM(JW9:JZ9,SUM(LG9:LJ9,SUM(MO9:MR9,SUM(NY9:OB9,SUM(PH9:PK9))))))))))))))</f>
        <v>0</v>
      </c>
      <c r="PZ9" s="13">
        <f>IF('[2]ข้อมูลนักเรียน-กรอง'!A7="","",SUM(PM9:PX9))</f>
        <v>0</v>
      </c>
      <c r="QA9" s="14" t="str">
        <f>IF('[2]ข้อมูลนักเรียน-กรอง'!A7="","",IF(PZ9=0,"0.00",((PZ9/PY9)*100)))</f>
        <v>0.00</v>
      </c>
    </row>
    <row r="10" spans="1:443" ht="15.95" customHeight="1">
      <c r="A10" s="7" t="str">
        <f>[2]ชื่อนักเรียน!C9</f>
        <v>เด็กชายธารารัตน์ นวลแก้ว</v>
      </c>
      <c r="B10" s="8">
        <f>IF('[2]ข้อมูลนักเรียน-กรอง'!$A$8="","",('[2]ข้อมูลนักเรียน-กรอง'!$A$8))</f>
        <v>7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 t="str">
        <f>IF('[2]ข้อมูลนักเรียน-กรอง'!A8="","",(IF(SUM(C10:AG10)=0,"-",(SUM(C10:AG10)))))</f>
        <v>-</v>
      </c>
      <c r="AI10" s="10" t="str">
        <f>IF('[2]ข้อมูลนักเรียน-กรอง'!$A$8="","",(IF(COUNTIF(C10:AG10,"ป")=0,"-",(COUNTIF(C10:AG10,"ป")))))</f>
        <v>-</v>
      </c>
      <c r="AJ10" s="10" t="str">
        <f>IF('[2]ข้อมูลนักเรียน-กรอง'!$A$8="","",(IF(COUNTIF(C10:AG10,"ล")=0,"-",(COUNTIF(C10:AG10,"ล")))))</f>
        <v>-</v>
      </c>
      <c r="AK10" s="10" t="str">
        <f>IF('[2]ข้อมูลนักเรียน-กรอง'!$A$8="","",(IF(COUNTIF(C10:AG10,"ข")=0,"-",(COUNTIF(C10:AG10,"ข")))))</f>
        <v>-</v>
      </c>
      <c r="AL10" s="8">
        <f>IF('[2]ข้อมูลนักเรียน-กรอง'!$A$8="","",('[2]ข้อมูลนักเรียน-กรอง'!$A$8))</f>
        <v>7</v>
      </c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10" t="str">
        <f>IF('[2]ข้อมูลนักเรียน-กรอง'!A8="","",(IF(SUM(AM10:BP10)=0,"-",(SUM(AM10:BP10)))))</f>
        <v>-</v>
      </c>
      <c r="BR10" s="10" t="str">
        <f>IF('[2]ข้อมูลนักเรียน-กรอง'!$A$8="","",(IF(COUNTIF(AM10:BP10,"ป")=0,"-",(COUNTIF(AM10:BP10,"ป")))))</f>
        <v>-</v>
      </c>
      <c r="BS10" s="10" t="str">
        <f>IF('[2]ข้อมูลนักเรียน-กรอง'!$A$8="","",(IF(COUNTIF(AM10:BP10,"ล")=0,"-",(COUNTIF(AM10:BP10,"ล")))))</f>
        <v>-</v>
      </c>
      <c r="BT10" s="10" t="str">
        <f>IF('[2]ข้อมูลนักเรียน-กรอง'!$A$8="","",(IF(COUNTIF(AM10:BP10,"ข")=0,"-",(COUNTIF(AM10:BP10,"ข")))))</f>
        <v>-</v>
      </c>
      <c r="BU10" s="8">
        <f>IF('[2]ข้อมูลนักเรียน-กรอง'!$A$8="","",('[2]ข้อมูลนักเรียน-กรอง'!$A$8))</f>
        <v>7</v>
      </c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10" t="str">
        <f>IF('[2]ข้อมูลนักเรียน-กรอง'!A8="","",(IF(SUM(BV10:CZ10)=0,"-",(SUM(BV10:CZ10)))))</f>
        <v>-</v>
      </c>
      <c r="DB10" s="10" t="str">
        <f>IF('[2]ข้อมูลนักเรียน-กรอง'!$A$8="","",(IF(COUNTIF(BV10:CZ10,"ป")=0,"-",(COUNTIF(BV10:CZ10,"ป")))))</f>
        <v>-</v>
      </c>
      <c r="DC10" s="10" t="str">
        <f>IF('[2]ข้อมูลนักเรียน-กรอง'!$A$8="","",(IF(COUNTIF(BV10:CZ10,"ล")=0,"-",(COUNTIF(BV10:CZ10,"ล")))))</f>
        <v>-</v>
      </c>
      <c r="DD10" s="10" t="str">
        <f>IF('[2]ข้อมูลนักเรียน-กรอง'!$A$8="","",(IF(COUNTIF(BV10:CZ10,"ข")=0,"-",(COUNTIF(BV10:CZ10,"ข")))))</f>
        <v>-</v>
      </c>
      <c r="DE10" s="8">
        <f>IF('[2]ข้อมูลนักเรียน-กรอง'!$A$8="","",('[2]ข้อมูลนักเรียน-กรอง'!$A$8))</f>
        <v>7</v>
      </c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10" t="str">
        <f>IF('[2]ข้อมูลนักเรียน-กรอง'!A8="","",(IF(SUM(DF10:EJ10)=0,"-",(SUM(DF10:EJ10)))))</f>
        <v>-</v>
      </c>
      <c r="EL10" s="10" t="str">
        <f>IF('[2]ข้อมูลนักเรียน-กรอง'!$A$8="","",(IF(COUNTIF(DF10:EJ10,"ป")=0,"-",(COUNTIF(DF10:EJ10,"ป")))))</f>
        <v>-</v>
      </c>
      <c r="EM10" s="10" t="str">
        <f>IF('[2]ข้อมูลนักเรียน-กรอง'!$A$8="","",(IF(COUNTIF(DF10:EJ10,"ล")=0,"-",(COUNTIF(DF10:EJ10,"ล")))))</f>
        <v>-</v>
      </c>
      <c r="EN10" s="10" t="str">
        <f>IF('[2]ข้อมูลนักเรียน-กรอง'!$A$8="","",(IF(COUNTIF(DF10:EJ10,"ข")=0,"-",(COUNTIF(DF10:EJ10,"ข")))))</f>
        <v>-</v>
      </c>
      <c r="EO10" s="8">
        <f>IF('[2]ข้อมูลนักเรียน-กรอง'!$A$8="","",('[2]ข้อมูลนักเรียน-กรอง'!$A$8))</f>
        <v>7</v>
      </c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10" t="str">
        <f>IF('[2]ข้อมูลนักเรียน-กรอง'!A8="","",(IF(SUM(EP10:FS10)=0,"-",(SUM(EP10:FS10)))))</f>
        <v>-</v>
      </c>
      <c r="FU10" s="10" t="str">
        <f>IF('[2]ข้อมูลนักเรียน-กรอง'!$A$8="","",(IF(COUNTIF(EP10:FS10,"ป")=0,"-",(COUNTIF(EP10:FS10,"ป")))))</f>
        <v>-</v>
      </c>
      <c r="FV10" s="10" t="str">
        <f>IF('[2]ข้อมูลนักเรียน-กรอง'!$A$8="","",(IF(COUNTIF(EP10:FS10,"ล")=0,"-",(COUNTIF(EP10:FS10,"ล")))))</f>
        <v>-</v>
      </c>
      <c r="FW10" s="10" t="str">
        <f>IF('[2]ข้อมูลนักเรียน-กรอง'!$A$8="","",(IF(COUNTIF(EP10:FS10,"ข")=0,"-",(COUNTIF(EP10:FS10,"ข")))))</f>
        <v>-</v>
      </c>
      <c r="FX10" s="8">
        <f>IF('[2]ข้อมูลนักเรียน-กรอง'!$A$8="","",('[2]ข้อมูลนักเรียน-กรอง'!$A$8))</f>
        <v>7</v>
      </c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10" t="str">
        <f>IF('[2]ข้อมูลนักเรียน-กรอง'!A8="","",(IF(SUM(FY10:HC10)=0,"-",(SUM(FY10:HC10)))))</f>
        <v>-</v>
      </c>
      <c r="HE10" s="10" t="str">
        <f>IF('[2]ข้อมูลนักเรียน-กรอง'!$A$8="","",(IF(COUNTIF(FY10:HC10,"ป")=0,"-",(COUNTIF(FY10:HC10,"ป")))))</f>
        <v>-</v>
      </c>
      <c r="HF10" s="10" t="str">
        <f>IF('[2]ข้อมูลนักเรียน-กรอง'!$A$8="","",(IF(COUNTIF(FY10:HC10,"ล")=0,"-",(COUNTIF(FY10:HC10,"ล")))))</f>
        <v>-</v>
      </c>
      <c r="HG10" s="10" t="str">
        <f>IF('[2]ข้อมูลนักเรียน-กรอง'!$A$8="","",(IF(COUNTIF(FY10:HC10,"ข")=0,"-",(COUNTIF(FY10:HC10,"ข")))))</f>
        <v>-</v>
      </c>
      <c r="HH10" s="8">
        <f>IF('[2]ข้อมูลนักเรียน-กรอง'!$A$8="","",('[2]ข้อมูลนักเรียน-กรอง'!$A$8))</f>
        <v>7</v>
      </c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10" t="str">
        <f>IF('[2]ข้อมูลนักเรียน-กรอง'!A8="","",(IF(SUM(HI10:IL10)=0,"-",(SUM(HI10:IL10)))))</f>
        <v>-</v>
      </c>
      <c r="IN10" s="10" t="str">
        <f>IF('[2]ข้อมูลนักเรียน-กรอง'!$A$8="","",(IF(COUNTIF(HI10:IL10,"ป")=0,"-",(COUNTIF(HI10:IL10,"ป")))))</f>
        <v>-</v>
      </c>
      <c r="IO10" s="10" t="str">
        <f>IF('[2]ข้อมูลนักเรียน-กรอง'!$A$8="","",(IF(COUNTIF(HI10:IL10,"ล")=0,"-",(COUNTIF(HI10:IL10,"ล")))))</f>
        <v>-</v>
      </c>
      <c r="IP10" s="10" t="str">
        <f>IF('[2]ข้อมูลนักเรียน-กรอง'!$A$8="","",(IF(COUNTIF(HI10:IL10,"ข")=0,"-",(COUNTIF(HI10:IL10,"ข")))))</f>
        <v>-</v>
      </c>
      <c r="IQ10" s="8">
        <f>IF('[2]ข้อมูลนักเรียน-กรอง'!$A$8="","",('[2]ข้อมูลนักเรียน-กรอง'!$A$8))</f>
        <v>7</v>
      </c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10" t="str">
        <f>IF('[2]ข้อมูลนักเรียน-กรอง'!A8="","",(IF(SUM(IR10:JV10)=0,"-",(SUM(IR10:JV10)))))</f>
        <v>-</v>
      </c>
      <c r="JX10" s="10" t="str">
        <f>IF('[2]ข้อมูลนักเรียน-กรอง'!$A$8="","",(IF(COUNTIF(IR10:JV10,"ป")=0,"-",(COUNTIF(IR10:JV10,"ป")))))</f>
        <v>-</v>
      </c>
      <c r="JY10" s="10" t="str">
        <f>IF('[2]ข้อมูลนักเรียน-กรอง'!$A$8="","",(IF(COUNTIF(IR10:JV10,"ล")=0,"-",(COUNTIF(IR10:JV10,"ล")))))</f>
        <v>-</v>
      </c>
      <c r="JZ10" s="10" t="str">
        <f>IF('[2]ข้อมูลนักเรียน-กรอง'!$A$8="","",(IF(COUNTIF(IR10:JV10,"ข")=0,"-",(COUNTIF(IR10:JV10,"ข")))))</f>
        <v>-</v>
      </c>
      <c r="KA10" s="8">
        <f>IF('[2]ข้อมูลนักเรียน-กรอง'!$A$8="","",('[2]ข้อมูลนักเรียน-กรอง'!$A$8))</f>
        <v>7</v>
      </c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10" t="str">
        <f>IF('[2]ข้อมูลนักเรียน-กรอง'!A8="","",(IF(SUM(KB10:LF10)=0,"-",(SUM(KB10:LF10)))))</f>
        <v>-</v>
      </c>
      <c r="LH10" s="10" t="str">
        <f>IF('[2]ข้อมูลนักเรียน-กรอง'!$A$8="","",(IF(COUNTIF(KB10:LF10,"ป")=0,"-",(COUNTIF(KB10:LF10,"ป")))))</f>
        <v>-</v>
      </c>
      <c r="LI10" s="10" t="str">
        <f>IF('[2]ข้อมูลนักเรียน-กรอง'!$A$8="","",(IF(COUNTIF(KB10:LF10,"ล")=0,"-",(COUNTIF(KB10:LF10,"ล")))))</f>
        <v>-</v>
      </c>
      <c r="LJ10" s="10" t="str">
        <f>IF('[2]ข้อมูลนักเรียน-กรอง'!$A$8="","",(IF(COUNTIF(KB10:LF10,"ข")=0,"-",(COUNTIF(KB10:LF10,"ข")))))</f>
        <v>-</v>
      </c>
      <c r="LK10" s="8">
        <f>IF('[2]ข้อมูลนักเรียน-กรอง'!$A$8="","",('[2]ข้อมูลนักเรียน-กรอง'!$A$8))</f>
        <v>7</v>
      </c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10" t="str">
        <f>IF('[2]ข้อมูลนักเรียน-กรอง'!A8="","",(IF(SUM(LL10:MN10)=0,"-",(SUM(LL10:MN10)))))</f>
        <v>-</v>
      </c>
      <c r="MP10" s="10" t="str">
        <f>IF('[2]ข้อมูลนักเรียน-กรอง'!$A$8="","",(IF(COUNTIF(LL10:MN10,"ป")=0,"-",(COUNTIF(LL10:MN10,"ป")))))</f>
        <v>-</v>
      </c>
      <c r="MQ10" s="10" t="str">
        <f>IF('[2]ข้อมูลนักเรียน-กรอง'!$A$8="","",(IF(COUNTIF(LL10:MN10,"ล")=0,"-",(COUNTIF(LL10:MN10,"ล")))))</f>
        <v>-</v>
      </c>
      <c r="MR10" s="10" t="str">
        <f>IF('[2]ข้อมูลนักเรียน-กรอง'!$A$8="","",(IF(COUNTIF(LL10:MN10,"ข")=0,"-",(COUNTIF(LL10:MN10,"ข")))))</f>
        <v>-</v>
      </c>
      <c r="MS10" s="8">
        <f>IF('[2]ข้อมูลนักเรียน-กรอง'!$A$8="","",('[2]ข้อมูลนักเรียน-กรอง'!$A$8))</f>
        <v>7</v>
      </c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10" t="str">
        <f>IF('[2]ข้อมูลนักเรียน-กรอง'!A8="","",(IF(SUM(MT10:NX10)=0,"-",(SUM(MT10:NX10)))))</f>
        <v>-</v>
      </c>
      <c r="NZ10" s="10" t="str">
        <f>IF('[2]ข้อมูลนักเรียน-กรอง'!$A$8="","",(IF(COUNTIF(MT10:NX10,"ป")=0,"-",(COUNTIF(MT10:NX10,"ป")))))</f>
        <v>-</v>
      </c>
      <c r="OA10" s="10" t="str">
        <f>IF('[2]ข้อมูลนักเรียน-กรอง'!$A$8="","",(IF(COUNTIF(MT10:NX10,"ล")=0,"-",(COUNTIF(MT10:NX10,"ล")))))</f>
        <v>-</v>
      </c>
      <c r="OB10" s="10" t="str">
        <f>IF('[2]ข้อมูลนักเรียน-กรอง'!$A$8="","",(IF(COUNTIF(MT10:NX10,"ข")=0,"-",(COUNTIF(MT10:NX10,"ข")))))</f>
        <v>-</v>
      </c>
      <c r="OC10" s="8">
        <f>IF('[2]ข้อมูลนักเรียน-กรอง'!$A$8="","",('[2]ข้อมูลนักเรียน-กรอง'!$A$8))</f>
        <v>7</v>
      </c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10" t="str">
        <f>IF('[2]ข้อมูลนักเรียน-กรอง'!A8="","",(IF(SUM(OD10:PG10)=0,"-",(SUM(OD10:PG10)))))</f>
        <v>-</v>
      </c>
      <c r="PI10" s="10" t="str">
        <f>IF('[2]ข้อมูลนักเรียน-กรอง'!$A$8="","",(IF(COUNTIF(OD10:PG10,"ป")=0,"-",(COUNTIF(OD10:PG10,"ป")))))</f>
        <v>-</v>
      </c>
      <c r="PJ10" s="10" t="str">
        <f>IF('[2]ข้อมูลนักเรียน-กรอง'!$A$8="","",(IF(COUNTIF(OD10:PG10,"ล")=0,"-",(COUNTIF(OD10:PG10,"ล")))))</f>
        <v>-</v>
      </c>
      <c r="PK10" s="10" t="str">
        <f>IF('[2]ข้อมูลนักเรียน-กรอง'!$A$8="","",(IF(COUNTIF(OD10:PG10,"ข")=0,"-",(COUNTIF(OD10:PG10,"ข")))))</f>
        <v>-</v>
      </c>
      <c r="PL10" s="11">
        <f>IF('[2]ข้อมูลนักเรียน-กรอง'!$A$8="","",('[2]ข้อมูลนักเรียน-กรอง'!$A$8))</f>
        <v>7</v>
      </c>
      <c r="PM10" s="12" t="str">
        <f>AH10</f>
        <v>-</v>
      </c>
      <c r="PN10" s="12" t="str">
        <f>BQ10</f>
        <v>-</v>
      </c>
      <c r="PO10" s="12" t="str">
        <f>DA10</f>
        <v>-</v>
      </c>
      <c r="PP10" s="12" t="str">
        <f>EK10</f>
        <v>-</v>
      </c>
      <c r="PQ10" s="12" t="str">
        <f>FT10</f>
        <v>-</v>
      </c>
      <c r="PR10" s="12" t="str">
        <f>HD10</f>
        <v>-</v>
      </c>
      <c r="PS10" s="12" t="str">
        <f>IM10</f>
        <v>-</v>
      </c>
      <c r="PT10" s="12" t="str">
        <f>JW10</f>
        <v>-</v>
      </c>
      <c r="PU10" s="12" t="str">
        <f>LG10</f>
        <v>-</v>
      </c>
      <c r="PV10" s="12" t="str">
        <f>MO10</f>
        <v>-</v>
      </c>
      <c r="PW10" s="12" t="str">
        <f>NY10</f>
        <v>-</v>
      </c>
      <c r="PX10" s="12" t="str">
        <f>PH10</f>
        <v>-</v>
      </c>
      <c r="PY10" s="13">
        <f>IF('[2]ข้อมูลนักเรียน-กรอง'!A8="","",(SUM(AH10:AK10,SUM(BQ10:BT10,SUM(DA10:DD10,SUM(EK10:EN10,SUM(FT10:FW10,SUM(HD10:HG10,SUM(IM10:IP10,SUM(JW10:JZ10,SUM(LG10:LJ10,SUM(MO10:MR10,SUM(NY10:OB10,SUM(PH10:PK10))))))))))))))</f>
        <v>0</v>
      </c>
      <c r="PZ10" s="13">
        <f>IF('[2]ข้อมูลนักเรียน-กรอง'!A8="","",SUM(PM10:PX10))</f>
        <v>0</v>
      </c>
      <c r="QA10" s="14" t="str">
        <f>IF('[2]ข้อมูลนักเรียน-กรอง'!A8="","",IF(PZ10=0,"0.00",((PZ10/PY10)*100)))</f>
        <v>0.00</v>
      </c>
    </row>
    <row r="11" spans="1:443" ht="15.95" customHeight="1">
      <c r="A11" s="7" t="str">
        <f>[2]ชื่อนักเรียน!C10</f>
        <v>เด็กชายพุฒิเศรษฐ์ เวียงสมุทร</v>
      </c>
      <c r="B11" s="8">
        <f>IF('[2]ข้อมูลนักเรียน-กรอง'!$A$9="","",('[2]ข้อมูลนักเรียน-กรอง'!$A$9))</f>
        <v>8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 t="str">
        <f>IF('[2]ข้อมูลนักเรียน-กรอง'!A9="","",(IF(SUM(C11:AG11)=0,"-",(SUM(C11:AG11)))))</f>
        <v>-</v>
      </c>
      <c r="AI11" s="10" t="str">
        <f>IF('[2]ข้อมูลนักเรียน-กรอง'!$A$9="","",(IF(COUNTIF(C11:AG11,"ป")=0,"-",(COUNTIF(C11:AG11,"ป")))))</f>
        <v>-</v>
      </c>
      <c r="AJ11" s="10" t="str">
        <f>IF('[2]ข้อมูลนักเรียน-กรอง'!$A$9="","",(IF(COUNTIF(C11:AG11,"ล")=0,"-",(COUNTIF(C11:AG11,"ล")))))</f>
        <v>-</v>
      </c>
      <c r="AK11" s="10" t="str">
        <f>IF('[2]ข้อมูลนักเรียน-กรอง'!$A$9="","",(IF(COUNTIF(C11:AG11,"ข")=0,"-",(COUNTIF(C11:AG11,"ข")))))</f>
        <v>-</v>
      </c>
      <c r="AL11" s="8">
        <f>IF('[2]ข้อมูลนักเรียน-กรอง'!$A$9="","",('[2]ข้อมูลนักเรียน-กรอง'!$A$9))</f>
        <v>8</v>
      </c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10" t="str">
        <f>IF('[2]ข้อมูลนักเรียน-กรอง'!A9="","",(IF(SUM(AM11:BP11)=0,"-",(SUM(AM11:BP11)))))</f>
        <v>-</v>
      </c>
      <c r="BR11" s="10" t="str">
        <f>IF('[2]ข้อมูลนักเรียน-กรอง'!$A$9="","",(IF(COUNTIF(AM11:BP11,"ป")=0,"-",(COUNTIF(AM11:BP11,"ป")))))</f>
        <v>-</v>
      </c>
      <c r="BS11" s="10" t="str">
        <f>IF('[2]ข้อมูลนักเรียน-กรอง'!$A$9="","",(IF(COUNTIF(AM11:BP11,"ล")=0,"-",(COUNTIF(AM11:BP11,"ล")))))</f>
        <v>-</v>
      </c>
      <c r="BT11" s="10" t="str">
        <f>IF('[2]ข้อมูลนักเรียน-กรอง'!$A$9="","",(IF(COUNTIF(AM11:BP11,"ข")=0,"-",(COUNTIF(AM11:BP11,"ข")))))</f>
        <v>-</v>
      </c>
      <c r="BU11" s="8">
        <f>IF('[2]ข้อมูลนักเรียน-กรอง'!$A$9="","",('[2]ข้อมูลนักเรียน-กรอง'!$A$9))</f>
        <v>8</v>
      </c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10" t="str">
        <f>IF('[2]ข้อมูลนักเรียน-กรอง'!A9="","",(IF(SUM(BV11:CZ11)=0,"-",(SUM(BV11:CZ11)))))</f>
        <v>-</v>
      </c>
      <c r="DB11" s="10" t="str">
        <f>IF('[2]ข้อมูลนักเรียน-กรอง'!$A$9="","",(IF(COUNTIF(BV11:CZ11,"ป")=0,"-",(COUNTIF(BV11:CZ11,"ป")))))</f>
        <v>-</v>
      </c>
      <c r="DC11" s="10" t="str">
        <f>IF('[2]ข้อมูลนักเรียน-กรอง'!$A$9="","",(IF(COUNTIF(BV11:CZ11,"ล")=0,"-",(COUNTIF(BV11:CZ11,"ล")))))</f>
        <v>-</v>
      </c>
      <c r="DD11" s="10" t="str">
        <f>IF('[2]ข้อมูลนักเรียน-กรอง'!$A$9="","",(IF(COUNTIF(BV11:CZ11,"ข")=0,"-",(COUNTIF(BV11:CZ11,"ข")))))</f>
        <v>-</v>
      </c>
      <c r="DE11" s="8">
        <f>IF('[2]ข้อมูลนักเรียน-กรอง'!$A$9="","",('[2]ข้อมูลนักเรียน-กรอง'!$A$9))</f>
        <v>8</v>
      </c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10" t="str">
        <f>IF('[2]ข้อมูลนักเรียน-กรอง'!A9="","",(IF(SUM(DF11:EJ11)=0,"-",(SUM(DF11:EJ11)))))</f>
        <v>-</v>
      </c>
      <c r="EL11" s="10" t="str">
        <f>IF('[2]ข้อมูลนักเรียน-กรอง'!$A$9="","",(IF(COUNTIF(DF11:EJ11,"ป")=0,"-",(COUNTIF(DF11:EJ11,"ป")))))</f>
        <v>-</v>
      </c>
      <c r="EM11" s="10" t="str">
        <f>IF('[2]ข้อมูลนักเรียน-กรอง'!$A$9="","",(IF(COUNTIF(DF11:EJ11,"ล")=0,"-",(COUNTIF(DF11:EJ11,"ล")))))</f>
        <v>-</v>
      </c>
      <c r="EN11" s="10" t="str">
        <f>IF('[2]ข้อมูลนักเรียน-กรอง'!$A$9="","",(IF(COUNTIF(DF11:EJ11,"ข")=0,"-",(COUNTIF(DF11:EJ11,"ข")))))</f>
        <v>-</v>
      </c>
      <c r="EO11" s="8">
        <f>IF('[2]ข้อมูลนักเรียน-กรอง'!$A$9="","",('[2]ข้อมูลนักเรียน-กรอง'!$A$9))</f>
        <v>8</v>
      </c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10" t="str">
        <f>IF('[2]ข้อมูลนักเรียน-กรอง'!A9="","",(IF(SUM(EP11:FS11)=0,"-",(SUM(EP11:FS11)))))</f>
        <v>-</v>
      </c>
      <c r="FU11" s="10" t="str">
        <f>IF('[2]ข้อมูลนักเรียน-กรอง'!$A$9="","",(IF(COUNTIF(EP11:FS11,"ป")=0,"-",(COUNTIF(EP11:FS11,"ป")))))</f>
        <v>-</v>
      </c>
      <c r="FV11" s="10" t="str">
        <f>IF('[2]ข้อมูลนักเรียน-กรอง'!$A$9="","",(IF(COUNTIF(EP11:FS11,"ล")=0,"-",(COUNTIF(EP11:FS11,"ล")))))</f>
        <v>-</v>
      </c>
      <c r="FW11" s="10" t="str">
        <f>IF('[2]ข้อมูลนักเรียน-กรอง'!$A$9="","",(IF(COUNTIF(EP11:FS11,"ข")=0,"-",(COUNTIF(EP11:FS11,"ข")))))</f>
        <v>-</v>
      </c>
      <c r="FX11" s="8">
        <f>IF('[2]ข้อมูลนักเรียน-กรอง'!$A$9="","",('[2]ข้อมูลนักเรียน-กรอง'!$A$9))</f>
        <v>8</v>
      </c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10" t="str">
        <f>IF('[2]ข้อมูลนักเรียน-กรอง'!A9="","",(IF(SUM(FY11:HC11)=0,"-",(SUM(FY11:HC11)))))</f>
        <v>-</v>
      </c>
      <c r="HE11" s="10" t="str">
        <f>IF('[2]ข้อมูลนักเรียน-กรอง'!$A$9="","",(IF(COUNTIF(FY11:HC11,"ป")=0,"-",(COUNTIF(FY11:HC11,"ป")))))</f>
        <v>-</v>
      </c>
      <c r="HF11" s="10" t="str">
        <f>IF('[2]ข้อมูลนักเรียน-กรอง'!$A$9="","",(IF(COUNTIF(FY11:HC11,"ล")=0,"-",(COUNTIF(FY11:HC11,"ล")))))</f>
        <v>-</v>
      </c>
      <c r="HG11" s="10" t="str">
        <f>IF('[2]ข้อมูลนักเรียน-กรอง'!$A$9="","",(IF(COUNTIF(FY11:HC11,"ข")=0,"-",(COUNTIF(FY11:HC11,"ข")))))</f>
        <v>-</v>
      </c>
      <c r="HH11" s="8">
        <f>IF('[2]ข้อมูลนักเรียน-กรอง'!$A$9="","",('[2]ข้อมูลนักเรียน-กรอง'!$A$9))</f>
        <v>8</v>
      </c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10" t="str">
        <f>IF('[2]ข้อมูลนักเรียน-กรอง'!A9="","",(IF(SUM(HI11:IL11)=0,"-",(SUM(HI11:IL11)))))</f>
        <v>-</v>
      </c>
      <c r="IN11" s="10" t="str">
        <f>IF('[2]ข้อมูลนักเรียน-กรอง'!$A$9="","",(IF(COUNTIF(HI11:IL11,"ป")=0,"-",(COUNTIF(HI11:IL11,"ป")))))</f>
        <v>-</v>
      </c>
      <c r="IO11" s="10" t="str">
        <f>IF('[2]ข้อมูลนักเรียน-กรอง'!$A$9="","",(IF(COUNTIF(HI11:IL11,"ล")=0,"-",(COUNTIF(HI11:IL11,"ล")))))</f>
        <v>-</v>
      </c>
      <c r="IP11" s="10" t="str">
        <f>IF('[2]ข้อมูลนักเรียน-กรอง'!$A$9="","",(IF(COUNTIF(HI11:IL11,"ข")=0,"-",(COUNTIF(HI11:IL11,"ข")))))</f>
        <v>-</v>
      </c>
      <c r="IQ11" s="8">
        <f>IF('[2]ข้อมูลนักเรียน-กรอง'!$A$9="","",('[2]ข้อมูลนักเรียน-กรอง'!$A$9))</f>
        <v>8</v>
      </c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10" t="str">
        <f>IF('[2]ข้อมูลนักเรียน-กรอง'!A9="","",(IF(SUM(IR11:JV11)=0,"-",(SUM(IR11:JV11)))))</f>
        <v>-</v>
      </c>
      <c r="JX11" s="10" t="str">
        <f>IF('[2]ข้อมูลนักเรียน-กรอง'!$A$9="","",(IF(COUNTIF(IR11:JV11,"ป")=0,"-",(COUNTIF(IR11:JV11,"ป")))))</f>
        <v>-</v>
      </c>
      <c r="JY11" s="10" t="str">
        <f>IF('[2]ข้อมูลนักเรียน-กรอง'!$A$9="","",(IF(COUNTIF(IR11:JV11,"ล")=0,"-",(COUNTIF(IR11:JV11,"ล")))))</f>
        <v>-</v>
      </c>
      <c r="JZ11" s="10" t="str">
        <f>IF('[2]ข้อมูลนักเรียน-กรอง'!$A$9="","",(IF(COUNTIF(IR11:JV11,"ข")=0,"-",(COUNTIF(IR11:JV11,"ข")))))</f>
        <v>-</v>
      </c>
      <c r="KA11" s="8">
        <f>IF('[2]ข้อมูลนักเรียน-กรอง'!$A$9="","",('[2]ข้อมูลนักเรียน-กรอง'!$A$9))</f>
        <v>8</v>
      </c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10" t="str">
        <f>IF('[2]ข้อมูลนักเรียน-กรอง'!A9="","",(IF(SUM(KB11:LF11)=0,"-",(SUM(KB11:LF11)))))</f>
        <v>-</v>
      </c>
      <c r="LH11" s="10" t="str">
        <f>IF('[2]ข้อมูลนักเรียน-กรอง'!$A$9="","",(IF(COUNTIF(KB11:LF11,"ป")=0,"-",(COUNTIF(KB11:LF11,"ป")))))</f>
        <v>-</v>
      </c>
      <c r="LI11" s="10" t="str">
        <f>IF('[2]ข้อมูลนักเรียน-กรอง'!$A$9="","",(IF(COUNTIF(KB11:LF11,"ล")=0,"-",(COUNTIF(KB11:LF11,"ล")))))</f>
        <v>-</v>
      </c>
      <c r="LJ11" s="10" t="str">
        <f>IF('[2]ข้อมูลนักเรียน-กรอง'!$A$9="","",(IF(COUNTIF(KB11:LF11,"ข")=0,"-",(COUNTIF(KB11:LF11,"ข")))))</f>
        <v>-</v>
      </c>
      <c r="LK11" s="8">
        <f>IF('[2]ข้อมูลนักเรียน-กรอง'!$A$9="","",('[2]ข้อมูลนักเรียน-กรอง'!$A$9))</f>
        <v>8</v>
      </c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10" t="str">
        <f>IF('[2]ข้อมูลนักเรียน-กรอง'!A9="","",(IF(SUM(LL11:MN11)=0,"-",(SUM(LL11:MN11)))))</f>
        <v>-</v>
      </c>
      <c r="MP11" s="10" t="str">
        <f>IF('[2]ข้อมูลนักเรียน-กรอง'!$A$9="","",(IF(COUNTIF(LL11:MN11,"ป")=0,"-",(COUNTIF(LL11:MN11,"ป")))))</f>
        <v>-</v>
      </c>
      <c r="MQ11" s="10" t="str">
        <f>IF('[2]ข้อมูลนักเรียน-กรอง'!$A$9="","",(IF(COUNTIF(LL11:MN11,"ล")=0,"-",(COUNTIF(LL11:MN11,"ล")))))</f>
        <v>-</v>
      </c>
      <c r="MR11" s="10" t="str">
        <f>IF('[2]ข้อมูลนักเรียน-กรอง'!$A$9="","",(IF(COUNTIF(LL11:MN11,"ข")=0,"-",(COUNTIF(LL11:MN11,"ข")))))</f>
        <v>-</v>
      </c>
      <c r="MS11" s="8">
        <f>IF('[2]ข้อมูลนักเรียน-กรอง'!$A$9="","",('[2]ข้อมูลนักเรียน-กรอง'!$A$9))</f>
        <v>8</v>
      </c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10" t="str">
        <f>IF('[2]ข้อมูลนักเรียน-กรอง'!A9="","",(IF(SUM(MT11:NX11)=0,"-",(SUM(MT11:NX11)))))</f>
        <v>-</v>
      </c>
      <c r="NZ11" s="10" t="str">
        <f>IF('[2]ข้อมูลนักเรียน-กรอง'!$A$9="","",(IF(COUNTIF(MT11:NX11,"ป")=0,"-",(COUNTIF(MT11:NX11,"ป")))))</f>
        <v>-</v>
      </c>
      <c r="OA11" s="10" t="str">
        <f>IF('[2]ข้อมูลนักเรียน-กรอง'!$A$9="","",(IF(COUNTIF(MT11:NX11,"ล")=0,"-",(COUNTIF(MT11:NX11,"ล")))))</f>
        <v>-</v>
      </c>
      <c r="OB11" s="10" t="str">
        <f>IF('[2]ข้อมูลนักเรียน-กรอง'!$A$9="","",(IF(COUNTIF(MT11:NX11,"ข")=0,"-",(COUNTIF(MT11:NX11,"ข")))))</f>
        <v>-</v>
      </c>
      <c r="OC11" s="8">
        <f>IF('[2]ข้อมูลนักเรียน-กรอง'!$A$9="","",('[2]ข้อมูลนักเรียน-กรอง'!$A$9))</f>
        <v>8</v>
      </c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10" t="str">
        <f>IF('[2]ข้อมูลนักเรียน-กรอง'!A9="","",(IF(SUM(OD11:PG11)=0,"-",(SUM(OD11:PG11)))))</f>
        <v>-</v>
      </c>
      <c r="PI11" s="10" t="str">
        <f>IF('[2]ข้อมูลนักเรียน-กรอง'!$A$9="","",(IF(COUNTIF(OD11:PG11,"ป")=0,"-",(COUNTIF(OD11:PG11,"ป")))))</f>
        <v>-</v>
      </c>
      <c r="PJ11" s="10" t="str">
        <f>IF('[2]ข้อมูลนักเรียน-กรอง'!$A$9="","",(IF(COUNTIF(OD11:PG11,"ล")=0,"-",(COUNTIF(OD11:PG11,"ล")))))</f>
        <v>-</v>
      </c>
      <c r="PK11" s="10" t="str">
        <f>IF('[2]ข้อมูลนักเรียน-กรอง'!$A$9="","",(IF(COUNTIF(OD11:PG11,"ข")=0,"-",(COUNTIF(OD11:PG11,"ข")))))</f>
        <v>-</v>
      </c>
      <c r="PL11" s="11">
        <f>IF('[2]ข้อมูลนักเรียน-กรอง'!$A$9="","",('[2]ข้อมูลนักเรียน-กรอง'!$A$9))</f>
        <v>8</v>
      </c>
      <c r="PM11" s="12" t="str">
        <f>AH11</f>
        <v>-</v>
      </c>
      <c r="PN11" s="12" t="str">
        <f>BQ11</f>
        <v>-</v>
      </c>
      <c r="PO11" s="12" t="str">
        <f>DA11</f>
        <v>-</v>
      </c>
      <c r="PP11" s="12" t="str">
        <f>EK11</f>
        <v>-</v>
      </c>
      <c r="PQ11" s="12" t="str">
        <f>FT11</f>
        <v>-</v>
      </c>
      <c r="PR11" s="12" t="str">
        <f>HD11</f>
        <v>-</v>
      </c>
      <c r="PS11" s="12" t="str">
        <f>IM11</f>
        <v>-</v>
      </c>
      <c r="PT11" s="12" t="str">
        <f>JW11</f>
        <v>-</v>
      </c>
      <c r="PU11" s="12" t="str">
        <f>LG11</f>
        <v>-</v>
      </c>
      <c r="PV11" s="12" t="str">
        <f>MO11</f>
        <v>-</v>
      </c>
      <c r="PW11" s="12" t="str">
        <f>NY11</f>
        <v>-</v>
      </c>
      <c r="PX11" s="12" t="str">
        <f>PH11</f>
        <v>-</v>
      </c>
      <c r="PY11" s="13">
        <f>IF('[2]ข้อมูลนักเรียน-กรอง'!A9="","",(SUM(AH11:AK11,SUM(BQ11:BT11,SUM(DA11:DD11,SUM(EK11:EN11,SUM(FT11:FW11,SUM(HD11:HG11,SUM(IM11:IP11,SUM(JW11:JZ11,SUM(LG11:LJ11,SUM(MO11:MR11,SUM(NY11:OB11,SUM(PH11:PK11))))))))))))))</f>
        <v>0</v>
      </c>
      <c r="PZ11" s="13">
        <f>IF('[2]ข้อมูลนักเรียน-กรอง'!A9="","",SUM(PM11:PX11))</f>
        <v>0</v>
      </c>
      <c r="QA11" s="14" t="str">
        <f>IF('[2]ข้อมูลนักเรียน-กรอง'!A9="","",IF(PZ11=0,"0.00",((PZ11/PY11)*100)))</f>
        <v>0.00</v>
      </c>
    </row>
    <row r="12" spans="1:443" ht="15.95" customHeight="1">
      <c r="A12" s="7" t="str">
        <f>[2]ชื่อนักเรียน!C11</f>
        <v>เด็กหญิงปิยดา เหยน้อย</v>
      </c>
      <c r="B12" s="8">
        <f>IF('[2]ข้อมูลนักเรียน-กรอง'!$A$10="","",('[2]ข้อมูลนักเรียน-กรอง'!$A$10))</f>
        <v>9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 t="str">
        <f>IF('[2]ข้อมูลนักเรียน-กรอง'!A10="","",(IF(SUM(C12:AG12)=0,"-",(SUM(C12:AG12)))))</f>
        <v>-</v>
      </c>
      <c r="AI12" s="10" t="str">
        <f>IF('[2]ข้อมูลนักเรียน-กรอง'!$A$10="","",(IF(COUNTIF(C12:AG12,"ป")=0,"-",(COUNTIF(C12:AG12,"ป")))))</f>
        <v>-</v>
      </c>
      <c r="AJ12" s="10" t="str">
        <f>IF('[2]ข้อมูลนักเรียน-กรอง'!$A$10="","",(IF(COUNTIF(C12:AG12,"ล")=0,"-",(COUNTIF(C12:AG12,"ล")))))</f>
        <v>-</v>
      </c>
      <c r="AK12" s="10" t="str">
        <f>IF('[2]ข้อมูลนักเรียน-กรอง'!$A$10="","",(IF(COUNTIF(C12:AG12,"ข")=0,"-",(COUNTIF(C12:AG12,"ข")))))</f>
        <v>-</v>
      </c>
      <c r="AL12" s="8">
        <f>IF('[2]ข้อมูลนักเรียน-กรอง'!$A$10="","",('[2]ข้อมูลนักเรียน-กรอง'!$A$10))</f>
        <v>9</v>
      </c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10" t="str">
        <f>IF('[2]ข้อมูลนักเรียน-กรอง'!A10="","",(IF(SUM(AM12:BP12)=0,"-",(SUM(AM12:BP12)))))</f>
        <v>-</v>
      </c>
      <c r="BR12" s="10" t="str">
        <f>IF('[2]ข้อมูลนักเรียน-กรอง'!$A$10="","",(IF(COUNTIF(AM12:BP12,"ป")=0,"-",(COUNTIF(AM12:BP12,"ป")))))</f>
        <v>-</v>
      </c>
      <c r="BS12" s="10" t="str">
        <f>IF('[2]ข้อมูลนักเรียน-กรอง'!$A$10="","",(IF(COUNTIF(AM12:BP12,"ล")=0,"-",(COUNTIF(AM12:BP12,"ล")))))</f>
        <v>-</v>
      </c>
      <c r="BT12" s="10" t="str">
        <f>IF('[2]ข้อมูลนักเรียน-กรอง'!$A$10="","",(IF(COUNTIF(AM12:BP12,"ข")=0,"-",(COUNTIF(AM12:BP12,"ข")))))</f>
        <v>-</v>
      </c>
      <c r="BU12" s="8">
        <f>IF('[2]ข้อมูลนักเรียน-กรอง'!$A$10="","",('[2]ข้อมูลนักเรียน-กรอง'!$A$10))</f>
        <v>9</v>
      </c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10" t="str">
        <f>IF('[2]ข้อมูลนักเรียน-กรอง'!A10="","",(IF(SUM(BV12:CZ12)=0,"-",(SUM(BV12:CZ12)))))</f>
        <v>-</v>
      </c>
      <c r="DB12" s="10" t="str">
        <f>IF('[2]ข้อมูลนักเรียน-กรอง'!$A$10="","",(IF(COUNTIF(BV12:CZ12,"ป")=0,"-",(COUNTIF(BV12:CZ12,"ป")))))</f>
        <v>-</v>
      </c>
      <c r="DC12" s="10" t="str">
        <f>IF('[2]ข้อมูลนักเรียน-กรอง'!$A$10="","",(IF(COUNTIF(BV12:CZ12,"ล")=0,"-",(COUNTIF(BV12:CZ12,"ล")))))</f>
        <v>-</v>
      </c>
      <c r="DD12" s="10" t="str">
        <f>IF('[2]ข้อมูลนักเรียน-กรอง'!$A$10="","",(IF(COUNTIF(BV12:CZ12,"ข")=0,"-",(COUNTIF(BV12:CZ12,"ข")))))</f>
        <v>-</v>
      </c>
      <c r="DE12" s="8">
        <f>IF('[2]ข้อมูลนักเรียน-กรอง'!$A$10="","",('[2]ข้อมูลนักเรียน-กรอง'!$A$10))</f>
        <v>9</v>
      </c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10" t="str">
        <f>IF('[2]ข้อมูลนักเรียน-กรอง'!A10="","",(IF(SUM(DF12:EJ12)=0,"-",(SUM(DF12:EJ12)))))</f>
        <v>-</v>
      </c>
      <c r="EL12" s="10" t="str">
        <f>IF('[2]ข้อมูลนักเรียน-กรอง'!$A$10="","",(IF(COUNTIF(DF12:EJ12,"ป")=0,"-",(COUNTIF(DF12:EJ12,"ป")))))</f>
        <v>-</v>
      </c>
      <c r="EM12" s="10" t="str">
        <f>IF('[2]ข้อมูลนักเรียน-กรอง'!$A$10="","",(IF(COUNTIF(DF12:EJ12,"ล")=0,"-",(COUNTIF(DF12:EJ12,"ล")))))</f>
        <v>-</v>
      </c>
      <c r="EN12" s="10" t="str">
        <f>IF('[2]ข้อมูลนักเรียน-กรอง'!$A$10="","",(IF(COUNTIF(DF12:EJ12,"ข")=0,"-",(COUNTIF(DF12:EJ12,"ข")))))</f>
        <v>-</v>
      </c>
      <c r="EO12" s="8">
        <f>IF('[2]ข้อมูลนักเรียน-กรอง'!$A$10="","",('[2]ข้อมูลนักเรียน-กรอง'!$A$10))</f>
        <v>9</v>
      </c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10" t="str">
        <f>IF('[2]ข้อมูลนักเรียน-กรอง'!A10="","",(IF(SUM(EP12:FS12)=0,"-",(SUM(EP12:FS12)))))</f>
        <v>-</v>
      </c>
      <c r="FU12" s="10" t="str">
        <f>IF('[2]ข้อมูลนักเรียน-กรอง'!$A$10="","",(IF(COUNTIF(EP12:FS12,"ป")=0,"-",(COUNTIF(EP12:FS12,"ป")))))</f>
        <v>-</v>
      </c>
      <c r="FV12" s="10" t="str">
        <f>IF('[2]ข้อมูลนักเรียน-กรอง'!$A$10="","",(IF(COUNTIF(EP12:FS12,"ล")=0,"-",(COUNTIF(EP12:FS12,"ล")))))</f>
        <v>-</v>
      </c>
      <c r="FW12" s="10" t="str">
        <f>IF('[2]ข้อมูลนักเรียน-กรอง'!$A$10="","",(IF(COUNTIF(EP12:FS12,"ข")=0,"-",(COUNTIF(EP12:FS12,"ข")))))</f>
        <v>-</v>
      </c>
      <c r="FX12" s="8">
        <f>IF('[2]ข้อมูลนักเรียน-กรอง'!$A$10="","",('[2]ข้อมูลนักเรียน-กรอง'!$A$10))</f>
        <v>9</v>
      </c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10" t="str">
        <f>IF('[2]ข้อมูลนักเรียน-กรอง'!A10="","",(IF(SUM(FY12:HC12)=0,"-",(SUM(FY12:HC12)))))</f>
        <v>-</v>
      </c>
      <c r="HE12" s="10" t="str">
        <f>IF('[2]ข้อมูลนักเรียน-กรอง'!$A$10="","",(IF(COUNTIF(FY12:HC12,"ป")=0,"-",(COUNTIF(FY12:HC12,"ป")))))</f>
        <v>-</v>
      </c>
      <c r="HF12" s="10" t="str">
        <f>IF('[2]ข้อมูลนักเรียน-กรอง'!$A$10="","",(IF(COUNTIF(FY12:HC12,"ล")=0,"-",(COUNTIF(FY12:HC12,"ล")))))</f>
        <v>-</v>
      </c>
      <c r="HG12" s="10" t="str">
        <f>IF('[2]ข้อมูลนักเรียน-กรอง'!$A$10="","",(IF(COUNTIF(FY12:HC12,"ข")=0,"-",(COUNTIF(FY12:HC12,"ข")))))</f>
        <v>-</v>
      </c>
      <c r="HH12" s="8">
        <f>IF('[2]ข้อมูลนักเรียน-กรอง'!$A$10="","",('[2]ข้อมูลนักเรียน-กรอง'!$A$10))</f>
        <v>9</v>
      </c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10" t="str">
        <f>IF('[2]ข้อมูลนักเรียน-กรอง'!A10="","",(IF(SUM(HI12:IL12)=0,"-",(SUM(HI12:IL12)))))</f>
        <v>-</v>
      </c>
      <c r="IN12" s="10" t="str">
        <f>IF('[2]ข้อมูลนักเรียน-กรอง'!$A$10="","",(IF(COUNTIF(HI12:IL12,"ป")=0,"-",(COUNTIF(HI12:IL12,"ป")))))</f>
        <v>-</v>
      </c>
      <c r="IO12" s="10" t="str">
        <f>IF('[2]ข้อมูลนักเรียน-กรอง'!$A$10="","",(IF(COUNTIF(HI12:IL12,"ล")=0,"-",(COUNTIF(HI12:IL12,"ล")))))</f>
        <v>-</v>
      </c>
      <c r="IP12" s="10" t="str">
        <f>IF('[2]ข้อมูลนักเรียน-กรอง'!$A$10="","",(IF(COUNTIF(HI12:IL12,"ข")=0,"-",(COUNTIF(HI12:IL12,"ข")))))</f>
        <v>-</v>
      </c>
      <c r="IQ12" s="8">
        <f>IF('[2]ข้อมูลนักเรียน-กรอง'!$A$10="","",('[2]ข้อมูลนักเรียน-กรอง'!$A$10))</f>
        <v>9</v>
      </c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10" t="str">
        <f>IF('[2]ข้อมูลนักเรียน-กรอง'!A10="","",(IF(SUM(IR12:JV12)=0,"-",(SUM(IR12:JV12)))))</f>
        <v>-</v>
      </c>
      <c r="JX12" s="10" t="str">
        <f>IF('[2]ข้อมูลนักเรียน-กรอง'!$A$10="","",(IF(COUNTIF(IR12:JV12,"ป")=0,"-",(COUNTIF(IR12:JV12,"ป")))))</f>
        <v>-</v>
      </c>
      <c r="JY12" s="10" t="str">
        <f>IF('[2]ข้อมูลนักเรียน-กรอง'!$A$10="","",(IF(COUNTIF(IR12:JV12,"ล")=0,"-",(COUNTIF(IR12:JV12,"ล")))))</f>
        <v>-</v>
      </c>
      <c r="JZ12" s="10" t="str">
        <f>IF('[2]ข้อมูลนักเรียน-กรอง'!$A$10="","",(IF(COUNTIF(IR12:JV12,"ข")=0,"-",(COUNTIF(IR12:JV12,"ข")))))</f>
        <v>-</v>
      </c>
      <c r="KA12" s="8">
        <f>IF('[2]ข้อมูลนักเรียน-กรอง'!$A$10="","",('[2]ข้อมูลนักเรียน-กรอง'!$A$10))</f>
        <v>9</v>
      </c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10" t="str">
        <f>IF('[2]ข้อมูลนักเรียน-กรอง'!A10="","",(IF(SUM(KB12:LF12)=0,"-",(SUM(KB12:LF12)))))</f>
        <v>-</v>
      </c>
      <c r="LH12" s="10" t="str">
        <f>IF('[2]ข้อมูลนักเรียน-กรอง'!$A$10="","",(IF(COUNTIF(KB12:LF12,"ป")=0,"-",(COUNTIF(KB12:LF12,"ป")))))</f>
        <v>-</v>
      </c>
      <c r="LI12" s="10" t="str">
        <f>IF('[2]ข้อมูลนักเรียน-กรอง'!$A$10="","",(IF(COUNTIF(KB12:LF12,"ล")=0,"-",(COUNTIF(KB12:LF12,"ล")))))</f>
        <v>-</v>
      </c>
      <c r="LJ12" s="10" t="str">
        <f>IF('[2]ข้อมูลนักเรียน-กรอง'!$A$10="","",(IF(COUNTIF(KB12:LF12,"ข")=0,"-",(COUNTIF(KB12:LF12,"ข")))))</f>
        <v>-</v>
      </c>
      <c r="LK12" s="8">
        <f>IF('[2]ข้อมูลนักเรียน-กรอง'!$A$10="","",('[2]ข้อมูลนักเรียน-กรอง'!$A$10))</f>
        <v>9</v>
      </c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10" t="str">
        <f>IF('[2]ข้อมูลนักเรียน-กรอง'!A10="","",(IF(SUM(LL12:MN12)=0,"-",(SUM(LL12:MN12)))))</f>
        <v>-</v>
      </c>
      <c r="MP12" s="10" t="str">
        <f>IF('[2]ข้อมูลนักเรียน-กรอง'!$A$10="","",(IF(COUNTIF(LL12:MN12,"ป")=0,"-",(COUNTIF(LL12:MN12,"ป")))))</f>
        <v>-</v>
      </c>
      <c r="MQ12" s="10" t="str">
        <f>IF('[2]ข้อมูลนักเรียน-กรอง'!$A$10="","",(IF(COUNTIF(LL12:MN12,"ล")=0,"-",(COUNTIF(LL12:MN12,"ล")))))</f>
        <v>-</v>
      </c>
      <c r="MR12" s="10" t="str">
        <f>IF('[2]ข้อมูลนักเรียน-กรอง'!$A$10="","",(IF(COUNTIF(LL12:MN12,"ข")=0,"-",(COUNTIF(LL12:MN12,"ข")))))</f>
        <v>-</v>
      </c>
      <c r="MS12" s="8">
        <f>IF('[2]ข้อมูลนักเรียน-กรอง'!$A$10="","",('[2]ข้อมูลนักเรียน-กรอง'!$A$10))</f>
        <v>9</v>
      </c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10" t="str">
        <f>IF('[2]ข้อมูลนักเรียน-กรอง'!A10="","",(IF(SUM(MT12:NX12)=0,"-",(SUM(MT12:NX12)))))</f>
        <v>-</v>
      </c>
      <c r="NZ12" s="10" t="str">
        <f>IF('[2]ข้อมูลนักเรียน-กรอง'!$A$10="","",(IF(COUNTIF(MT12:NX12,"ป")=0,"-",(COUNTIF(MT12:NX12,"ป")))))</f>
        <v>-</v>
      </c>
      <c r="OA12" s="10" t="str">
        <f>IF('[2]ข้อมูลนักเรียน-กรอง'!$A$10="","",(IF(COUNTIF(MT12:NX12,"ล")=0,"-",(COUNTIF(MT12:NX12,"ล")))))</f>
        <v>-</v>
      </c>
      <c r="OB12" s="10" t="str">
        <f>IF('[2]ข้อมูลนักเรียน-กรอง'!$A$10="","",(IF(COUNTIF(MT12:NX12,"ข")=0,"-",(COUNTIF(MT12:NX12,"ข")))))</f>
        <v>-</v>
      </c>
      <c r="OC12" s="8">
        <f>IF('[2]ข้อมูลนักเรียน-กรอง'!$A$10="","",('[2]ข้อมูลนักเรียน-กรอง'!$A$10))</f>
        <v>9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10" t="str">
        <f>IF('[2]ข้อมูลนักเรียน-กรอง'!A10="","",(IF(SUM(OD12:PG12)=0,"-",(SUM(OD12:PG12)))))</f>
        <v>-</v>
      </c>
      <c r="PI12" s="10" t="str">
        <f>IF('[2]ข้อมูลนักเรียน-กรอง'!$A$10="","",(IF(COUNTIF(OD12:PG12,"ป")=0,"-",(COUNTIF(OD12:PG12,"ป")))))</f>
        <v>-</v>
      </c>
      <c r="PJ12" s="10" t="str">
        <f>IF('[2]ข้อมูลนักเรียน-กรอง'!$A$10="","",(IF(COUNTIF(OD12:PG12,"ล")=0,"-",(COUNTIF(OD12:PG12,"ล")))))</f>
        <v>-</v>
      </c>
      <c r="PK12" s="10" t="str">
        <f>IF('[2]ข้อมูลนักเรียน-กรอง'!$A$10="","",(IF(COUNTIF(OD12:PG12,"ข")=0,"-",(COUNTIF(OD12:PG12,"ข")))))</f>
        <v>-</v>
      </c>
      <c r="PL12" s="11">
        <f>IF('[2]ข้อมูลนักเรียน-กรอง'!$A$10="","",('[2]ข้อมูลนักเรียน-กรอง'!$A$10))</f>
        <v>9</v>
      </c>
      <c r="PM12" s="12" t="str">
        <f>AH12</f>
        <v>-</v>
      </c>
      <c r="PN12" s="12" t="str">
        <f>BQ12</f>
        <v>-</v>
      </c>
      <c r="PO12" s="12" t="str">
        <f>DA12</f>
        <v>-</v>
      </c>
      <c r="PP12" s="12" t="str">
        <f>EK12</f>
        <v>-</v>
      </c>
      <c r="PQ12" s="12" t="str">
        <f>FT12</f>
        <v>-</v>
      </c>
      <c r="PR12" s="12" t="str">
        <f>HD12</f>
        <v>-</v>
      </c>
      <c r="PS12" s="12" t="str">
        <f>IM12</f>
        <v>-</v>
      </c>
      <c r="PT12" s="12" t="str">
        <f>JW12</f>
        <v>-</v>
      </c>
      <c r="PU12" s="12" t="str">
        <f>LG12</f>
        <v>-</v>
      </c>
      <c r="PV12" s="12" t="str">
        <f>MO12</f>
        <v>-</v>
      </c>
      <c r="PW12" s="12" t="str">
        <f>NY12</f>
        <v>-</v>
      </c>
      <c r="PX12" s="12" t="str">
        <f>PH12</f>
        <v>-</v>
      </c>
      <c r="PY12" s="13">
        <f>IF('[2]ข้อมูลนักเรียน-กรอง'!A10="","",(SUM(AH12:AK12,SUM(BQ12:BT12,SUM(DA12:DD12,SUM(EK12:EN12,SUM(FT12:FW12,SUM(HD12:HG12,SUM(IM12:IP12,SUM(JW12:JZ12,SUM(LG12:LJ12,SUM(MO12:MR12,SUM(NY12:OB12,SUM(PH12:PK12))))))))))))))</f>
        <v>0</v>
      </c>
      <c r="PZ12" s="13">
        <f>IF('[2]ข้อมูลนักเรียน-กรอง'!A10="","",SUM(PM12:PX12))</f>
        <v>0</v>
      </c>
      <c r="QA12" s="14" t="str">
        <f>IF('[2]ข้อมูลนักเรียน-กรอง'!A10="","",IF(PZ12=0,"0.00",((PZ12/PY12)*100)))</f>
        <v>0.00</v>
      </c>
    </row>
    <row r="13" spans="1:443" ht="15.95" customHeight="1">
      <c r="A13" s="7" t="str">
        <f>[2]ชื่อนักเรียน!C12</f>
        <v>เด็กหญิงณัฏฐณิชา หนูงาม</v>
      </c>
      <c r="B13" s="8">
        <f>IF('[2]ข้อมูลนักเรียน-กรอง'!$A$11="","",('[2]ข้อมูลนักเรียน-กรอง'!$A$11))</f>
        <v>10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 t="str">
        <f>IF('[2]ข้อมูลนักเรียน-กรอง'!A11="","",(IF(SUM(C13:AG13)=0,"-",(SUM(C13:AG13)))))</f>
        <v>-</v>
      </c>
      <c r="AI13" s="10" t="str">
        <f>IF('[2]ข้อมูลนักเรียน-กรอง'!$A$11="","",(IF(COUNTIF(C13:AG13,"ป")=0,"-",(COUNTIF(C13:AG13,"ป")))))</f>
        <v>-</v>
      </c>
      <c r="AJ13" s="10" t="str">
        <f>IF('[2]ข้อมูลนักเรียน-กรอง'!$A$11="","",(IF(COUNTIF(C13:AG13,"ล")=0,"-",(COUNTIF(C13:AG13,"ล")))))</f>
        <v>-</v>
      </c>
      <c r="AK13" s="10" t="str">
        <f>IF('[2]ข้อมูลนักเรียน-กรอง'!$A$11="","",(IF(COUNTIF(C13:AG13,"ข")=0,"-",(COUNTIF(C13:AG13,"ข")))))</f>
        <v>-</v>
      </c>
      <c r="AL13" s="8">
        <f>IF('[2]ข้อมูลนักเรียน-กรอง'!$A$11="","",('[2]ข้อมูลนักเรียน-กรอง'!$A$11))</f>
        <v>10</v>
      </c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10" t="str">
        <f>IF('[2]ข้อมูลนักเรียน-กรอง'!A11="","",(IF(SUM(AM13:BP13)=0,"-",(SUM(AM13:BP13)))))</f>
        <v>-</v>
      </c>
      <c r="BR13" s="10" t="str">
        <f>IF('[2]ข้อมูลนักเรียน-กรอง'!$A$11="","",(IF(COUNTIF(AM13:BP13,"ป")=0,"-",(COUNTIF(AM13:BP13,"ป")))))</f>
        <v>-</v>
      </c>
      <c r="BS13" s="10" t="str">
        <f>IF('[2]ข้อมูลนักเรียน-กรอง'!$A$11="","",(IF(COUNTIF(AM13:BP13,"ล")=0,"-",(COUNTIF(AM13:BP13,"ล")))))</f>
        <v>-</v>
      </c>
      <c r="BT13" s="10" t="str">
        <f>IF('[2]ข้อมูลนักเรียน-กรอง'!$A$11="","",(IF(COUNTIF(AM13:BP13,"ข")=0,"-",(COUNTIF(AM13:BP13,"ข")))))</f>
        <v>-</v>
      </c>
      <c r="BU13" s="8">
        <f>IF('[2]ข้อมูลนักเรียน-กรอง'!$A$11="","",('[2]ข้อมูลนักเรียน-กรอง'!$A$11))</f>
        <v>10</v>
      </c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10" t="str">
        <f>IF('[2]ข้อมูลนักเรียน-กรอง'!A11="","",(IF(SUM(BV13:CZ13)=0,"-",(SUM(BV13:CZ13)))))</f>
        <v>-</v>
      </c>
      <c r="DB13" s="10" t="str">
        <f>IF('[2]ข้อมูลนักเรียน-กรอง'!$A$11="","",(IF(COUNTIF(BV13:CZ13,"ป")=0,"-",(COUNTIF(BV13:CZ13,"ป")))))</f>
        <v>-</v>
      </c>
      <c r="DC13" s="10" t="str">
        <f>IF('[2]ข้อมูลนักเรียน-กรอง'!$A$11="","",(IF(COUNTIF(BV13:CZ13,"ล")=0,"-",(COUNTIF(BV13:CZ13,"ล")))))</f>
        <v>-</v>
      </c>
      <c r="DD13" s="10" t="str">
        <f>IF('[2]ข้อมูลนักเรียน-กรอง'!$A$11="","",(IF(COUNTIF(BV13:CZ13,"ข")=0,"-",(COUNTIF(BV13:CZ13,"ข")))))</f>
        <v>-</v>
      </c>
      <c r="DE13" s="8">
        <f>IF('[2]ข้อมูลนักเรียน-กรอง'!$A$11="","",('[2]ข้อมูลนักเรียน-กรอง'!$A$11))</f>
        <v>10</v>
      </c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10" t="str">
        <f>IF('[2]ข้อมูลนักเรียน-กรอง'!A11="","",(IF(SUM(DF13:EJ13)=0,"-",(SUM(DF13:EJ13)))))</f>
        <v>-</v>
      </c>
      <c r="EL13" s="10" t="str">
        <f>IF('[2]ข้อมูลนักเรียน-กรอง'!$A$11="","",(IF(COUNTIF(DF13:EJ13,"ป")=0,"-",(COUNTIF(DF13:EJ13,"ป")))))</f>
        <v>-</v>
      </c>
      <c r="EM13" s="10" t="str">
        <f>IF('[2]ข้อมูลนักเรียน-กรอง'!$A$11="","",(IF(COUNTIF(DF13:EJ13,"ล")=0,"-",(COUNTIF(DF13:EJ13,"ล")))))</f>
        <v>-</v>
      </c>
      <c r="EN13" s="10" t="str">
        <f>IF('[2]ข้อมูลนักเรียน-กรอง'!$A$11="","",(IF(COUNTIF(DF13:EJ13,"ข")=0,"-",(COUNTIF(DF13:EJ13,"ข")))))</f>
        <v>-</v>
      </c>
      <c r="EO13" s="8">
        <f>IF('[2]ข้อมูลนักเรียน-กรอง'!$A$11="","",('[2]ข้อมูลนักเรียน-กรอง'!$A$11))</f>
        <v>10</v>
      </c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10" t="str">
        <f>IF('[2]ข้อมูลนักเรียน-กรอง'!A11="","",(IF(SUM(EP13:FS13)=0,"-",(SUM(EP13:FS13)))))</f>
        <v>-</v>
      </c>
      <c r="FU13" s="10" t="str">
        <f>IF('[2]ข้อมูลนักเรียน-กรอง'!$A$11="","",(IF(COUNTIF(EP13:FS13,"ป")=0,"-",(COUNTIF(EP13:FS13,"ป")))))</f>
        <v>-</v>
      </c>
      <c r="FV13" s="10" t="str">
        <f>IF('[2]ข้อมูลนักเรียน-กรอง'!$A$11="","",(IF(COUNTIF(EP13:FS13,"ล")=0,"-",(COUNTIF(EP13:FS13,"ล")))))</f>
        <v>-</v>
      </c>
      <c r="FW13" s="10" t="str">
        <f>IF('[2]ข้อมูลนักเรียน-กรอง'!$A$11="","",(IF(COUNTIF(EP13:FS13,"ข")=0,"-",(COUNTIF(EP13:FS13,"ข")))))</f>
        <v>-</v>
      </c>
      <c r="FX13" s="8">
        <f>IF('[2]ข้อมูลนักเรียน-กรอง'!$A$11="","",('[2]ข้อมูลนักเรียน-กรอง'!$A$11))</f>
        <v>10</v>
      </c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10" t="str">
        <f>IF('[2]ข้อมูลนักเรียน-กรอง'!A11="","",(IF(SUM(FY13:HC13)=0,"-",(SUM(FY13:HC13)))))</f>
        <v>-</v>
      </c>
      <c r="HE13" s="10" t="str">
        <f>IF('[2]ข้อมูลนักเรียน-กรอง'!$A$11="","",(IF(COUNTIF(FY13:HC13,"ป")=0,"-",(COUNTIF(FY13:HC13,"ป")))))</f>
        <v>-</v>
      </c>
      <c r="HF13" s="10" t="str">
        <f>IF('[2]ข้อมูลนักเรียน-กรอง'!$A$11="","",(IF(COUNTIF(FY13:HC13,"ล")=0,"-",(COUNTIF(FY13:HC13,"ล")))))</f>
        <v>-</v>
      </c>
      <c r="HG13" s="10" t="str">
        <f>IF('[2]ข้อมูลนักเรียน-กรอง'!$A$11="","",(IF(COUNTIF(FY13:HC13,"ข")=0,"-",(COUNTIF(FY13:HC13,"ข")))))</f>
        <v>-</v>
      </c>
      <c r="HH13" s="8">
        <f>IF('[2]ข้อมูลนักเรียน-กรอง'!$A$11="","",('[2]ข้อมูลนักเรียน-กรอง'!$A$11))</f>
        <v>10</v>
      </c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10" t="str">
        <f>IF('[2]ข้อมูลนักเรียน-กรอง'!A11="","",(IF(SUM(HI13:IL13)=0,"-",(SUM(HI13:IL13)))))</f>
        <v>-</v>
      </c>
      <c r="IN13" s="10" t="str">
        <f>IF('[2]ข้อมูลนักเรียน-กรอง'!$A$11="","",(IF(COUNTIF(HI13:IL13,"ป")=0,"-",(COUNTIF(HI13:IL13,"ป")))))</f>
        <v>-</v>
      </c>
      <c r="IO13" s="10" t="str">
        <f>IF('[2]ข้อมูลนักเรียน-กรอง'!$A$11="","",(IF(COUNTIF(HI13:IL13,"ล")=0,"-",(COUNTIF(HI13:IL13,"ล")))))</f>
        <v>-</v>
      </c>
      <c r="IP13" s="10" t="str">
        <f>IF('[2]ข้อมูลนักเรียน-กรอง'!$A$11="","",(IF(COUNTIF(HI13:IL13,"ข")=0,"-",(COUNTIF(HI13:IL13,"ข")))))</f>
        <v>-</v>
      </c>
      <c r="IQ13" s="8">
        <f>IF('[2]ข้อมูลนักเรียน-กรอง'!$A$11="","",('[2]ข้อมูลนักเรียน-กรอง'!$A$11))</f>
        <v>10</v>
      </c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10" t="str">
        <f>IF('[2]ข้อมูลนักเรียน-กรอง'!A11="","",(IF(SUM(IR13:JV13)=0,"-",(SUM(IR13:JV13)))))</f>
        <v>-</v>
      </c>
      <c r="JX13" s="10" t="str">
        <f>IF('[2]ข้อมูลนักเรียน-กรอง'!$A$11="","",(IF(COUNTIF(IR13:JV13,"ป")=0,"-",(COUNTIF(IR13:JV13,"ป")))))</f>
        <v>-</v>
      </c>
      <c r="JY13" s="10" t="str">
        <f>IF('[2]ข้อมูลนักเรียน-กรอง'!$A$11="","",(IF(COUNTIF(IR13:JV13,"ล")=0,"-",(COUNTIF(IR13:JV13,"ล")))))</f>
        <v>-</v>
      </c>
      <c r="JZ13" s="10" t="str">
        <f>IF('[2]ข้อมูลนักเรียน-กรอง'!$A$11="","",(IF(COUNTIF(IR13:JV13,"ข")=0,"-",(COUNTIF(IR13:JV13,"ข")))))</f>
        <v>-</v>
      </c>
      <c r="KA13" s="8">
        <f>IF('[2]ข้อมูลนักเรียน-กรอง'!$A$11="","",('[2]ข้อมูลนักเรียน-กรอง'!$A$11))</f>
        <v>10</v>
      </c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10" t="str">
        <f>IF('[2]ข้อมูลนักเรียน-กรอง'!A11="","",(IF(SUM(KB13:LF13)=0,"-",(SUM(KB13:LF13)))))</f>
        <v>-</v>
      </c>
      <c r="LH13" s="10" t="str">
        <f>IF('[2]ข้อมูลนักเรียน-กรอง'!$A$11="","",(IF(COUNTIF(KB13:LF13,"ป")=0,"-",(COUNTIF(KB13:LF13,"ป")))))</f>
        <v>-</v>
      </c>
      <c r="LI13" s="10" t="str">
        <f>IF('[2]ข้อมูลนักเรียน-กรอง'!$A$11="","",(IF(COUNTIF(KB13:LF13,"ล")=0,"-",(COUNTIF(KB13:LF13,"ล")))))</f>
        <v>-</v>
      </c>
      <c r="LJ13" s="10" t="str">
        <f>IF('[2]ข้อมูลนักเรียน-กรอง'!$A$11="","",(IF(COUNTIF(KB13:LF13,"ข")=0,"-",(COUNTIF(KB13:LF13,"ข")))))</f>
        <v>-</v>
      </c>
      <c r="LK13" s="8">
        <f>IF('[2]ข้อมูลนักเรียน-กรอง'!$A$11="","",('[2]ข้อมูลนักเรียน-กรอง'!$A$11))</f>
        <v>10</v>
      </c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10" t="str">
        <f>IF('[2]ข้อมูลนักเรียน-กรอง'!A11="","",(IF(SUM(LL13:MN13)=0,"-",(SUM(LL13:MN13)))))</f>
        <v>-</v>
      </c>
      <c r="MP13" s="10" t="str">
        <f>IF('[2]ข้อมูลนักเรียน-กรอง'!$A$11="","",(IF(COUNTIF(LL13:MN13,"ป")=0,"-",(COUNTIF(LL13:MN13,"ป")))))</f>
        <v>-</v>
      </c>
      <c r="MQ13" s="10" t="str">
        <f>IF('[2]ข้อมูลนักเรียน-กรอง'!$A$11="","",(IF(COUNTIF(LL13:MN13,"ล")=0,"-",(COUNTIF(LL13:MN13,"ล")))))</f>
        <v>-</v>
      </c>
      <c r="MR13" s="10" t="str">
        <f>IF('[2]ข้อมูลนักเรียน-กรอง'!$A$11="","",(IF(COUNTIF(LL13:MN13,"ข")=0,"-",(COUNTIF(LL13:MN13,"ข")))))</f>
        <v>-</v>
      </c>
      <c r="MS13" s="8">
        <f>IF('[2]ข้อมูลนักเรียน-กรอง'!$A$11="","",('[2]ข้อมูลนักเรียน-กรอง'!$A$11))</f>
        <v>10</v>
      </c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10" t="str">
        <f>IF('[2]ข้อมูลนักเรียน-กรอง'!A11="","",(IF(SUM(MT13:NX13)=0,"-",(SUM(MT13:NX13)))))</f>
        <v>-</v>
      </c>
      <c r="NZ13" s="10" t="str">
        <f>IF('[2]ข้อมูลนักเรียน-กรอง'!$A$11="","",(IF(COUNTIF(MT13:NX13,"ป")=0,"-",(COUNTIF(MT13:NX13,"ป")))))</f>
        <v>-</v>
      </c>
      <c r="OA13" s="10" t="str">
        <f>IF('[2]ข้อมูลนักเรียน-กรอง'!$A$11="","",(IF(COUNTIF(MT13:NX13,"ล")=0,"-",(COUNTIF(MT13:NX13,"ล")))))</f>
        <v>-</v>
      </c>
      <c r="OB13" s="10" t="str">
        <f>IF('[2]ข้อมูลนักเรียน-กรอง'!$A$11="","",(IF(COUNTIF(MT13:NX13,"ข")=0,"-",(COUNTIF(MT13:NX13,"ข")))))</f>
        <v>-</v>
      </c>
      <c r="OC13" s="8">
        <f>IF('[2]ข้อมูลนักเรียน-กรอง'!$A$11="","",('[2]ข้อมูลนักเรียน-กรอง'!$A$11))</f>
        <v>10</v>
      </c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10" t="str">
        <f>IF('[2]ข้อมูลนักเรียน-กรอง'!A11="","",(IF(SUM(OD13:PG13)=0,"-",(SUM(OD13:PG13)))))</f>
        <v>-</v>
      </c>
      <c r="PI13" s="10" t="str">
        <f>IF('[2]ข้อมูลนักเรียน-กรอง'!$A$11="","",(IF(COUNTIF(OD13:PG13,"ป")=0,"-",(COUNTIF(OD13:PG13,"ป")))))</f>
        <v>-</v>
      </c>
      <c r="PJ13" s="10" t="str">
        <f>IF('[2]ข้อมูลนักเรียน-กรอง'!$A$11="","",(IF(COUNTIF(OD13:PG13,"ล")=0,"-",(COUNTIF(OD13:PG13,"ล")))))</f>
        <v>-</v>
      </c>
      <c r="PK13" s="10" t="str">
        <f>IF('[2]ข้อมูลนักเรียน-กรอง'!$A$11="","",(IF(COUNTIF(OD13:PG13,"ข")=0,"-",(COUNTIF(OD13:PG13,"ข")))))</f>
        <v>-</v>
      </c>
      <c r="PL13" s="11">
        <f>IF('[2]ข้อมูลนักเรียน-กรอง'!$A$11="","",('[2]ข้อมูลนักเรียน-กรอง'!$A$11))</f>
        <v>10</v>
      </c>
      <c r="PM13" s="12" t="str">
        <f>AH13</f>
        <v>-</v>
      </c>
      <c r="PN13" s="12" t="str">
        <f>BQ13</f>
        <v>-</v>
      </c>
      <c r="PO13" s="12" t="str">
        <f>DA13</f>
        <v>-</v>
      </c>
      <c r="PP13" s="12" t="str">
        <f>EK13</f>
        <v>-</v>
      </c>
      <c r="PQ13" s="12" t="str">
        <f>FT13</f>
        <v>-</v>
      </c>
      <c r="PR13" s="12" t="str">
        <f>HD13</f>
        <v>-</v>
      </c>
      <c r="PS13" s="12" t="str">
        <f>IM13</f>
        <v>-</v>
      </c>
      <c r="PT13" s="12" t="str">
        <f>JW13</f>
        <v>-</v>
      </c>
      <c r="PU13" s="12" t="str">
        <f>LG13</f>
        <v>-</v>
      </c>
      <c r="PV13" s="12" t="str">
        <f>MO13</f>
        <v>-</v>
      </c>
      <c r="PW13" s="12" t="str">
        <f>NY13</f>
        <v>-</v>
      </c>
      <c r="PX13" s="12" t="str">
        <f>PH13</f>
        <v>-</v>
      </c>
      <c r="PY13" s="13">
        <f>IF('[2]ข้อมูลนักเรียน-กรอง'!A11="","",(SUM(AH13:AK13,SUM(BQ13:BT13,SUM(DA13:DD13,SUM(EK13:EN13,SUM(FT13:FW13,SUM(HD13:HG13,SUM(IM13:IP13,SUM(JW13:JZ13,SUM(LG13:LJ13,SUM(MO13:MR13,SUM(NY13:OB13,SUM(PH13:PK13))))))))))))))</f>
        <v>0</v>
      </c>
      <c r="PZ13" s="13">
        <f>IF('[2]ข้อมูลนักเรียน-กรอง'!A11="","",SUM(PM13:PX13))</f>
        <v>0</v>
      </c>
      <c r="QA13" s="14" t="str">
        <f>IF('[2]ข้อมูลนักเรียน-กรอง'!A11="","",IF(PZ13=0,"0.00",((PZ13/PY13)*100)))</f>
        <v>0.00</v>
      </c>
    </row>
    <row r="14" spans="1:443" ht="15.95" customHeight="1">
      <c r="A14" s="7" t="str">
        <f>[2]ชื่อนักเรียน!C13</f>
        <v>เด็กหญิงเบญญาภา ยุ่นประยงค์</v>
      </c>
      <c r="B14" s="8">
        <f>IF('[2]ข้อมูลนักเรียน-กรอง'!$A$12="","",('[2]ข้อมูลนักเรียน-กรอง'!$A$12))</f>
        <v>11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0" t="str">
        <f>IF('[2]ข้อมูลนักเรียน-กรอง'!A12="","",(IF(SUM(C14:AG14)=0,"-",(SUM(C14:AG14)))))</f>
        <v>-</v>
      </c>
      <c r="AI14" s="10" t="str">
        <f>IF('[2]ข้อมูลนักเรียน-กรอง'!$A$12="","",(IF(COUNTIF(C14:AG14,"ป")=0,"-",(COUNTIF(C14:AG14,"ป")))))</f>
        <v>-</v>
      </c>
      <c r="AJ14" s="10" t="str">
        <f>IF('[2]ข้อมูลนักเรียน-กรอง'!$A$12="","",(IF(COUNTIF(C14:AG14,"ล")=0,"-",(COUNTIF(C14:AG14,"ล")))))</f>
        <v>-</v>
      </c>
      <c r="AK14" s="10" t="str">
        <f>IF('[2]ข้อมูลนักเรียน-กรอง'!$A$12="","",(IF(COUNTIF(C14:AG14,"ข")=0,"-",(COUNTIF(C14:AG14,"ข")))))</f>
        <v>-</v>
      </c>
      <c r="AL14" s="8">
        <f>IF('[2]ข้อมูลนักเรียน-กรอง'!$A$12="","",('[2]ข้อมูลนักเรียน-กรอง'!$A$12))</f>
        <v>11</v>
      </c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10" t="str">
        <f>IF('[2]ข้อมูลนักเรียน-กรอง'!A12="","",(IF(SUM(AM14:BP14)=0,"-",(SUM(AM14:BP14)))))</f>
        <v>-</v>
      </c>
      <c r="BR14" s="10" t="str">
        <f>IF('[2]ข้อมูลนักเรียน-กรอง'!$A$12="","",(IF(COUNTIF(AM14:BP14,"ป")=0,"-",(COUNTIF(AM14:BP14,"ป")))))</f>
        <v>-</v>
      </c>
      <c r="BS14" s="10" t="str">
        <f>IF('[2]ข้อมูลนักเรียน-กรอง'!$A$12="","",(IF(COUNTIF(AM14:BP14,"ล")=0,"-",(COUNTIF(AM14:BP14,"ล")))))</f>
        <v>-</v>
      </c>
      <c r="BT14" s="10" t="str">
        <f>IF('[2]ข้อมูลนักเรียน-กรอง'!$A$12="","",(IF(COUNTIF(AM14:BP14,"ข")=0,"-",(COUNTIF(AM14:BP14,"ข")))))</f>
        <v>-</v>
      </c>
      <c r="BU14" s="8">
        <f>IF('[2]ข้อมูลนักเรียน-กรอง'!$A$12="","",('[2]ข้อมูลนักเรียน-กรอง'!$A$12))</f>
        <v>11</v>
      </c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10" t="str">
        <f>IF('[2]ข้อมูลนักเรียน-กรอง'!A12="","",(IF(SUM(BV14:CZ14)=0,"-",(SUM(BV14:CZ14)))))</f>
        <v>-</v>
      </c>
      <c r="DB14" s="10" t="str">
        <f>IF('[2]ข้อมูลนักเรียน-กรอง'!$A$12="","",(IF(COUNTIF(BV14:CZ14,"ป")=0,"-",(COUNTIF(BV14:CZ14,"ป")))))</f>
        <v>-</v>
      </c>
      <c r="DC14" s="10" t="str">
        <f>IF('[2]ข้อมูลนักเรียน-กรอง'!$A$12="","",(IF(COUNTIF(BV14:CZ14,"ล")=0,"-",(COUNTIF(BV14:CZ14,"ล")))))</f>
        <v>-</v>
      </c>
      <c r="DD14" s="10" t="str">
        <f>IF('[2]ข้อมูลนักเรียน-กรอง'!$A$12="","",(IF(COUNTIF(BV14:CZ14,"ข")=0,"-",(COUNTIF(BV14:CZ14,"ข")))))</f>
        <v>-</v>
      </c>
      <c r="DE14" s="8">
        <f>IF('[2]ข้อมูลนักเรียน-กรอง'!$A$12="","",('[2]ข้อมูลนักเรียน-กรอง'!$A$12))</f>
        <v>11</v>
      </c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10" t="str">
        <f>IF('[2]ข้อมูลนักเรียน-กรอง'!A12="","",(IF(SUM(DF14:EJ14)=0,"-",(SUM(DF14:EJ14)))))</f>
        <v>-</v>
      </c>
      <c r="EL14" s="10" t="str">
        <f>IF('[2]ข้อมูลนักเรียน-กรอง'!$A$12="","",(IF(COUNTIF(DF14:EJ14,"ป")=0,"-",(COUNTIF(DF14:EJ14,"ป")))))</f>
        <v>-</v>
      </c>
      <c r="EM14" s="10" t="str">
        <f>IF('[2]ข้อมูลนักเรียน-กรอง'!$A$12="","",(IF(COUNTIF(DF14:EJ14,"ล")=0,"-",(COUNTIF(DF14:EJ14,"ล")))))</f>
        <v>-</v>
      </c>
      <c r="EN14" s="10" t="str">
        <f>IF('[2]ข้อมูลนักเรียน-กรอง'!$A$12="","",(IF(COUNTIF(DF14:EJ14,"ข")=0,"-",(COUNTIF(DF14:EJ14,"ข")))))</f>
        <v>-</v>
      </c>
      <c r="EO14" s="8">
        <f>IF('[2]ข้อมูลนักเรียน-กรอง'!$A$12="","",('[2]ข้อมูลนักเรียน-กรอง'!$A$12))</f>
        <v>11</v>
      </c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10" t="str">
        <f>IF('[2]ข้อมูลนักเรียน-กรอง'!A12="","",(IF(SUM(EP14:FS14)=0,"-",(SUM(EP14:FS14)))))</f>
        <v>-</v>
      </c>
      <c r="FU14" s="10" t="str">
        <f>IF('[2]ข้อมูลนักเรียน-กรอง'!$A$12="","",(IF(COUNTIF(EP14:FS14,"ป")=0,"-",(COUNTIF(EP14:FS14,"ป")))))</f>
        <v>-</v>
      </c>
      <c r="FV14" s="10" t="str">
        <f>IF('[2]ข้อมูลนักเรียน-กรอง'!$A$12="","",(IF(COUNTIF(EP14:FS14,"ล")=0,"-",(COUNTIF(EP14:FS14,"ล")))))</f>
        <v>-</v>
      </c>
      <c r="FW14" s="10" t="str">
        <f>IF('[2]ข้อมูลนักเรียน-กรอง'!$A$12="","",(IF(COUNTIF(EP14:FS14,"ข")=0,"-",(COUNTIF(EP14:FS14,"ข")))))</f>
        <v>-</v>
      </c>
      <c r="FX14" s="8">
        <f>IF('[2]ข้อมูลนักเรียน-กรอง'!$A$12="","",('[2]ข้อมูลนักเรียน-กรอง'!$A$12))</f>
        <v>11</v>
      </c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10" t="str">
        <f>IF('[2]ข้อมูลนักเรียน-กรอง'!A12="","",(IF(SUM(FY14:HC14)=0,"-",(SUM(FY14:HC14)))))</f>
        <v>-</v>
      </c>
      <c r="HE14" s="10" t="str">
        <f>IF('[2]ข้อมูลนักเรียน-กรอง'!$A$12="","",(IF(COUNTIF(FY14:HC14,"ป")=0,"-",(COUNTIF(FY14:HC14,"ป")))))</f>
        <v>-</v>
      </c>
      <c r="HF14" s="10" t="str">
        <f>IF('[2]ข้อมูลนักเรียน-กรอง'!$A$12="","",(IF(COUNTIF(FY14:HC14,"ล")=0,"-",(COUNTIF(FY14:HC14,"ล")))))</f>
        <v>-</v>
      </c>
      <c r="HG14" s="10" t="str">
        <f>IF('[2]ข้อมูลนักเรียน-กรอง'!$A$12="","",(IF(COUNTIF(FY14:HC14,"ข")=0,"-",(COUNTIF(FY14:HC14,"ข")))))</f>
        <v>-</v>
      </c>
      <c r="HH14" s="8">
        <f>IF('[2]ข้อมูลนักเรียน-กรอง'!$A$12="","",('[2]ข้อมูลนักเรียน-กรอง'!$A$12))</f>
        <v>11</v>
      </c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10" t="str">
        <f>IF('[2]ข้อมูลนักเรียน-กรอง'!A12="","",(IF(SUM(HI14:IL14)=0,"-",(SUM(HI14:IL14)))))</f>
        <v>-</v>
      </c>
      <c r="IN14" s="10" t="str">
        <f>IF('[2]ข้อมูลนักเรียน-กรอง'!$A$12="","",(IF(COUNTIF(HI14:IL14,"ป")=0,"-",(COUNTIF(HI14:IL14,"ป")))))</f>
        <v>-</v>
      </c>
      <c r="IO14" s="10" t="str">
        <f>IF('[2]ข้อมูลนักเรียน-กรอง'!$A$12="","",(IF(COUNTIF(HI14:IL14,"ล")=0,"-",(COUNTIF(HI14:IL14,"ล")))))</f>
        <v>-</v>
      </c>
      <c r="IP14" s="10" t="str">
        <f>IF('[2]ข้อมูลนักเรียน-กรอง'!$A$12="","",(IF(COUNTIF(HI14:IL14,"ข")=0,"-",(COUNTIF(HI14:IL14,"ข")))))</f>
        <v>-</v>
      </c>
      <c r="IQ14" s="8">
        <f>IF('[2]ข้อมูลนักเรียน-กรอง'!$A$12="","",('[2]ข้อมูลนักเรียน-กรอง'!$A$12))</f>
        <v>11</v>
      </c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10" t="str">
        <f>IF('[2]ข้อมูลนักเรียน-กรอง'!A12="","",(IF(SUM(IR14:JV14)=0,"-",(SUM(IR14:JV14)))))</f>
        <v>-</v>
      </c>
      <c r="JX14" s="10" t="str">
        <f>IF('[2]ข้อมูลนักเรียน-กรอง'!$A$12="","",(IF(COUNTIF(IR14:JV14,"ป")=0,"-",(COUNTIF(IR14:JV14,"ป")))))</f>
        <v>-</v>
      </c>
      <c r="JY14" s="10" t="str">
        <f>IF('[2]ข้อมูลนักเรียน-กรอง'!$A$12="","",(IF(COUNTIF(IR14:JV14,"ล")=0,"-",(COUNTIF(IR14:JV14,"ล")))))</f>
        <v>-</v>
      </c>
      <c r="JZ14" s="10" t="str">
        <f>IF('[2]ข้อมูลนักเรียน-กรอง'!$A$12="","",(IF(COUNTIF(IR14:JV14,"ข")=0,"-",(COUNTIF(IR14:JV14,"ข")))))</f>
        <v>-</v>
      </c>
      <c r="KA14" s="8">
        <f>IF('[2]ข้อมูลนักเรียน-กรอง'!$A$12="","",('[2]ข้อมูลนักเรียน-กรอง'!$A$12))</f>
        <v>11</v>
      </c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10" t="str">
        <f>IF('[2]ข้อมูลนักเรียน-กรอง'!A12="","",(IF(SUM(KB14:LF14)=0,"-",(SUM(KB14:LF14)))))</f>
        <v>-</v>
      </c>
      <c r="LH14" s="10" t="str">
        <f>IF('[2]ข้อมูลนักเรียน-กรอง'!$A$12="","",(IF(COUNTIF(KB14:LF14,"ป")=0,"-",(COUNTIF(KB14:LF14,"ป")))))</f>
        <v>-</v>
      </c>
      <c r="LI14" s="10" t="str">
        <f>IF('[2]ข้อมูลนักเรียน-กรอง'!$A$12="","",(IF(COUNTIF(KB14:LF14,"ล")=0,"-",(COUNTIF(KB14:LF14,"ล")))))</f>
        <v>-</v>
      </c>
      <c r="LJ14" s="10" t="str">
        <f>IF('[2]ข้อมูลนักเรียน-กรอง'!$A$12="","",(IF(COUNTIF(KB14:LF14,"ข")=0,"-",(COUNTIF(KB14:LF14,"ข")))))</f>
        <v>-</v>
      </c>
      <c r="LK14" s="8">
        <f>IF('[2]ข้อมูลนักเรียน-กรอง'!$A$12="","",('[2]ข้อมูลนักเรียน-กรอง'!$A$12))</f>
        <v>11</v>
      </c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10" t="str">
        <f>IF('[2]ข้อมูลนักเรียน-กรอง'!A12="","",(IF(SUM(LL14:MN14)=0,"-",(SUM(LL14:MN14)))))</f>
        <v>-</v>
      </c>
      <c r="MP14" s="10" t="str">
        <f>IF('[2]ข้อมูลนักเรียน-กรอง'!$A$12="","",(IF(COUNTIF(LL14:MN14,"ป")=0,"-",(COUNTIF(LL14:MN14,"ป")))))</f>
        <v>-</v>
      </c>
      <c r="MQ14" s="10" t="str">
        <f>IF('[2]ข้อมูลนักเรียน-กรอง'!$A$12="","",(IF(COUNTIF(LL14:MN14,"ล")=0,"-",(COUNTIF(LL14:MN14,"ล")))))</f>
        <v>-</v>
      </c>
      <c r="MR14" s="10" t="str">
        <f>IF('[2]ข้อมูลนักเรียน-กรอง'!$A$12="","",(IF(COUNTIF(LL14:MN14,"ข")=0,"-",(COUNTIF(LL14:MN14,"ข")))))</f>
        <v>-</v>
      </c>
      <c r="MS14" s="8">
        <f>IF('[2]ข้อมูลนักเรียน-กรอง'!$A$12="","",('[2]ข้อมูลนักเรียน-กรอง'!$A$12))</f>
        <v>11</v>
      </c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10" t="str">
        <f>IF('[2]ข้อมูลนักเรียน-กรอง'!A12="","",(IF(SUM(MT14:NX14)=0,"-",(SUM(MT14:NX14)))))</f>
        <v>-</v>
      </c>
      <c r="NZ14" s="10" t="str">
        <f>IF('[2]ข้อมูลนักเรียน-กรอง'!$A$12="","",(IF(COUNTIF(MT14:NX14,"ป")=0,"-",(COUNTIF(MT14:NX14,"ป")))))</f>
        <v>-</v>
      </c>
      <c r="OA14" s="10" t="str">
        <f>IF('[2]ข้อมูลนักเรียน-กรอง'!$A$12="","",(IF(COUNTIF(MT14:NX14,"ล")=0,"-",(COUNTIF(MT14:NX14,"ล")))))</f>
        <v>-</v>
      </c>
      <c r="OB14" s="10" t="str">
        <f>IF('[2]ข้อมูลนักเรียน-กรอง'!$A$12="","",(IF(COUNTIF(MT14:NX14,"ข")=0,"-",(COUNTIF(MT14:NX14,"ข")))))</f>
        <v>-</v>
      </c>
      <c r="OC14" s="8">
        <f>IF('[2]ข้อมูลนักเรียน-กรอง'!$A$12="","",('[2]ข้อมูลนักเรียน-กรอง'!$A$12))</f>
        <v>11</v>
      </c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10" t="str">
        <f>IF('[2]ข้อมูลนักเรียน-กรอง'!A12="","",(IF(SUM(OD14:PG14)=0,"-",(SUM(OD14:PG14)))))</f>
        <v>-</v>
      </c>
      <c r="PI14" s="10" t="str">
        <f>IF('[2]ข้อมูลนักเรียน-กรอง'!$A$12="","",(IF(COUNTIF(OD14:PG14,"ป")=0,"-",(COUNTIF(OD14:PG14,"ป")))))</f>
        <v>-</v>
      </c>
      <c r="PJ14" s="10" t="str">
        <f>IF('[2]ข้อมูลนักเรียน-กรอง'!$A$12="","",(IF(COUNTIF(OD14:PG14,"ล")=0,"-",(COUNTIF(OD14:PG14,"ล")))))</f>
        <v>-</v>
      </c>
      <c r="PK14" s="10" t="str">
        <f>IF('[2]ข้อมูลนักเรียน-กรอง'!$A$12="","",(IF(COUNTIF(OD14:PG14,"ข")=0,"-",(COUNTIF(OD14:PG14,"ข")))))</f>
        <v>-</v>
      </c>
      <c r="PL14" s="11">
        <f>IF('[2]ข้อมูลนักเรียน-กรอง'!$A$12="","",('[2]ข้อมูลนักเรียน-กรอง'!$A$12))</f>
        <v>11</v>
      </c>
      <c r="PM14" s="12" t="str">
        <f>AH14</f>
        <v>-</v>
      </c>
      <c r="PN14" s="12" t="str">
        <f>BQ14</f>
        <v>-</v>
      </c>
      <c r="PO14" s="12" t="str">
        <f>DA14</f>
        <v>-</v>
      </c>
      <c r="PP14" s="12" t="str">
        <f>EK14</f>
        <v>-</v>
      </c>
      <c r="PQ14" s="12" t="str">
        <f>FT14</f>
        <v>-</v>
      </c>
      <c r="PR14" s="12" t="str">
        <f>HD14</f>
        <v>-</v>
      </c>
      <c r="PS14" s="12" t="str">
        <f>IM14</f>
        <v>-</v>
      </c>
      <c r="PT14" s="12" t="str">
        <f>JW14</f>
        <v>-</v>
      </c>
      <c r="PU14" s="12" t="str">
        <f>LG14</f>
        <v>-</v>
      </c>
      <c r="PV14" s="12" t="str">
        <f>MO14</f>
        <v>-</v>
      </c>
      <c r="PW14" s="12" t="str">
        <f>NY14</f>
        <v>-</v>
      </c>
      <c r="PX14" s="12" t="str">
        <f>PH14</f>
        <v>-</v>
      </c>
      <c r="PY14" s="13">
        <f>IF('[2]ข้อมูลนักเรียน-กรอง'!A12="","",(SUM(AH14:AK14,SUM(BQ14:BT14,SUM(DA14:DD14,SUM(EK14:EN14,SUM(FT14:FW14,SUM(HD14:HG14,SUM(IM14:IP14,SUM(JW14:JZ14,SUM(LG14:LJ14,SUM(MO14:MR14,SUM(NY14:OB14,SUM(PH14:PK14))))))))))))))</f>
        <v>0</v>
      </c>
      <c r="PZ14" s="13">
        <f>IF('[2]ข้อมูลนักเรียน-กรอง'!A12="","",SUM(PM14:PX14))</f>
        <v>0</v>
      </c>
      <c r="QA14" s="14" t="str">
        <f>IF('[2]ข้อมูลนักเรียน-กรอง'!A12="","",IF(PZ14=0,"0.00",((PZ14/PY14)*100)))</f>
        <v>0.00</v>
      </c>
    </row>
    <row r="15" spans="1:443" ht="15.95" customHeight="1">
      <c r="A15" s="7" t="str">
        <f>[2]ชื่อนักเรียน!C14</f>
        <v>เด็กหญิงกัญญพัชร สุขเลิศ</v>
      </c>
      <c r="B15" s="8">
        <f>IF('[2]ข้อมูลนักเรียน-กรอง'!$A$13="","",('[2]ข้อมูลนักเรียน-กรอง'!$A$13))</f>
        <v>12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 t="str">
        <f>IF('[2]ข้อมูลนักเรียน-กรอง'!A13="","",(IF(SUM(C15:AG15)=0,"-",(SUM(C15:AG15)))))</f>
        <v>-</v>
      </c>
      <c r="AI15" s="10" t="str">
        <f>IF('[2]ข้อมูลนักเรียน-กรอง'!$A$13="","",(IF(COUNTIF(C15:AG15,"ป")=0,"-",(COUNTIF(C15:AG15,"ป")))))</f>
        <v>-</v>
      </c>
      <c r="AJ15" s="10" t="str">
        <f>IF('[2]ข้อมูลนักเรียน-กรอง'!$A$13="","",(IF(COUNTIF(C15:AG15,"ล")=0,"-",(COUNTIF(C15:AG15,"ล")))))</f>
        <v>-</v>
      </c>
      <c r="AK15" s="10" t="str">
        <f>IF('[2]ข้อมูลนักเรียน-กรอง'!$A$13="","",(IF(COUNTIF(C15:AG15,"ข")=0,"-",(COUNTIF(C15:AG15,"ข")))))</f>
        <v>-</v>
      </c>
      <c r="AL15" s="8">
        <f>IF('[2]ข้อมูลนักเรียน-กรอง'!$A$13="","",('[2]ข้อมูลนักเรียน-กรอง'!$A$13))</f>
        <v>12</v>
      </c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10" t="str">
        <f>IF('[2]ข้อมูลนักเรียน-กรอง'!A13="","",(IF(SUM(AM15:BP15)=0,"-",(SUM(AM15:BP15)))))</f>
        <v>-</v>
      </c>
      <c r="BR15" s="10" t="str">
        <f>IF('[2]ข้อมูลนักเรียน-กรอง'!$A$13="","",(IF(COUNTIF(AM15:BP15,"ป")=0,"-",(COUNTIF(AM15:BP15,"ป")))))</f>
        <v>-</v>
      </c>
      <c r="BS15" s="10" t="str">
        <f>IF('[2]ข้อมูลนักเรียน-กรอง'!$A$13="","",(IF(COUNTIF(AM15:BP15,"ล")=0,"-",(COUNTIF(AM15:BP15,"ล")))))</f>
        <v>-</v>
      </c>
      <c r="BT15" s="10" t="str">
        <f>IF('[2]ข้อมูลนักเรียน-กรอง'!$A$13="","",(IF(COUNTIF(AM15:BP15,"ข")=0,"-",(COUNTIF(AM15:BP15,"ข")))))</f>
        <v>-</v>
      </c>
      <c r="BU15" s="8">
        <f>IF('[2]ข้อมูลนักเรียน-กรอง'!$A$13="","",('[2]ข้อมูลนักเรียน-กรอง'!$A$13))</f>
        <v>12</v>
      </c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10" t="str">
        <f>IF('[2]ข้อมูลนักเรียน-กรอง'!A13="","",(IF(SUM(BV15:CZ15)=0,"-",(SUM(BV15:CZ15)))))</f>
        <v>-</v>
      </c>
      <c r="DB15" s="10" t="str">
        <f>IF('[2]ข้อมูลนักเรียน-กรอง'!$A$13="","",(IF(COUNTIF(BV15:CZ15,"ป")=0,"-",(COUNTIF(BV15:CZ15,"ป")))))</f>
        <v>-</v>
      </c>
      <c r="DC15" s="10" t="str">
        <f>IF('[2]ข้อมูลนักเรียน-กรอง'!$A$13="","",(IF(COUNTIF(BV15:CZ15,"ล")=0,"-",(COUNTIF(BV15:CZ15,"ล")))))</f>
        <v>-</v>
      </c>
      <c r="DD15" s="10" t="str">
        <f>IF('[2]ข้อมูลนักเรียน-กรอง'!$A$13="","",(IF(COUNTIF(BV15:CZ15,"ข")=0,"-",(COUNTIF(BV15:CZ15,"ข")))))</f>
        <v>-</v>
      </c>
      <c r="DE15" s="8">
        <f>IF('[2]ข้อมูลนักเรียน-กรอง'!$A$13="","",('[2]ข้อมูลนักเรียน-กรอง'!$A$13))</f>
        <v>12</v>
      </c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10" t="str">
        <f>IF('[2]ข้อมูลนักเรียน-กรอง'!A13="","",(IF(SUM(DF15:EJ15)=0,"-",(SUM(DF15:EJ15)))))</f>
        <v>-</v>
      </c>
      <c r="EL15" s="10" t="str">
        <f>IF('[2]ข้อมูลนักเรียน-กรอง'!$A$13="","",(IF(COUNTIF(DF15:EJ15,"ป")=0,"-",(COUNTIF(DF15:EJ15,"ป")))))</f>
        <v>-</v>
      </c>
      <c r="EM15" s="10" t="str">
        <f>IF('[2]ข้อมูลนักเรียน-กรอง'!$A$13="","",(IF(COUNTIF(DF15:EJ15,"ล")=0,"-",(COUNTIF(DF15:EJ15,"ล")))))</f>
        <v>-</v>
      </c>
      <c r="EN15" s="10" t="str">
        <f>IF('[2]ข้อมูลนักเรียน-กรอง'!$A$13="","",(IF(COUNTIF(DF15:EJ15,"ข")=0,"-",(COUNTIF(DF15:EJ15,"ข")))))</f>
        <v>-</v>
      </c>
      <c r="EO15" s="8">
        <f>IF('[2]ข้อมูลนักเรียน-กรอง'!$A$13="","",('[2]ข้อมูลนักเรียน-กรอง'!$A$13))</f>
        <v>12</v>
      </c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10" t="str">
        <f>IF('[2]ข้อมูลนักเรียน-กรอง'!A13="","",(IF(SUM(EP15:FS15)=0,"-",(SUM(EP15:FS15)))))</f>
        <v>-</v>
      </c>
      <c r="FU15" s="10" t="str">
        <f>IF('[2]ข้อมูลนักเรียน-กรอง'!$A$13="","",(IF(COUNTIF(EP15:FS15,"ป")=0,"-",(COUNTIF(EP15:FS15,"ป")))))</f>
        <v>-</v>
      </c>
      <c r="FV15" s="10" t="str">
        <f>IF('[2]ข้อมูลนักเรียน-กรอง'!$A$13="","",(IF(COUNTIF(EP15:FS15,"ล")=0,"-",(COUNTIF(EP15:FS15,"ล")))))</f>
        <v>-</v>
      </c>
      <c r="FW15" s="10" t="str">
        <f>IF('[2]ข้อมูลนักเรียน-กรอง'!$A$13="","",(IF(COUNTIF(EP15:FS15,"ข")=0,"-",(COUNTIF(EP15:FS15,"ข")))))</f>
        <v>-</v>
      </c>
      <c r="FX15" s="8">
        <f>IF('[2]ข้อมูลนักเรียน-กรอง'!$A$13="","",('[2]ข้อมูลนักเรียน-กรอง'!$A$13))</f>
        <v>12</v>
      </c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10" t="str">
        <f>IF('[2]ข้อมูลนักเรียน-กรอง'!A13="","",(IF(SUM(FY15:HC15)=0,"-",(SUM(FY15:HC15)))))</f>
        <v>-</v>
      </c>
      <c r="HE15" s="10" t="str">
        <f>IF('[2]ข้อมูลนักเรียน-กรอง'!$A$13="","",(IF(COUNTIF(FY15:HC15,"ป")=0,"-",(COUNTIF(FY15:HC15,"ป")))))</f>
        <v>-</v>
      </c>
      <c r="HF15" s="10" t="str">
        <f>IF('[2]ข้อมูลนักเรียน-กรอง'!$A$13="","",(IF(COUNTIF(FY15:HC15,"ล")=0,"-",(COUNTIF(FY15:HC15,"ล")))))</f>
        <v>-</v>
      </c>
      <c r="HG15" s="10" t="str">
        <f>IF('[2]ข้อมูลนักเรียน-กรอง'!$A$13="","",(IF(COUNTIF(FY15:HC15,"ข")=0,"-",(COUNTIF(FY15:HC15,"ข")))))</f>
        <v>-</v>
      </c>
      <c r="HH15" s="8">
        <f>IF('[2]ข้อมูลนักเรียน-กรอง'!$A$13="","",('[2]ข้อมูลนักเรียน-กรอง'!$A$13))</f>
        <v>12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10" t="str">
        <f>IF('[2]ข้อมูลนักเรียน-กรอง'!A13="","",(IF(SUM(HI15:IL15)=0,"-",(SUM(HI15:IL15)))))</f>
        <v>-</v>
      </c>
      <c r="IN15" s="10" t="str">
        <f>IF('[2]ข้อมูลนักเรียน-กรอง'!$A$13="","",(IF(COUNTIF(HI15:IL15,"ป")=0,"-",(COUNTIF(HI15:IL15,"ป")))))</f>
        <v>-</v>
      </c>
      <c r="IO15" s="10" t="str">
        <f>IF('[2]ข้อมูลนักเรียน-กรอง'!$A$13="","",(IF(COUNTIF(HI15:IL15,"ล")=0,"-",(COUNTIF(HI15:IL15,"ล")))))</f>
        <v>-</v>
      </c>
      <c r="IP15" s="10" t="str">
        <f>IF('[2]ข้อมูลนักเรียน-กรอง'!$A$13="","",(IF(COUNTIF(HI15:IL15,"ข")=0,"-",(COUNTIF(HI15:IL15,"ข")))))</f>
        <v>-</v>
      </c>
      <c r="IQ15" s="8">
        <f>IF('[2]ข้อมูลนักเรียน-กรอง'!$A$13="","",('[2]ข้อมูลนักเรียน-กรอง'!$A$13))</f>
        <v>12</v>
      </c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10" t="str">
        <f>IF('[2]ข้อมูลนักเรียน-กรอง'!A13="","",(IF(SUM(IR15:JV15)=0,"-",(SUM(IR15:JV15)))))</f>
        <v>-</v>
      </c>
      <c r="JX15" s="10" t="str">
        <f>IF('[2]ข้อมูลนักเรียน-กรอง'!$A$13="","",(IF(COUNTIF(IR15:JV15,"ป")=0,"-",(COUNTIF(IR15:JV15,"ป")))))</f>
        <v>-</v>
      </c>
      <c r="JY15" s="10" t="str">
        <f>IF('[2]ข้อมูลนักเรียน-กรอง'!$A$13="","",(IF(COUNTIF(IR15:JV15,"ล")=0,"-",(COUNTIF(IR15:JV15,"ล")))))</f>
        <v>-</v>
      </c>
      <c r="JZ15" s="10" t="str">
        <f>IF('[2]ข้อมูลนักเรียน-กรอง'!$A$13="","",(IF(COUNTIF(IR15:JV15,"ข")=0,"-",(COUNTIF(IR15:JV15,"ข")))))</f>
        <v>-</v>
      </c>
      <c r="KA15" s="8">
        <f>IF('[2]ข้อมูลนักเรียน-กรอง'!$A$13="","",('[2]ข้อมูลนักเรียน-กรอง'!$A$13))</f>
        <v>12</v>
      </c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10" t="str">
        <f>IF('[2]ข้อมูลนักเรียน-กรอง'!A13="","",(IF(SUM(KB15:LF15)=0,"-",(SUM(KB15:LF15)))))</f>
        <v>-</v>
      </c>
      <c r="LH15" s="10" t="str">
        <f>IF('[2]ข้อมูลนักเรียน-กรอง'!$A$13="","",(IF(COUNTIF(KB15:LF15,"ป")=0,"-",(COUNTIF(KB15:LF15,"ป")))))</f>
        <v>-</v>
      </c>
      <c r="LI15" s="10" t="str">
        <f>IF('[2]ข้อมูลนักเรียน-กรอง'!$A$13="","",(IF(COUNTIF(KB15:LF15,"ล")=0,"-",(COUNTIF(KB15:LF15,"ล")))))</f>
        <v>-</v>
      </c>
      <c r="LJ15" s="10" t="str">
        <f>IF('[2]ข้อมูลนักเรียน-กรอง'!$A$13="","",(IF(COUNTIF(KB15:LF15,"ข")=0,"-",(COUNTIF(KB15:LF15,"ข")))))</f>
        <v>-</v>
      </c>
      <c r="LK15" s="8">
        <f>IF('[2]ข้อมูลนักเรียน-กรอง'!$A$13="","",('[2]ข้อมูลนักเรียน-กรอง'!$A$13))</f>
        <v>12</v>
      </c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10" t="str">
        <f>IF('[2]ข้อมูลนักเรียน-กรอง'!A13="","",(IF(SUM(LL15:MN15)=0,"-",(SUM(LL15:MN15)))))</f>
        <v>-</v>
      </c>
      <c r="MP15" s="10" t="str">
        <f>IF('[2]ข้อมูลนักเรียน-กรอง'!$A$13="","",(IF(COUNTIF(LL15:MN15,"ป")=0,"-",(COUNTIF(LL15:MN15,"ป")))))</f>
        <v>-</v>
      </c>
      <c r="MQ15" s="10" t="str">
        <f>IF('[2]ข้อมูลนักเรียน-กรอง'!$A$13="","",(IF(COUNTIF(LL15:MN15,"ล")=0,"-",(COUNTIF(LL15:MN15,"ล")))))</f>
        <v>-</v>
      </c>
      <c r="MR15" s="10" t="str">
        <f>IF('[2]ข้อมูลนักเรียน-กรอง'!$A$13="","",(IF(COUNTIF(LL15:MN15,"ข")=0,"-",(COUNTIF(LL15:MN15,"ข")))))</f>
        <v>-</v>
      </c>
      <c r="MS15" s="8">
        <f>IF('[2]ข้อมูลนักเรียน-กรอง'!$A$13="","",('[2]ข้อมูลนักเรียน-กรอง'!$A$13))</f>
        <v>12</v>
      </c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10" t="str">
        <f>IF('[2]ข้อมูลนักเรียน-กรอง'!A13="","",(IF(SUM(MT15:NX15)=0,"-",(SUM(MT15:NX15)))))</f>
        <v>-</v>
      </c>
      <c r="NZ15" s="10" t="str">
        <f>IF('[2]ข้อมูลนักเรียน-กรอง'!$A$13="","",(IF(COUNTIF(MT15:NX15,"ป")=0,"-",(COUNTIF(MT15:NX15,"ป")))))</f>
        <v>-</v>
      </c>
      <c r="OA15" s="10" t="str">
        <f>IF('[2]ข้อมูลนักเรียน-กรอง'!$A$13="","",(IF(COUNTIF(MT15:NX15,"ล")=0,"-",(COUNTIF(MT15:NX15,"ล")))))</f>
        <v>-</v>
      </c>
      <c r="OB15" s="10" t="str">
        <f>IF('[2]ข้อมูลนักเรียน-กรอง'!$A$13="","",(IF(COUNTIF(MT15:NX15,"ข")=0,"-",(COUNTIF(MT15:NX15,"ข")))))</f>
        <v>-</v>
      </c>
      <c r="OC15" s="8">
        <f>IF('[2]ข้อมูลนักเรียน-กรอง'!$A$13="","",('[2]ข้อมูลนักเรียน-กรอง'!$A$13))</f>
        <v>12</v>
      </c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10" t="str">
        <f>IF('[2]ข้อมูลนักเรียน-กรอง'!A13="","",(IF(SUM(OD15:PG15)=0,"-",(SUM(OD15:PG15)))))</f>
        <v>-</v>
      </c>
      <c r="PI15" s="10" t="str">
        <f>IF('[2]ข้อมูลนักเรียน-กรอง'!$A$13="","",(IF(COUNTIF(OD15:PG15,"ป")=0,"-",(COUNTIF(OD15:PG15,"ป")))))</f>
        <v>-</v>
      </c>
      <c r="PJ15" s="10" t="str">
        <f>IF('[2]ข้อมูลนักเรียน-กรอง'!$A$13="","",(IF(COUNTIF(OD15:PG15,"ล")=0,"-",(COUNTIF(OD15:PG15,"ล")))))</f>
        <v>-</v>
      </c>
      <c r="PK15" s="10" t="str">
        <f>IF('[2]ข้อมูลนักเรียน-กรอง'!$A$13="","",(IF(COUNTIF(OD15:PG15,"ข")=0,"-",(COUNTIF(OD15:PG15,"ข")))))</f>
        <v>-</v>
      </c>
      <c r="PL15" s="11">
        <f>IF('[2]ข้อมูลนักเรียน-กรอง'!$A$13="","",('[2]ข้อมูลนักเรียน-กรอง'!$A$13))</f>
        <v>12</v>
      </c>
      <c r="PM15" s="12" t="str">
        <f>AH15</f>
        <v>-</v>
      </c>
      <c r="PN15" s="12" t="str">
        <f>BQ15</f>
        <v>-</v>
      </c>
      <c r="PO15" s="12" t="str">
        <f>DA15</f>
        <v>-</v>
      </c>
      <c r="PP15" s="12" t="str">
        <f>EK15</f>
        <v>-</v>
      </c>
      <c r="PQ15" s="12" t="str">
        <f>FT15</f>
        <v>-</v>
      </c>
      <c r="PR15" s="12" t="str">
        <f>HD15</f>
        <v>-</v>
      </c>
      <c r="PS15" s="12" t="str">
        <f>IM15</f>
        <v>-</v>
      </c>
      <c r="PT15" s="12" t="str">
        <f>JW15</f>
        <v>-</v>
      </c>
      <c r="PU15" s="12" t="str">
        <f>LG15</f>
        <v>-</v>
      </c>
      <c r="PV15" s="12" t="str">
        <f>MO15</f>
        <v>-</v>
      </c>
      <c r="PW15" s="12" t="str">
        <f>NY15</f>
        <v>-</v>
      </c>
      <c r="PX15" s="12" t="str">
        <f>PH15</f>
        <v>-</v>
      </c>
      <c r="PY15" s="13">
        <f>IF('[2]ข้อมูลนักเรียน-กรอง'!A13="","",(SUM(AH15:AK15,SUM(BQ15:BT15,SUM(DA15:DD15,SUM(EK15:EN15,SUM(FT15:FW15,SUM(HD15:HG15,SUM(IM15:IP15,SUM(JW15:JZ15,SUM(LG15:LJ15,SUM(MO15:MR15,SUM(NY15:OB15,SUM(PH15:PK15))))))))))))))</f>
        <v>0</v>
      </c>
      <c r="PZ15" s="13">
        <f>IF('[2]ข้อมูลนักเรียน-กรอง'!A13="","",SUM(PM15:PX15))</f>
        <v>0</v>
      </c>
      <c r="QA15" s="14" t="str">
        <f>IF('[2]ข้อมูลนักเรียน-กรอง'!A13="","",IF(PZ15=0,"0.00",((PZ15/PY15)*100)))</f>
        <v>0.00</v>
      </c>
    </row>
    <row r="16" spans="1:443" ht="15.95" customHeight="1">
      <c r="A16" s="7" t="str">
        <f>[2]ชื่อนักเรียน!C15</f>
        <v>เด็กหญิงวิภาดา ใสกระจ่าง</v>
      </c>
      <c r="B16" s="8">
        <f>IF('[2]ข้อมูลนักเรียน-กรอง'!$A$14="","",('[2]ข้อมูลนักเรียน-กรอง'!$A$14))</f>
        <v>13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 t="str">
        <f>IF('[2]ข้อมูลนักเรียน-กรอง'!A14="","",(IF(SUM(C16:AG16)=0,"-",(SUM(C16:AG16)))))</f>
        <v>-</v>
      </c>
      <c r="AI16" s="10" t="str">
        <f>IF('[2]ข้อมูลนักเรียน-กรอง'!$A$14="","",(IF(COUNTIF(C16:AG16,"ป")=0,"-",(COUNTIF(C16:AG16,"ป")))))</f>
        <v>-</v>
      </c>
      <c r="AJ16" s="10" t="str">
        <f>IF('[2]ข้อมูลนักเรียน-กรอง'!$A$14="","",(IF(COUNTIF(C16:AG16,"ล")=0,"-",(COUNTIF(C16:AG16,"ล")))))</f>
        <v>-</v>
      </c>
      <c r="AK16" s="10" t="str">
        <f>IF('[2]ข้อมูลนักเรียน-กรอง'!$A$14="","",(IF(COUNTIF(C16:AG16,"ข")=0,"-",(COUNTIF(C16:AG16,"ข")))))</f>
        <v>-</v>
      </c>
      <c r="AL16" s="8">
        <f>IF('[2]ข้อมูลนักเรียน-กรอง'!$A$14="","",('[2]ข้อมูลนักเรียน-กรอง'!$A$14))</f>
        <v>13</v>
      </c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10" t="str">
        <f>IF('[2]ข้อมูลนักเรียน-กรอง'!A14="","",(IF(SUM(AM16:BP16)=0,"-",(SUM(AM16:BP16)))))</f>
        <v>-</v>
      </c>
      <c r="BR16" s="10" t="str">
        <f>IF('[2]ข้อมูลนักเรียน-กรอง'!$A$14="","",(IF(COUNTIF(AM16:BP16,"ป")=0,"-",(COUNTIF(AM16:BP16,"ป")))))</f>
        <v>-</v>
      </c>
      <c r="BS16" s="10" t="str">
        <f>IF('[2]ข้อมูลนักเรียน-กรอง'!$A$14="","",(IF(COUNTIF(AM16:BP16,"ล")=0,"-",(COUNTIF(AM16:BP16,"ล")))))</f>
        <v>-</v>
      </c>
      <c r="BT16" s="10" t="str">
        <f>IF('[2]ข้อมูลนักเรียน-กรอง'!$A$14="","",(IF(COUNTIF(AM16:BP16,"ข")=0,"-",(COUNTIF(AM16:BP16,"ข")))))</f>
        <v>-</v>
      </c>
      <c r="BU16" s="8">
        <f>IF('[2]ข้อมูลนักเรียน-กรอง'!$A$14="","",('[2]ข้อมูลนักเรียน-กรอง'!$A$14))</f>
        <v>13</v>
      </c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10" t="str">
        <f>IF('[2]ข้อมูลนักเรียน-กรอง'!A14="","",(IF(SUM(BV16:CZ16)=0,"-",(SUM(BV16:CZ16)))))</f>
        <v>-</v>
      </c>
      <c r="DB16" s="10" t="str">
        <f>IF('[2]ข้อมูลนักเรียน-กรอง'!$A$14="","",(IF(COUNTIF(BV16:CZ16,"ป")=0,"-",(COUNTIF(BV16:CZ16,"ป")))))</f>
        <v>-</v>
      </c>
      <c r="DC16" s="10" t="str">
        <f>IF('[2]ข้อมูลนักเรียน-กรอง'!$A$14="","",(IF(COUNTIF(BV16:CZ16,"ล")=0,"-",(COUNTIF(BV16:CZ16,"ล")))))</f>
        <v>-</v>
      </c>
      <c r="DD16" s="10" t="str">
        <f>IF('[2]ข้อมูลนักเรียน-กรอง'!$A$14="","",(IF(COUNTIF(BV16:CZ16,"ข")=0,"-",(COUNTIF(BV16:CZ16,"ข")))))</f>
        <v>-</v>
      </c>
      <c r="DE16" s="8">
        <f>IF('[2]ข้อมูลนักเรียน-กรอง'!$A$14="","",('[2]ข้อมูลนักเรียน-กรอง'!$A$14))</f>
        <v>13</v>
      </c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10" t="str">
        <f>IF('[2]ข้อมูลนักเรียน-กรอง'!A14="","",(IF(SUM(DF16:EJ16)=0,"-",(SUM(DF16:EJ16)))))</f>
        <v>-</v>
      </c>
      <c r="EL16" s="10" t="str">
        <f>IF('[2]ข้อมูลนักเรียน-กรอง'!$A$14="","",(IF(COUNTIF(DF16:EJ16,"ป")=0,"-",(COUNTIF(DF16:EJ16,"ป")))))</f>
        <v>-</v>
      </c>
      <c r="EM16" s="10" t="str">
        <f>IF('[2]ข้อมูลนักเรียน-กรอง'!$A$14="","",(IF(COUNTIF(DF16:EJ16,"ล")=0,"-",(COUNTIF(DF16:EJ16,"ล")))))</f>
        <v>-</v>
      </c>
      <c r="EN16" s="10" t="str">
        <f>IF('[2]ข้อมูลนักเรียน-กรอง'!$A$14="","",(IF(COUNTIF(DF16:EJ16,"ข")=0,"-",(COUNTIF(DF16:EJ16,"ข")))))</f>
        <v>-</v>
      </c>
      <c r="EO16" s="8">
        <f>IF('[2]ข้อมูลนักเรียน-กรอง'!$A$14="","",('[2]ข้อมูลนักเรียน-กรอง'!$A$14))</f>
        <v>13</v>
      </c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10" t="str">
        <f>IF('[2]ข้อมูลนักเรียน-กรอง'!A14="","",(IF(SUM(EP16:FS16)=0,"-",(SUM(EP16:FS16)))))</f>
        <v>-</v>
      </c>
      <c r="FU16" s="10" t="str">
        <f>IF('[2]ข้อมูลนักเรียน-กรอง'!$A$14="","",(IF(COUNTIF(EP16:FS16,"ป")=0,"-",(COUNTIF(EP16:FS16,"ป")))))</f>
        <v>-</v>
      </c>
      <c r="FV16" s="10" t="str">
        <f>IF('[2]ข้อมูลนักเรียน-กรอง'!$A$14="","",(IF(COUNTIF(EP16:FS16,"ล")=0,"-",(COUNTIF(EP16:FS16,"ล")))))</f>
        <v>-</v>
      </c>
      <c r="FW16" s="10" t="str">
        <f>IF('[2]ข้อมูลนักเรียน-กรอง'!$A$14="","",(IF(COUNTIF(EP16:FS16,"ข")=0,"-",(COUNTIF(EP16:FS16,"ข")))))</f>
        <v>-</v>
      </c>
      <c r="FX16" s="8">
        <f>IF('[2]ข้อมูลนักเรียน-กรอง'!$A$14="","",('[2]ข้อมูลนักเรียน-กรอง'!$A$14))</f>
        <v>13</v>
      </c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10" t="str">
        <f>IF('[2]ข้อมูลนักเรียน-กรอง'!A14="","",(IF(SUM(FY16:HC16)=0,"-",(SUM(FY16:HC16)))))</f>
        <v>-</v>
      </c>
      <c r="HE16" s="10" t="str">
        <f>IF('[2]ข้อมูลนักเรียน-กรอง'!$A$14="","",(IF(COUNTIF(FY16:HC16,"ป")=0,"-",(COUNTIF(FY16:HC16,"ป")))))</f>
        <v>-</v>
      </c>
      <c r="HF16" s="10" t="str">
        <f>IF('[2]ข้อมูลนักเรียน-กรอง'!$A$14="","",(IF(COUNTIF(FY16:HC16,"ล")=0,"-",(COUNTIF(FY16:HC16,"ล")))))</f>
        <v>-</v>
      </c>
      <c r="HG16" s="10" t="str">
        <f>IF('[2]ข้อมูลนักเรียน-กรอง'!$A$14="","",(IF(COUNTIF(FY16:HC16,"ข")=0,"-",(COUNTIF(FY16:HC16,"ข")))))</f>
        <v>-</v>
      </c>
      <c r="HH16" s="8">
        <f>IF('[2]ข้อมูลนักเรียน-กรอง'!$A$14="","",('[2]ข้อมูลนักเรียน-กรอง'!$A$14))</f>
        <v>13</v>
      </c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10" t="str">
        <f>IF('[2]ข้อมูลนักเรียน-กรอง'!A14="","",(IF(SUM(HI16:IL16)=0,"-",(SUM(HI16:IL16)))))</f>
        <v>-</v>
      </c>
      <c r="IN16" s="10" t="str">
        <f>IF('[2]ข้อมูลนักเรียน-กรอง'!$A$14="","",(IF(COUNTIF(HI16:IL16,"ป")=0,"-",(COUNTIF(HI16:IL16,"ป")))))</f>
        <v>-</v>
      </c>
      <c r="IO16" s="10" t="str">
        <f>IF('[2]ข้อมูลนักเรียน-กรอง'!$A$14="","",(IF(COUNTIF(HI16:IL16,"ล")=0,"-",(COUNTIF(HI16:IL16,"ล")))))</f>
        <v>-</v>
      </c>
      <c r="IP16" s="10" t="str">
        <f>IF('[2]ข้อมูลนักเรียน-กรอง'!$A$14="","",(IF(COUNTIF(HI16:IL16,"ข")=0,"-",(COUNTIF(HI16:IL16,"ข")))))</f>
        <v>-</v>
      </c>
      <c r="IQ16" s="8">
        <f>IF('[2]ข้อมูลนักเรียน-กรอง'!$A$14="","",('[2]ข้อมูลนักเรียน-กรอง'!$A$14))</f>
        <v>13</v>
      </c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10" t="str">
        <f>IF('[2]ข้อมูลนักเรียน-กรอง'!A14="","",(IF(SUM(IR16:JV16)=0,"-",(SUM(IR16:JV16)))))</f>
        <v>-</v>
      </c>
      <c r="JX16" s="10" t="str">
        <f>IF('[2]ข้อมูลนักเรียน-กรอง'!$A$14="","",(IF(COUNTIF(IR16:JV16,"ป")=0,"-",(COUNTIF(IR16:JV16,"ป")))))</f>
        <v>-</v>
      </c>
      <c r="JY16" s="10" t="str">
        <f>IF('[2]ข้อมูลนักเรียน-กรอง'!$A$14="","",(IF(COUNTIF(IR16:JV16,"ล")=0,"-",(COUNTIF(IR16:JV16,"ล")))))</f>
        <v>-</v>
      </c>
      <c r="JZ16" s="10" t="str">
        <f>IF('[2]ข้อมูลนักเรียน-กรอง'!$A$14="","",(IF(COUNTIF(IR16:JV16,"ข")=0,"-",(COUNTIF(IR16:JV16,"ข")))))</f>
        <v>-</v>
      </c>
      <c r="KA16" s="8">
        <f>IF('[2]ข้อมูลนักเรียน-กรอง'!$A$14="","",('[2]ข้อมูลนักเรียน-กรอง'!$A$14))</f>
        <v>13</v>
      </c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10" t="str">
        <f>IF('[2]ข้อมูลนักเรียน-กรอง'!A14="","",(IF(SUM(KB16:LF16)=0,"-",(SUM(KB16:LF16)))))</f>
        <v>-</v>
      </c>
      <c r="LH16" s="10" t="str">
        <f>IF('[2]ข้อมูลนักเรียน-กรอง'!$A$14="","",(IF(COUNTIF(KB16:LF16,"ป")=0,"-",(COUNTIF(KB16:LF16,"ป")))))</f>
        <v>-</v>
      </c>
      <c r="LI16" s="10" t="str">
        <f>IF('[2]ข้อมูลนักเรียน-กรอง'!$A$14="","",(IF(COUNTIF(KB16:LF16,"ล")=0,"-",(COUNTIF(KB16:LF16,"ล")))))</f>
        <v>-</v>
      </c>
      <c r="LJ16" s="10" t="str">
        <f>IF('[2]ข้อมูลนักเรียน-กรอง'!$A$14="","",(IF(COUNTIF(KB16:LF16,"ข")=0,"-",(COUNTIF(KB16:LF16,"ข")))))</f>
        <v>-</v>
      </c>
      <c r="LK16" s="8">
        <f>IF('[2]ข้อมูลนักเรียน-กรอง'!$A$14="","",('[2]ข้อมูลนักเรียน-กรอง'!$A$14))</f>
        <v>13</v>
      </c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10" t="str">
        <f>IF('[2]ข้อมูลนักเรียน-กรอง'!A14="","",(IF(SUM(LL16:MN16)=0,"-",(SUM(LL16:MN16)))))</f>
        <v>-</v>
      </c>
      <c r="MP16" s="10" t="str">
        <f>IF('[2]ข้อมูลนักเรียน-กรอง'!$A$14="","",(IF(COUNTIF(LL16:MN16,"ป")=0,"-",(COUNTIF(LL16:MN16,"ป")))))</f>
        <v>-</v>
      </c>
      <c r="MQ16" s="10" t="str">
        <f>IF('[2]ข้อมูลนักเรียน-กรอง'!$A$14="","",(IF(COUNTIF(LL16:MN16,"ล")=0,"-",(COUNTIF(LL16:MN16,"ล")))))</f>
        <v>-</v>
      </c>
      <c r="MR16" s="10" t="str">
        <f>IF('[2]ข้อมูลนักเรียน-กรอง'!$A$14="","",(IF(COUNTIF(LL16:MN16,"ข")=0,"-",(COUNTIF(LL16:MN16,"ข")))))</f>
        <v>-</v>
      </c>
      <c r="MS16" s="8">
        <f>IF('[2]ข้อมูลนักเรียน-กรอง'!$A$14="","",('[2]ข้อมูลนักเรียน-กรอง'!$A$14))</f>
        <v>13</v>
      </c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10" t="str">
        <f>IF('[2]ข้อมูลนักเรียน-กรอง'!A14="","",(IF(SUM(MT16:NX16)=0,"-",(SUM(MT16:NX16)))))</f>
        <v>-</v>
      </c>
      <c r="NZ16" s="10" t="str">
        <f>IF('[2]ข้อมูลนักเรียน-กรอง'!$A$14="","",(IF(COUNTIF(MT16:NX16,"ป")=0,"-",(COUNTIF(MT16:NX16,"ป")))))</f>
        <v>-</v>
      </c>
      <c r="OA16" s="10" t="str">
        <f>IF('[2]ข้อมูลนักเรียน-กรอง'!$A$14="","",(IF(COUNTIF(MT16:NX16,"ล")=0,"-",(COUNTIF(MT16:NX16,"ล")))))</f>
        <v>-</v>
      </c>
      <c r="OB16" s="10" t="str">
        <f>IF('[2]ข้อมูลนักเรียน-กรอง'!$A$14="","",(IF(COUNTIF(MT16:NX16,"ข")=0,"-",(COUNTIF(MT16:NX16,"ข")))))</f>
        <v>-</v>
      </c>
      <c r="OC16" s="8">
        <f>IF('[2]ข้อมูลนักเรียน-กรอง'!$A$14="","",('[2]ข้อมูลนักเรียน-กรอง'!$A$14))</f>
        <v>13</v>
      </c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10" t="str">
        <f>IF('[2]ข้อมูลนักเรียน-กรอง'!A14="","",(IF(SUM(OD16:PG16)=0,"-",(SUM(OD16:PG16)))))</f>
        <v>-</v>
      </c>
      <c r="PI16" s="10" t="str">
        <f>IF('[2]ข้อมูลนักเรียน-กรอง'!$A$14="","",(IF(COUNTIF(OD16:PG16,"ป")=0,"-",(COUNTIF(OD16:PG16,"ป")))))</f>
        <v>-</v>
      </c>
      <c r="PJ16" s="10" t="str">
        <f>IF('[2]ข้อมูลนักเรียน-กรอง'!$A$14="","",(IF(COUNTIF(OD16:PG16,"ล")=0,"-",(COUNTIF(OD16:PG16,"ล")))))</f>
        <v>-</v>
      </c>
      <c r="PK16" s="10" t="str">
        <f>IF('[2]ข้อมูลนักเรียน-กรอง'!$A$14="","",(IF(COUNTIF(OD16:PG16,"ข")=0,"-",(COUNTIF(OD16:PG16,"ข")))))</f>
        <v>-</v>
      </c>
      <c r="PL16" s="11">
        <f>IF('[2]ข้อมูลนักเรียน-กรอง'!$A$14="","",('[2]ข้อมูลนักเรียน-กรอง'!$A$14))</f>
        <v>13</v>
      </c>
      <c r="PM16" s="12" t="str">
        <f>AH16</f>
        <v>-</v>
      </c>
      <c r="PN16" s="12" t="str">
        <f>BQ16</f>
        <v>-</v>
      </c>
      <c r="PO16" s="12" t="str">
        <f>DA16</f>
        <v>-</v>
      </c>
      <c r="PP16" s="12" t="str">
        <f>EK16</f>
        <v>-</v>
      </c>
      <c r="PQ16" s="12" t="str">
        <f>FT16</f>
        <v>-</v>
      </c>
      <c r="PR16" s="12" t="str">
        <f>HD16</f>
        <v>-</v>
      </c>
      <c r="PS16" s="12" t="str">
        <f>IM16</f>
        <v>-</v>
      </c>
      <c r="PT16" s="12" t="str">
        <f>JW16</f>
        <v>-</v>
      </c>
      <c r="PU16" s="12" t="str">
        <f>LG16</f>
        <v>-</v>
      </c>
      <c r="PV16" s="12" t="str">
        <f>MO16</f>
        <v>-</v>
      </c>
      <c r="PW16" s="12" t="str">
        <f>NY16</f>
        <v>-</v>
      </c>
      <c r="PX16" s="12" t="str">
        <f>PH16</f>
        <v>-</v>
      </c>
      <c r="PY16" s="13">
        <f>IF('[2]ข้อมูลนักเรียน-กรอง'!A14="","",(SUM(AH16:AK16,SUM(BQ16:BT16,SUM(DA16:DD16,SUM(EK16:EN16,SUM(FT16:FW16,SUM(HD16:HG16,SUM(IM16:IP16,SUM(JW16:JZ16,SUM(LG16:LJ16,SUM(MO16:MR16,SUM(NY16:OB16,SUM(PH16:PK16))))))))))))))</f>
        <v>0</v>
      </c>
      <c r="PZ16" s="13">
        <f>IF('[2]ข้อมูลนักเรียน-กรอง'!A14="","",SUM(PM16:PX16))</f>
        <v>0</v>
      </c>
      <c r="QA16" s="14" t="str">
        <f>IF('[2]ข้อมูลนักเรียน-กรอง'!A14="","",IF(PZ16=0,"0.00",((PZ16/PY16)*100)))</f>
        <v>0.00</v>
      </c>
    </row>
    <row r="17" spans="1:443" ht="15.95" customHeight="1">
      <c r="A17" s="7" t="str">
        <f>[2]ชื่อนักเรียน!C16</f>
        <v>เด็กหญิงปารถนา ยุ่นประยงค์</v>
      </c>
      <c r="B17" s="8">
        <f>IF('[2]ข้อมูลนักเรียน-กรอง'!$A$15="","",('[2]ข้อมูลนักเรียน-กรอง'!$A$15))</f>
        <v>14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 t="str">
        <f>IF('[2]ข้อมูลนักเรียน-กรอง'!A15="","",(IF(SUM(C17:AG17)=0,"-",(SUM(C17:AG17)))))</f>
        <v>-</v>
      </c>
      <c r="AI17" s="10" t="str">
        <f>IF('[2]ข้อมูลนักเรียน-กรอง'!$A$15="","",(IF(COUNTIF(C17:AG17,"ป")=0,"-",(COUNTIF(C17:AG17,"ป")))))</f>
        <v>-</v>
      </c>
      <c r="AJ17" s="10" t="str">
        <f>IF('[2]ข้อมูลนักเรียน-กรอง'!$A$15="","",(IF(COUNTIF(C17:AG17,"ล")=0,"-",(COUNTIF(C17:AG17,"ล")))))</f>
        <v>-</v>
      </c>
      <c r="AK17" s="10" t="str">
        <f>IF('[2]ข้อมูลนักเรียน-กรอง'!$A$15="","",(IF(COUNTIF(C17:AG17,"ข")=0,"-",(COUNTIF(C17:AG17,"ข")))))</f>
        <v>-</v>
      </c>
      <c r="AL17" s="8">
        <f>IF('[2]ข้อมูลนักเรียน-กรอง'!$A$15="","",('[2]ข้อมูลนักเรียน-กรอง'!$A$15))</f>
        <v>14</v>
      </c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10" t="str">
        <f>IF('[2]ข้อมูลนักเรียน-กรอง'!A15="","",(IF(SUM(AM17:BP17)=0,"-",(SUM(AM17:BP17)))))</f>
        <v>-</v>
      </c>
      <c r="BR17" s="10" t="str">
        <f>IF('[2]ข้อมูลนักเรียน-กรอง'!$A$15="","",(IF(COUNTIF(AM17:BP17,"ป")=0,"-",(COUNTIF(AM17:BP17,"ป")))))</f>
        <v>-</v>
      </c>
      <c r="BS17" s="10" t="str">
        <f>IF('[2]ข้อมูลนักเรียน-กรอง'!$A$15="","",(IF(COUNTIF(AM17:BP17,"ล")=0,"-",(COUNTIF(AM17:BP17,"ล")))))</f>
        <v>-</v>
      </c>
      <c r="BT17" s="10" t="str">
        <f>IF('[2]ข้อมูลนักเรียน-กรอง'!$A$15="","",(IF(COUNTIF(AM17:BP17,"ข")=0,"-",(COUNTIF(AM17:BP17,"ข")))))</f>
        <v>-</v>
      </c>
      <c r="BU17" s="8">
        <f>IF('[2]ข้อมูลนักเรียน-กรอง'!$A$15="","",('[2]ข้อมูลนักเรียน-กรอง'!$A$15))</f>
        <v>14</v>
      </c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10" t="str">
        <f>IF('[2]ข้อมูลนักเรียน-กรอง'!A15="","",(IF(SUM(BV17:CZ17)=0,"-",(SUM(BV17:CZ17)))))</f>
        <v>-</v>
      </c>
      <c r="DB17" s="10" t="str">
        <f>IF('[2]ข้อมูลนักเรียน-กรอง'!$A$15="","",(IF(COUNTIF(BV17:CZ17,"ป")=0,"-",(COUNTIF(BV17:CZ17,"ป")))))</f>
        <v>-</v>
      </c>
      <c r="DC17" s="10" t="str">
        <f>IF('[2]ข้อมูลนักเรียน-กรอง'!$A$15="","",(IF(COUNTIF(BV17:CZ17,"ล")=0,"-",(COUNTIF(BV17:CZ17,"ล")))))</f>
        <v>-</v>
      </c>
      <c r="DD17" s="10" t="str">
        <f>IF('[2]ข้อมูลนักเรียน-กรอง'!$A$15="","",(IF(COUNTIF(BV17:CZ17,"ข")=0,"-",(COUNTIF(BV17:CZ17,"ข")))))</f>
        <v>-</v>
      </c>
      <c r="DE17" s="8">
        <f>IF('[2]ข้อมูลนักเรียน-กรอง'!$A$15="","",('[2]ข้อมูลนักเรียน-กรอง'!$A$15))</f>
        <v>14</v>
      </c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10" t="str">
        <f>IF('[2]ข้อมูลนักเรียน-กรอง'!A15="","",(IF(SUM(DF17:EJ17)=0,"-",(SUM(DF17:EJ17)))))</f>
        <v>-</v>
      </c>
      <c r="EL17" s="10" t="str">
        <f>IF('[2]ข้อมูลนักเรียน-กรอง'!$A$15="","",(IF(COUNTIF(DF17:EJ17,"ป")=0,"-",(COUNTIF(DF17:EJ17,"ป")))))</f>
        <v>-</v>
      </c>
      <c r="EM17" s="10" t="str">
        <f>IF('[2]ข้อมูลนักเรียน-กรอง'!$A$15="","",(IF(COUNTIF(DF17:EJ17,"ล")=0,"-",(COUNTIF(DF17:EJ17,"ล")))))</f>
        <v>-</v>
      </c>
      <c r="EN17" s="10" t="str">
        <f>IF('[2]ข้อมูลนักเรียน-กรอง'!$A$15="","",(IF(COUNTIF(DF17:EJ17,"ข")=0,"-",(COUNTIF(DF17:EJ17,"ข")))))</f>
        <v>-</v>
      </c>
      <c r="EO17" s="8">
        <f>IF('[2]ข้อมูลนักเรียน-กรอง'!$A$15="","",('[2]ข้อมูลนักเรียน-กรอง'!$A$15))</f>
        <v>14</v>
      </c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10" t="str">
        <f>IF('[2]ข้อมูลนักเรียน-กรอง'!A15="","",(IF(SUM(EP17:FS17)=0,"-",(SUM(EP17:FS17)))))</f>
        <v>-</v>
      </c>
      <c r="FU17" s="10" t="str">
        <f>IF('[2]ข้อมูลนักเรียน-กรอง'!$A$15="","",(IF(COUNTIF(EP17:FS17,"ป")=0,"-",(COUNTIF(EP17:FS17,"ป")))))</f>
        <v>-</v>
      </c>
      <c r="FV17" s="10" t="str">
        <f>IF('[2]ข้อมูลนักเรียน-กรอง'!$A$15="","",(IF(COUNTIF(EP17:FS17,"ล")=0,"-",(COUNTIF(EP17:FS17,"ล")))))</f>
        <v>-</v>
      </c>
      <c r="FW17" s="10" t="str">
        <f>IF('[2]ข้อมูลนักเรียน-กรอง'!$A$15="","",(IF(COUNTIF(EP17:FS17,"ข")=0,"-",(COUNTIF(EP17:FS17,"ข")))))</f>
        <v>-</v>
      </c>
      <c r="FX17" s="8">
        <f>IF('[2]ข้อมูลนักเรียน-กรอง'!$A$15="","",('[2]ข้อมูลนักเรียน-กรอง'!$A$15))</f>
        <v>14</v>
      </c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10" t="str">
        <f>IF('[2]ข้อมูลนักเรียน-กรอง'!A15="","",(IF(SUM(FY17:HC17)=0,"-",(SUM(FY17:HC17)))))</f>
        <v>-</v>
      </c>
      <c r="HE17" s="10" t="str">
        <f>IF('[2]ข้อมูลนักเรียน-กรอง'!$A$15="","",(IF(COUNTIF(FY17:HC17,"ป")=0,"-",(COUNTIF(FY17:HC17,"ป")))))</f>
        <v>-</v>
      </c>
      <c r="HF17" s="10" t="str">
        <f>IF('[2]ข้อมูลนักเรียน-กรอง'!$A$15="","",(IF(COUNTIF(FY17:HC17,"ล")=0,"-",(COUNTIF(FY17:HC17,"ล")))))</f>
        <v>-</v>
      </c>
      <c r="HG17" s="10" t="str">
        <f>IF('[2]ข้อมูลนักเรียน-กรอง'!$A$15="","",(IF(COUNTIF(FY17:HC17,"ข")=0,"-",(COUNTIF(FY17:HC17,"ข")))))</f>
        <v>-</v>
      </c>
      <c r="HH17" s="8">
        <f>IF('[2]ข้อมูลนักเรียน-กรอง'!$A$15="","",('[2]ข้อมูลนักเรียน-กรอง'!$A$15))</f>
        <v>14</v>
      </c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10" t="str">
        <f>IF('[2]ข้อมูลนักเรียน-กรอง'!A15="","",(IF(SUM(HI17:IL17)=0,"-",(SUM(HI17:IL17)))))</f>
        <v>-</v>
      </c>
      <c r="IN17" s="10" t="str">
        <f>IF('[2]ข้อมูลนักเรียน-กรอง'!$A$15="","",(IF(COUNTIF(HI17:IL17,"ป")=0,"-",(COUNTIF(HI17:IL17,"ป")))))</f>
        <v>-</v>
      </c>
      <c r="IO17" s="10" t="str">
        <f>IF('[2]ข้อมูลนักเรียน-กรอง'!$A$15="","",(IF(COUNTIF(HI17:IL17,"ล")=0,"-",(COUNTIF(HI17:IL17,"ล")))))</f>
        <v>-</v>
      </c>
      <c r="IP17" s="10" t="str">
        <f>IF('[2]ข้อมูลนักเรียน-กรอง'!$A$15="","",(IF(COUNTIF(HI17:IL17,"ข")=0,"-",(COUNTIF(HI17:IL17,"ข")))))</f>
        <v>-</v>
      </c>
      <c r="IQ17" s="8">
        <f>IF('[2]ข้อมูลนักเรียน-กรอง'!$A$15="","",('[2]ข้อมูลนักเรียน-กรอง'!$A$15))</f>
        <v>14</v>
      </c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10" t="str">
        <f>IF('[2]ข้อมูลนักเรียน-กรอง'!A15="","",(IF(SUM(IR17:JV17)=0,"-",(SUM(IR17:JV17)))))</f>
        <v>-</v>
      </c>
      <c r="JX17" s="10" t="str">
        <f>IF('[2]ข้อมูลนักเรียน-กรอง'!$A$15="","",(IF(COUNTIF(IR17:JV17,"ป")=0,"-",(COUNTIF(IR17:JV17,"ป")))))</f>
        <v>-</v>
      </c>
      <c r="JY17" s="10" t="str">
        <f>IF('[2]ข้อมูลนักเรียน-กรอง'!$A$15="","",(IF(COUNTIF(IR17:JV17,"ล")=0,"-",(COUNTIF(IR17:JV17,"ล")))))</f>
        <v>-</v>
      </c>
      <c r="JZ17" s="10" t="str">
        <f>IF('[2]ข้อมูลนักเรียน-กรอง'!$A$15="","",(IF(COUNTIF(IR17:JV17,"ข")=0,"-",(COUNTIF(IR17:JV17,"ข")))))</f>
        <v>-</v>
      </c>
      <c r="KA17" s="8">
        <f>IF('[2]ข้อมูลนักเรียน-กรอง'!$A$15="","",('[2]ข้อมูลนักเรียน-กรอง'!$A$15))</f>
        <v>14</v>
      </c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10" t="str">
        <f>IF('[2]ข้อมูลนักเรียน-กรอง'!A15="","",(IF(SUM(KB17:LF17)=0,"-",(SUM(KB17:LF17)))))</f>
        <v>-</v>
      </c>
      <c r="LH17" s="10" t="str">
        <f>IF('[2]ข้อมูลนักเรียน-กรอง'!$A$15="","",(IF(COUNTIF(KB17:LF17,"ป")=0,"-",(COUNTIF(KB17:LF17,"ป")))))</f>
        <v>-</v>
      </c>
      <c r="LI17" s="10" t="str">
        <f>IF('[2]ข้อมูลนักเรียน-กรอง'!$A$15="","",(IF(COUNTIF(KB17:LF17,"ล")=0,"-",(COUNTIF(KB17:LF17,"ล")))))</f>
        <v>-</v>
      </c>
      <c r="LJ17" s="10" t="str">
        <f>IF('[2]ข้อมูลนักเรียน-กรอง'!$A$15="","",(IF(COUNTIF(KB17:LF17,"ข")=0,"-",(COUNTIF(KB17:LF17,"ข")))))</f>
        <v>-</v>
      </c>
      <c r="LK17" s="8">
        <f>IF('[2]ข้อมูลนักเรียน-กรอง'!$A$15="","",('[2]ข้อมูลนักเรียน-กรอง'!$A$15))</f>
        <v>14</v>
      </c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10" t="str">
        <f>IF('[2]ข้อมูลนักเรียน-กรอง'!A15="","",(IF(SUM(LL17:MN17)=0,"-",(SUM(LL17:MN17)))))</f>
        <v>-</v>
      </c>
      <c r="MP17" s="10" t="str">
        <f>IF('[2]ข้อมูลนักเรียน-กรอง'!$A$15="","",(IF(COUNTIF(LL17:MN17,"ป")=0,"-",(COUNTIF(LL17:MN17,"ป")))))</f>
        <v>-</v>
      </c>
      <c r="MQ17" s="10" t="str">
        <f>IF('[2]ข้อมูลนักเรียน-กรอง'!$A$15="","",(IF(COUNTIF(LL17:MN17,"ล")=0,"-",(COUNTIF(LL17:MN17,"ล")))))</f>
        <v>-</v>
      </c>
      <c r="MR17" s="10" t="str">
        <f>IF('[2]ข้อมูลนักเรียน-กรอง'!$A$15="","",(IF(COUNTIF(LL17:MN17,"ข")=0,"-",(COUNTIF(LL17:MN17,"ข")))))</f>
        <v>-</v>
      </c>
      <c r="MS17" s="8">
        <f>IF('[2]ข้อมูลนักเรียน-กรอง'!$A$15="","",('[2]ข้อมูลนักเรียน-กรอง'!$A$15))</f>
        <v>14</v>
      </c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10" t="str">
        <f>IF('[2]ข้อมูลนักเรียน-กรอง'!A15="","",(IF(SUM(MT17:NX17)=0,"-",(SUM(MT17:NX17)))))</f>
        <v>-</v>
      </c>
      <c r="NZ17" s="10" t="str">
        <f>IF('[2]ข้อมูลนักเรียน-กรอง'!$A$15="","",(IF(COUNTIF(MT17:NX17,"ป")=0,"-",(COUNTIF(MT17:NX17,"ป")))))</f>
        <v>-</v>
      </c>
      <c r="OA17" s="10" t="str">
        <f>IF('[2]ข้อมูลนักเรียน-กรอง'!$A$15="","",(IF(COUNTIF(MT17:NX17,"ล")=0,"-",(COUNTIF(MT17:NX17,"ล")))))</f>
        <v>-</v>
      </c>
      <c r="OB17" s="10" t="str">
        <f>IF('[2]ข้อมูลนักเรียน-กรอง'!$A$15="","",(IF(COUNTIF(MT17:NX17,"ข")=0,"-",(COUNTIF(MT17:NX17,"ข")))))</f>
        <v>-</v>
      </c>
      <c r="OC17" s="8">
        <f>IF('[2]ข้อมูลนักเรียน-กรอง'!$A$15="","",('[2]ข้อมูลนักเรียน-กรอง'!$A$15))</f>
        <v>14</v>
      </c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10" t="str">
        <f>IF('[2]ข้อมูลนักเรียน-กรอง'!A15="","",(IF(SUM(OD17:PG17)=0,"-",(SUM(OD17:PG17)))))</f>
        <v>-</v>
      </c>
      <c r="PI17" s="10" t="str">
        <f>IF('[2]ข้อมูลนักเรียน-กรอง'!$A$15="","",(IF(COUNTIF(OD17:PG17,"ป")=0,"-",(COUNTIF(OD17:PG17,"ป")))))</f>
        <v>-</v>
      </c>
      <c r="PJ17" s="10" t="str">
        <f>IF('[2]ข้อมูลนักเรียน-กรอง'!$A$15="","",(IF(COUNTIF(OD17:PG17,"ล")=0,"-",(COUNTIF(OD17:PG17,"ล")))))</f>
        <v>-</v>
      </c>
      <c r="PK17" s="10" t="str">
        <f>IF('[2]ข้อมูลนักเรียน-กรอง'!$A$15="","",(IF(COUNTIF(OD17:PG17,"ข")=0,"-",(COUNTIF(OD17:PG17,"ข")))))</f>
        <v>-</v>
      </c>
      <c r="PL17" s="11">
        <f>IF('[2]ข้อมูลนักเรียน-กรอง'!$A$15="","",('[2]ข้อมูลนักเรียน-กรอง'!$A$15))</f>
        <v>14</v>
      </c>
      <c r="PM17" s="12" t="str">
        <f>AH17</f>
        <v>-</v>
      </c>
      <c r="PN17" s="12" t="str">
        <f>BQ17</f>
        <v>-</v>
      </c>
      <c r="PO17" s="12" t="str">
        <f>DA17</f>
        <v>-</v>
      </c>
      <c r="PP17" s="12" t="str">
        <f>EK17</f>
        <v>-</v>
      </c>
      <c r="PQ17" s="12" t="str">
        <f>FT17</f>
        <v>-</v>
      </c>
      <c r="PR17" s="12" t="str">
        <f>HD17</f>
        <v>-</v>
      </c>
      <c r="PS17" s="12" t="str">
        <f>IM17</f>
        <v>-</v>
      </c>
      <c r="PT17" s="12" t="str">
        <f>JW17</f>
        <v>-</v>
      </c>
      <c r="PU17" s="12" t="str">
        <f>LG17</f>
        <v>-</v>
      </c>
      <c r="PV17" s="12" t="str">
        <f>MO17</f>
        <v>-</v>
      </c>
      <c r="PW17" s="12" t="str">
        <f>NY17</f>
        <v>-</v>
      </c>
      <c r="PX17" s="12" t="str">
        <f>PH17</f>
        <v>-</v>
      </c>
      <c r="PY17" s="13">
        <f>IF('[2]ข้อมูลนักเรียน-กรอง'!A15="","",(SUM(AH17:AK17,SUM(BQ17:BT17,SUM(DA17:DD17,SUM(EK17:EN17,SUM(FT17:FW17,SUM(HD17:HG17,SUM(IM17:IP17,SUM(JW17:JZ17,SUM(LG17:LJ17,SUM(MO17:MR17,SUM(NY17:OB17,SUM(PH17:PK17))))))))))))))</f>
        <v>0</v>
      </c>
      <c r="PZ17" s="13">
        <f>IF('[2]ข้อมูลนักเรียน-กรอง'!A15="","",SUM(PM17:PX17))</f>
        <v>0</v>
      </c>
      <c r="QA17" s="14" t="str">
        <f>IF('[2]ข้อมูลนักเรียน-กรอง'!A15="","",IF(PZ17=0,"0.00",((PZ17/PY17)*100)))</f>
        <v>0.00</v>
      </c>
    </row>
    <row r="18" spans="1:443" ht="15.95" customHeight="1">
      <c r="A18" s="7" t="str">
        <f>[2]ชื่อนักเรียน!C17</f>
        <v>เด็กชายจักรกฤษ ไทยงาม</v>
      </c>
      <c r="B18" s="8">
        <f>IF('[2]ข้อมูลนักเรียน-กรอง'!$A$16="","",('[2]ข้อมูลนักเรียน-กรอง'!$A$16))</f>
        <v>15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 t="str">
        <f>IF('[2]ข้อมูลนักเรียน-กรอง'!A16="","",(IF(SUM(C18:AG18)=0,"-",(SUM(C18:AG18)))))</f>
        <v>-</v>
      </c>
      <c r="AI18" s="10" t="str">
        <f>IF('[2]ข้อมูลนักเรียน-กรอง'!$A$16="","",(IF(COUNTIF(C18:AG18,"ป")=0,"-",(COUNTIF(C18:AG18,"ป")))))</f>
        <v>-</v>
      </c>
      <c r="AJ18" s="10" t="str">
        <f>IF('[2]ข้อมูลนักเรียน-กรอง'!$A$16="","",(IF(COUNTIF(C18:AG18,"ล")=0,"-",(COUNTIF(C18:AG18,"ล")))))</f>
        <v>-</v>
      </c>
      <c r="AK18" s="10" t="str">
        <f>IF('[2]ข้อมูลนักเรียน-กรอง'!$A$16="","",(IF(COUNTIF(C18:AG18,"ข")=0,"-",(COUNTIF(C18:AG18,"ข")))))</f>
        <v>-</v>
      </c>
      <c r="AL18" s="8">
        <f>IF('[2]ข้อมูลนักเรียน-กรอง'!$A$16="","",('[2]ข้อมูลนักเรียน-กรอง'!$A$16))</f>
        <v>15</v>
      </c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0" t="str">
        <f>IF('[2]ข้อมูลนักเรียน-กรอง'!A16="","",(IF(SUM(AM18:BP18)=0,"-",(SUM(AM18:BP18)))))</f>
        <v>-</v>
      </c>
      <c r="BR18" s="10" t="str">
        <f>IF('[2]ข้อมูลนักเรียน-กรอง'!$A$16="","",(IF(COUNTIF(AM18:BP18,"ป")=0,"-",(COUNTIF(AM18:BP18,"ป")))))</f>
        <v>-</v>
      </c>
      <c r="BS18" s="10" t="str">
        <f>IF('[2]ข้อมูลนักเรียน-กรอง'!$A$16="","",(IF(COUNTIF(AM18:BP18,"ล")=0,"-",(COUNTIF(AM18:BP18,"ล")))))</f>
        <v>-</v>
      </c>
      <c r="BT18" s="10" t="str">
        <f>IF('[2]ข้อมูลนักเรียน-กรอง'!$A$16="","",(IF(COUNTIF(AM18:BP18,"ข")=0,"-",(COUNTIF(AM18:BP18,"ข")))))</f>
        <v>-</v>
      </c>
      <c r="BU18" s="8">
        <f>IF('[2]ข้อมูลนักเรียน-กรอง'!$A$16="","",('[2]ข้อมูลนักเรียน-กรอง'!$A$16))</f>
        <v>15</v>
      </c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10" t="str">
        <f>IF('[2]ข้อมูลนักเรียน-กรอง'!A16="","",(IF(SUM(BV18:CZ18)=0,"-",(SUM(BV18:CZ18)))))</f>
        <v>-</v>
      </c>
      <c r="DB18" s="10" t="str">
        <f>IF('[2]ข้อมูลนักเรียน-กรอง'!$A$16="","",(IF(COUNTIF(BV18:CZ18,"ป")=0,"-",(COUNTIF(BV18:CZ18,"ป")))))</f>
        <v>-</v>
      </c>
      <c r="DC18" s="10" t="str">
        <f>IF('[2]ข้อมูลนักเรียน-กรอง'!$A$16="","",(IF(COUNTIF(BV18:CZ18,"ล")=0,"-",(COUNTIF(BV18:CZ18,"ล")))))</f>
        <v>-</v>
      </c>
      <c r="DD18" s="10" t="str">
        <f>IF('[2]ข้อมูลนักเรียน-กรอง'!$A$16="","",(IF(COUNTIF(BV18:CZ18,"ข")=0,"-",(COUNTIF(BV18:CZ18,"ข")))))</f>
        <v>-</v>
      </c>
      <c r="DE18" s="8">
        <f>IF('[2]ข้อมูลนักเรียน-กรอง'!$A$16="","",('[2]ข้อมูลนักเรียน-กรอง'!$A$16))</f>
        <v>15</v>
      </c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10" t="str">
        <f>IF('[2]ข้อมูลนักเรียน-กรอง'!A16="","",(IF(SUM(DF18:EJ18)=0,"-",(SUM(DF18:EJ18)))))</f>
        <v>-</v>
      </c>
      <c r="EL18" s="10" t="str">
        <f>IF('[2]ข้อมูลนักเรียน-กรอง'!$A$16="","",(IF(COUNTIF(DF18:EJ18,"ป")=0,"-",(COUNTIF(DF18:EJ18,"ป")))))</f>
        <v>-</v>
      </c>
      <c r="EM18" s="10" t="str">
        <f>IF('[2]ข้อมูลนักเรียน-กรอง'!$A$16="","",(IF(COUNTIF(DF18:EJ18,"ล")=0,"-",(COUNTIF(DF18:EJ18,"ล")))))</f>
        <v>-</v>
      </c>
      <c r="EN18" s="10" t="str">
        <f>IF('[2]ข้อมูลนักเรียน-กรอง'!$A$16="","",(IF(COUNTIF(DF18:EJ18,"ข")=0,"-",(COUNTIF(DF18:EJ18,"ข")))))</f>
        <v>-</v>
      </c>
      <c r="EO18" s="8">
        <f>IF('[2]ข้อมูลนักเรียน-กรอง'!$A$16="","",('[2]ข้อมูลนักเรียน-กรอง'!$A$16))</f>
        <v>15</v>
      </c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10" t="str">
        <f>IF('[2]ข้อมูลนักเรียน-กรอง'!A16="","",(IF(SUM(EP18:FS18)=0,"-",(SUM(EP18:FS18)))))</f>
        <v>-</v>
      </c>
      <c r="FU18" s="10" t="str">
        <f>IF('[2]ข้อมูลนักเรียน-กรอง'!$A$16="","",(IF(COUNTIF(EP18:FS18,"ป")=0,"-",(COUNTIF(EP18:FS18,"ป")))))</f>
        <v>-</v>
      </c>
      <c r="FV18" s="10" t="str">
        <f>IF('[2]ข้อมูลนักเรียน-กรอง'!$A$16="","",(IF(COUNTIF(EP18:FS18,"ล")=0,"-",(COUNTIF(EP18:FS18,"ล")))))</f>
        <v>-</v>
      </c>
      <c r="FW18" s="10" t="str">
        <f>IF('[2]ข้อมูลนักเรียน-กรอง'!$A$16="","",(IF(COUNTIF(EP18:FS18,"ข")=0,"-",(COUNTIF(EP18:FS18,"ข")))))</f>
        <v>-</v>
      </c>
      <c r="FX18" s="8">
        <f>IF('[2]ข้อมูลนักเรียน-กรอง'!$A$16="","",('[2]ข้อมูลนักเรียน-กรอง'!$A$16))</f>
        <v>15</v>
      </c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10" t="str">
        <f>IF('[2]ข้อมูลนักเรียน-กรอง'!A16="","",(IF(SUM(FY18:HC18)=0,"-",(SUM(FY18:HC18)))))</f>
        <v>-</v>
      </c>
      <c r="HE18" s="10" t="str">
        <f>IF('[2]ข้อมูลนักเรียน-กรอง'!$A$16="","",(IF(COUNTIF(FY18:HC18,"ป")=0,"-",(COUNTIF(FY18:HC18,"ป")))))</f>
        <v>-</v>
      </c>
      <c r="HF18" s="10" t="str">
        <f>IF('[2]ข้อมูลนักเรียน-กรอง'!$A$16="","",(IF(COUNTIF(FY18:HC18,"ล")=0,"-",(COUNTIF(FY18:HC18,"ล")))))</f>
        <v>-</v>
      </c>
      <c r="HG18" s="10" t="str">
        <f>IF('[2]ข้อมูลนักเรียน-กรอง'!$A$16="","",(IF(COUNTIF(FY18:HC18,"ข")=0,"-",(COUNTIF(FY18:HC18,"ข")))))</f>
        <v>-</v>
      </c>
      <c r="HH18" s="8">
        <f>IF('[2]ข้อมูลนักเรียน-กรอง'!$A$16="","",('[2]ข้อมูลนักเรียน-กรอง'!$A$16))</f>
        <v>15</v>
      </c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10" t="str">
        <f>IF('[2]ข้อมูลนักเรียน-กรอง'!A16="","",(IF(SUM(HI18:IL18)=0,"-",(SUM(HI18:IL18)))))</f>
        <v>-</v>
      </c>
      <c r="IN18" s="10" t="str">
        <f>IF('[2]ข้อมูลนักเรียน-กรอง'!$A$16="","",(IF(COUNTIF(HI18:IL18,"ป")=0,"-",(COUNTIF(HI18:IL18,"ป")))))</f>
        <v>-</v>
      </c>
      <c r="IO18" s="10" t="str">
        <f>IF('[2]ข้อมูลนักเรียน-กรอง'!$A$16="","",(IF(COUNTIF(HI18:IL18,"ล")=0,"-",(COUNTIF(HI18:IL18,"ล")))))</f>
        <v>-</v>
      </c>
      <c r="IP18" s="10" t="str">
        <f>IF('[2]ข้อมูลนักเรียน-กรอง'!$A$16="","",(IF(COUNTIF(HI18:IL18,"ข")=0,"-",(COUNTIF(HI18:IL18,"ข")))))</f>
        <v>-</v>
      </c>
      <c r="IQ18" s="8">
        <f>IF('[2]ข้อมูลนักเรียน-กรอง'!$A$16="","",('[2]ข้อมูลนักเรียน-กรอง'!$A$16))</f>
        <v>15</v>
      </c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10" t="str">
        <f>IF('[2]ข้อมูลนักเรียน-กรอง'!A16="","",(IF(SUM(IR18:JV18)=0,"-",(SUM(IR18:JV18)))))</f>
        <v>-</v>
      </c>
      <c r="JX18" s="10" t="str">
        <f>IF('[2]ข้อมูลนักเรียน-กรอง'!$A$16="","",(IF(COUNTIF(IR18:JV18,"ป")=0,"-",(COUNTIF(IR18:JV18,"ป")))))</f>
        <v>-</v>
      </c>
      <c r="JY18" s="10" t="str">
        <f>IF('[2]ข้อมูลนักเรียน-กรอง'!$A$16="","",(IF(COUNTIF(IR18:JV18,"ล")=0,"-",(COUNTIF(IR18:JV18,"ล")))))</f>
        <v>-</v>
      </c>
      <c r="JZ18" s="10" t="str">
        <f>IF('[2]ข้อมูลนักเรียน-กรอง'!$A$16="","",(IF(COUNTIF(IR18:JV18,"ข")=0,"-",(COUNTIF(IR18:JV18,"ข")))))</f>
        <v>-</v>
      </c>
      <c r="KA18" s="8">
        <f>IF('[2]ข้อมูลนักเรียน-กรอง'!$A$16="","",('[2]ข้อมูลนักเรียน-กรอง'!$A$16))</f>
        <v>15</v>
      </c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10" t="str">
        <f>IF('[2]ข้อมูลนักเรียน-กรอง'!A16="","",(IF(SUM(KB18:LF18)=0,"-",(SUM(KB18:LF18)))))</f>
        <v>-</v>
      </c>
      <c r="LH18" s="10" t="str">
        <f>IF('[2]ข้อมูลนักเรียน-กรอง'!$A$16="","",(IF(COUNTIF(KB18:LF18,"ป")=0,"-",(COUNTIF(KB18:LF18,"ป")))))</f>
        <v>-</v>
      </c>
      <c r="LI18" s="10" t="str">
        <f>IF('[2]ข้อมูลนักเรียน-กรอง'!$A$16="","",(IF(COUNTIF(KB18:LF18,"ล")=0,"-",(COUNTIF(KB18:LF18,"ล")))))</f>
        <v>-</v>
      </c>
      <c r="LJ18" s="10" t="str">
        <f>IF('[2]ข้อมูลนักเรียน-กรอง'!$A$16="","",(IF(COUNTIF(KB18:LF18,"ข")=0,"-",(COUNTIF(KB18:LF18,"ข")))))</f>
        <v>-</v>
      </c>
      <c r="LK18" s="8">
        <f>IF('[2]ข้อมูลนักเรียน-กรอง'!$A$16="","",('[2]ข้อมูลนักเรียน-กรอง'!$A$16))</f>
        <v>15</v>
      </c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10" t="str">
        <f>IF('[2]ข้อมูลนักเรียน-กรอง'!A16="","",(IF(SUM(LL18:MN18)=0,"-",(SUM(LL18:MN18)))))</f>
        <v>-</v>
      </c>
      <c r="MP18" s="10" t="str">
        <f>IF('[2]ข้อมูลนักเรียน-กรอง'!$A$16="","",(IF(COUNTIF(LL18:MN18,"ป")=0,"-",(COUNTIF(LL18:MN18,"ป")))))</f>
        <v>-</v>
      </c>
      <c r="MQ18" s="10" t="str">
        <f>IF('[2]ข้อมูลนักเรียน-กรอง'!$A$16="","",(IF(COUNTIF(LL18:MN18,"ล")=0,"-",(COUNTIF(LL18:MN18,"ล")))))</f>
        <v>-</v>
      </c>
      <c r="MR18" s="10" t="str">
        <f>IF('[2]ข้อมูลนักเรียน-กรอง'!$A$16="","",(IF(COUNTIF(LL18:MN18,"ข")=0,"-",(COUNTIF(LL18:MN18,"ข")))))</f>
        <v>-</v>
      </c>
      <c r="MS18" s="8">
        <f>IF('[2]ข้อมูลนักเรียน-กรอง'!$A$16="","",('[2]ข้อมูลนักเรียน-กรอง'!$A$16))</f>
        <v>15</v>
      </c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10" t="str">
        <f>IF('[2]ข้อมูลนักเรียน-กรอง'!A16="","",(IF(SUM(MT18:NX18)=0,"-",(SUM(MT18:NX18)))))</f>
        <v>-</v>
      </c>
      <c r="NZ18" s="10" t="str">
        <f>IF('[2]ข้อมูลนักเรียน-กรอง'!$A$16="","",(IF(COUNTIF(MT18:NX18,"ป")=0,"-",(COUNTIF(MT18:NX18,"ป")))))</f>
        <v>-</v>
      </c>
      <c r="OA18" s="10" t="str">
        <f>IF('[2]ข้อมูลนักเรียน-กรอง'!$A$16="","",(IF(COUNTIF(MT18:NX18,"ล")=0,"-",(COUNTIF(MT18:NX18,"ล")))))</f>
        <v>-</v>
      </c>
      <c r="OB18" s="10" t="str">
        <f>IF('[2]ข้อมูลนักเรียน-กรอง'!$A$16="","",(IF(COUNTIF(MT18:NX18,"ข")=0,"-",(COUNTIF(MT18:NX18,"ข")))))</f>
        <v>-</v>
      </c>
      <c r="OC18" s="8">
        <f>IF('[2]ข้อมูลนักเรียน-กรอง'!$A$16="","",('[2]ข้อมูลนักเรียน-กรอง'!$A$16))</f>
        <v>15</v>
      </c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10" t="str">
        <f>IF('[2]ข้อมูลนักเรียน-กรอง'!A16="","",(IF(SUM(OD18:PG18)=0,"-",(SUM(OD18:PG18)))))</f>
        <v>-</v>
      </c>
      <c r="PI18" s="10" t="str">
        <f>IF('[2]ข้อมูลนักเรียน-กรอง'!$A$16="","",(IF(COUNTIF(OD18:PG18,"ป")=0,"-",(COUNTIF(OD18:PG18,"ป")))))</f>
        <v>-</v>
      </c>
      <c r="PJ18" s="10" t="str">
        <f>IF('[2]ข้อมูลนักเรียน-กรอง'!$A$16="","",(IF(COUNTIF(OD18:PG18,"ล")=0,"-",(COUNTIF(OD18:PG18,"ล")))))</f>
        <v>-</v>
      </c>
      <c r="PK18" s="10" t="str">
        <f>IF('[2]ข้อมูลนักเรียน-กรอง'!$A$16="","",(IF(COUNTIF(OD18:PG18,"ข")=0,"-",(COUNTIF(OD18:PG18,"ข")))))</f>
        <v>-</v>
      </c>
      <c r="PL18" s="11">
        <f>IF('[2]ข้อมูลนักเรียน-กรอง'!$A$16="","",('[2]ข้อมูลนักเรียน-กรอง'!$A$16))</f>
        <v>15</v>
      </c>
      <c r="PM18" s="12" t="str">
        <f>AH18</f>
        <v>-</v>
      </c>
      <c r="PN18" s="12" t="str">
        <f>BQ18</f>
        <v>-</v>
      </c>
      <c r="PO18" s="12" t="str">
        <f>DA18</f>
        <v>-</v>
      </c>
      <c r="PP18" s="12" t="str">
        <f>EK18</f>
        <v>-</v>
      </c>
      <c r="PQ18" s="12" t="str">
        <f>FT18</f>
        <v>-</v>
      </c>
      <c r="PR18" s="12" t="str">
        <f>HD18</f>
        <v>-</v>
      </c>
      <c r="PS18" s="12" t="str">
        <f>IM18</f>
        <v>-</v>
      </c>
      <c r="PT18" s="12" t="str">
        <f>JW18</f>
        <v>-</v>
      </c>
      <c r="PU18" s="12" t="str">
        <f>LG18</f>
        <v>-</v>
      </c>
      <c r="PV18" s="12" t="str">
        <f>MO18</f>
        <v>-</v>
      </c>
      <c r="PW18" s="12" t="str">
        <f>NY18</f>
        <v>-</v>
      </c>
      <c r="PX18" s="12" t="str">
        <f>PH18</f>
        <v>-</v>
      </c>
      <c r="PY18" s="13">
        <f>IF('[2]ข้อมูลนักเรียน-กรอง'!A16="","",(SUM(AH18:AK18,SUM(BQ18:BT18,SUM(DA18:DD18,SUM(EK18:EN18,SUM(FT18:FW18,SUM(HD18:HG18,SUM(IM18:IP18,SUM(JW18:JZ18,SUM(LG18:LJ18,SUM(MO18:MR18,SUM(NY18:OB18,SUM(PH18:PK18))))))))))))))</f>
        <v>0</v>
      </c>
      <c r="PZ18" s="13">
        <f>IF('[2]ข้อมูลนักเรียน-กรอง'!A16="","",SUM(PM18:PX18))</f>
        <v>0</v>
      </c>
      <c r="QA18" s="14" t="str">
        <f>IF('[2]ข้อมูลนักเรียน-กรอง'!A16="","",IF(PZ18=0,"0.00",((PZ18/PY18)*100)))</f>
        <v>0.00</v>
      </c>
    </row>
    <row r="19" spans="1:443" ht="15.95" customHeight="1">
      <c r="A19" s="7" t="str">
        <f>[2]ชื่อนักเรียน!C18</f>
        <v>เด็กชายอัชนโชติ วทานิยานนท์</v>
      </c>
      <c r="B19" s="8">
        <f>IF('[2]ข้อมูลนักเรียน-กรอง'!$A$17="","",('[2]ข้อมูลนักเรียน-กรอง'!$A$17))</f>
        <v>16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 t="str">
        <f>IF('[2]ข้อมูลนักเรียน-กรอง'!A17="","",(IF(SUM(C19:AG19)=0,"-",(SUM(C19:AG19)))))</f>
        <v>-</v>
      </c>
      <c r="AI19" s="10" t="str">
        <f>IF('[2]ข้อมูลนักเรียน-กรอง'!$A$17="","",(IF(COUNTIF(C19:AG19,"ป")=0,"-",(COUNTIF(C19:AG19,"ป")))))</f>
        <v>-</v>
      </c>
      <c r="AJ19" s="10" t="str">
        <f>IF('[2]ข้อมูลนักเรียน-กรอง'!$A$17="","",(IF(COUNTIF(C19:AG19,"ล")=0,"-",(COUNTIF(C19:AG19,"ล")))))</f>
        <v>-</v>
      </c>
      <c r="AK19" s="10" t="str">
        <f>IF('[2]ข้อมูลนักเรียน-กรอง'!$A$17="","",(IF(COUNTIF(C19:AG19,"ข")=0,"-",(COUNTIF(C19:AG19,"ข")))))</f>
        <v>-</v>
      </c>
      <c r="AL19" s="8">
        <f>IF('[2]ข้อมูลนักเรียน-กรอง'!$A$17="","",('[2]ข้อมูลนักเรียน-กรอง'!$A$17))</f>
        <v>16</v>
      </c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0" t="str">
        <f>IF('[2]ข้อมูลนักเรียน-กรอง'!A17="","",(IF(SUM(AM19:BP19)=0,"-",(SUM(AM19:BP19)))))</f>
        <v>-</v>
      </c>
      <c r="BR19" s="10" t="str">
        <f>IF('[2]ข้อมูลนักเรียน-กรอง'!$A$17="","",(IF(COUNTIF(AM19:BP19,"ป")=0,"-",(COUNTIF(AM19:BP19,"ป")))))</f>
        <v>-</v>
      </c>
      <c r="BS19" s="10" t="str">
        <f>IF('[2]ข้อมูลนักเรียน-กรอง'!$A$17="","",(IF(COUNTIF(AM19:BP19,"ล")=0,"-",(COUNTIF(AM19:BP19,"ล")))))</f>
        <v>-</v>
      </c>
      <c r="BT19" s="10" t="str">
        <f>IF('[2]ข้อมูลนักเรียน-กรอง'!$A$17="","",(IF(COUNTIF(AM19:BP19,"ข")=0,"-",(COUNTIF(AM19:BP19,"ข")))))</f>
        <v>-</v>
      </c>
      <c r="BU19" s="8">
        <f>IF('[2]ข้อมูลนักเรียน-กรอง'!$A$17="","",('[2]ข้อมูลนักเรียน-กรอง'!$A$17))</f>
        <v>16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10" t="str">
        <f>IF('[2]ข้อมูลนักเรียน-กรอง'!A17="","",(IF(SUM(BV19:CZ19)=0,"-",(SUM(BV19:CZ19)))))</f>
        <v>-</v>
      </c>
      <c r="DB19" s="10" t="str">
        <f>IF('[2]ข้อมูลนักเรียน-กรอง'!$A$17="","",(IF(COUNTIF(BV19:CZ19,"ป")=0,"-",(COUNTIF(BV19:CZ19,"ป")))))</f>
        <v>-</v>
      </c>
      <c r="DC19" s="10" t="str">
        <f>IF('[2]ข้อมูลนักเรียน-กรอง'!$A$17="","",(IF(COUNTIF(BV19:CZ19,"ล")=0,"-",(COUNTIF(BV19:CZ19,"ล")))))</f>
        <v>-</v>
      </c>
      <c r="DD19" s="10" t="str">
        <f>IF('[2]ข้อมูลนักเรียน-กรอง'!$A$17="","",(IF(COUNTIF(BV19:CZ19,"ข")=0,"-",(COUNTIF(BV19:CZ19,"ข")))))</f>
        <v>-</v>
      </c>
      <c r="DE19" s="8">
        <f>IF('[2]ข้อมูลนักเรียน-กรอง'!$A$17="","",('[2]ข้อมูลนักเรียน-กรอง'!$A$17))</f>
        <v>16</v>
      </c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10" t="str">
        <f>IF('[2]ข้อมูลนักเรียน-กรอง'!A17="","",(IF(SUM(DF19:EJ19)=0,"-",(SUM(DF19:EJ19)))))</f>
        <v>-</v>
      </c>
      <c r="EL19" s="10" t="str">
        <f>IF('[2]ข้อมูลนักเรียน-กรอง'!$A$17="","",(IF(COUNTIF(DF19:EJ19,"ป")=0,"-",(COUNTIF(DF19:EJ19,"ป")))))</f>
        <v>-</v>
      </c>
      <c r="EM19" s="10" t="str">
        <f>IF('[2]ข้อมูลนักเรียน-กรอง'!$A$17="","",(IF(COUNTIF(DF19:EJ19,"ล")=0,"-",(COUNTIF(DF19:EJ19,"ล")))))</f>
        <v>-</v>
      </c>
      <c r="EN19" s="10" t="str">
        <f>IF('[2]ข้อมูลนักเรียน-กรอง'!$A$17="","",(IF(COUNTIF(DF19:EJ19,"ข")=0,"-",(COUNTIF(DF19:EJ19,"ข")))))</f>
        <v>-</v>
      </c>
      <c r="EO19" s="8">
        <f>IF('[2]ข้อมูลนักเรียน-กรอง'!$A$17="","",('[2]ข้อมูลนักเรียน-กรอง'!$A$17))</f>
        <v>16</v>
      </c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10" t="str">
        <f>IF('[2]ข้อมูลนักเรียน-กรอง'!A17="","",(IF(SUM(EP19:FS19)=0,"-",(SUM(EP19:FS19)))))</f>
        <v>-</v>
      </c>
      <c r="FU19" s="10" t="str">
        <f>IF('[2]ข้อมูลนักเรียน-กรอง'!$A$17="","",(IF(COUNTIF(EP19:FS19,"ป")=0,"-",(COUNTIF(EP19:FS19,"ป")))))</f>
        <v>-</v>
      </c>
      <c r="FV19" s="10" t="str">
        <f>IF('[2]ข้อมูลนักเรียน-กรอง'!$A$17="","",(IF(COUNTIF(EP19:FS19,"ล")=0,"-",(COUNTIF(EP19:FS19,"ล")))))</f>
        <v>-</v>
      </c>
      <c r="FW19" s="10" t="str">
        <f>IF('[2]ข้อมูลนักเรียน-กรอง'!$A$17="","",(IF(COUNTIF(EP19:FS19,"ข")=0,"-",(COUNTIF(EP19:FS19,"ข")))))</f>
        <v>-</v>
      </c>
      <c r="FX19" s="8">
        <f>IF('[2]ข้อมูลนักเรียน-กรอง'!$A$17="","",('[2]ข้อมูลนักเรียน-กรอง'!$A$17))</f>
        <v>16</v>
      </c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10" t="str">
        <f>IF('[2]ข้อมูลนักเรียน-กรอง'!A17="","",(IF(SUM(FY19:HC19)=0,"-",(SUM(FY19:HC19)))))</f>
        <v>-</v>
      </c>
      <c r="HE19" s="10" t="str">
        <f>IF('[2]ข้อมูลนักเรียน-กรอง'!$A$17="","",(IF(COUNTIF(FY19:HC19,"ป")=0,"-",(COUNTIF(FY19:HC19,"ป")))))</f>
        <v>-</v>
      </c>
      <c r="HF19" s="10" t="str">
        <f>IF('[2]ข้อมูลนักเรียน-กรอง'!$A$17="","",(IF(COUNTIF(FY19:HC19,"ล")=0,"-",(COUNTIF(FY19:HC19,"ล")))))</f>
        <v>-</v>
      </c>
      <c r="HG19" s="10" t="str">
        <f>IF('[2]ข้อมูลนักเรียน-กรอง'!$A$17="","",(IF(COUNTIF(FY19:HC19,"ข")=0,"-",(COUNTIF(FY19:HC19,"ข")))))</f>
        <v>-</v>
      </c>
      <c r="HH19" s="8">
        <f>IF('[2]ข้อมูลนักเรียน-กรอง'!$A$17="","",('[2]ข้อมูลนักเรียน-กรอง'!$A$17))</f>
        <v>16</v>
      </c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10" t="str">
        <f>IF('[2]ข้อมูลนักเรียน-กรอง'!A17="","",(IF(SUM(HI19:IL19)=0,"-",(SUM(HI19:IL19)))))</f>
        <v>-</v>
      </c>
      <c r="IN19" s="10" t="str">
        <f>IF('[2]ข้อมูลนักเรียน-กรอง'!$A$17="","",(IF(COUNTIF(HI19:IL19,"ป")=0,"-",(COUNTIF(HI19:IL19,"ป")))))</f>
        <v>-</v>
      </c>
      <c r="IO19" s="10" t="str">
        <f>IF('[2]ข้อมูลนักเรียน-กรอง'!$A$17="","",(IF(COUNTIF(HI19:IL19,"ล")=0,"-",(COUNTIF(HI19:IL19,"ล")))))</f>
        <v>-</v>
      </c>
      <c r="IP19" s="10" t="str">
        <f>IF('[2]ข้อมูลนักเรียน-กรอง'!$A$17="","",(IF(COUNTIF(HI19:IL19,"ข")=0,"-",(COUNTIF(HI19:IL19,"ข")))))</f>
        <v>-</v>
      </c>
      <c r="IQ19" s="8">
        <f>IF('[2]ข้อมูลนักเรียน-กรอง'!$A$17="","",('[2]ข้อมูลนักเรียน-กรอง'!$A$17))</f>
        <v>16</v>
      </c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10" t="str">
        <f>IF('[2]ข้อมูลนักเรียน-กรอง'!A17="","",(IF(SUM(IR19:JV19)=0,"-",(SUM(IR19:JV19)))))</f>
        <v>-</v>
      </c>
      <c r="JX19" s="10" t="str">
        <f>IF('[2]ข้อมูลนักเรียน-กรอง'!$A$17="","",(IF(COUNTIF(IR19:JV19,"ป")=0,"-",(COUNTIF(IR19:JV19,"ป")))))</f>
        <v>-</v>
      </c>
      <c r="JY19" s="10" t="str">
        <f>IF('[2]ข้อมูลนักเรียน-กรอง'!$A$17="","",(IF(COUNTIF(IR19:JV19,"ล")=0,"-",(COUNTIF(IR19:JV19,"ล")))))</f>
        <v>-</v>
      </c>
      <c r="JZ19" s="10" t="str">
        <f>IF('[2]ข้อมูลนักเรียน-กรอง'!$A$17="","",(IF(COUNTIF(IR19:JV19,"ข")=0,"-",(COUNTIF(IR19:JV19,"ข")))))</f>
        <v>-</v>
      </c>
      <c r="KA19" s="8">
        <f>IF('[2]ข้อมูลนักเรียน-กรอง'!$A$17="","",('[2]ข้อมูลนักเรียน-กรอง'!$A$17))</f>
        <v>16</v>
      </c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10" t="str">
        <f>IF('[2]ข้อมูลนักเรียน-กรอง'!A17="","",(IF(SUM(KB19:LF19)=0,"-",(SUM(KB19:LF19)))))</f>
        <v>-</v>
      </c>
      <c r="LH19" s="10" t="str">
        <f>IF('[2]ข้อมูลนักเรียน-กรอง'!$A$17="","",(IF(COUNTIF(KB19:LF19,"ป")=0,"-",(COUNTIF(KB19:LF19,"ป")))))</f>
        <v>-</v>
      </c>
      <c r="LI19" s="10" t="str">
        <f>IF('[2]ข้อมูลนักเรียน-กรอง'!$A$17="","",(IF(COUNTIF(KB19:LF19,"ล")=0,"-",(COUNTIF(KB19:LF19,"ล")))))</f>
        <v>-</v>
      </c>
      <c r="LJ19" s="10" t="str">
        <f>IF('[2]ข้อมูลนักเรียน-กรอง'!$A$17="","",(IF(COUNTIF(KB19:LF19,"ข")=0,"-",(COUNTIF(KB19:LF19,"ข")))))</f>
        <v>-</v>
      </c>
      <c r="LK19" s="8">
        <f>IF('[2]ข้อมูลนักเรียน-กรอง'!$A$17="","",('[2]ข้อมูลนักเรียน-กรอง'!$A$17))</f>
        <v>16</v>
      </c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10" t="str">
        <f>IF('[2]ข้อมูลนักเรียน-กรอง'!A17="","",(IF(SUM(LL19:MN19)=0,"-",(SUM(LL19:MN19)))))</f>
        <v>-</v>
      </c>
      <c r="MP19" s="10" t="str">
        <f>IF('[2]ข้อมูลนักเรียน-กรอง'!$A$17="","",(IF(COUNTIF(LL19:MN19,"ป")=0,"-",(COUNTIF(LL19:MN19,"ป")))))</f>
        <v>-</v>
      </c>
      <c r="MQ19" s="10" t="str">
        <f>IF('[2]ข้อมูลนักเรียน-กรอง'!$A$17="","",(IF(COUNTIF(LL19:MN19,"ล")=0,"-",(COUNTIF(LL19:MN19,"ล")))))</f>
        <v>-</v>
      </c>
      <c r="MR19" s="10" t="str">
        <f>IF('[2]ข้อมูลนักเรียน-กรอง'!$A$17="","",(IF(COUNTIF(LL19:MN19,"ข")=0,"-",(COUNTIF(LL19:MN19,"ข")))))</f>
        <v>-</v>
      </c>
      <c r="MS19" s="8">
        <f>IF('[2]ข้อมูลนักเรียน-กรอง'!$A$17="","",('[2]ข้อมูลนักเรียน-กรอง'!$A$17))</f>
        <v>16</v>
      </c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10" t="str">
        <f>IF('[2]ข้อมูลนักเรียน-กรอง'!A17="","",(IF(SUM(MT19:NX19)=0,"-",(SUM(MT19:NX19)))))</f>
        <v>-</v>
      </c>
      <c r="NZ19" s="10" t="str">
        <f>IF('[2]ข้อมูลนักเรียน-กรอง'!$A$17="","",(IF(COUNTIF(MT19:NX19,"ป")=0,"-",(COUNTIF(MT19:NX19,"ป")))))</f>
        <v>-</v>
      </c>
      <c r="OA19" s="10" t="str">
        <f>IF('[2]ข้อมูลนักเรียน-กรอง'!$A$17="","",(IF(COUNTIF(MT19:NX19,"ล")=0,"-",(COUNTIF(MT19:NX19,"ล")))))</f>
        <v>-</v>
      </c>
      <c r="OB19" s="10" t="str">
        <f>IF('[2]ข้อมูลนักเรียน-กรอง'!$A$17="","",(IF(COUNTIF(MT19:NX19,"ข")=0,"-",(COUNTIF(MT19:NX19,"ข")))))</f>
        <v>-</v>
      </c>
      <c r="OC19" s="8">
        <f>IF('[2]ข้อมูลนักเรียน-กรอง'!$A$17="","",('[2]ข้อมูลนักเรียน-กรอง'!$A$17))</f>
        <v>16</v>
      </c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10" t="str">
        <f>IF('[2]ข้อมูลนักเรียน-กรอง'!A17="","",(IF(SUM(OD19:PG19)=0,"-",(SUM(OD19:PG19)))))</f>
        <v>-</v>
      </c>
      <c r="PI19" s="10" t="str">
        <f>IF('[2]ข้อมูลนักเรียน-กรอง'!$A$17="","",(IF(COUNTIF(OD19:PG19,"ป")=0,"-",(COUNTIF(OD19:PG19,"ป")))))</f>
        <v>-</v>
      </c>
      <c r="PJ19" s="10" t="str">
        <f>IF('[2]ข้อมูลนักเรียน-กรอง'!$A$17="","",(IF(COUNTIF(OD19:PG19,"ล")=0,"-",(COUNTIF(OD19:PG19,"ล")))))</f>
        <v>-</v>
      </c>
      <c r="PK19" s="10" t="str">
        <f>IF('[2]ข้อมูลนักเรียน-กรอง'!$A$17="","",(IF(COUNTIF(OD19:PG19,"ข")=0,"-",(COUNTIF(OD19:PG19,"ข")))))</f>
        <v>-</v>
      </c>
      <c r="PL19" s="11">
        <f>IF('[2]ข้อมูลนักเรียน-กรอง'!$A$17="","",('[2]ข้อมูลนักเรียน-กรอง'!$A$17))</f>
        <v>16</v>
      </c>
      <c r="PM19" s="12" t="str">
        <f>AH19</f>
        <v>-</v>
      </c>
      <c r="PN19" s="12" t="str">
        <f>BQ19</f>
        <v>-</v>
      </c>
      <c r="PO19" s="12" t="str">
        <f>DA19</f>
        <v>-</v>
      </c>
      <c r="PP19" s="12" t="str">
        <f>EK19</f>
        <v>-</v>
      </c>
      <c r="PQ19" s="12" t="str">
        <f>FT19</f>
        <v>-</v>
      </c>
      <c r="PR19" s="12" t="str">
        <f>HD19</f>
        <v>-</v>
      </c>
      <c r="PS19" s="12" t="str">
        <f>IM19</f>
        <v>-</v>
      </c>
      <c r="PT19" s="12" t="str">
        <f>JW19</f>
        <v>-</v>
      </c>
      <c r="PU19" s="12" t="str">
        <f>LG19</f>
        <v>-</v>
      </c>
      <c r="PV19" s="12" t="str">
        <f>MO19</f>
        <v>-</v>
      </c>
      <c r="PW19" s="12" t="str">
        <f>NY19</f>
        <v>-</v>
      </c>
      <c r="PX19" s="12" t="str">
        <f>PH19</f>
        <v>-</v>
      </c>
      <c r="PY19" s="13">
        <f>IF('[2]ข้อมูลนักเรียน-กรอง'!A17="","",(SUM(AH19:AK19,SUM(BQ19:BT19,SUM(DA19:DD19,SUM(EK19:EN19,SUM(FT19:FW19,SUM(HD19:HG19,SUM(IM19:IP19,SUM(JW19:JZ19,SUM(LG19:LJ19,SUM(MO19:MR19,SUM(NY19:OB19,SUM(PH19:PK19))))))))))))))</f>
        <v>0</v>
      </c>
      <c r="PZ19" s="13">
        <f>IF('[2]ข้อมูลนักเรียน-กรอง'!A17="","",SUM(PM19:PX19))</f>
        <v>0</v>
      </c>
      <c r="QA19" s="14" t="str">
        <f>IF('[2]ข้อมูลนักเรียน-กรอง'!A17="","",IF(PZ19=0,"0.00",((PZ19/PY19)*100)))</f>
        <v>0.00</v>
      </c>
    </row>
    <row r="20" spans="1:443" ht="15.95" customHeight="1">
      <c r="A20" s="7" t="str">
        <f>[2]ชื่อนักเรียน!C19</f>
        <v>เด็กชายศุภณัฐฒ์ ทองเปีย</v>
      </c>
      <c r="B20" s="8">
        <f>IF('[2]ข้อมูลนักเรียน-กรอง'!$A$18="","",('[2]ข้อมูลนักเรียน-กรอง'!$A$18))</f>
        <v>17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 t="str">
        <f>IF('[2]ข้อมูลนักเรียน-กรอง'!A18="","",(IF(SUM(C20:AG20)=0,"-",(SUM(C20:AG20)))))</f>
        <v>-</v>
      </c>
      <c r="AI20" s="10" t="str">
        <f>IF('[2]ข้อมูลนักเรียน-กรอง'!$A$18="","",(IF(COUNTIF(C20:AG20,"ป")=0,"-",(COUNTIF(C20:AG20,"ป")))))</f>
        <v>-</v>
      </c>
      <c r="AJ20" s="10" t="str">
        <f>IF('[2]ข้อมูลนักเรียน-กรอง'!$A$18="","",(IF(COUNTIF(C20:AG20,"ล")=0,"-",(COUNTIF(C20:AG20,"ล")))))</f>
        <v>-</v>
      </c>
      <c r="AK20" s="10" t="str">
        <f>IF('[2]ข้อมูลนักเรียน-กรอง'!$A$18="","",(IF(COUNTIF(C20:AG20,"ข")=0,"-",(COUNTIF(C20:AG20,"ข")))))</f>
        <v>-</v>
      </c>
      <c r="AL20" s="8">
        <f>IF('[2]ข้อมูลนักเรียน-กรอง'!$A$18="","",('[2]ข้อมูลนักเรียน-กรอง'!$A$18))</f>
        <v>17</v>
      </c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10" t="str">
        <f>IF('[2]ข้อมูลนักเรียน-กรอง'!A18="","",(IF(SUM(AM20:BP20)=0,"-",(SUM(AM20:BP20)))))</f>
        <v>-</v>
      </c>
      <c r="BR20" s="10" t="str">
        <f>IF('[2]ข้อมูลนักเรียน-กรอง'!$A$18="","",(IF(COUNTIF(AM20:BP20,"ป")=0,"-",(COUNTIF(AM20:BP20,"ป")))))</f>
        <v>-</v>
      </c>
      <c r="BS20" s="10" t="str">
        <f>IF('[2]ข้อมูลนักเรียน-กรอง'!$A$18="","",(IF(COUNTIF(AM20:BP20,"ล")=0,"-",(COUNTIF(AM20:BP20,"ล")))))</f>
        <v>-</v>
      </c>
      <c r="BT20" s="10" t="str">
        <f>IF('[2]ข้อมูลนักเรียน-กรอง'!$A$18="","",(IF(COUNTIF(AM20:BP20,"ข")=0,"-",(COUNTIF(AM20:BP20,"ข")))))</f>
        <v>-</v>
      </c>
      <c r="BU20" s="8">
        <f>IF('[2]ข้อมูลนักเรียน-กรอง'!$A$18="","",('[2]ข้อมูลนักเรียน-กรอง'!$A$18))</f>
        <v>17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10" t="str">
        <f>IF('[2]ข้อมูลนักเรียน-กรอง'!A18="","",(IF(SUM(BV20:CZ20)=0,"-",(SUM(BV20:CZ20)))))</f>
        <v>-</v>
      </c>
      <c r="DB20" s="10" t="str">
        <f>IF('[2]ข้อมูลนักเรียน-กรอง'!$A$18="","",(IF(COUNTIF(BV20:CZ20,"ป")=0,"-",(COUNTIF(BV20:CZ20,"ป")))))</f>
        <v>-</v>
      </c>
      <c r="DC20" s="10" t="str">
        <f>IF('[2]ข้อมูลนักเรียน-กรอง'!$A$18="","",(IF(COUNTIF(BV20:CZ20,"ล")=0,"-",(COUNTIF(BV20:CZ20,"ล")))))</f>
        <v>-</v>
      </c>
      <c r="DD20" s="10" t="str">
        <f>IF('[2]ข้อมูลนักเรียน-กรอง'!$A$18="","",(IF(COUNTIF(BV20:CZ20,"ข")=0,"-",(COUNTIF(BV20:CZ20,"ข")))))</f>
        <v>-</v>
      </c>
      <c r="DE20" s="8">
        <f>IF('[2]ข้อมูลนักเรียน-กรอง'!$A$18="","",('[2]ข้อมูลนักเรียน-กรอง'!$A$18))</f>
        <v>17</v>
      </c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10" t="str">
        <f>IF('[2]ข้อมูลนักเรียน-กรอง'!A18="","",(IF(SUM(DF20:EJ20)=0,"-",(SUM(DF20:EJ20)))))</f>
        <v>-</v>
      </c>
      <c r="EL20" s="10" t="str">
        <f>IF('[2]ข้อมูลนักเรียน-กรอง'!$A$18="","",(IF(COUNTIF(DF20:EJ20,"ป")=0,"-",(COUNTIF(DF20:EJ20,"ป")))))</f>
        <v>-</v>
      </c>
      <c r="EM20" s="10" t="str">
        <f>IF('[2]ข้อมูลนักเรียน-กรอง'!$A$18="","",(IF(COUNTIF(DF20:EJ20,"ล")=0,"-",(COUNTIF(DF20:EJ20,"ล")))))</f>
        <v>-</v>
      </c>
      <c r="EN20" s="10" t="str">
        <f>IF('[2]ข้อมูลนักเรียน-กรอง'!$A$18="","",(IF(COUNTIF(DF20:EJ20,"ข")=0,"-",(COUNTIF(DF20:EJ20,"ข")))))</f>
        <v>-</v>
      </c>
      <c r="EO20" s="8">
        <f>IF('[2]ข้อมูลนักเรียน-กรอง'!$A$18="","",('[2]ข้อมูลนักเรียน-กรอง'!$A$18))</f>
        <v>17</v>
      </c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10" t="str">
        <f>IF('[2]ข้อมูลนักเรียน-กรอง'!A18="","",(IF(SUM(EP20:FS20)=0,"-",(SUM(EP20:FS20)))))</f>
        <v>-</v>
      </c>
      <c r="FU20" s="10" t="str">
        <f>IF('[2]ข้อมูลนักเรียน-กรอง'!$A$18="","",(IF(COUNTIF(EP20:FS20,"ป")=0,"-",(COUNTIF(EP20:FS20,"ป")))))</f>
        <v>-</v>
      </c>
      <c r="FV20" s="10" t="str">
        <f>IF('[2]ข้อมูลนักเรียน-กรอง'!$A$18="","",(IF(COUNTIF(EP20:FS20,"ล")=0,"-",(COUNTIF(EP20:FS20,"ล")))))</f>
        <v>-</v>
      </c>
      <c r="FW20" s="10" t="str">
        <f>IF('[2]ข้อมูลนักเรียน-กรอง'!$A$18="","",(IF(COUNTIF(EP20:FS20,"ข")=0,"-",(COUNTIF(EP20:FS20,"ข")))))</f>
        <v>-</v>
      </c>
      <c r="FX20" s="8">
        <f>IF('[2]ข้อมูลนักเรียน-กรอง'!$A$18="","",('[2]ข้อมูลนักเรียน-กรอง'!$A$18))</f>
        <v>17</v>
      </c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10" t="str">
        <f>IF('[2]ข้อมูลนักเรียน-กรอง'!A18="","",(IF(SUM(FY20:HC20)=0,"-",(SUM(FY20:HC20)))))</f>
        <v>-</v>
      </c>
      <c r="HE20" s="10" t="str">
        <f>IF('[2]ข้อมูลนักเรียน-กรอง'!$A$18="","",(IF(COUNTIF(FY20:HC20,"ป")=0,"-",(COUNTIF(FY20:HC20,"ป")))))</f>
        <v>-</v>
      </c>
      <c r="HF20" s="10" t="str">
        <f>IF('[2]ข้อมูลนักเรียน-กรอง'!$A$18="","",(IF(COUNTIF(FY20:HC20,"ล")=0,"-",(COUNTIF(FY20:HC20,"ล")))))</f>
        <v>-</v>
      </c>
      <c r="HG20" s="10" t="str">
        <f>IF('[2]ข้อมูลนักเรียน-กรอง'!$A$18="","",(IF(COUNTIF(FY20:HC20,"ข")=0,"-",(COUNTIF(FY20:HC20,"ข")))))</f>
        <v>-</v>
      </c>
      <c r="HH20" s="8">
        <f>IF('[2]ข้อมูลนักเรียน-กรอง'!$A$18="","",('[2]ข้อมูลนักเรียน-กรอง'!$A$18))</f>
        <v>17</v>
      </c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10" t="str">
        <f>IF('[2]ข้อมูลนักเรียน-กรอง'!A18="","",(IF(SUM(HI20:IL20)=0,"-",(SUM(HI20:IL20)))))</f>
        <v>-</v>
      </c>
      <c r="IN20" s="10" t="str">
        <f>IF('[2]ข้อมูลนักเรียน-กรอง'!$A$18="","",(IF(COUNTIF(HI20:IL20,"ป")=0,"-",(COUNTIF(HI20:IL20,"ป")))))</f>
        <v>-</v>
      </c>
      <c r="IO20" s="10" t="str">
        <f>IF('[2]ข้อมูลนักเรียน-กรอง'!$A$18="","",(IF(COUNTIF(HI20:IL20,"ล")=0,"-",(COUNTIF(HI20:IL20,"ล")))))</f>
        <v>-</v>
      </c>
      <c r="IP20" s="10" t="str">
        <f>IF('[2]ข้อมูลนักเรียน-กรอง'!$A$18="","",(IF(COUNTIF(HI20:IL20,"ข")=0,"-",(COUNTIF(HI20:IL20,"ข")))))</f>
        <v>-</v>
      </c>
      <c r="IQ20" s="8">
        <f>IF('[2]ข้อมูลนักเรียน-กรอง'!$A$18="","",('[2]ข้อมูลนักเรียน-กรอง'!$A$18))</f>
        <v>17</v>
      </c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10" t="str">
        <f>IF('[2]ข้อมูลนักเรียน-กรอง'!A18="","",(IF(SUM(IR20:JV20)=0,"-",(SUM(IR20:JV20)))))</f>
        <v>-</v>
      </c>
      <c r="JX20" s="10" t="str">
        <f>IF('[2]ข้อมูลนักเรียน-กรอง'!$A$18="","",(IF(COUNTIF(IR20:JV20,"ป")=0,"-",(COUNTIF(IR20:JV20,"ป")))))</f>
        <v>-</v>
      </c>
      <c r="JY20" s="10" t="str">
        <f>IF('[2]ข้อมูลนักเรียน-กรอง'!$A$18="","",(IF(COUNTIF(IR20:JV20,"ล")=0,"-",(COUNTIF(IR20:JV20,"ล")))))</f>
        <v>-</v>
      </c>
      <c r="JZ20" s="10" t="str">
        <f>IF('[2]ข้อมูลนักเรียน-กรอง'!$A$18="","",(IF(COUNTIF(IR20:JV20,"ข")=0,"-",(COUNTIF(IR20:JV20,"ข")))))</f>
        <v>-</v>
      </c>
      <c r="KA20" s="8">
        <f>IF('[2]ข้อมูลนักเรียน-กรอง'!$A$18="","",('[2]ข้อมูลนักเรียน-กรอง'!$A$18))</f>
        <v>17</v>
      </c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10" t="str">
        <f>IF('[2]ข้อมูลนักเรียน-กรอง'!A18="","",(IF(SUM(KB20:LF20)=0,"-",(SUM(KB20:LF20)))))</f>
        <v>-</v>
      </c>
      <c r="LH20" s="10" t="str">
        <f>IF('[2]ข้อมูลนักเรียน-กรอง'!$A$18="","",(IF(COUNTIF(KB20:LF20,"ป")=0,"-",(COUNTIF(KB20:LF20,"ป")))))</f>
        <v>-</v>
      </c>
      <c r="LI20" s="10" t="str">
        <f>IF('[2]ข้อมูลนักเรียน-กรอง'!$A$18="","",(IF(COUNTIF(KB20:LF20,"ล")=0,"-",(COUNTIF(KB20:LF20,"ล")))))</f>
        <v>-</v>
      </c>
      <c r="LJ20" s="10" t="str">
        <f>IF('[2]ข้อมูลนักเรียน-กรอง'!$A$18="","",(IF(COUNTIF(KB20:LF20,"ข")=0,"-",(COUNTIF(KB20:LF20,"ข")))))</f>
        <v>-</v>
      </c>
      <c r="LK20" s="8">
        <f>IF('[2]ข้อมูลนักเรียน-กรอง'!$A$18="","",('[2]ข้อมูลนักเรียน-กรอง'!$A$18))</f>
        <v>17</v>
      </c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10" t="str">
        <f>IF('[2]ข้อมูลนักเรียน-กรอง'!A18="","",(IF(SUM(LL20:MN20)=0,"-",(SUM(LL20:MN20)))))</f>
        <v>-</v>
      </c>
      <c r="MP20" s="10" t="str">
        <f>IF('[2]ข้อมูลนักเรียน-กรอง'!$A$18="","",(IF(COUNTIF(LL20:MN20,"ป")=0,"-",(COUNTIF(LL20:MN20,"ป")))))</f>
        <v>-</v>
      </c>
      <c r="MQ20" s="10" t="str">
        <f>IF('[2]ข้อมูลนักเรียน-กรอง'!$A$18="","",(IF(COUNTIF(LL20:MN20,"ล")=0,"-",(COUNTIF(LL20:MN20,"ล")))))</f>
        <v>-</v>
      </c>
      <c r="MR20" s="10" t="str">
        <f>IF('[2]ข้อมูลนักเรียน-กรอง'!$A$18="","",(IF(COUNTIF(LL20:MN20,"ข")=0,"-",(COUNTIF(LL20:MN20,"ข")))))</f>
        <v>-</v>
      </c>
      <c r="MS20" s="8">
        <f>IF('[2]ข้อมูลนักเรียน-กรอง'!$A$18="","",('[2]ข้อมูลนักเรียน-กรอง'!$A$18))</f>
        <v>17</v>
      </c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10" t="str">
        <f>IF('[2]ข้อมูลนักเรียน-กรอง'!A18="","",(IF(SUM(MT20:NX20)=0,"-",(SUM(MT20:NX20)))))</f>
        <v>-</v>
      </c>
      <c r="NZ20" s="10" t="str">
        <f>IF('[2]ข้อมูลนักเรียน-กรอง'!$A$18="","",(IF(COUNTIF(MT20:NX20,"ป")=0,"-",(COUNTIF(MT20:NX20,"ป")))))</f>
        <v>-</v>
      </c>
      <c r="OA20" s="10" t="str">
        <f>IF('[2]ข้อมูลนักเรียน-กรอง'!$A$18="","",(IF(COUNTIF(MT20:NX20,"ล")=0,"-",(COUNTIF(MT20:NX20,"ล")))))</f>
        <v>-</v>
      </c>
      <c r="OB20" s="10" t="str">
        <f>IF('[2]ข้อมูลนักเรียน-กรอง'!$A$18="","",(IF(COUNTIF(MT20:NX20,"ข")=0,"-",(COUNTIF(MT20:NX20,"ข")))))</f>
        <v>-</v>
      </c>
      <c r="OC20" s="8">
        <f>IF('[2]ข้อมูลนักเรียน-กรอง'!$A$18="","",('[2]ข้อมูลนักเรียน-กรอง'!$A$18))</f>
        <v>17</v>
      </c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10" t="str">
        <f>IF('[2]ข้อมูลนักเรียน-กรอง'!A18="","",(IF(SUM(OD20:PG20)=0,"-",(SUM(OD20:PG20)))))</f>
        <v>-</v>
      </c>
      <c r="PI20" s="10" t="str">
        <f>IF('[2]ข้อมูลนักเรียน-กรอง'!$A$18="","",(IF(COUNTIF(OD20:PG20,"ป")=0,"-",(COUNTIF(OD20:PG20,"ป")))))</f>
        <v>-</v>
      </c>
      <c r="PJ20" s="10" t="str">
        <f>IF('[2]ข้อมูลนักเรียน-กรอง'!$A$18="","",(IF(COUNTIF(OD20:PG20,"ล")=0,"-",(COUNTIF(OD20:PG20,"ล")))))</f>
        <v>-</v>
      </c>
      <c r="PK20" s="10" t="str">
        <f>IF('[2]ข้อมูลนักเรียน-กรอง'!$A$18="","",(IF(COUNTIF(OD20:PG20,"ข")=0,"-",(COUNTIF(OD20:PG20,"ข")))))</f>
        <v>-</v>
      </c>
      <c r="PL20" s="11">
        <f>IF('[2]ข้อมูลนักเรียน-กรอง'!$A$18="","",('[2]ข้อมูลนักเรียน-กรอง'!$A$18))</f>
        <v>17</v>
      </c>
      <c r="PM20" s="12" t="str">
        <f>AH20</f>
        <v>-</v>
      </c>
      <c r="PN20" s="12" t="str">
        <f>BQ20</f>
        <v>-</v>
      </c>
      <c r="PO20" s="12" t="str">
        <f>DA20</f>
        <v>-</v>
      </c>
      <c r="PP20" s="12" t="str">
        <f>EK20</f>
        <v>-</v>
      </c>
      <c r="PQ20" s="12" t="str">
        <f>FT20</f>
        <v>-</v>
      </c>
      <c r="PR20" s="12" t="str">
        <f>HD20</f>
        <v>-</v>
      </c>
      <c r="PS20" s="12" t="str">
        <f>IM20</f>
        <v>-</v>
      </c>
      <c r="PT20" s="12" t="str">
        <f>JW20</f>
        <v>-</v>
      </c>
      <c r="PU20" s="12" t="str">
        <f>LG20</f>
        <v>-</v>
      </c>
      <c r="PV20" s="12" t="str">
        <f>MO20</f>
        <v>-</v>
      </c>
      <c r="PW20" s="12" t="str">
        <f>NY20</f>
        <v>-</v>
      </c>
      <c r="PX20" s="12" t="str">
        <f>PH20</f>
        <v>-</v>
      </c>
      <c r="PY20" s="13">
        <f>IF('[2]ข้อมูลนักเรียน-กรอง'!A18="","",(SUM(AH20:AK20,SUM(BQ20:BT20,SUM(DA20:DD20,SUM(EK20:EN20,SUM(FT20:FW20,SUM(HD20:HG20,SUM(IM20:IP20,SUM(JW20:JZ20,SUM(LG20:LJ20,SUM(MO20:MR20,SUM(NY20:OB20,SUM(PH20:PK20))))))))))))))</f>
        <v>0</v>
      </c>
      <c r="PZ20" s="13">
        <f>IF('[2]ข้อมูลนักเรียน-กรอง'!A18="","",SUM(PM20:PX20))</f>
        <v>0</v>
      </c>
      <c r="QA20" s="14" t="str">
        <f>IF('[2]ข้อมูลนักเรียน-กรอง'!A18="","",IF(PZ20=0,"0.00",((PZ20/PY20)*100)))</f>
        <v>0.00</v>
      </c>
    </row>
    <row r="21" spans="1:443" ht="15.95" customHeight="1">
      <c r="A21" s="7" t="str">
        <f>[2]ชื่อนักเรียน!C20</f>
        <v>เด็กหญิงชนินันท์ ดีรัศมี</v>
      </c>
      <c r="B21" s="8">
        <f>IF('[2]ข้อมูลนักเรียน-กรอง'!$A$19="","",('[2]ข้อมูลนักเรียน-กรอง'!$A$19))</f>
        <v>18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 t="str">
        <f>IF('[2]ข้อมูลนักเรียน-กรอง'!A19="","",(IF(SUM(C21:AG21)=0,"-",(SUM(C21:AG21)))))</f>
        <v>-</v>
      </c>
      <c r="AI21" s="10" t="str">
        <f>IF('[2]ข้อมูลนักเรียน-กรอง'!$A$19="","",(IF(COUNTIF(C21:AG21,"ป")=0,"-",(COUNTIF(C21:AG21,"ป")))))</f>
        <v>-</v>
      </c>
      <c r="AJ21" s="10" t="str">
        <f>IF('[2]ข้อมูลนักเรียน-กรอง'!$A$19="","",(IF(COUNTIF(C21:AG21,"ล")=0,"-",(COUNTIF(C21:AG21,"ล")))))</f>
        <v>-</v>
      </c>
      <c r="AK21" s="10" t="str">
        <f>IF('[2]ข้อมูลนักเรียน-กรอง'!$A$19="","",(IF(COUNTIF(C21:AG21,"ข")=0,"-",(COUNTIF(C21:AG21,"ข")))))</f>
        <v>-</v>
      </c>
      <c r="AL21" s="8">
        <f>IF('[2]ข้อมูลนักเรียน-กรอง'!$A$19="","",('[2]ข้อมูลนักเรียน-กรอง'!$A$19))</f>
        <v>18</v>
      </c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10" t="str">
        <f>IF('[2]ข้อมูลนักเรียน-กรอง'!A19="","",(IF(SUM(AM21:BP21)=0,"-",(SUM(AM21:BP21)))))</f>
        <v>-</v>
      </c>
      <c r="BR21" s="10" t="str">
        <f>IF('[2]ข้อมูลนักเรียน-กรอง'!$A$19="","",(IF(COUNTIF(AM21:BP21,"ป")=0,"-",(COUNTIF(AM21:BP21,"ป")))))</f>
        <v>-</v>
      </c>
      <c r="BS21" s="10" t="str">
        <f>IF('[2]ข้อมูลนักเรียน-กรอง'!$A$19="","",(IF(COUNTIF(AM21:BP21,"ล")=0,"-",(COUNTIF(AM21:BP21,"ล")))))</f>
        <v>-</v>
      </c>
      <c r="BT21" s="10" t="str">
        <f>IF('[2]ข้อมูลนักเรียน-กรอง'!$A$19="","",(IF(COUNTIF(AM21:BP21,"ข")=0,"-",(COUNTIF(AM21:BP21,"ข")))))</f>
        <v>-</v>
      </c>
      <c r="BU21" s="8">
        <f>IF('[2]ข้อมูลนักเรียน-กรอง'!$A$19="","",('[2]ข้อมูลนักเรียน-กรอง'!$A$19))</f>
        <v>18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10" t="str">
        <f>IF('[2]ข้อมูลนักเรียน-กรอง'!A19="","",(IF(SUM(BV21:CZ21)=0,"-",(SUM(BV21:CZ21)))))</f>
        <v>-</v>
      </c>
      <c r="DB21" s="10" t="str">
        <f>IF('[2]ข้อมูลนักเรียน-กรอง'!$A$19="","",(IF(COUNTIF(BV21:CZ21,"ป")=0,"-",(COUNTIF(BV21:CZ21,"ป")))))</f>
        <v>-</v>
      </c>
      <c r="DC21" s="10" t="str">
        <f>IF('[2]ข้อมูลนักเรียน-กรอง'!$A$19="","",(IF(COUNTIF(BV21:CZ21,"ล")=0,"-",(COUNTIF(BV21:CZ21,"ล")))))</f>
        <v>-</v>
      </c>
      <c r="DD21" s="10" t="str">
        <f>IF('[2]ข้อมูลนักเรียน-กรอง'!$A$19="","",(IF(COUNTIF(BV21:CZ21,"ข")=0,"-",(COUNTIF(BV21:CZ21,"ข")))))</f>
        <v>-</v>
      </c>
      <c r="DE21" s="8">
        <f>IF('[2]ข้อมูลนักเรียน-กรอง'!$A$19="","",('[2]ข้อมูลนักเรียน-กรอง'!$A$19))</f>
        <v>18</v>
      </c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10" t="str">
        <f>IF('[2]ข้อมูลนักเรียน-กรอง'!A19="","",(IF(SUM(DF21:EJ21)=0,"-",(SUM(DF21:EJ21)))))</f>
        <v>-</v>
      </c>
      <c r="EL21" s="10" t="str">
        <f>IF('[2]ข้อมูลนักเรียน-กรอง'!$A$19="","",(IF(COUNTIF(DF21:EJ21,"ป")=0,"-",(COUNTIF(DF21:EJ21,"ป")))))</f>
        <v>-</v>
      </c>
      <c r="EM21" s="10" t="str">
        <f>IF('[2]ข้อมูลนักเรียน-กรอง'!$A$19="","",(IF(COUNTIF(DF21:EJ21,"ล")=0,"-",(COUNTIF(DF21:EJ21,"ล")))))</f>
        <v>-</v>
      </c>
      <c r="EN21" s="10" t="str">
        <f>IF('[2]ข้อมูลนักเรียน-กรอง'!$A$19="","",(IF(COUNTIF(DF21:EJ21,"ข")=0,"-",(COUNTIF(DF21:EJ21,"ข")))))</f>
        <v>-</v>
      </c>
      <c r="EO21" s="8">
        <f>IF('[2]ข้อมูลนักเรียน-กรอง'!$A$19="","",('[2]ข้อมูลนักเรียน-กรอง'!$A$19))</f>
        <v>18</v>
      </c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10" t="str">
        <f>IF('[2]ข้อมูลนักเรียน-กรอง'!A19="","",(IF(SUM(EP21:FS21)=0,"-",(SUM(EP21:FS21)))))</f>
        <v>-</v>
      </c>
      <c r="FU21" s="10" t="str">
        <f>IF('[2]ข้อมูลนักเรียน-กรอง'!$A$19="","",(IF(COUNTIF(EP21:FS21,"ป")=0,"-",(COUNTIF(EP21:FS21,"ป")))))</f>
        <v>-</v>
      </c>
      <c r="FV21" s="10" t="str">
        <f>IF('[2]ข้อมูลนักเรียน-กรอง'!$A$19="","",(IF(COUNTIF(EP21:FS21,"ล")=0,"-",(COUNTIF(EP21:FS21,"ล")))))</f>
        <v>-</v>
      </c>
      <c r="FW21" s="10" t="str">
        <f>IF('[2]ข้อมูลนักเรียน-กรอง'!$A$19="","",(IF(COUNTIF(EP21:FS21,"ข")=0,"-",(COUNTIF(EP21:FS21,"ข")))))</f>
        <v>-</v>
      </c>
      <c r="FX21" s="8">
        <f>IF('[2]ข้อมูลนักเรียน-กรอง'!$A$19="","",('[2]ข้อมูลนักเรียน-กรอง'!$A$19))</f>
        <v>18</v>
      </c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10" t="str">
        <f>IF('[2]ข้อมูลนักเรียน-กรอง'!A19="","",(IF(SUM(FY21:HC21)=0,"-",(SUM(FY21:HC21)))))</f>
        <v>-</v>
      </c>
      <c r="HE21" s="10" t="str">
        <f>IF('[2]ข้อมูลนักเรียน-กรอง'!$A$19="","",(IF(COUNTIF(FY21:HC21,"ป")=0,"-",(COUNTIF(FY21:HC21,"ป")))))</f>
        <v>-</v>
      </c>
      <c r="HF21" s="10" t="str">
        <f>IF('[2]ข้อมูลนักเรียน-กรอง'!$A$19="","",(IF(COUNTIF(FY21:HC21,"ล")=0,"-",(COUNTIF(FY21:HC21,"ล")))))</f>
        <v>-</v>
      </c>
      <c r="HG21" s="10" t="str">
        <f>IF('[2]ข้อมูลนักเรียน-กรอง'!$A$19="","",(IF(COUNTIF(FY21:HC21,"ข")=0,"-",(COUNTIF(FY21:HC21,"ข")))))</f>
        <v>-</v>
      </c>
      <c r="HH21" s="8">
        <f>IF('[2]ข้อมูลนักเรียน-กรอง'!$A$19="","",('[2]ข้อมูลนักเรียน-กรอง'!$A$19))</f>
        <v>18</v>
      </c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10" t="str">
        <f>IF('[2]ข้อมูลนักเรียน-กรอง'!A19="","",(IF(SUM(HI21:IL21)=0,"-",(SUM(HI21:IL21)))))</f>
        <v>-</v>
      </c>
      <c r="IN21" s="10" t="str">
        <f>IF('[2]ข้อมูลนักเรียน-กรอง'!$A$19="","",(IF(COUNTIF(HI21:IL21,"ป")=0,"-",(COUNTIF(HI21:IL21,"ป")))))</f>
        <v>-</v>
      </c>
      <c r="IO21" s="10" t="str">
        <f>IF('[2]ข้อมูลนักเรียน-กรอง'!$A$19="","",(IF(COUNTIF(HI21:IL21,"ล")=0,"-",(COUNTIF(HI21:IL21,"ล")))))</f>
        <v>-</v>
      </c>
      <c r="IP21" s="10" t="str">
        <f>IF('[2]ข้อมูลนักเรียน-กรอง'!$A$19="","",(IF(COUNTIF(HI21:IL21,"ข")=0,"-",(COUNTIF(HI21:IL21,"ข")))))</f>
        <v>-</v>
      </c>
      <c r="IQ21" s="8">
        <f>IF('[2]ข้อมูลนักเรียน-กรอง'!$A$19="","",('[2]ข้อมูลนักเรียน-กรอง'!$A$19))</f>
        <v>18</v>
      </c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10" t="str">
        <f>IF('[2]ข้อมูลนักเรียน-กรอง'!A19="","",(IF(SUM(IR21:JV21)=0,"-",(SUM(IR21:JV21)))))</f>
        <v>-</v>
      </c>
      <c r="JX21" s="10" t="str">
        <f>IF('[2]ข้อมูลนักเรียน-กรอง'!$A$19="","",(IF(COUNTIF(IR21:JV21,"ป")=0,"-",(COUNTIF(IR21:JV21,"ป")))))</f>
        <v>-</v>
      </c>
      <c r="JY21" s="10" t="str">
        <f>IF('[2]ข้อมูลนักเรียน-กรอง'!$A$19="","",(IF(COUNTIF(IR21:JV21,"ล")=0,"-",(COUNTIF(IR21:JV21,"ล")))))</f>
        <v>-</v>
      </c>
      <c r="JZ21" s="10" t="str">
        <f>IF('[2]ข้อมูลนักเรียน-กรอง'!$A$19="","",(IF(COUNTIF(IR21:JV21,"ข")=0,"-",(COUNTIF(IR21:JV21,"ข")))))</f>
        <v>-</v>
      </c>
      <c r="KA21" s="8">
        <f>IF('[2]ข้อมูลนักเรียน-กรอง'!$A$19="","",('[2]ข้อมูลนักเรียน-กรอง'!$A$19))</f>
        <v>18</v>
      </c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10" t="str">
        <f>IF('[2]ข้อมูลนักเรียน-กรอง'!A19="","",(IF(SUM(KB21:LF21)=0,"-",(SUM(KB21:LF21)))))</f>
        <v>-</v>
      </c>
      <c r="LH21" s="10" t="str">
        <f>IF('[2]ข้อมูลนักเรียน-กรอง'!$A$19="","",(IF(COUNTIF(KB21:LF21,"ป")=0,"-",(COUNTIF(KB21:LF21,"ป")))))</f>
        <v>-</v>
      </c>
      <c r="LI21" s="10" t="str">
        <f>IF('[2]ข้อมูลนักเรียน-กรอง'!$A$19="","",(IF(COUNTIF(KB21:LF21,"ล")=0,"-",(COUNTIF(KB21:LF21,"ล")))))</f>
        <v>-</v>
      </c>
      <c r="LJ21" s="10" t="str">
        <f>IF('[2]ข้อมูลนักเรียน-กรอง'!$A$19="","",(IF(COUNTIF(KB21:LF21,"ข")=0,"-",(COUNTIF(KB21:LF21,"ข")))))</f>
        <v>-</v>
      </c>
      <c r="LK21" s="8">
        <f>IF('[2]ข้อมูลนักเรียน-กรอง'!$A$19="","",('[2]ข้อมูลนักเรียน-กรอง'!$A$19))</f>
        <v>18</v>
      </c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10" t="str">
        <f>IF('[2]ข้อมูลนักเรียน-กรอง'!A19="","",(IF(SUM(LL21:MN21)=0,"-",(SUM(LL21:MN21)))))</f>
        <v>-</v>
      </c>
      <c r="MP21" s="10" t="str">
        <f>IF('[2]ข้อมูลนักเรียน-กรอง'!$A$19="","",(IF(COUNTIF(LL21:MN21,"ป")=0,"-",(COUNTIF(LL21:MN21,"ป")))))</f>
        <v>-</v>
      </c>
      <c r="MQ21" s="10" t="str">
        <f>IF('[2]ข้อมูลนักเรียน-กรอง'!$A$19="","",(IF(COUNTIF(LL21:MN21,"ล")=0,"-",(COUNTIF(LL21:MN21,"ล")))))</f>
        <v>-</v>
      </c>
      <c r="MR21" s="10" t="str">
        <f>IF('[2]ข้อมูลนักเรียน-กรอง'!$A$19="","",(IF(COUNTIF(LL21:MN21,"ข")=0,"-",(COUNTIF(LL21:MN21,"ข")))))</f>
        <v>-</v>
      </c>
      <c r="MS21" s="8">
        <f>IF('[2]ข้อมูลนักเรียน-กรอง'!$A$19="","",('[2]ข้อมูลนักเรียน-กรอง'!$A$19))</f>
        <v>18</v>
      </c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10" t="str">
        <f>IF('[2]ข้อมูลนักเรียน-กรอง'!A19="","",(IF(SUM(MT21:NX21)=0,"-",(SUM(MT21:NX21)))))</f>
        <v>-</v>
      </c>
      <c r="NZ21" s="10" t="str">
        <f>IF('[2]ข้อมูลนักเรียน-กรอง'!$A$19="","",(IF(COUNTIF(MT21:NX21,"ป")=0,"-",(COUNTIF(MT21:NX21,"ป")))))</f>
        <v>-</v>
      </c>
      <c r="OA21" s="10" t="str">
        <f>IF('[2]ข้อมูลนักเรียน-กรอง'!$A$19="","",(IF(COUNTIF(MT21:NX21,"ล")=0,"-",(COUNTIF(MT21:NX21,"ล")))))</f>
        <v>-</v>
      </c>
      <c r="OB21" s="10" t="str">
        <f>IF('[2]ข้อมูลนักเรียน-กรอง'!$A$19="","",(IF(COUNTIF(MT21:NX21,"ข")=0,"-",(COUNTIF(MT21:NX21,"ข")))))</f>
        <v>-</v>
      </c>
      <c r="OC21" s="8">
        <f>IF('[2]ข้อมูลนักเรียน-กรอง'!$A$19="","",('[2]ข้อมูลนักเรียน-กรอง'!$A$19))</f>
        <v>18</v>
      </c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10" t="str">
        <f>IF('[2]ข้อมูลนักเรียน-กรอง'!A19="","",(IF(SUM(OD21:PG21)=0,"-",(SUM(OD21:PG21)))))</f>
        <v>-</v>
      </c>
      <c r="PI21" s="10" t="str">
        <f>IF('[2]ข้อมูลนักเรียน-กรอง'!$A$19="","",(IF(COUNTIF(OD21:PG21,"ป")=0,"-",(COUNTIF(OD21:PG21,"ป")))))</f>
        <v>-</v>
      </c>
      <c r="PJ21" s="10" t="str">
        <f>IF('[2]ข้อมูลนักเรียน-กรอง'!$A$19="","",(IF(COUNTIF(OD21:PG21,"ล")=0,"-",(COUNTIF(OD21:PG21,"ล")))))</f>
        <v>-</v>
      </c>
      <c r="PK21" s="10" t="str">
        <f>IF('[2]ข้อมูลนักเรียน-กรอง'!$A$19="","",(IF(COUNTIF(OD21:PG21,"ข")=0,"-",(COUNTIF(OD21:PG21,"ข")))))</f>
        <v>-</v>
      </c>
      <c r="PL21" s="11">
        <f>IF('[2]ข้อมูลนักเรียน-กรอง'!$A$19="","",('[2]ข้อมูลนักเรียน-กรอง'!$A$19))</f>
        <v>18</v>
      </c>
      <c r="PM21" s="12" t="str">
        <f>AH21</f>
        <v>-</v>
      </c>
      <c r="PN21" s="12" t="str">
        <f>BQ21</f>
        <v>-</v>
      </c>
      <c r="PO21" s="12" t="str">
        <f>DA21</f>
        <v>-</v>
      </c>
      <c r="PP21" s="12" t="str">
        <f>EK21</f>
        <v>-</v>
      </c>
      <c r="PQ21" s="12" t="str">
        <f>FT21</f>
        <v>-</v>
      </c>
      <c r="PR21" s="12" t="str">
        <f>HD21</f>
        <v>-</v>
      </c>
      <c r="PS21" s="12" t="str">
        <f>IM21</f>
        <v>-</v>
      </c>
      <c r="PT21" s="12" t="str">
        <f>JW21</f>
        <v>-</v>
      </c>
      <c r="PU21" s="12" t="str">
        <f>LG21</f>
        <v>-</v>
      </c>
      <c r="PV21" s="12" t="str">
        <f>MO21</f>
        <v>-</v>
      </c>
      <c r="PW21" s="12" t="str">
        <f>NY21</f>
        <v>-</v>
      </c>
      <c r="PX21" s="12" t="str">
        <f>PH21</f>
        <v>-</v>
      </c>
      <c r="PY21" s="13">
        <f>IF('[2]ข้อมูลนักเรียน-กรอง'!A19="","",(SUM(AH21:AK21,SUM(BQ21:BT21,SUM(DA21:DD21,SUM(EK21:EN21,SUM(FT21:FW21,SUM(HD21:HG21,SUM(IM21:IP21,SUM(JW21:JZ21,SUM(LG21:LJ21,SUM(MO21:MR21,SUM(NY21:OB21,SUM(PH21:PK21))))))))))))))</f>
        <v>0</v>
      </c>
      <c r="PZ21" s="13">
        <f>IF('[2]ข้อมูลนักเรียน-กรอง'!A19="","",SUM(PM21:PX21))</f>
        <v>0</v>
      </c>
      <c r="QA21" s="14" t="str">
        <f>IF('[2]ข้อมูลนักเรียน-กรอง'!A19="","",IF(PZ21=0,"0.00",((PZ21/PY21)*100)))</f>
        <v>0.00</v>
      </c>
    </row>
    <row r="22" spans="1:443" ht="15.95" customHeight="1">
      <c r="A22" s="7" t="str">
        <f>[2]ชื่อนักเรียน!C21</f>
        <v>เด็กชายอาทิตย์ เหลื่อมสีจันทร์</v>
      </c>
      <c r="B22" s="8">
        <f>IF('[2]ข้อมูลนักเรียน-กรอง'!$A$20="","",('[2]ข้อมูลนักเรียน-กรอง'!$A$20))</f>
        <v>19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 t="str">
        <f>IF('[2]ข้อมูลนักเรียน-กรอง'!A20="","",(IF(SUM(C22:AG22)=0,"-",(SUM(C22:AG22)))))</f>
        <v>-</v>
      </c>
      <c r="AI22" s="10" t="str">
        <f>IF('[2]ข้อมูลนักเรียน-กรอง'!$A$20="","",(IF(COUNTIF(C22:AG22,"ป")=0,"-",(COUNTIF(C22:AG22,"ป")))))</f>
        <v>-</v>
      </c>
      <c r="AJ22" s="10" t="str">
        <f>IF('[2]ข้อมูลนักเรียน-กรอง'!$A$20="","",(IF(COUNTIF(C22:AG22,"ล")=0,"-",(COUNTIF(C22:AG22,"ล")))))</f>
        <v>-</v>
      </c>
      <c r="AK22" s="10" t="str">
        <f>IF('[2]ข้อมูลนักเรียน-กรอง'!$A$20="","",(IF(COUNTIF(C22:AG22,"ข")=0,"-",(COUNTIF(C22:AG22,"ข")))))</f>
        <v>-</v>
      </c>
      <c r="AL22" s="8">
        <f>IF('[2]ข้อมูลนักเรียน-กรอง'!$A$20="","",('[2]ข้อมูลนักเรียน-กรอง'!$A$20))</f>
        <v>19</v>
      </c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10" t="str">
        <f>IF('[2]ข้อมูลนักเรียน-กรอง'!A20="","",(IF(SUM(AM22:BP22)=0,"-",(SUM(AM22:BP22)))))</f>
        <v>-</v>
      </c>
      <c r="BR22" s="10" t="str">
        <f>IF('[2]ข้อมูลนักเรียน-กรอง'!$A$20="","",(IF(COUNTIF(AM22:BP22,"ป")=0,"-",(COUNTIF(AM22:BP22,"ป")))))</f>
        <v>-</v>
      </c>
      <c r="BS22" s="10" t="str">
        <f>IF('[2]ข้อมูลนักเรียน-กรอง'!$A$20="","",(IF(COUNTIF(AM22:BP22,"ล")=0,"-",(COUNTIF(AM22:BP22,"ล")))))</f>
        <v>-</v>
      </c>
      <c r="BT22" s="10" t="str">
        <f>IF('[2]ข้อมูลนักเรียน-กรอง'!$A$20="","",(IF(COUNTIF(AM22:BP22,"ข")=0,"-",(COUNTIF(AM22:BP22,"ข")))))</f>
        <v>-</v>
      </c>
      <c r="BU22" s="8">
        <f>IF('[2]ข้อมูลนักเรียน-กรอง'!$A$20="","",('[2]ข้อมูลนักเรียน-กรอง'!$A$20))</f>
        <v>19</v>
      </c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10" t="str">
        <f>IF('[2]ข้อมูลนักเรียน-กรอง'!A20="","",(IF(SUM(BV22:CZ22)=0,"-",(SUM(BV22:CZ22)))))</f>
        <v>-</v>
      </c>
      <c r="DB22" s="10" t="str">
        <f>IF('[2]ข้อมูลนักเรียน-กรอง'!$A$20="","",(IF(COUNTIF(BV22:CZ22,"ป")=0,"-",(COUNTIF(BV22:CZ22,"ป")))))</f>
        <v>-</v>
      </c>
      <c r="DC22" s="10" t="str">
        <f>IF('[2]ข้อมูลนักเรียน-กรอง'!$A$20="","",(IF(COUNTIF(BV22:CZ22,"ล")=0,"-",(COUNTIF(BV22:CZ22,"ล")))))</f>
        <v>-</v>
      </c>
      <c r="DD22" s="10" t="str">
        <f>IF('[2]ข้อมูลนักเรียน-กรอง'!$A$20="","",(IF(COUNTIF(BV22:CZ22,"ข")=0,"-",(COUNTIF(BV22:CZ22,"ข")))))</f>
        <v>-</v>
      </c>
      <c r="DE22" s="8">
        <f>IF('[2]ข้อมูลนักเรียน-กรอง'!$A$20="","",('[2]ข้อมูลนักเรียน-กรอง'!$A$20))</f>
        <v>19</v>
      </c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10" t="str">
        <f>IF('[2]ข้อมูลนักเรียน-กรอง'!A20="","",(IF(SUM(DF22:EJ22)=0,"-",(SUM(DF22:EJ22)))))</f>
        <v>-</v>
      </c>
      <c r="EL22" s="10" t="str">
        <f>IF('[2]ข้อมูลนักเรียน-กรอง'!$A$20="","",(IF(COUNTIF(DF22:EJ22,"ป")=0,"-",(COUNTIF(DF22:EJ22,"ป")))))</f>
        <v>-</v>
      </c>
      <c r="EM22" s="10" t="str">
        <f>IF('[2]ข้อมูลนักเรียน-กรอง'!$A$20="","",(IF(COUNTIF(DF22:EJ22,"ล")=0,"-",(COUNTIF(DF22:EJ22,"ล")))))</f>
        <v>-</v>
      </c>
      <c r="EN22" s="10" t="str">
        <f>IF('[2]ข้อมูลนักเรียน-กรอง'!$A$20="","",(IF(COUNTIF(DF22:EJ22,"ข")=0,"-",(COUNTIF(DF22:EJ22,"ข")))))</f>
        <v>-</v>
      </c>
      <c r="EO22" s="8">
        <f>IF('[2]ข้อมูลนักเรียน-กรอง'!$A$20="","",('[2]ข้อมูลนักเรียน-กรอง'!$A$20))</f>
        <v>19</v>
      </c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10" t="str">
        <f>IF('[2]ข้อมูลนักเรียน-กรอง'!A20="","",(IF(SUM(EP22:FS22)=0,"-",(SUM(EP22:FS22)))))</f>
        <v>-</v>
      </c>
      <c r="FU22" s="10" t="str">
        <f>IF('[2]ข้อมูลนักเรียน-กรอง'!$A$20="","",(IF(COUNTIF(EP22:FS22,"ป")=0,"-",(COUNTIF(EP22:FS22,"ป")))))</f>
        <v>-</v>
      </c>
      <c r="FV22" s="10" t="str">
        <f>IF('[2]ข้อมูลนักเรียน-กรอง'!$A$20="","",(IF(COUNTIF(EP22:FS22,"ล")=0,"-",(COUNTIF(EP22:FS22,"ล")))))</f>
        <v>-</v>
      </c>
      <c r="FW22" s="10" t="str">
        <f>IF('[2]ข้อมูลนักเรียน-กรอง'!$A$20="","",(IF(COUNTIF(EP22:FS22,"ข")=0,"-",(COUNTIF(EP22:FS22,"ข")))))</f>
        <v>-</v>
      </c>
      <c r="FX22" s="8">
        <f>IF('[2]ข้อมูลนักเรียน-กรอง'!$A$20="","",('[2]ข้อมูลนักเรียน-กรอง'!$A$20))</f>
        <v>19</v>
      </c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10" t="str">
        <f>IF('[2]ข้อมูลนักเรียน-กรอง'!A20="","",(IF(SUM(FY22:HC22)=0,"-",(SUM(FY22:HC22)))))</f>
        <v>-</v>
      </c>
      <c r="HE22" s="10" t="str">
        <f>IF('[2]ข้อมูลนักเรียน-กรอง'!$A$20="","",(IF(COUNTIF(FY22:HC22,"ป")=0,"-",(COUNTIF(FY22:HC22,"ป")))))</f>
        <v>-</v>
      </c>
      <c r="HF22" s="10" t="str">
        <f>IF('[2]ข้อมูลนักเรียน-กรอง'!$A$20="","",(IF(COUNTIF(FY22:HC22,"ล")=0,"-",(COUNTIF(FY22:HC22,"ล")))))</f>
        <v>-</v>
      </c>
      <c r="HG22" s="10" t="str">
        <f>IF('[2]ข้อมูลนักเรียน-กรอง'!$A$20="","",(IF(COUNTIF(FY22:HC22,"ข")=0,"-",(COUNTIF(FY22:HC22,"ข")))))</f>
        <v>-</v>
      </c>
      <c r="HH22" s="8">
        <f>IF('[2]ข้อมูลนักเรียน-กรอง'!$A$20="","",('[2]ข้อมูลนักเรียน-กรอง'!$A$20))</f>
        <v>19</v>
      </c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10" t="str">
        <f>IF('[2]ข้อมูลนักเรียน-กรอง'!A20="","",(IF(SUM(HI22:IL22)=0,"-",(SUM(HI22:IL22)))))</f>
        <v>-</v>
      </c>
      <c r="IN22" s="10" t="str">
        <f>IF('[2]ข้อมูลนักเรียน-กรอง'!$A$20="","",(IF(COUNTIF(HI22:IL22,"ป")=0,"-",(COUNTIF(HI22:IL22,"ป")))))</f>
        <v>-</v>
      </c>
      <c r="IO22" s="10" t="str">
        <f>IF('[2]ข้อมูลนักเรียน-กรอง'!$A$20="","",(IF(COUNTIF(HI22:IL22,"ล")=0,"-",(COUNTIF(HI22:IL22,"ล")))))</f>
        <v>-</v>
      </c>
      <c r="IP22" s="10" t="str">
        <f>IF('[2]ข้อมูลนักเรียน-กรอง'!$A$20="","",(IF(COUNTIF(HI22:IL22,"ข")=0,"-",(COUNTIF(HI22:IL22,"ข")))))</f>
        <v>-</v>
      </c>
      <c r="IQ22" s="8">
        <f>IF('[2]ข้อมูลนักเรียน-กรอง'!$A$20="","",('[2]ข้อมูลนักเรียน-กรอง'!$A$20))</f>
        <v>19</v>
      </c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10" t="str">
        <f>IF('[2]ข้อมูลนักเรียน-กรอง'!A20="","",(IF(SUM(IR22:JV22)=0,"-",(SUM(IR22:JV22)))))</f>
        <v>-</v>
      </c>
      <c r="JX22" s="10" t="str">
        <f>IF('[2]ข้อมูลนักเรียน-กรอง'!$A$20="","",(IF(COUNTIF(IR22:JV22,"ป")=0,"-",(COUNTIF(IR22:JV22,"ป")))))</f>
        <v>-</v>
      </c>
      <c r="JY22" s="10" t="str">
        <f>IF('[2]ข้อมูลนักเรียน-กรอง'!$A$20="","",(IF(COUNTIF(IR22:JV22,"ล")=0,"-",(COUNTIF(IR22:JV22,"ล")))))</f>
        <v>-</v>
      </c>
      <c r="JZ22" s="10" t="str">
        <f>IF('[2]ข้อมูลนักเรียน-กรอง'!$A$20="","",(IF(COUNTIF(IR22:JV22,"ข")=0,"-",(COUNTIF(IR22:JV22,"ข")))))</f>
        <v>-</v>
      </c>
      <c r="KA22" s="8">
        <f>IF('[2]ข้อมูลนักเรียน-กรอง'!$A$20="","",('[2]ข้อมูลนักเรียน-กรอง'!$A$20))</f>
        <v>19</v>
      </c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10" t="str">
        <f>IF('[2]ข้อมูลนักเรียน-กรอง'!A20="","",(IF(SUM(KB22:LF22)=0,"-",(SUM(KB22:LF22)))))</f>
        <v>-</v>
      </c>
      <c r="LH22" s="10" t="str">
        <f>IF('[2]ข้อมูลนักเรียน-กรอง'!$A$20="","",(IF(COUNTIF(KB22:LF22,"ป")=0,"-",(COUNTIF(KB22:LF22,"ป")))))</f>
        <v>-</v>
      </c>
      <c r="LI22" s="10" t="str">
        <f>IF('[2]ข้อมูลนักเรียน-กรอง'!$A$20="","",(IF(COUNTIF(KB22:LF22,"ล")=0,"-",(COUNTIF(KB22:LF22,"ล")))))</f>
        <v>-</v>
      </c>
      <c r="LJ22" s="10" t="str">
        <f>IF('[2]ข้อมูลนักเรียน-กรอง'!$A$20="","",(IF(COUNTIF(KB22:LF22,"ข")=0,"-",(COUNTIF(KB22:LF22,"ข")))))</f>
        <v>-</v>
      </c>
      <c r="LK22" s="8">
        <f>IF('[2]ข้อมูลนักเรียน-กรอง'!$A$20="","",('[2]ข้อมูลนักเรียน-กรอง'!$A$20))</f>
        <v>19</v>
      </c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10" t="str">
        <f>IF('[2]ข้อมูลนักเรียน-กรอง'!A20="","",(IF(SUM(LL22:MN22)=0,"-",(SUM(LL22:MN22)))))</f>
        <v>-</v>
      </c>
      <c r="MP22" s="10" t="str">
        <f>IF('[2]ข้อมูลนักเรียน-กรอง'!$A$20="","",(IF(COUNTIF(LL22:MN22,"ป")=0,"-",(COUNTIF(LL22:MN22,"ป")))))</f>
        <v>-</v>
      </c>
      <c r="MQ22" s="10" t="str">
        <f>IF('[2]ข้อมูลนักเรียน-กรอง'!$A$20="","",(IF(COUNTIF(LL22:MN22,"ล")=0,"-",(COUNTIF(LL22:MN22,"ล")))))</f>
        <v>-</v>
      </c>
      <c r="MR22" s="10" t="str">
        <f>IF('[2]ข้อมูลนักเรียน-กรอง'!$A$20="","",(IF(COUNTIF(LL22:MN22,"ข")=0,"-",(COUNTIF(LL22:MN22,"ข")))))</f>
        <v>-</v>
      </c>
      <c r="MS22" s="8">
        <f>IF('[2]ข้อมูลนักเรียน-กรอง'!$A$20="","",('[2]ข้อมูลนักเรียน-กรอง'!$A$20))</f>
        <v>19</v>
      </c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10" t="str">
        <f>IF('[2]ข้อมูลนักเรียน-กรอง'!A20="","",(IF(SUM(MT22:NX22)=0,"-",(SUM(MT22:NX22)))))</f>
        <v>-</v>
      </c>
      <c r="NZ22" s="10" t="str">
        <f>IF('[2]ข้อมูลนักเรียน-กรอง'!$A$20="","",(IF(COUNTIF(MT22:NX22,"ป")=0,"-",(COUNTIF(MT22:NX22,"ป")))))</f>
        <v>-</v>
      </c>
      <c r="OA22" s="10" t="str">
        <f>IF('[2]ข้อมูลนักเรียน-กรอง'!$A$20="","",(IF(COUNTIF(MT22:NX22,"ล")=0,"-",(COUNTIF(MT22:NX22,"ล")))))</f>
        <v>-</v>
      </c>
      <c r="OB22" s="10" t="str">
        <f>IF('[2]ข้อมูลนักเรียน-กรอง'!$A$20="","",(IF(COUNTIF(MT22:NX22,"ข")=0,"-",(COUNTIF(MT22:NX22,"ข")))))</f>
        <v>-</v>
      </c>
      <c r="OC22" s="8">
        <f>IF('[2]ข้อมูลนักเรียน-กรอง'!$A$20="","",('[2]ข้อมูลนักเรียน-กรอง'!$A$20))</f>
        <v>19</v>
      </c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10" t="str">
        <f>IF('[2]ข้อมูลนักเรียน-กรอง'!A20="","",(IF(SUM(OD22:PG22)=0,"-",(SUM(OD22:PG22)))))</f>
        <v>-</v>
      </c>
      <c r="PI22" s="10" t="str">
        <f>IF('[2]ข้อมูลนักเรียน-กรอง'!$A$20="","",(IF(COUNTIF(OD22:PG22,"ป")=0,"-",(COUNTIF(OD22:PG22,"ป")))))</f>
        <v>-</v>
      </c>
      <c r="PJ22" s="10" t="str">
        <f>IF('[2]ข้อมูลนักเรียน-กรอง'!$A$20="","",(IF(COUNTIF(OD22:PG22,"ล")=0,"-",(COUNTIF(OD22:PG22,"ล")))))</f>
        <v>-</v>
      </c>
      <c r="PK22" s="10" t="str">
        <f>IF('[2]ข้อมูลนักเรียน-กรอง'!$A$20="","",(IF(COUNTIF(OD22:PG22,"ข")=0,"-",(COUNTIF(OD22:PG22,"ข")))))</f>
        <v>-</v>
      </c>
      <c r="PL22" s="11">
        <f>IF('[2]ข้อมูลนักเรียน-กรอง'!$A$20="","",('[2]ข้อมูลนักเรียน-กรอง'!$A$20))</f>
        <v>19</v>
      </c>
      <c r="PM22" s="12" t="str">
        <f>AH22</f>
        <v>-</v>
      </c>
      <c r="PN22" s="12" t="str">
        <f>BQ22</f>
        <v>-</v>
      </c>
      <c r="PO22" s="12" t="str">
        <f>DA22</f>
        <v>-</v>
      </c>
      <c r="PP22" s="12" t="str">
        <f>EK22</f>
        <v>-</v>
      </c>
      <c r="PQ22" s="12" t="str">
        <f>FT22</f>
        <v>-</v>
      </c>
      <c r="PR22" s="12" t="str">
        <f>HD22</f>
        <v>-</v>
      </c>
      <c r="PS22" s="12" t="str">
        <f>IM22</f>
        <v>-</v>
      </c>
      <c r="PT22" s="12" t="str">
        <f>JW22</f>
        <v>-</v>
      </c>
      <c r="PU22" s="12" t="str">
        <f>LG22</f>
        <v>-</v>
      </c>
      <c r="PV22" s="12" t="str">
        <f>MO22</f>
        <v>-</v>
      </c>
      <c r="PW22" s="12" t="str">
        <f>NY22</f>
        <v>-</v>
      </c>
      <c r="PX22" s="12" t="str">
        <f>PH22</f>
        <v>-</v>
      </c>
      <c r="PY22" s="13">
        <f>IF('[2]ข้อมูลนักเรียน-กรอง'!A20="","",(SUM(AH22:AK22,SUM(BQ22:BT22,SUM(DA22:DD22,SUM(EK22:EN22,SUM(FT22:FW22,SUM(HD22:HG22,SUM(IM22:IP22,SUM(JW22:JZ22,SUM(LG22:LJ22,SUM(MO22:MR22,SUM(NY22:OB22,SUM(PH22:PK22))))))))))))))</f>
        <v>0</v>
      </c>
      <c r="PZ22" s="13">
        <f>IF('[2]ข้อมูลนักเรียน-กรอง'!A20="","",SUM(PM22:PX22))</f>
        <v>0</v>
      </c>
      <c r="QA22" s="14" t="str">
        <f>IF('[2]ข้อมูลนักเรียน-กรอง'!A20="","",IF(PZ22=0,"0.00",((PZ22/PY22)*100)))</f>
        <v>0.00</v>
      </c>
    </row>
    <row r="23" spans="1:443" ht="15.95" customHeight="1">
      <c r="A23" s="7" t="str">
        <f>[2]ชื่อนักเรียน!C22</f>
        <v>เด็กชายธนดล ตันเจริญ</v>
      </c>
      <c r="B23" s="8">
        <f>IF('[2]ข้อมูลนักเรียน-กรอง'!$A$21="","",('[2]ข้อมูลนักเรียน-กรอง'!$A$21))</f>
        <v>20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 t="str">
        <f>IF('[2]ข้อมูลนักเรียน-กรอง'!A21="","",(IF(SUM(C23:AG23)=0,"-",(SUM(C23:AG23)))))</f>
        <v>-</v>
      </c>
      <c r="AI23" s="10" t="str">
        <f>IF('[2]ข้อมูลนักเรียน-กรอง'!$A$21="","",(IF(COUNTIF(C23:AG23,"ป")=0,"-",(COUNTIF(C23:AG23,"ป")))))</f>
        <v>-</v>
      </c>
      <c r="AJ23" s="10" t="str">
        <f>IF('[2]ข้อมูลนักเรียน-กรอง'!$A$21="","",(IF(COUNTIF(C23:AG23,"ล")=0,"-",(COUNTIF(C23:AG23,"ล")))))</f>
        <v>-</v>
      </c>
      <c r="AK23" s="10" t="str">
        <f>IF('[2]ข้อมูลนักเรียน-กรอง'!$A$21="","",(IF(COUNTIF(C23:AG23,"ข")=0,"-",(COUNTIF(C23:AG23,"ข")))))</f>
        <v>-</v>
      </c>
      <c r="AL23" s="8">
        <f>IF('[2]ข้อมูลนักเรียน-กรอง'!$A$21="","",('[2]ข้อมูลนักเรียน-กรอง'!$A$21))</f>
        <v>20</v>
      </c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10" t="str">
        <f>IF('[2]ข้อมูลนักเรียน-กรอง'!A21="","",(IF(SUM(AM23:BP23)=0,"-",(SUM(AM23:BP23)))))</f>
        <v>-</v>
      </c>
      <c r="BR23" s="10" t="str">
        <f>IF('[2]ข้อมูลนักเรียน-กรอง'!$A$21="","",(IF(COUNTIF(AM23:BP23,"ป")=0,"-",(COUNTIF(AM23:BP23,"ป")))))</f>
        <v>-</v>
      </c>
      <c r="BS23" s="10" t="str">
        <f>IF('[2]ข้อมูลนักเรียน-กรอง'!$A$21="","",(IF(COUNTIF(AM23:BP23,"ล")=0,"-",(COUNTIF(AM23:BP23,"ล")))))</f>
        <v>-</v>
      </c>
      <c r="BT23" s="10" t="str">
        <f>IF('[2]ข้อมูลนักเรียน-กรอง'!$A$21="","",(IF(COUNTIF(AM23:BP23,"ข")=0,"-",(COUNTIF(AM23:BP23,"ข")))))</f>
        <v>-</v>
      </c>
      <c r="BU23" s="8">
        <f>IF('[2]ข้อมูลนักเรียน-กรอง'!$A$21="","",('[2]ข้อมูลนักเรียน-กรอง'!$A$21))</f>
        <v>20</v>
      </c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10" t="str">
        <f>IF('[2]ข้อมูลนักเรียน-กรอง'!A21="","",(IF(SUM(BV23:CZ23)=0,"-",(SUM(BV23:CZ23)))))</f>
        <v>-</v>
      </c>
      <c r="DB23" s="10" t="str">
        <f>IF('[2]ข้อมูลนักเรียน-กรอง'!$A$21="","",(IF(COUNTIF(BV23:CZ23,"ป")=0,"-",(COUNTIF(BV23:CZ23,"ป")))))</f>
        <v>-</v>
      </c>
      <c r="DC23" s="10" t="str">
        <f>IF('[2]ข้อมูลนักเรียน-กรอง'!$A$21="","",(IF(COUNTIF(BV23:CZ23,"ล")=0,"-",(COUNTIF(BV23:CZ23,"ล")))))</f>
        <v>-</v>
      </c>
      <c r="DD23" s="10" t="str">
        <f>IF('[2]ข้อมูลนักเรียน-กรอง'!$A$21="","",(IF(COUNTIF(BV23:CZ23,"ข")=0,"-",(COUNTIF(BV23:CZ23,"ข")))))</f>
        <v>-</v>
      </c>
      <c r="DE23" s="8">
        <f>IF('[2]ข้อมูลนักเรียน-กรอง'!$A$21="","",('[2]ข้อมูลนักเรียน-กรอง'!$A$21))</f>
        <v>20</v>
      </c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10" t="str">
        <f>IF('[2]ข้อมูลนักเรียน-กรอง'!A21="","",(IF(SUM(DF23:EJ23)=0,"-",(SUM(DF23:EJ23)))))</f>
        <v>-</v>
      </c>
      <c r="EL23" s="10" t="str">
        <f>IF('[2]ข้อมูลนักเรียน-กรอง'!$A$21="","",(IF(COUNTIF(DF23:EJ23,"ป")=0,"-",(COUNTIF(DF23:EJ23,"ป")))))</f>
        <v>-</v>
      </c>
      <c r="EM23" s="10" t="str">
        <f>IF('[2]ข้อมูลนักเรียน-กรอง'!$A$21="","",(IF(COUNTIF(DF23:EJ23,"ล")=0,"-",(COUNTIF(DF23:EJ23,"ล")))))</f>
        <v>-</v>
      </c>
      <c r="EN23" s="10" t="str">
        <f>IF('[2]ข้อมูลนักเรียน-กรอง'!$A$21="","",(IF(COUNTIF(DF23:EJ23,"ข")=0,"-",(COUNTIF(DF23:EJ23,"ข")))))</f>
        <v>-</v>
      </c>
      <c r="EO23" s="8">
        <f>IF('[2]ข้อมูลนักเรียน-กรอง'!$A$21="","",('[2]ข้อมูลนักเรียน-กรอง'!$A$21))</f>
        <v>20</v>
      </c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10" t="str">
        <f>IF('[2]ข้อมูลนักเรียน-กรอง'!A21="","",(IF(SUM(EP23:FS23)=0,"-",(SUM(EP23:FS23)))))</f>
        <v>-</v>
      </c>
      <c r="FU23" s="10" t="str">
        <f>IF('[2]ข้อมูลนักเรียน-กรอง'!$A$21="","",(IF(COUNTIF(EP23:FS23,"ป")=0,"-",(COUNTIF(EP23:FS23,"ป")))))</f>
        <v>-</v>
      </c>
      <c r="FV23" s="10" t="str">
        <f>IF('[2]ข้อมูลนักเรียน-กรอง'!$A$21="","",(IF(COUNTIF(EP23:FS23,"ล")=0,"-",(COUNTIF(EP23:FS23,"ล")))))</f>
        <v>-</v>
      </c>
      <c r="FW23" s="10" t="str">
        <f>IF('[2]ข้อมูลนักเรียน-กรอง'!$A$21="","",(IF(COUNTIF(EP23:FS23,"ข")=0,"-",(COUNTIF(EP23:FS23,"ข")))))</f>
        <v>-</v>
      </c>
      <c r="FX23" s="8">
        <f>IF('[2]ข้อมูลนักเรียน-กรอง'!$A$21="","",('[2]ข้อมูลนักเรียน-กรอง'!$A$21))</f>
        <v>20</v>
      </c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10" t="str">
        <f>IF('[2]ข้อมูลนักเรียน-กรอง'!A21="","",(IF(SUM(FY23:HC23)=0,"-",(SUM(FY23:HC23)))))</f>
        <v>-</v>
      </c>
      <c r="HE23" s="10" t="str">
        <f>IF('[2]ข้อมูลนักเรียน-กรอง'!$A$21="","",(IF(COUNTIF(FY23:HC23,"ป")=0,"-",(COUNTIF(FY23:HC23,"ป")))))</f>
        <v>-</v>
      </c>
      <c r="HF23" s="10" t="str">
        <f>IF('[2]ข้อมูลนักเรียน-กรอง'!$A$21="","",(IF(COUNTIF(FY23:HC23,"ล")=0,"-",(COUNTIF(FY23:HC23,"ล")))))</f>
        <v>-</v>
      </c>
      <c r="HG23" s="10" t="str">
        <f>IF('[2]ข้อมูลนักเรียน-กรอง'!$A$21="","",(IF(COUNTIF(FY23:HC23,"ข")=0,"-",(COUNTIF(FY23:HC23,"ข")))))</f>
        <v>-</v>
      </c>
      <c r="HH23" s="8">
        <f>IF('[2]ข้อมูลนักเรียน-กรอง'!$A$21="","",('[2]ข้อมูลนักเรียน-กรอง'!$A$21))</f>
        <v>20</v>
      </c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10" t="str">
        <f>IF('[2]ข้อมูลนักเรียน-กรอง'!A21="","",(IF(SUM(HI23:IL23)=0,"-",(SUM(HI23:IL23)))))</f>
        <v>-</v>
      </c>
      <c r="IN23" s="10" t="str">
        <f>IF('[2]ข้อมูลนักเรียน-กรอง'!$A$21="","",(IF(COUNTIF(HI23:IL23,"ป")=0,"-",(COUNTIF(HI23:IL23,"ป")))))</f>
        <v>-</v>
      </c>
      <c r="IO23" s="10" t="str">
        <f>IF('[2]ข้อมูลนักเรียน-กรอง'!$A$21="","",(IF(COUNTIF(HI23:IL23,"ล")=0,"-",(COUNTIF(HI23:IL23,"ล")))))</f>
        <v>-</v>
      </c>
      <c r="IP23" s="10" t="str">
        <f>IF('[2]ข้อมูลนักเรียน-กรอง'!$A$21="","",(IF(COUNTIF(HI23:IL23,"ข")=0,"-",(COUNTIF(HI23:IL23,"ข")))))</f>
        <v>-</v>
      </c>
      <c r="IQ23" s="8">
        <f>IF('[2]ข้อมูลนักเรียน-กรอง'!$A$21="","",('[2]ข้อมูลนักเรียน-กรอง'!$A$21))</f>
        <v>20</v>
      </c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10" t="str">
        <f>IF('[2]ข้อมูลนักเรียน-กรอง'!A21="","",(IF(SUM(IR23:JV23)=0,"-",(SUM(IR23:JV23)))))</f>
        <v>-</v>
      </c>
      <c r="JX23" s="10" t="str">
        <f>IF('[2]ข้อมูลนักเรียน-กรอง'!$A$21="","",(IF(COUNTIF(IR23:JV23,"ป")=0,"-",(COUNTIF(IR23:JV23,"ป")))))</f>
        <v>-</v>
      </c>
      <c r="JY23" s="10" t="str">
        <f>IF('[2]ข้อมูลนักเรียน-กรอง'!$A$21="","",(IF(COUNTIF(IR23:JV23,"ล")=0,"-",(COUNTIF(IR23:JV23,"ล")))))</f>
        <v>-</v>
      </c>
      <c r="JZ23" s="10" t="str">
        <f>IF('[2]ข้อมูลนักเรียน-กรอง'!$A$21="","",(IF(COUNTIF(IR23:JV23,"ข")=0,"-",(COUNTIF(IR23:JV23,"ข")))))</f>
        <v>-</v>
      </c>
      <c r="KA23" s="8">
        <f>IF('[2]ข้อมูลนักเรียน-กรอง'!$A$21="","",('[2]ข้อมูลนักเรียน-กรอง'!$A$21))</f>
        <v>20</v>
      </c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10" t="str">
        <f>IF('[2]ข้อมูลนักเรียน-กรอง'!A21="","",(IF(SUM(KB23:LF23)=0,"-",(SUM(KB23:LF23)))))</f>
        <v>-</v>
      </c>
      <c r="LH23" s="10" t="str">
        <f>IF('[2]ข้อมูลนักเรียน-กรอง'!$A$21="","",(IF(COUNTIF(KB23:LF23,"ป")=0,"-",(COUNTIF(KB23:LF23,"ป")))))</f>
        <v>-</v>
      </c>
      <c r="LI23" s="10" t="str">
        <f>IF('[2]ข้อมูลนักเรียน-กรอง'!$A$21="","",(IF(COUNTIF(KB23:LF23,"ล")=0,"-",(COUNTIF(KB23:LF23,"ล")))))</f>
        <v>-</v>
      </c>
      <c r="LJ23" s="10" t="str">
        <f>IF('[2]ข้อมูลนักเรียน-กรอง'!$A$21="","",(IF(COUNTIF(KB23:LF23,"ข")=0,"-",(COUNTIF(KB23:LF23,"ข")))))</f>
        <v>-</v>
      </c>
      <c r="LK23" s="8">
        <f>IF('[2]ข้อมูลนักเรียน-กรอง'!$A$21="","",('[2]ข้อมูลนักเรียน-กรอง'!$A$21))</f>
        <v>20</v>
      </c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10" t="str">
        <f>IF('[2]ข้อมูลนักเรียน-กรอง'!A21="","",(IF(SUM(LL23:MN23)=0,"-",(SUM(LL23:MN23)))))</f>
        <v>-</v>
      </c>
      <c r="MP23" s="10" t="str">
        <f>IF('[2]ข้อมูลนักเรียน-กรอง'!$A$21="","",(IF(COUNTIF(LL23:MN23,"ป")=0,"-",(COUNTIF(LL23:MN23,"ป")))))</f>
        <v>-</v>
      </c>
      <c r="MQ23" s="10" t="str">
        <f>IF('[2]ข้อมูลนักเรียน-กรอง'!$A$21="","",(IF(COUNTIF(LL23:MN23,"ล")=0,"-",(COUNTIF(LL23:MN23,"ล")))))</f>
        <v>-</v>
      </c>
      <c r="MR23" s="10" t="str">
        <f>IF('[2]ข้อมูลนักเรียน-กรอง'!$A$21="","",(IF(COUNTIF(LL23:MN23,"ข")=0,"-",(COUNTIF(LL23:MN23,"ข")))))</f>
        <v>-</v>
      </c>
      <c r="MS23" s="8">
        <f>IF('[2]ข้อมูลนักเรียน-กรอง'!$A$21="","",('[2]ข้อมูลนักเรียน-กรอง'!$A$21))</f>
        <v>20</v>
      </c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10" t="str">
        <f>IF('[2]ข้อมูลนักเรียน-กรอง'!A21="","",(IF(SUM(MT23:NX23)=0,"-",(SUM(MT23:NX23)))))</f>
        <v>-</v>
      </c>
      <c r="NZ23" s="10" t="str">
        <f>IF('[2]ข้อมูลนักเรียน-กรอง'!$A$21="","",(IF(COUNTIF(MT23:NX23,"ป")=0,"-",(COUNTIF(MT23:NX23,"ป")))))</f>
        <v>-</v>
      </c>
      <c r="OA23" s="10" t="str">
        <f>IF('[2]ข้อมูลนักเรียน-กรอง'!$A$21="","",(IF(COUNTIF(MT23:NX23,"ล")=0,"-",(COUNTIF(MT23:NX23,"ล")))))</f>
        <v>-</v>
      </c>
      <c r="OB23" s="10" t="str">
        <f>IF('[2]ข้อมูลนักเรียน-กรอง'!$A$21="","",(IF(COUNTIF(MT23:NX23,"ข")=0,"-",(COUNTIF(MT23:NX23,"ข")))))</f>
        <v>-</v>
      </c>
      <c r="OC23" s="8">
        <f>IF('[2]ข้อมูลนักเรียน-กรอง'!$A$21="","",('[2]ข้อมูลนักเรียน-กรอง'!$A$21))</f>
        <v>20</v>
      </c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10" t="str">
        <f>IF('[2]ข้อมูลนักเรียน-กรอง'!A21="","",(IF(SUM(OD23:PG23)=0,"-",(SUM(OD23:PG23)))))</f>
        <v>-</v>
      </c>
      <c r="PI23" s="10" t="str">
        <f>IF('[2]ข้อมูลนักเรียน-กรอง'!$A$21="","",(IF(COUNTIF(OD23:PG23,"ป")=0,"-",(COUNTIF(OD23:PG23,"ป")))))</f>
        <v>-</v>
      </c>
      <c r="PJ23" s="10" t="str">
        <f>IF('[2]ข้อมูลนักเรียน-กรอง'!$A$21="","",(IF(COUNTIF(OD23:PG23,"ล")=0,"-",(COUNTIF(OD23:PG23,"ล")))))</f>
        <v>-</v>
      </c>
      <c r="PK23" s="10" t="str">
        <f>IF('[2]ข้อมูลนักเรียน-กรอง'!$A$21="","",(IF(COUNTIF(OD23:PG23,"ข")=0,"-",(COUNTIF(OD23:PG23,"ข")))))</f>
        <v>-</v>
      </c>
      <c r="PL23" s="11">
        <f>IF('[2]ข้อมูลนักเรียน-กรอง'!$A$21="","",('[2]ข้อมูลนักเรียน-กรอง'!$A$21))</f>
        <v>20</v>
      </c>
      <c r="PM23" s="12" t="str">
        <f>AH23</f>
        <v>-</v>
      </c>
      <c r="PN23" s="12" t="str">
        <f>BQ23</f>
        <v>-</v>
      </c>
      <c r="PO23" s="12" t="str">
        <f>DA23</f>
        <v>-</v>
      </c>
      <c r="PP23" s="12" t="str">
        <f>EK23</f>
        <v>-</v>
      </c>
      <c r="PQ23" s="12" t="str">
        <f>FT23</f>
        <v>-</v>
      </c>
      <c r="PR23" s="12" t="str">
        <f>HD23</f>
        <v>-</v>
      </c>
      <c r="PS23" s="12" t="str">
        <f>IM23</f>
        <v>-</v>
      </c>
      <c r="PT23" s="12" t="str">
        <f>JW23</f>
        <v>-</v>
      </c>
      <c r="PU23" s="12" t="str">
        <f>LG23</f>
        <v>-</v>
      </c>
      <c r="PV23" s="12" t="str">
        <f>MO23</f>
        <v>-</v>
      </c>
      <c r="PW23" s="12" t="str">
        <f>NY23</f>
        <v>-</v>
      </c>
      <c r="PX23" s="12" t="str">
        <f>PH23</f>
        <v>-</v>
      </c>
      <c r="PY23" s="13">
        <f>IF('[2]ข้อมูลนักเรียน-กรอง'!A21="","",(SUM(AH23:AK23,SUM(BQ23:BT23,SUM(DA23:DD23,SUM(EK23:EN23,SUM(FT23:FW23,SUM(HD23:HG23,SUM(IM23:IP23,SUM(JW23:JZ23,SUM(LG23:LJ23,SUM(MO23:MR23,SUM(NY23:OB23,SUM(PH23:PK23))))))))))))))</f>
        <v>0</v>
      </c>
      <c r="PZ23" s="13">
        <f>IF('[2]ข้อมูลนักเรียน-กรอง'!A21="","",SUM(PM23:PX23))</f>
        <v>0</v>
      </c>
      <c r="QA23" s="14" t="str">
        <f>IF('[2]ข้อมูลนักเรียน-กรอง'!A21="","",IF(PZ23=0,"0.00",((PZ23/PY23)*100)))</f>
        <v>0.00</v>
      </c>
    </row>
    <row r="24" spans="1:443" ht="15.95" customHeight="1">
      <c r="A24" s="7" t="str">
        <f>[2]ชื่อนักเรียน!C23</f>
        <v>เด็กชายเตชินท์ มีมาก</v>
      </c>
      <c r="B24" s="8">
        <f>IF('[2]ข้อมูลนักเรียน-กรอง'!$A$22="","",('[2]ข้อมูลนักเรียน-กรอง'!$A$22))</f>
        <v>21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 t="str">
        <f>IF('[2]ข้อมูลนักเรียน-กรอง'!A22="","",(IF(SUM(C24:AG24)=0,"-",(SUM(C24:AG24)))))</f>
        <v>-</v>
      </c>
      <c r="AI24" s="10" t="str">
        <f>IF('[2]ข้อมูลนักเรียน-กรอง'!$A$22="","",(IF(COUNTIF(C24:AG24,"ป")=0,"-",(COUNTIF(C24:AG24,"ป")))))</f>
        <v>-</v>
      </c>
      <c r="AJ24" s="10" t="str">
        <f>IF('[2]ข้อมูลนักเรียน-กรอง'!$A$22="","",(IF(COUNTIF(C24:AG24,"ล")=0,"-",(COUNTIF(C24:AG24,"ล")))))</f>
        <v>-</v>
      </c>
      <c r="AK24" s="10" t="str">
        <f>IF('[2]ข้อมูลนักเรียน-กรอง'!$A$22="","",(IF(COUNTIF(C24:AG24,"ข")=0,"-",(COUNTIF(C24:AG24,"ข")))))</f>
        <v>-</v>
      </c>
      <c r="AL24" s="8">
        <f>IF('[2]ข้อมูลนักเรียน-กรอง'!$A$22="","",('[2]ข้อมูลนักเรียน-กรอง'!$A$22))</f>
        <v>21</v>
      </c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10" t="str">
        <f>IF('[2]ข้อมูลนักเรียน-กรอง'!A22="","",(IF(SUM(AM24:BP24)=0,"-",(SUM(AM24:BP24)))))</f>
        <v>-</v>
      </c>
      <c r="BR24" s="10" t="str">
        <f>IF('[2]ข้อมูลนักเรียน-กรอง'!$A$22="","",(IF(COUNTIF(AM24:BP24,"ป")=0,"-",(COUNTIF(AM24:BP24,"ป")))))</f>
        <v>-</v>
      </c>
      <c r="BS24" s="10" t="str">
        <f>IF('[2]ข้อมูลนักเรียน-กรอง'!$A$22="","",(IF(COUNTIF(AM24:BP24,"ล")=0,"-",(COUNTIF(AM24:BP24,"ล")))))</f>
        <v>-</v>
      </c>
      <c r="BT24" s="10" t="str">
        <f>IF('[2]ข้อมูลนักเรียน-กรอง'!$A$22="","",(IF(COUNTIF(AM24:BP24,"ข")=0,"-",(COUNTIF(AM24:BP24,"ข")))))</f>
        <v>-</v>
      </c>
      <c r="BU24" s="8">
        <f>IF('[2]ข้อมูลนักเรียน-กรอง'!$A$22="","",('[2]ข้อมูลนักเรียน-กรอง'!$A$22))</f>
        <v>21</v>
      </c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10" t="str">
        <f>IF('[2]ข้อมูลนักเรียน-กรอง'!A22="","",(IF(SUM(BV24:CZ24)=0,"-",(SUM(BV24:CZ24)))))</f>
        <v>-</v>
      </c>
      <c r="DB24" s="10" t="str">
        <f>IF('[2]ข้อมูลนักเรียน-กรอง'!$A$22="","",(IF(COUNTIF(BV24:CZ24,"ป")=0,"-",(COUNTIF(BV24:CZ24,"ป")))))</f>
        <v>-</v>
      </c>
      <c r="DC24" s="10" t="str">
        <f>IF('[2]ข้อมูลนักเรียน-กรอง'!$A$22="","",(IF(COUNTIF(BV24:CZ24,"ล")=0,"-",(COUNTIF(BV24:CZ24,"ล")))))</f>
        <v>-</v>
      </c>
      <c r="DD24" s="10" t="str">
        <f>IF('[2]ข้อมูลนักเรียน-กรอง'!$A$22="","",(IF(COUNTIF(BV24:CZ24,"ข")=0,"-",(COUNTIF(BV24:CZ24,"ข")))))</f>
        <v>-</v>
      </c>
      <c r="DE24" s="8">
        <f>IF('[2]ข้อมูลนักเรียน-กรอง'!$A$22="","",('[2]ข้อมูลนักเรียน-กรอง'!$A$22))</f>
        <v>21</v>
      </c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10" t="str">
        <f>IF('[2]ข้อมูลนักเรียน-กรอง'!A22="","",(IF(SUM(DF24:EJ24)=0,"-",(SUM(DF24:EJ24)))))</f>
        <v>-</v>
      </c>
      <c r="EL24" s="10" t="str">
        <f>IF('[2]ข้อมูลนักเรียน-กรอง'!$A$22="","",(IF(COUNTIF(DF24:EJ24,"ป")=0,"-",(COUNTIF(DF24:EJ24,"ป")))))</f>
        <v>-</v>
      </c>
      <c r="EM24" s="10" t="str">
        <f>IF('[2]ข้อมูลนักเรียน-กรอง'!$A$22="","",(IF(COUNTIF(DF24:EJ24,"ล")=0,"-",(COUNTIF(DF24:EJ24,"ล")))))</f>
        <v>-</v>
      </c>
      <c r="EN24" s="10" t="str">
        <f>IF('[2]ข้อมูลนักเรียน-กรอง'!$A$22="","",(IF(COUNTIF(DF24:EJ24,"ข")=0,"-",(COUNTIF(DF24:EJ24,"ข")))))</f>
        <v>-</v>
      </c>
      <c r="EO24" s="8">
        <f>IF('[2]ข้อมูลนักเรียน-กรอง'!$A$22="","",('[2]ข้อมูลนักเรียน-กรอง'!$A$22))</f>
        <v>21</v>
      </c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10" t="str">
        <f>IF('[2]ข้อมูลนักเรียน-กรอง'!A22="","",(IF(SUM(EP24:FS24)=0,"-",(SUM(EP24:FS24)))))</f>
        <v>-</v>
      </c>
      <c r="FU24" s="10" t="str">
        <f>IF('[2]ข้อมูลนักเรียน-กรอง'!$A$22="","",(IF(COUNTIF(EP24:FS24,"ป")=0,"-",(COUNTIF(EP24:FS24,"ป")))))</f>
        <v>-</v>
      </c>
      <c r="FV24" s="10" t="str">
        <f>IF('[2]ข้อมูลนักเรียน-กรอง'!$A$22="","",(IF(COUNTIF(EP24:FS24,"ล")=0,"-",(COUNTIF(EP24:FS24,"ล")))))</f>
        <v>-</v>
      </c>
      <c r="FW24" s="10" t="str">
        <f>IF('[2]ข้อมูลนักเรียน-กรอง'!$A$22="","",(IF(COUNTIF(EP24:FS24,"ข")=0,"-",(COUNTIF(EP24:FS24,"ข")))))</f>
        <v>-</v>
      </c>
      <c r="FX24" s="8">
        <f>IF('[2]ข้อมูลนักเรียน-กรอง'!$A$22="","",('[2]ข้อมูลนักเรียน-กรอง'!$A$22))</f>
        <v>21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10" t="str">
        <f>IF('[2]ข้อมูลนักเรียน-กรอง'!A22="","",(IF(SUM(FY24:HC24)=0,"-",(SUM(FY24:HC24)))))</f>
        <v>-</v>
      </c>
      <c r="HE24" s="10" t="str">
        <f>IF('[2]ข้อมูลนักเรียน-กรอง'!$A$22="","",(IF(COUNTIF(FY24:HC24,"ป")=0,"-",(COUNTIF(FY24:HC24,"ป")))))</f>
        <v>-</v>
      </c>
      <c r="HF24" s="10" t="str">
        <f>IF('[2]ข้อมูลนักเรียน-กรอง'!$A$22="","",(IF(COUNTIF(FY24:HC24,"ล")=0,"-",(COUNTIF(FY24:HC24,"ล")))))</f>
        <v>-</v>
      </c>
      <c r="HG24" s="10" t="str">
        <f>IF('[2]ข้อมูลนักเรียน-กรอง'!$A$22="","",(IF(COUNTIF(FY24:HC24,"ข")=0,"-",(COUNTIF(FY24:HC24,"ข")))))</f>
        <v>-</v>
      </c>
      <c r="HH24" s="8">
        <f>IF('[2]ข้อมูลนักเรียน-กรอง'!$A$22="","",('[2]ข้อมูลนักเรียน-กรอง'!$A$22))</f>
        <v>21</v>
      </c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10" t="str">
        <f>IF('[2]ข้อมูลนักเรียน-กรอง'!A22="","",(IF(SUM(HI24:IL24)=0,"-",(SUM(HI24:IL24)))))</f>
        <v>-</v>
      </c>
      <c r="IN24" s="10" t="str">
        <f>IF('[2]ข้อมูลนักเรียน-กรอง'!$A$22="","",(IF(COUNTIF(HI24:IL24,"ป")=0,"-",(COUNTIF(HI24:IL24,"ป")))))</f>
        <v>-</v>
      </c>
      <c r="IO24" s="10" t="str">
        <f>IF('[2]ข้อมูลนักเรียน-กรอง'!$A$22="","",(IF(COUNTIF(HI24:IL24,"ล")=0,"-",(COUNTIF(HI24:IL24,"ล")))))</f>
        <v>-</v>
      </c>
      <c r="IP24" s="10" t="str">
        <f>IF('[2]ข้อมูลนักเรียน-กรอง'!$A$22="","",(IF(COUNTIF(HI24:IL24,"ข")=0,"-",(COUNTIF(HI24:IL24,"ข")))))</f>
        <v>-</v>
      </c>
      <c r="IQ24" s="8">
        <f>IF('[2]ข้อมูลนักเรียน-กรอง'!$A$22="","",('[2]ข้อมูลนักเรียน-กรอง'!$A$22))</f>
        <v>21</v>
      </c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10" t="str">
        <f>IF('[2]ข้อมูลนักเรียน-กรอง'!A22="","",(IF(SUM(IR24:JV24)=0,"-",(SUM(IR24:JV24)))))</f>
        <v>-</v>
      </c>
      <c r="JX24" s="10" t="str">
        <f>IF('[2]ข้อมูลนักเรียน-กรอง'!$A$22="","",(IF(COUNTIF(IR24:JV24,"ป")=0,"-",(COUNTIF(IR24:JV24,"ป")))))</f>
        <v>-</v>
      </c>
      <c r="JY24" s="10" t="str">
        <f>IF('[2]ข้อมูลนักเรียน-กรอง'!$A$22="","",(IF(COUNTIF(IR24:JV24,"ล")=0,"-",(COUNTIF(IR24:JV24,"ล")))))</f>
        <v>-</v>
      </c>
      <c r="JZ24" s="10" t="str">
        <f>IF('[2]ข้อมูลนักเรียน-กรอง'!$A$22="","",(IF(COUNTIF(IR24:JV24,"ข")=0,"-",(COUNTIF(IR24:JV24,"ข")))))</f>
        <v>-</v>
      </c>
      <c r="KA24" s="8">
        <f>IF('[2]ข้อมูลนักเรียน-กรอง'!$A$22="","",('[2]ข้อมูลนักเรียน-กรอง'!$A$22))</f>
        <v>21</v>
      </c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10" t="str">
        <f>IF('[2]ข้อมูลนักเรียน-กรอง'!A22="","",(IF(SUM(KB24:LF24)=0,"-",(SUM(KB24:LF24)))))</f>
        <v>-</v>
      </c>
      <c r="LH24" s="10" t="str">
        <f>IF('[2]ข้อมูลนักเรียน-กรอง'!$A$22="","",(IF(COUNTIF(KB24:LF24,"ป")=0,"-",(COUNTIF(KB24:LF24,"ป")))))</f>
        <v>-</v>
      </c>
      <c r="LI24" s="10" t="str">
        <f>IF('[2]ข้อมูลนักเรียน-กรอง'!$A$22="","",(IF(COUNTIF(KB24:LF24,"ล")=0,"-",(COUNTIF(KB24:LF24,"ล")))))</f>
        <v>-</v>
      </c>
      <c r="LJ24" s="10" t="str">
        <f>IF('[2]ข้อมูลนักเรียน-กรอง'!$A$22="","",(IF(COUNTIF(KB24:LF24,"ข")=0,"-",(COUNTIF(KB24:LF24,"ข")))))</f>
        <v>-</v>
      </c>
      <c r="LK24" s="8">
        <f>IF('[2]ข้อมูลนักเรียน-กรอง'!$A$22="","",('[2]ข้อมูลนักเรียน-กรอง'!$A$22))</f>
        <v>21</v>
      </c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10" t="str">
        <f>IF('[2]ข้อมูลนักเรียน-กรอง'!A22="","",(IF(SUM(LL24:MN24)=0,"-",(SUM(LL24:MN24)))))</f>
        <v>-</v>
      </c>
      <c r="MP24" s="10" t="str">
        <f>IF('[2]ข้อมูลนักเรียน-กรอง'!$A$22="","",(IF(COUNTIF(LL24:MN24,"ป")=0,"-",(COUNTIF(LL24:MN24,"ป")))))</f>
        <v>-</v>
      </c>
      <c r="MQ24" s="10" t="str">
        <f>IF('[2]ข้อมูลนักเรียน-กรอง'!$A$22="","",(IF(COUNTIF(LL24:MN24,"ล")=0,"-",(COUNTIF(LL24:MN24,"ล")))))</f>
        <v>-</v>
      </c>
      <c r="MR24" s="10" t="str">
        <f>IF('[2]ข้อมูลนักเรียน-กรอง'!$A$22="","",(IF(COUNTIF(LL24:MN24,"ข")=0,"-",(COUNTIF(LL24:MN24,"ข")))))</f>
        <v>-</v>
      </c>
      <c r="MS24" s="8">
        <f>IF('[2]ข้อมูลนักเรียน-กรอง'!$A$22="","",('[2]ข้อมูลนักเรียน-กรอง'!$A$22))</f>
        <v>21</v>
      </c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10" t="str">
        <f>IF('[2]ข้อมูลนักเรียน-กรอง'!A22="","",(IF(SUM(MT24:NX24)=0,"-",(SUM(MT24:NX24)))))</f>
        <v>-</v>
      </c>
      <c r="NZ24" s="10" t="str">
        <f>IF('[2]ข้อมูลนักเรียน-กรอง'!$A$22="","",(IF(COUNTIF(MT24:NX24,"ป")=0,"-",(COUNTIF(MT24:NX24,"ป")))))</f>
        <v>-</v>
      </c>
      <c r="OA24" s="10" t="str">
        <f>IF('[2]ข้อมูลนักเรียน-กรอง'!$A$22="","",(IF(COUNTIF(MT24:NX24,"ล")=0,"-",(COUNTIF(MT24:NX24,"ล")))))</f>
        <v>-</v>
      </c>
      <c r="OB24" s="10" t="str">
        <f>IF('[2]ข้อมูลนักเรียน-กรอง'!$A$22="","",(IF(COUNTIF(MT24:NX24,"ข")=0,"-",(COUNTIF(MT24:NX24,"ข")))))</f>
        <v>-</v>
      </c>
      <c r="OC24" s="8">
        <f>IF('[2]ข้อมูลนักเรียน-กรอง'!$A$22="","",('[2]ข้อมูลนักเรียน-กรอง'!$A$22))</f>
        <v>21</v>
      </c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10" t="str">
        <f>IF('[2]ข้อมูลนักเรียน-กรอง'!A22="","",(IF(SUM(OD24:PG24)=0,"-",(SUM(OD24:PG24)))))</f>
        <v>-</v>
      </c>
      <c r="PI24" s="10" t="str">
        <f>IF('[2]ข้อมูลนักเรียน-กรอง'!$A$22="","",(IF(COUNTIF(OD24:PG24,"ป")=0,"-",(COUNTIF(OD24:PG24,"ป")))))</f>
        <v>-</v>
      </c>
      <c r="PJ24" s="10" t="str">
        <f>IF('[2]ข้อมูลนักเรียน-กรอง'!$A$22="","",(IF(COUNTIF(OD24:PG24,"ล")=0,"-",(COUNTIF(OD24:PG24,"ล")))))</f>
        <v>-</v>
      </c>
      <c r="PK24" s="10" t="str">
        <f>IF('[2]ข้อมูลนักเรียน-กรอง'!$A$22="","",(IF(COUNTIF(OD24:PG24,"ข")=0,"-",(COUNTIF(OD24:PG24,"ข")))))</f>
        <v>-</v>
      </c>
      <c r="PL24" s="11">
        <f>IF('[2]ข้อมูลนักเรียน-กรอง'!$A$22="","",('[2]ข้อมูลนักเรียน-กรอง'!$A$22))</f>
        <v>21</v>
      </c>
      <c r="PM24" s="12" t="str">
        <f>AH24</f>
        <v>-</v>
      </c>
      <c r="PN24" s="12" t="str">
        <f>BQ24</f>
        <v>-</v>
      </c>
      <c r="PO24" s="12" t="str">
        <f>DA24</f>
        <v>-</v>
      </c>
      <c r="PP24" s="12" t="str">
        <f>EK24</f>
        <v>-</v>
      </c>
      <c r="PQ24" s="12" t="str">
        <f>FT24</f>
        <v>-</v>
      </c>
      <c r="PR24" s="12" t="str">
        <f>HD24</f>
        <v>-</v>
      </c>
      <c r="PS24" s="12" t="str">
        <f>IM24</f>
        <v>-</v>
      </c>
      <c r="PT24" s="12" t="str">
        <f>JW24</f>
        <v>-</v>
      </c>
      <c r="PU24" s="12" t="str">
        <f>LG24</f>
        <v>-</v>
      </c>
      <c r="PV24" s="12" t="str">
        <f>MO24</f>
        <v>-</v>
      </c>
      <c r="PW24" s="12" t="str">
        <f>NY24</f>
        <v>-</v>
      </c>
      <c r="PX24" s="12" t="str">
        <f>PH24</f>
        <v>-</v>
      </c>
      <c r="PY24" s="13">
        <f>IF('[2]ข้อมูลนักเรียน-กรอง'!A22="","",(SUM(AH24:AK24,SUM(BQ24:BT24,SUM(DA24:DD24,SUM(EK24:EN24,SUM(FT24:FW24,SUM(HD24:HG24,SUM(IM24:IP24,SUM(JW24:JZ24,SUM(LG24:LJ24,SUM(MO24:MR24,SUM(NY24:OB24,SUM(PH24:PK24))))))))))))))</f>
        <v>0</v>
      </c>
      <c r="PZ24" s="13">
        <f>IF('[2]ข้อมูลนักเรียน-กรอง'!A22="","",SUM(PM24:PX24))</f>
        <v>0</v>
      </c>
      <c r="QA24" s="14" t="str">
        <f>IF('[2]ข้อมูลนักเรียน-กรอง'!A22="","",IF(PZ24=0,"0.00",((PZ24/PY24)*100)))</f>
        <v>0.00</v>
      </c>
    </row>
    <row r="25" spans="1:443" ht="15.95" customHeight="1">
      <c r="A25" s="7" t="str">
        <f>[2]ชื่อนักเรียน!C24</f>
        <v>เด็กชายคิมหันต์ เทียนทอง</v>
      </c>
      <c r="B25" s="8">
        <f>IF('[2]ข้อมูลนักเรียน-กรอง'!$A$23="","",('[2]ข้อมูลนักเรียน-กรอง'!$A$23))</f>
        <v>22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0" t="str">
        <f>IF('[2]ข้อมูลนักเรียน-กรอง'!A23="","",(IF(SUM(C25:AG25)=0,"-",(SUM(C25:AG25)))))</f>
        <v>-</v>
      </c>
      <c r="AI25" s="10" t="str">
        <f>IF('[2]ข้อมูลนักเรียน-กรอง'!$A$23="","",(IF(COUNTIF(C25:AG25,"ป")=0,"-",(COUNTIF(C25:AG25,"ป")))))</f>
        <v>-</v>
      </c>
      <c r="AJ25" s="10" t="str">
        <f>IF('[2]ข้อมูลนักเรียน-กรอง'!$A$23="","",(IF(COUNTIF(C25:AG25,"ล")=0,"-",(COUNTIF(C25:AG25,"ล")))))</f>
        <v>-</v>
      </c>
      <c r="AK25" s="10" t="str">
        <f>IF('[2]ข้อมูลนักเรียน-กรอง'!$A$23="","",(IF(COUNTIF(C25:AG25,"ข")=0,"-",(COUNTIF(C25:AG25,"ข")))))</f>
        <v>-</v>
      </c>
      <c r="AL25" s="8">
        <f>IF('[2]ข้อมูลนักเรียน-กรอง'!$A$23="","",('[2]ข้อมูลนักเรียน-กรอง'!$A$23))</f>
        <v>22</v>
      </c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10" t="str">
        <f>IF('[2]ข้อมูลนักเรียน-กรอง'!A23="","",(IF(SUM(AM25:BP25)=0,"-",(SUM(AM25:BP25)))))</f>
        <v>-</v>
      </c>
      <c r="BR25" s="10" t="str">
        <f>IF('[2]ข้อมูลนักเรียน-กรอง'!$A$23="","",(IF(COUNTIF(AM25:BP25,"ป")=0,"-",(COUNTIF(AM25:BP25,"ป")))))</f>
        <v>-</v>
      </c>
      <c r="BS25" s="10" t="str">
        <f>IF('[2]ข้อมูลนักเรียน-กรอง'!$A$23="","",(IF(COUNTIF(AM25:BP25,"ล")=0,"-",(COUNTIF(AM25:BP25,"ล")))))</f>
        <v>-</v>
      </c>
      <c r="BT25" s="10" t="str">
        <f>IF('[2]ข้อมูลนักเรียน-กรอง'!$A$23="","",(IF(COUNTIF(AM25:BP25,"ข")=0,"-",(COUNTIF(AM25:BP25,"ข")))))</f>
        <v>-</v>
      </c>
      <c r="BU25" s="8">
        <f>IF('[2]ข้อมูลนักเรียน-กรอง'!$A$23="","",('[2]ข้อมูลนักเรียน-กรอง'!$A$23))</f>
        <v>22</v>
      </c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10" t="str">
        <f>IF('[2]ข้อมูลนักเรียน-กรอง'!A23="","",(IF(SUM(BV25:CZ25)=0,"-",(SUM(BV25:CZ25)))))</f>
        <v>-</v>
      </c>
      <c r="DB25" s="10" t="str">
        <f>IF('[2]ข้อมูลนักเรียน-กรอง'!$A$23="","",(IF(COUNTIF(BV25:CZ25,"ป")=0,"-",(COUNTIF(BV25:CZ25,"ป")))))</f>
        <v>-</v>
      </c>
      <c r="DC25" s="10" t="str">
        <f>IF('[2]ข้อมูลนักเรียน-กรอง'!$A$23="","",(IF(COUNTIF(BV25:CZ25,"ล")=0,"-",(COUNTIF(BV25:CZ25,"ล")))))</f>
        <v>-</v>
      </c>
      <c r="DD25" s="10" t="str">
        <f>IF('[2]ข้อมูลนักเรียน-กรอง'!$A$23="","",(IF(COUNTIF(BV25:CZ25,"ข")=0,"-",(COUNTIF(BV25:CZ25,"ข")))))</f>
        <v>-</v>
      </c>
      <c r="DE25" s="8">
        <f>IF('[2]ข้อมูลนักเรียน-กรอง'!$A$23="","",('[2]ข้อมูลนักเรียน-กรอง'!$A$23))</f>
        <v>22</v>
      </c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10" t="str">
        <f>IF('[2]ข้อมูลนักเรียน-กรอง'!A23="","",(IF(SUM(DF25:EJ25)=0,"-",(SUM(DF25:EJ25)))))</f>
        <v>-</v>
      </c>
      <c r="EL25" s="10" t="str">
        <f>IF('[2]ข้อมูลนักเรียน-กรอง'!$A$23="","",(IF(COUNTIF(DF25:EJ25,"ป")=0,"-",(COUNTIF(DF25:EJ25,"ป")))))</f>
        <v>-</v>
      </c>
      <c r="EM25" s="10" t="str">
        <f>IF('[2]ข้อมูลนักเรียน-กรอง'!$A$23="","",(IF(COUNTIF(DF25:EJ25,"ล")=0,"-",(COUNTIF(DF25:EJ25,"ล")))))</f>
        <v>-</v>
      </c>
      <c r="EN25" s="10" t="str">
        <f>IF('[2]ข้อมูลนักเรียน-กรอง'!$A$23="","",(IF(COUNTIF(DF25:EJ25,"ข")=0,"-",(COUNTIF(DF25:EJ25,"ข")))))</f>
        <v>-</v>
      </c>
      <c r="EO25" s="8">
        <f>IF('[2]ข้อมูลนักเรียน-กรอง'!$A$23="","",('[2]ข้อมูลนักเรียน-กรอง'!$A$23))</f>
        <v>22</v>
      </c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10" t="str">
        <f>IF('[2]ข้อมูลนักเรียน-กรอง'!A23="","",(IF(SUM(EP25:FS25)=0,"-",(SUM(EP25:FS25)))))</f>
        <v>-</v>
      </c>
      <c r="FU25" s="10" t="str">
        <f>IF('[2]ข้อมูลนักเรียน-กรอง'!$A$23="","",(IF(COUNTIF(EP25:FS25,"ป")=0,"-",(COUNTIF(EP25:FS25,"ป")))))</f>
        <v>-</v>
      </c>
      <c r="FV25" s="10" t="str">
        <f>IF('[2]ข้อมูลนักเรียน-กรอง'!$A$23="","",(IF(COUNTIF(EP25:FS25,"ล")=0,"-",(COUNTIF(EP25:FS25,"ล")))))</f>
        <v>-</v>
      </c>
      <c r="FW25" s="10" t="str">
        <f>IF('[2]ข้อมูลนักเรียน-กรอง'!$A$23="","",(IF(COUNTIF(EP25:FS25,"ข")=0,"-",(COUNTIF(EP25:FS25,"ข")))))</f>
        <v>-</v>
      </c>
      <c r="FX25" s="8">
        <f>IF('[2]ข้อมูลนักเรียน-กรอง'!$A$23="","",('[2]ข้อมูลนักเรียน-กรอง'!$A$23))</f>
        <v>22</v>
      </c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10" t="str">
        <f>IF('[2]ข้อมูลนักเรียน-กรอง'!A23="","",(IF(SUM(FY25:HC25)=0,"-",(SUM(FY25:HC25)))))</f>
        <v>-</v>
      </c>
      <c r="HE25" s="10" t="str">
        <f>IF('[2]ข้อมูลนักเรียน-กรอง'!$A$23="","",(IF(COUNTIF(FY25:HC25,"ป")=0,"-",(COUNTIF(FY25:HC25,"ป")))))</f>
        <v>-</v>
      </c>
      <c r="HF25" s="10" t="str">
        <f>IF('[2]ข้อมูลนักเรียน-กรอง'!$A$23="","",(IF(COUNTIF(FY25:HC25,"ล")=0,"-",(COUNTIF(FY25:HC25,"ล")))))</f>
        <v>-</v>
      </c>
      <c r="HG25" s="10" t="str">
        <f>IF('[2]ข้อมูลนักเรียน-กรอง'!$A$23="","",(IF(COUNTIF(FY25:HC25,"ข")=0,"-",(COUNTIF(FY25:HC25,"ข")))))</f>
        <v>-</v>
      </c>
      <c r="HH25" s="8">
        <f>IF('[2]ข้อมูลนักเรียน-กรอง'!$A$23="","",('[2]ข้อมูลนักเรียน-กรอง'!$A$23))</f>
        <v>22</v>
      </c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10" t="str">
        <f>IF('[2]ข้อมูลนักเรียน-กรอง'!A23="","",(IF(SUM(HI25:IL25)=0,"-",(SUM(HI25:IL25)))))</f>
        <v>-</v>
      </c>
      <c r="IN25" s="10" t="str">
        <f>IF('[2]ข้อมูลนักเรียน-กรอง'!$A$23="","",(IF(COUNTIF(HI25:IL25,"ป")=0,"-",(COUNTIF(HI25:IL25,"ป")))))</f>
        <v>-</v>
      </c>
      <c r="IO25" s="10" t="str">
        <f>IF('[2]ข้อมูลนักเรียน-กรอง'!$A$23="","",(IF(COUNTIF(HI25:IL25,"ล")=0,"-",(COUNTIF(HI25:IL25,"ล")))))</f>
        <v>-</v>
      </c>
      <c r="IP25" s="10" t="str">
        <f>IF('[2]ข้อมูลนักเรียน-กรอง'!$A$23="","",(IF(COUNTIF(HI25:IL25,"ข")=0,"-",(COUNTIF(HI25:IL25,"ข")))))</f>
        <v>-</v>
      </c>
      <c r="IQ25" s="8">
        <f>IF('[2]ข้อมูลนักเรียน-กรอง'!$A$23="","",('[2]ข้อมูลนักเรียน-กรอง'!$A$23))</f>
        <v>22</v>
      </c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10" t="str">
        <f>IF('[2]ข้อมูลนักเรียน-กรอง'!A23="","",(IF(SUM(IR25:JV25)=0,"-",(SUM(IR25:JV25)))))</f>
        <v>-</v>
      </c>
      <c r="JX25" s="10" t="str">
        <f>IF('[2]ข้อมูลนักเรียน-กรอง'!$A$23="","",(IF(COUNTIF(IR25:JV25,"ป")=0,"-",(COUNTIF(IR25:JV25,"ป")))))</f>
        <v>-</v>
      </c>
      <c r="JY25" s="10" t="str">
        <f>IF('[2]ข้อมูลนักเรียน-กรอง'!$A$23="","",(IF(COUNTIF(IR25:JV25,"ล")=0,"-",(COUNTIF(IR25:JV25,"ล")))))</f>
        <v>-</v>
      </c>
      <c r="JZ25" s="10" t="str">
        <f>IF('[2]ข้อมูลนักเรียน-กรอง'!$A$23="","",(IF(COUNTIF(IR25:JV25,"ข")=0,"-",(COUNTIF(IR25:JV25,"ข")))))</f>
        <v>-</v>
      </c>
      <c r="KA25" s="8">
        <f>IF('[2]ข้อมูลนักเรียน-กรอง'!$A$23="","",('[2]ข้อมูลนักเรียน-กรอง'!$A$23))</f>
        <v>22</v>
      </c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10" t="str">
        <f>IF('[2]ข้อมูลนักเรียน-กรอง'!A23="","",(IF(SUM(KB25:LF25)=0,"-",(SUM(KB25:LF25)))))</f>
        <v>-</v>
      </c>
      <c r="LH25" s="10" t="str">
        <f>IF('[2]ข้อมูลนักเรียน-กรอง'!$A$23="","",(IF(COUNTIF(KB25:LF25,"ป")=0,"-",(COUNTIF(KB25:LF25,"ป")))))</f>
        <v>-</v>
      </c>
      <c r="LI25" s="10" t="str">
        <f>IF('[2]ข้อมูลนักเรียน-กรอง'!$A$23="","",(IF(COUNTIF(KB25:LF25,"ล")=0,"-",(COUNTIF(KB25:LF25,"ล")))))</f>
        <v>-</v>
      </c>
      <c r="LJ25" s="10" t="str">
        <f>IF('[2]ข้อมูลนักเรียน-กรอง'!$A$23="","",(IF(COUNTIF(KB25:LF25,"ข")=0,"-",(COUNTIF(KB25:LF25,"ข")))))</f>
        <v>-</v>
      </c>
      <c r="LK25" s="8">
        <f>IF('[2]ข้อมูลนักเรียน-กรอง'!$A$23="","",('[2]ข้อมูลนักเรียน-กรอง'!$A$23))</f>
        <v>22</v>
      </c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10" t="str">
        <f>IF('[2]ข้อมูลนักเรียน-กรอง'!A23="","",(IF(SUM(LL25:MN25)=0,"-",(SUM(LL25:MN25)))))</f>
        <v>-</v>
      </c>
      <c r="MP25" s="10" t="str">
        <f>IF('[2]ข้อมูลนักเรียน-กรอง'!$A$23="","",(IF(COUNTIF(LL25:MN25,"ป")=0,"-",(COUNTIF(LL25:MN25,"ป")))))</f>
        <v>-</v>
      </c>
      <c r="MQ25" s="10" t="str">
        <f>IF('[2]ข้อมูลนักเรียน-กรอง'!$A$23="","",(IF(COUNTIF(LL25:MN25,"ล")=0,"-",(COUNTIF(LL25:MN25,"ล")))))</f>
        <v>-</v>
      </c>
      <c r="MR25" s="10" t="str">
        <f>IF('[2]ข้อมูลนักเรียน-กรอง'!$A$23="","",(IF(COUNTIF(LL25:MN25,"ข")=0,"-",(COUNTIF(LL25:MN25,"ข")))))</f>
        <v>-</v>
      </c>
      <c r="MS25" s="8">
        <f>IF('[2]ข้อมูลนักเรียน-กรอง'!$A$23="","",('[2]ข้อมูลนักเรียน-กรอง'!$A$23))</f>
        <v>22</v>
      </c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10" t="str">
        <f>IF('[2]ข้อมูลนักเรียน-กรอง'!A23="","",(IF(SUM(MT25:NX25)=0,"-",(SUM(MT25:NX25)))))</f>
        <v>-</v>
      </c>
      <c r="NZ25" s="10" t="str">
        <f>IF('[2]ข้อมูลนักเรียน-กรอง'!$A$23="","",(IF(COUNTIF(MT25:NX25,"ป")=0,"-",(COUNTIF(MT25:NX25,"ป")))))</f>
        <v>-</v>
      </c>
      <c r="OA25" s="10" t="str">
        <f>IF('[2]ข้อมูลนักเรียน-กรอง'!$A$23="","",(IF(COUNTIF(MT25:NX25,"ล")=0,"-",(COUNTIF(MT25:NX25,"ล")))))</f>
        <v>-</v>
      </c>
      <c r="OB25" s="10" t="str">
        <f>IF('[2]ข้อมูลนักเรียน-กรอง'!$A$23="","",(IF(COUNTIF(MT25:NX25,"ข")=0,"-",(COUNTIF(MT25:NX25,"ข")))))</f>
        <v>-</v>
      </c>
      <c r="OC25" s="8">
        <f>IF('[2]ข้อมูลนักเรียน-กรอง'!$A$23="","",('[2]ข้อมูลนักเรียน-กรอง'!$A$23))</f>
        <v>22</v>
      </c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10" t="str">
        <f>IF('[2]ข้อมูลนักเรียน-กรอง'!A23="","",(IF(SUM(OD25:PG25)=0,"-",(SUM(OD25:PG25)))))</f>
        <v>-</v>
      </c>
      <c r="PI25" s="10" t="str">
        <f>IF('[2]ข้อมูลนักเรียน-กรอง'!$A$23="","",(IF(COUNTIF(OD25:PG25,"ป")=0,"-",(COUNTIF(OD25:PG25,"ป")))))</f>
        <v>-</v>
      </c>
      <c r="PJ25" s="10" t="str">
        <f>IF('[2]ข้อมูลนักเรียน-กรอง'!$A$23="","",(IF(COUNTIF(OD25:PG25,"ล")=0,"-",(COUNTIF(OD25:PG25,"ล")))))</f>
        <v>-</v>
      </c>
      <c r="PK25" s="10" t="str">
        <f>IF('[2]ข้อมูลนักเรียน-กรอง'!$A$23="","",(IF(COUNTIF(OD25:PG25,"ข")=0,"-",(COUNTIF(OD25:PG25,"ข")))))</f>
        <v>-</v>
      </c>
      <c r="PL25" s="11">
        <f>IF('[2]ข้อมูลนักเรียน-กรอง'!$A$23="","",('[2]ข้อมูลนักเรียน-กรอง'!$A$23))</f>
        <v>22</v>
      </c>
      <c r="PM25" s="12" t="str">
        <f>AH25</f>
        <v>-</v>
      </c>
      <c r="PN25" s="12" t="str">
        <f>BQ25</f>
        <v>-</v>
      </c>
      <c r="PO25" s="12" t="str">
        <f>DA25</f>
        <v>-</v>
      </c>
      <c r="PP25" s="12" t="str">
        <f>EK25</f>
        <v>-</v>
      </c>
      <c r="PQ25" s="12" t="str">
        <f>FT25</f>
        <v>-</v>
      </c>
      <c r="PR25" s="12" t="str">
        <f>HD25</f>
        <v>-</v>
      </c>
      <c r="PS25" s="12" t="str">
        <f>IM25</f>
        <v>-</v>
      </c>
      <c r="PT25" s="12" t="str">
        <f>JW25</f>
        <v>-</v>
      </c>
      <c r="PU25" s="12" t="str">
        <f>LG25</f>
        <v>-</v>
      </c>
      <c r="PV25" s="12" t="str">
        <f>MO25</f>
        <v>-</v>
      </c>
      <c r="PW25" s="12" t="str">
        <f>NY25</f>
        <v>-</v>
      </c>
      <c r="PX25" s="12" t="str">
        <f>PH25</f>
        <v>-</v>
      </c>
      <c r="PY25" s="13">
        <f>IF('[2]ข้อมูลนักเรียน-กรอง'!A23="","",(SUM(AH25:AK25,SUM(BQ25:BT25,SUM(DA25:DD25,SUM(EK25:EN25,SUM(FT25:FW25,SUM(HD25:HG25,SUM(IM25:IP25,SUM(JW25:JZ25,SUM(LG25:LJ25,SUM(MO25:MR25,SUM(NY25:OB25,SUM(PH25:PK25))))))))))))))</f>
        <v>0</v>
      </c>
      <c r="PZ25" s="13">
        <f>IF('[2]ข้อมูลนักเรียน-กรอง'!A23="","",SUM(PM25:PX25))</f>
        <v>0</v>
      </c>
      <c r="QA25" s="14" t="str">
        <f>IF('[2]ข้อมูลนักเรียน-กรอง'!A23="","",IF(PZ25=0,"0.00",((PZ25/PY25)*100)))</f>
        <v>0.00</v>
      </c>
    </row>
    <row r="26" spans="1:443" ht="15.95" customHeight="1">
      <c r="A26" s="7" t="str">
        <f>[2]ชื่อนักเรียน!C25</f>
        <v>เด็กชายกิตกร กลิ่นกุหลาบ</v>
      </c>
      <c r="B26" s="8">
        <f>IF('[2]ข้อมูลนักเรียน-กรอง'!$A$24="","",('[2]ข้อมูลนักเรียน-กรอง'!$A$24))</f>
        <v>23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10" t="str">
        <f>IF('[2]ข้อมูลนักเรียน-กรอง'!A24="","",(IF(SUM(C26:AG26)=0,"-",(SUM(C26:AG26)))))</f>
        <v>-</v>
      </c>
      <c r="AI26" s="10" t="str">
        <f>IF('[2]ข้อมูลนักเรียน-กรอง'!$A$24="","",(IF(COUNTIF(C26:AG26,"ป")=0,"-",(COUNTIF(C26:AG26,"ป")))))</f>
        <v>-</v>
      </c>
      <c r="AJ26" s="10" t="str">
        <f>IF('[2]ข้อมูลนักเรียน-กรอง'!$A$24="","",(IF(COUNTIF(C26:AG26,"ล")=0,"-",(COUNTIF(C26:AG26,"ล")))))</f>
        <v>-</v>
      </c>
      <c r="AK26" s="10" t="str">
        <f>IF('[2]ข้อมูลนักเรียน-กรอง'!$A$24="","",(IF(COUNTIF(C26:AG26,"ข")=0,"-",(COUNTIF(C26:AG26,"ข")))))</f>
        <v>-</v>
      </c>
      <c r="AL26" s="8">
        <f>IF('[2]ข้อมูลนักเรียน-กรอง'!$A$24="","",('[2]ข้อมูลนักเรียน-กรอง'!$A$24))</f>
        <v>23</v>
      </c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10" t="str">
        <f>IF('[2]ข้อมูลนักเรียน-กรอง'!A24="","",(IF(SUM(AM26:BP26)=0,"-",(SUM(AM26:BP26)))))</f>
        <v>-</v>
      </c>
      <c r="BR26" s="10" t="str">
        <f>IF('[2]ข้อมูลนักเรียน-กรอง'!$A$24="","",(IF(COUNTIF(AM26:BP26,"ป")=0,"-",(COUNTIF(AM26:BP26,"ป")))))</f>
        <v>-</v>
      </c>
      <c r="BS26" s="10" t="str">
        <f>IF('[2]ข้อมูลนักเรียน-กรอง'!$A$24="","",(IF(COUNTIF(AM26:BP26,"ล")=0,"-",(COUNTIF(AM26:BP26,"ล")))))</f>
        <v>-</v>
      </c>
      <c r="BT26" s="10" t="str">
        <f>IF('[2]ข้อมูลนักเรียน-กรอง'!$A$24="","",(IF(COUNTIF(AM26:BP26,"ข")=0,"-",(COUNTIF(AM26:BP26,"ข")))))</f>
        <v>-</v>
      </c>
      <c r="BU26" s="8">
        <f>IF('[2]ข้อมูลนักเรียน-กรอง'!$A$24="","",('[2]ข้อมูลนักเรียน-กรอง'!$A$24))</f>
        <v>23</v>
      </c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10" t="str">
        <f>IF('[2]ข้อมูลนักเรียน-กรอง'!A24="","",(IF(SUM(BV26:CZ26)=0,"-",(SUM(BV26:CZ26)))))</f>
        <v>-</v>
      </c>
      <c r="DB26" s="10" t="str">
        <f>IF('[2]ข้อมูลนักเรียน-กรอง'!$A$24="","",(IF(COUNTIF(BV26:CZ26,"ป")=0,"-",(COUNTIF(BV26:CZ26,"ป")))))</f>
        <v>-</v>
      </c>
      <c r="DC26" s="10" t="str">
        <f>IF('[2]ข้อมูลนักเรียน-กรอง'!$A$24="","",(IF(COUNTIF(BV26:CZ26,"ล")=0,"-",(COUNTIF(BV26:CZ26,"ล")))))</f>
        <v>-</v>
      </c>
      <c r="DD26" s="10" t="str">
        <f>IF('[2]ข้อมูลนักเรียน-กรอง'!$A$24="","",(IF(COUNTIF(BV26:CZ26,"ข")=0,"-",(COUNTIF(BV26:CZ26,"ข")))))</f>
        <v>-</v>
      </c>
      <c r="DE26" s="8">
        <f>IF('[2]ข้อมูลนักเรียน-กรอง'!$A$24="","",('[2]ข้อมูลนักเรียน-กรอง'!$A$24))</f>
        <v>23</v>
      </c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10" t="str">
        <f>IF('[2]ข้อมูลนักเรียน-กรอง'!A24="","",(IF(SUM(DF26:EJ26)=0,"-",(SUM(DF26:EJ26)))))</f>
        <v>-</v>
      </c>
      <c r="EL26" s="10" t="str">
        <f>IF('[2]ข้อมูลนักเรียน-กรอง'!$A$24="","",(IF(COUNTIF(DF26:EJ26,"ป")=0,"-",(COUNTIF(DF26:EJ26,"ป")))))</f>
        <v>-</v>
      </c>
      <c r="EM26" s="10" t="str">
        <f>IF('[2]ข้อมูลนักเรียน-กรอง'!$A$24="","",(IF(COUNTIF(DF26:EJ26,"ล")=0,"-",(COUNTIF(DF26:EJ26,"ล")))))</f>
        <v>-</v>
      </c>
      <c r="EN26" s="10" t="str">
        <f>IF('[2]ข้อมูลนักเรียน-กรอง'!$A$24="","",(IF(COUNTIF(DF26:EJ26,"ข")=0,"-",(COUNTIF(DF26:EJ26,"ข")))))</f>
        <v>-</v>
      </c>
      <c r="EO26" s="8">
        <f>IF('[2]ข้อมูลนักเรียน-กรอง'!$A$24="","",('[2]ข้อมูลนักเรียน-กรอง'!$A$24))</f>
        <v>23</v>
      </c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10" t="str">
        <f>IF('[2]ข้อมูลนักเรียน-กรอง'!A24="","",(IF(SUM(EP26:FS26)=0,"-",(SUM(EP26:FS26)))))</f>
        <v>-</v>
      </c>
      <c r="FU26" s="10" t="str">
        <f>IF('[2]ข้อมูลนักเรียน-กรอง'!$A$24="","",(IF(COUNTIF(EP26:FS26,"ป")=0,"-",(COUNTIF(EP26:FS26,"ป")))))</f>
        <v>-</v>
      </c>
      <c r="FV26" s="10" t="str">
        <f>IF('[2]ข้อมูลนักเรียน-กรอง'!$A$24="","",(IF(COUNTIF(EP26:FS26,"ล")=0,"-",(COUNTIF(EP26:FS26,"ล")))))</f>
        <v>-</v>
      </c>
      <c r="FW26" s="10" t="str">
        <f>IF('[2]ข้อมูลนักเรียน-กรอง'!$A$24="","",(IF(COUNTIF(EP26:FS26,"ข")=0,"-",(COUNTIF(EP26:FS26,"ข")))))</f>
        <v>-</v>
      </c>
      <c r="FX26" s="8">
        <f>IF('[2]ข้อมูลนักเรียน-กรอง'!$A$24="","",('[2]ข้อมูลนักเรียน-กรอง'!$A$24))</f>
        <v>23</v>
      </c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10" t="str">
        <f>IF('[2]ข้อมูลนักเรียน-กรอง'!A24="","",(IF(SUM(FY26:HC26)=0,"-",(SUM(FY26:HC26)))))</f>
        <v>-</v>
      </c>
      <c r="HE26" s="10" t="str">
        <f>IF('[2]ข้อมูลนักเรียน-กรอง'!$A$24="","",(IF(COUNTIF(FY26:HC26,"ป")=0,"-",(COUNTIF(FY26:HC26,"ป")))))</f>
        <v>-</v>
      </c>
      <c r="HF26" s="10" t="str">
        <f>IF('[2]ข้อมูลนักเรียน-กรอง'!$A$24="","",(IF(COUNTIF(FY26:HC26,"ล")=0,"-",(COUNTIF(FY26:HC26,"ล")))))</f>
        <v>-</v>
      </c>
      <c r="HG26" s="10" t="str">
        <f>IF('[2]ข้อมูลนักเรียน-กรอง'!$A$24="","",(IF(COUNTIF(FY26:HC26,"ข")=0,"-",(COUNTIF(FY26:HC26,"ข")))))</f>
        <v>-</v>
      </c>
      <c r="HH26" s="8">
        <f>IF('[2]ข้อมูลนักเรียน-กรอง'!$A$24="","",('[2]ข้อมูลนักเรียน-กรอง'!$A$24))</f>
        <v>23</v>
      </c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10" t="str">
        <f>IF('[2]ข้อมูลนักเรียน-กรอง'!A24="","",(IF(SUM(HI26:IL26)=0,"-",(SUM(HI26:IL26)))))</f>
        <v>-</v>
      </c>
      <c r="IN26" s="10" t="str">
        <f>IF('[2]ข้อมูลนักเรียน-กรอง'!$A$24="","",(IF(COUNTIF(HI26:IL26,"ป")=0,"-",(COUNTIF(HI26:IL26,"ป")))))</f>
        <v>-</v>
      </c>
      <c r="IO26" s="10" t="str">
        <f>IF('[2]ข้อมูลนักเรียน-กรอง'!$A$24="","",(IF(COUNTIF(HI26:IL26,"ล")=0,"-",(COUNTIF(HI26:IL26,"ล")))))</f>
        <v>-</v>
      </c>
      <c r="IP26" s="10" t="str">
        <f>IF('[2]ข้อมูลนักเรียน-กรอง'!$A$24="","",(IF(COUNTIF(HI26:IL26,"ข")=0,"-",(COUNTIF(HI26:IL26,"ข")))))</f>
        <v>-</v>
      </c>
      <c r="IQ26" s="8">
        <f>IF('[2]ข้อมูลนักเรียน-กรอง'!$A$24="","",('[2]ข้อมูลนักเรียน-กรอง'!$A$24))</f>
        <v>23</v>
      </c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10" t="str">
        <f>IF('[2]ข้อมูลนักเรียน-กรอง'!A24="","",(IF(SUM(IR26:JV26)=0,"-",(SUM(IR26:JV26)))))</f>
        <v>-</v>
      </c>
      <c r="JX26" s="10" t="str">
        <f>IF('[2]ข้อมูลนักเรียน-กรอง'!$A$24="","",(IF(COUNTIF(IR26:JV26,"ป")=0,"-",(COUNTIF(IR26:JV26,"ป")))))</f>
        <v>-</v>
      </c>
      <c r="JY26" s="10" t="str">
        <f>IF('[2]ข้อมูลนักเรียน-กรอง'!$A$24="","",(IF(COUNTIF(IR26:JV26,"ล")=0,"-",(COUNTIF(IR26:JV26,"ล")))))</f>
        <v>-</v>
      </c>
      <c r="JZ26" s="10" t="str">
        <f>IF('[2]ข้อมูลนักเรียน-กรอง'!$A$24="","",(IF(COUNTIF(IR26:JV26,"ข")=0,"-",(COUNTIF(IR26:JV26,"ข")))))</f>
        <v>-</v>
      </c>
      <c r="KA26" s="8">
        <f>IF('[2]ข้อมูลนักเรียน-กรอง'!$A$24="","",('[2]ข้อมูลนักเรียน-กรอง'!$A$24))</f>
        <v>23</v>
      </c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10" t="str">
        <f>IF('[2]ข้อมูลนักเรียน-กรอง'!A24="","",(IF(SUM(KB26:LF26)=0,"-",(SUM(KB26:LF26)))))</f>
        <v>-</v>
      </c>
      <c r="LH26" s="10" t="str">
        <f>IF('[2]ข้อมูลนักเรียน-กรอง'!$A$24="","",(IF(COUNTIF(KB26:LF26,"ป")=0,"-",(COUNTIF(KB26:LF26,"ป")))))</f>
        <v>-</v>
      </c>
      <c r="LI26" s="10" t="str">
        <f>IF('[2]ข้อมูลนักเรียน-กรอง'!$A$24="","",(IF(COUNTIF(KB26:LF26,"ล")=0,"-",(COUNTIF(KB26:LF26,"ล")))))</f>
        <v>-</v>
      </c>
      <c r="LJ26" s="10" t="str">
        <f>IF('[2]ข้อมูลนักเรียน-กรอง'!$A$24="","",(IF(COUNTIF(KB26:LF26,"ข")=0,"-",(COUNTIF(KB26:LF26,"ข")))))</f>
        <v>-</v>
      </c>
      <c r="LK26" s="8">
        <f>IF('[2]ข้อมูลนักเรียน-กรอง'!$A$24="","",('[2]ข้อมูลนักเรียน-กรอง'!$A$24))</f>
        <v>23</v>
      </c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10" t="str">
        <f>IF('[2]ข้อมูลนักเรียน-กรอง'!A24="","",(IF(SUM(LL26:MN26)=0,"-",(SUM(LL26:MN26)))))</f>
        <v>-</v>
      </c>
      <c r="MP26" s="10" t="str">
        <f>IF('[2]ข้อมูลนักเรียน-กรอง'!$A$24="","",(IF(COUNTIF(LL26:MN26,"ป")=0,"-",(COUNTIF(LL26:MN26,"ป")))))</f>
        <v>-</v>
      </c>
      <c r="MQ26" s="10" t="str">
        <f>IF('[2]ข้อมูลนักเรียน-กรอง'!$A$24="","",(IF(COUNTIF(LL26:MN26,"ล")=0,"-",(COUNTIF(LL26:MN26,"ล")))))</f>
        <v>-</v>
      </c>
      <c r="MR26" s="10" t="str">
        <f>IF('[2]ข้อมูลนักเรียน-กรอง'!$A$24="","",(IF(COUNTIF(LL26:MN26,"ข")=0,"-",(COUNTIF(LL26:MN26,"ข")))))</f>
        <v>-</v>
      </c>
      <c r="MS26" s="8">
        <f>IF('[2]ข้อมูลนักเรียน-กรอง'!$A$24="","",('[2]ข้อมูลนักเรียน-กรอง'!$A$24))</f>
        <v>23</v>
      </c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10" t="str">
        <f>IF('[2]ข้อมูลนักเรียน-กรอง'!A24="","",(IF(SUM(MT26:NX26)=0,"-",(SUM(MT26:NX26)))))</f>
        <v>-</v>
      </c>
      <c r="NZ26" s="10" t="str">
        <f>IF('[2]ข้อมูลนักเรียน-กรอง'!$A$24="","",(IF(COUNTIF(MT26:NX26,"ป")=0,"-",(COUNTIF(MT26:NX26,"ป")))))</f>
        <v>-</v>
      </c>
      <c r="OA26" s="10" t="str">
        <f>IF('[2]ข้อมูลนักเรียน-กรอง'!$A$24="","",(IF(COUNTIF(MT26:NX26,"ล")=0,"-",(COUNTIF(MT26:NX26,"ล")))))</f>
        <v>-</v>
      </c>
      <c r="OB26" s="10" t="str">
        <f>IF('[2]ข้อมูลนักเรียน-กรอง'!$A$24="","",(IF(COUNTIF(MT26:NX26,"ข")=0,"-",(COUNTIF(MT26:NX26,"ข")))))</f>
        <v>-</v>
      </c>
      <c r="OC26" s="8">
        <f>IF('[2]ข้อมูลนักเรียน-กรอง'!$A$24="","",('[2]ข้อมูลนักเรียน-กรอง'!$A$24))</f>
        <v>23</v>
      </c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10" t="str">
        <f>IF('[2]ข้อมูลนักเรียน-กรอง'!A24="","",(IF(SUM(OD26:PG26)=0,"-",(SUM(OD26:PG26)))))</f>
        <v>-</v>
      </c>
      <c r="PI26" s="10" t="str">
        <f>IF('[2]ข้อมูลนักเรียน-กรอง'!$A$24="","",(IF(COUNTIF(OD26:PG26,"ป")=0,"-",(COUNTIF(OD26:PG26,"ป")))))</f>
        <v>-</v>
      </c>
      <c r="PJ26" s="10" t="str">
        <f>IF('[2]ข้อมูลนักเรียน-กรอง'!$A$24="","",(IF(COUNTIF(OD26:PG26,"ล")=0,"-",(COUNTIF(OD26:PG26,"ล")))))</f>
        <v>-</v>
      </c>
      <c r="PK26" s="10" t="str">
        <f>IF('[2]ข้อมูลนักเรียน-กรอง'!$A$24="","",(IF(COUNTIF(OD26:PG26,"ข")=0,"-",(COUNTIF(OD26:PG26,"ข")))))</f>
        <v>-</v>
      </c>
      <c r="PL26" s="11">
        <f>IF('[2]ข้อมูลนักเรียน-กรอง'!$A$24="","",('[2]ข้อมูลนักเรียน-กรอง'!$A$24))</f>
        <v>23</v>
      </c>
      <c r="PM26" s="12" t="str">
        <f>AH26</f>
        <v>-</v>
      </c>
      <c r="PN26" s="12" t="str">
        <f>BQ26</f>
        <v>-</v>
      </c>
      <c r="PO26" s="12" t="str">
        <f>DA26</f>
        <v>-</v>
      </c>
      <c r="PP26" s="12" t="str">
        <f>EK26</f>
        <v>-</v>
      </c>
      <c r="PQ26" s="12" t="str">
        <f>FT26</f>
        <v>-</v>
      </c>
      <c r="PR26" s="12" t="str">
        <f>HD26</f>
        <v>-</v>
      </c>
      <c r="PS26" s="12" t="str">
        <f>IM26</f>
        <v>-</v>
      </c>
      <c r="PT26" s="12" t="str">
        <f>JW26</f>
        <v>-</v>
      </c>
      <c r="PU26" s="12" t="str">
        <f>LG26</f>
        <v>-</v>
      </c>
      <c r="PV26" s="12" t="str">
        <f>MO26</f>
        <v>-</v>
      </c>
      <c r="PW26" s="12" t="str">
        <f>NY26</f>
        <v>-</v>
      </c>
      <c r="PX26" s="12" t="str">
        <f>PH26</f>
        <v>-</v>
      </c>
      <c r="PY26" s="13">
        <f>IF('[2]ข้อมูลนักเรียน-กรอง'!A24="","",(SUM(AH26:AK26,SUM(BQ26:BT26,SUM(DA26:DD26,SUM(EK26:EN26,SUM(FT26:FW26,SUM(HD26:HG26,SUM(IM26:IP26,SUM(JW26:JZ26,SUM(LG26:LJ26,SUM(MO26:MR26,SUM(NY26:OB26,SUM(PH26:PK26))))))))))))))</f>
        <v>0</v>
      </c>
      <c r="PZ26" s="13">
        <f>IF('[2]ข้อมูลนักเรียน-กรอง'!A24="","",SUM(PM26:PX26))</f>
        <v>0</v>
      </c>
      <c r="QA26" s="14" t="str">
        <f>IF('[2]ข้อมูลนักเรียน-กรอง'!A24="","",IF(PZ26=0,"0.00",((PZ26/PY26)*100)))</f>
        <v>0.00</v>
      </c>
    </row>
    <row r="27" spans="1:443" ht="15.95" customHeight="1">
      <c r="A27" s="7" t="str">
        <f>[2]ชื่อนักเรียน!C26</f>
        <v>เด็กชายบุญญวัฒน์ แตงพรม</v>
      </c>
      <c r="B27" s="8">
        <f>IF('[2]ข้อมูลนักเรียน-กรอง'!$A$25="","",('[2]ข้อมูลนักเรียน-กรอง'!$A$25))</f>
        <v>24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0" t="str">
        <f>IF('[2]ข้อมูลนักเรียน-กรอง'!A25="","",(IF(SUM(C27:AG27)=0,"-",(SUM(C27:AG27)))))</f>
        <v>-</v>
      </c>
      <c r="AI27" s="10" t="str">
        <f>IF('[2]ข้อมูลนักเรียน-กรอง'!$A$25="","",(IF(COUNTIF(C27:AG27,"ป")=0,"-",(COUNTIF(C27:AG27,"ป")))))</f>
        <v>-</v>
      </c>
      <c r="AJ27" s="10" t="str">
        <f>IF('[2]ข้อมูลนักเรียน-กรอง'!$A$25="","",(IF(COUNTIF(C27:AG27,"ล")=0,"-",(COUNTIF(C27:AG27,"ล")))))</f>
        <v>-</v>
      </c>
      <c r="AK27" s="10" t="str">
        <f>IF('[2]ข้อมูลนักเรียน-กรอง'!$A$25="","",(IF(COUNTIF(C27:AG27,"ข")=0,"-",(COUNTIF(C27:AG27,"ข")))))</f>
        <v>-</v>
      </c>
      <c r="AL27" s="8">
        <f>IF('[2]ข้อมูลนักเรียน-กรอง'!$A$25="","",('[2]ข้อมูลนักเรียน-กรอง'!$A$25))</f>
        <v>24</v>
      </c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10" t="str">
        <f>IF('[2]ข้อมูลนักเรียน-กรอง'!A25="","",(IF(SUM(AM27:BP27)=0,"-",(SUM(AM27:BP27)))))</f>
        <v>-</v>
      </c>
      <c r="BR27" s="10" t="str">
        <f>IF('[2]ข้อมูลนักเรียน-กรอง'!$A$25="","",(IF(COUNTIF(AM27:BP27,"ป")=0,"-",(COUNTIF(AM27:BP27,"ป")))))</f>
        <v>-</v>
      </c>
      <c r="BS27" s="10" t="str">
        <f>IF('[2]ข้อมูลนักเรียน-กรอง'!$A$25="","",(IF(COUNTIF(AM27:BP27,"ล")=0,"-",(COUNTIF(AM27:BP27,"ล")))))</f>
        <v>-</v>
      </c>
      <c r="BT27" s="10" t="str">
        <f>IF('[2]ข้อมูลนักเรียน-กรอง'!$A$25="","",(IF(COUNTIF(AM27:BP27,"ข")=0,"-",(COUNTIF(AM27:BP27,"ข")))))</f>
        <v>-</v>
      </c>
      <c r="BU27" s="8">
        <f>IF('[2]ข้อมูลนักเรียน-กรอง'!$A$25="","",('[2]ข้อมูลนักเรียน-กรอง'!$A$25))</f>
        <v>24</v>
      </c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10" t="str">
        <f>IF('[2]ข้อมูลนักเรียน-กรอง'!A25="","",(IF(SUM(BV27:CZ27)=0,"-",(SUM(BV27:CZ27)))))</f>
        <v>-</v>
      </c>
      <c r="DB27" s="10" t="str">
        <f>IF('[2]ข้อมูลนักเรียน-กรอง'!$A$25="","",(IF(COUNTIF(BV27:CZ27,"ป")=0,"-",(COUNTIF(BV27:CZ27,"ป")))))</f>
        <v>-</v>
      </c>
      <c r="DC27" s="10" t="str">
        <f>IF('[2]ข้อมูลนักเรียน-กรอง'!$A$25="","",(IF(COUNTIF(BV27:CZ27,"ล")=0,"-",(COUNTIF(BV27:CZ27,"ล")))))</f>
        <v>-</v>
      </c>
      <c r="DD27" s="10" t="str">
        <f>IF('[2]ข้อมูลนักเรียน-กรอง'!$A$25="","",(IF(COUNTIF(BV27:CZ27,"ข")=0,"-",(COUNTIF(BV27:CZ27,"ข")))))</f>
        <v>-</v>
      </c>
      <c r="DE27" s="8">
        <f>IF('[2]ข้อมูลนักเรียน-กรอง'!$A$25="","",('[2]ข้อมูลนักเรียน-กรอง'!$A$25))</f>
        <v>24</v>
      </c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10" t="str">
        <f>IF('[2]ข้อมูลนักเรียน-กรอง'!A25="","",(IF(SUM(DF27:EJ27)=0,"-",(SUM(DF27:EJ27)))))</f>
        <v>-</v>
      </c>
      <c r="EL27" s="10" t="str">
        <f>IF('[2]ข้อมูลนักเรียน-กรอง'!$A$25="","",(IF(COUNTIF(DF27:EJ27,"ป")=0,"-",(COUNTIF(DF27:EJ27,"ป")))))</f>
        <v>-</v>
      </c>
      <c r="EM27" s="10" t="str">
        <f>IF('[2]ข้อมูลนักเรียน-กรอง'!$A$25="","",(IF(COUNTIF(DF27:EJ27,"ล")=0,"-",(COUNTIF(DF27:EJ27,"ล")))))</f>
        <v>-</v>
      </c>
      <c r="EN27" s="10" t="str">
        <f>IF('[2]ข้อมูลนักเรียน-กรอง'!$A$25="","",(IF(COUNTIF(DF27:EJ27,"ข")=0,"-",(COUNTIF(DF27:EJ27,"ข")))))</f>
        <v>-</v>
      </c>
      <c r="EO27" s="8">
        <f>IF('[2]ข้อมูลนักเรียน-กรอง'!$A$25="","",('[2]ข้อมูลนักเรียน-กรอง'!$A$25))</f>
        <v>24</v>
      </c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10" t="str">
        <f>IF('[2]ข้อมูลนักเรียน-กรอง'!A25="","",(IF(SUM(EP27:FS27)=0,"-",(SUM(EP27:FS27)))))</f>
        <v>-</v>
      </c>
      <c r="FU27" s="10" t="str">
        <f>IF('[2]ข้อมูลนักเรียน-กรอง'!$A$25="","",(IF(COUNTIF(EP27:FS27,"ป")=0,"-",(COUNTIF(EP27:FS27,"ป")))))</f>
        <v>-</v>
      </c>
      <c r="FV27" s="10" t="str">
        <f>IF('[2]ข้อมูลนักเรียน-กรอง'!$A$25="","",(IF(COUNTIF(EP27:FS27,"ล")=0,"-",(COUNTIF(EP27:FS27,"ล")))))</f>
        <v>-</v>
      </c>
      <c r="FW27" s="10" t="str">
        <f>IF('[2]ข้อมูลนักเรียน-กรอง'!$A$25="","",(IF(COUNTIF(EP27:FS27,"ข")=0,"-",(COUNTIF(EP27:FS27,"ข")))))</f>
        <v>-</v>
      </c>
      <c r="FX27" s="8">
        <f>IF('[2]ข้อมูลนักเรียน-กรอง'!$A$25="","",('[2]ข้อมูลนักเรียน-กรอง'!$A$25))</f>
        <v>24</v>
      </c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10" t="str">
        <f>IF('[2]ข้อมูลนักเรียน-กรอง'!A25="","",(IF(SUM(FY27:HC27)=0,"-",(SUM(FY27:HC27)))))</f>
        <v>-</v>
      </c>
      <c r="HE27" s="10" t="str">
        <f>IF('[2]ข้อมูลนักเรียน-กรอง'!$A$25="","",(IF(COUNTIF(FY27:HC27,"ป")=0,"-",(COUNTIF(FY27:HC27,"ป")))))</f>
        <v>-</v>
      </c>
      <c r="HF27" s="10" t="str">
        <f>IF('[2]ข้อมูลนักเรียน-กรอง'!$A$25="","",(IF(COUNTIF(FY27:HC27,"ล")=0,"-",(COUNTIF(FY27:HC27,"ล")))))</f>
        <v>-</v>
      </c>
      <c r="HG27" s="10" t="str">
        <f>IF('[2]ข้อมูลนักเรียน-กรอง'!$A$25="","",(IF(COUNTIF(FY27:HC27,"ข")=0,"-",(COUNTIF(FY27:HC27,"ข")))))</f>
        <v>-</v>
      </c>
      <c r="HH27" s="8">
        <f>IF('[2]ข้อมูลนักเรียน-กรอง'!$A$25="","",('[2]ข้อมูลนักเรียน-กรอง'!$A$25))</f>
        <v>24</v>
      </c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10" t="str">
        <f>IF('[2]ข้อมูลนักเรียน-กรอง'!A25="","",(IF(SUM(HI27:IL27)=0,"-",(SUM(HI27:IL27)))))</f>
        <v>-</v>
      </c>
      <c r="IN27" s="10" t="str">
        <f>IF('[2]ข้อมูลนักเรียน-กรอง'!$A$25="","",(IF(COUNTIF(HI27:IL27,"ป")=0,"-",(COUNTIF(HI27:IL27,"ป")))))</f>
        <v>-</v>
      </c>
      <c r="IO27" s="10" t="str">
        <f>IF('[2]ข้อมูลนักเรียน-กรอง'!$A$25="","",(IF(COUNTIF(HI27:IL27,"ล")=0,"-",(COUNTIF(HI27:IL27,"ล")))))</f>
        <v>-</v>
      </c>
      <c r="IP27" s="10" t="str">
        <f>IF('[2]ข้อมูลนักเรียน-กรอง'!$A$25="","",(IF(COUNTIF(HI27:IL27,"ข")=0,"-",(COUNTIF(HI27:IL27,"ข")))))</f>
        <v>-</v>
      </c>
      <c r="IQ27" s="8">
        <f>IF('[2]ข้อมูลนักเรียน-กรอง'!$A$25="","",('[2]ข้อมูลนักเรียน-กรอง'!$A$25))</f>
        <v>24</v>
      </c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10" t="str">
        <f>IF('[2]ข้อมูลนักเรียน-กรอง'!A25="","",(IF(SUM(IR27:JV27)=0,"-",(SUM(IR27:JV27)))))</f>
        <v>-</v>
      </c>
      <c r="JX27" s="10" t="str">
        <f>IF('[2]ข้อมูลนักเรียน-กรอง'!$A$25="","",(IF(COUNTIF(IR27:JV27,"ป")=0,"-",(COUNTIF(IR27:JV27,"ป")))))</f>
        <v>-</v>
      </c>
      <c r="JY27" s="10" t="str">
        <f>IF('[2]ข้อมูลนักเรียน-กรอง'!$A$25="","",(IF(COUNTIF(IR27:JV27,"ล")=0,"-",(COUNTIF(IR27:JV27,"ล")))))</f>
        <v>-</v>
      </c>
      <c r="JZ27" s="10" t="str">
        <f>IF('[2]ข้อมูลนักเรียน-กรอง'!$A$25="","",(IF(COUNTIF(IR27:JV27,"ข")=0,"-",(COUNTIF(IR27:JV27,"ข")))))</f>
        <v>-</v>
      </c>
      <c r="KA27" s="8">
        <f>IF('[2]ข้อมูลนักเรียน-กรอง'!$A$25="","",('[2]ข้อมูลนักเรียน-กรอง'!$A$25))</f>
        <v>24</v>
      </c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10" t="str">
        <f>IF('[2]ข้อมูลนักเรียน-กรอง'!A25="","",(IF(SUM(KB27:LF27)=0,"-",(SUM(KB27:LF27)))))</f>
        <v>-</v>
      </c>
      <c r="LH27" s="10" t="str">
        <f>IF('[2]ข้อมูลนักเรียน-กรอง'!$A$25="","",(IF(COUNTIF(KB27:LF27,"ป")=0,"-",(COUNTIF(KB27:LF27,"ป")))))</f>
        <v>-</v>
      </c>
      <c r="LI27" s="10" t="str">
        <f>IF('[2]ข้อมูลนักเรียน-กรอง'!$A$25="","",(IF(COUNTIF(KB27:LF27,"ล")=0,"-",(COUNTIF(KB27:LF27,"ล")))))</f>
        <v>-</v>
      </c>
      <c r="LJ27" s="10" t="str">
        <f>IF('[2]ข้อมูลนักเรียน-กรอง'!$A$25="","",(IF(COUNTIF(KB27:LF27,"ข")=0,"-",(COUNTIF(KB27:LF27,"ข")))))</f>
        <v>-</v>
      </c>
      <c r="LK27" s="8">
        <f>IF('[2]ข้อมูลนักเรียน-กรอง'!$A$25="","",('[2]ข้อมูลนักเรียน-กรอง'!$A$25))</f>
        <v>24</v>
      </c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10" t="str">
        <f>IF('[2]ข้อมูลนักเรียน-กรอง'!A25="","",(IF(SUM(LL27:MN27)=0,"-",(SUM(LL27:MN27)))))</f>
        <v>-</v>
      </c>
      <c r="MP27" s="10" t="str">
        <f>IF('[2]ข้อมูลนักเรียน-กรอง'!$A$25="","",(IF(COUNTIF(LL27:MN27,"ป")=0,"-",(COUNTIF(LL27:MN27,"ป")))))</f>
        <v>-</v>
      </c>
      <c r="MQ27" s="10" t="str">
        <f>IF('[2]ข้อมูลนักเรียน-กรอง'!$A$25="","",(IF(COUNTIF(LL27:MN27,"ล")=0,"-",(COUNTIF(LL27:MN27,"ล")))))</f>
        <v>-</v>
      </c>
      <c r="MR27" s="10" t="str">
        <f>IF('[2]ข้อมูลนักเรียน-กรอง'!$A$25="","",(IF(COUNTIF(LL27:MN27,"ข")=0,"-",(COUNTIF(LL27:MN27,"ข")))))</f>
        <v>-</v>
      </c>
      <c r="MS27" s="8">
        <f>IF('[2]ข้อมูลนักเรียน-กรอง'!$A$25="","",('[2]ข้อมูลนักเรียน-กรอง'!$A$25))</f>
        <v>24</v>
      </c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10" t="str">
        <f>IF('[2]ข้อมูลนักเรียน-กรอง'!A25="","",(IF(SUM(MT27:NX27)=0,"-",(SUM(MT27:NX27)))))</f>
        <v>-</v>
      </c>
      <c r="NZ27" s="10" t="str">
        <f>IF('[2]ข้อมูลนักเรียน-กรอง'!$A$25="","",(IF(COUNTIF(MT27:NX27,"ป")=0,"-",(COUNTIF(MT27:NX27,"ป")))))</f>
        <v>-</v>
      </c>
      <c r="OA27" s="10" t="str">
        <f>IF('[2]ข้อมูลนักเรียน-กรอง'!$A$25="","",(IF(COUNTIF(MT27:NX27,"ล")=0,"-",(COUNTIF(MT27:NX27,"ล")))))</f>
        <v>-</v>
      </c>
      <c r="OB27" s="10" t="str">
        <f>IF('[2]ข้อมูลนักเรียน-กรอง'!$A$25="","",(IF(COUNTIF(MT27:NX27,"ข")=0,"-",(COUNTIF(MT27:NX27,"ข")))))</f>
        <v>-</v>
      </c>
      <c r="OC27" s="8">
        <f>IF('[2]ข้อมูลนักเรียน-กรอง'!$A$25="","",('[2]ข้อมูลนักเรียน-กรอง'!$A$25))</f>
        <v>24</v>
      </c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10" t="str">
        <f>IF('[2]ข้อมูลนักเรียน-กรอง'!A25="","",(IF(SUM(OD27:PG27)=0,"-",(SUM(OD27:PG27)))))</f>
        <v>-</v>
      </c>
      <c r="PI27" s="10" t="str">
        <f>IF('[2]ข้อมูลนักเรียน-กรอง'!$A$25="","",(IF(COUNTIF(OD27:PG27,"ป")=0,"-",(COUNTIF(OD27:PG27,"ป")))))</f>
        <v>-</v>
      </c>
      <c r="PJ27" s="10" t="str">
        <f>IF('[2]ข้อมูลนักเรียน-กรอง'!$A$25="","",(IF(COUNTIF(OD27:PG27,"ล")=0,"-",(COUNTIF(OD27:PG27,"ล")))))</f>
        <v>-</v>
      </c>
      <c r="PK27" s="10" t="str">
        <f>IF('[2]ข้อมูลนักเรียน-กรอง'!$A$25="","",(IF(COUNTIF(OD27:PG27,"ข")=0,"-",(COUNTIF(OD27:PG27,"ข")))))</f>
        <v>-</v>
      </c>
      <c r="PL27" s="11">
        <f>IF('[2]ข้อมูลนักเรียน-กรอง'!$A$25="","",('[2]ข้อมูลนักเรียน-กรอง'!$A$25))</f>
        <v>24</v>
      </c>
      <c r="PM27" s="12" t="str">
        <f>AH27</f>
        <v>-</v>
      </c>
      <c r="PN27" s="12" t="str">
        <f>BQ27</f>
        <v>-</v>
      </c>
      <c r="PO27" s="12" t="str">
        <f>DA27</f>
        <v>-</v>
      </c>
      <c r="PP27" s="12" t="str">
        <f>EK27</f>
        <v>-</v>
      </c>
      <c r="PQ27" s="12" t="str">
        <f>FT27</f>
        <v>-</v>
      </c>
      <c r="PR27" s="12" t="str">
        <f>HD27</f>
        <v>-</v>
      </c>
      <c r="PS27" s="12" t="str">
        <f>IM27</f>
        <v>-</v>
      </c>
      <c r="PT27" s="12" t="str">
        <f>JW27</f>
        <v>-</v>
      </c>
      <c r="PU27" s="12" t="str">
        <f>LG27</f>
        <v>-</v>
      </c>
      <c r="PV27" s="12" t="str">
        <f>MO27</f>
        <v>-</v>
      </c>
      <c r="PW27" s="12" t="str">
        <f>NY27</f>
        <v>-</v>
      </c>
      <c r="PX27" s="12" t="str">
        <f>PH27</f>
        <v>-</v>
      </c>
      <c r="PY27" s="13">
        <f>IF('[2]ข้อมูลนักเรียน-กรอง'!A25="","",(SUM(AH27:AK27,SUM(BQ27:BT27,SUM(DA27:DD27,SUM(EK27:EN27,SUM(FT27:FW27,SUM(HD27:HG27,SUM(IM27:IP27,SUM(JW27:JZ27,SUM(LG27:LJ27,SUM(MO27:MR27,SUM(NY27:OB27,SUM(PH27:PK27))))))))))))))</f>
        <v>0</v>
      </c>
      <c r="PZ27" s="13">
        <f>IF('[2]ข้อมูลนักเรียน-กรอง'!A25="","",SUM(PM27:PX27))</f>
        <v>0</v>
      </c>
      <c r="QA27" s="14" t="str">
        <f>IF('[2]ข้อมูลนักเรียน-กรอง'!A25="","",IF(PZ27=0,"0.00",((PZ27/PY27)*100)))</f>
        <v>0.00</v>
      </c>
    </row>
    <row r="28" spans="1:443" ht="15.95" customHeight="1">
      <c r="A28" s="7" t="str">
        <f>[2]ชื่อนักเรียน!C27</f>
        <v xml:space="preserve"> </v>
      </c>
      <c r="B28" s="8" t="str">
        <f>IF('[2]ข้อมูลนักเรียน-กรอง'!$A$26="","",('[2]ข้อมูลนักเรียน-กรอง'!$A$26))</f>
        <v/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 t="str">
        <f>IF('[2]ข้อมูลนักเรียน-กรอง'!A26="","",(IF(SUM(C28:AG28)=0,"-",(SUM(C28:AG28)))))</f>
        <v/>
      </c>
      <c r="AI28" s="10" t="str">
        <f>IF('[2]ข้อมูลนักเรียน-กรอง'!$A$26="","",(IF(COUNTIF(C28:AG28,"ป")=0,"-",(COUNTIF(C28:AG28,"ป")))))</f>
        <v/>
      </c>
      <c r="AJ28" s="10" t="str">
        <f>IF('[2]ข้อมูลนักเรียน-กรอง'!$A$26="","",(IF(COUNTIF(C28:AG28,"ล")=0,"-",(COUNTIF(C28:AG28,"ล")))))</f>
        <v/>
      </c>
      <c r="AK28" s="10" t="str">
        <f>IF('[2]ข้อมูลนักเรียน-กรอง'!$A$26="","",(IF(COUNTIF(C28:AG28,"ข")=0,"-",(COUNTIF(C28:AG28,"ข")))))</f>
        <v/>
      </c>
      <c r="AL28" s="8" t="str">
        <f>IF('[2]ข้อมูลนักเรียน-กรอง'!$A$26="","",('[2]ข้อมูลนักเรียน-กรอง'!$A$26))</f>
        <v/>
      </c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10" t="str">
        <f>IF('[2]ข้อมูลนักเรียน-กรอง'!A26="","",(IF(SUM(AM28:BP28)=0,"-",(SUM(AM28:BP28)))))</f>
        <v/>
      </c>
      <c r="BR28" s="10" t="str">
        <f>IF('[2]ข้อมูลนักเรียน-กรอง'!$A$26="","",(IF(COUNTIF(AM28:BP28,"ป")=0,"-",(COUNTIF(AM28:BP28,"ป")))))</f>
        <v/>
      </c>
      <c r="BS28" s="10" t="str">
        <f>IF('[2]ข้อมูลนักเรียน-กรอง'!$A$26="","",(IF(COUNTIF(AM28:BP28,"ล")=0,"-",(COUNTIF(AM28:BP28,"ล")))))</f>
        <v/>
      </c>
      <c r="BT28" s="10" t="str">
        <f>IF('[2]ข้อมูลนักเรียน-กรอง'!$A$26="","",(IF(COUNTIF(AM28:BP28,"ข")=0,"-",(COUNTIF(AM28:BP28,"ข")))))</f>
        <v/>
      </c>
      <c r="BU28" s="8" t="str">
        <f>IF('[2]ข้อมูลนักเรียน-กรอง'!$A$26="","",('[2]ข้อมูลนักเรียน-กรอง'!$A$26))</f>
        <v/>
      </c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10" t="str">
        <f>IF('[2]ข้อมูลนักเรียน-กรอง'!A26="","",(IF(SUM(BV28:CZ28)=0,"-",(SUM(BV28:CZ28)))))</f>
        <v/>
      </c>
      <c r="DB28" s="10" t="str">
        <f>IF('[2]ข้อมูลนักเรียน-กรอง'!$A$26="","",(IF(COUNTIF(BV28:CZ28,"ป")=0,"-",(COUNTIF(BV28:CZ28,"ป")))))</f>
        <v/>
      </c>
      <c r="DC28" s="10" t="str">
        <f>IF('[2]ข้อมูลนักเรียน-กรอง'!$A$26="","",(IF(COUNTIF(BV28:CZ28,"ล")=0,"-",(COUNTIF(BV28:CZ28,"ล")))))</f>
        <v/>
      </c>
      <c r="DD28" s="10" t="str">
        <f>IF('[2]ข้อมูลนักเรียน-กรอง'!$A$26="","",(IF(COUNTIF(BV28:CZ28,"ข")=0,"-",(COUNTIF(BV28:CZ28,"ข")))))</f>
        <v/>
      </c>
      <c r="DE28" s="8" t="str">
        <f>IF('[2]ข้อมูลนักเรียน-กรอง'!$A$26="","",('[2]ข้อมูลนักเรียน-กรอง'!$A$26))</f>
        <v/>
      </c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10" t="str">
        <f>IF('[2]ข้อมูลนักเรียน-กรอง'!A26="","",(IF(SUM(DF28:EJ28)=0,"-",(SUM(DF28:EJ28)))))</f>
        <v/>
      </c>
      <c r="EL28" s="10" t="str">
        <f>IF('[2]ข้อมูลนักเรียน-กรอง'!$A$26="","",(IF(COUNTIF(DF28:EJ28,"ป")=0,"-",(COUNTIF(DF28:EJ28,"ป")))))</f>
        <v/>
      </c>
      <c r="EM28" s="10" t="str">
        <f>IF('[2]ข้อมูลนักเรียน-กรอง'!$A$26="","",(IF(COUNTIF(DF28:EJ28,"ล")=0,"-",(COUNTIF(DF28:EJ28,"ล")))))</f>
        <v/>
      </c>
      <c r="EN28" s="10" t="str">
        <f>IF('[2]ข้อมูลนักเรียน-กรอง'!$A$26="","",(IF(COUNTIF(DF28:EJ28,"ข")=0,"-",(COUNTIF(DF28:EJ28,"ข")))))</f>
        <v/>
      </c>
      <c r="EO28" s="8" t="str">
        <f>IF('[2]ข้อมูลนักเรียน-กรอง'!$A$26="","",('[2]ข้อมูลนักเรียน-กรอง'!$A$26))</f>
        <v/>
      </c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10" t="str">
        <f>IF('[2]ข้อมูลนักเรียน-กรอง'!A26="","",(IF(SUM(EP28:FS28)=0,"-",(SUM(EP28:FS28)))))</f>
        <v/>
      </c>
      <c r="FU28" s="10" t="str">
        <f>IF('[2]ข้อมูลนักเรียน-กรอง'!$A$26="","",(IF(COUNTIF(EP28:FS28,"ป")=0,"-",(COUNTIF(EP28:FS28,"ป")))))</f>
        <v/>
      </c>
      <c r="FV28" s="10" t="str">
        <f>IF('[2]ข้อมูลนักเรียน-กรอง'!$A$26="","",(IF(COUNTIF(EP28:FS28,"ล")=0,"-",(COUNTIF(EP28:FS28,"ล")))))</f>
        <v/>
      </c>
      <c r="FW28" s="10" t="str">
        <f>IF('[2]ข้อมูลนักเรียน-กรอง'!$A$26="","",(IF(COUNTIF(EP28:FS28,"ข")=0,"-",(COUNTIF(EP28:FS28,"ข")))))</f>
        <v/>
      </c>
      <c r="FX28" s="8" t="str">
        <f>IF('[2]ข้อมูลนักเรียน-กรอง'!$A$26="","",('[2]ข้อมูลนักเรียน-กรอง'!$A$26))</f>
        <v/>
      </c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10" t="str">
        <f>IF('[2]ข้อมูลนักเรียน-กรอง'!A26="","",(IF(SUM(FY28:HC28)=0,"-",(SUM(FY28:HC28)))))</f>
        <v/>
      </c>
      <c r="HE28" s="10" t="str">
        <f>IF('[2]ข้อมูลนักเรียน-กรอง'!$A$26="","",(IF(COUNTIF(FY28:HC28,"ป")=0,"-",(COUNTIF(FY28:HC28,"ป")))))</f>
        <v/>
      </c>
      <c r="HF28" s="10" t="str">
        <f>IF('[2]ข้อมูลนักเรียน-กรอง'!$A$26="","",(IF(COUNTIF(FY28:HC28,"ล")=0,"-",(COUNTIF(FY28:HC28,"ล")))))</f>
        <v/>
      </c>
      <c r="HG28" s="10" t="str">
        <f>IF('[2]ข้อมูลนักเรียน-กรอง'!$A$26="","",(IF(COUNTIF(FY28:HC28,"ข")=0,"-",(COUNTIF(FY28:HC28,"ข")))))</f>
        <v/>
      </c>
      <c r="HH28" s="8" t="str">
        <f>IF('[2]ข้อมูลนักเรียน-กรอง'!$A$26="","",('[2]ข้อมูลนักเรียน-กรอง'!$A$26))</f>
        <v/>
      </c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10" t="str">
        <f>IF('[2]ข้อมูลนักเรียน-กรอง'!A26="","",(IF(SUM(HI28:IL28)=0,"-",(SUM(HI28:IL28)))))</f>
        <v/>
      </c>
      <c r="IN28" s="10" t="str">
        <f>IF('[2]ข้อมูลนักเรียน-กรอง'!$A$26="","",(IF(COUNTIF(HI28:IL28,"ป")=0,"-",(COUNTIF(HI28:IL28,"ป")))))</f>
        <v/>
      </c>
      <c r="IO28" s="10" t="str">
        <f>IF('[2]ข้อมูลนักเรียน-กรอง'!$A$26="","",(IF(COUNTIF(HI28:IL28,"ล")=0,"-",(COUNTIF(HI28:IL28,"ล")))))</f>
        <v/>
      </c>
      <c r="IP28" s="10" t="str">
        <f>IF('[2]ข้อมูลนักเรียน-กรอง'!$A$26="","",(IF(COUNTIF(HI28:IL28,"ข")=0,"-",(COUNTIF(HI28:IL28,"ข")))))</f>
        <v/>
      </c>
      <c r="IQ28" s="8" t="str">
        <f>IF('[2]ข้อมูลนักเรียน-กรอง'!$A$26="","",('[2]ข้อมูลนักเรียน-กรอง'!$A$26))</f>
        <v/>
      </c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10" t="str">
        <f>IF('[2]ข้อมูลนักเรียน-กรอง'!A26="","",(IF(SUM(IR28:JV28)=0,"-",(SUM(IR28:JV28)))))</f>
        <v/>
      </c>
      <c r="JX28" s="10" t="str">
        <f>IF('[2]ข้อมูลนักเรียน-กรอง'!$A$26="","",(IF(COUNTIF(IR28:JV28,"ป")=0,"-",(COUNTIF(IR28:JV28,"ป")))))</f>
        <v/>
      </c>
      <c r="JY28" s="10" t="str">
        <f>IF('[2]ข้อมูลนักเรียน-กรอง'!$A$26="","",(IF(COUNTIF(IR28:JV28,"ล")=0,"-",(COUNTIF(IR28:JV28,"ล")))))</f>
        <v/>
      </c>
      <c r="JZ28" s="10" t="str">
        <f>IF('[2]ข้อมูลนักเรียน-กรอง'!$A$26="","",(IF(COUNTIF(IR28:JV28,"ข")=0,"-",(COUNTIF(IR28:JV28,"ข")))))</f>
        <v/>
      </c>
      <c r="KA28" s="8" t="str">
        <f>IF('[2]ข้อมูลนักเรียน-กรอง'!$A$26="","",('[2]ข้อมูลนักเรียน-กรอง'!$A$26))</f>
        <v/>
      </c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10" t="str">
        <f>IF('[2]ข้อมูลนักเรียน-กรอง'!A26="","",(IF(SUM(KB28:LF28)=0,"-",(SUM(KB28:LF28)))))</f>
        <v/>
      </c>
      <c r="LH28" s="10" t="str">
        <f>IF('[2]ข้อมูลนักเรียน-กรอง'!$A$26="","",(IF(COUNTIF(KB28:LF28,"ป")=0,"-",(COUNTIF(KB28:LF28,"ป")))))</f>
        <v/>
      </c>
      <c r="LI28" s="10" t="str">
        <f>IF('[2]ข้อมูลนักเรียน-กรอง'!$A$26="","",(IF(COUNTIF(KB28:LF28,"ล")=0,"-",(COUNTIF(KB28:LF28,"ล")))))</f>
        <v/>
      </c>
      <c r="LJ28" s="10" t="str">
        <f>IF('[2]ข้อมูลนักเรียน-กรอง'!$A$26="","",(IF(COUNTIF(KB28:LF28,"ข")=0,"-",(COUNTIF(KB28:LF28,"ข")))))</f>
        <v/>
      </c>
      <c r="LK28" s="8" t="str">
        <f>IF('[2]ข้อมูลนักเรียน-กรอง'!$A$26="","",('[2]ข้อมูลนักเรียน-กรอง'!$A$26))</f>
        <v/>
      </c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10" t="str">
        <f>IF('[2]ข้อมูลนักเรียน-กรอง'!A26="","",(IF(SUM(LL28:MN28)=0,"-",(SUM(LL28:MN28)))))</f>
        <v/>
      </c>
      <c r="MP28" s="10" t="str">
        <f>IF('[2]ข้อมูลนักเรียน-กรอง'!$A$26="","",(IF(COUNTIF(LL28:MN28,"ป")=0,"-",(COUNTIF(LL28:MN28,"ป")))))</f>
        <v/>
      </c>
      <c r="MQ28" s="10" t="str">
        <f>IF('[2]ข้อมูลนักเรียน-กรอง'!$A$26="","",(IF(COUNTIF(LL28:MN28,"ล")=0,"-",(COUNTIF(LL28:MN28,"ล")))))</f>
        <v/>
      </c>
      <c r="MR28" s="10" t="str">
        <f>IF('[2]ข้อมูลนักเรียน-กรอง'!$A$26="","",(IF(COUNTIF(LL28:MN28,"ข")=0,"-",(COUNTIF(LL28:MN28,"ข")))))</f>
        <v/>
      </c>
      <c r="MS28" s="8" t="str">
        <f>IF('[2]ข้อมูลนักเรียน-กรอง'!$A$26="","",('[2]ข้อมูลนักเรียน-กรอง'!$A$26))</f>
        <v/>
      </c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10" t="str">
        <f>IF('[2]ข้อมูลนักเรียน-กรอง'!A26="","",(IF(SUM(MT28:NX28)=0,"-",(SUM(MT28:NX28)))))</f>
        <v/>
      </c>
      <c r="NZ28" s="10" t="str">
        <f>IF('[2]ข้อมูลนักเรียน-กรอง'!$A$26="","",(IF(COUNTIF(MT28:NX28,"ป")=0,"-",(COUNTIF(MT28:NX28,"ป")))))</f>
        <v/>
      </c>
      <c r="OA28" s="10" t="str">
        <f>IF('[2]ข้อมูลนักเรียน-กรอง'!$A$26="","",(IF(COUNTIF(MT28:NX28,"ล")=0,"-",(COUNTIF(MT28:NX28,"ล")))))</f>
        <v/>
      </c>
      <c r="OB28" s="10" t="str">
        <f>IF('[2]ข้อมูลนักเรียน-กรอง'!$A$26="","",(IF(COUNTIF(MT28:NX28,"ข")=0,"-",(COUNTIF(MT28:NX28,"ข")))))</f>
        <v/>
      </c>
      <c r="OC28" s="8" t="str">
        <f>IF('[2]ข้อมูลนักเรียน-กรอง'!$A$26="","",('[2]ข้อมูลนักเรียน-กรอง'!$A$26))</f>
        <v/>
      </c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10" t="str">
        <f>IF('[2]ข้อมูลนักเรียน-กรอง'!A26="","",(IF(SUM(OD28:PG28)=0,"-",(SUM(OD28:PG28)))))</f>
        <v/>
      </c>
      <c r="PI28" s="10" t="str">
        <f>IF('[2]ข้อมูลนักเรียน-กรอง'!$A$26="","",(IF(COUNTIF(OD28:PG28,"ป")=0,"-",(COUNTIF(OD28:PG28,"ป")))))</f>
        <v/>
      </c>
      <c r="PJ28" s="10" t="str">
        <f>IF('[2]ข้อมูลนักเรียน-กรอง'!$A$26="","",(IF(COUNTIF(OD28:PG28,"ล")=0,"-",(COUNTIF(OD28:PG28,"ล")))))</f>
        <v/>
      </c>
      <c r="PK28" s="10" t="str">
        <f>IF('[2]ข้อมูลนักเรียน-กรอง'!$A$26="","",(IF(COUNTIF(OD28:PG28,"ข")=0,"-",(COUNTIF(OD28:PG28,"ข")))))</f>
        <v/>
      </c>
      <c r="PL28" s="11" t="str">
        <f>IF('[2]ข้อมูลนักเรียน-กรอง'!$A$26="","",('[2]ข้อมูลนักเรียน-กรอง'!$A$26))</f>
        <v/>
      </c>
      <c r="PM28" s="12" t="str">
        <f>AH28</f>
        <v/>
      </c>
      <c r="PN28" s="12" t="str">
        <f>BQ28</f>
        <v/>
      </c>
      <c r="PO28" s="12" t="str">
        <f>DA28</f>
        <v/>
      </c>
      <c r="PP28" s="12" t="str">
        <f>EK28</f>
        <v/>
      </c>
      <c r="PQ28" s="12" t="str">
        <f>FT28</f>
        <v/>
      </c>
      <c r="PR28" s="12" t="str">
        <f>HD28</f>
        <v/>
      </c>
      <c r="PS28" s="12" t="str">
        <f>IM28</f>
        <v/>
      </c>
      <c r="PT28" s="12" t="str">
        <f>JW28</f>
        <v/>
      </c>
      <c r="PU28" s="12" t="str">
        <f>LG28</f>
        <v/>
      </c>
      <c r="PV28" s="12" t="str">
        <f>MO28</f>
        <v/>
      </c>
      <c r="PW28" s="12" t="str">
        <f>NY28</f>
        <v/>
      </c>
      <c r="PX28" s="12" t="str">
        <f>PH28</f>
        <v/>
      </c>
      <c r="PY28" s="13" t="str">
        <f>IF('[2]ข้อมูลนักเรียน-กรอง'!A26="","",(SUM(AH28:AK28,SUM(BQ28:BT28,SUM(DA28:DD28,SUM(EK28:EN28,SUM(FT28:FW28,SUM(HD28:HG28,SUM(IM28:IP28,SUM(JW28:JZ28,SUM(LG28:LJ28,SUM(MO28:MR28,SUM(NY28:OB28,SUM(PH28:PK28))))))))))))))</f>
        <v/>
      </c>
      <c r="PZ28" s="13" t="str">
        <f>IF('[2]ข้อมูลนักเรียน-กรอง'!A26="","",SUM(PM28:PX28))</f>
        <v/>
      </c>
      <c r="QA28" s="14" t="str">
        <f>IF('[2]ข้อมูลนักเรียน-กรอง'!A26="","",IF(PZ28=0,"0.00",((PZ28/PY28)*100)))</f>
        <v/>
      </c>
    </row>
    <row r="29" spans="1:443" ht="15.95" customHeight="1">
      <c r="A29" s="7" t="str">
        <f>[2]ชื่อนักเรียน!C28</f>
        <v xml:space="preserve"> </v>
      </c>
      <c r="B29" s="8" t="str">
        <f>IF('[2]ข้อมูลนักเรียน-กรอง'!$A$27="","",('[2]ข้อมูลนักเรียน-กรอง'!$A$27))</f>
        <v/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0" t="str">
        <f>IF('[2]ข้อมูลนักเรียน-กรอง'!A27="","",(IF(SUM(C29:AG29)=0,"-",(SUM(C29:AG29)))))</f>
        <v/>
      </c>
      <c r="AI29" s="10" t="str">
        <f>IF('[2]ข้อมูลนักเรียน-กรอง'!$A$27="","",(IF(COUNTIF(C29:AG29,"ป")=0,"-",(COUNTIF(C29:AG29,"ป")))))</f>
        <v/>
      </c>
      <c r="AJ29" s="10" t="str">
        <f>IF('[2]ข้อมูลนักเรียน-กรอง'!$A$27="","",(IF(COUNTIF(C29:AG29,"ล")=0,"-",(COUNTIF(C29:AG29,"ล")))))</f>
        <v/>
      </c>
      <c r="AK29" s="10" t="str">
        <f>IF('[2]ข้อมูลนักเรียน-กรอง'!$A$27="","",(IF(COUNTIF(C29:AG29,"ข")=0,"-",(COUNTIF(C29:AG29,"ข")))))</f>
        <v/>
      </c>
      <c r="AL29" s="8" t="str">
        <f>IF('[2]ข้อมูลนักเรียน-กรอง'!$A$27="","",('[2]ข้อมูลนักเรียน-กรอง'!$A$27))</f>
        <v/>
      </c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10" t="str">
        <f>IF('[2]ข้อมูลนักเรียน-กรอง'!A27="","",(IF(SUM(AM29:BP29)=0,"-",(SUM(AM29:BP29)))))</f>
        <v/>
      </c>
      <c r="BR29" s="10" t="str">
        <f>IF('[2]ข้อมูลนักเรียน-กรอง'!$A$27="","",(IF(COUNTIF(AM29:BP29,"ป")=0,"-",(COUNTIF(AM29:BP29,"ป")))))</f>
        <v/>
      </c>
      <c r="BS29" s="10" t="str">
        <f>IF('[2]ข้อมูลนักเรียน-กรอง'!$A$27="","",(IF(COUNTIF(AM29:BP29,"ล")=0,"-",(COUNTIF(AM29:BP29,"ล")))))</f>
        <v/>
      </c>
      <c r="BT29" s="10" t="str">
        <f>IF('[2]ข้อมูลนักเรียน-กรอง'!$A$27="","",(IF(COUNTIF(AM29:BP29,"ข")=0,"-",(COUNTIF(AM29:BP29,"ข")))))</f>
        <v/>
      </c>
      <c r="BU29" s="8" t="str">
        <f>IF('[2]ข้อมูลนักเรียน-กรอง'!$A$27="","",('[2]ข้อมูลนักเรียน-กรอง'!$A$27))</f>
        <v/>
      </c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10" t="str">
        <f>IF('[2]ข้อมูลนักเรียน-กรอง'!A27="","",(IF(SUM(BV29:CZ29)=0,"-",(SUM(BV29:CZ29)))))</f>
        <v/>
      </c>
      <c r="DB29" s="10" t="str">
        <f>IF('[2]ข้อมูลนักเรียน-กรอง'!$A$27="","",(IF(COUNTIF(BV29:CZ29,"ป")=0,"-",(COUNTIF(BV29:CZ29,"ป")))))</f>
        <v/>
      </c>
      <c r="DC29" s="10" t="str">
        <f>IF('[2]ข้อมูลนักเรียน-กรอง'!$A$27="","",(IF(COUNTIF(BV29:CZ29,"ล")=0,"-",(COUNTIF(BV29:CZ29,"ล")))))</f>
        <v/>
      </c>
      <c r="DD29" s="10" t="str">
        <f>IF('[2]ข้อมูลนักเรียน-กรอง'!$A$27="","",(IF(COUNTIF(BV29:CZ29,"ข")=0,"-",(COUNTIF(BV29:CZ29,"ข")))))</f>
        <v/>
      </c>
      <c r="DE29" s="8" t="str">
        <f>IF('[2]ข้อมูลนักเรียน-กรอง'!$A$27="","",('[2]ข้อมูลนักเรียน-กรอง'!$A$27))</f>
        <v/>
      </c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10" t="str">
        <f>IF('[2]ข้อมูลนักเรียน-กรอง'!A27="","",(IF(SUM(DF29:EJ29)=0,"-",(SUM(DF29:EJ29)))))</f>
        <v/>
      </c>
      <c r="EL29" s="10" t="str">
        <f>IF('[2]ข้อมูลนักเรียน-กรอง'!$A$27="","",(IF(COUNTIF(DF29:EJ29,"ป")=0,"-",(COUNTIF(DF29:EJ29,"ป")))))</f>
        <v/>
      </c>
      <c r="EM29" s="10" t="str">
        <f>IF('[2]ข้อมูลนักเรียน-กรอง'!$A$27="","",(IF(COUNTIF(DF29:EJ29,"ล")=0,"-",(COUNTIF(DF29:EJ29,"ล")))))</f>
        <v/>
      </c>
      <c r="EN29" s="10" t="str">
        <f>IF('[2]ข้อมูลนักเรียน-กรอง'!$A$27="","",(IF(COUNTIF(DF29:EJ29,"ข")=0,"-",(COUNTIF(DF29:EJ29,"ข")))))</f>
        <v/>
      </c>
      <c r="EO29" s="8" t="str">
        <f>IF('[2]ข้อมูลนักเรียน-กรอง'!$A$27="","",('[2]ข้อมูลนักเรียน-กรอง'!$A$27))</f>
        <v/>
      </c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10" t="str">
        <f>IF('[2]ข้อมูลนักเรียน-กรอง'!A27="","",(IF(SUM(EP29:FS29)=0,"-",(SUM(EP29:FS29)))))</f>
        <v/>
      </c>
      <c r="FU29" s="10" t="str">
        <f>IF('[2]ข้อมูลนักเรียน-กรอง'!$A$27="","",(IF(COUNTIF(EP29:FS29,"ป")=0,"-",(COUNTIF(EP29:FS29,"ป")))))</f>
        <v/>
      </c>
      <c r="FV29" s="10" t="str">
        <f>IF('[2]ข้อมูลนักเรียน-กรอง'!$A$27="","",(IF(COUNTIF(EP29:FS29,"ล")=0,"-",(COUNTIF(EP29:FS29,"ล")))))</f>
        <v/>
      </c>
      <c r="FW29" s="10" t="str">
        <f>IF('[2]ข้อมูลนักเรียน-กรอง'!$A$27="","",(IF(COUNTIF(EP29:FS29,"ข")=0,"-",(COUNTIF(EP29:FS29,"ข")))))</f>
        <v/>
      </c>
      <c r="FX29" s="8" t="str">
        <f>IF('[2]ข้อมูลนักเรียน-กรอง'!$A$27="","",('[2]ข้อมูลนักเรียน-กรอง'!$A$27))</f>
        <v/>
      </c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10" t="str">
        <f>IF('[2]ข้อมูลนักเรียน-กรอง'!A27="","",(IF(SUM(FY29:HC29)=0,"-",(SUM(FY29:HC29)))))</f>
        <v/>
      </c>
      <c r="HE29" s="10" t="str">
        <f>IF('[2]ข้อมูลนักเรียน-กรอง'!$A$27="","",(IF(COUNTIF(FY29:HC29,"ป")=0,"-",(COUNTIF(FY29:HC29,"ป")))))</f>
        <v/>
      </c>
      <c r="HF29" s="10" t="str">
        <f>IF('[2]ข้อมูลนักเรียน-กรอง'!$A$27="","",(IF(COUNTIF(FY29:HC29,"ล")=0,"-",(COUNTIF(FY29:HC29,"ล")))))</f>
        <v/>
      </c>
      <c r="HG29" s="10" t="str">
        <f>IF('[2]ข้อมูลนักเรียน-กรอง'!$A$27="","",(IF(COUNTIF(FY29:HC29,"ข")=0,"-",(COUNTIF(FY29:HC29,"ข")))))</f>
        <v/>
      </c>
      <c r="HH29" s="8" t="str">
        <f>IF('[2]ข้อมูลนักเรียน-กรอง'!$A$27="","",('[2]ข้อมูลนักเรียน-กรอง'!$A$27))</f>
        <v/>
      </c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10" t="str">
        <f>IF('[2]ข้อมูลนักเรียน-กรอง'!A27="","",(IF(SUM(HI29:IL29)=0,"-",(SUM(HI29:IL29)))))</f>
        <v/>
      </c>
      <c r="IN29" s="10" t="str">
        <f>IF('[2]ข้อมูลนักเรียน-กรอง'!$A$27="","",(IF(COUNTIF(HI29:IL29,"ป")=0,"-",(COUNTIF(HI29:IL29,"ป")))))</f>
        <v/>
      </c>
      <c r="IO29" s="10" t="str">
        <f>IF('[2]ข้อมูลนักเรียน-กรอง'!$A$27="","",(IF(COUNTIF(HI29:IL29,"ล")=0,"-",(COUNTIF(HI29:IL29,"ล")))))</f>
        <v/>
      </c>
      <c r="IP29" s="10" t="str">
        <f>IF('[2]ข้อมูลนักเรียน-กรอง'!$A$27="","",(IF(COUNTIF(HI29:IL29,"ข")=0,"-",(COUNTIF(HI29:IL29,"ข")))))</f>
        <v/>
      </c>
      <c r="IQ29" s="8" t="str">
        <f>IF('[2]ข้อมูลนักเรียน-กรอง'!$A$27="","",('[2]ข้อมูลนักเรียน-กรอง'!$A$27))</f>
        <v/>
      </c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10" t="str">
        <f>IF('[2]ข้อมูลนักเรียน-กรอง'!A27="","",(IF(SUM(IR29:JV29)=0,"-",(SUM(IR29:JV29)))))</f>
        <v/>
      </c>
      <c r="JX29" s="10" t="str">
        <f>IF('[2]ข้อมูลนักเรียน-กรอง'!$A$27="","",(IF(COUNTIF(IR29:JV29,"ป")=0,"-",(COUNTIF(IR29:JV29,"ป")))))</f>
        <v/>
      </c>
      <c r="JY29" s="10" t="str">
        <f>IF('[2]ข้อมูลนักเรียน-กรอง'!$A$27="","",(IF(COUNTIF(IR29:JV29,"ล")=0,"-",(COUNTIF(IR29:JV29,"ล")))))</f>
        <v/>
      </c>
      <c r="JZ29" s="10" t="str">
        <f>IF('[2]ข้อมูลนักเรียน-กรอง'!$A$27="","",(IF(COUNTIF(IR29:JV29,"ข")=0,"-",(COUNTIF(IR29:JV29,"ข")))))</f>
        <v/>
      </c>
      <c r="KA29" s="8" t="str">
        <f>IF('[2]ข้อมูลนักเรียน-กรอง'!$A$27="","",('[2]ข้อมูลนักเรียน-กรอง'!$A$27))</f>
        <v/>
      </c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10" t="str">
        <f>IF('[2]ข้อมูลนักเรียน-กรอง'!A27="","",(IF(SUM(KB29:LF29)=0,"-",(SUM(KB29:LF29)))))</f>
        <v/>
      </c>
      <c r="LH29" s="10" t="str">
        <f>IF('[2]ข้อมูลนักเรียน-กรอง'!$A$27="","",(IF(COUNTIF(KB29:LF29,"ป")=0,"-",(COUNTIF(KB29:LF29,"ป")))))</f>
        <v/>
      </c>
      <c r="LI29" s="10" t="str">
        <f>IF('[2]ข้อมูลนักเรียน-กรอง'!$A$27="","",(IF(COUNTIF(KB29:LF29,"ล")=0,"-",(COUNTIF(KB29:LF29,"ล")))))</f>
        <v/>
      </c>
      <c r="LJ29" s="10" t="str">
        <f>IF('[2]ข้อมูลนักเรียน-กรอง'!$A$27="","",(IF(COUNTIF(KB29:LF29,"ข")=0,"-",(COUNTIF(KB29:LF29,"ข")))))</f>
        <v/>
      </c>
      <c r="LK29" s="8" t="str">
        <f>IF('[2]ข้อมูลนักเรียน-กรอง'!$A$27="","",('[2]ข้อมูลนักเรียน-กรอง'!$A$27))</f>
        <v/>
      </c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10" t="str">
        <f>IF('[2]ข้อมูลนักเรียน-กรอง'!A27="","",(IF(SUM(LL29:MN29)=0,"-",(SUM(LL29:MN29)))))</f>
        <v/>
      </c>
      <c r="MP29" s="10" t="str">
        <f>IF('[2]ข้อมูลนักเรียน-กรอง'!$A$27="","",(IF(COUNTIF(LL29:MN29,"ป")=0,"-",(COUNTIF(LL29:MN29,"ป")))))</f>
        <v/>
      </c>
      <c r="MQ29" s="10" t="str">
        <f>IF('[2]ข้อมูลนักเรียน-กรอง'!$A$27="","",(IF(COUNTIF(LL29:MN29,"ล")=0,"-",(COUNTIF(LL29:MN29,"ล")))))</f>
        <v/>
      </c>
      <c r="MR29" s="10" t="str">
        <f>IF('[2]ข้อมูลนักเรียน-กรอง'!$A$27="","",(IF(COUNTIF(LL29:MN29,"ข")=0,"-",(COUNTIF(LL29:MN29,"ข")))))</f>
        <v/>
      </c>
      <c r="MS29" s="8" t="str">
        <f>IF('[2]ข้อมูลนักเรียน-กรอง'!$A$27="","",('[2]ข้อมูลนักเรียน-กรอง'!$A$27))</f>
        <v/>
      </c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10" t="str">
        <f>IF('[2]ข้อมูลนักเรียน-กรอง'!A27="","",(IF(SUM(MT29:NX29)=0,"-",(SUM(MT29:NX29)))))</f>
        <v/>
      </c>
      <c r="NZ29" s="10" t="str">
        <f>IF('[2]ข้อมูลนักเรียน-กรอง'!$A$27="","",(IF(COUNTIF(MT29:NX29,"ป")=0,"-",(COUNTIF(MT29:NX29,"ป")))))</f>
        <v/>
      </c>
      <c r="OA29" s="10" t="str">
        <f>IF('[2]ข้อมูลนักเรียน-กรอง'!$A$27="","",(IF(COUNTIF(MT29:NX29,"ล")=0,"-",(COUNTIF(MT29:NX29,"ล")))))</f>
        <v/>
      </c>
      <c r="OB29" s="10" t="str">
        <f>IF('[2]ข้อมูลนักเรียน-กรอง'!$A$27="","",(IF(COUNTIF(MT29:NX29,"ข")=0,"-",(COUNTIF(MT29:NX29,"ข")))))</f>
        <v/>
      </c>
      <c r="OC29" s="8" t="str">
        <f>IF('[2]ข้อมูลนักเรียน-กรอง'!$A$27="","",('[2]ข้อมูลนักเรียน-กรอง'!$A$27))</f>
        <v/>
      </c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10" t="str">
        <f>IF('[2]ข้อมูลนักเรียน-กรอง'!A27="","",(IF(SUM(OD29:PG29)=0,"-",(SUM(OD29:PG29)))))</f>
        <v/>
      </c>
      <c r="PI29" s="10" t="str">
        <f>IF('[2]ข้อมูลนักเรียน-กรอง'!$A$27="","",(IF(COUNTIF(OD29:PG29,"ป")=0,"-",(COUNTIF(OD29:PG29,"ป")))))</f>
        <v/>
      </c>
      <c r="PJ29" s="10" t="str">
        <f>IF('[2]ข้อมูลนักเรียน-กรอง'!$A$27="","",(IF(COUNTIF(OD29:PG29,"ล")=0,"-",(COUNTIF(OD29:PG29,"ล")))))</f>
        <v/>
      </c>
      <c r="PK29" s="10" t="str">
        <f>IF('[2]ข้อมูลนักเรียน-กรอง'!$A$27="","",(IF(COUNTIF(OD29:PG29,"ข")=0,"-",(COUNTIF(OD29:PG29,"ข")))))</f>
        <v/>
      </c>
      <c r="PL29" s="11" t="str">
        <f>IF('[2]ข้อมูลนักเรียน-กรอง'!$A$27="","",('[2]ข้อมูลนักเรียน-กรอง'!$A$27))</f>
        <v/>
      </c>
      <c r="PM29" s="12" t="str">
        <f>AH29</f>
        <v/>
      </c>
      <c r="PN29" s="12" t="str">
        <f>BQ29</f>
        <v/>
      </c>
      <c r="PO29" s="12" t="str">
        <f>DA29</f>
        <v/>
      </c>
      <c r="PP29" s="12" t="str">
        <f>EK29</f>
        <v/>
      </c>
      <c r="PQ29" s="12" t="str">
        <f>FT29</f>
        <v/>
      </c>
      <c r="PR29" s="12" t="str">
        <f>HD29</f>
        <v/>
      </c>
      <c r="PS29" s="12" t="str">
        <f>IM29</f>
        <v/>
      </c>
      <c r="PT29" s="12" t="str">
        <f>JW29</f>
        <v/>
      </c>
      <c r="PU29" s="12" t="str">
        <f>LG29</f>
        <v/>
      </c>
      <c r="PV29" s="12" t="str">
        <f>MO29</f>
        <v/>
      </c>
      <c r="PW29" s="12" t="str">
        <f>NY29</f>
        <v/>
      </c>
      <c r="PX29" s="12" t="str">
        <f>PH29</f>
        <v/>
      </c>
      <c r="PY29" s="13" t="str">
        <f>IF('[2]ข้อมูลนักเรียน-กรอง'!A27="","",(SUM(AH29:AK29,SUM(BQ29:BT29,SUM(DA29:DD29,SUM(EK29:EN29,SUM(FT29:FW29,SUM(HD29:HG29,SUM(IM29:IP29,SUM(JW29:JZ29,SUM(LG29:LJ29,SUM(MO29:MR29,SUM(NY29:OB29,SUM(PH29:PK29))))))))))))))</f>
        <v/>
      </c>
      <c r="PZ29" s="13" t="str">
        <f>IF('[2]ข้อมูลนักเรียน-กรอง'!A27="","",SUM(PM29:PX29))</f>
        <v/>
      </c>
      <c r="QA29" s="14" t="str">
        <f>IF('[2]ข้อมูลนักเรียน-กรอง'!A27="","",IF(PZ29=0,"0.00",((PZ29/PY29)*100)))</f>
        <v/>
      </c>
    </row>
    <row r="30" spans="1:443" ht="15.95" customHeight="1">
      <c r="A30" s="7" t="str">
        <f>[2]ชื่อนักเรียน!C29</f>
        <v xml:space="preserve"> </v>
      </c>
      <c r="B30" s="8" t="str">
        <f>IF('[2]ข้อมูลนักเรียน-กรอง'!$A$28="","",('[2]ข้อมูลนักเรียน-กรอง'!$A$28))</f>
        <v/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0" t="str">
        <f>IF('[2]ข้อมูลนักเรียน-กรอง'!A28="","",(IF(SUM(C30:AG30)=0,"-",(SUM(C30:AG30)))))</f>
        <v/>
      </c>
      <c r="AI30" s="10" t="str">
        <f>IF('[2]ข้อมูลนักเรียน-กรอง'!$A$28="","",(IF(COUNTIF(C30:AG30,"ป")=0,"-",(COUNTIF(C30:AG30,"ป")))))</f>
        <v/>
      </c>
      <c r="AJ30" s="10" t="str">
        <f>IF('[2]ข้อมูลนักเรียน-กรอง'!$A$28="","",(IF(COUNTIF(C30:AG30,"ล")=0,"-",(COUNTIF(C30:AG30,"ล")))))</f>
        <v/>
      </c>
      <c r="AK30" s="10" t="str">
        <f>IF('[2]ข้อมูลนักเรียน-กรอง'!$A$28="","",(IF(COUNTIF(C30:AG30,"ข")=0,"-",(COUNTIF(C30:AG30,"ข")))))</f>
        <v/>
      </c>
      <c r="AL30" s="8" t="str">
        <f>IF('[2]ข้อมูลนักเรียน-กรอง'!$A$28="","",('[2]ข้อมูลนักเรียน-กรอง'!$A$28))</f>
        <v/>
      </c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10" t="str">
        <f>IF('[2]ข้อมูลนักเรียน-กรอง'!A28="","",(IF(SUM(AM30:BP30)=0,"-",(SUM(AM30:BP30)))))</f>
        <v/>
      </c>
      <c r="BR30" s="10" t="str">
        <f>IF('[2]ข้อมูลนักเรียน-กรอง'!$A$28="","",(IF(COUNTIF(AM30:BP30,"ป")=0,"-",(COUNTIF(AM30:BP30,"ป")))))</f>
        <v/>
      </c>
      <c r="BS30" s="10" t="str">
        <f>IF('[2]ข้อมูลนักเรียน-กรอง'!$A$28="","",(IF(COUNTIF(AM30:BP30,"ล")=0,"-",(COUNTIF(AM30:BP30,"ล")))))</f>
        <v/>
      </c>
      <c r="BT30" s="10" t="str">
        <f>IF('[2]ข้อมูลนักเรียน-กรอง'!$A$28="","",(IF(COUNTIF(AM30:BP30,"ข")=0,"-",(COUNTIF(AM30:BP30,"ข")))))</f>
        <v/>
      </c>
      <c r="BU30" s="8" t="str">
        <f>IF('[2]ข้อมูลนักเรียน-กรอง'!$A$28="","",('[2]ข้อมูลนักเรียน-กรอง'!$A$28))</f>
        <v/>
      </c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10" t="str">
        <f>IF('[2]ข้อมูลนักเรียน-กรอง'!A28="","",(IF(SUM(BV30:CZ30)=0,"-",(SUM(BV30:CZ30)))))</f>
        <v/>
      </c>
      <c r="DB30" s="10" t="str">
        <f>IF('[2]ข้อมูลนักเรียน-กรอง'!$A$28="","",(IF(COUNTIF(BV30:CZ30,"ป")=0,"-",(COUNTIF(BV30:CZ30,"ป")))))</f>
        <v/>
      </c>
      <c r="DC30" s="10" t="str">
        <f>IF('[2]ข้อมูลนักเรียน-กรอง'!$A$28="","",(IF(COUNTIF(BV30:CZ30,"ล")=0,"-",(COUNTIF(BV30:CZ30,"ล")))))</f>
        <v/>
      </c>
      <c r="DD30" s="10" t="str">
        <f>IF('[2]ข้อมูลนักเรียน-กรอง'!$A$28="","",(IF(COUNTIF(BV30:CZ30,"ข")=0,"-",(COUNTIF(BV30:CZ30,"ข")))))</f>
        <v/>
      </c>
      <c r="DE30" s="8" t="str">
        <f>IF('[2]ข้อมูลนักเรียน-กรอง'!$A$28="","",('[2]ข้อมูลนักเรียน-กรอง'!$A$28))</f>
        <v/>
      </c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10" t="str">
        <f>IF('[2]ข้อมูลนักเรียน-กรอง'!A28="","",(IF(SUM(DF30:EJ30)=0,"-",(SUM(DF30:EJ30)))))</f>
        <v/>
      </c>
      <c r="EL30" s="10" t="str">
        <f>IF('[2]ข้อมูลนักเรียน-กรอง'!$A$28="","",(IF(COUNTIF(DF30:EJ30,"ป")=0,"-",(COUNTIF(DF30:EJ30,"ป")))))</f>
        <v/>
      </c>
      <c r="EM30" s="10" t="str">
        <f>IF('[2]ข้อมูลนักเรียน-กรอง'!$A$28="","",(IF(COUNTIF(DF30:EJ30,"ล")=0,"-",(COUNTIF(DF30:EJ30,"ล")))))</f>
        <v/>
      </c>
      <c r="EN30" s="10" t="str">
        <f>IF('[2]ข้อมูลนักเรียน-กรอง'!$A$28="","",(IF(COUNTIF(DF30:EJ30,"ข")=0,"-",(COUNTIF(DF30:EJ30,"ข")))))</f>
        <v/>
      </c>
      <c r="EO30" s="8" t="str">
        <f>IF('[2]ข้อมูลนักเรียน-กรอง'!$A$28="","",('[2]ข้อมูลนักเรียน-กรอง'!$A$28))</f>
        <v/>
      </c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10" t="str">
        <f>IF('[2]ข้อมูลนักเรียน-กรอง'!A28="","",(IF(SUM(EP30:FS30)=0,"-",(SUM(EP30:FS30)))))</f>
        <v/>
      </c>
      <c r="FU30" s="10" t="str">
        <f>IF('[2]ข้อมูลนักเรียน-กรอง'!$A$28="","",(IF(COUNTIF(EP30:FS30,"ป")=0,"-",(COUNTIF(EP30:FS30,"ป")))))</f>
        <v/>
      </c>
      <c r="FV30" s="10" t="str">
        <f>IF('[2]ข้อมูลนักเรียน-กรอง'!$A$28="","",(IF(COUNTIF(EP30:FS30,"ล")=0,"-",(COUNTIF(EP30:FS30,"ล")))))</f>
        <v/>
      </c>
      <c r="FW30" s="10" t="str">
        <f>IF('[2]ข้อมูลนักเรียน-กรอง'!$A$28="","",(IF(COUNTIF(EP30:FS30,"ข")=0,"-",(COUNTIF(EP30:FS30,"ข")))))</f>
        <v/>
      </c>
      <c r="FX30" s="8" t="str">
        <f>IF('[2]ข้อมูลนักเรียน-กรอง'!$A$28="","",('[2]ข้อมูลนักเรียน-กรอง'!$A$28))</f>
        <v/>
      </c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10" t="str">
        <f>IF('[2]ข้อมูลนักเรียน-กรอง'!A28="","",(IF(SUM(FY30:HC30)=0,"-",(SUM(FY30:HC30)))))</f>
        <v/>
      </c>
      <c r="HE30" s="10" t="str">
        <f>IF('[2]ข้อมูลนักเรียน-กรอง'!$A$28="","",(IF(COUNTIF(FY30:HC30,"ป")=0,"-",(COUNTIF(FY30:HC30,"ป")))))</f>
        <v/>
      </c>
      <c r="HF30" s="10" t="str">
        <f>IF('[2]ข้อมูลนักเรียน-กรอง'!$A$28="","",(IF(COUNTIF(FY30:HC30,"ล")=0,"-",(COUNTIF(FY30:HC30,"ล")))))</f>
        <v/>
      </c>
      <c r="HG30" s="10" t="str">
        <f>IF('[2]ข้อมูลนักเรียน-กรอง'!$A$28="","",(IF(COUNTIF(FY30:HC30,"ข")=0,"-",(COUNTIF(FY30:HC30,"ข")))))</f>
        <v/>
      </c>
      <c r="HH30" s="8" t="str">
        <f>IF('[2]ข้อมูลนักเรียน-กรอง'!$A$28="","",('[2]ข้อมูลนักเรียน-กรอง'!$A$28))</f>
        <v/>
      </c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10" t="str">
        <f>IF('[2]ข้อมูลนักเรียน-กรอง'!A28="","",(IF(SUM(HI30:IL30)=0,"-",(SUM(HI30:IL30)))))</f>
        <v/>
      </c>
      <c r="IN30" s="10" t="str">
        <f>IF('[2]ข้อมูลนักเรียน-กรอง'!$A$28="","",(IF(COUNTIF(HI30:IL30,"ป")=0,"-",(COUNTIF(HI30:IL30,"ป")))))</f>
        <v/>
      </c>
      <c r="IO30" s="10" t="str">
        <f>IF('[2]ข้อมูลนักเรียน-กรอง'!$A$28="","",(IF(COUNTIF(HI30:IL30,"ล")=0,"-",(COUNTIF(HI30:IL30,"ล")))))</f>
        <v/>
      </c>
      <c r="IP30" s="10" t="str">
        <f>IF('[2]ข้อมูลนักเรียน-กรอง'!$A$28="","",(IF(COUNTIF(HI30:IL30,"ข")=0,"-",(COUNTIF(HI30:IL30,"ข")))))</f>
        <v/>
      </c>
      <c r="IQ30" s="8" t="str">
        <f>IF('[2]ข้อมูลนักเรียน-กรอง'!$A$28="","",('[2]ข้อมูลนักเรียน-กรอง'!$A$28))</f>
        <v/>
      </c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10" t="str">
        <f>IF('[2]ข้อมูลนักเรียน-กรอง'!A28="","",(IF(SUM(IR30:JV30)=0,"-",(SUM(IR30:JV30)))))</f>
        <v/>
      </c>
      <c r="JX30" s="10" t="str">
        <f>IF('[2]ข้อมูลนักเรียน-กรอง'!$A$28="","",(IF(COUNTIF(IR30:JV30,"ป")=0,"-",(COUNTIF(IR30:JV30,"ป")))))</f>
        <v/>
      </c>
      <c r="JY30" s="10" t="str">
        <f>IF('[2]ข้อมูลนักเรียน-กรอง'!$A$28="","",(IF(COUNTIF(IR30:JV30,"ล")=0,"-",(COUNTIF(IR30:JV30,"ล")))))</f>
        <v/>
      </c>
      <c r="JZ30" s="10" t="str">
        <f>IF('[2]ข้อมูลนักเรียน-กรอง'!$A$28="","",(IF(COUNTIF(IR30:JV30,"ข")=0,"-",(COUNTIF(IR30:JV30,"ข")))))</f>
        <v/>
      </c>
      <c r="KA30" s="8" t="str">
        <f>IF('[2]ข้อมูลนักเรียน-กรอง'!$A$28="","",('[2]ข้อมูลนักเรียน-กรอง'!$A$28))</f>
        <v/>
      </c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10" t="str">
        <f>IF('[2]ข้อมูลนักเรียน-กรอง'!A28="","",(IF(SUM(KB30:LF30)=0,"-",(SUM(KB30:LF30)))))</f>
        <v/>
      </c>
      <c r="LH30" s="10" t="str">
        <f>IF('[2]ข้อมูลนักเรียน-กรอง'!$A$28="","",(IF(COUNTIF(KB30:LF30,"ป")=0,"-",(COUNTIF(KB30:LF30,"ป")))))</f>
        <v/>
      </c>
      <c r="LI30" s="10" t="str">
        <f>IF('[2]ข้อมูลนักเรียน-กรอง'!$A$28="","",(IF(COUNTIF(KB30:LF30,"ล")=0,"-",(COUNTIF(KB30:LF30,"ล")))))</f>
        <v/>
      </c>
      <c r="LJ30" s="10" t="str">
        <f>IF('[2]ข้อมูลนักเรียน-กรอง'!$A$28="","",(IF(COUNTIF(KB30:LF30,"ข")=0,"-",(COUNTIF(KB30:LF30,"ข")))))</f>
        <v/>
      </c>
      <c r="LK30" s="8" t="str">
        <f>IF('[2]ข้อมูลนักเรียน-กรอง'!$A$28="","",('[2]ข้อมูลนักเรียน-กรอง'!$A$28))</f>
        <v/>
      </c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10" t="str">
        <f>IF('[2]ข้อมูลนักเรียน-กรอง'!A28="","",(IF(SUM(LL30:MN30)=0,"-",(SUM(LL30:MN30)))))</f>
        <v/>
      </c>
      <c r="MP30" s="10" t="str">
        <f>IF('[2]ข้อมูลนักเรียน-กรอง'!$A$28="","",(IF(COUNTIF(LL30:MN30,"ป")=0,"-",(COUNTIF(LL30:MN30,"ป")))))</f>
        <v/>
      </c>
      <c r="MQ30" s="10" t="str">
        <f>IF('[2]ข้อมูลนักเรียน-กรอง'!$A$28="","",(IF(COUNTIF(LL30:MN30,"ล")=0,"-",(COUNTIF(LL30:MN30,"ล")))))</f>
        <v/>
      </c>
      <c r="MR30" s="10" t="str">
        <f>IF('[2]ข้อมูลนักเรียน-กรอง'!$A$28="","",(IF(COUNTIF(LL30:MN30,"ข")=0,"-",(COUNTIF(LL30:MN30,"ข")))))</f>
        <v/>
      </c>
      <c r="MS30" s="8" t="str">
        <f>IF('[2]ข้อมูลนักเรียน-กรอง'!$A$28="","",('[2]ข้อมูลนักเรียน-กรอง'!$A$28))</f>
        <v/>
      </c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10" t="str">
        <f>IF('[2]ข้อมูลนักเรียน-กรอง'!A28="","",(IF(SUM(MT30:NX30)=0,"-",(SUM(MT30:NX30)))))</f>
        <v/>
      </c>
      <c r="NZ30" s="10" t="str">
        <f>IF('[2]ข้อมูลนักเรียน-กรอง'!$A$28="","",(IF(COUNTIF(MT30:NX30,"ป")=0,"-",(COUNTIF(MT30:NX30,"ป")))))</f>
        <v/>
      </c>
      <c r="OA30" s="10" t="str">
        <f>IF('[2]ข้อมูลนักเรียน-กรอง'!$A$28="","",(IF(COUNTIF(MT30:NX30,"ล")=0,"-",(COUNTIF(MT30:NX30,"ล")))))</f>
        <v/>
      </c>
      <c r="OB30" s="10" t="str">
        <f>IF('[2]ข้อมูลนักเรียน-กรอง'!$A$28="","",(IF(COUNTIF(MT30:NX30,"ข")=0,"-",(COUNTIF(MT30:NX30,"ข")))))</f>
        <v/>
      </c>
      <c r="OC30" s="8" t="str">
        <f>IF('[2]ข้อมูลนักเรียน-กรอง'!$A$28="","",('[2]ข้อมูลนักเรียน-กรอง'!$A$28))</f>
        <v/>
      </c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10" t="str">
        <f>IF('[2]ข้อมูลนักเรียน-กรอง'!A28="","",(IF(SUM(OD30:PG30)=0,"-",(SUM(OD30:PG30)))))</f>
        <v/>
      </c>
      <c r="PI30" s="10" t="str">
        <f>IF('[2]ข้อมูลนักเรียน-กรอง'!$A$28="","",(IF(COUNTIF(OD30:PG30,"ป")=0,"-",(COUNTIF(OD30:PG30,"ป")))))</f>
        <v/>
      </c>
      <c r="PJ30" s="10" t="str">
        <f>IF('[2]ข้อมูลนักเรียน-กรอง'!$A$28="","",(IF(COUNTIF(OD30:PG30,"ล")=0,"-",(COUNTIF(OD30:PG30,"ล")))))</f>
        <v/>
      </c>
      <c r="PK30" s="10" t="str">
        <f>IF('[2]ข้อมูลนักเรียน-กรอง'!$A$28="","",(IF(COUNTIF(OD30:PG30,"ข")=0,"-",(COUNTIF(OD30:PG30,"ข")))))</f>
        <v/>
      </c>
      <c r="PL30" s="11" t="str">
        <f>IF('[2]ข้อมูลนักเรียน-กรอง'!$A$28="","",('[2]ข้อมูลนักเรียน-กรอง'!$A$28))</f>
        <v/>
      </c>
      <c r="PM30" s="12" t="str">
        <f>AH30</f>
        <v/>
      </c>
      <c r="PN30" s="12" t="str">
        <f>BQ30</f>
        <v/>
      </c>
      <c r="PO30" s="12" t="str">
        <f>DA30</f>
        <v/>
      </c>
      <c r="PP30" s="12" t="str">
        <f>EK30</f>
        <v/>
      </c>
      <c r="PQ30" s="12" t="str">
        <f>FT30</f>
        <v/>
      </c>
      <c r="PR30" s="12" t="str">
        <f>HD30</f>
        <v/>
      </c>
      <c r="PS30" s="12" t="str">
        <f>IM30</f>
        <v/>
      </c>
      <c r="PT30" s="12" t="str">
        <f>JW30</f>
        <v/>
      </c>
      <c r="PU30" s="12" t="str">
        <f>LG30</f>
        <v/>
      </c>
      <c r="PV30" s="12" t="str">
        <f>MO30</f>
        <v/>
      </c>
      <c r="PW30" s="12" t="str">
        <f>NY30</f>
        <v/>
      </c>
      <c r="PX30" s="12" t="str">
        <f>PH30</f>
        <v/>
      </c>
      <c r="PY30" s="13" t="str">
        <f>IF('[2]ข้อมูลนักเรียน-กรอง'!A28="","",(SUM(AH30:AK30,SUM(BQ30:BT30,SUM(DA30:DD30,SUM(EK30:EN30,SUM(FT30:FW30,SUM(HD30:HG30,SUM(IM30:IP30,SUM(JW30:JZ30,SUM(LG30:LJ30,SUM(MO30:MR30,SUM(NY30:OB30,SUM(PH30:PK30))))))))))))))</f>
        <v/>
      </c>
      <c r="PZ30" s="13" t="str">
        <f>IF('[2]ข้อมูลนักเรียน-กรอง'!A28="","",SUM(PM30:PX30))</f>
        <v/>
      </c>
      <c r="QA30" s="14" t="str">
        <f>IF('[2]ข้อมูลนักเรียน-กรอง'!A28="","",IF(PZ30=0,"0.00",((PZ30/PY30)*100)))</f>
        <v/>
      </c>
    </row>
    <row r="31" spans="1:443" ht="15.95" customHeight="1">
      <c r="A31" s="7" t="str">
        <f>[2]ชื่อนักเรียน!C30</f>
        <v xml:space="preserve"> </v>
      </c>
      <c r="B31" s="8" t="str">
        <f>IF('[2]ข้อมูลนักเรียน-กรอง'!$A$29="","",('[2]ข้อมูลนักเรียน-กรอง'!$A$29))</f>
        <v/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10" t="str">
        <f>IF('[2]ข้อมูลนักเรียน-กรอง'!A29="","",(IF(SUM(C31:AG31)=0,"-",(SUM(C31:AG31)))))</f>
        <v/>
      </c>
      <c r="AI31" s="10" t="str">
        <f>IF('[2]ข้อมูลนักเรียน-กรอง'!$A$29="","",(IF(COUNTIF(C31:AG31,"ป")=0,"-",(COUNTIF(C31:AG31,"ป")))))</f>
        <v/>
      </c>
      <c r="AJ31" s="10" t="str">
        <f>IF('[2]ข้อมูลนักเรียน-กรอง'!$A$29="","",(IF(COUNTIF(C31:AG31,"ล")=0,"-",(COUNTIF(C31:AG31,"ล")))))</f>
        <v/>
      </c>
      <c r="AK31" s="10" t="str">
        <f>IF('[2]ข้อมูลนักเรียน-กรอง'!$A$29="","",(IF(COUNTIF(C31:AG31,"ข")=0,"-",(COUNTIF(C31:AG31,"ข")))))</f>
        <v/>
      </c>
      <c r="AL31" s="8" t="str">
        <f>IF('[2]ข้อมูลนักเรียน-กรอง'!$A$29="","",('[2]ข้อมูลนักเรียน-กรอง'!$A$29))</f>
        <v/>
      </c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10" t="str">
        <f>IF('[2]ข้อมูลนักเรียน-กรอง'!A29="","",(IF(SUM(AM31:BP31)=0,"-",(SUM(AM31:BP31)))))</f>
        <v/>
      </c>
      <c r="BR31" s="10" t="str">
        <f>IF('[2]ข้อมูลนักเรียน-กรอง'!$A$29="","",(IF(COUNTIF(AM31:BP31,"ป")=0,"-",(COUNTIF(AM31:BP31,"ป")))))</f>
        <v/>
      </c>
      <c r="BS31" s="10" t="str">
        <f>IF('[2]ข้อมูลนักเรียน-กรอง'!$A$29="","",(IF(COUNTIF(AM31:BP31,"ล")=0,"-",(COUNTIF(AM31:BP31,"ล")))))</f>
        <v/>
      </c>
      <c r="BT31" s="10" t="str">
        <f>IF('[2]ข้อมูลนักเรียน-กรอง'!$A$29="","",(IF(COUNTIF(AM31:BP31,"ข")=0,"-",(COUNTIF(AM31:BP31,"ข")))))</f>
        <v/>
      </c>
      <c r="BU31" s="8" t="str">
        <f>IF('[2]ข้อมูลนักเรียน-กรอง'!$A$29="","",('[2]ข้อมูลนักเรียน-กรอง'!$A$29))</f>
        <v/>
      </c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10" t="str">
        <f>IF('[2]ข้อมูลนักเรียน-กรอง'!A29="","",(IF(SUM(BV31:CZ31)=0,"-",(SUM(BV31:CZ31)))))</f>
        <v/>
      </c>
      <c r="DB31" s="10" t="str">
        <f>IF('[2]ข้อมูลนักเรียน-กรอง'!$A$29="","",(IF(COUNTIF(BV31:CZ31,"ป")=0,"-",(COUNTIF(BV31:CZ31,"ป")))))</f>
        <v/>
      </c>
      <c r="DC31" s="10" t="str">
        <f>IF('[2]ข้อมูลนักเรียน-กรอง'!$A$29="","",(IF(COUNTIF(BV31:CZ31,"ล")=0,"-",(COUNTIF(BV31:CZ31,"ล")))))</f>
        <v/>
      </c>
      <c r="DD31" s="10" t="str">
        <f>IF('[2]ข้อมูลนักเรียน-กรอง'!$A$29="","",(IF(COUNTIF(BV31:CZ31,"ข")=0,"-",(COUNTIF(BV31:CZ31,"ข")))))</f>
        <v/>
      </c>
      <c r="DE31" s="8" t="str">
        <f>IF('[2]ข้อมูลนักเรียน-กรอง'!$A$29="","",('[2]ข้อมูลนักเรียน-กรอง'!$A$29))</f>
        <v/>
      </c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10" t="str">
        <f>IF('[2]ข้อมูลนักเรียน-กรอง'!A29="","",(IF(SUM(DF31:EJ31)=0,"-",(SUM(DF31:EJ31)))))</f>
        <v/>
      </c>
      <c r="EL31" s="10" t="str">
        <f>IF('[2]ข้อมูลนักเรียน-กรอง'!$A$29="","",(IF(COUNTIF(DF31:EJ31,"ป")=0,"-",(COUNTIF(DF31:EJ31,"ป")))))</f>
        <v/>
      </c>
      <c r="EM31" s="10" t="str">
        <f>IF('[2]ข้อมูลนักเรียน-กรอง'!$A$29="","",(IF(COUNTIF(DF31:EJ31,"ล")=0,"-",(COUNTIF(DF31:EJ31,"ล")))))</f>
        <v/>
      </c>
      <c r="EN31" s="10" t="str">
        <f>IF('[2]ข้อมูลนักเรียน-กรอง'!$A$29="","",(IF(COUNTIF(DF31:EJ31,"ข")=0,"-",(COUNTIF(DF31:EJ31,"ข")))))</f>
        <v/>
      </c>
      <c r="EO31" s="8" t="str">
        <f>IF('[2]ข้อมูลนักเรียน-กรอง'!$A$29="","",('[2]ข้อมูลนักเรียน-กรอง'!$A$29))</f>
        <v/>
      </c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10" t="str">
        <f>IF('[2]ข้อมูลนักเรียน-กรอง'!A29="","",(IF(SUM(EP31:FS31)=0,"-",(SUM(EP31:FS31)))))</f>
        <v/>
      </c>
      <c r="FU31" s="10" t="str">
        <f>IF('[2]ข้อมูลนักเรียน-กรอง'!$A$29="","",(IF(COUNTIF(EP31:FS31,"ป")=0,"-",(COUNTIF(EP31:FS31,"ป")))))</f>
        <v/>
      </c>
      <c r="FV31" s="10" t="str">
        <f>IF('[2]ข้อมูลนักเรียน-กรอง'!$A$29="","",(IF(COUNTIF(EP31:FS31,"ล")=0,"-",(COUNTIF(EP31:FS31,"ล")))))</f>
        <v/>
      </c>
      <c r="FW31" s="10" t="str">
        <f>IF('[2]ข้อมูลนักเรียน-กรอง'!$A$29="","",(IF(COUNTIF(EP31:FS31,"ข")=0,"-",(COUNTIF(EP31:FS31,"ข")))))</f>
        <v/>
      </c>
      <c r="FX31" s="8" t="str">
        <f>IF('[2]ข้อมูลนักเรียน-กรอง'!$A$29="","",('[2]ข้อมูลนักเรียน-กรอง'!$A$29))</f>
        <v/>
      </c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10" t="str">
        <f>IF('[2]ข้อมูลนักเรียน-กรอง'!A29="","",(IF(SUM(FY31:HC31)=0,"-",(SUM(FY31:HC31)))))</f>
        <v/>
      </c>
      <c r="HE31" s="10" t="str">
        <f>IF('[2]ข้อมูลนักเรียน-กรอง'!$A$29="","",(IF(COUNTIF(FY31:HC31,"ป")=0,"-",(COUNTIF(FY31:HC31,"ป")))))</f>
        <v/>
      </c>
      <c r="HF31" s="10" t="str">
        <f>IF('[2]ข้อมูลนักเรียน-กรอง'!$A$29="","",(IF(COUNTIF(FY31:HC31,"ล")=0,"-",(COUNTIF(FY31:HC31,"ล")))))</f>
        <v/>
      </c>
      <c r="HG31" s="10" t="str">
        <f>IF('[2]ข้อมูลนักเรียน-กรอง'!$A$29="","",(IF(COUNTIF(FY31:HC31,"ข")=0,"-",(COUNTIF(FY31:HC31,"ข")))))</f>
        <v/>
      </c>
      <c r="HH31" s="8" t="str">
        <f>IF('[2]ข้อมูลนักเรียน-กรอง'!$A$29="","",('[2]ข้อมูลนักเรียน-กรอง'!$A$29))</f>
        <v/>
      </c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10" t="str">
        <f>IF('[2]ข้อมูลนักเรียน-กรอง'!A29="","",(IF(SUM(HI31:IL31)=0,"-",(SUM(HI31:IL31)))))</f>
        <v/>
      </c>
      <c r="IN31" s="10" t="str">
        <f>IF('[2]ข้อมูลนักเรียน-กรอง'!$A$29="","",(IF(COUNTIF(HI31:IL31,"ป")=0,"-",(COUNTIF(HI31:IL31,"ป")))))</f>
        <v/>
      </c>
      <c r="IO31" s="10" t="str">
        <f>IF('[2]ข้อมูลนักเรียน-กรอง'!$A$29="","",(IF(COUNTIF(HI31:IL31,"ล")=0,"-",(COUNTIF(HI31:IL31,"ล")))))</f>
        <v/>
      </c>
      <c r="IP31" s="10" t="str">
        <f>IF('[2]ข้อมูลนักเรียน-กรอง'!$A$29="","",(IF(COUNTIF(HI31:IL31,"ข")=0,"-",(COUNTIF(HI31:IL31,"ข")))))</f>
        <v/>
      </c>
      <c r="IQ31" s="8" t="str">
        <f>IF('[2]ข้อมูลนักเรียน-กรอง'!$A$29="","",('[2]ข้อมูลนักเรียน-กรอง'!$A$29))</f>
        <v/>
      </c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10" t="str">
        <f>IF('[2]ข้อมูลนักเรียน-กรอง'!A29="","",(IF(SUM(IR31:JV31)=0,"-",(SUM(IR31:JV31)))))</f>
        <v/>
      </c>
      <c r="JX31" s="10" t="str">
        <f>IF('[2]ข้อมูลนักเรียน-กรอง'!$A$29="","",(IF(COUNTIF(IR31:JV31,"ป")=0,"-",(COUNTIF(IR31:JV31,"ป")))))</f>
        <v/>
      </c>
      <c r="JY31" s="10" t="str">
        <f>IF('[2]ข้อมูลนักเรียน-กรอง'!$A$29="","",(IF(COUNTIF(IR31:JV31,"ล")=0,"-",(COUNTIF(IR31:JV31,"ล")))))</f>
        <v/>
      </c>
      <c r="JZ31" s="10" t="str">
        <f>IF('[2]ข้อมูลนักเรียน-กรอง'!$A$29="","",(IF(COUNTIF(IR31:JV31,"ข")=0,"-",(COUNTIF(IR31:JV31,"ข")))))</f>
        <v/>
      </c>
      <c r="KA31" s="8" t="str">
        <f>IF('[2]ข้อมูลนักเรียน-กรอง'!$A$29="","",('[2]ข้อมูลนักเรียน-กรอง'!$A$29))</f>
        <v/>
      </c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10" t="str">
        <f>IF('[2]ข้อมูลนักเรียน-กรอง'!A29="","",(IF(SUM(KB31:LF31)=0,"-",(SUM(KB31:LF31)))))</f>
        <v/>
      </c>
      <c r="LH31" s="10" t="str">
        <f>IF('[2]ข้อมูลนักเรียน-กรอง'!$A$29="","",(IF(COUNTIF(KB31:LF31,"ป")=0,"-",(COUNTIF(KB31:LF31,"ป")))))</f>
        <v/>
      </c>
      <c r="LI31" s="10" t="str">
        <f>IF('[2]ข้อมูลนักเรียน-กรอง'!$A$29="","",(IF(COUNTIF(KB31:LF31,"ล")=0,"-",(COUNTIF(KB31:LF31,"ล")))))</f>
        <v/>
      </c>
      <c r="LJ31" s="10" t="str">
        <f>IF('[2]ข้อมูลนักเรียน-กรอง'!$A$29="","",(IF(COUNTIF(KB31:LF31,"ข")=0,"-",(COUNTIF(KB31:LF31,"ข")))))</f>
        <v/>
      </c>
      <c r="LK31" s="8" t="str">
        <f>IF('[2]ข้อมูลนักเรียน-กรอง'!$A$29="","",('[2]ข้อมูลนักเรียน-กรอง'!$A$29))</f>
        <v/>
      </c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10" t="str">
        <f>IF('[2]ข้อมูลนักเรียน-กรอง'!A29="","",(IF(SUM(LL31:MN31)=0,"-",(SUM(LL31:MN31)))))</f>
        <v/>
      </c>
      <c r="MP31" s="10" t="str">
        <f>IF('[2]ข้อมูลนักเรียน-กรอง'!$A$29="","",(IF(COUNTIF(LL31:MN31,"ป")=0,"-",(COUNTIF(LL31:MN31,"ป")))))</f>
        <v/>
      </c>
      <c r="MQ31" s="10" t="str">
        <f>IF('[2]ข้อมูลนักเรียน-กรอง'!$A$29="","",(IF(COUNTIF(LL31:MN31,"ล")=0,"-",(COUNTIF(LL31:MN31,"ล")))))</f>
        <v/>
      </c>
      <c r="MR31" s="10" t="str">
        <f>IF('[2]ข้อมูลนักเรียน-กรอง'!$A$29="","",(IF(COUNTIF(LL31:MN31,"ข")=0,"-",(COUNTIF(LL31:MN31,"ข")))))</f>
        <v/>
      </c>
      <c r="MS31" s="8" t="str">
        <f>IF('[2]ข้อมูลนักเรียน-กรอง'!$A$29="","",('[2]ข้อมูลนักเรียน-กรอง'!$A$29))</f>
        <v/>
      </c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10" t="str">
        <f>IF('[2]ข้อมูลนักเรียน-กรอง'!A29="","",(IF(SUM(MT31:NX31)=0,"-",(SUM(MT31:NX31)))))</f>
        <v/>
      </c>
      <c r="NZ31" s="10" t="str">
        <f>IF('[2]ข้อมูลนักเรียน-กรอง'!$A$29="","",(IF(COUNTIF(MT31:NX31,"ป")=0,"-",(COUNTIF(MT31:NX31,"ป")))))</f>
        <v/>
      </c>
      <c r="OA31" s="10" t="str">
        <f>IF('[2]ข้อมูลนักเรียน-กรอง'!$A$29="","",(IF(COUNTIF(MT31:NX31,"ล")=0,"-",(COUNTIF(MT31:NX31,"ล")))))</f>
        <v/>
      </c>
      <c r="OB31" s="10" t="str">
        <f>IF('[2]ข้อมูลนักเรียน-กรอง'!$A$29="","",(IF(COUNTIF(MT31:NX31,"ข")=0,"-",(COUNTIF(MT31:NX31,"ข")))))</f>
        <v/>
      </c>
      <c r="OC31" s="8" t="str">
        <f>IF('[2]ข้อมูลนักเรียน-กรอง'!$A$29="","",('[2]ข้อมูลนักเรียน-กรอง'!$A$29))</f>
        <v/>
      </c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10" t="str">
        <f>IF('[2]ข้อมูลนักเรียน-กรอง'!A29="","",(IF(SUM(OD31:PG31)=0,"-",(SUM(OD31:PG31)))))</f>
        <v/>
      </c>
      <c r="PI31" s="10" t="str">
        <f>IF('[2]ข้อมูลนักเรียน-กรอง'!$A$29="","",(IF(COUNTIF(OD31:PG31,"ป")=0,"-",(COUNTIF(OD31:PG31,"ป")))))</f>
        <v/>
      </c>
      <c r="PJ31" s="10" t="str">
        <f>IF('[2]ข้อมูลนักเรียน-กรอง'!$A$29="","",(IF(COUNTIF(OD31:PG31,"ล")=0,"-",(COUNTIF(OD31:PG31,"ล")))))</f>
        <v/>
      </c>
      <c r="PK31" s="10" t="str">
        <f>IF('[2]ข้อมูลนักเรียน-กรอง'!$A$29="","",(IF(COUNTIF(OD31:PG31,"ข")=0,"-",(COUNTIF(OD31:PG31,"ข")))))</f>
        <v/>
      </c>
      <c r="PL31" s="11" t="str">
        <f>IF('[2]ข้อมูลนักเรียน-กรอง'!$A$29="","",('[2]ข้อมูลนักเรียน-กรอง'!$A$29))</f>
        <v/>
      </c>
      <c r="PM31" s="12" t="str">
        <f>AH31</f>
        <v/>
      </c>
      <c r="PN31" s="12" t="str">
        <f>BQ31</f>
        <v/>
      </c>
      <c r="PO31" s="12" t="str">
        <f>DA31</f>
        <v/>
      </c>
      <c r="PP31" s="12" t="str">
        <f>EK31</f>
        <v/>
      </c>
      <c r="PQ31" s="12" t="str">
        <f>FT31</f>
        <v/>
      </c>
      <c r="PR31" s="12" t="str">
        <f>HD31</f>
        <v/>
      </c>
      <c r="PS31" s="12" t="str">
        <f>IM31</f>
        <v/>
      </c>
      <c r="PT31" s="12" t="str">
        <f>JW31</f>
        <v/>
      </c>
      <c r="PU31" s="12" t="str">
        <f>LG31</f>
        <v/>
      </c>
      <c r="PV31" s="12" t="str">
        <f>MO31</f>
        <v/>
      </c>
      <c r="PW31" s="12" t="str">
        <f>NY31</f>
        <v/>
      </c>
      <c r="PX31" s="12" t="str">
        <f>PH31</f>
        <v/>
      </c>
      <c r="PY31" s="13" t="str">
        <f>IF('[2]ข้อมูลนักเรียน-กรอง'!A29="","",(SUM(AH31:AK31,SUM(BQ31:BT31,SUM(DA31:DD31,SUM(EK31:EN31,SUM(FT31:FW31,SUM(HD31:HG31,SUM(IM31:IP31,SUM(JW31:JZ31,SUM(LG31:LJ31,SUM(MO31:MR31,SUM(NY31:OB31,SUM(PH31:PK31))))))))))))))</f>
        <v/>
      </c>
      <c r="PZ31" s="13" t="str">
        <f>IF('[2]ข้อมูลนักเรียน-กรอง'!A29="","",SUM(PM31:PX31))</f>
        <v/>
      </c>
      <c r="QA31" s="14" t="str">
        <f>IF('[2]ข้อมูลนักเรียน-กรอง'!A29="","",IF(PZ31=0,"0.00",((PZ31/PY31)*100)))</f>
        <v/>
      </c>
    </row>
    <row r="32" spans="1:443" ht="15.95" customHeight="1">
      <c r="A32" s="7" t="str">
        <f>[2]ชื่อนักเรียน!C31</f>
        <v xml:space="preserve"> </v>
      </c>
      <c r="B32" s="8" t="str">
        <f>IF('[2]ข้อมูลนักเรียน-กรอง'!$A$30="","",('[2]ข้อมูลนักเรียน-กรอง'!$A$30))</f>
        <v/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0" t="str">
        <f>IF('[2]ข้อมูลนักเรียน-กรอง'!A30="","",(IF(SUM(C32:AG32)=0,"-",(SUM(C32:AG32)))))</f>
        <v/>
      </c>
      <c r="AI32" s="10" t="str">
        <f>IF('[2]ข้อมูลนักเรียน-กรอง'!$A$30="","",(IF(COUNTIF(C32:AG32,"ป")=0,"-",(COUNTIF(C32:AG32,"ป")))))</f>
        <v/>
      </c>
      <c r="AJ32" s="10" t="str">
        <f>IF('[2]ข้อมูลนักเรียน-กรอง'!$A$30="","",(IF(COUNTIF(C32:AG32,"ล")=0,"-",(COUNTIF(C32:AG32,"ล")))))</f>
        <v/>
      </c>
      <c r="AK32" s="10" t="str">
        <f>IF('[2]ข้อมูลนักเรียน-กรอง'!$A$30="","",(IF(COUNTIF(C32:AG32,"ข")=0,"-",(COUNTIF(C32:AG32,"ข")))))</f>
        <v/>
      </c>
      <c r="AL32" s="8" t="str">
        <f>IF('[2]ข้อมูลนักเรียน-กรอง'!$A$30="","",('[2]ข้อมูลนักเรียน-กรอง'!$A$30))</f>
        <v/>
      </c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10" t="str">
        <f>IF('[2]ข้อมูลนักเรียน-กรอง'!A30="","",(IF(SUM(AM32:BP32)=0,"-",(SUM(AM32:BP32)))))</f>
        <v/>
      </c>
      <c r="BR32" s="10" t="str">
        <f>IF('[2]ข้อมูลนักเรียน-กรอง'!$A$30="","",(IF(COUNTIF(AM32:BP32,"ป")=0,"-",(COUNTIF(AM32:BP32,"ป")))))</f>
        <v/>
      </c>
      <c r="BS32" s="10" t="str">
        <f>IF('[2]ข้อมูลนักเรียน-กรอง'!$A$30="","",(IF(COUNTIF(AM32:BP32,"ล")=0,"-",(COUNTIF(AM32:BP32,"ล")))))</f>
        <v/>
      </c>
      <c r="BT32" s="10" t="str">
        <f>IF('[2]ข้อมูลนักเรียน-กรอง'!$A$30="","",(IF(COUNTIF(AM32:BP32,"ข")=0,"-",(COUNTIF(AM32:BP32,"ข")))))</f>
        <v/>
      </c>
      <c r="BU32" s="8" t="str">
        <f>IF('[2]ข้อมูลนักเรียน-กรอง'!$A$30="","",('[2]ข้อมูลนักเรียน-กรอง'!$A$30))</f>
        <v/>
      </c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10" t="str">
        <f>IF('[2]ข้อมูลนักเรียน-กรอง'!A30="","",(IF(SUM(BV32:CZ32)=0,"-",(SUM(BV32:CZ32)))))</f>
        <v/>
      </c>
      <c r="DB32" s="10" t="str">
        <f>IF('[2]ข้อมูลนักเรียน-กรอง'!$A$30="","",(IF(COUNTIF(BV32:CZ32,"ป")=0,"-",(COUNTIF(BV32:CZ32,"ป")))))</f>
        <v/>
      </c>
      <c r="DC32" s="10" t="str">
        <f>IF('[2]ข้อมูลนักเรียน-กรอง'!$A$30="","",(IF(COUNTIF(BV32:CZ32,"ล")=0,"-",(COUNTIF(BV32:CZ32,"ล")))))</f>
        <v/>
      </c>
      <c r="DD32" s="10" t="str">
        <f>IF('[2]ข้อมูลนักเรียน-กรอง'!$A$30="","",(IF(COUNTIF(BV32:CZ32,"ข")=0,"-",(COUNTIF(BV32:CZ32,"ข")))))</f>
        <v/>
      </c>
      <c r="DE32" s="8" t="str">
        <f>IF('[2]ข้อมูลนักเรียน-กรอง'!$A$30="","",('[2]ข้อมูลนักเรียน-กรอง'!$A$30))</f>
        <v/>
      </c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10" t="str">
        <f>IF('[2]ข้อมูลนักเรียน-กรอง'!A30="","",(IF(SUM(DF32:EJ32)=0,"-",(SUM(DF32:EJ32)))))</f>
        <v/>
      </c>
      <c r="EL32" s="10" t="str">
        <f>IF('[2]ข้อมูลนักเรียน-กรอง'!$A$30="","",(IF(COUNTIF(DF32:EJ32,"ป")=0,"-",(COUNTIF(DF32:EJ32,"ป")))))</f>
        <v/>
      </c>
      <c r="EM32" s="10" t="str">
        <f>IF('[2]ข้อมูลนักเรียน-กรอง'!$A$30="","",(IF(COUNTIF(DF32:EJ32,"ล")=0,"-",(COUNTIF(DF32:EJ32,"ล")))))</f>
        <v/>
      </c>
      <c r="EN32" s="10" t="str">
        <f>IF('[2]ข้อมูลนักเรียน-กรอง'!$A$30="","",(IF(COUNTIF(DF32:EJ32,"ข")=0,"-",(COUNTIF(DF32:EJ32,"ข")))))</f>
        <v/>
      </c>
      <c r="EO32" s="8" t="str">
        <f>IF('[2]ข้อมูลนักเรียน-กรอง'!$A$30="","",('[2]ข้อมูลนักเรียน-กรอง'!$A$30))</f>
        <v/>
      </c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10" t="str">
        <f>IF('[2]ข้อมูลนักเรียน-กรอง'!A30="","",(IF(SUM(EP32:FS32)=0,"-",(SUM(EP32:FS32)))))</f>
        <v/>
      </c>
      <c r="FU32" s="10" t="str">
        <f>IF('[2]ข้อมูลนักเรียน-กรอง'!$A$30="","",(IF(COUNTIF(EP32:FS32,"ป")=0,"-",(COUNTIF(EP32:FS32,"ป")))))</f>
        <v/>
      </c>
      <c r="FV32" s="10" t="str">
        <f>IF('[2]ข้อมูลนักเรียน-กรอง'!$A$30="","",(IF(COUNTIF(EP32:FS32,"ล")=0,"-",(COUNTIF(EP32:FS32,"ล")))))</f>
        <v/>
      </c>
      <c r="FW32" s="10" t="str">
        <f>IF('[2]ข้อมูลนักเรียน-กรอง'!$A$30="","",(IF(COUNTIF(EP32:FS32,"ข")=0,"-",(COUNTIF(EP32:FS32,"ข")))))</f>
        <v/>
      </c>
      <c r="FX32" s="8" t="str">
        <f>IF('[2]ข้อมูลนักเรียน-กรอง'!$A$30="","",('[2]ข้อมูลนักเรียน-กรอง'!$A$30))</f>
        <v/>
      </c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10" t="str">
        <f>IF('[2]ข้อมูลนักเรียน-กรอง'!A30="","",(IF(SUM(FY32:HC32)=0,"-",(SUM(FY32:HC32)))))</f>
        <v/>
      </c>
      <c r="HE32" s="10" t="str">
        <f>IF('[2]ข้อมูลนักเรียน-กรอง'!$A$30="","",(IF(COUNTIF(FY32:HC32,"ป")=0,"-",(COUNTIF(FY32:HC32,"ป")))))</f>
        <v/>
      </c>
      <c r="HF32" s="10" t="str">
        <f>IF('[2]ข้อมูลนักเรียน-กรอง'!$A$30="","",(IF(COUNTIF(FY32:HC32,"ล")=0,"-",(COUNTIF(FY32:HC32,"ล")))))</f>
        <v/>
      </c>
      <c r="HG32" s="10" t="str">
        <f>IF('[2]ข้อมูลนักเรียน-กรอง'!$A$30="","",(IF(COUNTIF(FY32:HC32,"ข")=0,"-",(COUNTIF(FY32:HC32,"ข")))))</f>
        <v/>
      </c>
      <c r="HH32" s="8" t="str">
        <f>IF('[2]ข้อมูลนักเรียน-กรอง'!$A$30="","",('[2]ข้อมูลนักเรียน-กรอง'!$A$30))</f>
        <v/>
      </c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10" t="str">
        <f>IF('[2]ข้อมูลนักเรียน-กรอง'!A30="","",(IF(SUM(HI32:IL32)=0,"-",(SUM(HI32:IL32)))))</f>
        <v/>
      </c>
      <c r="IN32" s="10" t="str">
        <f>IF('[2]ข้อมูลนักเรียน-กรอง'!$A$30="","",(IF(COUNTIF(HI32:IL32,"ป")=0,"-",(COUNTIF(HI32:IL32,"ป")))))</f>
        <v/>
      </c>
      <c r="IO32" s="10" t="str">
        <f>IF('[2]ข้อมูลนักเรียน-กรอง'!$A$30="","",(IF(COUNTIF(HI32:IL32,"ล")=0,"-",(COUNTIF(HI32:IL32,"ล")))))</f>
        <v/>
      </c>
      <c r="IP32" s="10" t="str">
        <f>IF('[2]ข้อมูลนักเรียน-กรอง'!$A$30="","",(IF(COUNTIF(HI32:IL32,"ข")=0,"-",(COUNTIF(HI32:IL32,"ข")))))</f>
        <v/>
      </c>
      <c r="IQ32" s="8" t="str">
        <f>IF('[2]ข้อมูลนักเรียน-กรอง'!$A$30="","",('[2]ข้อมูลนักเรียน-กรอง'!$A$30))</f>
        <v/>
      </c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10" t="str">
        <f>IF('[2]ข้อมูลนักเรียน-กรอง'!A30="","",(IF(SUM(IR32:JV32)=0,"-",(SUM(IR32:JV32)))))</f>
        <v/>
      </c>
      <c r="JX32" s="10" t="str">
        <f>IF('[2]ข้อมูลนักเรียน-กรอง'!$A$30="","",(IF(COUNTIF(IR32:JV32,"ป")=0,"-",(COUNTIF(IR32:JV32,"ป")))))</f>
        <v/>
      </c>
      <c r="JY32" s="10" t="str">
        <f>IF('[2]ข้อมูลนักเรียน-กรอง'!$A$30="","",(IF(COUNTIF(IR32:JV32,"ล")=0,"-",(COUNTIF(IR32:JV32,"ล")))))</f>
        <v/>
      </c>
      <c r="JZ32" s="10" t="str">
        <f>IF('[2]ข้อมูลนักเรียน-กรอง'!$A$30="","",(IF(COUNTIF(IR32:JV32,"ข")=0,"-",(COUNTIF(IR32:JV32,"ข")))))</f>
        <v/>
      </c>
      <c r="KA32" s="8" t="str">
        <f>IF('[2]ข้อมูลนักเรียน-กรอง'!$A$30="","",('[2]ข้อมูลนักเรียน-กรอง'!$A$30))</f>
        <v/>
      </c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10" t="str">
        <f>IF('[2]ข้อมูลนักเรียน-กรอง'!A30="","",(IF(SUM(KB32:LF32)=0,"-",(SUM(KB32:LF32)))))</f>
        <v/>
      </c>
      <c r="LH32" s="10" t="str">
        <f>IF('[2]ข้อมูลนักเรียน-กรอง'!$A$30="","",(IF(COUNTIF(KB32:LF32,"ป")=0,"-",(COUNTIF(KB32:LF32,"ป")))))</f>
        <v/>
      </c>
      <c r="LI32" s="10" t="str">
        <f>IF('[2]ข้อมูลนักเรียน-กรอง'!$A$30="","",(IF(COUNTIF(KB32:LF32,"ล")=0,"-",(COUNTIF(KB32:LF32,"ล")))))</f>
        <v/>
      </c>
      <c r="LJ32" s="10" t="str">
        <f>IF('[2]ข้อมูลนักเรียน-กรอง'!$A$30="","",(IF(COUNTIF(KB32:LF32,"ข")=0,"-",(COUNTIF(KB32:LF32,"ข")))))</f>
        <v/>
      </c>
      <c r="LK32" s="8" t="str">
        <f>IF('[2]ข้อมูลนักเรียน-กรอง'!$A$30="","",('[2]ข้อมูลนักเรียน-กรอง'!$A$30))</f>
        <v/>
      </c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10" t="str">
        <f>IF('[2]ข้อมูลนักเรียน-กรอง'!A30="","",(IF(SUM(LL32:MN32)=0,"-",(SUM(LL32:MN32)))))</f>
        <v/>
      </c>
      <c r="MP32" s="10" t="str">
        <f>IF('[2]ข้อมูลนักเรียน-กรอง'!$A$30="","",(IF(COUNTIF(LL32:MN32,"ป")=0,"-",(COUNTIF(LL32:MN32,"ป")))))</f>
        <v/>
      </c>
      <c r="MQ32" s="10" t="str">
        <f>IF('[2]ข้อมูลนักเรียน-กรอง'!$A$30="","",(IF(COUNTIF(LL32:MN32,"ล")=0,"-",(COUNTIF(LL32:MN32,"ล")))))</f>
        <v/>
      </c>
      <c r="MR32" s="10" t="str">
        <f>IF('[2]ข้อมูลนักเรียน-กรอง'!$A$30="","",(IF(COUNTIF(LL32:MN32,"ข")=0,"-",(COUNTIF(LL32:MN32,"ข")))))</f>
        <v/>
      </c>
      <c r="MS32" s="8" t="str">
        <f>IF('[2]ข้อมูลนักเรียน-กรอง'!$A$30="","",('[2]ข้อมูลนักเรียน-กรอง'!$A$30))</f>
        <v/>
      </c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10" t="str">
        <f>IF('[2]ข้อมูลนักเรียน-กรอง'!A30="","",(IF(SUM(MT32:NX32)=0,"-",(SUM(MT32:NX32)))))</f>
        <v/>
      </c>
      <c r="NZ32" s="10" t="str">
        <f>IF('[2]ข้อมูลนักเรียน-กรอง'!$A$30="","",(IF(COUNTIF(MT32:NX32,"ป")=0,"-",(COUNTIF(MT32:NX32,"ป")))))</f>
        <v/>
      </c>
      <c r="OA32" s="10" t="str">
        <f>IF('[2]ข้อมูลนักเรียน-กรอง'!$A$30="","",(IF(COUNTIF(MT32:NX32,"ล")=0,"-",(COUNTIF(MT32:NX32,"ล")))))</f>
        <v/>
      </c>
      <c r="OB32" s="10" t="str">
        <f>IF('[2]ข้อมูลนักเรียน-กรอง'!$A$30="","",(IF(COUNTIF(MT32:NX32,"ข")=0,"-",(COUNTIF(MT32:NX32,"ข")))))</f>
        <v/>
      </c>
      <c r="OC32" s="8" t="str">
        <f>IF('[2]ข้อมูลนักเรียน-กรอง'!$A$30="","",('[2]ข้อมูลนักเรียน-กรอง'!$A$30))</f>
        <v/>
      </c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10" t="str">
        <f>IF('[2]ข้อมูลนักเรียน-กรอง'!A30="","",(IF(SUM(OD32:PG32)=0,"-",(SUM(OD32:PG32)))))</f>
        <v/>
      </c>
      <c r="PI32" s="10" t="str">
        <f>IF('[2]ข้อมูลนักเรียน-กรอง'!$A$30="","",(IF(COUNTIF(OD32:PG32,"ป")=0,"-",(COUNTIF(OD32:PG32,"ป")))))</f>
        <v/>
      </c>
      <c r="PJ32" s="10" t="str">
        <f>IF('[2]ข้อมูลนักเรียน-กรอง'!$A$30="","",(IF(COUNTIF(OD32:PG32,"ล")=0,"-",(COUNTIF(OD32:PG32,"ล")))))</f>
        <v/>
      </c>
      <c r="PK32" s="10" t="str">
        <f>IF('[2]ข้อมูลนักเรียน-กรอง'!$A$30="","",(IF(COUNTIF(OD32:PG32,"ข")=0,"-",(COUNTIF(OD32:PG32,"ข")))))</f>
        <v/>
      </c>
      <c r="PL32" s="11" t="str">
        <f>IF('[2]ข้อมูลนักเรียน-กรอง'!$A$30="","",('[2]ข้อมูลนักเรียน-กรอง'!$A$30))</f>
        <v/>
      </c>
      <c r="PM32" s="12" t="str">
        <f>AH32</f>
        <v/>
      </c>
      <c r="PN32" s="12" t="str">
        <f>BQ32</f>
        <v/>
      </c>
      <c r="PO32" s="12" t="str">
        <f>DA32</f>
        <v/>
      </c>
      <c r="PP32" s="12" t="str">
        <f>EK32</f>
        <v/>
      </c>
      <c r="PQ32" s="12" t="str">
        <f>FT32</f>
        <v/>
      </c>
      <c r="PR32" s="12" t="str">
        <f>HD32</f>
        <v/>
      </c>
      <c r="PS32" s="12" t="str">
        <f>IM32</f>
        <v/>
      </c>
      <c r="PT32" s="12" t="str">
        <f>JW32</f>
        <v/>
      </c>
      <c r="PU32" s="12" t="str">
        <f>LG32</f>
        <v/>
      </c>
      <c r="PV32" s="12" t="str">
        <f>MO32</f>
        <v/>
      </c>
      <c r="PW32" s="12" t="str">
        <f>NY32</f>
        <v/>
      </c>
      <c r="PX32" s="12" t="str">
        <f>PH32</f>
        <v/>
      </c>
      <c r="PY32" s="13" t="str">
        <f>IF('[2]ข้อมูลนักเรียน-กรอง'!A30="","",(SUM(AH32:AK32,SUM(BQ32:BT32,SUM(DA32:DD32,SUM(EK32:EN32,SUM(FT32:FW32,SUM(HD32:HG32,SUM(IM32:IP32,SUM(JW32:JZ32,SUM(LG32:LJ32,SUM(MO32:MR32,SUM(NY32:OB32,SUM(PH32:PK32))))))))))))))</f>
        <v/>
      </c>
      <c r="PZ32" s="13" t="str">
        <f>IF('[2]ข้อมูลนักเรียน-กรอง'!A30="","",SUM(PM32:PX32))</f>
        <v/>
      </c>
      <c r="QA32" s="14" t="str">
        <f>IF('[2]ข้อมูลนักเรียน-กรอง'!A30="","",IF(PZ32=0,"0.00",((PZ32/PY32)*100)))</f>
        <v/>
      </c>
    </row>
    <row r="33" spans="1:443" ht="15.95" customHeight="1">
      <c r="A33" s="7" t="str">
        <f>[2]ชื่อนักเรียน!C32</f>
        <v xml:space="preserve"> </v>
      </c>
      <c r="B33" s="8" t="str">
        <f>IF('[2]ข้อมูลนักเรียน-กรอง'!$A$31="","",('[2]ข้อมูลนักเรียน-กรอง'!$A$31))</f>
        <v/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 t="str">
        <f>IF('[2]ข้อมูลนักเรียน-กรอง'!A31="","",(IF(SUM(C33:AG33)=0,"-",(SUM(C33:AG33)))))</f>
        <v/>
      </c>
      <c r="AI33" s="10" t="str">
        <f>IF('[2]ข้อมูลนักเรียน-กรอง'!$A$31="","",(IF(COUNTIF(C33:AG33,"ป")=0,"-",(COUNTIF(C33:AG33,"ป")))))</f>
        <v/>
      </c>
      <c r="AJ33" s="10" t="str">
        <f>IF('[2]ข้อมูลนักเรียน-กรอง'!$A$31="","",(IF(COUNTIF(C33:AG33,"ล")=0,"-",(COUNTIF(C33:AG33,"ล")))))</f>
        <v/>
      </c>
      <c r="AK33" s="10" t="str">
        <f>IF('[2]ข้อมูลนักเรียน-กรอง'!$A$31="","",(IF(COUNTIF(C33:AG33,"ข")=0,"-",(COUNTIF(C33:AG33,"ข")))))</f>
        <v/>
      </c>
      <c r="AL33" s="8" t="str">
        <f>IF('[2]ข้อมูลนักเรียน-กรอง'!$A$31="","",('[2]ข้อมูลนักเรียน-กรอง'!$A$31))</f>
        <v/>
      </c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10" t="str">
        <f>IF('[2]ข้อมูลนักเรียน-กรอง'!A31="","",(IF(SUM(AM33:BP33)=0,"-",(SUM(AM33:BP33)))))</f>
        <v/>
      </c>
      <c r="BR33" s="10" t="str">
        <f>IF('[2]ข้อมูลนักเรียน-กรอง'!$A$31="","",(IF(COUNTIF(AM33:BP33,"ป")=0,"-",(COUNTIF(AM33:BP33,"ป")))))</f>
        <v/>
      </c>
      <c r="BS33" s="10" t="str">
        <f>IF('[2]ข้อมูลนักเรียน-กรอง'!$A$31="","",(IF(COUNTIF(AM33:BP33,"ล")=0,"-",(COUNTIF(AM33:BP33,"ล")))))</f>
        <v/>
      </c>
      <c r="BT33" s="10" t="str">
        <f>IF('[2]ข้อมูลนักเรียน-กรอง'!$A$31="","",(IF(COUNTIF(AM33:BP33,"ข")=0,"-",(COUNTIF(AM33:BP33,"ข")))))</f>
        <v/>
      </c>
      <c r="BU33" s="8" t="str">
        <f>IF('[2]ข้อมูลนักเรียน-กรอง'!$A$31="","",('[2]ข้อมูลนักเรียน-กรอง'!$A$31))</f>
        <v/>
      </c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10" t="str">
        <f>IF('[2]ข้อมูลนักเรียน-กรอง'!A31="","",(IF(SUM(BV33:CZ33)=0,"-",(SUM(BV33:CZ33)))))</f>
        <v/>
      </c>
      <c r="DB33" s="10" t="str">
        <f>IF('[2]ข้อมูลนักเรียน-กรอง'!$A$31="","",(IF(COUNTIF(BV33:CZ33,"ป")=0,"-",(COUNTIF(BV33:CZ33,"ป")))))</f>
        <v/>
      </c>
      <c r="DC33" s="10" t="str">
        <f>IF('[2]ข้อมูลนักเรียน-กรอง'!$A$31="","",(IF(COUNTIF(BV33:CZ33,"ล")=0,"-",(COUNTIF(BV33:CZ33,"ล")))))</f>
        <v/>
      </c>
      <c r="DD33" s="10" t="str">
        <f>IF('[2]ข้อมูลนักเรียน-กรอง'!$A$31="","",(IF(COUNTIF(BV33:CZ33,"ข")=0,"-",(COUNTIF(BV33:CZ33,"ข")))))</f>
        <v/>
      </c>
      <c r="DE33" s="8" t="str">
        <f>IF('[2]ข้อมูลนักเรียน-กรอง'!$A$31="","",('[2]ข้อมูลนักเรียน-กรอง'!$A$31))</f>
        <v/>
      </c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10" t="str">
        <f>IF('[2]ข้อมูลนักเรียน-กรอง'!A31="","",(IF(SUM(DF33:EJ33)=0,"-",(SUM(DF33:EJ33)))))</f>
        <v/>
      </c>
      <c r="EL33" s="10" t="str">
        <f>IF('[2]ข้อมูลนักเรียน-กรอง'!$A$31="","",(IF(COUNTIF(DF33:EJ33,"ป")=0,"-",(COUNTIF(DF33:EJ33,"ป")))))</f>
        <v/>
      </c>
      <c r="EM33" s="10" t="str">
        <f>IF('[2]ข้อมูลนักเรียน-กรอง'!$A$31="","",(IF(COUNTIF(DF33:EJ33,"ล")=0,"-",(COUNTIF(DF33:EJ33,"ล")))))</f>
        <v/>
      </c>
      <c r="EN33" s="10" t="str">
        <f>IF('[2]ข้อมูลนักเรียน-กรอง'!$A$31="","",(IF(COUNTIF(DF33:EJ33,"ข")=0,"-",(COUNTIF(DF33:EJ33,"ข")))))</f>
        <v/>
      </c>
      <c r="EO33" s="8" t="str">
        <f>IF('[2]ข้อมูลนักเรียน-กรอง'!$A$31="","",('[2]ข้อมูลนักเรียน-กรอง'!$A$31))</f>
        <v/>
      </c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10" t="str">
        <f>IF('[2]ข้อมูลนักเรียน-กรอง'!A31="","",(IF(SUM(EP33:FS33)=0,"-",(SUM(EP33:FS33)))))</f>
        <v/>
      </c>
      <c r="FU33" s="10" t="str">
        <f>IF('[2]ข้อมูลนักเรียน-กรอง'!$A$31="","",(IF(COUNTIF(EP33:FS33,"ป")=0,"-",(COUNTIF(EP33:FS33,"ป")))))</f>
        <v/>
      </c>
      <c r="FV33" s="10" t="str">
        <f>IF('[2]ข้อมูลนักเรียน-กรอง'!$A$31="","",(IF(COUNTIF(EP33:FS33,"ล")=0,"-",(COUNTIF(EP33:FS33,"ล")))))</f>
        <v/>
      </c>
      <c r="FW33" s="10" t="str">
        <f>IF('[2]ข้อมูลนักเรียน-กรอง'!$A$31="","",(IF(COUNTIF(EP33:FS33,"ข")=0,"-",(COUNTIF(EP33:FS33,"ข")))))</f>
        <v/>
      </c>
      <c r="FX33" s="8" t="str">
        <f>IF('[2]ข้อมูลนักเรียน-กรอง'!$A$31="","",('[2]ข้อมูลนักเรียน-กรอง'!$A$31))</f>
        <v/>
      </c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10" t="str">
        <f>IF('[2]ข้อมูลนักเรียน-กรอง'!A31="","",(IF(SUM(FY33:HC33)=0,"-",(SUM(FY33:HC33)))))</f>
        <v/>
      </c>
      <c r="HE33" s="10" t="str">
        <f>IF('[2]ข้อมูลนักเรียน-กรอง'!$A$31="","",(IF(COUNTIF(FY33:HC33,"ป")=0,"-",(COUNTIF(FY33:HC33,"ป")))))</f>
        <v/>
      </c>
      <c r="HF33" s="10" t="str">
        <f>IF('[2]ข้อมูลนักเรียน-กรอง'!$A$31="","",(IF(COUNTIF(FY33:HC33,"ล")=0,"-",(COUNTIF(FY33:HC33,"ล")))))</f>
        <v/>
      </c>
      <c r="HG33" s="10" t="str">
        <f>IF('[2]ข้อมูลนักเรียน-กรอง'!$A$31="","",(IF(COUNTIF(FY33:HC33,"ข")=0,"-",(COUNTIF(FY33:HC33,"ข")))))</f>
        <v/>
      </c>
      <c r="HH33" s="8" t="str">
        <f>IF('[2]ข้อมูลนักเรียน-กรอง'!$A$31="","",('[2]ข้อมูลนักเรียน-กรอง'!$A$31))</f>
        <v/>
      </c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10" t="str">
        <f>IF('[2]ข้อมูลนักเรียน-กรอง'!A31="","",(IF(SUM(HI33:IL33)=0,"-",(SUM(HI33:IL33)))))</f>
        <v/>
      </c>
      <c r="IN33" s="10" t="str">
        <f>IF('[2]ข้อมูลนักเรียน-กรอง'!$A$31="","",(IF(COUNTIF(HI33:IL33,"ป")=0,"-",(COUNTIF(HI33:IL33,"ป")))))</f>
        <v/>
      </c>
      <c r="IO33" s="10" t="str">
        <f>IF('[2]ข้อมูลนักเรียน-กรอง'!$A$31="","",(IF(COUNTIF(HI33:IL33,"ล")=0,"-",(COUNTIF(HI33:IL33,"ล")))))</f>
        <v/>
      </c>
      <c r="IP33" s="10" t="str">
        <f>IF('[2]ข้อมูลนักเรียน-กรอง'!$A$31="","",(IF(COUNTIF(HI33:IL33,"ข")=0,"-",(COUNTIF(HI33:IL33,"ข")))))</f>
        <v/>
      </c>
      <c r="IQ33" s="8" t="str">
        <f>IF('[2]ข้อมูลนักเรียน-กรอง'!$A$31="","",('[2]ข้อมูลนักเรียน-กรอง'!$A$31))</f>
        <v/>
      </c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10" t="str">
        <f>IF('[2]ข้อมูลนักเรียน-กรอง'!A31="","",(IF(SUM(IR33:JV33)=0,"-",(SUM(IR33:JV33)))))</f>
        <v/>
      </c>
      <c r="JX33" s="10" t="str">
        <f>IF('[2]ข้อมูลนักเรียน-กรอง'!$A$31="","",(IF(COUNTIF(IR33:JV33,"ป")=0,"-",(COUNTIF(IR33:JV33,"ป")))))</f>
        <v/>
      </c>
      <c r="JY33" s="10" t="str">
        <f>IF('[2]ข้อมูลนักเรียน-กรอง'!$A$31="","",(IF(COUNTIF(IR33:JV33,"ล")=0,"-",(COUNTIF(IR33:JV33,"ล")))))</f>
        <v/>
      </c>
      <c r="JZ33" s="10" t="str">
        <f>IF('[2]ข้อมูลนักเรียน-กรอง'!$A$31="","",(IF(COUNTIF(IR33:JV33,"ข")=0,"-",(COUNTIF(IR33:JV33,"ข")))))</f>
        <v/>
      </c>
      <c r="KA33" s="8" t="str">
        <f>IF('[2]ข้อมูลนักเรียน-กรอง'!$A$31="","",('[2]ข้อมูลนักเรียน-กรอง'!$A$31))</f>
        <v/>
      </c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10" t="str">
        <f>IF('[2]ข้อมูลนักเรียน-กรอง'!A31="","",(IF(SUM(KB33:LF33)=0,"-",(SUM(KB33:LF33)))))</f>
        <v/>
      </c>
      <c r="LH33" s="10" t="str">
        <f>IF('[2]ข้อมูลนักเรียน-กรอง'!$A$31="","",(IF(COUNTIF(KB33:LF33,"ป")=0,"-",(COUNTIF(KB33:LF33,"ป")))))</f>
        <v/>
      </c>
      <c r="LI33" s="10" t="str">
        <f>IF('[2]ข้อมูลนักเรียน-กรอง'!$A$31="","",(IF(COUNTIF(KB33:LF33,"ล")=0,"-",(COUNTIF(KB33:LF33,"ล")))))</f>
        <v/>
      </c>
      <c r="LJ33" s="10" t="str">
        <f>IF('[2]ข้อมูลนักเรียน-กรอง'!$A$31="","",(IF(COUNTIF(KB33:LF33,"ข")=0,"-",(COUNTIF(KB33:LF33,"ข")))))</f>
        <v/>
      </c>
      <c r="LK33" s="8" t="str">
        <f>IF('[2]ข้อมูลนักเรียน-กรอง'!$A$31="","",('[2]ข้อมูลนักเรียน-กรอง'!$A$31))</f>
        <v/>
      </c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10" t="str">
        <f>IF('[2]ข้อมูลนักเรียน-กรอง'!A31="","",(IF(SUM(LL33:MN33)=0,"-",(SUM(LL33:MN33)))))</f>
        <v/>
      </c>
      <c r="MP33" s="10" t="str">
        <f>IF('[2]ข้อมูลนักเรียน-กรอง'!$A$31="","",(IF(COUNTIF(LL33:MN33,"ป")=0,"-",(COUNTIF(LL33:MN33,"ป")))))</f>
        <v/>
      </c>
      <c r="MQ33" s="10" t="str">
        <f>IF('[2]ข้อมูลนักเรียน-กรอง'!$A$31="","",(IF(COUNTIF(LL33:MN33,"ล")=0,"-",(COUNTIF(LL33:MN33,"ล")))))</f>
        <v/>
      </c>
      <c r="MR33" s="10" t="str">
        <f>IF('[2]ข้อมูลนักเรียน-กรอง'!$A$31="","",(IF(COUNTIF(LL33:MN33,"ข")=0,"-",(COUNTIF(LL33:MN33,"ข")))))</f>
        <v/>
      </c>
      <c r="MS33" s="8" t="str">
        <f>IF('[2]ข้อมูลนักเรียน-กรอง'!$A$31="","",('[2]ข้อมูลนักเรียน-กรอง'!$A$31))</f>
        <v/>
      </c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10" t="str">
        <f>IF('[2]ข้อมูลนักเรียน-กรอง'!A31="","",(IF(SUM(MT33:NX33)=0,"-",(SUM(MT33:NX33)))))</f>
        <v/>
      </c>
      <c r="NZ33" s="10" t="str">
        <f>IF('[2]ข้อมูลนักเรียน-กรอง'!$A$31="","",(IF(COUNTIF(MT33:NX33,"ป")=0,"-",(COUNTIF(MT33:NX33,"ป")))))</f>
        <v/>
      </c>
      <c r="OA33" s="10" t="str">
        <f>IF('[2]ข้อมูลนักเรียน-กรอง'!$A$31="","",(IF(COUNTIF(MT33:NX33,"ล")=0,"-",(COUNTIF(MT33:NX33,"ล")))))</f>
        <v/>
      </c>
      <c r="OB33" s="10" t="str">
        <f>IF('[2]ข้อมูลนักเรียน-กรอง'!$A$31="","",(IF(COUNTIF(MT33:NX33,"ข")=0,"-",(COUNTIF(MT33:NX33,"ข")))))</f>
        <v/>
      </c>
      <c r="OC33" s="8" t="str">
        <f>IF('[2]ข้อมูลนักเรียน-กรอง'!$A$31="","",('[2]ข้อมูลนักเรียน-กรอง'!$A$31))</f>
        <v/>
      </c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10" t="str">
        <f>IF('[2]ข้อมูลนักเรียน-กรอง'!A31="","",(IF(SUM(OD33:PG33)=0,"-",(SUM(OD33:PG33)))))</f>
        <v/>
      </c>
      <c r="PI33" s="10" t="str">
        <f>IF('[2]ข้อมูลนักเรียน-กรอง'!$A$31="","",(IF(COUNTIF(OD33:PG33,"ป")=0,"-",(COUNTIF(OD33:PG33,"ป")))))</f>
        <v/>
      </c>
      <c r="PJ33" s="10" t="str">
        <f>IF('[2]ข้อมูลนักเรียน-กรอง'!$A$31="","",(IF(COUNTIF(OD33:PG33,"ล")=0,"-",(COUNTIF(OD33:PG33,"ล")))))</f>
        <v/>
      </c>
      <c r="PK33" s="10" t="str">
        <f>IF('[2]ข้อมูลนักเรียน-กรอง'!$A$31="","",(IF(COUNTIF(OD33:PG33,"ข")=0,"-",(COUNTIF(OD33:PG33,"ข")))))</f>
        <v/>
      </c>
      <c r="PL33" s="11" t="str">
        <f>IF('[2]ข้อมูลนักเรียน-กรอง'!$A$31="","",('[2]ข้อมูลนักเรียน-กรอง'!$A$31))</f>
        <v/>
      </c>
      <c r="PM33" s="12" t="str">
        <f>AH33</f>
        <v/>
      </c>
      <c r="PN33" s="12" t="str">
        <f>BQ33</f>
        <v/>
      </c>
      <c r="PO33" s="12" t="str">
        <f>DA33</f>
        <v/>
      </c>
      <c r="PP33" s="12" t="str">
        <f>EK33</f>
        <v/>
      </c>
      <c r="PQ33" s="12" t="str">
        <f>FT33</f>
        <v/>
      </c>
      <c r="PR33" s="12" t="str">
        <f>HD33</f>
        <v/>
      </c>
      <c r="PS33" s="12" t="str">
        <f>IM33</f>
        <v/>
      </c>
      <c r="PT33" s="12" t="str">
        <f>JW33</f>
        <v/>
      </c>
      <c r="PU33" s="12" t="str">
        <f>LG33</f>
        <v/>
      </c>
      <c r="PV33" s="12" t="str">
        <f>MO33</f>
        <v/>
      </c>
      <c r="PW33" s="12" t="str">
        <f>NY33</f>
        <v/>
      </c>
      <c r="PX33" s="12" t="str">
        <f>PH33</f>
        <v/>
      </c>
      <c r="PY33" s="13" t="str">
        <f>IF('[2]ข้อมูลนักเรียน-กรอง'!A31="","",(SUM(AH33:AK33,SUM(BQ33:BT33,SUM(DA33:DD33,SUM(EK33:EN33,SUM(FT33:FW33,SUM(HD33:HG33,SUM(IM33:IP33,SUM(JW33:JZ33,SUM(LG33:LJ33,SUM(MO33:MR33,SUM(NY33:OB33,SUM(PH33:PK33))))))))))))))</f>
        <v/>
      </c>
      <c r="PZ33" s="13" t="str">
        <f>IF('[2]ข้อมูลนักเรียน-กรอง'!A31="","",SUM(PM33:PX33))</f>
        <v/>
      </c>
      <c r="QA33" s="14" t="str">
        <f>IF('[2]ข้อมูลนักเรียน-กรอง'!A31="","",IF(PZ33=0,"0.00",((PZ33/PY33)*100)))</f>
        <v/>
      </c>
    </row>
    <row r="34" spans="1:443" ht="15.95" customHeight="1">
      <c r="A34" s="7" t="str">
        <f>[2]ชื่อนักเรียน!C33</f>
        <v xml:space="preserve"> </v>
      </c>
      <c r="B34" s="8" t="str">
        <f>IF('[2]ข้อมูลนักเรียน-กรอง'!$A$32="","",('[2]ข้อมูลนักเรียน-กรอง'!$A$32))</f>
        <v/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0" t="str">
        <f>IF('[2]ข้อมูลนักเรียน-กรอง'!A32="","",(IF(SUM(C34:AG34)=0,"-",(SUM(C34:AG34)))))</f>
        <v/>
      </c>
      <c r="AI34" s="10" t="str">
        <f>IF('[2]ข้อมูลนักเรียน-กรอง'!$A$32="","",(IF(COUNTIF(C34:AG34,"ป")=0,"-",(COUNTIF(C34:AG34,"ป")))))</f>
        <v/>
      </c>
      <c r="AJ34" s="10" t="str">
        <f>IF('[2]ข้อมูลนักเรียน-กรอง'!$A$32="","",(IF(COUNTIF(C34:AG34,"ล")=0,"-",(COUNTIF(C34:AG34,"ล")))))</f>
        <v/>
      </c>
      <c r="AK34" s="10" t="str">
        <f>IF('[2]ข้อมูลนักเรียน-กรอง'!$A$32="","",(IF(COUNTIF(C34:AG34,"ข")=0,"-",(COUNTIF(C34:AG34,"ข")))))</f>
        <v/>
      </c>
      <c r="AL34" s="8" t="str">
        <f>IF('[2]ข้อมูลนักเรียน-กรอง'!$A$32="","",('[2]ข้อมูลนักเรียน-กรอง'!$A$32))</f>
        <v/>
      </c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10" t="str">
        <f>IF('[2]ข้อมูลนักเรียน-กรอง'!A32="","",(IF(SUM(AM34:BP34)=0,"-",(SUM(AM34:BP34)))))</f>
        <v/>
      </c>
      <c r="BR34" s="10" t="str">
        <f>IF('[2]ข้อมูลนักเรียน-กรอง'!$A$32="","",(IF(COUNTIF(AM34:BP34,"ป")=0,"-",(COUNTIF(AM34:BP34,"ป")))))</f>
        <v/>
      </c>
      <c r="BS34" s="10" t="str">
        <f>IF('[2]ข้อมูลนักเรียน-กรอง'!$A$32="","",(IF(COUNTIF(AM34:BP34,"ล")=0,"-",(COUNTIF(AM34:BP34,"ล")))))</f>
        <v/>
      </c>
      <c r="BT34" s="10" t="str">
        <f>IF('[2]ข้อมูลนักเรียน-กรอง'!$A$32="","",(IF(COUNTIF(AM34:BP34,"ข")=0,"-",(COUNTIF(AM34:BP34,"ข")))))</f>
        <v/>
      </c>
      <c r="BU34" s="8" t="str">
        <f>IF('[2]ข้อมูลนักเรียน-กรอง'!$A$32="","",('[2]ข้อมูลนักเรียน-กรอง'!$A$32))</f>
        <v/>
      </c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10" t="str">
        <f>IF('[2]ข้อมูลนักเรียน-กรอง'!A32="","",(IF(SUM(BV34:CZ34)=0,"-",(SUM(BV34:CZ34)))))</f>
        <v/>
      </c>
      <c r="DB34" s="10" t="str">
        <f>IF('[2]ข้อมูลนักเรียน-กรอง'!$A$32="","",(IF(COUNTIF(BV34:CZ34,"ป")=0,"-",(COUNTIF(BV34:CZ34,"ป")))))</f>
        <v/>
      </c>
      <c r="DC34" s="10" t="str">
        <f>IF('[2]ข้อมูลนักเรียน-กรอง'!$A$32="","",(IF(COUNTIF(BV34:CZ34,"ล")=0,"-",(COUNTIF(BV34:CZ34,"ล")))))</f>
        <v/>
      </c>
      <c r="DD34" s="10" t="str">
        <f>IF('[2]ข้อมูลนักเรียน-กรอง'!$A$32="","",(IF(COUNTIF(BV34:CZ34,"ข")=0,"-",(COUNTIF(BV34:CZ34,"ข")))))</f>
        <v/>
      </c>
      <c r="DE34" s="8" t="str">
        <f>IF('[2]ข้อมูลนักเรียน-กรอง'!$A$32="","",('[2]ข้อมูลนักเรียน-กรอง'!$A$32))</f>
        <v/>
      </c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10" t="str">
        <f>IF('[2]ข้อมูลนักเรียน-กรอง'!A32="","",(IF(SUM(DF34:EJ34)=0,"-",(SUM(DF34:EJ34)))))</f>
        <v/>
      </c>
      <c r="EL34" s="10" t="str">
        <f>IF('[2]ข้อมูลนักเรียน-กรอง'!$A$32="","",(IF(COUNTIF(DF34:EJ34,"ป")=0,"-",(COUNTIF(DF34:EJ34,"ป")))))</f>
        <v/>
      </c>
      <c r="EM34" s="10" t="str">
        <f>IF('[2]ข้อมูลนักเรียน-กรอง'!$A$32="","",(IF(COUNTIF(DF34:EJ34,"ล")=0,"-",(COUNTIF(DF34:EJ34,"ล")))))</f>
        <v/>
      </c>
      <c r="EN34" s="10" t="str">
        <f>IF('[2]ข้อมูลนักเรียน-กรอง'!$A$32="","",(IF(COUNTIF(DF34:EJ34,"ข")=0,"-",(COUNTIF(DF34:EJ34,"ข")))))</f>
        <v/>
      </c>
      <c r="EO34" s="8" t="str">
        <f>IF('[2]ข้อมูลนักเรียน-กรอง'!$A$32="","",('[2]ข้อมูลนักเรียน-กรอง'!$A$32))</f>
        <v/>
      </c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10" t="str">
        <f>IF('[2]ข้อมูลนักเรียน-กรอง'!A32="","",(IF(SUM(EP34:FS34)=0,"-",(SUM(EP34:FS34)))))</f>
        <v/>
      </c>
      <c r="FU34" s="10" t="str">
        <f>IF('[2]ข้อมูลนักเรียน-กรอง'!$A$32="","",(IF(COUNTIF(EP34:FS34,"ป")=0,"-",(COUNTIF(EP34:FS34,"ป")))))</f>
        <v/>
      </c>
      <c r="FV34" s="10" t="str">
        <f>IF('[2]ข้อมูลนักเรียน-กรอง'!$A$32="","",(IF(COUNTIF(EP34:FS34,"ล")=0,"-",(COUNTIF(EP34:FS34,"ล")))))</f>
        <v/>
      </c>
      <c r="FW34" s="10" t="str">
        <f>IF('[2]ข้อมูลนักเรียน-กรอง'!$A$32="","",(IF(COUNTIF(EP34:FS34,"ข")=0,"-",(COUNTIF(EP34:FS34,"ข")))))</f>
        <v/>
      </c>
      <c r="FX34" s="8" t="str">
        <f>IF('[2]ข้อมูลนักเรียน-กรอง'!$A$32="","",('[2]ข้อมูลนักเรียน-กรอง'!$A$32))</f>
        <v/>
      </c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10" t="str">
        <f>IF('[2]ข้อมูลนักเรียน-กรอง'!A32="","",(IF(SUM(FY34:HC34)=0,"-",(SUM(FY34:HC34)))))</f>
        <v/>
      </c>
      <c r="HE34" s="10" t="str">
        <f>IF('[2]ข้อมูลนักเรียน-กรอง'!$A$32="","",(IF(COUNTIF(FY34:HC34,"ป")=0,"-",(COUNTIF(FY34:HC34,"ป")))))</f>
        <v/>
      </c>
      <c r="HF34" s="10" t="str">
        <f>IF('[2]ข้อมูลนักเรียน-กรอง'!$A$32="","",(IF(COUNTIF(FY34:HC34,"ล")=0,"-",(COUNTIF(FY34:HC34,"ล")))))</f>
        <v/>
      </c>
      <c r="HG34" s="10" t="str">
        <f>IF('[2]ข้อมูลนักเรียน-กรอง'!$A$32="","",(IF(COUNTIF(FY34:HC34,"ข")=0,"-",(COUNTIF(FY34:HC34,"ข")))))</f>
        <v/>
      </c>
      <c r="HH34" s="8" t="str">
        <f>IF('[2]ข้อมูลนักเรียน-กรอง'!$A$32="","",('[2]ข้อมูลนักเรียน-กรอง'!$A$32))</f>
        <v/>
      </c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10" t="str">
        <f>IF('[2]ข้อมูลนักเรียน-กรอง'!A32="","",(IF(SUM(HI34:IL34)=0,"-",(SUM(HI34:IL34)))))</f>
        <v/>
      </c>
      <c r="IN34" s="10" t="str">
        <f>IF('[2]ข้อมูลนักเรียน-กรอง'!$A$32="","",(IF(COUNTIF(HI34:IL34,"ป")=0,"-",(COUNTIF(HI34:IL34,"ป")))))</f>
        <v/>
      </c>
      <c r="IO34" s="10" t="str">
        <f>IF('[2]ข้อมูลนักเรียน-กรอง'!$A$32="","",(IF(COUNTIF(HI34:IL34,"ล")=0,"-",(COUNTIF(HI34:IL34,"ล")))))</f>
        <v/>
      </c>
      <c r="IP34" s="10" t="str">
        <f>IF('[2]ข้อมูลนักเรียน-กรอง'!$A$32="","",(IF(COUNTIF(HI34:IL34,"ข")=0,"-",(COUNTIF(HI34:IL34,"ข")))))</f>
        <v/>
      </c>
      <c r="IQ34" s="8" t="str">
        <f>IF('[2]ข้อมูลนักเรียน-กรอง'!$A$32="","",('[2]ข้อมูลนักเรียน-กรอง'!$A$32))</f>
        <v/>
      </c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10" t="str">
        <f>IF('[2]ข้อมูลนักเรียน-กรอง'!A32="","",(IF(SUM(IR34:JV34)=0,"-",(SUM(IR34:JV34)))))</f>
        <v/>
      </c>
      <c r="JX34" s="10" t="str">
        <f>IF('[2]ข้อมูลนักเรียน-กรอง'!$A$32="","",(IF(COUNTIF(IR34:JV34,"ป")=0,"-",(COUNTIF(IR34:JV34,"ป")))))</f>
        <v/>
      </c>
      <c r="JY34" s="10" t="str">
        <f>IF('[2]ข้อมูลนักเรียน-กรอง'!$A$32="","",(IF(COUNTIF(IR34:JV34,"ล")=0,"-",(COUNTIF(IR34:JV34,"ล")))))</f>
        <v/>
      </c>
      <c r="JZ34" s="10" t="str">
        <f>IF('[2]ข้อมูลนักเรียน-กรอง'!$A$32="","",(IF(COUNTIF(IR34:JV34,"ข")=0,"-",(COUNTIF(IR34:JV34,"ข")))))</f>
        <v/>
      </c>
      <c r="KA34" s="8" t="str">
        <f>IF('[2]ข้อมูลนักเรียน-กรอง'!$A$32="","",('[2]ข้อมูลนักเรียน-กรอง'!$A$32))</f>
        <v/>
      </c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10" t="str">
        <f>IF('[2]ข้อมูลนักเรียน-กรอง'!A32="","",(IF(SUM(KB34:LF34)=0,"-",(SUM(KB34:LF34)))))</f>
        <v/>
      </c>
      <c r="LH34" s="10" t="str">
        <f>IF('[2]ข้อมูลนักเรียน-กรอง'!$A$32="","",(IF(COUNTIF(KB34:LF34,"ป")=0,"-",(COUNTIF(KB34:LF34,"ป")))))</f>
        <v/>
      </c>
      <c r="LI34" s="10" t="str">
        <f>IF('[2]ข้อมูลนักเรียน-กรอง'!$A$32="","",(IF(COUNTIF(KB34:LF34,"ล")=0,"-",(COUNTIF(KB34:LF34,"ล")))))</f>
        <v/>
      </c>
      <c r="LJ34" s="10" t="str">
        <f>IF('[2]ข้อมูลนักเรียน-กรอง'!$A$32="","",(IF(COUNTIF(KB34:LF34,"ข")=0,"-",(COUNTIF(KB34:LF34,"ข")))))</f>
        <v/>
      </c>
      <c r="LK34" s="8" t="str">
        <f>IF('[2]ข้อมูลนักเรียน-กรอง'!$A$32="","",('[2]ข้อมูลนักเรียน-กรอง'!$A$32))</f>
        <v/>
      </c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10" t="str">
        <f>IF('[2]ข้อมูลนักเรียน-กรอง'!A32="","",(IF(SUM(LL34:MN34)=0,"-",(SUM(LL34:MN34)))))</f>
        <v/>
      </c>
      <c r="MP34" s="10" t="str">
        <f>IF('[2]ข้อมูลนักเรียน-กรอง'!$A$32="","",(IF(COUNTIF(LL34:MN34,"ป")=0,"-",(COUNTIF(LL34:MN34,"ป")))))</f>
        <v/>
      </c>
      <c r="MQ34" s="10" t="str">
        <f>IF('[2]ข้อมูลนักเรียน-กรอง'!$A$32="","",(IF(COUNTIF(LL34:MN34,"ล")=0,"-",(COUNTIF(LL34:MN34,"ล")))))</f>
        <v/>
      </c>
      <c r="MR34" s="10" t="str">
        <f>IF('[2]ข้อมูลนักเรียน-กรอง'!$A$32="","",(IF(COUNTIF(LL34:MN34,"ข")=0,"-",(COUNTIF(LL34:MN34,"ข")))))</f>
        <v/>
      </c>
      <c r="MS34" s="8" t="str">
        <f>IF('[2]ข้อมูลนักเรียน-กรอง'!$A$32="","",('[2]ข้อมูลนักเรียน-กรอง'!$A$32))</f>
        <v/>
      </c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10" t="str">
        <f>IF('[2]ข้อมูลนักเรียน-กรอง'!A32="","",(IF(SUM(MT34:NX34)=0,"-",(SUM(MT34:NX34)))))</f>
        <v/>
      </c>
      <c r="NZ34" s="10" t="str">
        <f>IF('[2]ข้อมูลนักเรียน-กรอง'!$A$32="","",(IF(COUNTIF(MT34:NX34,"ป")=0,"-",(COUNTIF(MT34:NX34,"ป")))))</f>
        <v/>
      </c>
      <c r="OA34" s="10" t="str">
        <f>IF('[2]ข้อมูลนักเรียน-กรอง'!$A$32="","",(IF(COUNTIF(MT34:NX34,"ล")=0,"-",(COUNTIF(MT34:NX34,"ล")))))</f>
        <v/>
      </c>
      <c r="OB34" s="10" t="str">
        <f>IF('[2]ข้อมูลนักเรียน-กรอง'!$A$32="","",(IF(COUNTIF(MT34:NX34,"ข")=0,"-",(COUNTIF(MT34:NX34,"ข")))))</f>
        <v/>
      </c>
      <c r="OC34" s="8" t="str">
        <f>IF('[2]ข้อมูลนักเรียน-กรอง'!$A$32="","",('[2]ข้อมูลนักเรียน-กรอง'!$A$32))</f>
        <v/>
      </c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10" t="str">
        <f>IF('[2]ข้อมูลนักเรียน-กรอง'!A32="","",(IF(SUM(OD34:PG34)=0,"-",(SUM(OD34:PG34)))))</f>
        <v/>
      </c>
      <c r="PI34" s="10" t="str">
        <f>IF('[2]ข้อมูลนักเรียน-กรอง'!$A$32="","",(IF(COUNTIF(OD34:PG34,"ป")=0,"-",(COUNTIF(OD34:PG34,"ป")))))</f>
        <v/>
      </c>
      <c r="PJ34" s="10" t="str">
        <f>IF('[2]ข้อมูลนักเรียน-กรอง'!$A$32="","",(IF(COUNTIF(OD34:PG34,"ล")=0,"-",(COUNTIF(OD34:PG34,"ล")))))</f>
        <v/>
      </c>
      <c r="PK34" s="10" t="str">
        <f>IF('[2]ข้อมูลนักเรียน-กรอง'!$A$32="","",(IF(COUNTIF(OD34:PG34,"ข")=0,"-",(COUNTIF(OD34:PG34,"ข")))))</f>
        <v/>
      </c>
      <c r="PL34" s="11" t="str">
        <f>IF('[2]ข้อมูลนักเรียน-กรอง'!$A$32="","",('[2]ข้อมูลนักเรียน-กรอง'!$A$32))</f>
        <v/>
      </c>
      <c r="PM34" s="12" t="str">
        <f>AH34</f>
        <v/>
      </c>
      <c r="PN34" s="12" t="str">
        <f>BQ34</f>
        <v/>
      </c>
      <c r="PO34" s="12" t="str">
        <f>DA34</f>
        <v/>
      </c>
      <c r="PP34" s="12" t="str">
        <f>EK34</f>
        <v/>
      </c>
      <c r="PQ34" s="12" t="str">
        <f>FT34</f>
        <v/>
      </c>
      <c r="PR34" s="12" t="str">
        <f>HD34</f>
        <v/>
      </c>
      <c r="PS34" s="12" t="str">
        <f>IM34</f>
        <v/>
      </c>
      <c r="PT34" s="12" t="str">
        <f>JW34</f>
        <v/>
      </c>
      <c r="PU34" s="12" t="str">
        <f>LG34</f>
        <v/>
      </c>
      <c r="PV34" s="12" t="str">
        <f>MO34</f>
        <v/>
      </c>
      <c r="PW34" s="12" t="str">
        <f>NY34</f>
        <v/>
      </c>
      <c r="PX34" s="12" t="str">
        <f>PH34</f>
        <v/>
      </c>
      <c r="PY34" s="13" t="str">
        <f>IF('[2]ข้อมูลนักเรียน-กรอง'!A32="","",(SUM(AH34:AK34,SUM(BQ34:BT34,SUM(DA34:DD34,SUM(EK34:EN34,SUM(FT34:FW34,SUM(HD34:HG34,SUM(IM34:IP34,SUM(JW34:JZ34,SUM(LG34:LJ34,SUM(MO34:MR34,SUM(NY34:OB34,SUM(PH34:PK34))))))))))))))</f>
        <v/>
      </c>
      <c r="PZ34" s="13" t="str">
        <f>IF('[2]ข้อมูลนักเรียน-กรอง'!A32="","",SUM(PM34:PX34))</f>
        <v/>
      </c>
      <c r="QA34" s="14" t="str">
        <f>IF('[2]ข้อมูลนักเรียน-กรอง'!A32="","",IF(PZ34=0,"0.00",((PZ34/PY34)*100)))</f>
        <v/>
      </c>
    </row>
    <row r="35" spans="1:443" ht="15.95" customHeight="1">
      <c r="A35" s="7" t="str">
        <f>[2]ชื่อนักเรียน!C34</f>
        <v xml:space="preserve"> </v>
      </c>
      <c r="B35" s="8" t="str">
        <f>IF('[2]ข้อมูลนักเรียน-กรอง'!$A$33="","",('[2]ข้อมูลนักเรียน-กรอง'!$A$33))</f>
        <v/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 t="str">
        <f>IF('[2]ข้อมูลนักเรียน-กรอง'!A33="","",(IF(SUM(C35:AG35)=0,"-",(SUM(C35:AG35)))))</f>
        <v/>
      </c>
      <c r="AI35" s="10" t="str">
        <f>IF('[2]ข้อมูลนักเรียน-กรอง'!$A$33="","",(IF(COUNTIF(C35:AG35,"ป")=0,"-",(COUNTIF(C35:AG35,"ป")))))</f>
        <v/>
      </c>
      <c r="AJ35" s="10" t="str">
        <f>IF('[2]ข้อมูลนักเรียน-กรอง'!$A$33="","",(IF(COUNTIF(C35:AG35,"ล")=0,"-",(COUNTIF(C35:AG35,"ล")))))</f>
        <v/>
      </c>
      <c r="AK35" s="10" t="str">
        <f>IF('[2]ข้อมูลนักเรียน-กรอง'!$A$33="","",(IF(COUNTIF(C35:AG35,"ข")=0,"-",(COUNTIF(C35:AG35,"ข")))))</f>
        <v/>
      </c>
      <c r="AL35" s="8" t="str">
        <f>IF('[2]ข้อมูลนักเรียน-กรอง'!$A$33="","",('[2]ข้อมูลนักเรียน-กรอง'!$A$33))</f>
        <v/>
      </c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10" t="str">
        <f>IF('[2]ข้อมูลนักเรียน-กรอง'!A33="","",(IF(SUM(AM35:BP35)=0,"-",(SUM(AM35:BP35)))))</f>
        <v/>
      </c>
      <c r="BR35" s="10" t="str">
        <f>IF('[2]ข้อมูลนักเรียน-กรอง'!$A$33="","",(IF(COUNTIF(AM35:BP35,"ป")=0,"-",(COUNTIF(AM35:BP35,"ป")))))</f>
        <v/>
      </c>
      <c r="BS35" s="10" t="str">
        <f>IF('[2]ข้อมูลนักเรียน-กรอง'!$A$33="","",(IF(COUNTIF(AM35:BP35,"ล")=0,"-",(COUNTIF(AM35:BP35,"ล")))))</f>
        <v/>
      </c>
      <c r="BT35" s="10" t="str">
        <f>IF('[2]ข้อมูลนักเรียน-กรอง'!$A$33="","",(IF(COUNTIF(AM35:BP35,"ข")=0,"-",(COUNTIF(AM35:BP35,"ข")))))</f>
        <v/>
      </c>
      <c r="BU35" s="8" t="str">
        <f>IF('[2]ข้อมูลนักเรียน-กรอง'!$A$33="","",('[2]ข้อมูลนักเรียน-กรอง'!$A$33))</f>
        <v/>
      </c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10" t="str">
        <f>IF('[2]ข้อมูลนักเรียน-กรอง'!A33="","",(IF(SUM(BV35:CZ35)=0,"-",(SUM(BV35:CZ35)))))</f>
        <v/>
      </c>
      <c r="DB35" s="10" t="str">
        <f>IF('[2]ข้อมูลนักเรียน-กรอง'!$A$33="","",(IF(COUNTIF(BV35:CZ35,"ป")=0,"-",(COUNTIF(BV35:CZ35,"ป")))))</f>
        <v/>
      </c>
      <c r="DC35" s="10" t="str">
        <f>IF('[2]ข้อมูลนักเรียน-กรอง'!$A$33="","",(IF(COUNTIF(BV35:CZ35,"ล")=0,"-",(COUNTIF(BV35:CZ35,"ล")))))</f>
        <v/>
      </c>
      <c r="DD35" s="10" t="str">
        <f>IF('[2]ข้อมูลนักเรียน-กรอง'!$A$33="","",(IF(COUNTIF(BV35:CZ35,"ข")=0,"-",(COUNTIF(BV35:CZ35,"ข")))))</f>
        <v/>
      </c>
      <c r="DE35" s="8" t="str">
        <f>IF('[2]ข้อมูลนักเรียน-กรอง'!$A$33="","",('[2]ข้อมูลนักเรียน-กรอง'!$A$33))</f>
        <v/>
      </c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10" t="str">
        <f>IF('[2]ข้อมูลนักเรียน-กรอง'!A33="","",(IF(SUM(DF35:EJ35)=0,"-",(SUM(DF35:EJ35)))))</f>
        <v/>
      </c>
      <c r="EL35" s="10" t="str">
        <f>IF('[2]ข้อมูลนักเรียน-กรอง'!$A$33="","",(IF(COUNTIF(DF35:EJ35,"ป")=0,"-",(COUNTIF(DF35:EJ35,"ป")))))</f>
        <v/>
      </c>
      <c r="EM35" s="10" t="str">
        <f>IF('[2]ข้อมูลนักเรียน-กรอง'!$A$33="","",(IF(COUNTIF(DF35:EJ35,"ล")=0,"-",(COUNTIF(DF35:EJ35,"ล")))))</f>
        <v/>
      </c>
      <c r="EN35" s="10" t="str">
        <f>IF('[2]ข้อมูลนักเรียน-กรอง'!$A$33="","",(IF(COUNTIF(DF35:EJ35,"ข")=0,"-",(COUNTIF(DF35:EJ35,"ข")))))</f>
        <v/>
      </c>
      <c r="EO35" s="8" t="str">
        <f>IF('[2]ข้อมูลนักเรียน-กรอง'!$A$33="","",('[2]ข้อมูลนักเรียน-กรอง'!$A$33))</f>
        <v/>
      </c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10" t="str">
        <f>IF('[2]ข้อมูลนักเรียน-กรอง'!A33="","",(IF(SUM(EP35:FS35)=0,"-",(SUM(EP35:FS35)))))</f>
        <v/>
      </c>
      <c r="FU35" s="10" t="str">
        <f>IF('[2]ข้อมูลนักเรียน-กรอง'!$A$33="","",(IF(COUNTIF(EP35:FS35,"ป")=0,"-",(COUNTIF(EP35:FS35,"ป")))))</f>
        <v/>
      </c>
      <c r="FV35" s="10" t="str">
        <f>IF('[2]ข้อมูลนักเรียน-กรอง'!$A$33="","",(IF(COUNTIF(EP35:FS35,"ล")=0,"-",(COUNTIF(EP35:FS35,"ล")))))</f>
        <v/>
      </c>
      <c r="FW35" s="10" t="str">
        <f>IF('[2]ข้อมูลนักเรียน-กรอง'!$A$33="","",(IF(COUNTIF(EP35:FS35,"ข")=0,"-",(COUNTIF(EP35:FS35,"ข")))))</f>
        <v/>
      </c>
      <c r="FX35" s="8" t="str">
        <f>IF('[2]ข้อมูลนักเรียน-กรอง'!$A$33="","",('[2]ข้อมูลนักเรียน-กรอง'!$A$33))</f>
        <v/>
      </c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10" t="str">
        <f>IF('[2]ข้อมูลนักเรียน-กรอง'!A33="","",(IF(SUM(FY35:HC35)=0,"-",(SUM(FY35:HC35)))))</f>
        <v/>
      </c>
      <c r="HE35" s="10" t="str">
        <f>IF('[2]ข้อมูลนักเรียน-กรอง'!$A$33="","",(IF(COUNTIF(FY35:HC35,"ป")=0,"-",(COUNTIF(FY35:HC35,"ป")))))</f>
        <v/>
      </c>
      <c r="HF35" s="10" t="str">
        <f>IF('[2]ข้อมูลนักเรียน-กรอง'!$A$33="","",(IF(COUNTIF(FY35:HC35,"ล")=0,"-",(COUNTIF(FY35:HC35,"ล")))))</f>
        <v/>
      </c>
      <c r="HG35" s="10" t="str">
        <f>IF('[2]ข้อมูลนักเรียน-กรอง'!$A$33="","",(IF(COUNTIF(FY35:HC35,"ข")=0,"-",(COUNTIF(FY35:HC35,"ข")))))</f>
        <v/>
      </c>
      <c r="HH35" s="8" t="str">
        <f>IF('[2]ข้อมูลนักเรียน-กรอง'!$A$33="","",('[2]ข้อมูลนักเรียน-กรอง'!$A$33))</f>
        <v/>
      </c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10" t="str">
        <f>IF('[2]ข้อมูลนักเรียน-กรอง'!A33="","",(IF(SUM(HI35:IL35)=0,"-",(SUM(HI35:IL35)))))</f>
        <v/>
      </c>
      <c r="IN35" s="10" t="str">
        <f>IF('[2]ข้อมูลนักเรียน-กรอง'!$A$33="","",(IF(COUNTIF(HI35:IL35,"ป")=0,"-",(COUNTIF(HI35:IL35,"ป")))))</f>
        <v/>
      </c>
      <c r="IO35" s="10" t="str">
        <f>IF('[2]ข้อมูลนักเรียน-กรอง'!$A$33="","",(IF(COUNTIF(HI35:IL35,"ล")=0,"-",(COUNTIF(HI35:IL35,"ล")))))</f>
        <v/>
      </c>
      <c r="IP35" s="10" t="str">
        <f>IF('[2]ข้อมูลนักเรียน-กรอง'!$A$33="","",(IF(COUNTIF(HI35:IL35,"ข")=0,"-",(COUNTIF(HI35:IL35,"ข")))))</f>
        <v/>
      </c>
      <c r="IQ35" s="8" t="str">
        <f>IF('[2]ข้อมูลนักเรียน-กรอง'!$A$33="","",('[2]ข้อมูลนักเรียน-กรอง'!$A$33))</f>
        <v/>
      </c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10" t="str">
        <f>IF('[2]ข้อมูลนักเรียน-กรอง'!A33="","",(IF(SUM(IR35:JV35)=0,"-",(SUM(IR35:JV35)))))</f>
        <v/>
      </c>
      <c r="JX35" s="10" t="str">
        <f>IF('[2]ข้อมูลนักเรียน-กรอง'!$A$33="","",(IF(COUNTIF(IR35:JV35,"ป")=0,"-",(COUNTIF(IR35:JV35,"ป")))))</f>
        <v/>
      </c>
      <c r="JY35" s="10" t="str">
        <f>IF('[2]ข้อมูลนักเรียน-กรอง'!$A$33="","",(IF(COUNTIF(IR35:JV35,"ล")=0,"-",(COUNTIF(IR35:JV35,"ล")))))</f>
        <v/>
      </c>
      <c r="JZ35" s="10" t="str">
        <f>IF('[2]ข้อมูลนักเรียน-กรอง'!$A$33="","",(IF(COUNTIF(IR35:JV35,"ข")=0,"-",(COUNTIF(IR35:JV35,"ข")))))</f>
        <v/>
      </c>
      <c r="KA35" s="8" t="str">
        <f>IF('[2]ข้อมูลนักเรียน-กรอง'!$A$33="","",('[2]ข้อมูลนักเรียน-กรอง'!$A$33))</f>
        <v/>
      </c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10" t="str">
        <f>IF('[2]ข้อมูลนักเรียน-กรอง'!A33="","",(IF(SUM(KB35:LF35)=0,"-",(SUM(KB35:LF35)))))</f>
        <v/>
      </c>
      <c r="LH35" s="10" t="str">
        <f>IF('[2]ข้อมูลนักเรียน-กรอง'!$A$33="","",(IF(COUNTIF(KB35:LF35,"ป")=0,"-",(COUNTIF(KB35:LF35,"ป")))))</f>
        <v/>
      </c>
      <c r="LI35" s="10" t="str">
        <f>IF('[2]ข้อมูลนักเรียน-กรอง'!$A$33="","",(IF(COUNTIF(KB35:LF35,"ล")=0,"-",(COUNTIF(KB35:LF35,"ล")))))</f>
        <v/>
      </c>
      <c r="LJ35" s="10" t="str">
        <f>IF('[2]ข้อมูลนักเรียน-กรอง'!$A$33="","",(IF(COUNTIF(KB35:LF35,"ข")=0,"-",(COUNTIF(KB35:LF35,"ข")))))</f>
        <v/>
      </c>
      <c r="LK35" s="8" t="str">
        <f>IF('[2]ข้อมูลนักเรียน-กรอง'!$A$33="","",('[2]ข้อมูลนักเรียน-กรอง'!$A$33))</f>
        <v/>
      </c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10" t="str">
        <f>IF('[2]ข้อมูลนักเรียน-กรอง'!A33="","",(IF(SUM(LL35:MN35)=0,"-",(SUM(LL35:MN35)))))</f>
        <v/>
      </c>
      <c r="MP35" s="10" t="str">
        <f>IF('[2]ข้อมูลนักเรียน-กรอง'!$A$33="","",(IF(COUNTIF(LL35:MN35,"ป")=0,"-",(COUNTIF(LL35:MN35,"ป")))))</f>
        <v/>
      </c>
      <c r="MQ35" s="10" t="str">
        <f>IF('[2]ข้อมูลนักเรียน-กรอง'!$A$33="","",(IF(COUNTIF(LL35:MN35,"ล")=0,"-",(COUNTIF(LL35:MN35,"ล")))))</f>
        <v/>
      </c>
      <c r="MR35" s="10" t="str">
        <f>IF('[2]ข้อมูลนักเรียน-กรอง'!$A$33="","",(IF(COUNTIF(LL35:MN35,"ข")=0,"-",(COUNTIF(LL35:MN35,"ข")))))</f>
        <v/>
      </c>
      <c r="MS35" s="8" t="str">
        <f>IF('[2]ข้อมูลนักเรียน-กรอง'!$A$33="","",('[2]ข้อมูลนักเรียน-กรอง'!$A$33))</f>
        <v/>
      </c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10" t="str">
        <f>IF('[2]ข้อมูลนักเรียน-กรอง'!A33="","",(IF(SUM(MT35:NX35)=0,"-",(SUM(MT35:NX35)))))</f>
        <v/>
      </c>
      <c r="NZ35" s="10" t="str">
        <f>IF('[2]ข้อมูลนักเรียน-กรอง'!$A$33="","",(IF(COUNTIF(MT35:NX35,"ป")=0,"-",(COUNTIF(MT35:NX35,"ป")))))</f>
        <v/>
      </c>
      <c r="OA35" s="10" t="str">
        <f>IF('[2]ข้อมูลนักเรียน-กรอง'!$A$33="","",(IF(COUNTIF(MT35:NX35,"ล")=0,"-",(COUNTIF(MT35:NX35,"ล")))))</f>
        <v/>
      </c>
      <c r="OB35" s="10" t="str">
        <f>IF('[2]ข้อมูลนักเรียน-กรอง'!$A$33="","",(IF(COUNTIF(MT35:NX35,"ข")=0,"-",(COUNTIF(MT35:NX35,"ข")))))</f>
        <v/>
      </c>
      <c r="OC35" s="8" t="str">
        <f>IF('[2]ข้อมูลนักเรียน-กรอง'!$A$33="","",('[2]ข้อมูลนักเรียน-กรอง'!$A$33))</f>
        <v/>
      </c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10" t="str">
        <f>IF('[2]ข้อมูลนักเรียน-กรอง'!A33="","",(IF(SUM(OD35:PG35)=0,"-",(SUM(OD35:PG35)))))</f>
        <v/>
      </c>
      <c r="PI35" s="10" t="str">
        <f>IF('[2]ข้อมูลนักเรียน-กรอง'!$A$33="","",(IF(COUNTIF(OD35:PG35,"ป")=0,"-",(COUNTIF(OD35:PG35,"ป")))))</f>
        <v/>
      </c>
      <c r="PJ35" s="10" t="str">
        <f>IF('[2]ข้อมูลนักเรียน-กรอง'!$A$33="","",(IF(COUNTIF(OD35:PG35,"ล")=0,"-",(COUNTIF(OD35:PG35,"ล")))))</f>
        <v/>
      </c>
      <c r="PK35" s="10" t="str">
        <f>IF('[2]ข้อมูลนักเรียน-กรอง'!$A$33="","",(IF(COUNTIF(OD35:PG35,"ข")=0,"-",(COUNTIF(OD35:PG35,"ข")))))</f>
        <v/>
      </c>
      <c r="PL35" s="11" t="str">
        <f>IF('[2]ข้อมูลนักเรียน-กรอง'!$A$33="","",('[2]ข้อมูลนักเรียน-กรอง'!$A$33))</f>
        <v/>
      </c>
      <c r="PM35" s="12" t="str">
        <f>AH35</f>
        <v/>
      </c>
      <c r="PN35" s="12" t="str">
        <f>BQ35</f>
        <v/>
      </c>
      <c r="PO35" s="12" t="str">
        <f>DA35</f>
        <v/>
      </c>
      <c r="PP35" s="12" t="str">
        <f>EK35</f>
        <v/>
      </c>
      <c r="PQ35" s="12" t="str">
        <f>FT35</f>
        <v/>
      </c>
      <c r="PR35" s="12" t="str">
        <f>HD35</f>
        <v/>
      </c>
      <c r="PS35" s="12" t="str">
        <f>IM35</f>
        <v/>
      </c>
      <c r="PT35" s="12" t="str">
        <f>JW35</f>
        <v/>
      </c>
      <c r="PU35" s="12" t="str">
        <f>LG35</f>
        <v/>
      </c>
      <c r="PV35" s="12" t="str">
        <f>MO35</f>
        <v/>
      </c>
      <c r="PW35" s="12" t="str">
        <f>NY35</f>
        <v/>
      </c>
      <c r="PX35" s="12" t="str">
        <f>PH35</f>
        <v/>
      </c>
      <c r="PY35" s="13" t="str">
        <f>IF('[2]ข้อมูลนักเรียน-กรอง'!A33="","",(SUM(AH35:AK35,SUM(BQ35:BT35,SUM(DA35:DD35,SUM(EK35:EN35,SUM(FT35:FW35,SUM(HD35:HG35,SUM(IM35:IP35,SUM(JW35:JZ35,SUM(LG35:LJ35,SUM(MO35:MR35,SUM(NY35:OB35,SUM(PH35:PK35))))))))))))))</f>
        <v/>
      </c>
      <c r="PZ35" s="13" t="str">
        <f>IF('[2]ข้อมูลนักเรียน-กรอง'!A33="","",SUM(PM35:PX35))</f>
        <v/>
      </c>
      <c r="QA35" s="14" t="str">
        <f>IF('[2]ข้อมูลนักเรียน-กรอง'!A33="","",IF(PZ35=0,"0.00",((PZ35/PY35)*100)))</f>
        <v/>
      </c>
    </row>
    <row r="36" spans="1:443" ht="15.95" customHeight="1">
      <c r="A36" s="7" t="str">
        <f>[2]ชื่อนักเรียน!C35</f>
        <v xml:space="preserve"> </v>
      </c>
      <c r="B36" s="8" t="str">
        <f>IF('[2]ข้อมูลนักเรียน-กรอง'!$A$34="","",('[2]ข้อมูลนักเรียน-กรอง'!$A$34))</f>
        <v/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 t="str">
        <f>IF('[2]ข้อมูลนักเรียน-กรอง'!A34="","",(IF(SUM(C36:AG36)=0,"-",(SUM(C36:AG36)))))</f>
        <v/>
      </c>
      <c r="AI36" s="10" t="str">
        <f>IF('[2]ข้อมูลนักเรียน-กรอง'!$A$34="","",(IF(COUNTIF(C36:AG36,"ป")=0,"-",(COUNTIF(C36:AG36,"ป")))))</f>
        <v/>
      </c>
      <c r="AJ36" s="10" t="str">
        <f>IF('[2]ข้อมูลนักเรียน-กรอง'!$A$34="","",(IF(COUNTIF(C36:AG36,"ล")=0,"-",(COUNTIF(C36:AG36,"ล")))))</f>
        <v/>
      </c>
      <c r="AK36" s="10" t="str">
        <f>IF('[2]ข้อมูลนักเรียน-กรอง'!$A$34="","",(IF(COUNTIF(C36:AG36,"ข")=0,"-",(COUNTIF(C36:AG36,"ข")))))</f>
        <v/>
      </c>
      <c r="AL36" s="8" t="str">
        <f>IF('[2]ข้อมูลนักเรียน-กรอง'!$A$34="","",('[2]ข้อมูลนักเรียน-กรอง'!$A$34))</f>
        <v/>
      </c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10" t="str">
        <f>IF('[2]ข้อมูลนักเรียน-กรอง'!A34="","",(IF(SUM(AM36:BP36)=0,"-",(SUM(AM36:BP36)))))</f>
        <v/>
      </c>
      <c r="BR36" s="10" t="str">
        <f>IF('[2]ข้อมูลนักเรียน-กรอง'!$A$34="","",(IF(COUNTIF(AM36:BP36,"ป")=0,"-",(COUNTIF(AM36:BP36,"ป")))))</f>
        <v/>
      </c>
      <c r="BS36" s="10" t="str">
        <f>IF('[2]ข้อมูลนักเรียน-กรอง'!$A$34="","",(IF(COUNTIF(AM36:BP36,"ล")=0,"-",(COUNTIF(AM36:BP36,"ล")))))</f>
        <v/>
      </c>
      <c r="BT36" s="10" t="str">
        <f>IF('[2]ข้อมูลนักเรียน-กรอง'!$A$34="","",(IF(COUNTIF(AM36:BP36,"ข")=0,"-",(COUNTIF(AM36:BP36,"ข")))))</f>
        <v/>
      </c>
      <c r="BU36" s="8" t="str">
        <f>IF('[2]ข้อมูลนักเรียน-กรอง'!$A$34="","",('[2]ข้อมูลนักเรียน-กรอง'!$A$34))</f>
        <v/>
      </c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10" t="str">
        <f>IF('[2]ข้อมูลนักเรียน-กรอง'!A34="","",(IF(SUM(BV36:CZ36)=0,"-",(SUM(BV36:CZ36)))))</f>
        <v/>
      </c>
      <c r="DB36" s="10" t="str">
        <f>IF('[2]ข้อมูลนักเรียน-กรอง'!$A$34="","",(IF(COUNTIF(BV36:CZ36,"ป")=0,"-",(COUNTIF(BV36:CZ36,"ป")))))</f>
        <v/>
      </c>
      <c r="DC36" s="10" t="str">
        <f>IF('[2]ข้อมูลนักเรียน-กรอง'!$A$34="","",(IF(COUNTIF(BV36:CZ36,"ล")=0,"-",(COUNTIF(BV36:CZ36,"ล")))))</f>
        <v/>
      </c>
      <c r="DD36" s="10" t="str">
        <f>IF('[2]ข้อมูลนักเรียน-กรอง'!$A$34="","",(IF(COUNTIF(BV36:CZ36,"ข")=0,"-",(COUNTIF(BV36:CZ36,"ข")))))</f>
        <v/>
      </c>
      <c r="DE36" s="8" t="str">
        <f>IF('[2]ข้อมูลนักเรียน-กรอง'!$A$34="","",('[2]ข้อมูลนักเรียน-กรอง'!$A$34))</f>
        <v/>
      </c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10" t="str">
        <f>IF('[2]ข้อมูลนักเรียน-กรอง'!A34="","",(IF(SUM(DF36:EJ36)=0,"-",(SUM(DF36:EJ36)))))</f>
        <v/>
      </c>
      <c r="EL36" s="10" t="str">
        <f>IF('[2]ข้อมูลนักเรียน-กรอง'!$A$34="","",(IF(COUNTIF(DF36:EJ36,"ป")=0,"-",(COUNTIF(DF36:EJ36,"ป")))))</f>
        <v/>
      </c>
      <c r="EM36" s="10" t="str">
        <f>IF('[2]ข้อมูลนักเรียน-กรอง'!$A$34="","",(IF(COUNTIF(DF36:EJ36,"ล")=0,"-",(COUNTIF(DF36:EJ36,"ล")))))</f>
        <v/>
      </c>
      <c r="EN36" s="10" t="str">
        <f>IF('[2]ข้อมูลนักเรียน-กรอง'!$A$34="","",(IF(COUNTIF(DF36:EJ36,"ข")=0,"-",(COUNTIF(DF36:EJ36,"ข")))))</f>
        <v/>
      </c>
      <c r="EO36" s="8" t="str">
        <f>IF('[2]ข้อมูลนักเรียน-กรอง'!$A$34="","",('[2]ข้อมูลนักเรียน-กรอง'!$A$34))</f>
        <v/>
      </c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10" t="str">
        <f>IF('[2]ข้อมูลนักเรียน-กรอง'!A34="","",(IF(SUM(EP36:FS36)=0,"-",(SUM(EP36:FS36)))))</f>
        <v/>
      </c>
      <c r="FU36" s="10" t="str">
        <f>IF('[2]ข้อมูลนักเรียน-กรอง'!$A$34="","",(IF(COUNTIF(EP36:FS36,"ป")=0,"-",(COUNTIF(EP36:FS36,"ป")))))</f>
        <v/>
      </c>
      <c r="FV36" s="10" t="str">
        <f>IF('[2]ข้อมูลนักเรียน-กรอง'!$A$34="","",(IF(COUNTIF(EP36:FS36,"ล")=0,"-",(COUNTIF(EP36:FS36,"ล")))))</f>
        <v/>
      </c>
      <c r="FW36" s="10" t="str">
        <f>IF('[2]ข้อมูลนักเรียน-กรอง'!$A$34="","",(IF(COUNTIF(EP36:FS36,"ข")=0,"-",(COUNTIF(EP36:FS36,"ข")))))</f>
        <v/>
      </c>
      <c r="FX36" s="8" t="str">
        <f>IF('[2]ข้อมูลนักเรียน-กรอง'!$A$34="","",('[2]ข้อมูลนักเรียน-กรอง'!$A$34))</f>
        <v/>
      </c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10" t="str">
        <f>IF('[2]ข้อมูลนักเรียน-กรอง'!A34="","",(IF(SUM(FY36:HC36)=0,"-",(SUM(FY36:HC36)))))</f>
        <v/>
      </c>
      <c r="HE36" s="10" t="str">
        <f>IF('[2]ข้อมูลนักเรียน-กรอง'!$A$34="","",(IF(COUNTIF(FY36:HC36,"ป")=0,"-",(COUNTIF(FY36:HC36,"ป")))))</f>
        <v/>
      </c>
      <c r="HF36" s="10" t="str">
        <f>IF('[2]ข้อมูลนักเรียน-กรอง'!$A$34="","",(IF(COUNTIF(FY36:HC36,"ล")=0,"-",(COUNTIF(FY36:HC36,"ล")))))</f>
        <v/>
      </c>
      <c r="HG36" s="10" t="str">
        <f>IF('[2]ข้อมูลนักเรียน-กรอง'!$A$34="","",(IF(COUNTIF(FY36:HC36,"ข")=0,"-",(COUNTIF(FY36:HC36,"ข")))))</f>
        <v/>
      </c>
      <c r="HH36" s="8" t="str">
        <f>IF('[2]ข้อมูลนักเรียน-กรอง'!$A$34="","",('[2]ข้อมูลนักเรียน-กรอง'!$A$34))</f>
        <v/>
      </c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10" t="str">
        <f>IF('[2]ข้อมูลนักเรียน-กรอง'!A34="","",(IF(SUM(HI36:IL36)=0,"-",(SUM(HI36:IL36)))))</f>
        <v/>
      </c>
      <c r="IN36" s="10" t="str">
        <f>IF('[2]ข้อมูลนักเรียน-กรอง'!$A$34="","",(IF(COUNTIF(HI36:IL36,"ป")=0,"-",(COUNTIF(HI36:IL36,"ป")))))</f>
        <v/>
      </c>
      <c r="IO36" s="10" t="str">
        <f>IF('[2]ข้อมูลนักเรียน-กรอง'!$A$34="","",(IF(COUNTIF(HI36:IL36,"ล")=0,"-",(COUNTIF(HI36:IL36,"ล")))))</f>
        <v/>
      </c>
      <c r="IP36" s="10" t="str">
        <f>IF('[2]ข้อมูลนักเรียน-กรอง'!$A$34="","",(IF(COUNTIF(HI36:IL36,"ข")=0,"-",(COUNTIF(HI36:IL36,"ข")))))</f>
        <v/>
      </c>
      <c r="IQ36" s="8" t="str">
        <f>IF('[2]ข้อมูลนักเรียน-กรอง'!$A$34="","",('[2]ข้อมูลนักเรียน-กรอง'!$A$34))</f>
        <v/>
      </c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10" t="str">
        <f>IF('[2]ข้อมูลนักเรียน-กรอง'!A34="","",(IF(SUM(IR36:JV36)=0,"-",(SUM(IR36:JV36)))))</f>
        <v/>
      </c>
      <c r="JX36" s="10" t="str">
        <f>IF('[2]ข้อมูลนักเรียน-กรอง'!$A$34="","",(IF(COUNTIF(IR36:JV36,"ป")=0,"-",(COUNTIF(IR36:JV36,"ป")))))</f>
        <v/>
      </c>
      <c r="JY36" s="10" t="str">
        <f>IF('[2]ข้อมูลนักเรียน-กรอง'!$A$34="","",(IF(COUNTIF(IR36:JV36,"ล")=0,"-",(COUNTIF(IR36:JV36,"ล")))))</f>
        <v/>
      </c>
      <c r="JZ36" s="10" t="str">
        <f>IF('[2]ข้อมูลนักเรียน-กรอง'!$A$34="","",(IF(COUNTIF(IR36:JV36,"ข")=0,"-",(COUNTIF(IR36:JV36,"ข")))))</f>
        <v/>
      </c>
      <c r="KA36" s="8" t="str">
        <f>IF('[2]ข้อมูลนักเรียน-กรอง'!$A$34="","",('[2]ข้อมูลนักเรียน-กรอง'!$A$34))</f>
        <v/>
      </c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10" t="str">
        <f>IF('[2]ข้อมูลนักเรียน-กรอง'!A34="","",(IF(SUM(KB36:LF36)=0,"-",(SUM(KB36:LF36)))))</f>
        <v/>
      </c>
      <c r="LH36" s="10" t="str">
        <f>IF('[2]ข้อมูลนักเรียน-กรอง'!$A$34="","",(IF(COUNTIF(KB36:LF36,"ป")=0,"-",(COUNTIF(KB36:LF36,"ป")))))</f>
        <v/>
      </c>
      <c r="LI36" s="10" t="str">
        <f>IF('[2]ข้อมูลนักเรียน-กรอง'!$A$34="","",(IF(COUNTIF(KB36:LF36,"ล")=0,"-",(COUNTIF(KB36:LF36,"ล")))))</f>
        <v/>
      </c>
      <c r="LJ36" s="10" t="str">
        <f>IF('[2]ข้อมูลนักเรียน-กรอง'!$A$34="","",(IF(COUNTIF(KB36:LF36,"ข")=0,"-",(COUNTIF(KB36:LF36,"ข")))))</f>
        <v/>
      </c>
      <c r="LK36" s="8" t="str">
        <f>IF('[2]ข้อมูลนักเรียน-กรอง'!$A$34="","",('[2]ข้อมูลนักเรียน-กรอง'!$A$34))</f>
        <v/>
      </c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10" t="str">
        <f>IF('[2]ข้อมูลนักเรียน-กรอง'!A34="","",(IF(SUM(LL36:MN36)=0,"-",(SUM(LL36:MN36)))))</f>
        <v/>
      </c>
      <c r="MP36" s="10" t="str">
        <f>IF('[2]ข้อมูลนักเรียน-กรอง'!$A$34="","",(IF(COUNTIF(LL36:MN36,"ป")=0,"-",(COUNTIF(LL36:MN36,"ป")))))</f>
        <v/>
      </c>
      <c r="MQ36" s="10" t="str">
        <f>IF('[2]ข้อมูลนักเรียน-กรอง'!$A$34="","",(IF(COUNTIF(LL36:MN36,"ล")=0,"-",(COUNTIF(LL36:MN36,"ล")))))</f>
        <v/>
      </c>
      <c r="MR36" s="10" t="str">
        <f>IF('[2]ข้อมูลนักเรียน-กรอง'!$A$34="","",(IF(COUNTIF(LL36:MN36,"ข")=0,"-",(COUNTIF(LL36:MN36,"ข")))))</f>
        <v/>
      </c>
      <c r="MS36" s="8" t="str">
        <f>IF('[2]ข้อมูลนักเรียน-กรอง'!$A$34="","",('[2]ข้อมูลนักเรียน-กรอง'!$A$34))</f>
        <v/>
      </c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10" t="str">
        <f>IF('[2]ข้อมูลนักเรียน-กรอง'!A34="","",(IF(SUM(MT36:NX36)=0,"-",(SUM(MT36:NX36)))))</f>
        <v/>
      </c>
      <c r="NZ36" s="10" t="str">
        <f>IF('[2]ข้อมูลนักเรียน-กรอง'!$A$34="","",(IF(COUNTIF(MT36:NX36,"ป")=0,"-",(COUNTIF(MT36:NX36,"ป")))))</f>
        <v/>
      </c>
      <c r="OA36" s="10" t="str">
        <f>IF('[2]ข้อมูลนักเรียน-กรอง'!$A$34="","",(IF(COUNTIF(MT36:NX36,"ล")=0,"-",(COUNTIF(MT36:NX36,"ล")))))</f>
        <v/>
      </c>
      <c r="OB36" s="10" t="str">
        <f>IF('[2]ข้อมูลนักเรียน-กรอง'!$A$34="","",(IF(COUNTIF(MT36:NX36,"ข")=0,"-",(COUNTIF(MT36:NX36,"ข")))))</f>
        <v/>
      </c>
      <c r="OC36" s="8" t="str">
        <f>IF('[2]ข้อมูลนักเรียน-กรอง'!$A$34="","",('[2]ข้อมูลนักเรียน-กรอง'!$A$34))</f>
        <v/>
      </c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10" t="str">
        <f>IF('[2]ข้อมูลนักเรียน-กรอง'!A34="","",(IF(SUM(OD36:PG36)=0,"-",(SUM(OD36:PG36)))))</f>
        <v/>
      </c>
      <c r="PI36" s="10" t="str">
        <f>IF('[2]ข้อมูลนักเรียน-กรอง'!$A$34="","",(IF(COUNTIF(OD36:PG36,"ป")=0,"-",(COUNTIF(OD36:PG36,"ป")))))</f>
        <v/>
      </c>
      <c r="PJ36" s="10" t="str">
        <f>IF('[2]ข้อมูลนักเรียน-กรอง'!$A$34="","",(IF(COUNTIF(OD36:PG36,"ล")=0,"-",(COUNTIF(OD36:PG36,"ล")))))</f>
        <v/>
      </c>
      <c r="PK36" s="10" t="str">
        <f>IF('[2]ข้อมูลนักเรียน-กรอง'!$A$34="","",(IF(COUNTIF(OD36:PG36,"ข")=0,"-",(COUNTIF(OD36:PG36,"ข")))))</f>
        <v/>
      </c>
      <c r="PL36" s="11" t="str">
        <f>IF('[2]ข้อมูลนักเรียน-กรอง'!$A$34="","",('[2]ข้อมูลนักเรียน-กรอง'!$A$34))</f>
        <v/>
      </c>
      <c r="PM36" s="12" t="str">
        <f>AH36</f>
        <v/>
      </c>
      <c r="PN36" s="12" t="str">
        <f>BQ36</f>
        <v/>
      </c>
      <c r="PO36" s="12" t="str">
        <f>DA36</f>
        <v/>
      </c>
      <c r="PP36" s="12" t="str">
        <f>EK36</f>
        <v/>
      </c>
      <c r="PQ36" s="12" t="str">
        <f>FT36</f>
        <v/>
      </c>
      <c r="PR36" s="12" t="str">
        <f>HD36</f>
        <v/>
      </c>
      <c r="PS36" s="12" t="str">
        <f>IM36</f>
        <v/>
      </c>
      <c r="PT36" s="12" t="str">
        <f>JW36</f>
        <v/>
      </c>
      <c r="PU36" s="12" t="str">
        <f>LG36</f>
        <v/>
      </c>
      <c r="PV36" s="12" t="str">
        <f>MO36</f>
        <v/>
      </c>
      <c r="PW36" s="12" t="str">
        <f>NY36</f>
        <v/>
      </c>
      <c r="PX36" s="12" t="str">
        <f>PH36</f>
        <v/>
      </c>
      <c r="PY36" s="13" t="str">
        <f>IF('[2]ข้อมูลนักเรียน-กรอง'!A34="","",(SUM(AH36:AK36,SUM(BQ36:BT36,SUM(DA36:DD36,SUM(EK36:EN36,SUM(FT36:FW36,SUM(HD36:HG36,SUM(IM36:IP36,SUM(JW36:JZ36,SUM(LG36:LJ36,SUM(MO36:MR36,SUM(NY36:OB36,SUM(PH36:PK36))))))))))))))</f>
        <v/>
      </c>
      <c r="PZ36" s="13" t="str">
        <f>IF('[2]ข้อมูลนักเรียน-กรอง'!A34="","",SUM(PM36:PX36))</f>
        <v/>
      </c>
      <c r="QA36" s="14" t="str">
        <f>IF('[2]ข้อมูลนักเรียน-กรอง'!A34="","",IF(PZ36=0,"0.00",((PZ36/PY36)*100)))</f>
        <v/>
      </c>
    </row>
    <row r="37" spans="1:443" ht="15.95" customHeight="1">
      <c r="A37" s="7" t="str">
        <f>[2]ชื่อนักเรียน!C36</f>
        <v xml:space="preserve"> </v>
      </c>
      <c r="B37" s="8" t="str">
        <f>IF('[2]ข้อมูลนักเรียน-กรอง'!$A$35="","",('[2]ข้อมูลนักเรียน-กรอง'!$A$35))</f>
        <v/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 t="str">
        <f>IF('[2]ข้อมูลนักเรียน-กรอง'!A35="","",(IF(SUM(C37:AG37)=0,"-",(SUM(C37:AG37)))))</f>
        <v/>
      </c>
      <c r="AI37" s="10" t="str">
        <f>IF('[2]ข้อมูลนักเรียน-กรอง'!$A$35="","",(IF(COUNTIF(C37:AG37,"ป")=0,"-",(COUNTIF(C37:AG37,"ป")))))</f>
        <v/>
      </c>
      <c r="AJ37" s="10" t="str">
        <f>IF('[2]ข้อมูลนักเรียน-กรอง'!$A$35="","",(IF(COUNTIF(C37:AG37,"ล")=0,"-",(COUNTIF(C37:AG37,"ล")))))</f>
        <v/>
      </c>
      <c r="AK37" s="10" t="str">
        <f>IF('[2]ข้อมูลนักเรียน-กรอง'!$A$35="","",(IF(COUNTIF(C37:AG37,"ข")=0,"-",(COUNTIF(C37:AG37,"ข")))))</f>
        <v/>
      </c>
      <c r="AL37" s="8" t="str">
        <f>IF('[2]ข้อมูลนักเรียน-กรอง'!$A$35="","",('[2]ข้อมูลนักเรียน-กรอง'!$A$35))</f>
        <v/>
      </c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10" t="str">
        <f>IF('[2]ข้อมูลนักเรียน-กรอง'!A35="","",(IF(SUM(AM37:BP37)=0,"-",(SUM(AM37:BP37)))))</f>
        <v/>
      </c>
      <c r="BR37" s="10" t="str">
        <f>IF('[2]ข้อมูลนักเรียน-กรอง'!$A$35="","",(IF(COUNTIF(AM37:BP37,"ป")=0,"-",(COUNTIF(AM37:BP37,"ป")))))</f>
        <v/>
      </c>
      <c r="BS37" s="10" t="str">
        <f>IF('[2]ข้อมูลนักเรียน-กรอง'!$A$35="","",(IF(COUNTIF(AM37:BP37,"ล")=0,"-",(COUNTIF(AM37:BP37,"ล")))))</f>
        <v/>
      </c>
      <c r="BT37" s="10" t="str">
        <f>IF('[2]ข้อมูลนักเรียน-กรอง'!$A$35="","",(IF(COUNTIF(AM37:BP37,"ข")=0,"-",(COUNTIF(AM37:BP37,"ข")))))</f>
        <v/>
      </c>
      <c r="BU37" s="8" t="str">
        <f>IF('[2]ข้อมูลนักเรียน-กรอง'!$A$35="","",('[2]ข้อมูลนักเรียน-กรอง'!$A$35))</f>
        <v/>
      </c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10" t="str">
        <f>IF('[2]ข้อมูลนักเรียน-กรอง'!A35="","",(IF(SUM(BV37:CZ37)=0,"-",(SUM(BV37:CZ37)))))</f>
        <v/>
      </c>
      <c r="DB37" s="10" t="str">
        <f>IF('[2]ข้อมูลนักเรียน-กรอง'!$A$35="","",(IF(COUNTIF(BV37:CZ37,"ป")=0,"-",(COUNTIF(BV37:CZ37,"ป")))))</f>
        <v/>
      </c>
      <c r="DC37" s="10" t="str">
        <f>IF('[2]ข้อมูลนักเรียน-กรอง'!$A$35="","",(IF(COUNTIF(BV37:CZ37,"ล")=0,"-",(COUNTIF(BV37:CZ37,"ล")))))</f>
        <v/>
      </c>
      <c r="DD37" s="10" t="str">
        <f>IF('[2]ข้อมูลนักเรียน-กรอง'!$A$35="","",(IF(COUNTIF(BV37:CZ37,"ข")=0,"-",(COUNTIF(BV37:CZ37,"ข")))))</f>
        <v/>
      </c>
      <c r="DE37" s="8" t="str">
        <f>IF('[2]ข้อมูลนักเรียน-กรอง'!$A$35="","",('[2]ข้อมูลนักเรียน-กรอง'!$A$35))</f>
        <v/>
      </c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10" t="str">
        <f>IF('[2]ข้อมูลนักเรียน-กรอง'!A35="","",(IF(SUM(DF37:EJ37)=0,"-",(SUM(DF37:EJ37)))))</f>
        <v/>
      </c>
      <c r="EL37" s="10" t="str">
        <f>IF('[2]ข้อมูลนักเรียน-กรอง'!$A$35="","",(IF(COUNTIF(DF37:EJ37,"ป")=0,"-",(COUNTIF(DF37:EJ37,"ป")))))</f>
        <v/>
      </c>
      <c r="EM37" s="10" t="str">
        <f>IF('[2]ข้อมูลนักเรียน-กรอง'!$A$35="","",(IF(COUNTIF(DF37:EJ37,"ล")=0,"-",(COUNTIF(DF37:EJ37,"ล")))))</f>
        <v/>
      </c>
      <c r="EN37" s="10" t="str">
        <f>IF('[2]ข้อมูลนักเรียน-กรอง'!$A$35="","",(IF(COUNTIF(DF37:EJ37,"ข")=0,"-",(COUNTIF(DF37:EJ37,"ข")))))</f>
        <v/>
      </c>
      <c r="EO37" s="8" t="str">
        <f>IF('[2]ข้อมูลนักเรียน-กรอง'!$A$35="","",('[2]ข้อมูลนักเรียน-กรอง'!$A$35))</f>
        <v/>
      </c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10" t="str">
        <f>IF('[2]ข้อมูลนักเรียน-กรอง'!A35="","",(IF(SUM(EP37:FS37)=0,"-",(SUM(EP37:FS37)))))</f>
        <v/>
      </c>
      <c r="FU37" s="10" t="str">
        <f>IF('[2]ข้อมูลนักเรียน-กรอง'!$A$35="","",(IF(COUNTIF(EP37:FS37,"ป")=0,"-",(COUNTIF(EP37:FS37,"ป")))))</f>
        <v/>
      </c>
      <c r="FV37" s="10" t="str">
        <f>IF('[2]ข้อมูลนักเรียน-กรอง'!$A$35="","",(IF(COUNTIF(EP37:FS37,"ล")=0,"-",(COUNTIF(EP37:FS37,"ล")))))</f>
        <v/>
      </c>
      <c r="FW37" s="10" t="str">
        <f>IF('[2]ข้อมูลนักเรียน-กรอง'!$A$35="","",(IF(COUNTIF(EP37:FS37,"ข")=0,"-",(COUNTIF(EP37:FS37,"ข")))))</f>
        <v/>
      </c>
      <c r="FX37" s="8" t="str">
        <f>IF('[2]ข้อมูลนักเรียน-กรอง'!$A$35="","",('[2]ข้อมูลนักเรียน-กรอง'!$A$35))</f>
        <v/>
      </c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10" t="str">
        <f>IF('[2]ข้อมูลนักเรียน-กรอง'!A35="","",(IF(SUM(FY37:HC37)=0,"-",(SUM(FY37:HC37)))))</f>
        <v/>
      </c>
      <c r="HE37" s="10" t="str">
        <f>IF('[2]ข้อมูลนักเรียน-กรอง'!$A$35="","",(IF(COUNTIF(FY37:HC37,"ป")=0,"-",(COUNTIF(FY37:HC37,"ป")))))</f>
        <v/>
      </c>
      <c r="HF37" s="10" t="str">
        <f>IF('[2]ข้อมูลนักเรียน-กรอง'!$A$35="","",(IF(COUNTIF(FY37:HC37,"ล")=0,"-",(COUNTIF(FY37:HC37,"ล")))))</f>
        <v/>
      </c>
      <c r="HG37" s="10" t="str">
        <f>IF('[2]ข้อมูลนักเรียน-กรอง'!$A$35="","",(IF(COUNTIF(FY37:HC37,"ข")=0,"-",(COUNTIF(FY37:HC37,"ข")))))</f>
        <v/>
      </c>
      <c r="HH37" s="8" t="str">
        <f>IF('[2]ข้อมูลนักเรียน-กรอง'!$A$35="","",('[2]ข้อมูลนักเรียน-กรอง'!$A$35))</f>
        <v/>
      </c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10" t="str">
        <f>IF('[2]ข้อมูลนักเรียน-กรอง'!A35="","",(IF(SUM(HI37:IL37)=0,"-",(SUM(HI37:IL37)))))</f>
        <v/>
      </c>
      <c r="IN37" s="10" t="str">
        <f>IF('[2]ข้อมูลนักเรียน-กรอง'!$A$35="","",(IF(COUNTIF(HI37:IL37,"ป")=0,"-",(COUNTIF(HI37:IL37,"ป")))))</f>
        <v/>
      </c>
      <c r="IO37" s="10" t="str">
        <f>IF('[2]ข้อมูลนักเรียน-กรอง'!$A$35="","",(IF(COUNTIF(HI37:IL37,"ล")=0,"-",(COUNTIF(HI37:IL37,"ล")))))</f>
        <v/>
      </c>
      <c r="IP37" s="10" t="str">
        <f>IF('[2]ข้อมูลนักเรียน-กรอง'!$A$35="","",(IF(COUNTIF(HI37:IL37,"ข")=0,"-",(COUNTIF(HI37:IL37,"ข")))))</f>
        <v/>
      </c>
      <c r="IQ37" s="8" t="str">
        <f>IF('[2]ข้อมูลนักเรียน-กรอง'!$A$35="","",('[2]ข้อมูลนักเรียน-กรอง'!$A$35))</f>
        <v/>
      </c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10" t="str">
        <f>IF('[2]ข้อมูลนักเรียน-กรอง'!A35="","",(IF(SUM(IR37:JV37)=0,"-",(SUM(IR37:JV37)))))</f>
        <v/>
      </c>
      <c r="JX37" s="10" t="str">
        <f>IF('[2]ข้อมูลนักเรียน-กรอง'!$A$35="","",(IF(COUNTIF(IR37:JV37,"ป")=0,"-",(COUNTIF(IR37:JV37,"ป")))))</f>
        <v/>
      </c>
      <c r="JY37" s="10" t="str">
        <f>IF('[2]ข้อมูลนักเรียน-กรอง'!$A$35="","",(IF(COUNTIF(IR37:JV37,"ล")=0,"-",(COUNTIF(IR37:JV37,"ล")))))</f>
        <v/>
      </c>
      <c r="JZ37" s="10" t="str">
        <f>IF('[2]ข้อมูลนักเรียน-กรอง'!$A$35="","",(IF(COUNTIF(IR37:JV37,"ข")=0,"-",(COUNTIF(IR37:JV37,"ข")))))</f>
        <v/>
      </c>
      <c r="KA37" s="8" t="str">
        <f>IF('[2]ข้อมูลนักเรียน-กรอง'!$A$35="","",('[2]ข้อมูลนักเรียน-กรอง'!$A$35))</f>
        <v/>
      </c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10" t="str">
        <f>IF('[2]ข้อมูลนักเรียน-กรอง'!A35="","",(IF(SUM(KB37:LF37)=0,"-",(SUM(KB37:LF37)))))</f>
        <v/>
      </c>
      <c r="LH37" s="10" t="str">
        <f>IF('[2]ข้อมูลนักเรียน-กรอง'!$A$35="","",(IF(COUNTIF(KB37:LF37,"ป")=0,"-",(COUNTIF(KB37:LF37,"ป")))))</f>
        <v/>
      </c>
      <c r="LI37" s="10" t="str">
        <f>IF('[2]ข้อมูลนักเรียน-กรอง'!$A$35="","",(IF(COUNTIF(KB37:LF37,"ล")=0,"-",(COUNTIF(KB37:LF37,"ล")))))</f>
        <v/>
      </c>
      <c r="LJ37" s="10" t="str">
        <f>IF('[2]ข้อมูลนักเรียน-กรอง'!$A$35="","",(IF(COUNTIF(KB37:LF37,"ข")=0,"-",(COUNTIF(KB37:LF37,"ข")))))</f>
        <v/>
      </c>
      <c r="LK37" s="8" t="str">
        <f>IF('[2]ข้อมูลนักเรียน-กรอง'!$A$35="","",('[2]ข้อมูลนักเรียน-กรอง'!$A$35))</f>
        <v/>
      </c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10" t="str">
        <f>IF('[2]ข้อมูลนักเรียน-กรอง'!A35="","",(IF(SUM(LL37:MN37)=0,"-",(SUM(LL37:MN37)))))</f>
        <v/>
      </c>
      <c r="MP37" s="10" t="str">
        <f>IF('[2]ข้อมูลนักเรียน-กรอง'!$A$35="","",(IF(COUNTIF(LL37:MN37,"ป")=0,"-",(COUNTIF(LL37:MN37,"ป")))))</f>
        <v/>
      </c>
      <c r="MQ37" s="10" t="str">
        <f>IF('[2]ข้อมูลนักเรียน-กรอง'!$A$35="","",(IF(COUNTIF(LL37:MN37,"ล")=0,"-",(COUNTIF(LL37:MN37,"ล")))))</f>
        <v/>
      </c>
      <c r="MR37" s="10" t="str">
        <f>IF('[2]ข้อมูลนักเรียน-กรอง'!$A$35="","",(IF(COUNTIF(LL37:MN37,"ข")=0,"-",(COUNTIF(LL37:MN37,"ข")))))</f>
        <v/>
      </c>
      <c r="MS37" s="8" t="str">
        <f>IF('[2]ข้อมูลนักเรียน-กรอง'!$A$35="","",('[2]ข้อมูลนักเรียน-กรอง'!$A$35))</f>
        <v/>
      </c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10" t="str">
        <f>IF('[2]ข้อมูลนักเรียน-กรอง'!A35="","",(IF(SUM(MT37:NX37)=0,"-",(SUM(MT37:NX37)))))</f>
        <v/>
      </c>
      <c r="NZ37" s="10" t="str">
        <f>IF('[2]ข้อมูลนักเรียน-กรอง'!$A$35="","",(IF(COUNTIF(MT37:NX37,"ป")=0,"-",(COUNTIF(MT37:NX37,"ป")))))</f>
        <v/>
      </c>
      <c r="OA37" s="10" t="str">
        <f>IF('[2]ข้อมูลนักเรียน-กรอง'!$A$35="","",(IF(COUNTIF(MT37:NX37,"ล")=0,"-",(COUNTIF(MT37:NX37,"ล")))))</f>
        <v/>
      </c>
      <c r="OB37" s="10" t="str">
        <f>IF('[2]ข้อมูลนักเรียน-กรอง'!$A$35="","",(IF(COUNTIF(MT37:NX37,"ข")=0,"-",(COUNTIF(MT37:NX37,"ข")))))</f>
        <v/>
      </c>
      <c r="OC37" s="8" t="str">
        <f>IF('[2]ข้อมูลนักเรียน-กรอง'!$A$35="","",('[2]ข้อมูลนักเรียน-กรอง'!$A$35))</f>
        <v/>
      </c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10" t="str">
        <f>IF('[2]ข้อมูลนักเรียน-กรอง'!A35="","",(IF(SUM(OD37:PG37)=0,"-",(SUM(OD37:PG37)))))</f>
        <v/>
      </c>
      <c r="PI37" s="10" t="str">
        <f>IF('[2]ข้อมูลนักเรียน-กรอง'!$A$35="","",(IF(COUNTIF(OD37:PG37,"ป")=0,"-",(COUNTIF(OD37:PG37,"ป")))))</f>
        <v/>
      </c>
      <c r="PJ37" s="10" t="str">
        <f>IF('[2]ข้อมูลนักเรียน-กรอง'!$A$35="","",(IF(COUNTIF(OD37:PG37,"ล")=0,"-",(COUNTIF(OD37:PG37,"ล")))))</f>
        <v/>
      </c>
      <c r="PK37" s="10" t="str">
        <f>IF('[2]ข้อมูลนักเรียน-กรอง'!$A$35="","",(IF(COUNTIF(OD37:PG37,"ข")=0,"-",(COUNTIF(OD37:PG37,"ข")))))</f>
        <v/>
      </c>
      <c r="PL37" s="11" t="str">
        <f>IF('[2]ข้อมูลนักเรียน-กรอง'!$A$35="","",('[2]ข้อมูลนักเรียน-กรอง'!$A$35))</f>
        <v/>
      </c>
      <c r="PM37" s="12" t="str">
        <f>AH37</f>
        <v/>
      </c>
      <c r="PN37" s="12" t="str">
        <f>BQ37</f>
        <v/>
      </c>
      <c r="PO37" s="12" t="str">
        <f>DA37</f>
        <v/>
      </c>
      <c r="PP37" s="12" t="str">
        <f>EK37</f>
        <v/>
      </c>
      <c r="PQ37" s="12" t="str">
        <f>FT37</f>
        <v/>
      </c>
      <c r="PR37" s="12" t="str">
        <f>HD37</f>
        <v/>
      </c>
      <c r="PS37" s="12" t="str">
        <f>IM37</f>
        <v/>
      </c>
      <c r="PT37" s="12" t="str">
        <f>JW37</f>
        <v/>
      </c>
      <c r="PU37" s="12" t="str">
        <f>LG37</f>
        <v/>
      </c>
      <c r="PV37" s="12" t="str">
        <f>MO37</f>
        <v/>
      </c>
      <c r="PW37" s="12" t="str">
        <f>NY37</f>
        <v/>
      </c>
      <c r="PX37" s="12" t="str">
        <f>PH37</f>
        <v/>
      </c>
      <c r="PY37" s="13" t="str">
        <f>IF('[2]ข้อมูลนักเรียน-กรอง'!A35="","",(SUM(AH37:AK37,SUM(BQ37:BT37,SUM(DA37:DD37,SUM(EK37:EN37,SUM(FT37:FW37,SUM(HD37:HG37,SUM(IM37:IP37,SUM(JW37:JZ37,SUM(LG37:LJ37,SUM(MO37:MR37,SUM(NY37:OB37,SUM(PH37:PK37))))))))))))))</f>
        <v/>
      </c>
      <c r="PZ37" s="13" t="str">
        <f>IF('[2]ข้อมูลนักเรียน-กรอง'!A35="","",SUM(PM37:PX37))</f>
        <v/>
      </c>
      <c r="QA37" s="14" t="str">
        <f>IF('[2]ข้อมูลนักเรียน-กรอง'!A35="","",IF(PZ37=0,"0.00",((PZ37/PY37)*100)))</f>
        <v/>
      </c>
    </row>
    <row r="38" spans="1:443" ht="15.95" customHeight="1">
      <c r="A38" s="7" t="str">
        <f>[2]ชื่อนักเรียน!C37</f>
        <v xml:space="preserve"> </v>
      </c>
      <c r="B38" s="8" t="str">
        <f>IF('[2]ข้อมูลนักเรียน-กรอง'!$A$36="","",('[2]ข้อมูลนักเรียน-กรอง'!$A$36))</f>
        <v/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 t="str">
        <f>IF('[2]ข้อมูลนักเรียน-กรอง'!A36="","",(IF(SUM(C38:AG38)=0,"-",(SUM(C38:AG38)))))</f>
        <v/>
      </c>
      <c r="AI38" s="10" t="str">
        <f>IF('[2]ข้อมูลนักเรียน-กรอง'!$A$36="","",(IF(COUNTIF(C38:AG38,"ป")=0,"-",(COUNTIF(C38:AG38,"ป")))))</f>
        <v/>
      </c>
      <c r="AJ38" s="10" t="str">
        <f>IF('[2]ข้อมูลนักเรียน-กรอง'!$A$36="","",(IF(COUNTIF(C38:AG38,"ล")=0,"-",(COUNTIF(C38:AG38,"ล")))))</f>
        <v/>
      </c>
      <c r="AK38" s="10" t="str">
        <f>IF('[2]ข้อมูลนักเรียน-กรอง'!$A$36="","",(IF(COUNTIF(C38:AG38,"ข")=0,"-",(COUNTIF(C38:AG38,"ข")))))</f>
        <v/>
      </c>
      <c r="AL38" s="8" t="str">
        <f>IF('[2]ข้อมูลนักเรียน-กรอง'!$A$36="","",('[2]ข้อมูลนักเรียน-กรอง'!$A$36))</f>
        <v/>
      </c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10" t="str">
        <f>IF('[2]ข้อมูลนักเรียน-กรอง'!A36="","",(IF(SUM(AM38:BP38)=0,"-",(SUM(AM38:BP38)))))</f>
        <v/>
      </c>
      <c r="BR38" s="10" t="str">
        <f>IF('[2]ข้อมูลนักเรียน-กรอง'!$A$36="","",(IF(COUNTIF(AM38:BP38,"ป")=0,"-",(COUNTIF(AM38:BP38,"ป")))))</f>
        <v/>
      </c>
      <c r="BS38" s="10" t="str">
        <f>IF('[2]ข้อมูลนักเรียน-กรอง'!$A$36="","",(IF(COUNTIF(AM38:BP38,"ล")=0,"-",(COUNTIF(AM38:BP38,"ล")))))</f>
        <v/>
      </c>
      <c r="BT38" s="10" t="str">
        <f>IF('[2]ข้อมูลนักเรียน-กรอง'!$A$36="","",(IF(COUNTIF(AM38:BP38,"ข")=0,"-",(COUNTIF(AM38:BP38,"ข")))))</f>
        <v/>
      </c>
      <c r="BU38" s="8" t="str">
        <f>IF('[2]ข้อมูลนักเรียน-กรอง'!$A$36="","",('[2]ข้อมูลนักเรียน-กรอง'!$A$36))</f>
        <v/>
      </c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10" t="str">
        <f>IF('[2]ข้อมูลนักเรียน-กรอง'!A36="","",(IF(SUM(BV38:CZ38)=0,"-",(SUM(BV38:CZ38)))))</f>
        <v/>
      </c>
      <c r="DB38" s="10" t="str">
        <f>IF('[2]ข้อมูลนักเรียน-กรอง'!$A$36="","",(IF(COUNTIF(BV38:CZ38,"ป")=0,"-",(COUNTIF(BV38:CZ38,"ป")))))</f>
        <v/>
      </c>
      <c r="DC38" s="10" t="str">
        <f>IF('[2]ข้อมูลนักเรียน-กรอง'!$A$36="","",(IF(COUNTIF(BV38:CZ38,"ล")=0,"-",(COUNTIF(BV38:CZ38,"ล")))))</f>
        <v/>
      </c>
      <c r="DD38" s="10" t="str">
        <f>IF('[2]ข้อมูลนักเรียน-กรอง'!$A$36="","",(IF(COUNTIF(BV38:CZ38,"ข")=0,"-",(COUNTIF(BV38:CZ38,"ข")))))</f>
        <v/>
      </c>
      <c r="DE38" s="8" t="str">
        <f>IF('[2]ข้อมูลนักเรียน-กรอง'!$A$36="","",('[2]ข้อมูลนักเรียน-กรอง'!$A$36))</f>
        <v/>
      </c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10" t="str">
        <f>IF('[2]ข้อมูลนักเรียน-กรอง'!A36="","",(IF(SUM(DF38:EJ38)=0,"-",(SUM(DF38:EJ38)))))</f>
        <v/>
      </c>
      <c r="EL38" s="10" t="str">
        <f>IF('[2]ข้อมูลนักเรียน-กรอง'!$A$36="","",(IF(COUNTIF(DF38:EJ38,"ป")=0,"-",(COUNTIF(DF38:EJ38,"ป")))))</f>
        <v/>
      </c>
      <c r="EM38" s="10" t="str">
        <f>IF('[2]ข้อมูลนักเรียน-กรอง'!$A$36="","",(IF(COUNTIF(DF38:EJ38,"ล")=0,"-",(COUNTIF(DF38:EJ38,"ล")))))</f>
        <v/>
      </c>
      <c r="EN38" s="10" t="str">
        <f>IF('[2]ข้อมูลนักเรียน-กรอง'!$A$36="","",(IF(COUNTIF(DF38:EJ38,"ข")=0,"-",(COUNTIF(DF38:EJ38,"ข")))))</f>
        <v/>
      </c>
      <c r="EO38" s="8" t="str">
        <f>IF('[2]ข้อมูลนักเรียน-กรอง'!$A$36="","",('[2]ข้อมูลนักเรียน-กรอง'!$A$36))</f>
        <v/>
      </c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10" t="str">
        <f>IF('[2]ข้อมูลนักเรียน-กรอง'!A36="","",(IF(SUM(EP38:FS38)=0,"-",(SUM(EP38:FS38)))))</f>
        <v/>
      </c>
      <c r="FU38" s="10" t="str">
        <f>IF('[2]ข้อมูลนักเรียน-กรอง'!$A$36="","",(IF(COUNTIF(EP38:FS38,"ป")=0,"-",(COUNTIF(EP38:FS38,"ป")))))</f>
        <v/>
      </c>
      <c r="FV38" s="10" t="str">
        <f>IF('[2]ข้อมูลนักเรียน-กรอง'!$A$36="","",(IF(COUNTIF(EP38:FS38,"ล")=0,"-",(COUNTIF(EP38:FS38,"ล")))))</f>
        <v/>
      </c>
      <c r="FW38" s="10" t="str">
        <f>IF('[2]ข้อมูลนักเรียน-กรอง'!$A$36="","",(IF(COUNTIF(EP38:FS38,"ข")=0,"-",(COUNTIF(EP38:FS38,"ข")))))</f>
        <v/>
      </c>
      <c r="FX38" s="8" t="str">
        <f>IF('[2]ข้อมูลนักเรียน-กรอง'!$A$36="","",('[2]ข้อมูลนักเรียน-กรอง'!$A$36))</f>
        <v/>
      </c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10" t="str">
        <f>IF('[2]ข้อมูลนักเรียน-กรอง'!A36="","",(IF(SUM(FY38:HC38)=0,"-",(SUM(FY38:HC38)))))</f>
        <v/>
      </c>
      <c r="HE38" s="10" t="str">
        <f>IF('[2]ข้อมูลนักเรียน-กรอง'!$A$36="","",(IF(COUNTIF(FY38:HC38,"ป")=0,"-",(COUNTIF(FY38:HC38,"ป")))))</f>
        <v/>
      </c>
      <c r="HF38" s="10" t="str">
        <f>IF('[2]ข้อมูลนักเรียน-กรอง'!$A$36="","",(IF(COUNTIF(FY38:HC38,"ล")=0,"-",(COUNTIF(FY38:HC38,"ล")))))</f>
        <v/>
      </c>
      <c r="HG38" s="10" t="str">
        <f>IF('[2]ข้อมูลนักเรียน-กรอง'!$A$36="","",(IF(COUNTIF(FY38:HC38,"ข")=0,"-",(COUNTIF(FY38:HC38,"ข")))))</f>
        <v/>
      </c>
      <c r="HH38" s="8" t="str">
        <f>IF('[2]ข้อมูลนักเรียน-กรอง'!$A$36="","",('[2]ข้อมูลนักเรียน-กรอง'!$A$36))</f>
        <v/>
      </c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10" t="str">
        <f>IF('[2]ข้อมูลนักเรียน-กรอง'!A36="","",(IF(SUM(HI38:IL38)=0,"-",(SUM(HI38:IL38)))))</f>
        <v/>
      </c>
      <c r="IN38" s="10" t="str">
        <f>IF('[2]ข้อมูลนักเรียน-กรอง'!$A$36="","",(IF(COUNTIF(HI38:IL38,"ป")=0,"-",(COUNTIF(HI38:IL38,"ป")))))</f>
        <v/>
      </c>
      <c r="IO38" s="10" t="str">
        <f>IF('[2]ข้อมูลนักเรียน-กรอง'!$A$36="","",(IF(COUNTIF(HI38:IL38,"ล")=0,"-",(COUNTIF(HI38:IL38,"ล")))))</f>
        <v/>
      </c>
      <c r="IP38" s="10" t="str">
        <f>IF('[2]ข้อมูลนักเรียน-กรอง'!$A$36="","",(IF(COUNTIF(HI38:IL38,"ข")=0,"-",(COUNTIF(HI38:IL38,"ข")))))</f>
        <v/>
      </c>
      <c r="IQ38" s="8" t="str">
        <f>IF('[2]ข้อมูลนักเรียน-กรอง'!$A$36="","",('[2]ข้อมูลนักเรียน-กรอง'!$A$36))</f>
        <v/>
      </c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10" t="str">
        <f>IF('[2]ข้อมูลนักเรียน-กรอง'!A36="","",(IF(SUM(IR38:JV38)=0,"-",(SUM(IR38:JV38)))))</f>
        <v/>
      </c>
      <c r="JX38" s="10" t="str">
        <f>IF('[2]ข้อมูลนักเรียน-กรอง'!$A$36="","",(IF(COUNTIF(IR38:JV38,"ป")=0,"-",(COUNTIF(IR38:JV38,"ป")))))</f>
        <v/>
      </c>
      <c r="JY38" s="10" t="str">
        <f>IF('[2]ข้อมูลนักเรียน-กรอง'!$A$36="","",(IF(COUNTIF(IR38:JV38,"ล")=0,"-",(COUNTIF(IR38:JV38,"ล")))))</f>
        <v/>
      </c>
      <c r="JZ38" s="10" t="str">
        <f>IF('[2]ข้อมูลนักเรียน-กรอง'!$A$36="","",(IF(COUNTIF(IR38:JV38,"ข")=0,"-",(COUNTIF(IR38:JV38,"ข")))))</f>
        <v/>
      </c>
      <c r="KA38" s="8" t="str">
        <f>IF('[2]ข้อมูลนักเรียน-กรอง'!$A$36="","",('[2]ข้อมูลนักเรียน-กรอง'!$A$36))</f>
        <v/>
      </c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10" t="str">
        <f>IF('[2]ข้อมูลนักเรียน-กรอง'!A36="","",(IF(SUM(KB38:LF38)=0,"-",(SUM(KB38:LF38)))))</f>
        <v/>
      </c>
      <c r="LH38" s="10" t="str">
        <f>IF('[2]ข้อมูลนักเรียน-กรอง'!$A$36="","",(IF(COUNTIF(KB38:LF38,"ป")=0,"-",(COUNTIF(KB38:LF38,"ป")))))</f>
        <v/>
      </c>
      <c r="LI38" s="10" t="str">
        <f>IF('[2]ข้อมูลนักเรียน-กรอง'!$A$36="","",(IF(COUNTIF(KB38:LF38,"ล")=0,"-",(COUNTIF(KB38:LF38,"ล")))))</f>
        <v/>
      </c>
      <c r="LJ38" s="10" t="str">
        <f>IF('[2]ข้อมูลนักเรียน-กรอง'!$A$36="","",(IF(COUNTIF(KB38:LF38,"ข")=0,"-",(COUNTIF(KB38:LF38,"ข")))))</f>
        <v/>
      </c>
      <c r="LK38" s="8" t="str">
        <f>IF('[2]ข้อมูลนักเรียน-กรอง'!$A$36="","",('[2]ข้อมูลนักเรียน-กรอง'!$A$36))</f>
        <v/>
      </c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10" t="str">
        <f>IF('[2]ข้อมูลนักเรียน-กรอง'!A36="","",(IF(SUM(LL38:MN38)=0,"-",(SUM(LL38:MN38)))))</f>
        <v/>
      </c>
      <c r="MP38" s="10" t="str">
        <f>IF('[2]ข้อมูลนักเรียน-กรอง'!$A$36="","",(IF(COUNTIF(LL38:MN38,"ป")=0,"-",(COUNTIF(LL38:MN38,"ป")))))</f>
        <v/>
      </c>
      <c r="MQ38" s="10" t="str">
        <f>IF('[2]ข้อมูลนักเรียน-กรอง'!$A$36="","",(IF(COUNTIF(LL38:MN38,"ล")=0,"-",(COUNTIF(LL38:MN38,"ล")))))</f>
        <v/>
      </c>
      <c r="MR38" s="10" t="str">
        <f>IF('[2]ข้อมูลนักเรียน-กรอง'!$A$36="","",(IF(COUNTIF(LL38:MN38,"ข")=0,"-",(COUNTIF(LL38:MN38,"ข")))))</f>
        <v/>
      </c>
      <c r="MS38" s="8" t="str">
        <f>IF('[2]ข้อมูลนักเรียน-กรอง'!$A$36="","",('[2]ข้อมูลนักเรียน-กรอง'!$A$36))</f>
        <v/>
      </c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10" t="str">
        <f>IF('[2]ข้อมูลนักเรียน-กรอง'!A36="","",(IF(SUM(MT38:NX38)=0,"-",(SUM(MT38:NX38)))))</f>
        <v/>
      </c>
      <c r="NZ38" s="10" t="str">
        <f>IF('[2]ข้อมูลนักเรียน-กรอง'!$A$36="","",(IF(COUNTIF(MT38:NX38,"ป")=0,"-",(COUNTIF(MT38:NX38,"ป")))))</f>
        <v/>
      </c>
      <c r="OA38" s="10" t="str">
        <f>IF('[2]ข้อมูลนักเรียน-กรอง'!$A$36="","",(IF(COUNTIF(MT38:NX38,"ล")=0,"-",(COUNTIF(MT38:NX38,"ล")))))</f>
        <v/>
      </c>
      <c r="OB38" s="10" t="str">
        <f>IF('[2]ข้อมูลนักเรียน-กรอง'!$A$36="","",(IF(COUNTIF(MT38:NX38,"ข")=0,"-",(COUNTIF(MT38:NX38,"ข")))))</f>
        <v/>
      </c>
      <c r="OC38" s="8" t="str">
        <f>IF('[2]ข้อมูลนักเรียน-กรอง'!$A$36="","",('[2]ข้อมูลนักเรียน-กรอง'!$A$36))</f>
        <v/>
      </c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10" t="str">
        <f>IF('[2]ข้อมูลนักเรียน-กรอง'!A36="","",(IF(SUM(OD38:PG38)=0,"-",(SUM(OD38:PG38)))))</f>
        <v/>
      </c>
      <c r="PI38" s="10" t="str">
        <f>IF('[2]ข้อมูลนักเรียน-กรอง'!$A$36="","",(IF(COUNTIF(OD38:PG38,"ป")=0,"-",(COUNTIF(OD38:PG38,"ป")))))</f>
        <v/>
      </c>
      <c r="PJ38" s="10" t="str">
        <f>IF('[2]ข้อมูลนักเรียน-กรอง'!$A$36="","",(IF(COUNTIF(OD38:PG38,"ล")=0,"-",(COUNTIF(OD38:PG38,"ล")))))</f>
        <v/>
      </c>
      <c r="PK38" s="10" t="str">
        <f>IF('[2]ข้อมูลนักเรียน-กรอง'!$A$36="","",(IF(COUNTIF(OD38:PG38,"ข")=0,"-",(COUNTIF(OD38:PG38,"ข")))))</f>
        <v/>
      </c>
      <c r="PL38" s="11" t="str">
        <f>IF('[2]ข้อมูลนักเรียน-กรอง'!$A$36="","",('[2]ข้อมูลนักเรียน-กรอง'!$A$36))</f>
        <v/>
      </c>
      <c r="PM38" s="12" t="str">
        <f>AH38</f>
        <v/>
      </c>
      <c r="PN38" s="12" t="str">
        <f>BQ38</f>
        <v/>
      </c>
      <c r="PO38" s="12" t="str">
        <f>DA38</f>
        <v/>
      </c>
      <c r="PP38" s="12" t="str">
        <f>EK38</f>
        <v/>
      </c>
      <c r="PQ38" s="12" t="str">
        <f>FT38</f>
        <v/>
      </c>
      <c r="PR38" s="12" t="str">
        <f>HD38</f>
        <v/>
      </c>
      <c r="PS38" s="12" t="str">
        <f>IM38</f>
        <v/>
      </c>
      <c r="PT38" s="12" t="str">
        <f>JW38</f>
        <v/>
      </c>
      <c r="PU38" s="12" t="str">
        <f>LG38</f>
        <v/>
      </c>
      <c r="PV38" s="12" t="str">
        <f>MO38</f>
        <v/>
      </c>
      <c r="PW38" s="12" t="str">
        <f>NY38</f>
        <v/>
      </c>
      <c r="PX38" s="12" t="str">
        <f>PH38</f>
        <v/>
      </c>
      <c r="PY38" s="13" t="str">
        <f>IF('[2]ข้อมูลนักเรียน-กรอง'!A36="","",(SUM(AH38:AK38,SUM(BQ38:BT38,SUM(DA38:DD38,SUM(EK38:EN38,SUM(FT38:FW38,SUM(HD38:HG38,SUM(IM38:IP38,SUM(JW38:JZ38,SUM(LG38:LJ38,SUM(MO38:MR38,SUM(NY38:OB38,SUM(PH38:PK38))))))))))))))</f>
        <v/>
      </c>
      <c r="PZ38" s="13" t="str">
        <f>IF('[2]ข้อมูลนักเรียน-กรอง'!A36="","",SUM(PM38:PX38))</f>
        <v/>
      </c>
      <c r="QA38" s="14" t="str">
        <f>IF('[2]ข้อมูลนักเรียน-กรอง'!A36="","",IF(PZ38=0,"0.00",((PZ38/PY38)*100)))</f>
        <v/>
      </c>
    </row>
    <row r="39" spans="1:443" ht="15.95" customHeight="1">
      <c r="A39" s="7" t="str">
        <f>[2]ชื่อนักเรียน!C38</f>
        <v xml:space="preserve"> </v>
      </c>
      <c r="B39" s="8" t="str">
        <f>IF('[2]ข้อมูลนักเรียน-กรอง'!$A$37="","",('[2]ข้อมูลนักเรียน-กรอง'!$A$37))</f>
        <v/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 t="str">
        <f>IF('[2]ข้อมูลนักเรียน-กรอง'!A37="","",(IF(SUM(C39:AG39)=0,"-",(SUM(C39:AG39)))))</f>
        <v/>
      </c>
      <c r="AI39" s="10" t="str">
        <f>IF('[2]ข้อมูลนักเรียน-กรอง'!$A$37="","",(IF(COUNTIF(C39:AG39,"ป")=0,"-",(COUNTIF(C39:AG39,"ป")))))</f>
        <v/>
      </c>
      <c r="AJ39" s="10" t="str">
        <f>IF('[2]ข้อมูลนักเรียน-กรอง'!$A$37="","",(IF(COUNTIF(C39:AG39,"ล")=0,"-",(COUNTIF(C39:AG39,"ล")))))</f>
        <v/>
      </c>
      <c r="AK39" s="10" t="str">
        <f>IF('[2]ข้อมูลนักเรียน-กรอง'!$A$37="","",(IF(COUNTIF(C39:AG39,"ข")=0,"-",(COUNTIF(C39:AG39,"ข")))))</f>
        <v/>
      </c>
      <c r="AL39" s="8" t="str">
        <f>IF('[2]ข้อมูลนักเรียน-กรอง'!$A$37="","",('[2]ข้อมูลนักเรียน-กรอง'!$A$37))</f>
        <v/>
      </c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10" t="str">
        <f>IF('[2]ข้อมูลนักเรียน-กรอง'!A37="","",(IF(SUM(AM39:BP39)=0,"-",(SUM(AM39:BP39)))))</f>
        <v/>
      </c>
      <c r="BR39" s="10" t="str">
        <f>IF('[2]ข้อมูลนักเรียน-กรอง'!$A$37="","",(IF(COUNTIF(AM39:BP39,"ป")=0,"-",(COUNTIF(AM39:BP39,"ป")))))</f>
        <v/>
      </c>
      <c r="BS39" s="10" t="str">
        <f>IF('[2]ข้อมูลนักเรียน-กรอง'!$A$37="","",(IF(COUNTIF(AM39:BP39,"ล")=0,"-",(COUNTIF(AM39:BP39,"ล")))))</f>
        <v/>
      </c>
      <c r="BT39" s="10" t="str">
        <f>IF('[2]ข้อมูลนักเรียน-กรอง'!$A$37="","",(IF(COUNTIF(AM39:BP39,"ข")=0,"-",(COUNTIF(AM39:BP39,"ข")))))</f>
        <v/>
      </c>
      <c r="BU39" s="8" t="str">
        <f>IF('[2]ข้อมูลนักเรียน-กรอง'!$A$37="","",('[2]ข้อมูลนักเรียน-กรอง'!$A$37))</f>
        <v/>
      </c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10" t="str">
        <f>IF('[2]ข้อมูลนักเรียน-กรอง'!A37="","",(IF(SUM(BV39:CZ39)=0,"-",(SUM(BV39:CZ39)))))</f>
        <v/>
      </c>
      <c r="DB39" s="10" t="str">
        <f>IF('[2]ข้อมูลนักเรียน-กรอง'!$A$37="","",(IF(COUNTIF(BV39:CZ39,"ป")=0,"-",(COUNTIF(BV39:CZ39,"ป")))))</f>
        <v/>
      </c>
      <c r="DC39" s="10" t="str">
        <f>IF('[2]ข้อมูลนักเรียน-กรอง'!$A$37="","",(IF(COUNTIF(BV39:CZ39,"ล")=0,"-",(COUNTIF(BV39:CZ39,"ล")))))</f>
        <v/>
      </c>
      <c r="DD39" s="10" t="str">
        <f>IF('[2]ข้อมูลนักเรียน-กรอง'!$A$37="","",(IF(COUNTIF(BV39:CZ39,"ข")=0,"-",(COUNTIF(BV39:CZ39,"ข")))))</f>
        <v/>
      </c>
      <c r="DE39" s="8" t="str">
        <f>IF('[2]ข้อมูลนักเรียน-กรอง'!$A$37="","",('[2]ข้อมูลนักเรียน-กรอง'!$A$37))</f>
        <v/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10" t="str">
        <f>IF('[2]ข้อมูลนักเรียน-กรอง'!A37="","",(IF(SUM(DF39:EJ39)=0,"-",(SUM(DF39:EJ39)))))</f>
        <v/>
      </c>
      <c r="EL39" s="10" t="str">
        <f>IF('[2]ข้อมูลนักเรียน-กรอง'!$A$37="","",(IF(COUNTIF(DF39:EJ39,"ป")=0,"-",(COUNTIF(DF39:EJ39,"ป")))))</f>
        <v/>
      </c>
      <c r="EM39" s="10" t="str">
        <f>IF('[2]ข้อมูลนักเรียน-กรอง'!$A$37="","",(IF(COUNTIF(DF39:EJ39,"ล")=0,"-",(COUNTIF(DF39:EJ39,"ล")))))</f>
        <v/>
      </c>
      <c r="EN39" s="10" t="str">
        <f>IF('[2]ข้อมูลนักเรียน-กรอง'!$A$37="","",(IF(COUNTIF(DF39:EJ39,"ข")=0,"-",(COUNTIF(DF39:EJ39,"ข")))))</f>
        <v/>
      </c>
      <c r="EO39" s="8" t="str">
        <f>IF('[2]ข้อมูลนักเรียน-กรอง'!$A$37="","",('[2]ข้อมูลนักเรียน-กรอง'!$A$37))</f>
        <v/>
      </c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10" t="str">
        <f>IF('[2]ข้อมูลนักเรียน-กรอง'!A37="","",(IF(SUM(EP39:FS39)=0,"-",(SUM(EP39:FS39)))))</f>
        <v/>
      </c>
      <c r="FU39" s="10" t="str">
        <f>IF('[2]ข้อมูลนักเรียน-กรอง'!$A$37="","",(IF(COUNTIF(EP39:FS39,"ป")=0,"-",(COUNTIF(EP39:FS39,"ป")))))</f>
        <v/>
      </c>
      <c r="FV39" s="10" t="str">
        <f>IF('[2]ข้อมูลนักเรียน-กรอง'!$A$37="","",(IF(COUNTIF(EP39:FS39,"ล")=0,"-",(COUNTIF(EP39:FS39,"ล")))))</f>
        <v/>
      </c>
      <c r="FW39" s="10" t="str">
        <f>IF('[2]ข้อมูลนักเรียน-กรอง'!$A$37="","",(IF(COUNTIF(EP39:FS39,"ข")=0,"-",(COUNTIF(EP39:FS39,"ข")))))</f>
        <v/>
      </c>
      <c r="FX39" s="8" t="str">
        <f>IF('[2]ข้อมูลนักเรียน-กรอง'!$A$37="","",('[2]ข้อมูลนักเรียน-กรอง'!$A$37))</f>
        <v/>
      </c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10" t="str">
        <f>IF('[2]ข้อมูลนักเรียน-กรอง'!A37="","",(IF(SUM(FY39:HC39)=0,"-",(SUM(FY39:HC39)))))</f>
        <v/>
      </c>
      <c r="HE39" s="10" t="str">
        <f>IF('[2]ข้อมูลนักเรียน-กรอง'!$A$37="","",(IF(COUNTIF(FY39:HC39,"ป")=0,"-",(COUNTIF(FY39:HC39,"ป")))))</f>
        <v/>
      </c>
      <c r="HF39" s="10" t="str">
        <f>IF('[2]ข้อมูลนักเรียน-กรอง'!$A$37="","",(IF(COUNTIF(FY39:HC39,"ล")=0,"-",(COUNTIF(FY39:HC39,"ล")))))</f>
        <v/>
      </c>
      <c r="HG39" s="10" t="str">
        <f>IF('[2]ข้อมูลนักเรียน-กรอง'!$A$37="","",(IF(COUNTIF(FY39:HC39,"ข")=0,"-",(COUNTIF(FY39:HC39,"ข")))))</f>
        <v/>
      </c>
      <c r="HH39" s="8" t="str">
        <f>IF('[2]ข้อมูลนักเรียน-กรอง'!$A$37="","",('[2]ข้อมูลนักเรียน-กรอง'!$A$37))</f>
        <v/>
      </c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10" t="str">
        <f>IF('[2]ข้อมูลนักเรียน-กรอง'!A37="","",(IF(SUM(HI39:IL39)=0,"-",(SUM(HI39:IL39)))))</f>
        <v/>
      </c>
      <c r="IN39" s="10" t="str">
        <f>IF('[2]ข้อมูลนักเรียน-กรอง'!$A$37="","",(IF(COUNTIF(HI39:IL39,"ป")=0,"-",(COUNTIF(HI39:IL39,"ป")))))</f>
        <v/>
      </c>
      <c r="IO39" s="10" t="str">
        <f>IF('[2]ข้อมูลนักเรียน-กรอง'!$A$37="","",(IF(COUNTIF(HI39:IL39,"ล")=0,"-",(COUNTIF(HI39:IL39,"ล")))))</f>
        <v/>
      </c>
      <c r="IP39" s="10" t="str">
        <f>IF('[2]ข้อมูลนักเรียน-กรอง'!$A$37="","",(IF(COUNTIF(HI39:IL39,"ข")=0,"-",(COUNTIF(HI39:IL39,"ข")))))</f>
        <v/>
      </c>
      <c r="IQ39" s="8" t="str">
        <f>IF('[2]ข้อมูลนักเรียน-กรอง'!$A$37="","",('[2]ข้อมูลนักเรียน-กรอง'!$A$37))</f>
        <v/>
      </c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10" t="str">
        <f>IF('[2]ข้อมูลนักเรียน-กรอง'!A37="","",(IF(SUM(IR39:JV39)=0,"-",(SUM(IR39:JV39)))))</f>
        <v/>
      </c>
      <c r="JX39" s="10" t="str">
        <f>IF('[2]ข้อมูลนักเรียน-กรอง'!$A$37="","",(IF(COUNTIF(IR39:JV39,"ป")=0,"-",(COUNTIF(IR39:JV39,"ป")))))</f>
        <v/>
      </c>
      <c r="JY39" s="10" t="str">
        <f>IF('[2]ข้อมูลนักเรียน-กรอง'!$A$37="","",(IF(COUNTIF(IR39:JV39,"ล")=0,"-",(COUNTIF(IR39:JV39,"ล")))))</f>
        <v/>
      </c>
      <c r="JZ39" s="10" t="str">
        <f>IF('[2]ข้อมูลนักเรียน-กรอง'!$A$37="","",(IF(COUNTIF(IR39:JV39,"ข")=0,"-",(COUNTIF(IR39:JV39,"ข")))))</f>
        <v/>
      </c>
      <c r="KA39" s="8" t="str">
        <f>IF('[2]ข้อมูลนักเรียน-กรอง'!$A$37="","",('[2]ข้อมูลนักเรียน-กรอง'!$A$37))</f>
        <v/>
      </c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10" t="str">
        <f>IF('[2]ข้อมูลนักเรียน-กรอง'!A37="","",(IF(SUM(KB39:LF39)=0,"-",(SUM(KB39:LF39)))))</f>
        <v/>
      </c>
      <c r="LH39" s="10" t="str">
        <f>IF('[2]ข้อมูลนักเรียน-กรอง'!$A$37="","",(IF(COUNTIF(KB39:LF39,"ป")=0,"-",(COUNTIF(KB39:LF39,"ป")))))</f>
        <v/>
      </c>
      <c r="LI39" s="10" t="str">
        <f>IF('[2]ข้อมูลนักเรียน-กรอง'!$A$37="","",(IF(COUNTIF(KB39:LF39,"ล")=0,"-",(COUNTIF(KB39:LF39,"ล")))))</f>
        <v/>
      </c>
      <c r="LJ39" s="10" t="str">
        <f>IF('[2]ข้อมูลนักเรียน-กรอง'!$A$37="","",(IF(COUNTIF(KB39:LF39,"ข")=0,"-",(COUNTIF(KB39:LF39,"ข")))))</f>
        <v/>
      </c>
      <c r="LK39" s="8" t="str">
        <f>IF('[2]ข้อมูลนักเรียน-กรอง'!$A$37="","",('[2]ข้อมูลนักเรียน-กรอง'!$A$37))</f>
        <v/>
      </c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10" t="str">
        <f>IF('[2]ข้อมูลนักเรียน-กรอง'!A37="","",(IF(SUM(LL39:MN39)=0,"-",(SUM(LL39:MN39)))))</f>
        <v/>
      </c>
      <c r="MP39" s="10" t="str">
        <f>IF('[2]ข้อมูลนักเรียน-กรอง'!$A$37="","",(IF(COUNTIF(LL39:MN39,"ป")=0,"-",(COUNTIF(LL39:MN39,"ป")))))</f>
        <v/>
      </c>
      <c r="MQ39" s="10" t="str">
        <f>IF('[2]ข้อมูลนักเรียน-กรอง'!$A$37="","",(IF(COUNTIF(LL39:MN39,"ล")=0,"-",(COUNTIF(LL39:MN39,"ล")))))</f>
        <v/>
      </c>
      <c r="MR39" s="10" t="str">
        <f>IF('[2]ข้อมูลนักเรียน-กรอง'!$A$37="","",(IF(COUNTIF(LL39:MN39,"ข")=0,"-",(COUNTIF(LL39:MN39,"ข")))))</f>
        <v/>
      </c>
      <c r="MS39" s="8" t="str">
        <f>IF('[2]ข้อมูลนักเรียน-กรอง'!$A$37="","",('[2]ข้อมูลนักเรียน-กรอง'!$A$37))</f>
        <v/>
      </c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10" t="str">
        <f>IF('[2]ข้อมูลนักเรียน-กรอง'!A37="","",(IF(SUM(MT39:NX39)=0,"-",(SUM(MT39:NX39)))))</f>
        <v/>
      </c>
      <c r="NZ39" s="10" t="str">
        <f>IF('[2]ข้อมูลนักเรียน-กรอง'!$A$37="","",(IF(COUNTIF(MT39:NX39,"ป")=0,"-",(COUNTIF(MT39:NX39,"ป")))))</f>
        <v/>
      </c>
      <c r="OA39" s="10" t="str">
        <f>IF('[2]ข้อมูลนักเรียน-กรอง'!$A$37="","",(IF(COUNTIF(MT39:NX39,"ล")=0,"-",(COUNTIF(MT39:NX39,"ล")))))</f>
        <v/>
      </c>
      <c r="OB39" s="10" t="str">
        <f>IF('[2]ข้อมูลนักเรียน-กรอง'!$A$37="","",(IF(COUNTIF(MT39:NX39,"ข")=0,"-",(COUNTIF(MT39:NX39,"ข")))))</f>
        <v/>
      </c>
      <c r="OC39" s="8" t="str">
        <f>IF('[2]ข้อมูลนักเรียน-กรอง'!$A$37="","",('[2]ข้อมูลนักเรียน-กรอง'!$A$37))</f>
        <v/>
      </c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10" t="str">
        <f>IF('[2]ข้อมูลนักเรียน-กรอง'!A37="","",(IF(SUM(OD39:PG39)=0,"-",(SUM(OD39:PG39)))))</f>
        <v/>
      </c>
      <c r="PI39" s="10" t="str">
        <f>IF('[2]ข้อมูลนักเรียน-กรอง'!$A$37="","",(IF(COUNTIF(OD39:PG39,"ป")=0,"-",(COUNTIF(OD39:PG39,"ป")))))</f>
        <v/>
      </c>
      <c r="PJ39" s="10" t="str">
        <f>IF('[2]ข้อมูลนักเรียน-กรอง'!$A$37="","",(IF(COUNTIF(OD39:PG39,"ล")=0,"-",(COUNTIF(OD39:PG39,"ล")))))</f>
        <v/>
      </c>
      <c r="PK39" s="10" t="str">
        <f>IF('[2]ข้อมูลนักเรียน-กรอง'!$A$37="","",(IF(COUNTIF(OD39:PG39,"ข")=0,"-",(COUNTIF(OD39:PG39,"ข")))))</f>
        <v/>
      </c>
      <c r="PL39" s="11" t="str">
        <f>IF('[2]ข้อมูลนักเรียน-กรอง'!$A$37="","",('[2]ข้อมูลนักเรียน-กรอง'!$A$37))</f>
        <v/>
      </c>
      <c r="PM39" s="12" t="str">
        <f>AH39</f>
        <v/>
      </c>
      <c r="PN39" s="12" t="str">
        <f>BQ39</f>
        <v/>
      </c>
      <c r="PO39" s="12" t="str">
        <f>DA39</f>
        <v/>
      </c>
      <c r="PP39" s="12" t="str">
        <f>EK39</f>
        <v/>
      </c>
      <c r="PQ39" s="12" t="str">
        <f>FT39</f>
        <v/>
      </c>
      <c r="PR39" s="12" t="str">
        <f>HD39</f>
        <v/>
      </c>
      <c r="PS39" s="12" t="str">
        <f>IM39</f>
        <v/>
      </c>
      <c r="PT39" s="12" t="str">
        <f>JW39</f>
        <v/>
      </c>
      <c r="PU39" s="12" t="str">
        <f>LG39</f>
        <v/>
      </c>
      <c r="PV39" s="12" t="str">
        <f>MO39</f>
        <v/>
      </c>
      <c r="PW39" s="12" t="str">
        <f>NY39</f>
        <v/>
      </c>
      <c r="PX39" s="12" t="str">
        <f>PH39</f>
        <v/>
      </c>
      <c r="PY39" s="13" t="str">
        <f>IF('[2]ข้อมูลนักเรียน-กรอง'!A37="","",(SUM(AH39:AK39,SUM(BQ39:BT39,SUM(DA39:DD39,SUM(EK39:EN39,SUM(FT39:FW39,SUM(HD39:HG39,SUM(IM39:IP39,SUM(JW39:JZ39,SUM(LG39:LJ39,SUM(MO39:MR39,SUM(NY39:OB39,SUM(PH39:PK39))))))))))))))</f>
        <v/>
      </c>
      <c r="PZ39" s="13" t="str">
        <f>IF('[2]ข้อมูลนักเรียน-กรอง'!A37="","",SUM(PM39:PX39))</f>
        <v/>
      </c>
      <c r="QA39" s="14" t="str">
        <f>IF('[2]ข้อมูลนักเรียน-กรอง'!A37="","",IF(PZ39=0,"0.00",((PZ39/PY39)*100)))</f>
        <v/>
      </c>
    </row>
    <row r="40" spans="1:443" ht="15.95" customHeight="1">
      <c r="A40" s="7" t="str">
        <f>[2]ชื่อนักเรียน!C39</f>
        <v xml:space="preserve"> </v>
      </c>
      <c r="B40" s="8" t="str">
        <f>IF('[2]ข้อมูลนักเรียน-กรอง'!$A$38="","",('[2]ข้อมูลนักเรียน-กรอง'!$A$38))</f>
        <v/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 t="str">
        <f>IF('[2]ข้อมูลนักเรียน-กรอง'!A38="","",(IF(SUM(C40:AG40)=0,"-",(SUM(C40:AG40)))))</f>
        <v/>
      </c>
      <c r="AI40" s="10" t="str">
        <f>IF('[2]ข้อมูลนักเรียน-กรอง'!$A$38="","",(IF(COUNTIF(C40:AG40,"ป")=0,"-",(COUNTIF(C40:AG40,"ป")))))</f>
        <v/>
      </c>
      <c r="AJ40" s="10" t="str">
        <f>IF('[2]ข้อมูลนักเรียน-กรอง'!$A$38="","",(IF(COUNTIF(C40:AG40,"ล")=0,"-",(COUNTIF(C40:AG40,"ล")))))</f>
        <v/>
      </c>
      <c r="AK40" s="10" t="str">
        <f>IF('[2]ข้อมูลนักเรียน-กรอง'!$A$38="","",(IF(COUNTIF(C40:AG40,"ข")=0,"-",(COUNTIF(C40:AG40,"ข")))))</f>
        <v/>
      </c>
      <c r="AL40" s="8" t="str">
        <f>IF('[2]ข้อมูลนักเรียน-กรอง'!$A$38="","",('[2]ข้อมูลนักเรียน-กรอง'!$A$38))</f>
        <v/>
      </c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10" t="str">
        <f>IF('[2]ข้อมูลนักเรียน-กรอง'!A38="","",(IF(SUM(AM40:BP40)=0,"-",(SUM(AM40:BP40)))))</f>
        <v/>
      </c>
      <c r="BR40" s="10" t="str">
        <f>IF('[2]ข้อมูลนักเรียน-กรอง'!$A$38="","",(IF(COUNTIF(AM40:BP40,"ป")=0,"-",(COUNTIF(AM40:BP40,"ป")))))</f>
        <v/>
      </c>
      <c r="BS40" s="10" t="str">
        <f>IF('[2]ข้อมูลนักเรียน-กรอง'!$A$38="","",(IF(COUNTIF(AM40:BP40,"ล")=0,"-",(COUNTIF(AM40:BP40,"ล")))))</f>
        <v/>
      </c>
      <c r="BT40" s="10" t="str">
        <f>IF('[2]ข้อมูลนักเรียน-กรอง'!$A$38="","",(IF(COUNTIF(AM40:BP40,"ข")=0,"-",(COUNTIF(AM40:BP40,"ข")))))</f>
        <v/>
      </c>
      <c r="BU40" s="8" t="str">
        <f>IF('[2]ข้อมูลนักเรียน-กรอง'!$A$38="","",('[2]ข้อมูลนักเรียน-กรอง'!$A$38))</f>
        <v/>
      </c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10" t="str">
        <f>IF('[2]ข้อมูลนักเรียน-กรอง'!A38="","",(IF(SUM(BV40:CZ40)=0,"-",(SUM(BV40:CZ40)))))</f>
        <v/>
      </c>
      <c r="DB40" s="10" t="str">
        <f>IF('[2]ข้อมูลนักเรียน-กรอง'!$A$38="","",(IF(COUNTIF(BV40:CZ40,"ป")=0,"-",(COUNTIF(BV40:CZ40,"ป")))))</f>
        <v/>
      </c>
      <c r="DC40" s="10" t="str">
        <f>IF('[2]ข้อมูลนักเรียน-กรอง'!$A$38="","",(IF(COUNTIF(BV40:CZ40,"ล")=0,"-",(COUNTIF(BV40:CZ40,"ล")))))</f>
        <v/>
      </c>
      <c r="DD40" s="10" t="str">
        <f>IF('[2]ข้อมูลนักเรียน-กรอง'!$A$38="","",(IF(COUNTIF(BV40:CZ40,"ข")=0,"-",(COUNTIF(BV40:CZ40,"ข")))))</f>
        <v/>
      </c>
      <c r="DE40" s="8" t="str">
        <f>IF('[2]ข้อมูลนักเรียน-กรอง'!$A$38="","",('[2]ข้อมูลนักเรียน-กรอง'!$A$38))</f>
        <v/>
      </c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10" t="str">
        <f>IF('[2]ข้อมูลนักเรียน-กรอง'!A38="","",(IF(SUM(DF40:EJ40)=0,"-",(SUM(DF40:EJ40)))))</f>
        <v/>
      </c>
      <c r="EL40" s="10" t="str">
        <f>IF('[2]ข้อมูลนักเรียน-กรอง'!$A$38="","",(IF(COUNTIF(DF40:EJ40,"ป")=0,"-",(COUNTIF(DF40:EJ40,"ป")))))</f>
        <v/>
      </c>
      <c r="EM40" s="10" t="str">
        <f>IF('[2]ข้อมูลนักเรียน-กรอง'!$A$38="","",(IF(COUNTIF(DF40:EJ40,"ล")=0,"-",(COUNTIF(DF40:EJ40,"ล")))))</f>
        <v/>
      </c>
      <c r="EN40" s="10" t="str">
        <f>IF('[2]ข้อมูลนักเรียน-กรอง'!$A$38="","",(IF(COUNTIF(DF40:EJ40,"ข")=0,"-",(COUNTIF(DF40:EJ40,"ข")))))</f>
        <v/>
      </c>
      <c r="EO40" s="8" t="str">
        <f>IF('[2]ข้อมูลนักเรียน-กรอง'!$A$38="","",('[2]ข้อมูลนักเรียน-กรอง'!$A$38))</f>
        <v/>
      </c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10" t="str">
        <f>IF('[2]ข้อมูลนักเรียน-กรอง'!A38="","",(IF(SUM(EP40:FS40)=0,"-",(SUM(EP40:FS40)))))</f>
        <v/>
      </c>
      <c r="FU40" s="10" t="str">
        <f>IF('[2]ข้อมูลนักเรียน-กรอง'!$A$38="","",(IF(COUNTIF(EP40:FS40,"ป")=0,"-",(COUNTIF(EP40:FS40,"ป")))))</f>
        <v/>
      </c>
      <c r="FV40" s="10" t="str">
        <f>IF('[2]ข้อมูลนักเรียน-กรอง'!$A$38="","",(IF(COUNTIF(EP40:FS40,"ล")=0,"-",(COUNTIF(EP40:FS40,"ล")))))</f>
        <v/>
      </c>
      <c r="FW40" s="10" t="str">
        <f>IF('[2]ข้อมูลนักเรียน-กรอง'!$A$38="","",(IF(COUNTIF(EP40:FS40,"ข")=0,"-",(COUNTIF(EP40:FS40,"ข")))))</f>
        <v/>
      </c>
      <c r="FX40" s="8" t="str">
        <f>IF('[2]ข้อมูลนักเรียน-กรอง'!$A$38="","",('[2]ข้อมูลนักเรียน-กรอง'!$A$38))</f>
        <v/>
      </c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10" t="str">
        <f>IF('[2]ข้อมูลนักเรียน-กรอง'!A38="","",(IF(SUM(FY40:HC40)=0,"-",(SUM(FY40:HC40)))))</f>
        <v/>
      </c>
      <c r="HE40" s="10" t="str">
        <f>IF('[2]ข้อมูลนักเรียน-กรอง'!$A$38="","",(IF(COUNTIF(FY40:HC40,"ป")=0,"-",(COUNTIF(FY40:HC40,"ป")))))</f>
        <v/>
      </c>
      <c r="HF40" s="10" t="str">
        <f>IF('[2]ข้อมูลนักเรียน-กรอง'!$A$38="","",(IF(COUNTIF(FY40:HC40,"ล")=0,"-",(COUNTIF(FY40:HC40,"ล")))))</f>
        <v/>
      </c>
      <c r="HG40" s="10" t="str">
        <f>IF('[2]ข้อมูลนักเรียน-กรอง'!$A$38="","",(IF(COUNTIF(FY40:HC40,"ข")=0,"-",(COUNTIF(FY40:HC40,"ข")))))</f>
        <v/>
      </c>
      <c r="HH40" s="8" t="str">
        <f>IF('[2]ข้อมูลนักเรียน-กรอง'!$A$38="","",('[2]ข้อมูลนักเรียน-กรอง'!$A$38))</f>
        <v/>
      </c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10" t="str">
        <f>IF('[2]ข้อมูลนักเรียน-กรอง'!A38="","",(IF(SUM(HI40:IL40)=0,"-",(SUM(HI40:IL40)))))</f>
        <v/>
      </c>
      <c r="IN40" s="10" t="str">
        <f>IF('[2]ข้อมูลนักเรียน-กรอง'!$A$38="","",(IF(COUNTIF(HI40:IL40,"ป")=0,"-",(COUNTIF(HI40:IL40,"ป")))))</f>
        <v/>
      </c>
      <c r="IO40" s="10" t="str">
        <f>IF('[2]ข้อมูลนักเรียน-กรอง'!$A$38="","",(IF(COUNTIF(HI40:IL40,"ล")=0,"-",(COUNTIF(HI40:IL40,"ล")))))</f>
        <v/>
      </c>
      <c r="IP40" s="10" t="str">
        <f>IF('[2]ข้อมูลนักเรียน-กรอง'!$A$38="","",(IF(COUNTIF(HI40:IL40,"ข")=0,"-",(COUNTIF(HI40:IL40,"ข")))))</f>
        <v/>
      </c>
      <c r="IQ40" s="8" t="str">
        <f>IF('[2]ข้อมูลนักเรียน-กรอง'!$A$38="","",('[2]ข้อมูลนักเรียน-กรอง'!$A$38))</f>
        <v/>
      </c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10" t="str">
        <f>IF('[2]ข้อมูลนักเรียน-กรอง'!A38="","",(IF(SUM(IR40:JV40)=0,"-",(SUM(IR40:JV40)))))</f>
        <v/>
      </c>
      <c r="JX40" s="10" t="str">
        <f>IF('[2]ข้อมูลนักเรียน-กรอง'!$A$38="","",(IF(COUNTIF(IR40:JV40,"ป")=0,"-",(COUNTIF(IR40:JV40,"ป")))))</f>
        <v/>
      </c>
      <c r="JY40" s="10" t="str">
        <f>IF('[2]ข้อมูลนักเรียน-กรอง'!$A$38="","",(IF(COUNTIF(IR40:JV40,"ล")=0,"-",(COUNTIF(IR40:JV40,"ล")))))</f>
        <v/>
      </c>
      <c r="JZ40" s="10" t="str">
        <f>IF('[2]ข้อมูลนักเรียน-กรอง'!$A$38="","",(IF(COUNTIF(IR40:JV40,"ข")=0,"-",(COUNTIF(IR40:JV40,"ข")))))</f>
        <v/>
      </c>
      <c r="KA40" s="8" t="str">
        <f>IF('[2]ข้อมูลนักเรียน-กรอง'!$A$38="","",('[2]ข้อมูลนักเรียน-กรอง'!$A$38))</f>
        <v/>
      </c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10" t="str">
        <f>IF('[2]ข้อมูลนักเรียน-กรอง'!A38="","",(IF(SUM(KB40:LF40)=0,"-",(SUM(KB40:LF40)))))</f>
        <v/>
      </c>
      <c r="LH40" s="10" t="str">
        <f>IF('[2]ข้อมูลนักเรียน-กรอง'!$A$38="","",(IF(COUNTIF(KB40:LF40,"ป")=0,"-",(COUNTIF(KB40:LF40,"ป")))))</f>
        <v/>
      </c>
      <c r="LI40" s="10" t="str">
        <f>IF('[2]ข้อมูลนักเรียน-กรอง'!$A$38="","",(IF(COUNTIF(KB40:LF40,"ล")=0,"-",(COUNTIF(KB40:LF40,"ล")))))</f>
        <v/>
      </c>
      <c r="LJ40" s="10" t="str">
        <f>IF('[2]ข้อมูลนักเรียน-กรอง'!$A$38="","",(IF(COUNTIF(KB40:LF40,"ข")=0,"-",(COUNTIF(KB40:LF40,"ข")))))</f>
        <v/>
      </c>
      <c r="LK40" s="8" t="str">
        <f>IF('[2]ข้อมูลนักเรียน-กรอง'!$A$38="","",('[2]ข้อมูลนักเรียน-กรอง'!$A$38))</f>
        <v/>
      </c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10" t="str">
        <f>IF('[2]ข้อมูลนักเรียน-กรอง'!A38="","",(IF(SUM(LL40:MN40)=0,"-",(SUM(LL40:MN40)))))</f>
        <v/>
      </c>
      <c r="MP40" s="10" t="str">
        <f>IF('[2]ข้อมูลนักเรียน-กรอง'!$A$38="","",(IF(COUNTIF(LL40:MN40,"ป")=0,"-",(COUNTIF(LL40:MN40,"ป")))))</f>
        <v/>
      </c>
      <c r="MQ40" s="10" t="str">
        <f>IF('[2]ข้อมูลนักเรียน-กรอง'!$A$38="","",(IF(COUNTIF(LL40:MN40,"ล")=0,"-",(COUNTIF(LL40:MN40,"ล")))))</f>
        <v/>
      </c>
      <c r="MR40" s="10" t="str">
        <f>IF('[2]ข้อมูลนักเรียน-กรอง'!$A$38="","",(IF(COUNTIF(LL40:MN40,"ข")=0,"-",(COUNTIF(LL40:MN40,"ข")))))</f>
        <v/>
      </c>
      <c r="MS40" s="8" t="str">
        <f>IF('[2]ข้อมูลนักเรียน-กรอง'!$A$38="","",('[2]ข้อมูลนักเรียน-กรอง'!$A$38))</f>
        <v/>
      </c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10" t="str">
        <f>IF('[2]ข้อมูลนักเรียน-กรอง'!A38="","",(IF(SUM(MT40:NX40)=0,"-",(SUM(MT40:NX40)))))</f>
        <v/>
      </c>
      <c r="NZ40" s="10" t="str">
        <f>IF('[2]ข้อมูลนักเรียน-กรอง'!$A$38="","",(IF(COUNTIF(MT40:NX40,"ป")=0,"-",(COUNTIF(MT40:NX40,"ป")))))</f>
        <v/>
      </c>
      <c r="OA40" s="10" t="str">
        <f>IF('[2]ข้อมูลนักเรียน-กรอง'!$A$38="","",(IF(COUNTIF(MT40:NX40,"ล")=0,"-",(COUNTIF(MT40:NX40,"ล")))))</f>
        <v/>
      </c>
      <c r="OB40" s="10" t="str">
        <f>IF('[2]ข้อมูลนักเรียน-กรอง'!$A$38="","",(IF(COUNTIF(MT40:NX40,"ข")=0,"-",(COUNTIF(MT40:NX40,"ข")))))</f>
        <v/>
      </c>
      <c r="OC40" s="8" t="str">
        <f>IF('[2]ข้อมูลนักเรียน-กรอง'!$A$38="","",('[2]ข้อมูลนักเรียน-กรอง'!$A$38))</f>
        <v/>
      </c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10" t="str">
        <f>IF('[2]ข้อมูลนักเรียน-กรอง'!A38="","",(IF(SUM(OD40:PG40)=0,"-",(SUM(OD40:PG40)))))</f>
        <v/>
      </c>
      <c r="PI40" s="10" t="str">
        <f>IF('[2]ข้อมูลนักเรียน-กรอง'!$A$38="","",(IF(COUNTIF(OD40:PG40,"ป")=0,"-",(COUNTIF(OD40:PG40,"ป")))))</f>
        <v/>
      </c>
      <c r="PJ40" s="10" t="str">
        <f>IF('[2]ข้อมูลนักเรียน-กรอง'!$A$38="","",(IF(COUNTIF(OD40:PG40,"ล")=0,"-",(COUNTIF(OD40:PG40,"ล")))))</f>
        <v/>
      </c>
      <c r="PK40" s="10" t="str">
        <f>IF('[2]ข้อมูลนักเรียน-กรอง'!$A$38="","",(IF(COUNTIF(OD40:PG40,"ข")=0,"-",(COUNTIF(OD40:PG40,"ข")))))</f>
        <v/>
      </c>
      <c r="PL40" s="11" t="str">
        <f>IF('[2]ข้อมูลนักเรียน-กรอง'!$A$38="","",('[2]ข้อมูลนักเรียน-กรอง'!$A$38))</f>
        <v/>
      </c>
      <c r="PM40" s="12" t="str">
        <f>AH40</f>
        <v/>
      </c>
      <c r="PN40" s="12" t="str">
        <f>BQ40</f>
        <v/>
      </c>
      <c r="PO40" s="12" t="str">
        <f>DA40</f>
        <v/>
      </c>
      <c r="PP40" s="12" t="str">
        <f>EK40</f>
        <v/>
      </c>
      <c r="PQ40" s="12" t="str">
        <f>FT40</f>
        <v/>
      </c>
      <c r="PR40" s="12" t="str">
        <f>HD40</f>
        <v/>
      </c>
      <c r="PS40" s="12" t="str">
        <f>IM40</f>
        <v/>
      </c>
      <c r="PT40" s="12" t="str">
        <f>JW40</f>
        <v/>
      </c>
      <c r="PU40" s="12" t="str">
        <f>LG40</f>
        <v/>
      </c>
      <c r="PV40" s="12" t="str">
        <f>MO40</f>
        <v/>
      </c>
      <c r="PW40" s="12" t="str">
        <f>NY40</f>
        <v/>
      </c>
      <c r="PX40" s="12" t="str">
        <f>PH40</f>
        <v/>
      </c>
      <c r="PY40" s="13" t="str">
        <f>IF('[2]ข้อมูลนักเรียน-กรอง'!A38="","",(SUM(AH40:AK40,SUM(BQ40:BT40,SUM(DA40:DD40,SUM(EK40:EN40,SUM(FT40:FW40,SUM(HD40:HG40,SUM(IM40:IP40,SUM(JW40:JZ40,SUM(LG40:LJ40,SUM(MO40:MR40,SUM(NY40:OB40,SUM(PH40:PK40))))))))))))))</f>
        <v/>
      </c>
      <c r="PZ40" s="13" t="str">
        <f>IF('[2]ข้อมูลนักเรียน-กรอง'!A38="","",SUM(PM40:PX40))</f>
        <v/>
      </c>
      <c r="QA40" s="14" t="str">
        <f>IF('[2]ข้อมูลนักเรียน-กรอง'!A38="","",IF(PZ40=0,"0.00",((PZ40/PY40)*100)))</f>
        <v/>
      </c>
    </row>
    <row r="41" spans="1:443" ht="15.95" customHeight="1">
      <c r="A41" s="7" t="str">
        <f>[2]ชื่อนักเรียน!C40</f>
        <v xml:space="preserve"> </v>
      </c>
      <c r="B41" s="8" t="str">
        <f>IF('[2]ข้อมูลนักเรียน-กรอง'!$A$39="","",('[2]ข้อมูลนักเรียน-กรอง'!$A$39))</f>
        <v/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 t="str">
        <f>IF('[2]ข้อมูลนักเรียน-กรอง'!A39="","",(IF(SUM(C41:AG41)=0,"-",(SUM(C41:AG41)))))</f>
        <v/>
      </c>
      <c r="AI41" s="10" t="str">
        <f>IF('[2]ข้อมูลนักเรียน-กรอง'!$A$39="","",(IF(COUNTIF(C41:AG41,"ป")=0,"-",(COUNTIF(C41:AG41,"ป")))))</f>
        <v/>
      </c>
      <c r="AJ41" s="10" t="str">
        <f>IF('[2]ข้อมูลนักเรียน-กรอง'!$A$39="","",(IF(COUNTIF(C41:AG41,"ล")=0,"-",(COUNTIF(C41:AG41,"ล")))))</f>
        <v/>
      </c>
      <c r="AK41" s="10" t="str">
        <f>IF('[2]ข้อมูลนักเรียน-กรอง'!$A$39="","",(IF(COUNTIF(C41:AG41,"ข")=0,"-",(COUNTIF(C41:AG41,"ข")))))</f>
        <v/>
      </c>
      <c r="AL41" s="8" t="str">
        <f>IF('[2]ข้อมูลนักเรียน-กรอง'!$A$39="","",('[2]ข้อมูลนักเรียน-กรอง'!$A$39))</f>
        <v/>
      </c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10" t="str">
        <f>IF('[2]ข้อมูลนักเรียน-กรอง'!A39="","",(IF(SUM(AM41:BP41)=0,"-",(SUM(AM41:BP41)))))</f>
        <v/>
      </c>
      <c r="BR41" s="10" t="str">
        <f>IF('[2]ข้อมูลนักเรียน-กรอง'!$A$39="","",(IF(COUNTIF(AM41:BP41,"ป")=0,"-",(COUNTIF(AM41:BP41,"ป")))))</f>
        <v/>
      </c>
      <c r="BS41" s="10" t="str">
        <f>IF('[2]ข้อมูลนักเรียน-กรอง'!$A$39="","",(IF(COUNTIF(AM41:BP41,"ล")=0,"-",(COUNTIF(AM41:BP41,"ล")))))</f>
        <v/>
      </c>
      <c r="BT41" s="10" t="str">
        <f>IF('[2]ข้อมูลนักเรียน-กรอง'!$A$39="","",(IF(COUNTIF(AM41:BP41,"ข")=0,"-",(COUNTIF(AM41:BP41,"ข")))))</f>
        <v/>
      </c>
      <c r="BU41" s="8" t="str">
        <f>IF('[2]ข้อมูลนักเรียน-กรอง'!$A$39="","",('[2]ข้อมูลนักเรียน-กรอง'!$A$39))</f>
        <v/>
      </c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10" t="str">
        <f>IF('[2]ข้อมูลนักเรียน-กรอง'!A39="","",(IF(SUM(BV41:CZ41)=0,"-",(SUM(BV41:CZ41)))))</f>
        <v/>
      </c>
      <c r="DB41" s="10" t="str">
        <f>IF('[2]ข้อมูลนักเรียน-กรอง'!$A$39="","",(IF(COUNTIF(BV41:CZ41,"ป")=0,"-",(COUNTIF(BV41:CZ41,"ป")))))</f>
        <v/>
      </c>
      <c r="DC41" s="10" t="str">
        <f>IF('[2]ข้อมูลนักเรียน-กรอง'!$A$39="","",(IF(COUNTIF(BV41:CZ41,"ล")=0,"-",(COUNTIF(BV41:CZ41,"ล")))))</f>
        <v/>
      </c>
      <c r="DD41" s="10" t="str">
        <f>IF('[2]ข้อมูลนักเรียน-กรอง'!$A$39="","",(IF(COUNTIF(BV41:CZ41,"ข")=0,"-",(COUNTIF(BV41:CZ41,"ข")))))</f>
        <v/>
      </c>
      <c r="DE41" s="8" t="str">
        <f>IF('[2]ข้อมูลนักเรียน-กรอง'!$A$39="","",('[2]ข้อมูลนักเรียน-กรอง'!$A$39))</f>
        <v/>
      </c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10" t="str">
        <f>IF('[2]ข้อมูลนักเรียน-กรอง'!A39="","",(IF(SUM(DF41:EJ41)=0,"-",(SUM(DF41:EJ41)))))</f>
        <v/>
      </c>
      <c r="EL41" s="10" t="str">
        <f>IF('[2]ข้อมูลนักเรียน-กรอง'!$A$39="","",(IF(COUNTIF(DF41:EJ41,"ป")=0,"-",(COUNTIF(DF41:EJ41,"ป")))))</f>
        <v/>
      </c>
      <c r="EM41" s="10" t="str">
        <f>IF('[2]ข้อมูลนักเรียน-กรอง'!$A$39="","",(IF(COUNTIF(DF41:EJ41,"ล")=0,"-",(COUNTIF(DF41:EJ41,"ล")))))</f>
        <v/>
      </c>
      <c r="EN41" s="10" t="str">
        <f>IF('[2]ข้อมูลนักเรียน-กรอง'!$A$39="","",(IF(COUNTIF(DF41:EJ41,"ข")=0,"-",(COUNTIF(DF41:EJ41,"ข")))))</f>
        <v/>
      </c>
      <c r="EO41" s="8" t="str">
        <f>IF('[2]ข้อมูลนักเรียน-กรอง'!$A$39="","",('[2]ข้อมูลนักเรียน-กรอง'!$A$39))</f>
        <v/>
      </c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10" t="str">
        <f>IF('[2]ข้อมูลนักเรียน-กรอง'!A39="","",(IF(SUM(EP41:FS41)=0,"-",(SUM(EP41:FS41)))))</f>
        <v/>
      </c>
      <c r="FU41" s="10" t="str">
        <f>IF('[2]ข้อมูลนักเรียน-กรอง'!$A$39="","",(IF(COUNTIF(EP41:FS41,"ป")=0,"-",(COUNTIF(EP41:FS41,"ป")))))</f>
        <v/>
      </c>
      <c r="FV41" s="10" t="str">
        <f>IF('[2]ข้อมูลนักเรียน-กรอง'!$A$39="","",(IF(COUNTIF(EP41:FS41,"ล")=0,"-",(COUNTIF(EP41:FS41,"ล")))))</f>
        <v/>
      </c>
      <c r="FW41" s="10" t="str">
        <f>IF('[2]ข้อมูลนักเรียน-กรอง'!$A$39="","",(IF(COUNTIF(EP41:FS41,"ข")=0,"-",(COUNTIF(EP41:FS41,"ข")))))</f>
        <v/>
      </c>
      <c r="FX41" s="8" t="str">
        <f>IF('[2]ข้อมูลนักเรียน-กรอง'!$A$39="","",('[2]ข้อมูลนักเรียน-กรอง'!$A$39))</f>
        <v/>
      </c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10" t="str">
        <f>IF('[2]ข้อมูลนักเรียน-กรอง'!A39="","",(IF(SUM(FY41:HC41)=0,"-",(SUM(FY41:HC41)))))</f>
        <v/>
      </c>
      <c r="HE41" s="10" t="str">
        <f>IF('[2]ข้อมูลนักเรียน-กรอง'!$A$39="","",(IF(COUNTIF(FY41:HC41,"ป")=0,"-",(COUNTIF(FY41:HC41,"ป")))))</f>
        <v/>
      </c>
      <c r="HF41" s="10" t="str">
        <f>IF('[2]ข้อมูลนักเรียน-กรอง'!$A$39="","",(IF(COUNTIF(FY41:HC41,"ล")=0,"-",(COUNTIF(FY41:HC41,"ล")))))</f>
        <v/>
      </c>
      <c r="HG41" s="10" t="str">
        <f>IF('[2]ข้อมูลนักเรียน-กรอง'!$A$39="","",(IF(COUNTIF(FY41:HC41,"ข")=0,"-",(COUNTIF(FY41:HC41,"ข")))))</f>
        <v/>
      </c>
      <c r="HH41" s="8" t="str">
        <f>IF('[2]ข้อมูลนักเรียน-กรอง'!$A$39="","",('[2]ข้อมูลนักเรียน-กรอง'!$A$39))</f>
        <v/>
      </c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10" t="str">
        <f>IF('[2]ข้อมูลนักเรียน-กรอง'!A39="","",(IF(SUM(HI41:IL41)=0,"-",(SUM(HI41:IL41)))))</f>
        <v/>
      </c>
      <c r="IN41" s="10" t="str">
        <f>IF('[2]ข้อมูลนักเรียน-กรอง'!$A$39="","",(IF(COUNTIF(HI41:IL41,"ป")=0,"-",(COUNTIF(HI41:IL41,"ป")))))</f>
        <v/>
      </c>
      <c r="IO41" s="10" t="str">
        <f>IF('[2]ข้อมูลนักเรียน-กรอง'!$A$39="","",(IF(COUNTIF(HI41:IL41,"ล")=0,"-",(COUNTIF(HI41:IL41,"ล")))))</f>
        <v/>
      </c>
      <c r="IP41" s="10" t="str">
        <f>IF('[2]ข้อมูลนักเรียน-กรอง'!$A$39="","",(IF(COUNTIF(HI41:IL41,"ข")=0,"-",(COUNTIF(HI41:IL41,"ข")))))</f>
        <v/>
      </c>
      <c r="IQ41" s="8" t="str">
        <f>IF('[2]ข้อมูลนักเรียน-กรอง'!$A$39="","",('[2]ข้อมูลนักเรียน-กรอง'!$A$39))</f>
        <v/>
      </c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10" t="str">
        <f>IF('[2]ข้อมูลนักเรียน-กรอง'!A39="","",(IF(SUM(IR41:JV41)=0,"-",(SUM(IR41:JV41)))))</f>
        <v/>
      </c>
      <c r="JX41" s="10" t="str">
        <f>IF('[2]ข้อมูลนักเรียน-กรอง'!$A$39="","",(IF(COUNTIF(IR41:JV41,"ป")=0,"-",(COUNTIF(IR41:JV41,"ป")))))</f>
        <v/>
      </c>
      <c r="JY41" s="10" t="str">
        <f>IF('[2]ข้อมูลนักเรียน-กรอง'!$A$39="","",(IF(COUNTIF(IR41:JV41,"ล")=0,"-",(COUNTIF(IR41:JV41,"ล")))))</f>
        <v/>
      </c>
      <c r="JZ41" s="10" t="str">
        <f>IF('[2]ข้อมูลนักเรียน-กรอง'!$A$39="","",(IF(COUNTIF(IR41:JV41,"ข")=0,"-",(COUNTIF(IR41:JV41,"ข")))))</f>
        <v/>
      </c>
      <c r="KA41" s="8" t="str">
        <f>IF('[2]ข้อมูลนักเรียน-กรอง'!$A$39="","",('[2]ข้อมูลนักเรียน-กรอง'!$A$39))</f>
        <v/>
      </c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10" t="str">
        <f>IF('[2]ข้อมูลนักเรียน-กรอง'!A39="","",(IF(SUM(KB41:LF41)=0,"-",(SUM(KB41:LF41)))))</f>
        <v/>
      </c>
      <c r="LH41" s="10" t="str">
        <f>IF('[2]ข้อมูลนักเรียน-กรอง'!$A$39="","",(IF(COUNTIF(KB41:LF41,"ป")=0,"-",(COUNTIF(KB41:LF41,"ป")))))</f>
        <v/>
      </c>
      <c r="LI41" s="10" t="str">
        <f>IF('[2]ข้อมูลนักเรียน-กรอง'!$A$39="","",(IF(COUNTIF(KB41:LF41,"ล")=0,"-",(COUNTIF(KB41:LF41,"ล")))))</f>
        <v/>
      </c>
      <c r="LJ41" s="10" t="str">
        <f>IF('[2]ข้อมูลนักเรียน-กรอง'!$A$39="","",(IF(COUNTIF(KB41:LF41,"ข")=0,"-",(COUNTIF(KB41:LF41,"ข")))))</f>
        <v/>
      </c>
      <c r="LK41" s="8" t="str">
        <f>IF('[2]ข้อมูลนักเรียน-กรอง'!$A$39="","",('[2]ข้อมูลนักเรียน-กรอง'!$A$39))</f>
        <v/>
      </c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10" t="str">
        <f>IF('[2]ข้อมูลนักเรียน-กรอง'!A39="","",(IF(SUM(LL41:MN41)=0,"-",(SUM(LL41:MN41)))))</f>
        <v/>
      </c>
      <c r="MP41" s="10" t="str">
        <f>IF('[2]ข้อมูลนักเรียน-กรอง'!$A$39="","",(IF(COUNTIF(LL41:MN41,"ป")=0,"-",(COUNTIF(LL41:MN41,"ป")))))</f>
        <v/>
      </c>
      <c r="MQ41" s="10" t="str">
        <f>IF('[2]ข้อมูลนักเรียน-กรอง'!$A$39="","",(IF(COUNTIF(LL41:MN41,"ล")=0,"-",(COUNTIF(LL41:MN41,"ล")))))</f>
        <v/>
      </c>
      <c r="MR41" s="10" t="str">
        <f>IF('[2]ข้อมูลนักเรียน-กรอง'!$A$39="","",(IF(COUNTIF(LL41:MN41,"ข")=0,"-",(COUNTIF(LL41:MN41,"ข")))))</f>
        <v/>
      </c>
      <c r="MS41" s="8" t="str">
        <f>IF('[2]ข้อมูลนักเรียน-กรอง'!$A$39="","",('[2]ข้อมูลนักเรียน-กรอง'!$A$39))</f>
        <v/>
      </c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10" t="str">
        <f>IF('[2]ข้อมูลนักเรียน-กรอง'!A39="","",(IF(SUM(MT41:NX41)=0,"-",(SUM(MT41:NX41)))))</f>
        <v/>
      </c>
      <c r="NZ41" s="10" t="str">
        <f>IF('[2]ข้อมูลนักเรียน-กรอง'!$A$39="","",(IF(COUNTIF(MT41:NX41,"ป")=0,"-",(COUNTIF(MT41:NX41,"ป")))))</f>
        <v/>
      </c>
      <c r="OA41" s="10" t="str">
        <f>IF('[2]ข้อมูลนักเรียน-กรอง'!$A$39="","",(IF(COUNTIF(MT41:NX41,"ล")=0,"-",(COUNTIF(MT41:NX41,"ล")))))</f>
        <v/>
      </c>
      <c r="OB41" s="10" t="str">
        <f>IF('[2]ข้อมูลนักเรียน-กรอง'!$A$39="","",(IF(COUNTIF(MT41:NX41,"ข")=0,"-",(COUNTIF(MT41:NX41,"ข")))))</f>
        <v/>
      </c>
      <c r="OC41" s="8" t="str">
        <f>IF('[2]ข้อมูลนักเรียน-กรอง'!$A$39="","",('[2]ข้อมูลนักเรียน-กรอง'!$A$39))</f>
        <v/>
      </c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10" t="str">
        <f>IF('[2]ข้อมูลนักเรียน-กรอง'!A39="","",(IF(SUM(OD41:PG41)=0,"-",(SUM(OD41:PG41)))))</f>
        <v/>
      </c>
      <c r="PI41" s="10" t="str">
        <f>IF('[2]ข้อมูลนักเรียน-กรอง'!$A$39="","",(IF(COUNTIF(OD41:PG41,"ป")=0,"-",(COUNTIF(OD41:PG41,"ป")))))</f>
        <v/>
      </c>
      <c r="PJ41" s="10" t="str">
        <f>IF('[2]ข้อมูลนักเรียน-กรอง'!$A$39="","",(IF(COUNTIF(OD41:PG41,"ล")=0,"-",(COUNTIF(OD41:PG41,"ล")))))</f>
        <v/>
      </c>
      <c r="PK41" s="10" t="str">
        <f>IF('[2]ข้อมูลนักเรียน-กรอง'!$A$39="","",(IF(COUNTIF(OD41:PG41,"ข")=0,"-",(COUNTIF(OD41:PG41,"ข")))))</f>
        <v/>
      </c>
      <c r="PL41" s="11" t="str">
        <f>IF('[2]ข้อมูลนักเรียน-กรอง'!$A$39="","",('[2]ข้อมูลนักเรียน-กรอง'!$A$39))</f>
        <v/>
      </c>
      <c r="PM41" s="12" t="str">
        <f>AH41</f>
        <v/>
      </c>
      <c r="PN41" s="12" t="str">
        <f>BQ41</f>
        <v/>
      </c>
      <c r="PO41" s="12" t="str">
        <f>DA41</f>
        <v/>
      </c>
      <c r="PP41" s="12" t="str">
        <f>EK41</f>
        <v/>
      </c>
      <c r="PQ41" s="12" t="str">
        <f>FT41</f>
        <v/>
      </c>
      <c r="PR41" s="12" t="str">
        <f>HD41</f>
        <v/>
      </c>
      <c r="PS41" s="12" t="str">
        <f>IM41</f>
        <v/>
      </c>
      <c r="PT41" s="12" t="str">
        <f>JW41</f>
        <v/>
      </c>
      <c r="PU41" s="12" t="str">
        <f>LG41</f>
        <v/>
      </c>
      <c r="PV41" s="12" t="str">
        <f>MO41</f>
        <v/>
      </c>
      <c r="PW41" s="12" t="str">
        <f>NY41</f>
        <v/>
      </c>
      <c r="PX41" s="12" t="str">
        <f>PH41</f>
        <v/>
      </c>
      <c r="PY41" s="13" t="str">
        <f>IF('[2]ข้อมูลนักเรียน-กรอง'!A39="","",(SUM(AH41:AK41,SUM(BQ41:BT41,SUM(DA41:DD41,SUM(EK41:EN41,SUM(FT41:FW41,SUM(HD41:HG41,SUM(IM41:IP41,SUM(JW41:JZ41,SUM(LG41:LJ41,SUM(MO41:MR41,SUM(NY41:OB41,SUM(PH41:PK41))))))))))))))</f>
        <v/>
      </c>
      <c r="PZ41" s="13" t="str">
        <f>IF('[2]ข้อมูลนักเรียน-กรอง'!A39="","",SUM(PM41:PX41))</f>
        <v/>
      </c>
      <c r="QA41" s="14" t="str">
        <f>IF('[2]ข้อมูลนักเรียน-กรอง'!A39="","",IF(PZ41=0,"0.00",((PZ41/PY41)*100)))</f>
        <v/>
      </c>
    </row>
    <row r="42" spans="1:443" ht="15.95" customHeight="1">
      <c r="A42" s="7" t="str">
        <f>[2]ชื่อนักเรียน!C41</f>
        <v xml:space="preserve"> </v>
      </c>
      <c r="B42" s="8" t="str">
        <f>IF('[2]ข้อมูลนักเรียน-กรอง'!$A$40="","",('[2]ข้อมูลนักเรียน-กรอง'!$A$40))</f>
        <v/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0" t="str">
        <f>IF('[2]ข้อมูลนักเรียน-กรอง'!A40="","",(IF(SUM(C42:AG42)=0,"-",(SUM(C42:AG42)))))</f>
        <v/>
      </c>
      <c r="AI42" s="10" t="str">
        <f>IF('[2]ข้อมูลนักเรียน-กรอง'!$A$40="","",(IF(COUNTIF(C42:AG42,"ป")=0,"-",(COUNTIF(C42:AG42,"ป")))))</f>
        <v/>
      </c>
      <c r="AJ42" s="10" t="str">
        <f>IF('[2]ข้อมูลนักเรียน-กรอง'!$A$40="","",(IF(COUNTIF(C42:AG42,"ล")=0,"-",(COUNTIF(C42:AG42,"ล")))))</f>
        <v/>
      </c>
      <c r="AK42" s="10" t="str">
        <f>IF('[2]ข้อมูลนักเรียน-กรอง'!$A$40="","",(IF(COUNTIF(C42:AG42,"ข")=0,"-",(COUNTIF(C42:AG42,"ข")))))</f>
        <v/>
      </c>
      <c r="AL42" s="8" t="str">
        <f>IF('[2]ข้อมูลนักเรียน-กรอง'!$A$40="","",('[2]ข้อมูลนักเรียน-กรอง'!$A$40))</f>
        <v/>
      </c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10" t="str">
        <f>IF('[2]ข้อมูลนักเรียน-กรอง'!A40="","",(IF(SUM(AM42:BP42)=0,"-",(SUM(AM42:BP42)))))</f>
        <v/>
      </c>
      <c r="BR42" s="10" t="str">
        <f>IF('[2]ข้อมูลนักเรียน-กรอง'!$A$40="","",(IF(COUNTIF(AM42:BP42,"ป")=0,"-",(COUNTIF(AM42:BP42,"ป")))))</f>
        <v/>
      </c>
      <c r="BS42" s="10" t="str">
        <f>IF('[2]ข้อมูลนักเรียน-กรอง'!$A$40="","",(IF(COUNTIF(AM42:BP42,"ล")=0,"-",(COUNTIF(AM42:BP42,"ล")))))</f>
        <v/>
      </c>
      <c r="BT42" s="10" t="str">
        <f>IF('[2]ข้อมูลนักเรียน-กรอง'!$A$40="","",(IF(COUNTIF(AM42:BP42,"ข")=0,"-",(COUNTIF(AM42:BP42,"ข")))))</f>
        <v/>
      </c>
      <c r="BU42" s="8" t="str">
        <f>IF('[2]ข้อมูลนักเรียน-กรอง'!$A$40="","",('[2]ข้อมูลนักเรียน-กรอง'!$A$40))</f>
        <v/>
      </c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10" t="str">
        <f>IF('[2]ข้อมูลนักเรียน-กรอง'!A40="","",(IF(SUM(BV42:CZ42)=0,"-",(SUM(BV42:CZ42)))))</f>
        <v/>
      </c>
      <c r="DB42" s="10" t="str">
        <f>IF('[2]ข้อมูลนักเรียน-กรอง'!$A$40="","",(IF(COUNTIF(BV42:CZ42,"ป")=0,"-",(COUNTIF(BV42:CZ42,"ป")))))</f>
        <v/>
      </c>
      <c r="DC42" s="10" t="str">
        <f>IF('[2]ข้อมูลนักเรียน-กรอง'!$A$40="","",(IF(COUNTIF(BV42:CZ42,"ล")=0,"-",(COUNTIF(BV42:CZ42,"ล")))))</f>
        <v/>
      </c>
      <c r="DD42" s="10" t="str">
        <f>IF('[2]ข้อมูลนักเรียน-กรอง'!$A$40="","",(IF(COUNTIF(BV42:CZ42,"ข")=0,"-",(COUNTIF(BV42:CZ42,"ข")))))</f>
        <v/>
      </c>
      <c r="DE42" s="8" t="str">
        <f>IF('[2]ข้อมูลนักเรียน-กรอง'!$A$40="","",('[2]ข้อมูลนักเรียน-กรอง'!$A$40))</f>
        <v/>
      </c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10" t="str">
        <f>IF('[2]ข้อมูลนักเรียน-กรอง'!A40="","",(IF(SUM(DF42:EJ42)=0,"-",(SUM(DF42:EJ42)))))</f>
        <v/>
      </c>
      <c r="EL42" s="10" t="str">
        <f>IF('[2]ข้อมูลนักเรียน-กรอง'!$A$40="","",(IF(COUNTIF(DF42:EJ42,"ป")=0,"-",(COUNTIF(DF42:EJ42,"ป")))))</f>
        <v/>
      </c>
      <c r="EM42" s="10" t="str">
        <f>IF('[2]ข้อมูลนักเรียน-กรอง'!$A$40="","",(IF(COUNTIF(DF42:EJ42,"ล")=0,"-",(COUNTIF(DF42:EJ42,"ล")))))</f>
        <v/>
      </c>
      <c r="EN42" s="10" t="str">
        <f>IF('[2]ข้อมูลนักเรียน-กรอง'!$A$40="","",(IF(COUNTIF(DF42:EJ42,"ข")=0,"-",(COUNTIF(DF42:EJ42,"ข")))))</f>
        <v/>
      </c>
      <c r="EO42" s="8" t="str">
        <f>IF('[2]ข้อมูลนักเรียน-กรอง'!$A$40="","",('[2]ข้อมูลนักเรียน-กรอง'!$A$40))</f>
        <v/>
      </c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10" t="str">
        <f>IF('[2]ข้อมูลนักเรียน-กรอง'!A40="","",(IF(SUM(EP42:FS42)=0,"-",(SUM(EP42:FS42)))))</f>
        <v/>
      </c>
      <c r="FU42" s="10" t="str">
        <f>IF('[2]ข้อมูลนักเรียน-กรอง'!$A$40="","",(IF(COUNTIF(EP42:FS42,"ป")=0,"-",(COUNTIF(EP42:FS42,"ป")))))</f>
        <v/>
      </c>
      <c r="FV42" s="10" t="str">
        <f>IF('[2]ข้อมูลนักเรียน-กรอง'!$A$40="","",(IF(COUNTIF(EP42:FS42,"ล")=0,"-",(COUNTIF(EP42:FS42,"ล")))))</f>
        <v/>
      </c>
      <c r="FW42" s="10" t="str">
        <f>IF('[2]ข้อมูลนักเรียน-กรอง'!$A$40="","",(IF(COUNTIF(EP42:FS42,"ข")=0,"-",(COUNTIF(EP42:FS42,"ข")))))</f>
        <v/>
      </c>
      <c r="FX42" s="8" t="str">
        <f>IF('[2]ข้อมูลนักเรียน-กรอง'!$A$40="","",('[2]ข้อมูลนักเรียน-กรอง'!$A$40))</f>
        <v/>
      </c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10" t="str">
        <f>IF('[2]ข้อมูลนักเรียน-กรอง'!A40="","",(IF(SUM(FY42:HC42)=0,"-",(SUM(FY42:HC42)))))</f>
        <v/>
      </c>
      <c r="HE42" s="10" t="str">
        <f>IF('[2]ข้อมูลนักเรียน-กรอง'!$A$40="","",(IF(COUNTIF(FY42:HC42,"ป")=0,"-",(COUNTIF(FY42:HC42,"ป")))))</f>
        <v/>
      </c>
      <c r="HF42" s="10" t="str">
        <f>IF('[2]ข้อมูลนักเรียน-กรอง'!$A$40="","",(IF(COUNTIF(FY42:HC42,"ล")=0,"-",(COUNTIF(FY42:HC42,"ล")))))</f>
        <v/>
      </c>
      <c r="HG42" s="10" t="str">
        <f>IF('[2]ข้อมูลนักเรียน-กรอง'!$A$40="","",(IF(COUNTIF(FY42:HC42,"ข")=0,"-",(COUNTIF(FY42:HC42,"ข")))))</f>
        <v/>
      </c>
      <c r="HH42" s="8" t="str">
        <f>IF('[2]ข้อมูลนักเรียน-กรอง'!$A$40="","",('[2]ข้อมูลนักเรียน-กรอง'!$A$40))</f>
        <v/>
      </c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10" t="str">
        <f>IF('[2]ข้อมูลนักเรียน-กรอง'!A40="","",(IF(SUM(HI42:IL42)=0,"-",(SUM(HI42:IL42)))))</f>
        <v/>
      </c>
      <c r="IN42" s="10" t="str">
        <f>IF('[2]ข้อมูลนักเรียน-กรอง'!$A$40="","",(IF(COUNTIF(HI42:IL42,"ป")=0,"-",(COUNTIF(HI42:IL42,"ป")))))</f>
        <v/>
      </c>
      <c r="IO42" s="10" t="str">
        <f>IF('[2]ข้อมูลนักเรียน-กรอง'!$A$40="","",(IF(COUNTIF(HI42:IL42,"ล")=0,"-",(COUNTIF(HI42:IL42,"ล")))))</f>
        <v/>
      </c>
      <c r="IP42" s="10" t="str">
        <f>IF('[2]ข้อมูลนักเรียน-กรอง'!$A$40="","",(IF(COUNTIF(HI42:IL42,"ข")=0,"-",(COUNTIF(HI42:IL42,"ข")))))</f>
        <v/>
      </c>
      <c r="IQ42" s="8" t="str">
        <f>IF('[2]ข้อมูลนักเรียน-กรอง'!$A$40="","",('[2]ข้อมูลนักเรียน-กรอง'!$A$40))</f>
        <v/>
      </c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10" t="str">
        <f>IF('[2]ข้อมูลนักเรียน-กรอง'!A40="","",(IF(SUM(IR42:JV42)=0,"-",(SUM(IR42:JV42)))))</f>
        <v/>
      </c>
      <c r="JX42" s="10" t="str">
        <f>IF('[2]ข้อมูลนักเรียน-กรอง'!$A$40="","",(IF(COUNTIF(IR42:JV42,"ป")=0,"-",(COUNTIF(IR42:JV42,"ป")))))</f>
        <v/>
      </c>
      <c r="JY42" s="10" t="str">
        <f>IF('[2]ข้อมูลนักเรียน-กรอง'!$A$40="","",(IF(COUNTIF(IR42:JV42,"ล")=0,"-",(COUNTIF(IR42:JV42,"ล")))))</f>
        <v/>
      </c>
      <c r="JZ42" s="10" t="str">
        <f>IF('[2]ข้อมูลนักเรียน-กรอง'!$A$40="","",(IF(COUNTIF(IR42:JV42,"ข")=0,"-",(COUNTIF(IR42:JV42,"ข")))))</f>
        <v/>
      </c>
      <c r="KA42" s="8" t="str">
        <f>IF('[2]ข้อมูลนักเรียน-กรอง'!$A$40="","",('[2]ข้อมูลนักเรียน-กรอง'!$A$40))</f>
        <v/>
      </c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10" t="str">
        <f>IF('[2]ข้อมูลนักเรียน-กรอง'!A40="","",(IF(SUM(KB42:LF42)=0,"-",(SUM(KB42:LF42)))))</f>
        <v/>
      </c>
      <c r="LH42" s="10" t="str">
        <f>IF('[2]ข้อมูลนักเรียน-กรอง'!$A$40="","",(IF(COUNTIF(KB42:LF42,"ป")=0,"-",(COUNTIF(KB42:LF42,"ป")))))</f>
        <v/>
      </c>
      <c r="LI42" s="10" t="str">
        <f>IF('[2]ข้อมูลนักเรียน-กรอง'!$A$40="","",(IF(COUNTIF(KB42:LF42,"ล")=0,"-",(COUNTIF(KB42:LF42,"ล")))))</f>
        <v/>
      </c>
      <c r="LJ42" s="10" t="str">
        <f>IF('[2]ข้อมูลนักเรียน-กรอง'!$A$40="","",(IF(COUNTIF(KB42:LF42,"ข")=0,"-",(COUNTIF(KB42:LF42,"ข")))))</f>
        <v/>
      </c>
      <c r="LK42" s="8" t="str">
        <f>IF('[2]ข้อมูลนักเรียน-กรอง'!$A$40="","",('[2]ข้อมูลนักเรียน-กรอง'!$A$40))</f>
        <v/>
      </c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10" t="str">
        <f>IF('[2]ข้อมูลนักเรียน-กรอง'!A40="","",(IF(SUM(LL42:MN42)=0,"-",(SUM(LL42:MN42)))))</f>
        <v/>
      </c>
      <c r="MP42" s="10" t="str">
        <f>IF('[2]ข้อมูลนักเรียน-กรอง'!$A$40="","",(IF(COUNTIF(LL42:MN42,"ป")=0,"-",(COUNTIF(LL42:MN42,"ป")))))</f>
        <v/>
      </c>
      <c r="MQ42" s="10" t="str">
        <f>IF('[2]ข้อมูลนักเรียน-กรอง'!$A$40="","",(IF(COUNTIF(LL42:MN42,"ล")=0,"-",(COUNTIF(LL42:MN42,"ล")))))</f>
        <v/>
      </c>
      <c r="MR42" s="10" t="str">
        <f>IF('[2]ข้อมูลนักเรียน-กรอง'!$A$40="","",(IF(COUNTIF(LL42:MN42,"ข")=0,"-",(COUNTIF(LL42:MN42,"ข")))))</f>
        <v/>
      </c>
      <c r="MS42" s="8" t="str">
        <f>IF('[2]ข้อมูลนักเรียน-กรอง'!$A$40="","",('[2]ข้อมูลนักเรียน-กรอง'!$A$40))</f>
        <v/>
      </c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10" t="str">
        <f>IF('[2]ข้อมูลนักเรียน-กรอง'!A40="","",(IF(SUM(MT42:NX42)=0,"-",(SUM(MT42:NX42)))))</f>
        <v/>
      </c>
      <c r="NZ42" s="10" t="str">
        <f>IF('[2]ข้อมูลนักเรียน-กรอง'!$A$40="","",(IF(COUNTIF(MT42:NX42,"ป")=0,"-",(COUNTIF(MT42:NX42,"ป")))))</f>
        <v/>
      </c>
      <c r="OA42" s="10" t="str">
        <f>IF('[2]ข้อมูลนักเรียน-กรอง'!$A$40="","",(IF(COUNTIF(MT42:NX42,"ล")=0,"-",(COUNTIF(MT42:NX42,"ล")))))</f>
        <v/>
      </c>
      <c r="OB42" s="10" t="str">
        <f>IF('[2]ข้อมูลนักเรียน-กรอง'!$A$40="","",(IF(COUNTIF(MT42:NX42,"ข")=0,"-",(COUNTIF(MT42:NX42,"ข")))))</f>
        <v/>
      </c>
      <c r="OC42" s="8" t="str">
        <f>IF('[2]ข้อมูลนักเรียน-กรอง'!$A$40="","",('[2]ข้อมูลนักเรียน-กรอง'!$A$40))</f>
        <v/>
      </c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10" t="str">
        <f>IF('[2]ข้อมูลนักเรียน-กรอง'!A40="","",(IF(SUM(OD42:PG42)=0,"-",(SUM(OD42:PG42)))))</f>
        <v/>
      </c>
      <c r="PI42" s="10" t="str">
        <f>IF('[2]ข้อมูลนักเรียน-กรอง'!$A$40="","",(IF(COUNTIF(OD42:PG42,"ป")=0,"-",(COUNTIF(OD42:PG42,"ป")))))</f>
        <v/>
      </c>
      <c r="PJ42" s="10" t="str">
        <f>IF('[2]ข้อมูลนักเรียน-กรอง'!$A$40="","",(IF(COUNTIF(OD42:PG42,"ล")=0,"-",(COUNTIF(OD42:PG42,"ล")))))</f>
        <v/>
      </c>
      <c r="PK42" s="10" t="str">
        <f>IF('[2]ข้อมูลนักเรียน-กรอง'!$A$40="","",(IF(COUNTIF(OD42:PG42,"ข")=0,"-",(COUNTIF(OD42:PG42,"ข")))))</f>
        <v/>
      </c>
      <c r="PL42" s="11" t="str">
        <f>IF('[2]ข้อมูลนักเรียน-กรอง'!$A$40="","",('[2]ข้อมูลนักเรียน-กรอง'!$A$40))</f>
        <v/>
      </c>
      <c r="PM42" s="12" t="str">
        <f>AH42</f>
        <v/>
      </c>
      <c r="PN42" s="12" t="str">
        <f>BQ42</f>
        <v/>
      </c>
      <c r="PO42" s="12" t="str">
        <f>DA42</f>
        <v/>
      </c>
      <c r="PP42" s="12" t="str">
        <f>EK42</f>
        <v/>
      </c>
      <c r="PQ42" s="12" t="str">
        <f>FT42</f>
        <v/>
      </c>
      <c r="PR42" s="12" t="str">
        <f>HD42</f>
        <v/>
      </c>
      <c r="PS42" s="12" t="str">
        <f>IM42</f>
        <v/>
      </c>
      <c r="PT42" s="12" t="str">
        <f>JW42</f>
        <v/>
      </c>
      <c r="PU42" s="12" t="str">
        <f>LG42</f>
        <v/>
      </c>
      <c r="PV42" s="12" t="str">
        <f>MO42</f>
        <v/>
      </c>
      <c r="PW42" s="12" t="str">
        <f>NY42</f>
        <v/>
      </c>
      <c r="PX42" s="12" t="str">
        <f>PH42</f>
        <v/>
      </c>
      <c r="PY42" s="13" t="str">
        <f>IF('[2]ข้อมูลนักเรียน-กรอง'!A40="","",(SUM(AH42:AK42,SUM(BQ42:BT42,SUM(DA42:DD42,SUM(EK42:EN42,SUM(FT42:FW42,SUM(HD42:HG42,SUM(IM42:IP42,SUM(JW42:JZ42,SUM(LG42:LJ42,SUM(MO42:MR42,SUM(NY42:OB42,SUM(PH42:PK42))))))))))))))</f>
        <v/>
      </c>
      <c r="PZ42" s="13" t="str">
        <f>IF('[2]ข้อมูลนักเรียน-กรอง'!A40="","",SUM(PM42:PX42))</f>
        <v/>
      </c>
      <c r="QA42" s="14" t="str">
        <f>IF('[2]ข้อมูลนักเรียน-กรอง'!A40="","",IF(PZ42=0,"0.00",((PZ42/PY42)*100)))</f>
        <v/>
      </c>
    </row>
    <row r="43" spans="1:443" ht="15.95" customHeight="1">
      <c r="A43" s="7" t="str">
        <f>[2]ชื่อนักเรียน!C42</f>
        <v xml:space="preserve"> </v>
      </c>
      <c r="B43" s="8" t="str">
        <f>IF('[2]ข้อมูลนักเรียน-กรอง'!$A$41="","",('[2]ข้อมูลนักเรียน-กรอง'!$A$41))</f>
        <v/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0" t="str">
        <f>IF('[2]ข้อมูลนักเรียน-กรอง'!A41="","",(IF(SUM(C43:AG43)=0,"-",(SUM(C43:AG43)))))</f>
        <v/>
      </c>
      <c r="AI43" s="10" t="str">
        <f>IF('[2]ข้อมูลนักเรียน-กรอง'!$A$41="","",(IF(COUNTIF(C43:AG43,"ป")=0,"-",(COUNTIF(C43:AG43,"ป")))))</f>
        <v/>
      </c>
      <c r="AJ43" s="10" t="str">
        <f>IF('[2]ข้อมูลนักเรียน-กรอง'!$A$41="","",(IF(COUNTIF(C43:AG43,"ล")=0,"-",(COUNTIF(C43:AG43,"ล")))))</f>
        <v/>
      </c>
      <c r="AK43" s="10" t="str">
        <f>IF('[2]ข้อมูลนักเรียน-กรอง'!$A$41="","",(IF(COUNTIF(C43:AG43,"ข")=0,"-",(COUNTIF(C43:AG43,"ข")))))</f>
        <v/>
      </c>
      <c r="AL43" s="8" t="str">
        <f>IF('[2]ข้อมูลนักเรียน-กรอง'!$A$41="","",('[2]ข้อมูลนักเรียน-กรอง'!$A$41))</f>
        <v/>
      </c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10" t="str">
        <f>IF('[2]ข้อมูลนักเรียน-กรอง'!A41="","",(IF(SUM(AM43:BP43)=0,"-",(SUM(AM43:BP43)))))</f>
        <v/>
      </c>
      <c r="BR43" s="10" t="str">
        <f>IF('[2]ข้อมูลนักเรียน-กรอง'!$A$41="","",(IF(COUNTIF(AM43:BP43,"ป")=0,"-",(COUNTIF(AM43:BP43,"ป")))))</f>
        <v/>
      </c>
      <c r="BS43" s="10" t="str">
        <f>IF('[2]ข้อมูลนักเรียน-กรอง'!$A$41="","",(IF(COUNTIF(AM43:BP43,"ล")=0,"-",(COUNTIF(AM43:BP43,"ล")))))</f>
        <v/>
      </c>
      <c r="BT43" s="10" t="str">
        <f>IF('[2]ข้อมูลนักเรียน-กรอง'!$A$41="","",(IF(COUNTIF(AM43:BP43,"ข")=0,"-",(COUNTIF(AM43:BP43,"ข")))))</f>
        <v/>
      </c>
      <c r="BU43" s="8" t="str">
        <f>IF('[2]ข้อมูลนักเรียน-กรอง'!$A$41="","",('[2]ข้อมูลนักเรียน-กรอง'!$A$41))</f>
        <v/>
      </c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10" t="str">
        <f>IF('[2]ข้อมูลนักเรียน-กรอง'!A41="","",(IF(SUM(BV43:CZ43)=0,"-",(SUM(BV43:CZ43)))))</f>
        <v/>
      </c>
      <c r="DB43" s="10" t="str">
        <f>IF('[2]ข้อมูลนักเรียน-กรอง'!$A$41="","",(IF(COUNTIF(BV43:CZ43,"ป")=0,"-",(COUNTIF(BV43:CZ43,"ป")))))</f>
        <v/>
      </c>
      <c r="DC43" s="10" t="str">
        <f>IF('[2]ข้อมูลนักเรียน-กรอง'!$A$41="","",(IF(COUNTIF(BV43:CZ43,"ล")=0,"-",(COUNTIF(BV43:CZ43,"ล")))))</f>
        <v/>
      </c>
      <c r="DD43" s="10" t="str">
        <f>IF('[2]ข้อมูลนักเรียน-กรอง'!$A$41="","",(IF(COUNTIF(BV43:CZ43,"ข")=0,"-",(COUNTIF(BV43:CZ43,"ข")))))</f>
        <v/>
      </c>
      <c r="DE43" s="8" t="str">
        <f>IF('[2]ข้อมูลนักเรียน-กรอง'!$A$41="","",('[2]ข้อมูลนักเรียน-กรอง'!$A$41))</f>
        <v/>
      </c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10" t="str">
        <f>IF('[2]ข้อมูลนักเรียน-กรอง'!A41="","",(IF(SUM(DF43:EJ43)=0,"-",(SUM(DF43:EJ43)))))</f>
        <v/>
      </c>
      <c r="EL43" s="10" t="str">
        <f>IF('[2]ข้อมูลนักเรียน-กรอง'!$A$41="","",(IF(COUNTIF(DF43:EJ43,"ป")=0,"-",(COUNTIF(DF43:EJ43,"ป")))))</f>
        <v/>
      </c>
      <c r="EM43" s="10" t="str">
        <f>IF('[2]ข้อมูลนักเรียน-กรอง'!$A$41="","",(IF(COUNTIF(DF43:EJ43,"ล")=0,"-",(COUNTIF(DF43:EJ43,"ล")))))</f>
        <v/>
      </c>
      <c r="EN43" s="10" t="str">
        <f>IF('[2]ข้อมูลนักเรียน-กรอง'!$A$41="","",(IF(COUNTIF(DF43:EJ43,"ข")=0,"-",(COUNTIF(DF43:EJ43,"ข")))))</f>
        <v/>
      </c>
      <c r="EO43" s="8" t="str">
        <f>IF('[2]ข้อมูลนักเรียน-กรอง'!$A$41="","",('[2]ข้อมูลนักเรียน-กรอง'!$A$41))</f>
        <v/>
      </c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10" t="str">
        <f>IF('[2]ข้อมูลนักเรียน-กรอง'!A41="","",(IF(SUM(EP43:FS43)=0,"-",(SUM(EP43:FS43)))))</f>
        <v/>
      </c>
      <c r="FU43" s="10" t="str">
        <f>IF('[2]ข้อมูลนักเรียน-กรอง'!$A$41="","",(IF(COUNTIF(EP43:FS43,"ป")=0,"-",(COUNTIF(EP43:FS43,"ป")))))</f>
        <v/>
      </c>
      <c r="FV43" s="10" t="str">
        <f>IF('[2]ข้อมูลนักเรียน-กรอง'!$A$41="","",(IF(COUNTIF(EP43:FS43,"ล")=0,"-",(COUNTIF(EP43:FS43,"ล")))))</f>
        <v/>
      </c>
      <c r="FW43" s="10" t="str">
        <f>IF('[2]ข้อมูลนักเรียน-กรอง'!$A$41="","",(IF(COUNTIF(EP43:FS43,"ข")=0,"-",(COUNTIF(EP43:FS43,"ข")))))</f>
        <v/>
      </c>
      <c r="FX43" s="8" t="str">
        <f>IF('[2]ข้อมูลนักเรียน-กรอง'!$A$41="","",('[2]ข้อมูลนักเรียน-กรอง'!$A$41))</f>
        <v/>
      </c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10" t="str">
        <f>IF('[2]ข้อมูลนักเรียน-กรอง'!A41="","",(IF(SUM(FY43:HC43)=0,"-",(SUM(FY43:HC43)))))</f>
        <v/>
      </c>
      <c r="HE43" s="10" t="str">
        <f>IF('[2]ข้อมูลนักเรียน-กรอง'!$A$41="","",(IF(COUNTIF(FY43:HC43,"ป")=0,"-",(COUNTIF(FY43:HC43,"ป")))))</f>
        <v/>
      </c>
      <c r="HF43" s="10" t="str">
        <f>IF('[2]ข้อมูลนักเรียน-กรอง'!$A$41="","",(IF(COUNTIF(FY43:HC43,"ล")=0,"-",(COUNTIF(FY43:HC43,"ล")))))</f>
        <v/>
      </c>
      <c r="HG43" s="10" t="str">
        <f>IF('[2]ข้อมูลนักเรียน-กรอง'!$A$41="","",(IF(COUNTIF(FY43:HC43,"ข")=0,"-",(COUNTIF(FY43:HC43,"ข")))))</f>
        <v/>
      </c>
      <c r="HH43" s="8" t="str">
        <f>IF('[2]ข้อมูลนักเรียน-กรอง'!$A$41="","",('[2]ข้อมูลนักเรียน-กรอง'!$A$41))</f>
        <v/>
      </c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10" t="str">
        <f>IF('[2]ข้อมูลนักเรียน-กรอง'!A41="","",(IF(SUM(HI43:IL43)=0,"-",(SUM(HI43:IL43)))))</f>
        <v/>
      </c>
      <c r="IN43" s="10" t="str">
        <f>IF('[2]ข้อมูลนักเรียน-กรอง'!$A$41="","",(IF(COUNTIF(HI43:IL43,"ป")=0,"-",(COUNTIF(HI43:IL43,"ป")))))</f>
        <v/>
      </c>
      <c r="IO43" s="10" t="str">
        <f>IF('[2]ข้อมูลนักเรียน-กรอง'!$A$41="","",(IF(COUNTIF(HI43:IL43,"ล")=0,"-",(COUNTIF(HI43:IL43,"ล")))))</f>
        <v/>
      </c>
      <c r="IP43" s="10" t="str">
        <f>IF('[2]ข้อมูลนักเรียน-กรอง'!$A$41="","",(IF(COUNTIF(HI43:IL43,"ข")=0,"-",(COUNTIF(HI43:IL43,"ข")))))</f>
        <v/>
      </c>
      <c r="IQ43" s="8" t="str">
        <f>IF('[2]ข้อมูลนักเรียน-กรอง'!$A$41="","",('[2]ข้อมูลนักเรียน-กรอง'!$A$41))</f>
        <v/>
      </c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10" t="str">
        <f>IF('[2]ข้อมูลนักเรียน-กรอง'!A41="","",(IF(SUM(IR43:JV43)=0,"-",(SUM(IR43:JV43)))))</f>
        <v/>
      </c>
      <c r="JX43" s="10" t="str">
        <f>IF('[2]ข้อมูลนักเรียน-กรอง'!$A$41="","",(IF(COUNTIF(IR43:JV43,"ป")=0,"-",(COUNTIF(IR43:JV43,"ป")))))</f>
        <v/>
      </c>
      <c r="JY43" s="10" t="str">
        <f>IF('[2]ข้อมูลนักเรียน-กรอง'!$A$41="","",(IF(COUNTIF(IR43:JV43,"ล")=0,"-",(COUNTIF(IR43:JV43,"ล")))))</f>
        <v/>
      </c>
      <c r="JZ43" s="10" t="str">
        <f>IF('[2]ข้อมูลนักเรียน-กรอง'!$A$41="","",(IF(COUNTIF(IR43:JV43,"ข")=0,"-",(COUNTIF(IR43:JV43,"ข")))))</f>
        <v/>
      </c>
      <c r="KA43" s="8" t="str">
        <f>IF('[2]ข้อมูลนักเรียน-กรอง'!$A$41="","",('[2]ข้อมูลนักเรียน-กรอง'!$A$41))</f>
        <v/>
      </c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10" t="str">
        <f>IF('[2]ข้อมูลนักเรียน-กรอง'!A41="","",(IF(SUM(KB43:LF43)=0,"-",(SUM(KB43:LF43)))))</f>
        <v/>
      </c>
      <c r="LH43" s="10" t="str">
        <f>IF('[2]ข้อมูลนักเรียน-กรอง'!$A$41="","",(IF(COUNTIF(KB43:LF43,"ป")=0,"-",(COUNTIF(KB43:LF43,"ป")))))</f>
        <v/>
      </c>
      <c r="LI43" s="10" t="str">
        <f>IF('[2]ข้อมูลนักเรียน-กรอง'!$A$41="","",(IF(COUNTIF(KB43:LF43,"ล")=0,"-",(COUNTIF(KB43:LF43,"ล")))))</f>
        <v/>
      </c>
      <c r="LJ43" s="10" t="str">
        <f>IF('[2]ข้อมูลนักเรียน-กรอง'!$A$41="","",(IF(COUNTIF(KB43:LF43,"ข")=0,"-",(COUNTIF(KB43:LF43,"ข")))))</f>
        <v/>
      </c>
      <c r="LK43" s="8" t="str">
        <f>IF('[2]ข้อมูลนักเรียน-กรอง'!$A$41="","",('[2]ข้อมูลนักเรียน-กรอง'!$A$41))</f>
        <v/>
      </c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10" t="str">
        <f>IF('[2]ข้อมูลนักเรียน-กรอง'!A41="","",(IF(SUM(LL43:MN43)=0,"-",(SUM(LL43:MN43)))))</f>
        <v/>
      </c>
      <c r="MP43" s="10" t="str">
        <f>IF('[2]ข้อมูลนักเรียน-กรอง'!$A$41="","",(IF(COUNTIF(LL43:MN43,"ป")=0,"-",(COUNTIF(LL43:MN43,"ป")))))</f>
        <v/>
      </c>
      <c r="MQ43" s="10" t="str">
        <f>IF('[2]ข้อมูลนักเรียน-กรอง'!$A$41="","",(IF(COUNTIF(LL43:MN43,"ล")=0,"-",(COUNTIF(LL43:MN43,"ล")))))</f>
        <v/>
      </c>
      <c r="MR43" s="10" t="str">
        <f>IF('[2]ข้อมูลนักเรียน-กรอง'!$A$41="","",(IF(COUNTIF(LL43:MN43,"ข")=0,"-",(COUNTIF(LL43:MN43,"ข")))))</f>
        <v/>
      </c>
      <c r="MS43" s="8" t="str">
        <f>IF('[2]ข้อมูลนักเรียน-กรอง'!$A$41="","",('[2]ข้อมูลนักเรียน-กรอง'!$A$41))</f>
        <v/>
      </c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10" t="str">
        <f>IF('[2]ข้อมูลนักเรียน-กรอง'!A41="","",(IF(SUM(MT43:NX43)=0,"-",(SUM(MT43:NX43)))))</f>
        <v/>
      </c>
      <c r="NZ43" s="10" t="str">
        <f>IF('[2]ข้อมูลนักเรียน-กรอง'!$A$41="","",(IF(COUNTIF(MT43:NX43,"ป")=0,"-",(COUNTIF(MT43:NX43,"ป")))))</f>
        <v/>
      </c>
      <c r="OA43" s="10" t="str">
        <f>IF('[2]ข้อมูลนักเรียน-กรอง'!$A$41="","",(IF(COUNTIF(MT43:NX43,"ล")=0,"-",(COUNTIF(MT43:NX43,"ล")))))</f>
        <v/>
      </c>
      <c r="OB43" s="10" t="str">
        <f>IF('[2]ข้อมูลนักเรียน-กรอง'!$A$41="","",(IF(COUNTIF(MT43:NX43,"ข")=0,"-",(COUNTIF(MT43:NX43,"ข")))))</f>
        <v/>
      </c>
      <c r="OC43" s="8" t="str">
        <f>IF('[2]ข้อมูลนักเรียน-กรอง'!$A$41="","",('[2]ข้อมูลนักเรียน-กรอง'!$A$41))</f>
        <v/>
      </c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10" t="str">
        <f>IF('[2]ข้อมูลนักเรียน-กรอง'!A41="","",(IF(SUM(OD43:PG43)=0,"-",(SUM(OD43:PG43)))))</f>
        <v/>
      </c>
      <c r="PI43" s="10" t="str">
        <f>IF('[2]ข้อมูลนักเรียน-กรอง'!$A$41="","",(IF(COUNTIF(OD43:PG43,"ป")=0,"-",(COUNTIF(OD43:PG43,"ป")))))</f>
        <v/>
      </c>
      <c r="PJ43" s="10" t="str">
        <f>IF('[2]ข้อมูลนักเรียน-กรอง'!$A$41="","",(IF(COUNTIF(OD43:PG43,"ล")=0,"-",(COUNTIF(OD43:PG43,"ล")))))</f>
        <v/>
      </c>
      <c r="PK43" s="10" t="str">
        <f>IF('[2]ข้อมูลนักเรียน-กรอง'!$A$41="","",(IF(COUNTIF(OD43:PG43,"ข")=0,"-",(COUNTIF(OD43:PG43,"ข")))))</f>
        <v/>
      </c>
      <c r="PL43" s="11" t="str">
        <f>IF('[2]ข้อมูลนักเรียน-กรอง'!$A$41="","",('[2]ข้อมูลนักเรียน-กรอง'!$A$41))</f>
        <v/>
      </c>
      <c r="PM43" s="12" t="str">
        <f>AH43</f>
        <v/>
      </c>
      <c r="PN43" s="12" t="str">
        <f>BQ43</f>
        <v/>
      </c>
      <c r="PO43" s="12" t="str">
        <f>DA43</f>
        <v/>
      </c>
      <c r="PP43" s="12" t="str">
        <f>EK43</f>
        <v/>
      </c>
      <c r="PQ43" s="12" t="str">
        <f>FT43</f>
        <v/>
      </c>
      <c r="PR43" s="12" t="str">
        <f>HD43</f>
        <v/>
      </c>
      <c r="PS43" s="12" t="str">
        <f>IM43</f>
        <v/>
      </c>
      <c r="PT43" s="12" t="str">
        <f>JW43</f>
        <v/>
      </c>
      <c r="PU43" s="12" t="str">
        <f>LG43</f>
        <v/>
      </c>
      <c r="PV43" s="12" t="str">
        <f>MO43</f>
        <v/>
      </c>
      <c r="PW43" s="12" t="str">
        <f>NY43</f>
        <v/>
      </c>
      <c r="PX43" s="12" t="str">
        <f>PH43</f>
        <v/>
      </c>
      <c r="PY43" s="13" t="str">
        <f>IF('[2]ข้อมูลนักเรียน-กรอง'!A41="","",(SUM(AH43:AK43,SUM(BQ43:BT43,SUM(DA43:DD43,SUM(EK43:EN43,SUM(FT43:FW43,SUM(HD43:HG43,SUM(IM43:IP43,SUM(JW43:JZ43,SUM(LG43:LJ43,SUM(MO43:MR43,SUM(NY43:OB43,SUM(PH43:PK43))))))))))))))</f>
        <v/>
      </c>
      <c r="PZ43" s="13" t="str">
        <f>IF('[2]ข้อมูลนักเรียน-กรอง'!A41="","",SUM(PM43:PX43))</f>
        <v/>
      </c>
      <c r="QA43" s="14" t="str">
        <f>IF('[2]ข้อมูลนักเรียน-กรอง'!A41="","",IF(PZ43=0,"0.00",((PZ43/PY43)*100)))</f>
        <v/>
      </c>
    </row>
    <row r="44" spans="1:443" ht="15.95" customHeight="1">
      <c r="A44" s="7" t="str">
        <f>[2]ชื่อนักเรียน!C43</f>
        <v xml:space="preserve"> </v>
      </c>
      <c r="B44" s="8" t="str">
        <f>IF('[2]ข้อมูลนักเรียน-กรอง'!$A$42="","",('[2]ข้อมูลนักเรียน-กรอง'!$A$42))</f>
        <v/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0" t="str">
        <f>IF('[2]ข้อมูลนักเรียน-กรอง'!A42="","",(IF(SUM(C44:AG44)=0,"-",(SUM(C44:AG44)))))</f>
        <v/>
      </c>
      <c r="AI44" s="10" t="str">
        <f>IF('[2]ข้อมูลนักเรียน-กรอง'!$A$42="","",(IF(COUNTIF(C44:AG44,"ป")=0,"-",(COUNTIF(C44:AG44,"ป")))))</f>
        <v/>
      </c>
      <c r="AJ44" s="10" t="str">
        <f>IF('[2]ข้อมูลนักเรียน-กรอง'!$A$42="","",(IF(COUNTIF(C44:AG44,"ล")=0,"-",(COUNTIF(C44:AG44,"ล")))))</f>
        <v/>
      </c>
      <c r="AK44" s="10" t="str">
        <f>IF('[2]ข้อมูลนักเรียน-กรอง'!$A$42="","",(IF(COUNTIF(C44:AG44,"ข")=0,"-",(COUNTIF(C44:AG44,"ข")))))</f>
        <v/>
      </c>
      <c r="AL44" s="8" t="str">
        <f>IF('[2]ข้อมูลนักเรียน-กรอง'!$A$42="","",('[2]ข้อมูลนักเรียน-กรอง'!$A$42))</f>
        <v/>
      </c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10" t="str">
        <f>IF('[2]ข้อมูลนักเรียน-กรอง'!A42="","",(IF(SUM(AM44:BP44)=0,"-",(SUM(AM44:BP44)))))</f>
        <v/>
      </c>
      <c r="BR44" s="10" t="str">
        <f>IF('[2]ข้อมูลนักเรียน-กรอง'!$A$42="","",(IF(COUNTIF(AM44:BP44,"ป")=0,"-",(COUNTIF(AM44:BP44,"ป")))))</f>
        <v/>
      </c>
      <c r="BS44" s="10" t="str">
        <f>IF('[2]ข้อมูลนักเรียน-กรอง'!$A$42="","",(IF(COUNTIF(AM44:BP44,"ล")=0,"-",(COUNTIF(AM44:BP44,"ล")))))</f>
        <v/>
      </c>
      <c r="BT44" s="10" t="str">
        <f>IF('[2]ข้อมูลนักเรียน-กรอง'!$A$42="","",(IF(COUNTIF(AM44:BP44,"ข")=0,"-",(COUNTIF(AM44:BP44,"ข")))))</f>
        <v/>
      </c>
      <c r="BU44" s="8" t="str">
        <f>IF('[2]ข้อมูลนักเรียน-กรอง'!$A$42="","",('[2]ข้อมูลนักเรียน-กรอง'!$A$42))</f>
        <v/>
      </c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10" t="str">
        <f>IF('[2]ข้อมูลนักเรียน-กรอง'!A42="","",(IF(SUM(BV44:CZ44)=0,"-",(SUM(BV44:CZ44)))))</f>
        <v/>
      </c>
      <c r="DB44" s="10" t="str">
        <f>IF('[2]ข้อมูลนักเรียน-กรอง'!$A$42="","",(IF(COUNTIF(BV44:CZ44,"ป")=0,"-",(COUNTIF(BV44:CZ44,"ป")))))</f>
        <v/>
      </c>
      <c r="DC44" s="10" t="str">
        <f>IF('[2]ข้อมูลนักเรียน-กรอง'!$A$42="","",(IF(COUNTIF(BV44:CZ44,"ล")=0,"-",(COUNTIF(BV44:CZ44,"ล")))))</f>
        <v/>
      </c>
      <c r="DD44" s="10" t="str">
        <f>IF('[2]ข้อมูลนักเรียน-กรอง'!$A$42="","",(IF(COUNTIF(BV44:CZ44,"ข")=0,"-",(COUNTIF(BV44:CZ44,"ข")))))</f>
        <v/>
      </c>
      <c r="DE44" s="8" t="str">
        <f>IF('[2]ข้อมูลนักเรียน-กรอง'!$A$42="","",('[2]ข้อมูลนักเรียน-กรอง'!$A$42))</f>
        <v/>
      </c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10" t="str">
        <f>IF('[2]ข้อมูลนักเรียน-กรอง'!A42="","",(IF(SUM(DF44:EJ44)=0,"-",(SUM(DF44:EJ44)))))</f>
        <v/>
      </c>
      <c r="EL44" s="10" t="str">
        <f>IF('[2]ข้อมูลนักเรียน-กรอง'!$A$42="","",(IF(COUNTIF(DF44:EJ44,"ป")=0,"-",(COUNTIF(DF44:EJ44,"ป")))))</f>
        <v/>
      </c>
      <c r="EM44" s="10" t="str">
        <f>IF('[2]ข้อมูลนักเรียน-กรอง'!$A$42="","",(IF(COUNTIF(DF44:EJ44,"ล")=0,"-",(COUNTIF(DF44:EJ44,"ล")))))</f>
        <v/>
      </c>
      <c r="EN44" s="10" t="str">
        <f>IF('[2]ข้อมูลนักเรียน-กรอง'!$A$42="","",(IF(COUNTIF(DF44:EJ44,"ข")=0,"-",(COUNTIF(DF44:EJ44,"ข")))))</f>
        <v/>
      </c>
      <c r="EO44" s="8" t="str">
        <f>IF('[2]ข้อมูลนักเรียน-กรอง'!$A$42="","",('[2]ข้อมูลนักเรียน-กรอง'!$A$42))</f>
        <v/>
      </c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10" t="str">
        <f>IF('[2]ข้อมูลนักเรียน-กรอง'!A42="","",(IF(SUM(EP44:FS44)=0,"-",(SUM(EP44:FS44)))))</f>
        <v/>
      </c>
      <c r="FU44" s="10" t="str">
        <f>IF('[2]ข้อมูลนักเรียน-กรอง'!$A$42="","",(IF(COUNTIF(EP44:FS44,"ป")=0,"-",(COUNTIF(EP44:FS44,"ป")))))</f>
        <v/>
      </c>
      <c r="FV44" s="10" t="str">
        <f>IF('[2]ข้อมูลนักเรียน-กรอง'!$A$42="","",(IF(COUNTIF(EP44:FS44,"ล")=0,"-",(COUNTIF(EP44:FS44,"ล")))))</f>
        <v/>
      </c>
      <c r="FW44" s="10" t="str">
        <f>IF('[2]ข้อมูลนักเรียน-กรอง'!$A$42="","",(IF(COUNTIF(EP44:FS44,"ข")=0,"-",(COUNTIF(EP44:FS44,"ข")))))</f>
        <v/>
      </c>
      <c r="FX44" s="8" t="str">
        <f>IF('[2]ข้อมูลนักเรียน-กรอง'!$A$42="","",('[2]ข้อมูลนักเรียน-กรอง'!$A$42))</f>
        <v/>
      </c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10" t="str">
        <f>IF('[2]ข้อมูลนักเรียน-กรอง'!A42="","",(IF(SUM(FY44:HC44)=0,"-",(SUM(FY44:HC44)))))</f>
        <v/>
      </c>
      <c r="HE44" s="10" t="str">
        <f>IF('[2]ข้อมูลนักเรียน-กรอง'!$A$42="","",(IF(COUNTIF(FY44:HC44,"ป")=0,"-",(COUNTIF(FY44:HC44,"ป")))))</f>
        <v/>
      </c>
      <c r="HF44" s="10" t="str">
        <f>IF('[2]ข้อมูลนักเรียน-กรอง'!$A$42="","",(IF(COUNTIF(FY44:HC44,"ล")=0,"-",(COUNTIF(FY44:HC44,"ล")))))</f>
        <v/>
      </c>
      <c r="HG44" s="10" t="str">
        <f>IF('[2]ข้อมูลนักเรียน-กรอง'!$A$42="","",(IF(COUNTIF(FY44:HC44,"ข")=0,"-",(COUNTIF(FY44:HC44,"ข")))))</f>
        <v/>
      </c>
      <c r="HH44" s="8" t="str">
        <f>IF('[2]ข้อมูลนักเรียน-กรอง'!$A$42="","",('[2]ข้อมูลนักเรียน-กรอง'!$A$42))</f>
        <v/>
      </c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10" t="str">
        <f>IF('[2]ข้อมูลนักเรียน-กรอง'!A42="","",(IF(SUM(HI44:IL44)=0,"-",(SUM(HI44:IL44)))))</f>
        <v/>
      </c>
      <c r="IN44" s="10" t="str">
        <f>IF('[2]ข้อมูลนักเรียน-กรอง'!$A$42="","",(IF(COUNTIF(HI44:IL44,"ป")=0,"-",(COUNTIF(HI44:IL44,"ป")))))</f>
        <v/>
      </c>
      <c r="IO44" s="10" t="str">
        <f>IF('[2]ข้อมูลนักเรียน-กรอง'!$A$42="","",(IF(COUNTIF(HI44:IL44,"ล")=0,"-",(COUNTIF(HI44:IL44,"ล")))))</f>
        <v/>
      </c>
      <c r="IP44" s="10" t="str">
        <f>IF('[2]ข้อมูลนักเรียน-กรอง'!$A$42="","",(IF(COUNTIF(HI44:IL44,"ข")=0,"-",(COUNTIF(HI44:IL44,"ข")))))</f>
        <v/>
      </c>
      <c r="IQ44" s="8" t="str">
        <f>IF('[2]ข้อมูลนักเรียน-กรอง'!$A$42="","",('[2]ข้อมูลนักเรียน-กรอง'!$A$42))</f>
        <v/>
      </c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10" t="str">
        <f>IF('[2]ข้อมูลนักเรียน-กรอง'!A42="","",(IF(SUM(IR44:JV44)=0,"-",(SUM(IR44:JV44)))))</f>
        <v/>
      </c>
      <c r="JX44" s="10" t="str">
        <f>IF('[2]ข้อมูลนักเรียน-กรอง'!$A$42="","",(IF(COUNTIF(IR44:JV44,"ป")=0,"-",(COUNTIF(IR44:JV44,"ป")))))</f>
        <v/>
      </c>
      <c r="JY44" s="10" t="str">
        <f>IF('[2]ข้อมูลนักเรียน-กรอง'!$A$42="","",(IF(COUNTIF(IR44:JV44,"ล")=0,"-",(COUNTIF(IR44:JV44,"ล")))))</f>
        <v/>
      </c>
      <c r="JZ44" s="10" t="str">
        <f>IF('[2]ข้อมูลนักเรียน-กรอง'!$A$42="","",(IF(COUNTIF(IR44:JV44,"ข")=0,"-",(COUNTIF(IR44:JV44,"ข")))))</f>
        <v/>
      </c>
      <c r="KA44" s="8" t="str">
        <f>IF('[2]ข้อมูลนักเรียน-กรอง'!$A$42="","",('[2]ข้อมูลนักเรียน-กรอง'!$A$42))</f>
        <v/>
      </c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10" t="str">
        <f>IF('[2]ข้อมูลนักเรียน-กรอง'!A42="","",(IF(SUM(KB44:LF44)=0,"-",(SUM(KB44:LF44)))))</f>
        <v/>
      </c>
      <c r="LH44" s="10" t="str">
        <f>IF('[2]ข้อมูลนักเรียน-กรอง'!$A$42="","",(IF(COUNTIF(KB44:LF44,"ป")=0,"-",(COUNTIF(KB44:LF44,"ป")))))</f>
        <v/>
      </c>
      <c r="LI44" s="10" t="str">
        <f>IF('[2]ข้อมูลนักเรียน-กรอง'!$A$42="","",(IF(COUNTIF(KB44:LF44,"ล")=0,"-",(COUNTIF(KB44:LF44,"ล")))))</f>
        <v/>
      </c>
      <c r="LJ44" s="10" t="str">
        <f>IF('[2]ข้อมูลนักเรียน-กรอง'!$A$42="","",(IF(COUNTIF(KB44:LF44,"ข")=0,"-",(COUNTIF(KB44:LF44,"ข")))))</f>
        <v/>
      </c>
      <c r="LK44" s="8" t="str">
        <f>IF('[2]ข้อมูลนักเรียน-กรอง'!$A$42="","",('[2]ข้อมูลนักเรียน-กรอง'!$A$42))</f>
        <v/>
      </c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10" t="str">
        <f>IF('[2]ข้อมูลนักเรียน-กรอง'!A42="","",(IF(SUM(LL44:MN44)=0,"-",(SUM(LL44:MN44)))))</f>
        <v/>
      </c>
      <c r="MP44" s="10" t="str">
        <f>IF('[2]ข้อมูลนักเรียน-กรอง'!$A$42="","",(IF(COUNTIF(LL44:MN44,"ป")=0,"-",(COUNTIF(LL44:MN44,"ป")))))</f>
        <v/>
      </c>
      <c r="MQ44" s="10" t="str">
        <f>IF('[2]ข้อมูลนักเรียน-กรอง'!$A$42="","",(IF(COUNTIF(LL44:MN44,"ล")=0,"-",(COUNTIF(LL44:MN44,"ล")))))</f>
        <v/>
      </c>
      <c r="MR44" s="10" t="str">
        <f>IF('[2]ข้อมูลนักเรียน-กรอง'!$A$42="","",(IF(COUNTIF(LL44:MN44,"ข")=0,"-",(COUNTIF(LL44:MN44,"ข")))))</f>
        <v/>
      </c>
      <c r="MS44" s="8" t="str">
        <f>IF('[2]ข้อมูลนักเรียน-กรอง'!$A$42="","",('[2]ข้อมูลนักเรียน-กรอง'!$A$42))</f>
        <v/>
      </c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10" t="str">
        <f>IF('[2]ข้อมูลนักเรียน-กรอง'!A42="","",(IF(SUM(MT44:NX44)=0,"-",(SUM(MT44:NX44)))))</f>
        <v/>
      </c>
      <c r="NZ44" s="10" t="str">
        <f>IF('[2]ข้อมูลนักเรียน-กรอง'!$A$42="","",(IF(COUNTIF(MT44:NX44,"ป")=0,"-",(COUNTIF(MT44:NX44,"ป")))))</f>
        <v/>
      </c>
      <c r="OA44" s="10" t="str">
        <f>IF('[2]ข้อมูลนักเรียน-กรอง'!$A$42="","",(IF(COUNTIF(MT44:NX44,"ล")=0,"-",(COUNTIF(MT44:NX44,"ล")))))</f>
        <v/>
      </c>
      <c r="OB44" s="10" t="str">
        <f>IF('[2]ข้อมูลนักเรียน-กรอง'!$A$42="","",(IF(COUNTIF(MT44:NX44,"ข")=0,"-",(COUNTIF(MT44:NX44,"ข")))))</f>
        <v/>
      </c>
      <c r="OC44" s="8" t="str">
        <f>IF('[2]ข้อมูลนักเรียน-กรอง'!$A$42="","",('[2]ข้อมูลนักเรียน-กรอง'!$A$42))</f>
        <v/>
      </c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10" t="str">
        <f>IF('[2]ข้อมูลนักเรียน-กรอง'!A42="","",(IF(SUM(OD44:PG44)=0,"-",(SUM(OD44:PG44)))))</f>
        <v/>
      </c>
      <c r="PI44" s="10" t="str">
        <f>IF('[2]ข้อมูลนักเรียน-กรอง'!$A$42="","",(IF(COUNTIF(OD44:PG44,"ป")=0,"-",(COUNTIF(OD44:PG44,"ป")))))</f>
        <v/>
      </c>
      <c r="PJ44" s="10" t="str">
        <f>IF('[2]ข้อมูลนักเรียน-กรอง'!$A$42="","",(IF(COUNTIF(OD44:PG44,"ล")=0,"-",(COUNTIF(OD44:PG44,"ล")))))</f>
        <v/>
      </c>
      <c r="PK44" s="10" t="str">
        <f>IF('[2]ข้อมูลนักเรียน-กรอง'!$A$42="","",(IF(COUNTIF(OD44:PG44,"ข")=0,"-",(COUNTIF(OD44:PG44,"ข")))))</f>
        <v/>
      </c>
      <c r="PL44" s="11" t="str">
        <f>IF('[2]ข้อมูลนักเรียน-กรอง'!$A$42="","",('[2]ข้อมูลนักเรียน-กรอง'!$A$42))</f>
        <v/>
      </c>
      <c r="PM44" s="12" t="str">
        <f>AH44</f>
        <v/>
      </c>
      <c r="PN44" s="12" t="str">
        <f>BQ44</f>
        <v/>
      </c>
      <c r="PO44" s="12" t="str">
        <f>DA44</f>
        <v/>
      </c>
      <c r="PP44" s="12" t="str">
        <f>EK44</f>
        <v/>
      </c>
      <c r="PQ44" s="12" t="str">
        <f>FT44</f>
        <v/>
      </c>
      <c r="PR44" s="12" t="str">
        <f>HD44</f>
        <v/>
      </c>
      <c r="PS44" s="12" t="str">
        <f>IM44</f>
        <v/>
      </c>
      <c r="PT44" s="12" t="str">
        <f>JW44</f>
        <v/>
      </c>
      <c r="PU44" s="12" t="str">
        <f>LG44</f>
        <v/>
      </c>
      <c r="PV44" s="12" t="str">
        <f>MO44</f>
        <v/>
      </c>
      <c r="PW44" s="12" t="str">
        <f>NY44</f>
        <v/>
      </c>
      <c r="PX44" s="12" t="str">
        <f>PH44</f>
        <v/>
      </c>
      <c r="PY44" s="13" t="str">
        <f>IF('[2]ข้อมูลนักเรียน-กรอง'!A42="","",(SUM(AH44:AK44,SUM(BQ44:BT44,SUM(DA44:DD44,SUM(EK44:EN44,SUM(FT44:FW44,SUM(HD44:HG44,SUM(IM44:IP44,SUM(JW44:JZ44,SUM(LG44:LJ44,SUM(MO44:MR44,SUM(NY44:OB44,SUM(PH44:PK44))))))))))))))</f>
        <v/>
      </c>
      <c r="PZ44" s="13" t="str">
        <f>IF('[2]ข้อมูลนักเรียน-กรอง'!A42="","",SUM(PM44:PX44))</f>
        <v/>
      </c>
      <c r="QA44" s="14" t="str">
        <f>IF('[2]ข้อมูลนักเรียน-กรอง'!A42="","",IF(PZ44=0,"0.00",((PZ44/PY44)*100)))</f>
        <v/>
      </c>
    </row>
    <row r="45" spans="1:443" ht="15.95" customHeight="1">
      <c r="A45" s="7" t="str">
        <f>[2]ชื่อนักเรียน!C44</f>
        <v xml:space="preserve"> </v>
      </c>
      <c r="B45" s="8" t="str">
        <f>IF('[2]ข้อมูลนักเรียน-กรอง'!$A$43="","",('[2]ข้อมูลนักเรียน-กรอง'!$A$43))</f>
        <v/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0" t="str">
        <f>IF('[2]ข้อมูลนักเรียน-กรอง'!A43="","",(IF(SUM(C45:AG45)=0,"-",(SUM(C45:AG45)))))</f>
        <v/>
      </c>
      <c r="AI45" s="10" t="str">
        <f>IF('[2]ข้อมูลนักเรียน-กรอง'!$A$43="","",(IF(COUNTIF(C45:AG45,"ป")=0,"-",(COUNTIF(C45:AG45,"ป")))))</f>
        <v/>
      </c>
      <c r="AJ45" s="10" t="str">
        <f>IF('[2]ข้อมูลนักเรียน-กรอง'!$A$43="","",(IF(COUNTIF(C45:AG45,"ล")=0,"-",(COUNTIF(C45:AG45,"ล")))))</f>
        <v/>
      </c>
      <c r="AK45" s="10" t="str">
        <f>IF('[2]ข้อมูลนักเรียน-กรอง'!$A$43="","",(IF(COUNTIF(C45:AG45,"ข")=0,"-",(COUNTIF(C45:AG45,"ข")))))</f>
        <v/>
      </c>
      <c r="AL45" s="8" t="str">
        <f>IF('[2]ข้อมูลนักเรียน-กรอง'!$A$43="","",('[2]ข้อมูลนักเรียน-กรอง'!$A$43))</f>
        <v/>
      </c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10" t="str">
        <f>IF('[2]ข้อมูลนักเรียน-กรอง'!A43="","",(IF(SUM(AM45:BP45)=0,"-",(SUM(AM45:BP45)))))</f>
        <v/>
      </c>
      <c r="BR45" s="10" t="str">
        <f>IF('[2]ข้อมูลนักเรียน-กรอง'!$A$43="","",(IF(COUNTIF(AM45:BP45,"ป")=0,"-",(COUNTIF(AM45:BP45,"ป")))))</f>
        <v/>
      </c>
      <c r="BS45" s="10" t="str">
        <f>IF('[2]ข้อมูลนักเรียน-กรอง'!$A$43="","",(IF(COUNTIF(AM45:BP45,"ล")=0,"-",(COUNTIF(AM45:BP45,"ล")))))</f>
        <v/>
      </c>
      <c r="BT45" s="10" t="str">
        <f>IF('[2]ข้อมูลนักเรียน-กรอง'!$A$43="","",(IF(COUNTIF(AM45:BP45,"ข")=0,"-",(COUNTIF(AM45:BP45,"ข")))))</f>
        <v/>
      </c>
      <c r="BU45" s="8" t="str">
        <f>IF('[2]ข้อมูลนักเรียน-กรอง'!$A$43="","",('[2]ข้อมูลนักเรียน-กรอง'!$A$43))</f>
        <v/>
      </c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10" t="str">
        <f>IF('[2]ข้อมูลนักเรียน-กรอง'!A43="","",(IF(SUM(BV45:CZ45)=0,"-",(SUM(BV45:CZ45)))))</f>
        <v/>
      </c>
      <c r="DB45" s="10" t="str">
        <f>IF('[2]ข้อมูลนักเรียน-กรอง'!$A$43="","",(IF(COUNTIF(BV45:CZ45,"ป")=0,"-",(COUNTIF(BV45:CZ45,"ป")))))</f>
        <v/>
      </c>
      <c r="DC45" s="10" t="str">
        <f>IF('[2]ข้อมูลนักเรียน-กรอง'!$A$43="","",(IF(COUNTIF(BV45:CZ45,"ล")=0,"-",(COUNTIF(BV45:CZ45,"ล")))))</f>
        <v/>
      </c>
      <c r="DD45" s="10" t="str">
        <f>IF('[2]ข้อมูลนักเรียน-กรอง'!$A$43="","",(IF(COUNTIF(BV45:CZ45,"ข")=0,"-",(COUNTIF(BV45:CZ45,"ข")))))</f>
        <v/>
      </c>
      <c r="DE45" s="8" t="str">
        <f>IF('[2]ข้อมูลนักเรียน-กรอง'!$A$43="","",('[2]ข้อมูลนักเรียน-กรอง'!$A$43))</f>
        <v/>
      </c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10" t="str">
        <f>IF('[2]ข้อมูลนักเรียน-กรอง'!A43="","",(IF(SUM(DF45:EJ45)=0,"-",(SUM(DF45:EJ45)))))</f>
        <v/>
      </c>
      <c r="EL45" s="10" t="str">
        <f>IF('[2]ข้อมูลนักเรียน-กรอง'!$A$43="","",(IF(COUNTIF(DF45:EJ45,"ป")=0,"-",(COUNTIF(DF45:EJ45,"ป")))))</f>
        <v/>
      </c>
      <c r="EM45" s="10" t="str">
        <f>IF('[2]ข้อมูลนักเรียน-กรอง'!$A$43="","",(IF(COUNTIF(DF45:EJ45,"ล")=0,"-",(COUNTIF(DF45:EJ45,"ล")))))</f>
        <v/>
      </c>
      <c r="EN45" s="10" t="str">
        <f>IF('[2]ข้อมูลนักเรียน-กรอง'!$A$43="","",(IF(COUNTIF(DF45:EJ45,"ข")=0,"-",(COUNTIF(DF45:EJ45,"ข")))))</f>
        <v/>
      </c>
      <c r="EO45" s="8" t="str">
        <f>IF('[2]ข้อมูลนักเรียน-กรอง'!$A$43="","",('[2]ข้อมูลนักเรียน-กรอง'!$A$43))</f>
        <v/>
      </c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10" t="str">
        <f>IF('[2]ข้อมูลนักเรียน-กรอง'!A43="","",(IF(SUM(EP45:FS45)=0,"-",(SUM(EP45:FS45)))))</f>
        <v/>
      </c>
      <c r="FU45" s="10" t="str">
        <f>IF('[2]ข้อมูลนักเรียน-กรอง'!$A$43="","",(IF(COUNTIF(EP45:FS45,"ป")=0,"-",(COUNTIF(EP45:FS45,"ป")))))</f>
        <v/>
      </c>
      <c r="FV45" s="10" t="str">
        <f>IF('[2]ข้อมูลนักเรียน-กรอง'!$A$43="","",(IF(COUNTIF(EP45:FS45,"ล")=0,"-",(COUNTIF(EP45:FS45,"ล")))))</f>
        <v/>
      </c>
      <c r="FW45" s="10" t="str">
        <f>IF('[2]ข้อมูลนักเรียน-กรอง'!$A$43="","",(IF(COUNTIF(EP45:FS45,"ข")=0,"-",(COUNTIF(EP45:FS45,"ข")))))</f>
        <v/>
      </c>
      <c r="FX45" s="8" t="str">
        <f>IF('[2]ข้อมูลนักเรียน-กรอง'!$A$43="","",('[2]ข้อมูลนักเรียน-กรอง'!$A$43))</f>
        <v/>
      </c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10" t="str">
        <f>IF('[2]ข้อมูลนักเรียน-กรอง'!A43="","",(IF(SUM(FY45:HC45)=0,"-",(SUM(FY45:HC45)))))</f>
        <v/>
      </c>
      <c r="HE45" s="10" t="str">
        <f>IF('[2]ข้อมูลนักเรียน-กรอง'!$A$43="","",(IF(COUNTIF(FY45:HC45,"ป")=0,"-",(COUNTIF(FY45:HC45,"ป")))))</f>
        <v/>
      </c>
      <c r="HF45" s="10" t="str">
        <f>IF('[2]ข้อมูลนักเรียน-กรอง'!$A$43="","",(IF(COUNTIF(FY45:HC45,"ล")=0,"-",(COUNTIF(FY45:HC45,"ล")))))</f>
        <v/>
      </c>
      <c r="HG45" s="10" t="str">
        <f>IF('[2]ข้อมูลนักเรียน-กรอง'!$A$43="","",(IF(COUNTIF(FY45:HC45,"ข")=0,"-",(COUNTIF(FY45:HC45,"ข")))))</f>
        <v/>
      </c>
      <c r="HH45" s="8" t="str">
        <f>IF('[2]ข้อมูลนักเรียน-กรอง'!$A$43="","",('[2]ข้อมูลนักเรียน-กรอง'!$A$43))</f>
        <v/>
      </c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10" t="str">
        <f>IF('[2]ข้อมูลนักเรียน-กรอง'!A43="","",(IF(SUM(HI45:IL45)=0,"-",(SUM(HI45:IL45)))))</f>
        <v/>
      </c>
      <c r="IN45" s="10" t="str">
        <f>IF('[2]ข้อมูลนักเรียน-กรอง'!$A$43="","",(IF(COUNTIF(HI45:IL45,"ป")=0,"-",(COUNTIF(HI45:IL45,"ป")))))</f>
        <v/>
      </c>
      <c r="IO45" s="10" t="str">
        <f>IF('[2]ข้อมูลนักเรียน-กรอง'!$A$43="","",(IF(COUNTIF(HI45:IL45,"ล")=0,"-",(COUNTIF(HI45:IL45,"ล")))))</f>
        <v/>
      </c>
      <c r="IP45" s="10" t="str">
        <f>IF('[2]ข้อมูลนักเรียน-กรอง'!$A$43="","",(IF(COUNTIF(HI45:IL45,"ข")=0,"-",(COUNTIF(HI45:IL45,"ข")))))</f>
        <v/>
      </c>
      <c r="IQ45" s="8" t="str">
        <f>IF('[2]ข้อมูลนักเรียน-กรอง'!$A$43="","",('[2]ข้อมูลนักเรียน-กรอง'!$A$43))</f>
        <v/>
      </c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10" t="str">
        <f>IF('[2]ข้อมูลนักเรียน-กรอง'!A43="","",(IF(SUM(IR45:JV45)=0,"-",(SUM(IR45:JV45)))))</f>
        <v/>
      </c>
      <c r="JX45" s="10" t="str">
        <f>IF('[2]ข้อมูลนักเรียน-กรอง'!$A$43="","",(IF(COUNTIF(IR45:JV45,"ป")=0,"-",(COUNTIF(IR45:JV45,"ป")))))</f>
        <v/>
      </c>
      <c r="JY45" s="10" t="str">
        <f>IF('[2]ข้อมูลนักเรียน-กรอง'!$A$43="","",(IF(COUNTIF(IR45:JV45,"ล")=0,"-",(COUNTIF(IR45:JV45,"ล")))))</f>
        <v/>
      </c>
      <c r="JZ45" s="10" t="str">
        <f>IF('[2]ข้อมูลนักเรียน-กรอง'!$A$43="","",(IF(COUNTIF(IR45:JV45,"ข")=0,"-",(COUNTIF(IR45:JV45,"ข")))))</f>
        <v/>
      </c>
      <c r="KA45" s="8" t="str">
        <f>IF('[2]ข้อมูลนักเรียน-กรอง'!$A$43="","",('[2]ข้อมูลนักเรียน-กรอง'!$A$43))</f>
        <v/>
      </c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10" t="str">
        <f>IF('[2]ข้อมูลนักเรียน-กรอง'!A43="","",(IF(SUM(KB45:LF45)=0,"-",(SUM(KB45:LF45)))))</f>
        <v/>
      </c>
      <c r="LH45" s="10" t="str">
        <f>IF('[2]ข้อมูลนักเรียน-กรอง'!$A$43="","",(IF(COUNTIF(KB45:LF45,"ป")=0,"-",(COUNTIF(KB45:LF45,"ป")))))</f>
        <v/>
      </c>
      <c r="LI45" s="10" t="str">
        <f>IF('[2]ข้อมูลนักเรียน-กรอง'!$A$43="","",(IF(COUNTIF(KB45:LF45,"ล")=0,"-",(COUNTIF(KB45:LF45,"ล")))))</f>
        <v/>
      </c>
      <c r="LJ45" s="10" t="str">
        <f>IF('[2]ข้อมูลนักเรียน-กรอง'!$A$43="","",(IF(COUNTIF(KB45:LF45,"ข")=0,"-",(COUNTIF(KB45:LF45,"ข")))))</f>
        <v/>
      </c>
      <c r="LK45" s="8" t="str">
        <f>IF('[2]ข้อมูลนักเรียน-กรอง'!$A$43="","",('[2]ข้อมูลนักเรียน-กรอง'!$A$43))</f>
        <v/>
      </c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10" t="str">
        <f>IF('[2]ข้อมูลนักเรียน-กรอง'!A43="","",(IF(SUM(LL45:MN45)=0,"-",(SUM(LL45:MN45)))))</f>
        <v/>
      </c>
      <c r="MP45" s="10" t="str">
        <f>IF('[2]ข้อมูลนักเรียน-กรอง'!$A$43="","",(IF(COUNTIF(LL45:MN45,"ป")=0,"-",(COUNTIF(LL45:MN45,"ป")))))</f>
        <v/>
      </c>
      <c r="MQ45" s="10" t="str">
        <f>IF('[2]ข้อมูลนักเรียน-กรอง'!$A$43="","",(IF(COUNTIF(LL45:MN45,"ล")=0,"-",(COUNTIF(LL45:MN45,"ล")))))</f>
        <v/>
      </c>
      <c r="MR45" s="10" t="str">
        <f>IF('[2]ข้อมูลนักเรียน-กรอง'!$A$43="","",(IF(COUNTIF(LL45:MN45,"ข")=0,"-",(COUNTIF(LL45:MN45,"ข")))))</f>
        <v/>
      </c>
      <c r="MS45" s="8" t="str">
        <f>IF('[2]ข้อมูลนักเรียน-กรอง'!$A$43="","",('[2]ข้อมูลนักเรียน-กรอง'!$A$43))</f>
        <v/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10" t="str">
        <f>IF('[2]ข้อมูลนักเรียน-กรอง'!A43="","",(IF(SUM(MT45:NX45)=0,"-",(SUM(MT45:NX45)))))</f>
        <v/>
      </c>
      <c r="NZ45" s="10" t="str">
        <f>IF('[2]ข้อมูลนักเรียน-กรอง'!$A$43="","",(IF(COUNTIF(MT45:NX45,"ป")=0,"-",(COUNTIF(MT45:NX45,"ป")))))</f>
        <v/>
      </c>
      <c r="OA45" s="10" t="str">
        <f>IF('[2]ข้อมูลนักเรียน-กรอง'!$A$43="","",(IF(COUNTIF(MT45:NX45,"ล")=0,"-",(COUNTIF(MT45:NX45,"ล")))))</f>
        <v/>
      </c>
      <c r="OB45" s="10" t="str">
        <f>IF('[2]ข้อมูลนักเรียน-กรอง'!$A$43="","",(IF(COUNTIF(MT45:NX45,"ข")=0,"-",(COUNTIF(MT45:NX45,"ข")))))</f>
        <v/>
      </c>
      <c r="OC45" s="8" t="str">
        <f>IF('[2]ข้อมูลนักเรียน-กรอง'!$A$43="","",('[2]ข้อมูลนักเรียน-กรอง'!$A$43))</f>
        <v/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10" t="str">
        <f>IF('[2]ข้อมูลนักเรียน-กรอง'!A43="","",(IF(SUM(OD45:PG45)=0,"-",(SUM(OD45:PG45)))))</f>
        <v/>
      </c>
      <c r="PI45" s="10" t="str">
        <f>IF('[2]ข้อมูลนักเรียน-กรอง'!$A$43="","",(IF(COUNTIF(OD45:PG45,"ป")=0,"-",(COUNTIF(OD45:PG45,"ป")))))</f>
        <v/>
      </c>
      <c r="PJ45" s="10" t="str">
        <f>IF('[2]ข้อมูลนักเรียน-กรอง'!$A$43="","",(IF(COUNTIF(OD45:PG45,"ล")=0,"-",(COUNTIF(OD45:PG45,"ล")))))</f>
        <v/>
      </c>
      <c r="PK45" s="10" t="str">
        <f>IF('[2]ข้อมูลนักเรียน-กรอง'!$A$43="","",(IF(COUNTIF(OD45:PG45,"ข")=0,"-",(COUNTIF(OD45:PG45,"ข")))))</f>
        <v/>
      </c>
      <c r="PL45" s="11" t="str">
        <f>IF('[2]ข้อมูลนักเรียน-กรอง'!$A$43="","",('[2]ข้อมูลนักเรียน-กรอง'!$A$43))</f>
        <v/>
      </c>
      <c r="PM45" s="12" t="str">
        <f>AH45</f>
        <v/>
      </c>
      <c r="PN45" s="12" t="str">
        <f>BQ45</f>
        <v/>
      </c>
      <c r="PO45" s="12" t="str">
        <f>DA45</f>
        <v/>
      </c>
      <c r="PP45" s="12" t="str">
        <f>EK45</f>
        <v/>
      </c>
      <c r="PQ45" s="12" t="str">
        <f>FT45</f>
        <v/>
      </c>
      <c r="PR45" s="12" t="str">
        <f>HD45</f>
        <v/>
      </c>
      <c r="PS45" s="12" t="str">
        <f>IM45</f>
        <v/>
      </c>
      <c r="PT45" s="12" t="str">
        <f>JW45</f>
        <v/>
      </c>
      <c r="PU45" s="12" t="str">
        <f>LG45</f>
        <v/>
      </c>
      <c r="PV45" s="12" t="str">
        <f>MO45</f>
        <v/>
      </c>
      <c r="PW45" s="12" t="str">
        <f>NY45</f>
        <v/>
      </c>
      <c r="PX45" s="12" t="str">
        <f>PH45</f>
        <v/>
      </c>
      <c r="PY45" s="13" t="str">
        <f>IF('[2]ข้อมูลนักเรียน-กรอง'!A43="","",(SUM(AH45:AK45,SUM(BQ45:BT45,SUM(DA45:DD45,SUM(EK45:EN45,SUM(FT45:FW45,SUM(HD45:HG45,SUM(IM45:IP45,SUM(JW45:JZ45,SUM(LG45:LJ45,SUM(MO45:MR45,SUM(NY45:OB45,SUM(PH45:PK45))))))))))))))</f>
        <v/>
      </c>
      <c r="PZ45" s="13" t="str">
        <f>IF('[2]ข้อมูลนักเรียน-กรอง'!A43="","",SUM(PM45:PX45))</f>
        <v/>
      </c>
      <c r="QA45" s="14" t="str">
        <f>IF('[2]ข้อมูลนักเรียน-กรอง'!A43="","",IF(PZ45=0,"0.00",((PZ45/PY45)*100)))</f>
        <v/>
      </c>
    </row>
    <row r="46" spans="1:443" ht="15.95" customHeight="1">
      <c r="A46" s="7" t="str">
        <f>[2]ชื่อนักเรียน!C45</f>
        <v xml:space="preserve"> </v>
      </c>
      <c r="B46" s="8" t="str">
        <f>IF('[2]ข้อมูลนักเรียน-กรอง'!$A$44="","",('[2]ข้อมูลนักเรียน-กรอง'!$A$44))</f>
        <v/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0" t="str">
        <f>IF('[2]ข้อมูลนักเรียน-กรอง'!A44="","",(IF(SUM(C46:AG46)=0,"-",(SUM(C46:AG46)))))</f>
        <v/>
      </c>
      <c r="AI46" s="10" t="str">
        <f>IF('[2]ข้อมูลนักเรียน-กรอง'!$A$44="","",(IF(COUNTIF(C46:AG46,"ป")=0,"-",(COUNTIF(C46:AG46,"ป")))))</f>
        <v/>
      </c>
      <c r="AJ46" s="10" t="str">
        <f>IF('[2]ข้อมูลนักเรียน-กรอง'!$A$44="","",(IF(COUNTIF(C46:AG46,"ล")=0,"-",(COUNTIF(C46:AG46,"ล")))))</f>
        <v/>
      </c>
      <c r="AK46" s="10" t="str">
        <f>IF('[2]ข้อมูลนักเรียน-กรอง'!$A$44="","",(IF(COUNTIF(C46:AG46,"ข")=0,"-",(COUNTIF(C46:AG46,"ข")))))</f>
        <v/>
      </c>
      <c r="AL46" s="8" t="str">
        <f>IF('[2]ข้อมูลนักเรียน-กรอง'!$A$44="","",('[2]ข้อมูลนักเรียน-กรอง'!$A$44))</f>
        <v/>
      </c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10" t="str">
        <f>IF('[2]ข้อมูลนักเรียน-กรอง'!A44="","",(IF(SUM(AM46:BP46)=0,"-",(SUM(AM46:BP46)))))</f>
        <v/>
      </c>
      <c r="BR46" s="10" t="str">
        <f>IF('[2]ข้อมูลนักเรียน-กรอง'!$A$44="","",(IF(COUNTIF(AM46:BP46,"ป")=0,"-",(COUNTIF(AM46:BP46,"ป")))))</f>
        <v/>
      </c>
      <c r="BS46" s="10" t="str">
        <f>IF('[2]ข้อมูลนักเรียน-กรอง'!$A$44="","",(IF(COUNTIF(AM46:BP46,"ล")=0,"-",(COUNTIF(AM46:BP46,"ล")))))</f>
        <v/>
      </c>
      <c r="BT46" s="10" t="str">
        <f>IF('[2]ข้อมูลนักเรียน-กรอง'!$A$44="","",(IF(COUNTIF(AM46:BP46,"ข")=0,"-",(COUNTIF(AM46:BP46,"ข")))))</f>
        <v/>
      </c>
      <c r="BU46" s="8" t="str">
        <f>IF('[2]ข้อมูลนักเรียน-กรอง'!$A$44="","",('[2]ข้อมูลนักเรียน-กรอง'!$A$44))</f>
        <v/>
      </c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10" t="str">
        <f>IF('[2]ข้อมูลนักเรียน-กรอง'!A44="","",(IF(SUM(BV46:CZ46)=0,"-",(SUM(BV46:CZ46)))))</f>
        <v/>
      </c>
      <c r="DB46" s="10" t="str">
        <f>IF('[2]ข้อมูลนักเรียน-กรอง'!$A$44="","",(IF(COUNTIF(BV46:CZ46,"ป")=0,"-",(COUNTIF(BV46:CZ46,"ป")))))</f>
        <v/>
      </c>
      <c r="DC46" s="10" t="str">
        <f>IF('[2]ข้อมูลนักเรียน-กรอง'!$A$44="","",(IF(COUNTIF(BV46:CZ46,"ล")=0,"-",(COUNTIF(BV46:CZ46,"ล")))))</f>
        <v/>
      </c>
      <c r="DD46" s="10" t="str">
        <f>IF('[2]ข้อมูลนักเรียน-กรอง'!$A$44="","",(IF(COUNTIF(BV46:CZ46,"ข")=0,"-",(COUNTIF(BV46:CZ46,"ข")))))</f>
        <v/>
      </c>
      <c r="DE46" s="8" t="str">
        <f>IF('[2]ข้อมูลนักเรียน-กรอง'!$A$44="","",('[2]ข้อมูลนักเรียน-กรอง'!$A$44))</f>
        <v/>
      </c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10" t="str">
        <f>IF('[2]ข้อมูลนักเรียน-กรอง'!A44="","",(IF(SUM(DF46:EJ46)=0,"-",(SUM(DF46:EJ46)))))</f>
        <v/>
      </c>
      <c r="EL46" s="10" t="str">
        <f>IF('[2]ข้อมูลนักเรียน-กรอง'!$A$44="","",(IF(COUNTIF(DF46:EJ46,"ป")=0,"-",(COUNTIF(DF46:EJ46,"ป")))))</f>
        <v/>
      </c>
      <c r="EM46" s="10" t="str">
        <f>IF('[2]ข้อมูลนักเรียน-กรอง'!$A$44="","",(IF(COUNTIF(DF46:EJ46,"ล")=0,"-",(COUNTIF(DF46:EJ46,"ล")))))</f>
        <v/>
      </c>
      <c r="EN46" s="10" t="str">
        <f>IF('[2]ข้อมูลนักเรียน-กรอง'!$A$44="","",(IF(COUNTIF(DF46:EJ46,"ข")=0,"-",(COUNTIF(DF46:EJ46,"ข")))))</f>
        <v/>
      </c>
      <c r="EO46" s="8" t="str">
        <f>IF('[2]ข้อมูลนักเรียน-กรอง'!$A$44="","",('[2]ข้อมูลนักเรียน-กรอง'!$A$44))</f>
        <v/>
      </c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10" t="str">
        <f>IF('[2]ข้อมูลนักเรียน-กรอง'!A44="","",(IF(SUM(EP46:FS46)=0,"-",(SUM(EP46:FS46)))))</f>
        <v/>
      </c>
      <c r="FU46" s="10" t="str">
        <f>IF('[2]ข้อมูลนักเรียน-กรอง'!$A$44="","",(IF(COUNTIF(EP46:FS46,"ป")=0,"-",(COUNTIF(EP46:FS46,"ป")))))</f>
        <v/>
      </c>
      <c r="FV46" s="10" t="str">
        <f>IF('[2]ข้อมูลนักเรียน-กรอง'!$A$44="","",(IF(COUNTIF(EP46:FS46,"ล")=0,"-",(COUNTIF(EP46:FS46,"ล")))))</f>
        <v/>
      </c>
      <c r="FW46" s="10" t="str">
        <f>IF('[2]ข้อมูลนักเรียน-กรอง'!$A$44="","",(IF(COUNTIF(EP46:FS46,"ข")=0,"-",(COUNTIF(EP46:FS46,"ข")))))</f>
        <v/>
      </c>
      <c r="FX46" s="8" t="str">
        <f>IF('[2]ข้อมูลนักเรียน-กรอง'!$A$44="","",('[2]ข้อมูลนักเรียน-กรอง'!$A$44))</f>
        <v/>
      </c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10" t="str">
        <f>IF('[2]ข้อมูลนักเรียน-กรอง'!A44="","",(IF(SUM(FY46:HC46)=0,"-",(SUM(FY46:HC46)))))</f>
        <v/>
      </c>
      <c r="HE46" s="10" t="str">
        <f>IF('[2]ข้อมูลนักเรียน-กรอง'!$A$44="","",(IF(COUNTIF(FY46:HC46,"ป")=0,"-",(COUNTIF(FY46:HC46,"ป")))))</f>
        <v/>
      </c>
      <c r="HF46" s="10" t="str">
        <f>IF('[2]ข้อมูลนักเรียน-กรอง'!$A$44="","",(IF(COUNTIF(FY46:HC46,"ล")=0,"-",(COUNTIF(FY46:HC46,"ล")))))</f>
        <v/>
      </c>
      <c r="HG46" s="10" t="str">
        <f>IF('[2]ข้อมูลนักเรียน-กรอง'!$A$44="","",(IF(COUNTIF(FY46:HC46,"ข")=0,"-",(COUNTIF(FY46:HC46,"ข")))))</f>
        <v/>
      </c>
      <c r="HH46" s="8" t="str">
        <f>IF('[2]ข้อมูลนักเรียน-กรอง'!$A$44="","",('[2]ข้อมูลนักเรียน-กรอง'!$A$44))</f>
        <v/>
      </c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10" t="str">
        <f>IF('[2]ข้อมูลนักเรียน-กรอง'!A44="","",(IF(SUM(HI46:IL46)=0,"-",(SUM(HI46:IL46)))))</f>
        <v/>
      </c>
      <c r="IN46" s="10" t="str">
        <f>IF('[2]ข้อมูลนักเรียน-กรอง'!$A$44="","",(IF(COUNTIF(HI46:IL46,"ป")=0,"-",(COUNTIF(HI46:IL46,"ป")))))</f>
        <v/>
      </c>
      <c r="IO46" s="10" t="str">
        <f>IF('[2]ข้อมูลนักเรียน-กรอง'!$A$44="","",(IF(COUNTIF(HI46:IL46,"ล")=0,"-",(COUNTIF(HI46:IL46,"ล")))))</f>
        <v/>
      </c>
      <c r="IP46" s="10" t="str">
        <f>IF('[2]ข้อมูลนักเรียน-กรอง'!$A$44="","",(IF(COUNTIF(HI46:IL46,"ข")=0,"-",(COUNTIF(HI46:IL46,"ข")))))</f>
        <v/>
      </c>
      <c r="IQ46" s="8" t="str">
        <f>IF('[2]ข้อมูลนักเรียน-กรอง'!$A$44="","",('[2]ข้อมูลนักเรียน-กรอง'!$A$44))</f>
        <v/>
      </c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10" t="str">
        <f>IF('[2]ข้อมูลนักเรียน-กรอง'!A44="","",(IF(SUM(IR46:JV46)=0,"-",(SUM(IR46:JV46)))))</f>
        <v/>
      </c>
      <c r="JX46" s="10" t="str">
        <f>IF('[2]ข้อมูลนักเรียน-กรอง'!$A$44="","",(IF(COUNTIF(IR46:JV46,"ป")=0,"-",(COUNTIF(IR46:JV46,"ป")))))</f>
        <v/>
      </c>
      <c r="JY46" s="10" t="str">
        <f>IF('[2]ข้อมูลนักเรียน-กรอง'!$A$44="","",(IF(COUNTIF(IR46:JV46,"ล")=0,"-",(COUNTIF(IR46:JV46,"ล")))))</f>
        <v/>
      </c>
      <c r="JZ46" s="10" t="str">
        <f>IF('[2]ข้อมูลนักเรียน-กรอง'!$A$44="","",(IF(COUNTIF(IR46:JV46,"ข")=0,"-",(COUNTIF(IR46:JV46,"ข")))))</f>
        <v/>
      </c>
      <c r="KA46" s="8" t="str">
        <f>IF('[2]ข้อมูลนักเรียน-กรอง'!$A$44="","",('[2]ข้อมูลนักเรียน-กรอง'!$A$44))</f>
        <v/>
      </c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10" t="str">
        <f>IF('[2]ข้อมูลนักเรียน-กรอง'!A44="","",(IF(SUM(KB46:LF46)=0,"-",(SUM(KB46:LF46)))))</f>
        <v/>
      </c>
      <c r="LH46" s="10" t="str">
        <f>IF('[2]ข้อมูลนักเรียน-กรอง'!$A$44="","",(IF(COUNTIF(KB46:LF46,"ป")=0,"-",(COUNTIF(KB46:LF46,"ป")))))</f>
        <v/>
      </c>
      <c r="LI46" s="10" t="str">
        <f>IF('[2]ข้อมูลนักเรียน-กรอง'!$A$44="","",(IF(COUNTIF(KB46:LF46,"ล")=0,"-",(COUNTIF(KB46:LF46,"ล")))))</f>
        <v/>
      </c>
      <c r="LJ46" s="10" t="str">
        <f>IF('[2]ข้อมูลนักเรียน-กรอง'!$A$44="","",(IF(COUNTIF(KB46:LF46,"ข")=0,"-",(COUNTIF(KB46:LF46,"ข")))))</f>
        <v/>
      </c>
      <c r="LK46" s="8" t="str">
        <f>IF('[2]ข้อมูลนักเรียน-กรอง'!$A$44="","",('[2]ข้อมูลนักเรียน-กรอง'!$A$44))</f>
        <v/>
      </c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10" t="str">
        <f>IF('[2]ข้อมูลนักเรียน-กรอง'!A44="","",(IF(SUM(LL46:MN46)=0,"-",(SUM(LL46:MN46)))))</f>
        <v/>
      </c>
      <c r="MP46" s="10" t="str">
        <f>IF('[2]ข้อมูลนักเรียน-กรอง'!$A$44="","",(IF(COUNTIF(LL46:MN46,"ป")=0,"-",(COUNTIF(LL46:MN46,"ป")))))</f>
        <v/>
      </c>
      <c r="MQ46" s="10" t="str">
        <f>IF('[2]ข้อมูลนักเรียน-กรอง'!$A$44="","",(IF(COUNTIF(LL46:MN46,"ล")=0,"-",(COUNTIF(LL46:MN46,"ล")))))</f>
        <v/>
      </c>
      <c r="MR46" s="10" t="str">
        <f>IF('[2]ข้อมูลนักเรียน-กรอง'!$A$44="","",(IF(COUNTIF(LL46:MN46,"ข")=0,"-",(COUNTIF(LL46:MN46,"ข")))))</f>
        <v/>
      </c>
      <c r="MS46" s="8" t="str">
        <f>IF('[2]ข้อมูลนักเรียน-กรอง'!$A$44="","",('[2]ข้อมูลนักเรียน-กรอง'!$A$44))</f>
        <v/>
      </c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10" t="str">
        <f>IF('[2]ข้อมูลนักเรียน-กรอง'!A44="","",(IF(SUM(MT46:NX46)=0,"-",(SUM(MT46:NX46)))))</f>
        <v/>
      </c>
      <c r="NZ46" s="10" t="str">
        <f>IF('[2]ข้อมูลนักเรียน-กรอง'!$A$44="","",(IF(COUNTIF(MT46:NX46,"ป")=0,"-",(COUNTIF(MT46:NX46,"ป")))))</f>
        <v/>
      </c>
      <c r="OA46" s="10" t="str">
        <f>IF('[2]ข้อมูลนักเรียน-กรอง'!$A$44="","",(IF(COUNTIF(MT46:NX46,"ล")=0,"-",(COUNTIF(MT46:NX46,"ล")))))</f>
        <v/>
      </c>
      <c r="OB46" s="10" t="str">
        <f>IF('[2]ข้อมูลนักเรียน-กรอง'!$A$44="","",(IF(COUNTIF(MT46:NX46,"ข")=0,"-",(COUNTIF(MT46:NX46,"ข")))))</f>
        <v/>
      </c>
      <c r="OC46" s="8" t="str">
        <f>IF('[2]ข้อมูลนักเรียน-กรอง'!$A$44="","",('[2]ข้อมูลนักเรียน-กรอง'!$A$44))</f>
        <v/>
      </c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10" t="str">
        <f>IF('[2]ข้อมูลนักเรียน-กรอง'!A44="","",(IF(SUM(OD46:PG46)=0,"-",(SUM(OD46:PG46)))))</f>
        <v/>
      </c>
      <c r="PI46" s="10" t="str">
        <f>IF('[2]ข้อมูลนักเรียน-กรอง'!$A$44="","",(IF(COUNTIF(OD46:PG46,"ป")=0,"-",(COUNTIF(OD46:PG46,"ป")))))</f>
        <v/>
      </c>
      <c r="PJ46" s="10" t="str">
        <f>IF('[2]ข้อมูลนักเรียน-กรอง'!$A$44="","",(IF(COUNTIF(OD46:PG46,"ล")=0,"-",(COUNTIF(OD46:PG46,"ล")))))</f>
        <v/>
      </c>
      <c r="PK46" s="10" t="str">
        <f>IF('[2]ข้อมูลนักเรียน-กรอง'!$A$44="","",(IF(COUNTIF(OD46:PG46,"ข")=0,"-",(COUNTIF(OD46:PG46,"ข")))))</f>
        <v/>
      </c>
      <c r="PL46" s="11" t="str">
        <f>IF('[2]ข้อมูลนักเรียน-กรอง'!$A$44="","",('[2]ข้อมูลนักเรียน-กรอง'!$A$44))</f>
        <v/>
      </c>
      <c r="PM46" s="12" t="str">
        <f>AH46</f>
        <v/>
      </c>
      <c r="PN46" s="12" t="str">
        <f>BQ46</f>
        <v/>
      </c>
      <c r="PO46" s="12" t="str">
        <f>DA46</f>
        <v/>
      </c>
      <c r="PP46" s="12" t="str">
        <f>EK46</f>
        <v/>
      </c>
      <c r="PQ46" s="12" t="str">
        <f>FT46</f>
        <v/>
      </c>
      <c r="PR46" s="12" t="str">
        <f>HD46</f>
        <v/>
      </c>
      <c r="PS46" s="12" t="str">
        <f>IM46</f>
        <v/>
      </c>
      <c r="PT46" s="12" t="str">
        <f>JW46</f>
        <v/>
      </c>
      <c r="PU46" s="12" t="str">
        <f>LG46</f>
        <v/>
      </c>
      <c r="PV46" s="12" t="str">
        <f>MO46</f>
        <v/>
      </c>
      <c r="PW46" s="12" t="str">
        <f>NY46</f>
        <v/>
      </c>
      <c r="PX46" s="12" t="str">
        <f>PH46</f>
        <v/>
      </c>
      <c r="PY46" s="13" t="str">
        <f>IF('[2]ข้อมูลนักเรียน-กรอง'!A44="","",(SUM(AH46:AK46,SUM(BQ46:BT46,SUM(DA46:DD46,SUM(EK46:EN46,SUM(FT46:FW46,SUM(HD46:HG46,SUM(IM46:IP46,SUM(JW46:JZ46,SUM(LG46:LJ46,SUM(MO46:MR46,SUM(NY46:OB46,SUM(PH46:PK46))))))))))))))</f>
        <v/>
      </c>
      <c r="PZ46" s="13" t="str">
        <f>IF('[2]ข้อมูลนักเรียน-กรอง'!A44="","",SUM(PM46:PX46))</f>
        <v/>
      </c>
      <c r="QA46" s="14" t="str">
        <f>IF('[2]ข้อมูลนักเรียน-กรอง'!A44="","",IF(PZ46=0,"0.00",((PZ46/PY46)*100)))</f>
        <v/>
      </c>
    </row>
    <row r="47" spans="1:443" ht="15.95" customHeight="1">
      <c r="A47" s="7" t="str">
        <f>[2]ชื่อนักเรียน!C46</f>
        <v xml:space="preserve"> </v>
      </c>
      <c r="B47" s="8" t="str">
        <f>IF('[2]ข้อมูลนักเรียน-กรอง'!$A$45="","",('[2]ข้อมูลนักเรียน-กรอง'!$A$45))</f>
        <v/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0" t="str">
        <f>IF('[2]ข้อมูลนักเรียน-กรอง'!A45="","",(IF(SUM(C47:AG47)=0,"-",(SUM(C47:AG47)))))</f>
        <v/>
      </c>
      <c r="AI47" s="10" t="str">
        <f>IF('[2]ข้อมูลนักเรียน-กรอง'!$A$45="","",(IF(COUNTIF(C47:AG47,"ป")=0,"-",(COUNTIF(C47:AG47,"ป")))))</f>
        <v/>
      </c>
      <c r="AJ47" s="10" t="str">
        <f>IF('[2]ข้อมูลนักเรียน-กรอง'!$A$45="","",(IF(COUNTIF(C47:AG47,"ล")=0,"-",(COUNTIF(C47:AG47,"ล")))))</f>
        <v/>
      </c>
      <c r="AK47" s="10" t="str">
        <f>IF('[2]ข้อมูลนักเรียน-กรอง'!$A$45="","",(IF(COUNTIF(C47:AG47,"ข")=0,"-",(COUNTIF(C47:AG47,"ข")))))</f>
        <v/>
      </c>
      <c r="AL47" s="8" t="str">
        <f>IF('[2]ข้อมูลนักเรียน-กรอง'!$A$45="","",('[2]ข้อมูลนักเรียน-กรอง'!$A$45))</f>
        <v/>
      </c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10" t="str">
        <f>IF('[2]ข้อมูลนักเรียน-กรอง'!A45="","",(IF(SUM(AM47:BP47)=0,"-",(SUM(AM47:BP47)))))</f>
        <v/>
      </c>
      <c r="BR47" s="10" t="str">
        <f>IF('[2]ข้อมูลนักเรียน-กรอง'!$A$45="","",(IF(COUNTIF(AM47:BP47,"ป")=0,"-",(COUNTIF(AM47:BP47,"ป")))))</f>
        <v/>
      </c>
      <c r="BS47" s="10" t="str">
        <f>IF('[2]ข้อมูลนักเรียน-กรอง'!$A$45="","",(IF(COUNTIF(AM47:BP47,"ล")=0,"-",(COUNTIF(AM47:BP47,"ล")))))</f>
        <v/>
      </c>
      <c r="BT47" s="10" t="str">
        <f>IF('[2]ข้อมูลนักเรียน-กรอง'!$A$45="","",(IF(COUNTIF(AM47:BP47,"ข")=0,"-",(COUNTIF(AM47:BP47,"ข")))))</f>
        <v/>
      </c>
      <c r="BU47" s="8" t="str">
        <f>IF('[2]ข้อมูลนักเรียน-กรอง'!$A$45="","",('[2]ข้อมูลนักเรียน-กรอง'!$A$45))</f>
        <v/>
      </c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10" t="str">
        <f>IF('[2]ข้อมูลนักเรียน-กรอง'!A45="","",(IF(SUM(BV47:CZ47)=0,"-",(SUM(BV47:CZ47)))))</f>
        <v/>
      </c>
      <c r="DB47" s="10" t="str">
        <f>IF('[2]ข้อมูลนักเรียน-กรอง'!$A$45="","",(IF(COUNTIF(BV47:CZ47,"ป")=0,"-",(COUNTIF(BV47:CZ47,"ป")))))</f>
        <v/>
      </c>
      <c r="DC47" s="10" t="str">
        <f>IF('[2]ข้อมูลนักเรียน-กรอง'!$A$45="","",(IF(COUNTIF(BV47:CZ47,"ล")=0,"-",(COUNTIF(BV47:CZ47,"ล")))))</f>
        <v/>
      </c>
      <c r="DD47" s="10" t="str">
        <f>IF('[2]ข้อมูลนักเรียน-กรอง'!$A$45="","",(IF(COUNTIF(BV47:CZ47,"ข")=0,"-",(COUNTIF(BV47:CZ47,"ข")))))</f>
        <v/>
      </c>
      <c r="DE47" s="8" t="str">
        <f>IF('[2]ข้อมูลนักเรียน-กรอง'!$A$45="","",('[2]ข้อมูลนักเรียน-กรอง'!$A$45))</f>
        <v/>
      </c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10" t="str">
        <f>IF('[2]ข้อมูลนักเรียน-กรอง'!A45="","",(IF(SUM(DF47:EJ47)=0,"-",(SUM(DF47:EJ47)))))</f>
        <v/>
      </c>
      <c r="EL47" s="10" t="str">
        <f>IF('[2]ข้อมูลนักเรียน-กรอง'!$A$45="","",(IF(COUNTIF(DF47:EJ47,"ป")=0,"-",(COUNTIF(DF47:EJ47,"ป")))))</f>
        <v/>
      </c>
      <c r="EM47" s="10" t="str">
        <f>IF('[2]ข้อมูลนักเรียน-กรอง'!$A$45="","",(IF(COUNTIF(DF47:EJ47,"ล")=0,"-",(COUNTIF(DF47:EJ47,"ล")))))</f>
        <v/>
      </c>
      <c r="EN47" s="10" t="str">
        <f>IF('[2]ข้อมูลนักเรียน-กรอง'!$A$45="","",(IF(COUNTIF(DF47:EJ47,"ข")=0,"-",(COUNTIF(DF47:EJ47,"ข")))))</f>
        <v/>
      </c>
      <c r="EO47" s="8" t="str">
        <f>IF('[2]ข้อมูลนักเรียน-กรอง'!$A$45="","",('[2]ข้อมูลนักเรียน-กรอง'!$A$45))</f>
        <v/>
      </c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10" t="str">
        <f>IF('[2]ข้อมูลนักเรียน-กรอง'!A45="","",(IF(SUM(EP47:FS47)=0,"-",(SUM(EP47:FS47)))))</f>
        <v/>
      </c>
      <c r="FU47" s="10" t="str">
        <f>IF('[2]ข้อมูลนักเรียน-กรอง'!$A$45="","",(IF(COUNTIF(EP47:FS47,"ป")=0,"-",(COUNTIF(EP47:FS47,"ป")))))</f>
        <v/>
      </c>
      <c r="FV47" s="10" t="str">
        <f>IF('[2]ข้อมูลนักเรียน-กรอง'!$A$45="","",(IF(COUNTIF(EP47:FS47,"ล")=0,"-",(COUNTIF(EP47:FS47,"ล")))))</f>
        <v/>
      </c>
      <c r="FW47" s="10" t="str">
        <f>IF('[2]ข้อมูลนักเรียน-กรอง'!$A$45="","",(IF(COUNTIF(EP47:FS47,"ข")=0,"-",(COUNTIF(EP47:FS47,"ข")))))</f>
        <v/>
      </c>
      <c r="FX47" s="8" t="str">
        <f>IF('[2]ข้อมูลนักเรียน-กรอง'!$A$45="","",('[2]ข้อมูลนักเรียน-กรอง'!$A$45))</f>
        <v/>
      </c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10" t="str">
        <f>IF('[2]ข้อมูลนักเรียน-กรอง'!A45="","",(IF(SUM(FY47:HC47)=0,"-",(SUM(FY47:HC47)))))</f>
        <v/>
      </c>
      <c r="HE47" s="10" t="str">
        <f>IF('[2]ข้อมูลนักเรียน-กรอง'!$A$45="","",(IF(COUNTIF(FY47:HC47,"ป")=0,"-",(COUNTIF(FY47:HC47,"ป")))))</f>
        <v/>
      </c>
      <c r="HF47" s="10" t="str">
        <f>IF('[2]ข้อมูลนักเรียน-กรอง'!$A$45="","",(IF(COUNTIF(FY47:HC47,"ล")=0,"-",(COUNTIF(FY47:HC47,"ล")))))</f>
        <v/>
      </c>
      <c r="HG47" s="10" t="str">
        <f>IF('[2]ข้อมูลนักเรียน-กรอง'!$A$45="","",(IF(COUNTIF(FY47:HC47,"ข")=0,"-",(COUNTIF(FY47:HC47,"ข")))))</f>
        <v/>
      </c>
      <c r="HH47" s="8" t="str">
        <f>IF('[2]ข้อมูลนักเรียน-กรอง'!$A$45="","",('[2]ข้อมูลนักเรียน-กรอง'!$A$45))</f>
        <v/>
      </c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10" t="str">
        <f>IF('[2]ข้อมูลนักเรียน-กรอง'!A45="","",(IF(SUM(HI47:IL47)=0,"-",(SUM(HI47:IL47)))))</f>
        <v/>
      </c>
      <c r="IN47" s="10" t="str">
        <f>IF('[2]ข้อมูลนักเรียน-กรอง'!$A$45="","",(IF(COUNTIF(HI47:IL47,"ป")=0,"-",(COUNTIF(HI47:IL47,"ป")))))</f>
        <v/>
      </c>
      <c r="IO47" s="10" t="str">
        <f>IF('[2]ข้อมูลนักเรียน-กรอง'!$A$45="","",(IF(COUNTIF(HI47:IL47,"ล")=0,"-",(COUNTIF(HI47:IL47,"ล")))))</f>
        <v/>
      </c>
      <c r="IP47" s="10" t="str">
        <f>IF('[2]ข้อมูลนักเรียน-กรอง'!$A$45="","",(IF(COUNTIF(HI47:IL47,"ข")=0,"-",(COUNTIF(HI47:IL47,"ข")))))</f>
        <v/>
      </c>
      <c r="IQ47" s="8" t="str">
        <f>IF('[2]ข้อมูลนักเรียน-กรอง'!$A$45="","",('[2]ข้อมูลนักเรียน-กรอง'!$A$45))</f>
        <v/>
      </c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10" t="str">
        <f>IF('[2]ข้อมูลนักเรียน-กรอง'!A45="","",(IF(SUM(IR47:JV47)=0,"-",(SUM(IR47:JV47)))))</f>
        <v/>
      </c>
      <c r="JX47" s="10" t="str">
        <f>IF('[2]ข้อมูลนักเรียน-กรอง'!$A$45="","",(IF(COUNTIF(IR47:JV47,"ป")=0,"-",(COUNTIF(IR47:JV47,"ป")))))</f>
        <v/>
      </c>
      <c r="JY47" s="10" t="str">
        <f>IF('[2]ข้อมูลนักเรียน-กรอง'!$A$45="","",(IF(COUNTIF(IR47:JV47,"ล")=0,"-",(COUNTIF(IR47:JV47,"ล")))))</f>
        <v/>
      </c>
      <c r="JZ47" s="10" t="str">
        <f>IF('[2]ข้อมูลนักเรียน-กรอง'!$A$45="","",(IF(COUNTIF(IR47:JV47,"ข")=0,"-",(COUNTIF(IR47:JV47,"ข")))))</f>
        <v/>
      </c>
      <c r="KA47" s="8" t="str">
        <f>IF('[2]ข้อมูลนักเรียน-กรอง'!$A$45="","",('[2]ข้อมูลนักเรียน-กรอง'!$A$45))</f>
        <v/>
      </c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10" t="str">
        <f>IF('[2]ข้อมูลนักเรียน-กรอง'!A45="","",(IF(SUM(KB47:LF47)=0,"-",(SUM(KB47:LF47)))))</f>
        <v/>
      </c>
      <c r="LH47" s="10" t="str">
        <f>IF('[2]ข้อมูลนักเรียน-กรอง'!$A$45="","",(IF(COUNTIF(KB47:LF47,"ป")=0,"-",(COUNTIF(KB47:LF47,"ป")))))</f>
        <v/>
      </c>
      <c r="LI47" s="10" t="str">
        <f>IF('[2]ข้อมูลนักเรียน-กรอง'!$A$45="","",(IF(COUNTIF(KB47:LF47,"ล")=0,"-",(COUNTIF(KB47:LF47,"ล")))))</f>
        <v/>
      </c>
      <c r="LJ47" s="10" t="str">
        <f>IF('[2]ข้อมูลนักเรียน-กรอง'!$A$45="","",(IF(COUNTIF(KB47:LF47,"ข")=0,"-",(COUNTIF(KB47:LF47,"ข")))))</f>
        <v/>
      </c>
      <c r="LK47" s="8" t="str">
        <f>IF('[2]ข้อมูลนักเรียน-กรอง'!$A$45="","",('[2]ข้อมูลนักเรียน-กรอง'!$A$45))</f>
        <v/>
      </c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10" t="str">
        <f>IF('[2]ข้อมูลนักเรียน-กรอง'!A45="","",(IF(SUM(LL47:MN47)=0,"-",(SUM(LL47:MN47)))))</f>
        <v/>
      </c>
      <c r="MP47" s="10" t="str">
        <f>IF('[2]ข้อมูลนักเรียน-กรอง'!$A$45="","",(IF(COUNTIF(LL47:MN47,"ป")=0,"-",(COUNTIF(LL47:MN47,"ป")))))</f>
        <v/>
      </c>
      <c r="MQ47" s="10" t="str">
        <f>IF('[2]ข้อมูลนักเรียน-กรอง'!$A$45="","",(IF(COUNTIF(LL47:MN47,"ล")=0,"-",(COUNTIF(LL47:MN47,"ล")))))</f>
        <v/>
      </c>
      <c r="MR47" s="10" t="str">
        <f>IF('[2]ข้อมูลนักเรียน-กรอง'!$A$45="","",(IF(COUNTIF(LL47:MN47,"ข")=0,"-",(COUNTIF(LL47:MN47,"ข")))))</f>
        <v/>
      </c>
      <c r="MS47" s="8" t="str">
        <f>IF('[2]ข้อมูลนักเรียน-กรอง'!$A$45="","",('[2]ข้อมูลนักเรียน-กรอง'!$A$45))</f>
        <v/>
      </c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10" t="str">
        <f>IF('[2]ข้อมูลนักเรียน-กรอง'!A45="","",(IF(SUM(MT47:NX47)=0,"-",(SUM(MT47:NX47)))))</f>
        <v/>
      </c>
      <c r="NZ47" s="10" t="str">
        <f>IF('[2]ข้อมูลนักเรียน-กรอง'!$A$45="","",(IF(COUNTIF(MT47:NX47,"ป")=0,"-",(COUNTIF(MT47:NX47,"ป")))))</f>
        <v/>
      </c>
      <c r="OA47" s="10" t="str">
        <f>IF('[2]ข้อมูลนักเรียน-กรอง'!$A$45="","",(IF(COUNTIF(MT47:NX47,"ล")=0,"-",(COUNTIF(MT47:NX47,"ล")))))</f>
        <v/>
      </c>
      <c r="OB47" s="10" t="str">
        <f>IF('[2]ข้อมูลนักเรียน-กรอง'!$A$45="","",(IF(COUNTIF(MT47:NX47,"ข")=0,"-",(COUNTIF(MT47:NX47,"ข")))))</f>
        <v/>
      </c>
      <c r="OC47" s="8" t="str">
        <f>IF('[2]ข้อมูลนักเรียน-กรอง'!$A$45="","",('[2]ข้อมูลนักเรียน-กรอง'!$A$45))</f>
        <v/>
      </c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10" t="str">
        <f>IF('[2]ข้อมูลนักเรียน-กรอง'!A45="","",(IF(SUM(OD47:PG47)=0,"-",(SUM(OD47:PG47)))))</f>
        <v/>
      </c>
      <c r="PI47" s="10" t="str">
        <f>IF('[2]ข้อมูลนักเรียน-กรอง'!$A$45="","",(IF(COUNTIF(OD47:PG47,"ป")=0,"-",(COUNTIF(OD47:PG47,"ป")))))</f>
        <v/>
      </c>
      <c r="PJ47" s="10" t="str">
        <f>IF('[2]ข้อมูลนักเรียน-กรอง'!$A$45="","",(IF(COUNTIF(OD47:PG47,"ล")=0,"-",(COUNTIF(OD47:PG47,"ล")))))</f>
        <v/>
      </c>
      <c r="PK47" s="10" t="str">
        <f>IF('[2]ข้อมูลนักเรียน-กรอง'!$A$45="","",(IF(COUNTIF(OD47:PG47,"ข")=0,"-",(COUNTIF(OD47:PG47,"ข")))))</f>
        <v/>
      </c>
      <c r="PL47" s="11" t="str">
        <f>IF('[2]ข้อมูลนักเรียน-กรอง'!$A$45="","",('[2]ข้อมูลนักเรียน-กรอง'!$A$45))</f>
        <v/>
      </c>
      <c r="PM47" s="12" t="str">
        <f>AH47</f>
        <v/>
      </c>
      <c r="PN47" s="12" t="str">
        <f>BQ47</f>
        <v/>
      </c>
      <c r="PO47" s="12" t="str">
        <f>DA47</f>
        <v/>
      </c>
      <c r="PP47" s="12" t="str">
        <f>EK47</f>
        <v/>
      </c>
      <c r="PQ47" s="12" t="str">
        <f>FT47</f>
        <v/>
      </c>
      <c r="PR47" s="12" t="str">
        <f>HD47</f>
        <v/>
      </c>
      <c r="PS47" s="12" t="str">
        <f>IM47</f>
        <v/>
      </c>
      <c r="PT47" s="12" t="str">
        <f>JW47</f>
        <v/>
      </c>
      <c r="PU47" s="12" t="str">
        <f>LG47</f>
        <v/>
      </c>
      <c r="PV47" s="12" t="str">
        <f>MO47</f>
        <v/>
      </c>
      <c r="PW47" s="12" t="str">
        <f>NY47</f>
        <v/>
      </c>
      <c r="PX47" s="12" t="str">
        <f>PH47</f>
        <v/>
      </c>
      <c r="PY47" s="13" t="str">
        <f>IF('[2]ข้อมูลนักเรียน-กรอง'!A45="","",(SUM(AH47:AK47,SUM(BQ47:BT47,SUM(DA47:DD47,SUM(EK47:EN47,SUM(FT47:FW47,SUM(HD47:HG47,SUM(IM47:IP47,SUM(JW47:JZ47,SUM(LG47:LJ47,SUM(MO47:MR47,SUM(NY47:OB47,SUM(PH47:PK47))))))))))))))</f>
        <v/>
      </c>
      <c r="PZ47" s="13" t="str">
        <f>IF('[2]ข้อมูลนักเรียน-กรอง'!A45="","",SUM(PM47:PX47))</f>
        <v/>
      </c>
      <c r="QA47" s="14" t="str">
        <f>IF('[2]ข้อมูลนักเรียน-กรอง'!A45="","",IF(PZ47=0,"0.00",((PZ47/PY47)*100)))</f>
        <v/>
      </c>
    </row>
    <row r="48" spans="1:443" ht="15.95" customHeight="1">
      <c r="A48" s="7" t="str">
        <f>[2]ชื่อนักเรียน!C47</f>
        <v xml:space="preserve"> </v>
      </c>
      <c r="B48" s="8" t="str">
        <f>IF('[2]ข้อมูลนักเรียน-กรอง'!$A$46="","",('[2]ข้อมูลนักเรียน-กรอง'!$A$46))</f>
        <v/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0" t="str">
        <f>IF('[2]ข้อมูลนักเรียน-กรอง'!A46="","",(IF(SUM(C48:AG48)=0,"-",(SUM(C48:AG48)))))</f>
        <v/>
      </c>
      <c r="AI48" s="10" t="str">
        <f>IF('[2]ข้อมูลนักเรียน-กรอง'!$A$46="","",(IF(COUNTIF(C48:AG48,"ป")=0,"-",(COUNTIF(C48:AG48,"ป")))))</f>
        <v/>
      </c>
      <c r="AJ48" s="10" t="str">
        <f>IF('[2]ข้อมูลนักเรียน-กรอง'!$A$46="","",(IF(COUNTIF(C48:AG48,"ล")=0,"-",(COUNTIF(C48:AG48,"ล")))))</f>
        <v/>
      </c>
      <c r="AK48" s="10" t="str">
        <f>IF('[2]ข้อมูลนักเรียน-กรอง'!$A$46="","",(IF(COUNTIF(C48:AG48,"ข")=0,"-",(COUNTIF(C48:AG48,"ข")))))</f>
        <v/>
      </c>
      <c r="AL48" s="8" t="str">
        <f>IF('[2]ข้อมูลนักเรียน-กรอง'!$A$46="","",('[2]ข้อมูลนักเรียน-กรอง'!$A$46))</f>
        <v/>
      </c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10" t="str">
        <f>IF('[2]ข้อมูลนักเรียน-กรอง'!A46="","",(IF(SUM(AM48:BP48)=0,"-",(SUM(AM48:BP48)))))</f>
        <v/>
      </c>
      <c r="BR48" s="10" t="str">
        <f>IF('[2]ข้อมูลนักเรียน-กรอง'!$A$46="","",(IF(COUNTIF(AM48:BP48,"ป")=0,"-",(COUNTIF(AM48:BP48,"ป")))))</f>
        <v/>
      </c>
      <c r="BS48" s="10" t="str">
        <f>IF('[2]ข้อมูลนักเรียน-กรอง'!$A$46="","",(IF(COUNTIF(AM48:BP48,"ล")=0,"-",(COUNTIF(AM48:BP48,"ล")))))</f>
        <v/>
      </c>
      <c r="BT48" s="10" t="str">
        <f>IF('[2]ข้อมูลนักเรียน-กรอง'!$A$46="","",(IF(COUNTIF(AM48:BP48,"ข")=0,"-",(COUNTIF(AM48:BP48,"ข")))))</f>
        <v/>
      </c>
      <c r="BU48" s="8" t="str">
        <f>IF('[2]ข้อมูลนักเรียน-กรอง'!$A$46="","",('[2]ข้อมูลนักเรียน-กรอง'!$A$46))</f>
        <v/>
      </c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10" t="str">
        <f>IF('[2]ข้อมูลนักเรียน-กรอง'!A46="","",(IF(SUM(BV48:CZ48)=0,"-",(SUM(BV48:CZ48)))))</f>
        <v/>
      </c>
      <c r="DB48" s="10" t="str">
        <f>IF('[2]ข้อมูลนักเรียน-กรอง'!$A$46="","",(IF(COUNTIF(BV48:CZ48,"ป")=0,"-",(COUNTIF(BV48:CZ48,"ป")))))</f>
        <v/>
      </c>
      <c r="DC48" s="10" t="str">
        <f>IF('[2]ข้อมูลนักเรียน-กรอง'!$A$46="","",(IF(COUNTIF(BV48:CZ48,"ล")=0,"-",(COUNTIF(BV48:CZ48,"ล")))))</f>
        <v/>
      </c>
      <c r="DD48" s="10" t="str">
        <f>IF('[2]ข้อมูลนักเรียน-กรอง'!$A$46="","",(IF(COUNTIF(BV48:CZ48,"ข")=0,"-",(COUNTIF(BV48:CZ48,"ข")))))</f>
        <v/>
      </c>
      <c r="DE48" s="8" t="str">
        <f>IF('[2]ข้อมูลนักเรียน-กรอง'!$A$46="","",('[2]ข้อมูลนักเรียน-กรอง'!$A$46))</f>
        <v/>
      </c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10" t="str">
        <f>IF('[2]ข้อมูลนักเรียน-กรอง'!A46="","",(IF(SUM(DF48:EJ48)=0,"-",(SUM(DF48:EJ48)))))</f>
        <v/>
      </c>
      <c r="EL48" s="10" t="str">
        <f>IF('[2]ข้อมูลนักเรียน-กรอง'!$A$46="","",(IF(COUNTIF(DF48:EJ48,"ป")=0,"-",(COUNTIF(DF48:EJ48,"ป")))))</f>
        <v/>
      </c>
      <c r="EM48" s="10" t="str">
        <f>IF('[2]ข้อมูลนักเรียน-กรอง'!$A$46="","",(IF(COUNTIF(DF48:EJ48,"ล")=0,"-",(COUNTIF(DF48:EJ48,"ล")))))</f>
        <v/>
      </c>
      <c r="EN48" s="10" t="str">
        <f>IF('[2]ข้อมูลนักเรียน-กรอง'!$A$46="","",(IF(COUNTIF(DF48:EJ48,"ข")=0,"-",(COUNTIF(DF48:EJ48,"ข")))))</f>
        <v/>
      </c>
      <c r="EO48" s="8" t="str">
        <f>IF('[2]ข้อมูลนักเรียน-กรอง'!$A$46="","",('[2]ข้อมูลนักเรียน-กรอง'!$A$46))</f>
        <v/>
      </c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10" t="str">
        <f>IF('[2]ข้อมูลนักเรียน-กรอง'!A46="","",(IF(SUM(EP48:FS48)=0,"-",(SUM(EP48:FS48)))))</f>
        <v/>
      </c>
      <c r="FU48" s="10" t="str">
        <f>IF('[2]ข้อมูลนักเรียน-กรอง'!$A$46="","",(IF(COUNTIF(EP48:FS48,"ป")=0,"-",(COUNTIF(EP48:FS48,"ป")))))</f>
        <v/>
      </c>
      <c r="FV48" s="10" t="str">
        <f>IF('[2]ข้อมูลนักเรียน-กรอง'!$A$46="","",(IF(COUNTIF(EP48:FS48,"ล")=0,"-",(COUNTIF(EP48:FS48,"ล")))))</f>
        <v/>
      </c>
      <c r="FW48" s="10" t="str">
        <f>IF('[2]ข้อมูลนักเรียน-กรอง'!$A$46="","",(IF(COUNTIF(EP48:FS48,"ข")=0,"-",(COUNTIF(EP48:FS48,"ข")))))</f>
        <v/>
      </c>
      <c r="FX48" s="8" t="str">
        <f>IF('[2]ข้อมูลนักเรียน-กรอง'!$A$46="","",('[2]ข้อมูลนักเรียน-กรอง'!$A$46))</f>
        <v/>
      </c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10" t="str">
        <f>IF('[2]ข้อมูลนักเรียน-กรอง'!A46="","",(IF(SUM(FY48:HC48)=0,"-",(SUM(FY48:HC48)))))</f>
        <v/>
      </c>
      <c r="HE48" s="10" t="str">
        <f>IF('[2]ข้อมูลนักเรียน-กรอง'!$A$46="","",(IF(COUNTIF(FY48:HC48,"ป")=0,"-",(COUNTIF(FY48:HC48,"ป")))))</f>
        <v/>
      </c>
      <c r="HF48" s="10" t="str">
        <f>IF('[2]ข้อมูลนักเรียน-กรอง'!$A$46="","",(IF(COUNTIF(FY48:HC48,"ล")=0,"-",(COUNTIF(FY48:HC48,"ล")))))</f>
        <v/>
      </c>
      <c r="HG48" s="10" t="str">
        <f>IF('[2]ข้อมูลนักเรียน-กรอง'!$A$46="","",(IF(COUNTIF(FY48:HC48,"ข")=0,"-",(COUNTIF(FY48:HC48,"ข")))))</f>
        <v/>
      </c>
      <c r="HH48" s="8" t="str">
        <f>IF('[2]ข้อมูลนักเรียน-กรอง'!$A$46="","",('[2]ข้อมูลนักเรียน-กรอง'!$A$46))</f>
        <v/>
      </c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10" t="str">
        <f>IF('[2]ข้อมูลนักเรียน-กรอง'!A46="","",(IF(SUM(HI48:IL48)=0,"-",(SUM(HI48:IL48)))))</f>
        <v/>
      </c>
      <c r="IN48" s="10" t="str">
        <f>IF('[2]ข้อมูลนักเรียน-กรอง'!$A$46="","",(IF(COUNTIF(HI48:IL48,"ป")=0,"-",(COUNTIF(HI48:IL48,"ป")))))</f>
        <v/>
      </c>
      <c r="IO48" s="10" t="str">
        <f>IF('[2]ข้อมูลนักเรียน-กรอง'!$A$46="","",(IF(COUNTIF(HI48:IL48,"ล")=0,"-",(COUNTIF(HI48:IL48,"ล")))))</f>
        <v/>
      </c>
      <c r="IP48" s="10" t="str">
        <f>IF('[2]ข้อมูลนักเรียน-กรอง'!$A$46="","",(IF(COUNTIF(HI48:IL48,"ข")=0,"-",(COUNTIF(HI48:IL48,"ข")))))</f>
        <v/>
      </c>
      <c r="IQ48" s="8" t="str">
        <f>IF('[2]ข้อมูลนักเรียน-กรอง'!$A$46="","",('[2]ข้อมูลนักเรียน-กรอง'!$A$46))</f>
        <v/>
      </c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10" t="str">
        <f>IF('[2]ข้อมูลนักเรียน-กรอง'!A46="","",(IF(SUM(IR48:JV48)=0,"-",(SUM(IR48:JV48)))))</f>
        <v/>
      </c>
      <c r="JX48" s="10" t="str">
        <f>IF('[2]ข้อมูลนักเรียน-กรอง'!$A$46="","",(IF(COUNTIF(IR48:JV48,"ป")=0,"-",(COUNTIF(IR48:JV48,"ป")))))</f>
        <v/>
      </c>
      <c r="JY48" s="10" t="str">
        <f>IF('[2]ข้อมูลนักเรียน-กรอง'!$A$46="","",(IF(COUNTIF(IR48:JV48,"ล")=0,"-",(COUNTIF(IR48:JV48,"ล")))))</f>
        <v/>
      </c>
      <c r="JZ48" s="10" t="str">
        <f>IF('[2]ข้อมูลนักเรียน-กรอง'!$A$46="","",(IF(COUNTIF(IR48:JV48,"ข")=0,"-",(COUNTIF(IR48:JV48,"ข")))))</f>
        <v/>
      </c>
      <c r="KA48" s="8" t="str">
        <f>IF('[2]ข้อมูลนักเรียน-กรอง'!$A$46="","",('[2]ข้อมูลนักเรียน-กรอง'!$A$46))</f>
        <v/>
      </c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10" t="str">
        <f>IF('[2]ข้อมูลนักเรียน-กรอง'!A46="","",(IF(SUM(KB48:LF48)=0,"-",(SUM(KB48:LF48)))))</f>
        <v/>
      </c>
      <c r="LH48" s="10" t="str">
        <f>IF('[2]ข้อมูลนักเรียน-กรอง'!$A$46="","",(IF(COUNTIF(KB48:LF48,"ป")=0,"-",(COUNTIF(KB48:LF48,"ป")))))</f>
        <v/>
      </c>
      <c r="LI48" s="10" t="str">
        <f>IF('[2]ข้อมูลนักเรียน-กรอง'!$A$46="","",(IF(COUNTIF(KB48:LF48,"ล")=0,"-",(COUNTIF(KB48:LF48,"ล")))))</f>
        <v/>
      </c>
      <c r="LJ48" s="10" t="str">
        <f>IF('[2]ข้อมูลนักเรียน-กรอง'!$A$46="","",(IF(COUNTIF(KB48:LF48,"ข")=0,"-",(COUNTIF(KB48:LF48,"ข")))))</f>
        <v/>
      </c>
      <c r="LK48" s="8" t="str">
        <f>IF('[2]ข้อมูลนักเรียน-กรอง'!$A$46="","",('[2]ข้อมูลนักเรียน-กรอง'!$A$46))</f>
        <v/>
      </c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10" t="str">
        <f>IF('[2]ข้อมูลนักเรียน-กรอง'!A46="","",(IF(SUM(LL48:MN48)=0,"-",(SUM(LL48:MN48)))))</f>
        <v/>
      </c>
      <c r="MP48" s="10" t="str">
        <f>IF('[2]ข้อมูลนักเรียน-กรอง'!$A$46="","",(IF(COUNTIF(LL48:MN48,"ป")=0,"-",(COUNTIF(LL48:MN48,"ป")))))</f>
        <v/>
      </c>
      <c r="MQ48" s="10" t="str">
        <f>IF('[2]ข้อมูลนักเรียน-กรอง'!$A$46="","",(IF(COUNTIF(LL48:MN48,"ล")=0,"-",(COUNTIF(LL48:MN48,"ล")))))</f>
        <v/>
      </c>
      <c r="MR48" s="10" t="str">
        <f>IF('[2]ข้อมูลนักเรียน-กรอง'!$A$46="","",(IF(COUNTIF(LL48:MN48,"ข")=0,"-",(COUNTIF(LL48:MN48,"ข")))))</f>
        <v/>
      </c>
      <c r="MS48" s="8" t="str">
        <f>IF('[2]ข้อมูลนักเรียน-กรอง'!$A$46="","",('[2]ข้อมูลนักเรียน-กรอง'!$A$46))</f>
        <v/>
      </c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10" t="str">
        <f>IF('[2]ข้อมูลนักเรียน-กรอง'!A46="","",(IF(SUM(MT48:NX48)=0,"-",(SUM(MT48:NX48)))))</f>
        <v/>
      </c>
      <c r="NZ48" s="10" t="str">
        <f>IF('[2]ข้อมูลนักเรียน-กรอง'!$A$46="","",(IF(COUNTIF(MT48:NX48,"ป")=0,"-",(COUNTIF(MT48:NX48,"ป")))))</f>
        <v/>
      </c>
      <c r="OA48" s="10" t="str">
        <f>IF('[2]ข้อมูลนักเรียน-กรอง'!$A$46="","",(IF(COUNTIF(MT48:NX48,"ล")=0,"-",(COUNTIF(MT48:NX48,"ล")))))</f>
        <v/>
      </c>
      <c r="OB48" s="10" t="str">
        <f>IF('[2]ข้อมูลนักเรียน-กรอง'!$A$46="","",(IF(COUNTIF(MT48:NX48,"ข")=0,"-",(COUNTIF(MT48:NX48,"ข")))))</f>
        <v/>
      </c>
      <c r="OC48" s="8" t="str">
        <f>IF('[2]ข้อมูลนักเรียน-กรอง'!$A$46="","",('[2]ข้อมูลนักเรียน-กรอง'!$A$46))</f>
        <v/>
      </c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10" t="str">
        <f>IF('[2]ข้อมูลนักเรียน-กรอง'!A46="","",(IF(SUM(OD48:PG48)=0,"-",(SUM(OD48:PG48)))))</f>
        <v/>
      </c>
      <c r="PI48" s="10" t="str">
        <f>IF('[2]ข้อมูลนักเรียน-กรอง'!$A$46="","",(IF(COUNTIF(OD48:PG48,"ป")=0,"-",(COUNTIF(OD48:PG48,"ป")))))</f>
        <v/>
      </c>
      <c r="PJ48" s="10" t="str">
        <f>IF('[2]ข้อมูลนักเรียน-กรอง'!$A$46="","",(IF(COUNTIF(OD48:PG48,"ล")=0,"-",(COUNTIF(OD48:PG48,"ล")))))</f>
        <v/>
      </c>
      <c r="PK48" s="10" t="str">
        <f>IF('[2]ข้อมูลนักเรียน-กรอง'!$A$46="","",(IF(COUNTIF(OD48:PG48,"ข")=0,"-",(COUNTIF(OD48:PG48,"ข")))))</f>
        <v/>
      </c>
      <c r="PL48" s="11" t="str">
        <f>IF('[2]ข้อมูลนักเรียน-กรอง'!$A$46="","",('[2]ข้อมูลนักเรียน-กรอง'!$A$46))</f>
        <v/>
      </c>
      <c r="PM48" s="12" t="str">
        <f>AH48</f>
        <v/>
      </c>
      <c r="PN48" s="12" t="str">
        <f>BQ48</f>
        <v/>
      </c>
      <c r="PO48" s="12" t="str">
        <f>DA48</f>
        <v/>
      </c>
      <c r="PP48" s="12" t="str">
        <f>EK48</f>
        <v/>
      </c>
      <c r="PQ48" s="12" t="str">
        <f>FT48</f>
        <v/>
      </c>
      <c r="PR48" s="12" t="str">
        <f>HD48</f>
        <v/>
      </c>
      <c r="PS48" s="12" t="str">
        <f>IM48</f>
        <v/>
      </c>
      <c r="PT48" s="12" t="str">
        <f>JW48</f>
        <v/>
      </c>
      <c r="PU48" s="12" t="str">
        <f>LG48</f>
        <v/>
      </c>
      <c r="PV48" s="12" t="str">
        <f>MO48</f>
        <v/>
      </c>
      <c r="PW48" s="12" t="str">
        <f>NY48</f>
        <v/>
      </c>
      <c r="PX48" s="12" t="str">
        <f>PH48</f>
        <v/>
      </c>
      <c r="PY48" s="13" t="str">
        <f>IF('[2]ข้อมูลนักเรียน-กรอง'!A46="","",(SUM(AH48:AK48,SUM(BQ48:BT48,SUM(DA48:DD48,SUM(EK48:EN48,SUM(FT48:FW48,SUM(HD48:HG48,SUM(IM48:IP48,SUM(JW48:JZ48,SUM(LG48:LJ48,SUM(MO48:MR48,SUM(NY48:OB48,SUM(PH48:PK48))))))))))))))</f>
        <v/>
      </c>
      <c r="PZ48" s="13" t="str">
        <f>IF('[2]ข้อมูลนักเรียน-กรอง'!A46="","",SUM(PM48:PX48))</f>
        <v/>
      </c>
      <c r="QA48" s="14" t="str">
        <f>IF('[2]ข้อมูลนักเรียน-กรอง'!A46="","",IF(PZ48=0,"0.00",((PZ48/PY48)*100)))</f>
        <v/>
      </c>
    </row>
    <row r="49" spans="1:443" ht="5.0999999999999996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</row>
    <row r="50" spans="1:443" s="19" customFormat="1" ht="18" customHeight="1">
      <c r="A50" s="18"/>
      <c r="B50" s="20" t="s">
        <v>37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 t="s">
        <v>37</v>
      </c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 t="s">
        <v>37</v>
      </c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 t="s">
        <v>37</v>
      </c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 t="s">
        <v>37</v>
      </c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 t="s">
        <v>37</v>
      </c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 t="s">
        <v>37</v>
      </c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 t="s">
        <v>37</v>
      </c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 t="s">
        <v>37</v>
      </c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 t="s">
        <v>37</v>
      </c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 t="s">
        <v>37</v>
      </c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 t="s">
        <v>37</v>
      </c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1" t="s">
        <v>37</v>
      </c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</row>
  </sheetData>
  <sheetProtection sheet="1" objects="1" scenarios="1" formatCells="0" formatColumns="0" formatRows="0"/>
  <mergeCells count="88">
    <mergeCell ref="KA50:LJ50"/>
    <mergeCell ref="LK50:MR50"/>
    <mergeCell ref="MS50:OB50"/>
    <mergeCell ref="PU2:PU3"/>
    <mergeCell ref="PV2:PV3"/>
    <mergeCell ref="PW2:PW3"/>
    <mergeCell ref="PX2:PX3"/>
    <mergeCell ref="PY2:QA2"/>
    <mergeCell ref="OC50:PK50"/>
    <mergeCell ref="PL50:QA50"/>
    <mergeCell ref="PR2:PR3"/>
    <mergeCell ref="PS2:PS3"/>
    <mergeCell ref="B50:AK50"/>
    <mergeCell ref="AL50:BT50"/>
    <mergeCell ref="BU50:DD50"/>
    <mergeCell ref="DE50:EN50"/>
    <mergeCell ref="EO50:FW50"/>
    <mergeCell ref="FX50:HG50"/>
    <mergeCell ref="HH50:IP50"/>
    <mergeCell ref="IQ50:JZ50"/>
    <mergeCell ref="PT2:PT3"/>
    <mergeCell ref="ON2:OW2"/>
    <mergeCell ref="OX2:OY2"/>
    <mergeCell ref="OZ2:PB2"/>
    <mergeCell ref="PL2:PL3"/>
    <mergeCell ref="PM2:PM3"/>
    <mergeCell ref="PN2:PN3"/>
    <mergeCell ref="PO2:PO3"/>
    <mergeCell ref="PP2:PP3"/>
    <mergeCell ref="PQ2:PQ3"/>
    <mergeCell ref="MF2:MG2"/>
    <mergeCell ref="MH2:MJ2"/>
    <mergeCell ref="NB2:NC2"/>
    <mergeCell ref="ND2:NM2"/>
    <mergeCell ref="NN2:NO2"/>
    <mergeCell ref="NP2:NR2"/>
    <mergeCell ref="IZ2:JA2"/>
    <mergeCell ref="JB2:JK2"/>
    <mergeCell ref="JL2:JM2"/>
    <mergeCell ref="JN2:JP2"/>
    <mergeCell ref="OL2:OM2"/>
    <mergeCell ref="KL2:KU2"/>
    <mergeCell ref="KV2:KW2"/>
    <mergeCell ref="KX2:KZ2"/>
    <mergeCell ref="LT2:LU2"/>
    <mergeCell ref="LV2:ME2"/>
    <mergeCell ref="FJ2:FK2"/>
    <mergeCell ref="FL2:FN2"/>
    <mergeCell ref="KJ2:KK2"/>
    <mergeCell ref="GI2:GR2"/>
    <mergeCell ref="GS2:GT2"/>
    <mergeCell ref="GU2:GW2"/>
    <mergeCell ref="HQ2:HR2"/>
    <mergeCell ref="HS2:IB2"/>
    <mergeCell ref="IC2:ID2"/>
    <mergeCell ref="IE2:IG2"/>
    <mergeCell ref="GG2:GH2"/>
    <mergeCell ref="CF2:CO2"/>
    <mergeCell ref="CP2:CQ2"/>
    <mergeCell ref="CR2:CT2"/>
    <mergeCell ref="DN2:DO2"/>
    <mergeCell ref="DP2:DY2"/>
    <mergeCell ref="DZ2:EA2"/>
    <mergeCell ref="EB2:ED2"/>
    <mergeCell ref="EX2:EY2"/>
    <mergeCell ref="EZ2:FI2"/>
    <mergeCell ref="HH1:IP1"/>
    <mergeCell ref="IQ1:JZ1"/>
    <mergeCell ref="KA1:LJ1"/>
    <mergeCell ref="LK1:MR1"/>
    <mergeCell ref="MS1:OB1"/>
    <mergeCell ref="OC1:PK1"/>
    <mergeCell ref="PL1:QA1"/>
    <mergeCell ref="K2:L2"/>
    <mergeCell ref="M2:V2"/>
    <mergeCell ref="W2:X2"/>
    <mergeCell ref="Y2:AA2"/>
    <mergeCell ref="AU2:AV2"/>
    <mergeCell ref="AW2:BF2"/>
    <mergeCell ref="BG2:BH2"/>
    <mergeCell ref="BI2:BK2"/>
    <mergeCell ref="CD2:CE2"/>
    <mergeCell ref="FX1:HG1"/>
    <mergeCell ref="B1:AK1"/>
    <mergeCell ref="AL1:BT1"/>
    <mergeCell ref="BU1:DD1"/>
    <mergeCell ref="DE1:EN1"/>
    <mergeCell ref="EO1:FW1"/>
  </mergeCells>
  <conditionalFormatting sqref="QA4:QA48">
    <cfRule type="containsText" dxfId="11" priority="1" operator="containsText" text="0.00">
      <formula>NOT(ISERROR(SEARCH("0.00",QA4)))</formula>
    </cfRule>
    <cfRule type="cellIs" dxfId="10" priority="2" operator="lessThan">
      <formula>80</formula>
    </cfRule>
  </conditionalFormatting>
  <printOptions horizontalCentered="1" verticalCentered="1"/>
  <pageMargins left="0.59055118110236227" right="0.59055118110236227" top="0.39370078740157483" bottom="0.39370078740157483" header="0" footer="0"/>
  <pageSetup paperSize="9" orientation="portrait" blackAndWhite="1" horizontalDpi="4294967293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FF"/>
  </sheetPr>
  <dimension ref="A1:QA50"/>
  <sheetViews>
    <sheetView zoomScale="90" zoomScaleNormal="90" zoomScaleSheetLayoutView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G9" sqref="G9"/>
    </sheetView>
  </sheetViews>
  <sheetFormatPr defaultColWidth="3.7109375" defaultRowHeight="16.5" customHeight="1"/>
  <cols>
    <col min="1" max="1" width="28.7109375" style="15" customWidth="1"/>
    <col min="2" max="2" width="6.7109375" style="15" customWidth="1"/>
    <col min="3" max="37" width="2.42578125" style="15" customWidth="1"/>
    <col min="38" max="38" width="6.7109375" style="15" customWidth="1"/>
    <col min="39" max="72" width="2.42578125" style="15" customWidth="1"/>
    <col min="73" max="73" width="6.7109375" style="15" customWidth="1"/>
    <col min="74" max="108" width="2.42578125" style="15" customWidth="1"/>
    <col min="109" max="109" width="6.7109375" style="15" customWidth="1"/>
    <col min="110" max="144" width="2.42578125" style="15" customWidth="1"/>
    <col min="145" max="145" width="6.7109375" style="15" customWidth="1"/>
    <col min="146" max="179" width="2.42578125" style="15" customWidth="1"/>
    <col min="180" max="180" width="6.7109375" style="15" customWidth="1"/>
    <col min="181" max="215" width="2.42578125" style="15" customWidth="1"/>
    <col min="216" max="216" width="6.7109375" style="15" customWidth="1"/>
    <col min="217" max="250" width="2.42578125" style="15" customWidth="1"/>
    <col min="251" max="251" width="6.7109375" style="15" customWidth="1"/>
    <col min="252" max="286" width="2.42578125" style="15" customWidth="1"/>
    <col min="287" max="287" width="6.7109375" style="15" customWidth="1"/>
    <col min="288" max="322" width="2.42578125" style="15" customWidth="1"/>
    <col min="323" max="323" width="6.7109375" style="15" customWidth="1"/>
    <col min="324" max="356" width="2.42578125" style="15" customWidth="1"/>
    <col min="357" max="357" width="6.7109375" style="15" customWidth="1"/>
    <col min="358" max="392" width="2.42578125" style="15" customWidth="1"/>
    <col min="393" max="393" width="6.7109375" style="15" customWidth="1"/>
    <col min="394" max="427" width="2.42578125" style="15" customWidth="1"/>
    <col min="428" max="428" width="6.7109375" style="15" customWidth="1"/>
    <col min="429" max="440" width="5.42578125" style="15" customWidth="1"/>
    <col min="441" max="443" width="6.7109375" style="15" customWidth="1"/>
    <col min="444" max="16384" width="3.7109375" style="15"/>
  </cols>
  <sheetData>
    <row r="1" spans="1:443" s="2" customFormat="1" ht="18" customHeight="1">
      <c r="A1" s="1"/>
      <c r="B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 t="str">
        <f>"เวลาเรียน ชั้น"&amp;[4]รายวิชา!B2&amp;" "&amp;"ปีการศึกษา "&amp;[4]รายวิชา!B4</f>
        <v>เวลาเรียน ชั้นประถมศึกษาปีที่ 2/1 ปีการศึกษา 2561</v>
      </c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29" t="str">
        <f>"สรุปเวลาเรียน ชั้น"&amp;[4]รายวิชา!B2&amp;" "&amp;"ปีการศึกษา "&amp;[4]รายวิชา!B4</f>
        <v>สรุปเวลาเรียน ชั้นประถมศึกษาปีที่ 2/1 ปีการศึกษา 2561</v>
      </c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</row>
    <row r="2" spans="1:443" s="3" customFormat="1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28" t="s">
        <v>0</v>
      </c>
      <c r="L2" s="28"/>
      <c r="M2" s="27" t="s">
        <v>1</v>
      </c>
      <c r="N2" s="27"/>
      <c r="O2" s="27"/>
      <c r="P2" s="27"/>
      <c r="Q2" s="27"/>
      <c r="R2" s="27"/>
      <c r="S2" s="27"/>
      <c r="T2" s="27"/>
      <c r="U2" s="27"/>
      <c r="V2" s="27"/>
      <c r="W2" s="28" t="s">
        <v>2</v>
      </c>
      <c r="X2" s="28"/>
      <c r="Y2" s="27">
        <f>'[4]ปก ปพ.5 รายชั้น 1'!$BS$6</f>
        <v>2561</v>
      </c>
      <c r="Z2" s="27"/>
      <c r="AA2" s="27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28" t="s">
        <v>0</v>
      </c>
      <c r="AV2" s="28"/>
      <c r="AW2" s="27" t="s">
        <v>3</v>
      </c>
      <c r="AX2" s="27"/>
      <c r="AY2" s="27"/>
      <c r="AZ2" s="27"/>
      <c r="BA2" s="27"/>
      <c r="BB2" s="27"/>
      <c r="BC2" s="27"/>
      <c r="BD2" s="27"/>
      <c r="BE2" s="27"/>
      <c r="BF2" s="27"/>
      <c r="BG2" s="28" t="s">
        <v>2</v>
      </c>
      <c r="BH2" s="28"/>
      <c r="BI2" s="27">
        <f>'[4]ปก ปพ.5 รายชั้น 1'!$BS$6</f>
        <v>2561</v>
      </c>
      <c r="BJ2" s="27"/>
      <c r="BK2" s="27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28" t="s">
        <v>0</v>
      </c>
      <c r="CE2" s="28"/>
      <c r="CF2" s="27" t="s">
        <v>4</v>
      </c>
      <c r="CG2" s="27"/>
      <c r="CH2" s="27"/>
      <c r="CI2" s="27"/>
      <c r="CJ2" s="27"/>
      <c r="CK2" s="27"/>
      <c r="CL2" s="27"/>
      <c r="CM2" s="27"/>
      <c r="CN2" s="27"/>
      <c r="CO2" s="27"/>
      <c r="CP2" s="28" t="s">
        <v>2</v>
      </c>
      <c r="CQ2" s="28"/>
      <c r="CR2" s="27">
        <f>'[4]ปก ปพ.5 รายชั้น 1'!$BS$6</f>
        <v>2561</v>
      </c>
      <c r="CS2" s="27"/>
      <c r="CT2" s="27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28" t="s">
        <v>0</v>
      </c>
      <c r="DO2" s="28"/>
      <c r="DP2" s="27" t="s">
        <v>5</v>
      </c>
      <c r="DQ2" s="27"/>
      <c r="DR2" s="27"/>
      <c r="DS2" s="27"/>
      <c r="DT2" s="27"/>
      <c r="DU2" s="27"/>
      <c r="DV2" s="27"/>
      <c r="DW2" s="27"/>
      <c r="DX2" s="27"/>
      <c r="DY2" s="27"/>
      <c r="DZ2" s="28" t="s">
        <v>2</v>
      </c>
      <c r="EA2" s="28"/>
      <c r="EB2" s="27">
        <f>'[4]ปก ปพ.5 รายชั้น 1'!$BS$6</f>
        <v>2561</v>
      </c>
      <c r="EC2" s="27"/>
      <c r="ED2" s="27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28" t="s">
        <v>0</v>
      </c>
      <c r="EY2" s="28"/>
      <c r="EZ2" s="27" t="s">
        <v>6</v>
      </c>
      <c r="FA2" s="27"/>
      <c r="FB2" s="27"/>
      <c r="FC2" s="27"/>
      <c r="FD2" s="27"/>
      <c r="FE2" s="27"/>
      <c r="FF2" s="27"/>
      <c r="FG2" s="27"/>
      <c r="FH2" s="27"/>
      <c r="FI2" s="27"/>
      <c r="FJ2" s="28" t="s">
        <v>2</v>
      </c>
      <c r="FK2" s="28"/>
      <c r="FL2" s="27">
        <f>'[4]ปก ปพ.5 รายชั้น 1'!$BS$6</f>
        <v>2561</v>
      </c>
      <c r="FM2" s="27"/>
      <c r="FN2" s="27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28" t="s">
        <v>0</v>
      </c>
      <c r="GH2" s="28"/>
      <c r="GI2" s="27" t="s">
        <v>7</v>
      </c>
      <c r="GJ2" s="27"/>
      <c r="GK2" s="27"/>
      <c r="GL2" s="27"/>
      <c r="GM2" s="27"/>
      <c r="GN2" s="27"/>
      <c r="GO2" s="27"/>
      <c r="GP2" s="27"/>
      <c r="GQ2" s="27"/>
      <c r="GR2" s="27"/>
      <c r="GS2" s="28" t="s">
        <v>2</v>
      </c>
      <c r="GT2" s="28"/>
      <c r="GU2" s="27">
        <f>'[4]ปก ปพ.5 รายชั้น 1'!$BS$6</f>
        <v>2561</v>
      </c>
      <c r="GV2" s="27"/>
      <c r="GW2" s="27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28" t="s">
        <v>0</v>
      </c>
      <c r="HR2" s="28"/>
      <c r="HS2" s="27" t="s">
        <v>8</v>
      </c>
      <c r="HT2" s="27"/>
      <c r="HU2" s="27"/>
      <c r="HV2" s="27"/>
      <c r="HW2" s="27"/>
      <c r="HX2" s="27"/>
      <c r="HY2" s="27"/>
      <c r="HZ2" s="27"/>
      <c r="IA2" s="27"/>
      <c r="IB2" s="27"/>
      <c r="IC2" s="28" t="s">
        <v>2</v>
      </c>
      <c r="ID2" s="28"/>
      <c r="IE2" s="27">
        <f>'[4]ปก ปพ.5 รายชั้น 1'!$BS$6</f>
        <v>2561</v>
      </c>
      <c r="IF2" s="27"/>
      <c r="IG2" s="27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28" t="s">
        <v>0</v>
      </c>
      <c r="JA2" s="28"/>
      <c r="JB2" s="27" t="s">
        <v>9</v>
      </c>
      <c r="JC2" s="27"/>
      <c r="JD2" s="27"/>
      <c r="JE2" s="27"/>
      <c r="JF2" s="27"/>
      <c r="JG2" s="27"/>
      <c r="JH2" s="27"/>
      <c r="JI2" s="27"/>
      <c r="JJ2" s="27"/>
      <c r="JK2" s="27"/>
      <c r="JL2" s="28" t="s">
        <v>2</v>
      </c>
      <c r="JM2" s="28"/>
      <c r="JN2" s="27">
        <f>'[4]ปก ปพ.5 รายชั้น 1'!$BS$6</f>
        <v>2561</v>
      </c>
      <c r="JO2" s="27"/>
      <c r="JP2" s="27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28" t="s">
        <v>0</v>
      </c>
      <c r="KK2" s="28"/>
      <c r="KL2" s="27" t="s">
        <v>10</v>
      </c>
      <c r="KM2" s="27"/>
      <c r="KN2" s="27"/>
      <c r="KO2" s="27"/>
      <c r="KP2" s="27"/>
      <c r="KQ2" s="27"/>
      <c r="KR2" s="27"/>
      <c r="KS2" s="27"/>
      <c r="KT2" s="27"/>
      <c r="KU2" s="27"/>
      <c r="KV2" s="28" t="s">
        <v>2</v>
      </c>
      <c r="KW2" s="28"/>
      <c r="KX2" s="27">
        <f>'[4]ปก ปพ.5 รายชั้น 1'!$BS$6+1</f>
        <v>2562</v>
      </c>
      <c r="KY2" s="27"/>
      <c r="KZ2" s="27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28" t="s">
        <v>0</v>
      </c>
      <c r="LU2" s="28"/>
      <c r="LV2" s="27" t="s">
        <v>11</v>
      </c>
      <c r="LW2" s="27"/>
      <c r="LX2" s="27"/>
      <c r="LY2" s="27"/>
      <c r="LZ2" s="27"/>
      <c r="MA2" s="27"/>
      <c r="MB2" s="27"/>
      <c r="MC2" s="27"/>
      <c r="MD2" s="27"/>
      <c r="ME2" s="27"/>
      <c r="MF2" s="28" t="s">
        <v>2</v>
      </c>
      <c r="MG2" s="28"/>
      <c r="MH2" s="27">
        <f>'[4]ปก ปพ.5 รายชั้น 1'!$BS$6+1</f>
        <v>2562</v>
      </c>
      <c r="MI2" s="27"/>
      <c r="MJ2" s="27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28" t="s">
        <v>0</v>
      </c>
      <c r="NC2" s="28"/>
      <c r="ND2" s="27" t="s">
        <v>12</v>
      </c>
      <c r="NE2" s="27"/>
      <c r="NF2" s="27"/>
      <c r="NG2" s="27"/>
      <c r="NH2" s="27"/>
      <c r="NI2" s="27"/>
      <c r="NJ2" s="27"/>
      <c r="NK2" s="27"/>
      <c r="NL2" s="27"/>
      <c r="NM2" s="27"/>
      <c r="NN2" s="28" t="s">
        <v>2</v>
      </c>
      <c r="NO2" s="28"/>
      <c r="NP2" s="27">
        <f>'[4]ปก ปพ.5 รายชั้น 1'!$BS$6+1</f>
        <v>2562</v>
      </c>
      <c r="NQ2" s="27"/>
      <c r="NR2" s="27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28" t="s">
        <v>0</v>
      </c>
      <c r="OM2" s="28"/>
      <c r="ON2" s="27" t="s">
        <v>13</v>
      </c>
      <c r="OO2" s="27"/>
      <c r="OP2" s="27"/>
      <c r="OQ2" s="27"/>
      <c r="OR2" s="27"/>
      <c r="OS2" s="27"/>
      <c r="OT2" s="27"/>
      <c r="OU2" s="27"/>
      <c r="OV2" s="27"/>
      <c r="OW2" s="27"/>
      <c r="OX2" s="28" t="s">
        <v>2</v>
      </c>
      <c r="OY2" s="28"/>
      <c r="OZ2" s="27">
        <f>'[4]ปก ปพ.5 รายชั้น 1'!$BS$6+1</f>
        <v>2562</v>
      </c>
      <c r="PA2" s="27"/>
      <c r="PB2" s="27"/>
      <c r="PC2" s="1"/>
      <c r="PD2" s="1"/>
      <c r="PE2" s="1"/>
      <c r="PF2" s="1"/>
      <c r="PG2" s="1"/>
      <c r="PH2" s="1"/>
      <c r="PI2" s="1"/>
      <c r="PJ2" s="1"/>
      <c r="PK2" s="1"/>
      <c r="PL2" s="22" t="s">
        <v>14</v>
      </c>
      <c r="PM2" s="22" t="s">
        <v>15</v>
      </c>
      <c r="PN2" s="22" t="s">
        <v>16</v>
      </c>
      <c r="PO2" s="22" t="s">
        <v>17</v>
      </c>
      <c r="PP2" s="22" t="s">
        <v>18</v>
      </c>
      <c r="PQ2" s="22" t="s">
        <v>19</v>
      </c>
      <c r="PR2" s="22" t="s">
        <v>20</v>
      </c>
      <c r="PS2" s="22" t="s">
        <v>21</v>
      </c>
      <c r="PT2" s="22" t="s">
        <v>22</v>
      </c>
      <c r="PU2" s="22" t="s">
        <v>23</v>
      </c>
      <c r="PV2" s="22" t="s">
        <v>24</v>
      </c>
      <c r="PW2" s="22" t="s">
        <v>25</v>
      </c>
      <c r="PX2" s="22" t="s">
        <v>26</v>
      </c>
      <c r="PY2" s="24" t="s">
        <v>27</v>
      </c>
      <c r="PZ2" s="25"/>
      <c r="QA2" s="26"/>
    </row>
    <row r="3" spans="1:443" s="6" customFormat="1" ht="17.100000000000001" customHeight="1">
      <c r="A3" s="4" t="s">
        <v>28</v>
      </c>
      <c r="B3" s="4" t="s">
        <v>29</v>
      </c>
      <c r="C3" s="4">
        <v>1</v>
      </c>
      <c r="D3" s="4">
        <v>2</v>
      </c>
      <c r="E3" s="4">
        <v>3</v>
      </c>
      <c r="F3" s="4">
        <v>4</v>
      </c>
      <c r="G3" s="4">
        <v>5</v>
      </c>
      <c r="H3" s="4">
        <v>6</v>
      </c>
      <c r="I3" s="4">
        <v>7</v>
      </c>
      <c r="J3" s="4">
        <v>8</v>
      </c>
      <c r="K3" s="4">
        <v>9</v>
      </c>
      <c r="L3" s="4">
        <v>10</v>
      </c>
      <c r="M3" s="4">
        <v>11</v>
      </c>
      <c r="N3" s="4">
        <v>12</v>
      </c>
      <c r="O3" s="4">
        <v>13</v>
      </c>
      <c r="P3" s="4">
        <v>14</v>
      </c>
      <c r="Q3" s="4">
        <v>15</v>
      </c>
      <c r="R3" s="4">
        <v>16</v>
      </c>
      <c r="S3" s="4">
        <v>17</v>
      </c>
      <c r="T3" s="4">
        <v>18</v>
      </c>
      <c r="U3" s="4">
        <v>19</v>
      </c>
      <c r="V3" s="4">
        <v>20</v>
      </c>
      <c r="W3" s="4">
        <v>21</v>
      </c>
      <c r="X3" s="4">
        <v>22</v>
      </c>
      <c r="Y3" s="4">
        <v>23</v>
      </c>
      <c r="Z3" s="4">
        <v>24</v>
      </c>
      <c r="AA3" s="4">
        <v>25</v>
      </c>
      <c r="AB3" s="4">
        <v>26</v>
      </c>
      <c r="AC3" s="4">
        <v>27</v>
      </c>
      <c r="AD3" s="4">
        <v>28</v>
      </c>
      <c r="AE3" s="4">
        <v>29</v>
      </c>
      <c r="AF3" s="4">
        <v>30</v>
      </c>
      <c r="AG3" s="4">
        <v>31</v>
      </c>
      <c r="AH3" s="4" t="s">
        <v>30</v>
      </c>
      <c r="AI3" s="4" t="s">
        <v>31</v>
      </c>
      <c r="AJ3" s="4" t="s">
        <v>32</v>
      </c>
      <c r="AK3" s="4" t="s">
        <v>33</v>
      </c>
      <c r="AL3" s="4" t="s">
        <v>29</v>
      </c>
      <c r="AM3" s="4">
        <v>1</v>
      </c>
      <c r="AN3" s="4">
        <v>2</v>
      </c>
      <c r="AO3" s="4">
        <v>3</v>
      </c>
      <c r="AP3" s="4">
        <v>4</v>
      </c>
      <c r="AQ3" s="4">
        <v>5</v>
      </c>
      <c r="AR3" s="4">
        <v>6</v>
      </c>
      <c r="AS3" s="4">
        <v>7</v>
      </c>
      <c r="AT3" s="4">
        <v>8</v>
      </c>
      <c r="AU3" s="4">
        <v>9</v>
      </c>
      <c r="AV3" s="4">
        <v>10</v>
      </c>
      <c r="AW3" s="4">
        <v>11</v>
      </c>
      <c r="AX3" s="4">
        <v>12</v>
      </c>
      <c r="AY3" s="4">
        <v>13</v>
      </c>
      <c r="AZ3" s="4">
        <v>14</v>
      </c>
      <c r="BA3" s="4">
        <v>15</v>
      </c>
      <c r="BB3" s="4">
        <v>16</v>
      </c>
      <c r="BC3" s="4">
        <v>17</v>
      </c>
      <c r="BD3" s="4">
        <v>18</v>
      </c>
      <c r="BE3" s="4">
        <v>19</v>
      </c>
      <c r="BF3" s="4">
        <v>20</v>
      </c>
      <c r="BG3" s="4">
        <v>21</v>
      </c>
      <c r="BH3" s="4">
        <v>22</v>
      </c>
      <c r="BI3" s="4">
        <v>23</v>
      </c>
      <c r="BJ3" s="4">
        <v>24</v>
      </c>
      <c r="BK3" s="4">
        <v>25</v>
      </c>
      <c r="BL3" s="4">
        <v>26</v>
      </c>
      <c r="BM3" s="4">
        <v>27</v>
      </c>
      <c r="BN3" s="4">
        <v>28</v>
      </c>
      <c r="BO3" s="4">
        <v>29</v>
      </c>
      <c r="BP3" s="4">
        <v>30</v>
      </c>
      <c r="BQ3" s="4" t="s">
        <v>30</v>
      </c>
      <c r="BR3" s="4" t="s">
        <v>31</v>
      </c>
      <c r="BS3" s="4" t="s">
        <v>32</v>
      </c>
      <c r="BT3" s="4" t="s">
        <v>33</v>
      </c>
      <c r="BU3" s="4" t="s">
        <v>29</v>
      </c>
      <c r="BV3" s="4">
        <v>1</v>
      </c>
      <c r="BW3" s="4">
        <v>2</v>
      </c>
      <c r="BX3" s="4">
        <v>3</v>
      </c>
      <c r="BY3" s="4">
        <v>4</v>
      </c>
      <c r="BZ3" s="4">
        <v>5</v>
      </c>
      <c r="CA3" s="4">
        <v>6</v>
      </c>
      <c r="CB3" s="4">
        <v>7</v>
      </c>
      <c r="CC3" s="4">
        <v>8</v>
      </c>
      <c r="CD3" s="4">
        <v>9</v>
      </c>
      <c r="CE3" s="4">
        <v>10</v>
      </c>
      <c r="CF3" s="4">
        <v>11</v>
      </c>
      <c r="CG3" s="4">
        <v>12</v>
      </c>
      <c r="CH3" s="4">
        <v>13</v>
      </c>
      <c r="CI3" s="4">
        <v>14</v>
      </c>
      <c r="CJ3" s="4">
        <v>15</v>
      </c>
      <c r="CK3" s="4">
        <v>16</v>
      </c>
      <c r="CL3" s="4">
        <v>17</v>
      </c>
      <c r="CM3" s="4">
        <v>18</v>
      </c>
      <c r="CN3" s="4">
        <v>19</v>
      </c>
      <c r="CO3" s="4">
        <v>20</v>
      </c>
      <c r="CP3" s="4">
        <v>21</v>
      </c>
      <c r="CQ3" s="4">
        <v>22</v>
      </c>
      <c r="CR3" s="4">
        <v>23</v>
      </c>
      <c r="CS3" s="4">
        <v>24</v>
      </c>
      <c r="CT3" s="4">
        <v>25</v>
      </c>
      <c r="CU3" s="4">
        <v>26</v>
      </c>
      <c r="CV3" s="4">
        <v>27</v>
      </c>
      <c r="CW3" s="4">
        <v>28</v>
      </c>
      <c r="CX3" s="4">
        <v>29</v>
      </c>
      <c r="CY3" s="4">
        <v>30</v>
      </c>
      <c r="CZ3" s="4">
        <v>31</v>
      </c>
      <c r="DA3" s="4" t="s">
        <v>30</v>
      </c>
      <c r="DB3" s="4" t="s">
        <v>31</v>
      </c>
      <c r="DC3" s="4" t="s">
        <v>32</v>
      </c>
      <c r="DD3" s="4" t="s">
        <v>33</v>
      </c>
      <c r="DE3" s="4" t="s">
        <v>29</v>
      </c>
      <c r="DF3" s="4">
        <v>1</v>
      </c>
      <c r="DG3" s="4">
        <v>2</v>
      </c>
      <c r="DH3" s="4">
        <v>3</v>
      </c>
      <c r="DI3" s="4">
        <v>4</v>
      </c>
      <c r="DJ3" s="4">
        <v>5</v>
      </c>
      <c r="DK3" s="4">
        <v>6</v>
      </c>
      <c r="DL3" s="4">
        <v>7</v>
      </c>
      <c r="DM3" s="4">
        <v>8</v>
      </c>
      <c r="DN3" s="4">
        <v>9</v>
      </c>
      <c r="DO3" s="4">
        <v>10</v>
      </c>
      <c r="DP3" s="4">
        <v>11</v>
      </c>
      <c r="DQ3" s="4">
        <v>12</v>
      </c>
      <c r="DR3" s="4">
        <v>13</v>
      </c>
      <c r="DS3" s="4">
        <v>14</v>
      </c>
      <c r="DT3" s="4">
        <v>15</v>
      </c>
      <c r="DU3" s="4">
        <v>16</v>
      </c>
      <c r="DV3" s="4">
        <v>17</v>
      </c>
      <c r="DW3" s="4">
        <v>18</v>
      </c>
      <c r="DX3" s="4">
        <v>19</v>
      </c>
      <c r="DY3" s="4">
        <v>20</v>
      </c>
      <c r="DZ3" s="4">
        <v>21</v>
      </c>
      <c r="EA3" s="4">
        <v>22</v>
      </c>
      <c r="EB3" s="4">
        <v>23</v>
      </c>
      <c r="EC3" s="4">
        <v>24</v>
      </c>
      <c r="ED3" s="4">
        <v>25</v>
      </c>
      <c r="EE3" s="4">
        <v>26</v>
      </c>
      <c r="EF3" s="4">
        <v>27</v>
      </c>
      <c r="EG3" s="4">
        <v>28</v>
      </c>
      <c r="EH3" s="4">
        <v>29</v>
      </c>
      <c r="EI3" s="4">
        <v>30</v>
      </c>
      <c r="EJ3" s="4">
        <v>31</v>
      </c>
      <c r="EK3" s="4" t="s">
        <v>30</v>
      </c>
      <c r="EL3" s="4" t="s">
        <v>31</v>
      </c>
      <c r="EM3" s="4" t="s">
        <v>32</v>
      </c>
      <c r="EN3" s="4" t="s">
        <v>33</v>
      </c>
      <c r="EO3" s="4" t="s">
        <v>29</v>
      </c>
      <c r="EP3" s="4">
        <v>1</v>
      </c>
      <c r="EQ3" s="4">
        <v>2</v>
      </c>
      <c r="ER3" s="4">
        <v>3</v>
      </c>
      <c r="ES3" s="4">
        <v>4</v>
      </c>
      <c r="ET3" s="4">
        <v>5</v>
      </c>
      <c r="EU3" s="4">
        <v>6</v>
      </c>
      <c r="EV3" s="4">
        <v>7</v>
      </c>
      <c r="EW3" s="4">
        <v>8</v>
      </c>
      <c r="EX3" s="4">
        <v>9</v>
      </c>
      <c r="EY3" s="4">
        <v>10</v>
      </c>
      <c r="EZ3" s="4">
        <v>11</v>
      </c>
      <c r="FA3" s="4">
        <v>12</v>
      </c>
      <c r="FB3" s="4">
        <v>13</v>
      </c>
      <c r="FC3" s="4">
        <v>14</v>
      </c>
      <c r="FD3" s="4">
        <v>15</v>
      </c>
      <c r="FE3" s="4">
        <v>16</v>
      </c>
      <c r="FF3" s="4">
        <v>17</v>
      </c>
      <c r="FG3" s="4">
        <v>18</v>
      </c>
      <c r="FH3" s="4">
        <v>19</v>
      </c>
      <c r="FI3" s="4">
        <v>20</v>
      </c>
      <c r="FJ3" s="4">
        <v>21</v>
      </c>
      <c r="FK3" s="4">
        <v>22</v>
      </c>
      <c r="FL3" s="4">
        <v>23</v>
      </c>
      <c r="FM3" s="4">
        <v>24</v>
      </c>
      <c r="FN3" s="4">
        <v>25</v>
      </c>
      <c r="FO3" s="4">
        <v>26</v>
      </c>
      <c r="FP3" s="4">
        <v>27</v>
      </c>
      <c r="FQ3" s="4">
        <v>28</v>
      </c>
      <c r="FR3" s="4">
        <v>29</v>
      </c>
      <c r="FS3" s="4">
        <v>30</v>
      </c>
      <c r="FT3" s="4" t="s">
        <v>30</v>
      </c>
      <c r="FU3" s="4" t="s">
        <v>31</v>
      </c>
      <c r="FV3" s="4" t="s">
        <v>32</v>
      </c>
      <c r="FW3" s="4" t="s">
        <v>33</v>
      </c>
      <c r="FX3" s="4" t="s">
        <v>29</v>
      </c>
      <c r="FY3" s="4">
        <v>1</v>
      </c>
      <c r="FZ3" s="4">
        <v>2</v>
      </c>
      <c r="GA3" s="4">
        <v>3</v>
      </c>
      <c r="GB3" s="4">
        <v>4</v>
      </c>
      <c r="GC3" s="4">
        <v>5</v>
      </c>
      <c r="GD3" s="4">
        <v>6</v>
      </c>
      <c r="GE3" s="4">
        <v>7</v>
      </c>
      <c r="GF3" s="4">
        <v>8</v>
      </c>
      <c r="GG3" s="4">
        <v>9</v>
      </c>
      <c r="GH3" s="4">
        <v>10</v>
      </c>
      <c r="GI3" s="4">
        <v>11</v>
      </c>
      <c r="GJ3" s="4">
        <v>12</v>
      </c>
      <c r="GK3" s="4">
        <v>13</v>
      </c>
      <c r="GL3" s="4">
        <v>14</v>
      </c>
      <c r="GM3" s="4">
        <v>15</v>
      </c>
      <c r="GN3" s="4">
        <v>16</v>
      </c>
      <c r="GO3" s="4">
        <v>17</v>
      </c>
      <c r="GP3" s="4">
        <v>18</v>
      </c>
      <c r="GQ3" s="4">
        <v>19</v>
      </c>
      <c r="GR3" s="4">
        <v>20</v>
      </c>
      <c r="GS3" s="4">
        <v>21</v>
      </c>
      <c r="GT3" s="4">
        <v>22</v>
      </c>
      <c r="GU3" s="4">
        <v>23</v>
      </c>
      <c r="GV3" s="4">
        <v>24</v>
      </c>
      <c r="GW3" s="4">
        <v>25</v>
      </c>
      <c r="GX3" s="4">
        <v>26</v>
      </c>
      <c r="GY3" s="4">
        <v>27</v>
      </c>
      <c r="GZ3" s="4">
        <v>28</v>
      </c>
      <c r="HA3" s="4">
        <v>29</v>
      </c>
      <c r="HB3" s="4">
        <v>30</v>
      </c>
      <c r="HC3" s="4">
        <v>31</v>
      </c>
      <c r="HD3" s="4" t="s">
        <v>30</v>
      </c>
      <c r="HE3" s="4" t="s">
        <v>31</v>
      </c>
      <c r="HF3" s="4" t="s">
        <v>32</v>
      </c>
      <c r="HG3" s="4" t="s">
        <v>33</v>
      </c>
      <c r="HH3" s="4" t="s">
        <v>29</v>
      </c>
      <c r="HI3" s="4">
        <v>1</v>
      </c>
      <c r="HJ3" s="4">
        <v>2</v>
      </c>
      <c r="HK3" s="4">
        <v>3</v>
      </c>
      <c r="HL3" s="4">
        <v>4</v>
      </c>
      <c r="HM3" s="4">
        <v>5</v>
      </c>
      <c r="HN3" s="4">
        <v>6</v>
      </c>
      <c r="HO3" s="4">
        <v>7</v>
      </c>
      <c r="HP3" s="4">
        <v>8</v>
      </c>
      <c r="HQ3" s="4">
        <v>9</v>
      </c>
      <c r="HR3" s="4">
        <v>10</v>
      </c>
      <c r="HS3" s="4">
        <v>11</v>
      </c>
      <c r="HT3" s="4">
        <v>12</v>
      </c>
      <c r="HU3" s="4">
        <v>13</v>
      </c>
      <c r="HV3" s="4">
        <v>14</v>
      </c>
      <c r="HW3" s="4">
        <v>15</v>
      </c>
      <c r="HX3" s="4">
        <v>16</v>
      </c>
      <c r="HY3" s="4">
        <v>17</v>
      </c>
      <c r="HZ3" s="4">
        <v>18</v>
      </c>
      <c r="IA3" s="4">
        <v>19</v>
      </c>
      <c r="IB3" s="4">
        <v>20</v>
      </c>
      <c r="IC3" s="4">
        <v>21</v>
      </c>
      <c r="ID3" s="4">
        <v>22</v>
      </c>
      <c r="IE3" s="4">
        <v>23</v>
      </c>
      <c r="IF3" s="4">
        <v>24</v>
      </c>
      <c r="IG3" s="4">
        <v>25</v>
      </c>
      <c r="IH3" s="4">
        <v>26</v>
      </c>
      <c r="II3" s="4">
        <v>27</v>
      </c>
      <c r="IJ3" s="4">
        <v>28</v>
      </c>
      <c r="IK3" s="4">
        <v>29</v>
      </c>
      <c r="IL3" s="4">
        <v>30</v>
      </c>
      <c r="IM3" s="4" t="s">
        <v>30</v>
      </c>
      <c r="IN3" s="4" t="s">
        <v>31</v>
      </c>
      <c r="IO3" s="4" t="s">
        <v>32</v>
      </c>
      <c r="IP3" s="4" t="s">
        <v>33</v>
      </c>
      <c r="IQ3" s="4" t="s">
        <v>29</v>
      </c>
      <c r="IR3" s="4">
        <v>1</v>
      </c>
      <c r="IS3" s="4">
        <v>2</v>
      </c>
      <c r="IT3" s="4">
        <v>3</v>
      </c>
      <c r="IU3" s="4">
        <v>4</v>
      </c>
      <c r="IV3" s="4">
        <v>5</v>
      </c>
      <c r="IW3" s="4">
        <v>6</v>
      </c>
      <c r="IX3" s="4">
        <v>7</v>
      </c>
      <c r="IY3" s="4">
        <v>8</v>
      </c>
      <c r="IZ3" s="4">
        <v>9</v>
      </c>
      <c r="JA3" s="4">
        <v>10</v>
      </c>
      <c r="JB3" s="4">
        <v>11</v>
      </c>
      <c r="JC3" s="4">
        <v>12</v>
      </c>
      <c r="JD3" s="4">
        <v>13</v>
      </c>
      <c r="JE3" s="4">
        <v>14</v>
      </c>
      <c r="JF3" s="4">
        <v>15</v>
      </c>
      <c r="JG3" s="4">
        <v>16</v>
      </c>
      <c r="JH3" s="4">
        <v>17</v>
      </c>
      <c r="JI3" s="4">
        <v>18</v>
      </c>
      <c r="JJ3" s="4">
        <v>19</v>
      </c>
      <c r="JK3" s="4">
        <v>20</v>
      </c>
      <c r="JL3" s="4">
        <v>21</v>
      </c>
      <c r="JM3" s="4">
        <v>22</v>
      </c>
      <c r="JN3" s="4">
        <v>23</v>
      </c>
      <c r="JO3" s="4">
        <v>24</v>
      </c>
      <c r="JP3" s="4">
        <v>25</v>
      </c>
      <c r="JQ3" s="4">
        <v>26</v>
      </c>
      <c r="JR3" s="4">
        <v>27</v>
      </c>
      <c r="JS3" s="4">
        <v>28</v>
      </c>
      <c r="JT3" s="4">
        <v>29</v>
      </c>
      <c r="JU3" s="4">
        <v>30</v>
      </c>
      <c r="JV3" s="4">
        <v>31</v>
      </c>
      <c r="JW3" s="4" t="s">
        <v>30</v>
      </c>
      <c r="JX3" s="4" t="s">
        <v>31</v>
      </c>
      <c r="JY3" s="4" t="s">
        <v>32</v>
      </c>
      <c r="JZ3" s="4" t="s">
        <v>33</v>
      </c>
      <c r="KA3" s="4" t="s">
        <v>29</v>
      </c>
      <c r="KB3" s="4">
        <v>1</v>
      </c>
      <c r="KC3" s="4">
        <v>2</v>
      </c>
      <c r="KD3" s="4">
        <v>3</v>
      </c>
      <c r="KE3" s="4">
        <v>4</v>
      </c>
      <c r="KF3" s="4">
        <v>5</v>
      </c>
      <c r="KG3" s="4">
        <v>6</v>
      </c>
      <c r="KH3" s="4">
        <v>7</v>
      </c>
      <c r="KI3" s="4">
        <v>8</v>
      </c>
      <c r="KJ3" s="4">
        <v>9</v>
      </c>
      <c r="KK3" s="4">
        <v>10</v>
      </c>
      <c r="KL3" s="4">
        <v>11</v>
      </c>
      <c r="KM3" s="4">
        <v>12</v>
      </c>
      <c r="KN3" s="4">
        <v>13</v>
      </c>
      <c r="KO3" s="4">
        <v>14</v>
      </c>
      <c r="KP3" s="4">
        <v>15</v>
      </c>
      <c r="KQ3" s="4">
        <v>16</v>
      </c>
      <c r="KR3" s="4">
        <v>17</v>
      </c>
      <c r="KS3" s="4">
        <v>18</v>
      </c>
      <c r="KT3" s="4">
        <v>19</v>
      </c>
      <c r="KU3" s="4">
        <v>20</v>
      </c>
      <c r="KV3" s="4">
        <v>21</v>
      </c>
      <c r="KW3" s="4">
        <v>22</v>
      </c>
      <c r="KX3" s="4">
        <v>23</v>
      </c>
      <c r="KY3" s="4">
        <v>24</v>
      </c>
      <c r="KZ3" s="4">
        <v>25</v>
      </c>
      <c r="LA3" s="4">
        <v>26</v>
      </c>
      <c r="LB3" s="4">
        <v>27</v>
      </c>
      <c r="LC3" s="4">
        <v>28</v>
      </c>
      <c r="LD3" s="4">
        <v>29</v>
      </c>
      <c r="LE3" s="4">
        <v>30</v>
      </c>
      <c r="LF3" s="4">
        <v>31</v>
      </c>
      <c r="LG3" s="4" t="s">
        <v>30</v>
      </c>
      <c r="LH3" s="4" t="s">
        <v>31</v>
      </c>
      <c r="LI3" s="4" t="s">
        <v>32</v>
      </c>
      <c r="LJ3" s="4" t="s">
        <v>33</v>
      </c>
      <c r="LK3" s="4" t="s">
        <v>29</v>
      </c>
      <c r="LL3" s="4">
        <v>1</v>
      </c>
      <c r="LM3" s="4">
        <v>2</v>
      </c>
      <c r="LN3" s="4">
        <v>3</v>
      </c>
      <c r="LO3" s="4">
        <v>4</v>
      </c>
      <c r="LP3" s="4">
        <v>5</v>
      </c>
      <c r="LQ3" s="4">
        <v>6</v>
      </c>
      <c r="LR3" s="4">
        <v>7</v>
      </c>
      <c r="LS3" s="4">
        <v>8</v>
      </c>
      <c r="LT3" s="4">
        <v>9</v>
      </c>
      <c r="LU3" s="4">
        <v>10</v>
      </c>
      <c r="LV3" s="4">
        <v>11</v>
      </c>
      <c r="LW3" s="4">
        <v>12</v>
      </c>
      <c r="LX3" s="4">
        <v>13</v>
      </c>
      <c r="LY3" s="4">
        <v>14</v>
      </c>
      <c r="LZ3" s="4">
        <v>15</v>
      </c>
      <c r="MA3" s="4">
        <v>16</v>
      </c>
      <c r="MB3" s="4">
        <v>17</v>
      </c>
      <c r="MC3" s="4">
        <v>18</v>
      </c>
      <c r="MD3" s="4">
        <v>19</v>
      </c>
      <c r="ME3" s="4">
        <v>20</v>
      </c>
      <c r="MF3" s="4">
        <v>21</v>
      </c>
      <c r="MG3" s="4">
        <v>22</v>
      </c>
      <c r="MH3" s="4">
        <v>23</v>
      </c>
      <c r="MI3" s="4">
        <v>24</v>
      </c>
      <c r="MJ3" s="4">
        <v>25</v>
      </c>
      <c r="MK3" s="4">
        <v>26</v>
      </c>
      <c r="ML3" s="4">
        <v>27</v>
      </c>
      <c r="MM3" s="4">
        <v>28</v>
      </c>
      <c r="MN3" s="4">
        <v>29</v>
      </c>
      <c r="MO3" s="4" t="s">
        <v>30</v>
      </c>
      <c r="MP3" s="4" t="s">
        <v>31</v>
      </c>
      <c r="MQ3" s="4" t="s">
        <v>32</v>
      </c>
      <c r="MR3" s="4" t="s">
        <v>33</v>
      </c>
      <c r="MS3" s="4" t="s">
        <v>29</v>
      </c>
      <c r="MT3" s="4">
        <v>1</v>
      </c>
      <c r="MU3" s="4">
        <v>2</v>
      </c>
      <c r="MV3" s="4">
        <v>3</v>
      </c>
      <c r="MW3" s="4">
        <v>4</v>
      </c>
      <c r="MX3" s="4">
        <v>5</v>
      </c>
      <c r="MY3" s="4">
        <v>6</v>
      </c>
      <c r="MZ3" s="4">
        <v>7</v>
      </c>
      <c r="NA3" s="4">
        <v>8</v>
      </c>
      <c r="NB3" s="4">
        <v>9</v>
      </c>
      <c r="NC3" s="4">
        <v>10</v>
      </c>
      <c r="ND3" s="4">
        <v>11</v>
      </c>
      <c r="NE3" s="4">
        <v>12</v>
      </c>
      <c r="NF3" s="4">
        <v>13</v>
      </c>
      <c r="NG3" s="4">
        <v>14</v>
      </c>
      <c r="NH3" s="4">
        <v>15</v>
      </c>
      <c r="NI3" s="4">
        <v>16</v>
      </c>
      <c r="NJ3" s="4">
        <v>17</v>
      </c>
      <c r="NK3" s="4">
        <v>18</v>
      </c>
      <c r="NL3" s="4">
        <v>19</v>
      </c>
      <c r="NM3" s="4">
        <v>20</v>
      </c>
      <c r="NN3" s="4">
        <v>21</v>
      </c>
      <c r="NO3" s="4">
        <v>22</v>
      </c>
      <c r="NP3" s="4">
        <v>23</v>
      </c>
      <c r="NQ3" s="4">
        <v>24</v>
      </c>
      <c r="NR3" s="4">
        <v>25</v>
      </c>
      <c r="NS3" s="4">
        <v>26</v>
      </c>
      <c r="NT3" s="4">
        <v>27</v>
      </c>
      <c r="NU3" s="4">
        <v>28</v>
      </c>
      <c r="NV3" s="4">
        <v>29</v>
      </c>
      <c r="NW3" s="4">
        <v>30</v>
      </c>
      <c r="NX3" s="4">
        <v>31</v>
      </c>
      <c r="NY3" s="4" t="s">
        <v>30</v>
      </c>
      <c r="NZ3" s="4" t="s">
        <v>31</v>
      </c>
      <c r="OA3" s="4" t="s">
        <v>32</v>
      </c>
      <c r="OB3" s="4" t="s">
        <v>33</v>
      </c>
      <c r="OC3" s="4" t="s">
        <v>29</v>
      </c>
      <c r="OD3" s="4">
        <v>1</v>
      </c>
      <c r="OE3" s="4">
        <v>2</v>
      </c>
      <c r="OF3" s="4">
        <v>3</v>
      </c>
      <c r="OG3" s="4">
        <v>4</v>
      </c>
      <c r="OH3" s="4">
        <v>5</v>
      </c>
      <c r="OI3" s="4">
        <v>6</v>
      </c>
      <c r="OJ3" s="4">
        <v>7</v>
      </c>
      <c r="OK3" s="4">
        <v>8</v>
      </c>
      <c r="OL3" s="4">
        <v>9</v>
      </c>
      <c r="OM3" s="4">
        <v>10</v>
      </c>
      <c r="ON3" s="4">
        <v>11</v>
      </c>
      <c r="OO3" s="4">
        <v>12</v>
      </c>
      <c r="OP3" s="4">
        <v>13</v>
      </c>
      <c r="OQ3" s="4">
        <v>14</v>
      </c>
      <c r="OR3" s="4">
        <v>15</v>
      </c>
      <c r="OS3" s="4">
        <v>16</v>
      </c>
      <c r="OT3" s="4">
        <v>17</v>
      </c>
      <c r="OU3" s="4">
        <v>18</v>
      </c>
      <c r="OV3" s="4">
        <v>19</v>
      </c>
      <c r="OW3" s="4">
        <v>20</v>
      </c>
      <c r="OX3" s="4">
        <v>21</v>
      </c>
      <c r="OY3" s="4">
        <v>22</v>
      </c>
      <c r="OZ3" s="4">
        <v>23</v>
      </c>
      <c r="PA3" s="4">
        <v>24</v>
      </c>
      <c r="PB3" s="4">
        <v>25</v>
      </c>
      <c r="PC3" s="4">
        <v>26</v>
      </c>
      <c r="PD3" s="4">
        <v>27</v>
      </c>
      <c r="PE3" s="4">
        <v>28</v>
      </c>
      <c r="PF3" s="4">
        <v>29</v>
      </c>
      <c r="PG3" s="4">
        <v>30</v>
      </c>
      <c r="PH3" s="4" t="s">
        <v>30</v>
      </c>
      <c r="PI3" s="4" t="s">
        <v>31</v>
      </c>
      <c r="PJ3" s="4" t="s">
        <v>32</v>
      </c>
      <c r="PK3" s="4" t="s">
        <v>33</v>
      </c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5" t="s">
        <v>34</v>
      </c>
      <c r="PZ3" s="5" t="s">
        <v>35</v>
      </c>
      <c r="QA3" s="5" t="s">
        <v>36</v>
      </c>
    </row>
    <row r="4" spans="1:443" ht="15.95" customHeight="1">
      <c r="A4" s="7" t="str">
        <f>[4]ชื่อนักเรียน!C3</f>
        <v>เด็กชายชนกันต์ คูเจริญไพบูลย์</v>
      </c>
      <c r="B4" s="8">
        <f>IF('[4]ข้อมูลนักเรียน-กรอง'!$A$2="","",('[4]ข้อมูลนักเรียน-กรอง'!$A$2))</f>
        <v>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0" t="str">
        <f>IF('[4]ข้อมูลนักเรียน-กรอง'!A2="","",(IF(SUM(C4:AG4)=0,"-",(SUM(C4:AG4)))))</f>
        <v>-</v>
      </c>
      <c r="AI4" s="10" t="str">
        <f>IF('[4]ข้อมูลนักเรียน-กรอง'!$A$2="","",(IF(COUNTIF(C4:AG4,"ป")=0,"-",(COUNTIF(C4:AG4,"ป")))))</f>
        <v>-</v>
      </c>
      <c r="AJ4" s="10" t="str">
        <f>IF('[4]ข้อมูลนักเรียน-กรอง'!$A$2="","",(IF(COUNTIF(C4:AG4,"ล")=0,"-",(COUNTIF(C4:AG4,"ล")))))</f>
        <v>-</v>
      </c>
      <c r="AK4" s="10" t="str">
        <f>IF('[4]ข้อมูลนักเรียน-กรอง'!$A$2="","",(IF(COUNTIF(C4:AG4,"ข")=0,"-",(COUNTIF(C4:AG4,"ข")))))</f>
        <v>-</v>
      </c>
      <c r="AL4" s="8">
        <f>IF('[4]ข้อมูลนักเรียน-กรอง'!$A$2="","",('[4]ข้อมูลนักเรียน-กรอง'!$A$2))</f>
        <v>1</v>
      </c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10" t="str">
        <f>IF('[4]ข้อมูลนักเรียน-กรอง'!A2="","",(IF(SUM(AM4:BP4)=0,"-",(SUM(AM4:BP4)))))</f>
        <v>-</v>
      </c>
      <c r="BR4" s="10" t="str">
        <f>IF('[4]ข้อมูลนักเรียน-กรอง'!$A$2="","",(IF(COUNTIF(AM4:BP4,"ป")=0,"-",(COUNTIF(AM4:BP4,"ป")))))</f>
        <v>-</v>
      </c>
      <c r="BS4" s="10" t="str">
        <f>IF('[4]ข้อมูลนักเรียน-กรอง'!$A$2="","",(IF(COUNTIF(AM4:BP4,"ล")=0,"-",(COUNTIF(AM4:BP4,"ล")))))</f>
        <v>-</v>
      </c>
      <c r="BT4" s="10" t="str">
        <f>IF('[4]ข้อมูลนักเรียน-กรอง'!$A$2="","",(IF(COUNTIF(AM4:BP4,"ข")=0,"-",(COUNTIF(AM4:BP4,"ข")))))</f>
        <v>-</v>
      </c>
      <c r="BU4" s="8">
        <f>IF('[4]ข้อมูลนักเรียน-กรอง'!$A$2="","",('[4]ข้อมูลนักเรียน-กรอง'!$A$2))</f>
        <v>1</v>
      </c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10" t="str">
        <f>IF('[4]ข้อมูลนักเรียน-กรอง'!A2="","",(IF(SUM(BV4:CZ4)=0,"-",(SUM(BV4:CZ4)))))</f>
        <v>-</v>
      </c>
      <c r="DB4" s="10" t="str">
        <f>IF('[4]ข้อมูลนักเรียน-กรอง'!$A$2="","",(IF(COUNTIF(BV4:CZ4,"ป")=0,"-",(COUNTIF(BV4:CZ4,"ป")))))</f>
        <v>-</v>
      </c>
      <c r="DC4" s="10" t="str">
        <f>IF('[4]ข้อมูลนักเรียน-กรอง'!$A$2="","",(IF(COUNTIF(BV4:CZ4,"ล")=0,"-",(COUNTIF(BV4:CZ4,"ล")))))</f>
        <v>-</v>
      </c>
      <c r="DD4" s="10" t="str">
        <f>IF('[4]ข้อมูลนักเรียน-กรอง'!$A$2="","",(IF(COUNTIF(BV4:CZ4,"ข")=0,"-",(COUNTIF(BV4:CZ4,"ข")))))</f>
        <v>-</v>
      </c>
      <c r="DE4" s="8">
        <f>IF('[4]ข้อมูลนักเรียน-กรอง'!$A$2="","",('[4]ข้อมูลนักเรียน-กรอง'!$A$2))</f>
        <v>1</v>
      </c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10" t="str">
        <f>IF('[4]ข้อมูลนักเรียน-กรอง'!A2="","",(IF(SUM(DF4:EJ4)=0,"-",(SUM(DF4:EJ4)))))</f>
        <v>-</v>
      </c>
      <c r="EL4" s="10" t="str">
        <f>IF('[4]ข้อมูลนักเรียน-กรอง'!$A$2="","",(IF(COUNTIF(DF4:EJ4,"ป")=0,"-",(COUNTIF(DF4:EJ4,"ป")))))</f>
        <v>-</v>
      </c>
      <c r="EM4" s="10" t="str">
        <f>IF('[4]ข้อมูลนักเรียน-กรอง'!$A$2="","",(IF(COUNTIF(DF4:EJ4,"ล")=0,"-",(COUNTIF(DF4:EJ4,"ล")))))</f>
        <v>-</v>
      </c>
      <c r="EN4" s="10" t="str">
        <f>IF('[4]ข้อมูลนักเรียน-กรอง'!$A$2="","",(IF(COUNTIF(DF4:EJ4,"ข")=0,"-",(COUNTIF(DF4:EJ4,"ข")))))</f>
        <v>-</v>
      </c>
      <c r="EO4" s="8">
        <f>IF('[4]ข้อมูลนักเรียน-กรอง'!$A$2="","",('[4]ข้อมูลนักเรียน-กรอง'!$A$2))</f>
        <v>1</v>
      </c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10" t="str">
        <f>IF('[4]ข้อมูลนักเรียน-กรอง'!A2="","",(IF(SUM(EP4:FS4)=0,"-",(SUM(EP4:FS4)))))</f>
        <v>-</v>
      </c>
      <c r="FU4" s="10" t="str">
        <f>IF('[4]ข้อมูลนักเรียน-กรอง'!$A$2="","",(IF(COUNTIF(EP4:FS4,"ป")=0,"-",(COUNTIF(EP4:FS4,"ป")))))</f>
        <v>-</v>
      </c>
      <c r="FV4" s="10" t="str">
        <f>IF('[4]ข้อมูลนักเรียน-กรอง'!$A$2="","",(IF(COUNTIF(EP4:FS4,"ล")=0,"-",(COUNTIF(EP4:FS4,"ล")))))</f>
        <v>-</v>
      </c>
      <c r="FW4" s="10" t="str">
        <f>IF('[4]ข้อมูลนักเรียน-กรอง'!$A$2="","",(IF(COUNTIF(EP4:FS4,"ข")=0,"-",(COUNTIF(EP4:FS4,"ข")))))</f>
        <v>-</v>
      </c>
      <c r="FX4" s="8">
        <f>IF('[4]ข้อมูลนักเรียน-กรอง'!$A$2="","",('[4]ข้อมูลนักเรียน-กรอง'!$A$2))</f>
        <v>1</v>
      </c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10" t="str">
        <f>IF('[4]ข้อมูลนักเรียน-กรอง'!A2="","",(IF(SUM(FY4:HC4)=0,"-",(SUM(FY4:HC4)))))</f>
        <v>-</v>
      </c>
      <c r="HE4" s="10" t="str">
        <f>IF('[4]ข้อมูลนักเรียน-กรอง'!$A$2="","",(IF(COUNTIF(FY4:HC4,"ป")=0,"-",(COUNTIF(FY4:HC4,"ป")))))</f>
        <v>-</v>
      </c>
      <c r="HF4" s="10" t="str">
        <f>IF('[4]ข้อมูลนักเรียน-กรอง'!$A$2="","",(IF(COUNTIF(FY4:HC4,"ล")=0,"-",(COUNTIF(FY4:HC4,"ล")))))</f>
        <v>-</v>
      </c>
      <c r="HG4" s="10" t="str">
        <f>IF('[4]ข้อมูลนักเรียน-กรอง'!$A$2="","",(IF(COUNTIF(FY4:HC4,"ข")=0,"-",(COUNTIF(FY4:HC4,"ข")))))</f>
        <v>-</v>
      </c>
      <c r="HH4" s="8">
        <f>IF('[4]ข้อมูลนักเรียน-กรอง'!$A$2="","",('[4]ข้อมูลนักเรียน-กรอง'!$A$2))</f>
        <v>1</v>
      </c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10" t="str">
        <f>IF('[4]ข้อมูลนักเรียน-กรอง'!A2="","",(IF(SUM(HI4:IL4)=0,"-",(SUM(HI4:IL4)))))</f>
        <v>-</v>
      </c>
      <c r="IN4" s="10" t="str">
        <f>IF('[4]ข้อมูลนักเรียน-กรอง'!$A$2="","",(IF(COUNTIF(HI4:IL4,"ป")=0,"-",(COUNTIF(HI4:IL4,"ป")))))</f>
        <v>-</v>
      </c>
      <c r="IO4" s="10" t="str">
        <f>IF('[4]ข้อมูลนักเรียน-กรอง'!$A$2="","",(IF(COUNTIF(HI4:IL4,"ล")=0,"-",(COUNTIF(HI4:IL4,"ล")))))</f>
        <v>-</v>
      </c>
      <c r="IP4" s="10" t="str">
        <f>IF('[4]ข้อมูลนักเรียน-กรอง'!$A$2="","",(IF(COUNTIF(HI4:IL4,"ข")=0,"-",(COUNTIF(HI4:IL4,"ข")))))</f>
        <v>-</v>
      </c>
      <c r="IQ4" s="8">
        <f>IF('[4]ข้อมูลนักเรียน-กรอง'!$A$2="","",('[4]ข้อมูลนักเรียน-กรอง'!$A$2))</f>
        <v>1</v>
      </c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10" t="str">
        <f>IF('[4]ข้อมูลนักเรียน-กรอง'!A2="","",(IF(SUM(IR4:JV4)=0,"-",(SUM(IR4:JV4)))))</f>
        <v>-</v>
      </c>
      <c r="JX4" s="10" t="str">
        <f>IF('[4]ข้อมูลนักเรียน-กรอง'!$A$2="","",(IF(COUNTIF(IR4:JV4,"ป")=0,"-",(COUNTIF(IR4:JV4,"ป")))))</f>
        <v>-</v>
      </c>
      <c r="JY4" s="10" t="str">
        <f>IF('[4]ข้อมูลนักเรียน-กรอง'!$A$2="","",(IF(COUNTIF(IR4:JV4,"ล")=0,"-",(COUNTIF(IR4:JV4,"ล")))))</f>
        <v>-</v>
      </c>
      <c r="JZ4" s="10" t="str">
        <f>IF('[4]ข้อมูลนักเรียน-กรอง'!$A$2="","",(IF(COUNTIF(IR4:JV4,"ข")=0,"-",(COUNTIF(IR4:JV4,"ข")))))</f>
        <v>-</v>
      </c>
      <c r="KA4" s="8">
        <f>IF('[4]ข้อมูลนักเรียน-กรอง'!$A$2="","",('[4]ข้อมูลนักเรียน-กรอง'!$A$2))</f>
        <v>1</v>
      </c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10" t="str">
        <f>IF('[4]ข้อมูลนักเรียน-กรอง'!A2="","",(IF(SUM(KB4:LF4)=0,"-",(SUM(KB4:LF4)))))</f>
        <v>-</v>
      </c>
      <c r="LH4" s="10" t="str">
        <f>IF('[4]ข้อมูลนักเรียน-กรอง'!$A$2="","",(IF(COUNTIF(KB4:LF4,"ป")=0,"-",(COUNTIF(KB4:LF4,"ป")))))</f>
        <v>-</v>
      </c>
      <c r="LI4" s="10" t="str">
        <f>IF('[4]ข้อมูลนักเรียน-กรอง'!$A$2="","",(IF(COUNTIF(KB4:LF4,"ล")=0,"-",(COUNTIF(KB4:LF4,"ล")))))</f>
        <v>-</v>
      </c>
      <c r="LJ4" s="10" t="str">
        <f>IF('[4]ข้อมูลนักเรียน-กรอง'!$A$2="","",(IF(COUNTIF(KB4:LF4,"ข")=0,"-",(COUNTIF(KB4:LF4,"ข")))))</f>
        <v>-</v>
      </c>
      <c r="LK4" s="8">
        <f>IF('[4]ข้อมูลนักเรียน-กรอง'!$A$2="","",('[4]ข้อมูลนักเรียน-กรอง'!$A$2))</f>
        <v>1</v>
      </c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10" t="str">
        <f>IF('[4]ข้อมูลนักเรียน-กรอง'!A2="","",(IF(SUM(LL4:MN4)=0,"-",(SUM(LL4:MN4)))))</f>
        <v>-</v>
      </c>
      <c r="MP4" s="10" t="str">
        <f>IF('[4]ข้อมูลนักเรียน-กรอง'!$A$2="","",(IF(COUNTIF(LL4:MN4,"ป")=0,"-",(COUNTIF(LL4:MN4,"ป")))))</f>
        <v>-</v>
      </c>
      <c r="MQ4" s="10" t="str">
        <f>IF('[4]ข้อมูลนักเรียน-กรอง'!$A$2="","",(IF(COUNTIF(LL4:MN4,"ล")=0,"-",(COUNTIF(LL4:MN4,"ล")))))</f>
        <v>-</v>
      </c>
      <c r="MR4" s="10" t="str">
        <f>IF('[4]ข้อมูลนักเรียน-กรอง'!$A$2="","",(IF(COUNTIF(LL4:MN4,"ข")=0,"-",(COUNTIF(LL4:MN4,"ข")))))</f>
        <v>-</v>
      </c>
      <c r="MS4" s="8">
        <f>IF('[4]ข้อมูลนักเรียน-กรอง'!$A$2="","",('[4]ข้อมูลนักเรียน-กรอง'!$A$2))</f>
        <v>1</v>
      </c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10" t="str">
        <f>IF('[4]ข้อมูลนักเรียน-กรอง'!A2="","",(IF(SUM(MT4:NX4)=0,"-",(SUM(MT4:NX4)))))</f>
        <v>-</v>
      </c>
      <c r="NZ4" s="10" t="str">
        <f>IF('[4]ข้อมูลนักเรียน-กรอง'!$A$2="","",(IF(COUNTIF(MT4:NX4,"ป")=0,"-",(COUNTIF(MT4:NX4,"ป")))))</f>
        <v>-</v>
      </c>
      <c r="OA4" s="10" t="str">
        <f>IF('[4]ข้อมูลนักเรียน-กรอง'!$A$2="","",(IF(COUNTIF(MT4:NX4,"ล")=0,"-",(COUNTIF(MT4:NX4,"ล")))))</f>
        <v>-</v>
      </c>
      <c r="OB4" s="10" t="str">
        <f>IF('[4]ข้อมูลนักเรียน-กรอง'!$A$2="","",(IF(COUNTIF(MT4:NX4,"ข")=0,"-",(COUNTIF(MT4:NX4,"ข")))))</f>
        <v>-</v>
      </c>
      <c r="OC4" s="8">
        <f>IF('[4]ข้อมูลนักเรียน-กรอง'!$A$2="","",('[4]ข้อมูลนักเรียน-กรอง'!$A$2))</f>
        <v>1</v>
      </c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10" t="str">
        <f>IF('[4]ข้อมูลนักเรียน-กรอง'!A2="","",(IF(SUM(OD4:PG4)=0,"-",(SUM(OD4:PG4)))))</f>
        <v>-</v>
      </c>
      <c r="PI4" s="10" t="str">
        <f>IF('[4]ข้อมูลนักเรียน-กรอง'!$A$2="","",(IF(COUNTIF(OD4:PG4,"ป")=0,"-",(COUNTIF(OD4:PG4,"ป")))))</f>
        <v>-</v>
      </c>
      <c r="PJ4" s="10" t="str">
        <f>IF('[4]ข้อมูลนักเรียน-กรอง'!$A$2="","",(IF(COUNTIF(OD4:PG4,"ล")=0,"-",(COUNTIF(OD4:PG4,"ล")))))</f>
        <v>-</v>
      </c>
      <c r="PK4" s="10" t="str">
        <f>IF('[4]ข้อมูลนักเรียน-กรอง'!$A$2="","",(IF(COUNTIF(OD4:PG4,"ข")=0,"-",(COUNTIF(OD4:PG4,"ข")))))</f>
        <v>-</v>
      </c>
      <c r="PL4" s="11">
        <f>IF('[4]ข้อมูลนักเรียน-กรอง'!$A$2="","",('[4]ข้อมูลนักเรียน-กรอง'!$A$2))</f>
        <v>1</v>
      </c>
      <c r="PM4" s="12" t="str">
        <f>AH4</f>
        <v>-</v>
      </c>
      <c r="PN4" s="12" t="str">
        <f>BQ4</f>
        <v>-</v>
      </c>
      <c r="PO4" s="12" t="str">
        <f>DA4</f>
        <v>-</v>
      </c>
      <c r="PP4" s="12" t="str">
        <f>EK4</f>
        <v>-</v>
      </c>
      <c r="PQ4" s="12" t="str">
        <f>FT4</f>
        <v>-</v>
      </c>
      <c r="PR4" s="12" t="str">
        <f>HD4</f>
        <v>-</v>
      </c>
      <c r="PS4" s="12" t="str">
        <f>IM4</f>
        <v>-</v>
      </c>
      <c r="PT4" s="12" t="str">
        <f>JW4</f>
        <v>-</v>
      </c>
      <c r="PU4" s="12" t="str">
        <f>LG4</f>
        <v>-</v>
      </c>
      <c r="PV4" s="12" t="str">
        <f>MO4</f>
        <v>-</v>
      </c>
      <c r="PW4" s="12" t="str">
        <f>NY4</f>
        <v>-</v>
      </c>
      <c r="PX4" s="12" t="str">
        <f>PH4</f>
        <v>-</v>
      </c>
      <c r="PY4" s="13">
        <f>IF('[4]ข้อมูลนักเรียน-กรอง'!A2="","",(SUM(AH4:AK4,SUM(BQ4:BT4,SUM(DA4:DD4,SUM(EK4:EN4,SUM(FT4:FW4,SUM(HD4:HG4,SUM(IM4:IP4,SUM(JW4:JZ4,SUM(LG4:LJ4,SUM(MO4:MR4,SUM(NY4:OB4,SUM(PH4:PK4))))))))))))))</f>
        <v>0</v>
      </c>
      <c r="PZ4" s="13">
        <f>IF('[4]ข้อมูลนักเรียน-กรอง'!A2="","",SUM(PM4:PX4))</f>
        <v>0</v>
      </c>
      <c r="QA4" s="14" t="str">
        <f>IF('[4]ข้อมูลนักเรียน-กรอง'!A2="","",IF(PZ4=0,"0.00",((PZ4/PY4)*100)))</f>
        <v>0.00</v>
      </c>
    </row>
    <row r="5" spans="1:443" ht="15.95" customHeight="1">
      <c r="A5" s="7" t="str">
        <f>[4]ชื่อนักเรียน!C4</f>
        <v>เด็กชายนิธิศ เหมือนแก้ว</v>
      </c>
      <c r="B5" s="8">
        <f>IF('[4]ข้อมูลนักเรียน-กรอง'!$A$3="","",('[4]ข้อมูลนักเรียน-กรอง'!$A$3))</f>
        <v>2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0" t="str">
        <f>IF('[4]ข้อมูลนักเรียน-กรอง'!A3="","",(IF(SUM(C5:AG5)=0,"-",(SUM(C5:AG5)))))</f>
        <v>-</v>
      </c>
      <c r="AI5" s="10" t="str">
        <f>IF('[4]ข้อมูลนักเรียน-กรอง'!$A$3="","",(IF(COUNTIF(C5:AG5,"ป")=0,"-",(COUNTIF(C5:AG5,"ป")))))</f>
        <v>-</v>
      </c>
      <c r="AJ5" s="10" t="str">
        <f>IF('[4]ข้อมูลนักเรียน-กรอง'!$A$3="","",(IF(COUNTIF(C5:AG5,"ล")=0,"-",(COUNTIF(C5:AG5,"ล")))))</f>
        <v>-</v>
      </c>
      <c r="AK5" s="10" t="str">
        <f>IF('[4]ข้อมูลนักเรียน-กรอง'!$A$3="","",(IF(COUNTIF(C5:AG5,"ข")=0,"-",(COUNTIF(C5:AG5,"ข")))))</f>
        <v>-</v>
      </c>
      <c r="AL5" s="8">
        <f>IF('[4]ข้อมูลนักเรียน-กรอง'!$A$3="","",('[4]ข้อมูลนักเรียน-กรอง'!$A$3))</f>
        <v>2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10" t="str">
        <f>IF('[4]ข้อมูลนักเรียน-กรอง'!A3="","",(IF(SUM(AM5:BP5)=0,"-",(SUM(AM5:BP5)))))</f>
        <v>-</v>
      </c>
      <c r="BR5" s="10" t="str">
        <f>IF('[4]ข้อมูลนักเรียน-กรอง'!$A$3="","",(IF(COUNTIF(AM5:BP5,"ป")=0,"-",(COUNTIF(AM5:BP5,"ป")))))</f>
        <v>-</v>
      </c>
      <c r="BS5" s="10" t="str">
        <f>IF('[4]ข้อมูลนักเรียน-กรอง'!$A$3="","",(IF(COUNTIF(AM5:BP5,"ล")=0,"-",(COUNTIF(AM5:BP5,"ล")))))</f>
        <v>-</v>
      </c>
      <c r="BT5" s="10" t="str">
        <f>IF('[4]ข้อมูลนักเรียน-กรอง'!$A$3="","",(IF(COUNTIF(AM5:BP5,"ข")=0,"-",(COUNTIF(AM5:BP5,"ข")))))</f>
        <v>-</v>
      </c>
      <c r="BU5" s="8">
        <f>IF('[4]ข้อมูลนักเรียน-กรอง'!$A$3="","",('[4]ข้อมูลนักเรียน-กรอง'!$A$3))</f>
        <v>2</v>
      </c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10" t="str">
        <f>IF('[4]ข้อมูลนักเรียน-กรอง'!A3="","",(IF(SUM(BV5:CZ5)=0,"-",(SUM(BV5:CZ5)))))</f>
        <v>-</v>
      </c>
      <c r="DB5" s="10" t="str">
        <f>IF('[4]ข้อมูลนักเรียน-กรอง'!$A$3="","",(IF(COUNTIF(BV5:CZ5,"ป")=0,"-",(COUNTIF(BV5:CZ5,"ป")))))</f>
        <v>-</v>
      </c>
      <c r="DC5" s="10" t="str">
        <f>IF('[4]ข้อมูลนักเรียน-กรอง'!$A$3="","",(IF(COUNTIF(BV5:CZ5,"ล")=0,"-",(COUNTIF(BV5:CZ5,"ล")))))</f>
        <v>-</v>
      </c>
      <c r="DD5" s="10" t="str">
        <f>IF('[4]ข้อมูลนักเรียน-กรอง'!$A$3="","",(IF(COUNTIF(BV5:CZ5,"ข")=0,"-",(COUNTIF(BV5:CZ5,"ข")))))</f>
        <v>-</v>
      </c>
      <c r="DE5" s="8">
        <f>IF('[4]ข้อมูลนักเรียน-กรอง'!$A$3="","",('[4]ข้อมูลนักเรียน-กรอง'!$A$3))</f>
        <v>2</v>
      </c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10" t="str">
        <f>IF('[4]ข้อมูลนักเรียน-กรอง'!A3="","",(IF(SUM(DF5:EJ5)=0,"-",(SUM(DF5:EJ5)))))</f>
        <v>-</v>
      </c>
      <c r="EL5" s="10" t="str">
        <f>IF('[4]ข้อมูลนักเรียน-กรอง'!$A$3="","",(IF(COUNTIF(DF5:EJ5,"ป")=0,"-",(COUNTIF(DF5:EJ5,"ป")))))</f>
        <v>-</v>
      </c>
      <c r="EM5" s="10" t="str">
        <f>IF('[4]ข้อมูลนักเรียน-กรอง'!$A$3="","",(IF(COUNTIF(DF5:EJ5,"ล")=0,"-",(COUNTIF(DF5:EJ5,"ล")))))</f>
        <v>-</v>
      </c>
      <c r="EN5" s="10" t="str">
        <f>IF('[4]ข้อมูลนักเรียน-กรอง'!$A$3="","",(IF(COUNTIF(DF5:EJ5,"ข")=0,"-",(COUNTIF(DF5:EJ5,"ข")))))</f>
        <v>-</v>
      </c>
      <c r="EO5" s="8">
        <f>IF('[4]ข้อมูลนักเรียน-กรอง'!$A$3="","",('[4]ข้อมูลนักเรียน-กรอง'!$A$3))</f>
        <v>2</v>
      </c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10" t="str">
        <f>IF('[4]ข้อมูลนักเรียน-กรอง'!A3="","",(IF(SUM(EP5:FS5)=0,"-",(SUM(EP5:FS5)))))</f>
        <v>-</v>
      </c>
      <c r="FU5" s="10" t="str">
        <f>IF('[4]ข้อมูลนักเรียน-กรอง'!$A$3="","",(IF(COUNTIF(EP5:FS5,"ป")=0,"-",(COUNTIF(EP5:FS5,"ป")))))</f>
        <v>-</v>
      </c>
      <c r="FV5" s="10" t="str">
        <f>IF('[4]ข้อมูลนักเรียน-กรอง'!$A$3="","",(IF(COUNTIF(EP5:FS5,"ล")=0,"-",(COUNTIF(EP5:FS5,"ล")))))</f>
        <v>-</v>
      </c>
      <c r="FW5" s="10" t="str">
        <f>IF('[4]ข้อมูลนักเรียน-กรอง'!$A$3="","",(IF(COUNTIF(EP5:FS5,"ข")=0,"-",(COUNTIF(EP5:FS5,"ข")))))</f>
        <v>-</v>
      </c>
      <c r="FX5" s="8">
        <f>IF('[4]ข้อมูลนักเรียน-กรอง'!$A$3="","",('[4]ข้อมูลนักเรียน-กรอง'!$A$3))</f>
        <v>2</v>
      </c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10" t="str">
        <f>IF('[4]ข้อมูลนักเรียน-กรอง'!A3="","",(IF(SUM(FY5:HC5)=0,"-",(SUM(FY5:HC5)))))</f>
        <v>-</v>
      </c>
      <c r="HE5" s="10" t="str">
        <f>IF('[4]ข้อมูลนักเรียน-กรอง'!$A$3="","",(IF(COUNTIF(FY5:HC5,"ป")=0,"-",(COUNTIF(FY5:HC5,"ป")))))</f>
        <v>-</v>
      </c>
      <c r="HF5" s="10" t="str">
        <f>IF('[4]ข้อมูลนักเรียน-กรอง'!$A$3="","",(IF(COUNTIF(FY5:HC5,"ล")=0,"-",(COUNTIF(FY5:HC5,"ล")))))</f>
        <v>-</v>
      </c>
      <c r="HG5" s="10" t="str">
        <f>IF('[4]ข้อมูลนักเรียน-กรอง'!$A$3="","",(IF(COUNTIF(FY5:HC5,"ข")=0,"-",(COUNTIF(FY5:HC5,"ข")))))</f>
        <v>-</v>
      </c>
      <c r="HH5" s="8">
        <f>IF('[4]ข้อมูลนักเรียน-กรอง'!$A$3="","",('[4]ข้อมูลนักเรียน-กรอง'!$A$3))</f>
        <v>2</v>
      </c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10" t="str">
        <f>IF('[4]ข้อมูลนักเรียน-กรอง'!A3="","",(IF(SUM(HI5:IL5)=0,"-",(SUM(HI5:IL5)))))</f>
        <v>-</v>
      </c>
      <c r="IN5" s="10" t="str">
        <f>IF('[4]ข้อมูลนักเรียน-กรอง'!$A$3="","",(IF(COUNTIF(HI5:IL5,"ป")=0,"-",(COUNTIF(HI5:IL5,"ป")))))</f>
        <v>-</v>
      </c>
      <c r="IO5" s="10" t="str">
        <f>IF('[4]ข้อมูลนักเรียน-กรอง'!$A$3="","",(IF(COUNTIF(HI5:IL5,"ล")=0,"-",(COUNTIF(HI5:IL5,"ล")))))</f>
        <v>-</v>
      </c>
      <c r="IP5" s="10" t="str">
        <f>IF('[4]ข้อมูลนักเรียน-กรอง'!$A$3="","",(IF(COUNTIF(HI5:IL5,"ข")=0,"-",(COUNTIF(HI5:IL5,"ข")))))</f>
        <v>-</v>
      </c>
      <c r="IQ5" s="8">
        <f>IF('[4]ข้อมูลนักเรียน-กรอง'!$A$3="","",('[4]ข้อมูลนักเรียน-กรอง'!$A$3))</f>
        <v>2</v>
      </c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10" t="str">
        <f>IF('[4]ข้อมูลนักเรียน-กรอง'!A3="","",(IF(SUM(IR5:JV5)=0,"-",(SUM(IR5:JV5)))))</f>
        <v>-</v>
      </c>
      <c r="JX5" s="10" t="str">
        <f>IF('[4]ข้อมูลนักเรียน-กรอง'!$A$3="","",(IF(COUNTIF(IR5:JV5,"ป")=0,"-",(COUNTIF(IR5:JV5,"ป")))))</f>
        <v>-</v>
      </c>
      <c r="JY5" s="10" t="str">
        <f>IF('[4]ข้อมูลนักเรียน-กรอง'!$A$3="","",(IF(COUNTIF(IR5:JV5,"ล")=0,"-",(COUNTIF(IR5:JV5,"ล")))))</f>
        <v>-</v>
      </c>
      <c r="JZ5" s="10" t="str">
        <f>IF('[4]ข้อมูลนักเรียน-กรอง'!$A$3="","",(IF(COUNTIF(IR5:JV5,"ข")=0,"-",(COUNTIF(IR5:JV5,"ข")))))</f>
        <v>-</v>
      </c>
      <c r="KA5" s="8">
        <f>IF('[4]ข้อมูลนักเรียน-กรอง'!$A$3="","",('[4]ข้อมูลนักเรียน-กรอง'!$A$3))</f>
        <v>2</v>
      </c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10" t="str">
        <f>IF('[4]ข้อมูลนักเรียน-กรอง'!A3="","",(IF(SUM(KB5:LF5)=0,"-",(SUM(KB5:LF5)))))</f>
        <v>-</v>
      </c>
      <c r="LH5" s="10" t="str">
        <f>IF('[4]ข้อมูลนักเรียน-กรอง'!$A$3="","",(IF(COUNTIF(KB5:LF5,"ป")=0,"-",(COUNTIF(KB5:LF5,"ป")))))</f>
        <v>-</v>
      </c>
      <c r="LI5" s="10" t="str">
        <f>IF('[4]ข้อมูลนักเรียน-กรอง'!$A$3="","",(IF(COUNTIF(KB5:LF5,"ล")=0,"-",(COUNTIF(KB5:LF5,"ล")))))</f>
        <v>-</v>
      </c>
      <c r="LJ5" s="10" t="str">
        <f>IF('[4]ข้อมูลนักเรียน-กรอง'!$A$3="","",(IF(COUNTIF(KB5:LF5,"ข")=0,"-",(COUNTIF(KB5:LF5,"ข")))))</f>
        <v>-</v>
      </c>
      <c r="LK5" s="8">
        <f>IF('[4]ข้อมูลนักเรียน-กรอง'!$A$3="","",('[4]ข้อมูลนักเรียน-กรอง'!$A$3))</f>
        <v>2</v>
      </c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10" t="str">
        <f>IF('[4]ข้อมูลนักเรียน-กรอง'!A3="","",(IF(SUM(LL5:MN5)=0,"-",(SUM(LL5:MN5)))))</f>
        <v>-</v>
      </c>
      <c r="MP5" s="10" t="str">
        <f>IF('[4]ข้อมูลนักเรียน-กรอง'!$A$3="","",(IF(COUNTIF(LL5:MN5,"ป")=0,"-",(COUNTIF(LL5:MN5,"ป")))))</f>
        <v>-</v>
      </c>
      <c r="MQ5" s="10" t="str">
        <f>IF('[4]ข้อมูลนักเรียน-กรอง'!$A$3="","",(IF(COUNTIF(LL5:MN5,"ล")=0,"-",(COUNTIF(LL5:MN5,"ล")))))</f>
        <v>-</v>
      </c>
      <c r="MR5" s="10" t="str">
        <f>IF('[4]ข้อมูลนักเรียน-กรอง'!$A$3="","",(IF(COUNTIF(LL5:MN5,"ข")=0,"-",(COUNTIF(LL5:MN5,"ข")))))</f>
        <v>-</v>
      </c>
      <c r="MS5" s="8">
        <f>IF('[4]ข้อมูลนักเรียน-กรอง'!$A$3="","",('[4]ข้อมูลนักเรียน-กรอง'!$A$3))</f>
        <v>2</v>
      </c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10" t="str">
        <f>IF('[4]ข้อมูลนักเรียน-กรอง'!A3="","",(IF(SUM(MT5:NX5)=0,"-",(SUM(MT5:NX5)))))</f>
        <v>-</v>
      </c>
      <c r="NZ5" s="10" t="str">
        <f>IF('[4]ข้อมูลนักเรียน-กรอง'!$A$3="","",(IF(COUNTIF(MT5:NX5,"ป")=0,"-",(COUNTIF(MT5:NX5,"ป")))))</f>
        <v>-</v>
      </c>
      <c r="OA5" s="10" t="str">
        <f>IF('[4]ข้อมูลนักเรียน-กรอง'!$A$3="","",(IF(COUNTIF(MT5:NX5,"ล")=0,"-",(COUNTIF(MT5:NX5,"ล")))))</f>
        <v>-</v>
      </c>
      <c r="OB5" s="10" t="str">
        <f>IF('[4]ข้อมูลนักเรียน-กรอง'!$A$3="","",(IF(COUNTIF(MT5:NX5,"ข")=0,"-",(COUNTIF(MT5:NX5,"ข")))))</f>
        <v>-</v>
      </c>
      <c r="OC5" s="8">
        <f>IF('[4]ข้อมูลนักเรียน-กรอง'!$A$3="","",('[4]ข้อมูลนักเรียน-กรอง'!$A$3))</f>
        <v>2</v>
      </c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10" t="str">
        <f>IF('[4]ข้อมูลนักเรียน-กรอง'!A3="","",(IF(SUM(OD5:PG5)=0,"-",(SUM(OD5:PG5)))))</f>
        <v>-</v>
      </c>
      <c r="PI5" s="10" t="str">
        <f>IF('[4]ข้อมูลนักเรียน-กรอง'!$A$3="","",(IF(COUNTIF(OD5:PG5,"ป")=0,"-",(COUNTIF(OD5:PG5,"ป")))))</f>
        <v>-</v>
      </c>
      <c r="PJ5" s="10" t="str">
        <f>IF('[4]ข้อมูลนักเรียน-กรอง'!$A$3="","",(IF(COUNTIF(OD5:PG5,"ล")=0,"-",(COUNTIF(OD5:PG5,"ล")))))</f>
        <v>-</v>
      </c>
      <c r="PK5" s="10" t="str">
        <f>IF('[4]ข้อมูลนักเรียน-กรอง'!$A$3="","",(IF(COUNTIF(OD5:PG5,"ข")=0,"-",(COUNTIF(OD5:PG5,"ข")))))</f>
        <v>-</v>
      </c>
      <c r="PL5" s="11">
        <f>IF('[4]ข้อมูลนักเรียน-กรอง'!$A$3="","",('[4]ข้อมูลนักเรียน-กรอง'!$A$3))</f>
        <v>2</v>
      </c>
      <c r="PM5" s="12" t="str">
        <f t="shared" ref="PM5:PM48" si="0">AH5</f>
        <v>-</v>
      </c>
      <c r="PN5" s="12" t="str">
        <f t="shared" ref="PN5:PN48" si="1">BQ5</f>
        <v>-</v>
      </c>
      <c r="PO5" s="12" t="str">
        <f t="shared" ref="PO5:PO48" si="2">DA5</f>
        <v>-</v>
      </c>
      <c r="PP5" s="12" t="str">
        <f t="shared" ref="PP5:PP48" si="3">EK5</f>
        <v>-</v>
      </c>
      <c r="PQ5" s="12" t="str">
        <f t="shared" ref="PQ5:PQ48" si="4">FT5</f>
        <v>-</v>
      </c>
      <c r="PR5" s="12" t="str">
        <f t="shared" ref="PR5:PR48" si="5">HD5</f>
        <v>-</v>
      </c>
      <c r="PS5" s="12" t="str">
        <f t="shared" ref="PS5:PS48" si="6">IM5</f>
        <v>-</v>
      </c>
      <c r="PT5" s="12" t="str">
        <f t="shared" ref="PT5:PT48" si="7">JW5</f>
        <v>-</v>
      </c>
      <c r="PU5" s="12" t="str">
        <f t="shared" ref="PU5:PU48" si="8">LG5</f>
        <v>-</v>
      </c>
      <c r="PV5" s="12" t="str">
        <f t="shared" ref="PV5:PV48" si="9">MO5</f>
        <v>-</v>
      </c>
      <c r="PW5" s="12" t="str">
        <f t="shared" ref="PW5:PW48" si="10">NY5</f>
        <v>-</v>
      </c>
      <c r="PX5" s="12" t="str">
        <f t="shared" ref="PX5:PX48" si="11">PH5</f>
        <v>-</v>
      </c>
      <c r="PY5" s="13">
        <f>IF('[4]ข้อมูลนักเรียน-กรอง'!A3="","",(SUM(AH5:AK5,SUM(BQ5:BT5,SUM(DA5:DD5,SUM(EK5:EN5,SUM(FT5:FW5,SUM(HD5:HG5,SUM(IM5:IP5,SUM(JW5:JZ5,SUM(LG5:LJ5,SUM(MO5:MR5,SUM(NY5:OB5,SUM(PH5:PK5))))))))))))))</f>
        <v>0</v>
      </c>
      <c r="PZ5" s="13">
        <f>IF('[4]ข้อมูลนักเรียน-กรอง'!A3="","",SUM(PM5:PX5))</f>
        <v>0</v>
      </c>
      <c r="QA5" s="14" t="str">
        <f>IF('[4]ข้อมูลนักเรียน-กรอง'!A3="","",IF(PZ5=0,"0.00",((PZ5/PY5)*100)))</f>
        <v>0.00</v>
      </c>
    </row>
    <row r="6" spans="1:443" ht="15.95" customHeight="1">
      <c r="A6" s="7" t="str">
        <f>[4]ชื่อนักเรียน!C5</f>
        <v>เด็กชายภูศิษฐ์ พวงลำใย</v>
      </c>
      <c r="B6" s="8">
        <f>IF('[4]ข้อมูลนักเรียน-กรอง'!$A$4="","",('[4]ข้อมูลนักเรียน-กรอง'!$A$4))</f>
        <v>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0" t="str">
        <f>IF('[4]ข้อมูลนักเรียน-กรอง'!A4="","",(IF(SUM(C6:AG6)=0,"-",(SUM(C6:AG6)))))</f>
        <v>-</v>
      </c>
      <c r="AI6" s="10" t="str">
        <f>IF('[4]ข้อมูลนักเรียน-กรอง'!$A$4="","",(IF(COUNTIF(C6:AG6,"ป")=0,"-",(COUNTIF(C6:AG6,"ป")))))</f>
        <v>-</v>
      </c>
      <c r="AJ6" s="10" t="str">
        <f>IF('[4]ข้อมูลนักเรียน-กรอง'!$A$4="","",(IF(COUNTIF(C6:AG6,"ล")=0,"-",(COUNTIF(C6:AG6,"ล")))))</f>
        <v>-</v>
      </c>
      <c r="AK6" s="10" t="str">
        <f>IF('[4]ข้อมูลนักเรียน-กรอง'!$A$4="","",(IF(COUNTIF(C6:AG6,"ข")=0,"-",(COUNTIF(C6:AG6,"ข")))))</f>
        <v>-</v>
      </c>
      <c r="AL6" s="8">
        <f>IF('[4]ข้อมูลนักเรียน-กรอง'!$A$4="","",('[4]ข้อมูลนักเรียน-กรอง'!$A$4))</f>
        <v>3</v>
      </c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10" t="str">
        <f>IF('[4]ข้อมูลนักเรียน-กรอง'!A4="","",(IF(SUM(AM6:BP6)=0,"-",(SUM(AM6:BP6)))))</f>
        <v>-</v>
      </c>
      <c r="BR6" s="10" t="str">
        <f>IF('[4]ข้อมูลนักเรียน-กรอง'!$A$4="","",(IF(COUNTIF(AM6:BP6,"ป")=0,"-",(COUNTIF(AM6:BP6,"ป")))))</f>
        <v>-</v>
      </c>
      <c r="BS6" s="10" t="str">
        <f>IF('[4]ข้อมูลนักเรียน-กรอง'!$A$4="","",(IF(COUNTIF(AM6:BP6,"ล")=0,"-",(COUNTIF(AM6:BP6,"ล")))))</f>
        <v>-</v>
      </c>
      <c r="BT6" s="10" t="str">
        <f>IF('[4]ข้อมูลนักเรียน-กรอง'!$A$4="","",(IF(COUNTIF(AM6:BP6,"ข")=0,"-",(COUNTIF(AM6:BP6,"ข")))))</f>
        <v>-</v>
      </c>
      <c r="BU6" s="8">
        <f>IF('[4]ข้อมูลนักเรียน-กรอง'!$A$4="","",('[4]ข้อมูลนักเรียน-กรอง'!$A$4))</f>
        <v>3</v>
      </c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10" t="str">
        <f>IF('[4]ข้อมูลนักเรียน-กรอง'!A4="","",(IF(SUM(BV6:CZ6)=0,"-",(SUM(BV6:CZ6)))))</f>
        <v>-</v>
      </c>
      <c r="DB6" s="10" t="str">
        <f>IF('[4]ข้อมูลนักเรียน-กรอง'!$A$4="","",(IF(COUNTIF(BV6:CZ6,"ป")=0,"-",(COUNTIF(BV6:CZ6,"ป")))))</f>
        <v>-</v>
      </c>
      <c r="DC6" s="10" t="str">
        <f>IF('[4]ข้อมูลนักเรียน-กรอง'!$A$4="","",(IF(COUNTIF(BV6:CZ6,"ล")=0,"-",(COUNTIF(BV6:CZ6,"ล")))))</f>
        <v>-</v>
      </c>
      <c r="DD6" s="10" t="str">
        <f>IF('[4]ข้อมูลนักเรียน-กรอง'!$A$4="","",(IF(COUNTIF(BV6:CZ6,"ข")=0,"-",(COUNTIF(BV6:CZ6,"ข")))))</f>
        <v>-</v>
      </c>
      <c r="DE6" s="8">
        <f>IF('[4]ข้อมูลนักเรียน-กรอง'!$A$4="","",('[4]ข้อมูลนักเรียน-กรอง'!$A$4))</f>
        <v>3</v>
      </c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10" t="str">
        <f>IF('[4]ข้อมูลนักเรียน-กรอง'!A4="","",(IF(SUM(DF6:EJ6)=0,"-",(SUM(DF6:EJ6)))))</f>
        <v>-</v>
      </c>
      <c r="EL6" s="10" t="str">
        <f>IF('[4]ข้อมูลนักเรียน-กรอง'!$A$4="","",(IF(COUNTIF(DF6:EJ6,"ป")=0,"-",(COUNTIF(DF6:EJ6,"ป")))))</f>
        <v>-</v>
      </c>
      <c r="EM6" s="10" t="str">
        <f>IF('[4]ข้อมูลนักเรียน-กรอง'!$A$4="","",(IF(COUNTIF(DF6:EJ6,"ล")=0,"-",(COUNTIF(DF6:EJ6,"ล")))))</f>
        <v>-</v>
      </c>
      <c r="EN6" s="10" t="str">
        <f>IF('[4]ข้อมูลนักเรียน-กรอง'!$A$4="","",(IF(COUNTIF(DF6:EJ6,"ข")=0,"-",(COUNTIF(DF6:EJ6,"ข")))))</f>
        <v>-</v>
      </c>
      <c r="EO6" s="8">
        <f>IF('[4]ข้อมูลนักเรียน-กรอง'!$A$4="","",('[4]ข้อมูลนักเรียน-กรอง'!$A$4))</f>
        <v>3</v>
      </c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10" t="str">
        <f>IF('[4]ข้อมูลนักเรียน-กรอง'!A4="","",(IF(SUM(EP6:FS6)=0,"-",(SUM(EP6:FS6)))))</f>
        <v>-</v>
      </c>
      <c r="FU6" s="10" t="str">
        <f>IF('[4]ข้อมูลนักเรียน-กรอง'!$A$4="","",(IF(COUNTIF(EP6:FS6,"ป")=0,"-",(COUNTIF(EP6:FS6,"ป")))))</f>
        <v>-</v>
      </c>
      <c r="FV6" s="10" t="str">
        <f>IF('[4]ข้อมูลนักเรียน-กรอง'!$A$4="","",(IF(COUNTIF(EP6:FS6,"ล")=0,"-",(COUNTIF(EP6:FS6,"ล")))))</f>
        <v>-</v>
      </c>
      <c r="FW6" s="10" t="str">
        <f>IF('[4]ข้อมูลนักเรียน-กรอง'!$A$4="","",(IF(COUNTIF(EP6:FS6,"ข")=0,"-",(COUNTIF(EP6:FS6,"ข")))))</f>
        <v>-</v>
      </c>
      <c r="FX6" s="8">
        <f>IF('[4]ข้อมูลนักเรียน-กรอง'!$A$4="","",('[4]ข้อมูลนักเรียน-กรอง'!$A$4))</f>
        <v>3</v>
      </c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10" t="str">
        <f>IF('[4]ข้อมูลนักเรียน-กรอง'!A4="","",(IF(SUM(FY6:HC6)=0,"-",(SUM(FY6:HC6)))))</f>
        <v>-</v>
      </c>
      <c r="HE6" s="10" t="str">
        <f>IF('[4]ข้อมูลนักเรียน-กรอง'!$A$4="","",(IF(COUNTIF(FY6:HC6,"ป")=0,"-",(COUNTIF(FY6:HC6,"ป")))))</f>
        <v>-</v>
      </c>
      <c r="HF6" s="10" t="str">
        <f>IF('[4]ข้อมูลนักเรียน-กรอง'!$A$4="","",(IF(COUNTIF(FY6:HC6,"ล")=0,"-",(COUNTIF(FY6:HC6,"ล")))))</f>
        <v>-</v>
      </c>
      <c r="HG6" s="10" t="str">
        <f>IF('[4]ข้อมูลนักเรียน-กรอง'!$A$4="","",(IF(COUNTIF(FY6:HC6,"ข")=0,"-",(COUNTIF(FY6:HC6,"ข")))))</f>
        <v>-</v>
      </c>
      <c r="HH6" s="8">
        <f>IF('[4]ข้อมูลนักเรียน-กรอง'!$A$4="","",('[4]ข้อมูลนักเรียน-กรอง'!$A$4))</f>
        <v>3</v>
      </c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10" t="str">
        <f>IF('[4]ข้อมูลนักเรียน-กรอง'!A4="","",(IF(SUM(HI6:IL6)=0,"-",(SUM(HI6:IL6)))))</f>
        <v>-</v>
      </c>
      <c r="IN6" s="10" t="str">
        <f>IF('[4]ข้อมูลนักเรียน-กรอง'!$A$4="","",(IF(COUNTIF(HI6:IL6,"ป")=0,"-",(COUNTIF(HI6:IL6,"ป")))))</f>
        <v>-</v>
      </c>
      <c r="IO6" s="10" t="str">
        <f>IF('[4]ข้อมูลนักเรียน-กรอง'!$A$4="","",(IF(COUNTIF(HI6:IL6,"ล")=0,"-",(COUNTIF(HI6:IL6,"ล")))))</f>
        <v>-</v>
      </c>
      <c r="IP6" s="10" t="str">
        <f>IF('[4]ข้อมูลนักเรียน-กรอง'!$A$4="","",(IF(COUNTIF(HI6:IL6,"ข")=0,"-",(COUNTIF(HI6:IL6,"ข")))))</f>
        <v>-</v>
      </c>
      <c r="IQ6" s="8">
        <f>IF('[4]ข้อมูลนักเรียน-กรอง'!$A$4="","",('[4]ข้อมูลนักเรียน-กรอง'!$A$4))</f>
        <v>3</v>
      </c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10" t="str">
        <f>IF('[4]ข้อมูลนักเรียน-กรอง'!A4="","",(IF(SUM(IR6:JV6)=0,"-",(SUM(IR6:JV6)))))</f>
        <v>-</v>
      </c>
      <c r="JX6" s="10" t="str">
        <f>IF('[4]ข้อมูลนักเรียน-กรอง'!$A$4="","",(IF(COUNTIF(IR6:JV6,"ป")=0,"-",(COUNTIF(IR6:JV6,"ป")))))</f>
        <v>-</v>
      </c>
      <c r="JY6" s="10" t="str">
        <f>IF('[4]ข้อมูลนักเรียน-กรอง'!$A$4="","",(IF(COUNTIF(IR6:JV6,"ล")=0,"-",(COUNTIF(IR6:JV6,"ล")))))</f>
        <v>-</v>
      </c>
      <c r="JZ6" s="10" t="str">
        <f>IF('[4]ข้อมูลนักเรียน-กรอง'!$A$4="","",(IF(COUNTIF(IR6:JV6,"ข")=0,"-",(COUNTIF(IR6:JV6,"ข")))))</f>
        <v>-</v>
      </c>
      <c r="KA6" s="8">
        <f>IF('[4]ข้อมูลนักเรียน-กรอง'!$A$4="","",('[4]ข้อมูลนักเรียน-กรอง'!$A$4))</f>
        <v>3</v>
      </c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10" t="str">
        <f>IF('[4]ข้อมูลนักเรียน-กรอง'!A4="","",(IF(SUM(KB6:LF6)=0,"-",(SUM(KB6:LF6)))))</f>
        <v>-</v>
      </c>
      <c r="LH6" s="10" t="str">
        <f>IF('[4]ข้อมูลนักเรียน-กรอง'!$A$4="","",(IF(COUNTIF(KB6:LF6,"ป")=0,"-",(COUNTIF(KB6:LF6,"ป")))))</f>
        <v>-</v>
      </c>
      <c r="LI6" s="10" t="str">
        <f>IF('[4]ข้อมูลนักเรียน-กรอง'!$A$4="","",(IF(COUNTIF(KB6:LF6,"ล")=0,"-",(COUNTIF(KB6:LF6,"ล")))))</f>
        <v>-</v>
      </c>
      <c r="LJ6" s="10" t="str">
        <f>IF('[4]ข้อมูลนักเรียน-กรอง'!$A$4="","",(IF(COUNTIF(KB6:LF6,"ข")=0,"-",(COUNTIF(KB6:LF6,"ข")))))</f>
        <v>-</v>
      </c>
      <c r="LK6" s="8">
        <f>IF('[4]ข้อมูลนักเรียน-กรอง'!$A$4="","",('[4]ข้อมูลนักเรียน-กรอง'!$A$4))</f>
        <v>3</v>
      </c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10" t="str">
        <f>IF('[4]ข้อมูลนักเรียน-กรอง'!A4="","",(IF(SUM(LL6:MN6)=0,"-",(SUM(LL6:MN6)))))</f>
        <v>-</v>
      </c>
      <c r="MP6" s="10" t="str">
        <f>IF('[4]ข้อมูลนักเรียน-กรอง'!$A$4="","",(IF(COUNTIF(LL6:MN6,"ป")=0,"-",(COUNTIF(LL6:MN6,"ป")))))</f>
        <v>-</v>
      </c>
      <c r="MQ6" s="10" t="str">
        <f>IF('[4]ข้อมูลนักเรียน-กรอง'!$A$4="","",(IF(COUNTIF(LL6:MN6,"ล")=0,"-",(COUNTIF(LL6:MN6,"ล")))))</f>
        <v>-</v>
      </c>
      <c r="MR6" s="10" t="str">
        <f>IF('[4]ข้อมูลนักเรียน-กรอง'!$A$4="","",(IF(COUNTIF(LL6:MN6,"ข")=0,"-",(COUNTIF(LL6:MN6,"ข")))))</f>
        <v>-</v>
      </c>
      <c r="MS6" s="8">
        <f>IF('[4]ข้อมูลนักเรียน-กรอง'!$A$4="","",('[4]ข้อมูลนักเรียน-กรอง'!$A$4))</f>
        <v>3</v>
      </c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10" t="str">
        <f>IF('[4]ข้อมูลนักเรียน-กรอง'!A4="","",(IF(SUM(MT6:NX6)=0,"-",(SUM(MT6:NX6)))))</f>
        <v>-</v>
      </c>
      <c r="NZ6" s="10" t="str">
        <f>IF('[4]ข้อมูลนักเรียน-กรอง'!$A$4="","",(IF(COUNTIF(MT6:NX6,"ป")=0,"-",(COUNTIF(MT6:NX6,"ป")))))</f>
        <v>-</v>
      </c>
      <c r="OA6" s="10" t="str">
        <f>IF('[4]ข้อมูลนักเรียน-กรอง'!$A$4="","",(IF(COUNTIF(MT6:NX6,"ล")=0,"-",(COUNTIF(MT6:NX6,"ล")))))</f>
        <v>-</v>
      </c>
      <c r="OB6" s="10" t="str">
        <f>IF('[4]ข้อมูลนักเรียน-กรอง'!$A$4="","",(IF(COUNTIF(MT6:NX6,"ข")=0,"-",(COUNTIF(MT6:NX6,"ข")))))</f>
        <v>-</v>
      </c>
      <c r="OC6" s="8">
        <f>IF('[4]ข้อมูลนักเรียน-กรอง'!$A$4="","",('[4]ข้อมูลนักเรียน-กรอง'!$A$4))</f>
        <v>3</v>
      </c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10" t="str">
        <f>IF('[4]ข้อมูลนักเรียน-กรอง'!A4="","",(IF(SUM(OD6:PG6)=0,"-",(SUM(OD6:PG6)))))</f>
        <v>-</v>
      </c>
      <c r="PI6" s="10" t="str">
        <f>IF('[4]ข้อมูลนักเรียน-กรอง'!$A$4="","",(IF(COUNTIF(OD6:PG6,"ป")=0,"-",(COUNTIF(OD6:PG6,"ป")))))</f>
        <v>-</v>
      </c>
      <c r="PJ6" s="10" t="str">
        <f>IF('[4]ข้อมูลนักเรียน-กรอง'!$A$4="","",(IF(COUNTIF(OD6:PG6,"ล")=0,"-",(COUNTIF(OD6:PG6,"ล")))))</f>
        <v>-</v>
      </c>
      <c r="PK6" s="10" t="str">
        <f>IF('[4]ข้อมูลนักเรียน-กรอง'!$A$4="","",(IF(COUNTIF(OD6:PG6,"ข")=0,"-",(COUNTIF(OD6:PG6,"ข")))))</f>
        <v>-</v>
      </c>
      <c r="PL6" s="11">
        <f>IF('[4]ข้อมูลนักเรียน-กรอง'!$A$4="","",('[4]ข้อมูลนักเรียน-กรอง'!$A$4))</f>
        <v>3</v>
      </c>
      <c r="PM6" s="12" t="str">
        <f t="shared" si="0"/>
        <v>-</v>
      </c>
      <c r="PN6" s="12" t="str">
        <f t="shared" si="1"/>
        <v>-</v>
      </c>
      <c r="PO6" s="12" t="str">
        <f t="shared" si="2"/>
        <v>-</v>
      </c>
      <c r="PP6" s="12" t="str">
        <f t="shared" si="3"/>
        <v>-</v>
      </c>
      <c r="PQ6" s="12" t="str">
        <f t="shared" si="4"/>
        <v>-</v>
      </c>
      <c r="PR6" s="12" t="str">
        <f t="shared" si="5"/>
        <v>-</v>
      </c>
      <c r="PS6" s="12" t="str">
        <f t="shared" si="6"/>
        <v>-</v>
      </c>
      <c r="PT6" s="12" t="str">
        <f t="shared" si="7"/>
        <v>-</v>
      </c>
      <c r="PU6" s="12" t="str">
        <f t="shared" si="8"/>
        <v>-</v>
      </c>
      <c r="PV6" s="12" t="str">
        <f t="shared" si="9"/>
        <v>-</v>
      </c>
      <c r="PW6" s="12" t="str">
        <f t="shared" si="10"/>
        <v>-</v>
      </c>
      <c r="PX6" s="12" t="str">
        <f t="shared" si="11"/>
        <v>-</v>
      </c>
      <c r="PY6" s="13">
        <f>IF('[4]ข้อมูลนักเรียน-กรอง'!A4="","",(SUM(AH6:AK6,SUM(BQ6:BT6,SUM(DA6:DD6,SUM(EK6:EN6,SUM(FT6:FW6,SUM(HD6:HG6,SUM(IM6:IP6,SUM(JW6:JZ6,SUM(LG6:LJ6,SUM(MO6:MR6,SUM(NY6:OB6,SUM(PH6:PK6))))))))))))))</f>
        <v>0</v>
      </c>
      <c r="PZ6" s="13">
        <f>IF('[4]ข้อมูลนักเรียน-กรอง'!A4="","",SUM(PM6:PX6))</f>
        <v>0</v>
      </c>
      <c r="QA6" s="14" t="str">
        <f>IF('[4]ข้อมูลนักเรียน-กรอง'!A4="","",IF(PZ6=0,"0.00",((PZ6/PY6)*100)))</f>
        <v>0.00</v>
      </c>
    </row>
    <row r="7" spans="1:443" ht="15.95" customHeight="1">
      <c r="A7" s="7" t="str">
        <f>[4]ชื่อนักเรียน!C6</f>
        <v>เด็กหญิงณัฐณิชา พงศ์ศิริพัฒน์</v>
      </c>
      <c r="B7" s="8">
        <f>IF('[4]ข้อมูลนักเรียน-กรอง'!$A$5="","",('[4]ข้อมูลนักเรียน-กรอง'!$A$5))</f>
        <v>4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0" t="str">
        <f>IF('[4]ข้อมูลนักเรียน-กรอง'!A5="","",(IF(SUM(C7:AG7)=0,"-",(SUM(C7:AG7)))))</f>
        <v>-</v>
      </c>
      <c r="AI7" s="10" t="str">
        <f>IF('[4]ข้อมูลนักเรียน-กรอง'!$A$5="","",(IF(COUNTIF(C7:AG7,"ป")=0,"-",(COUNTIF(C7:AG7,"ป")))))</f>
        <v>-</v>
      </c>
      <c r="AJ7" s="10" t="str">
        <f>IF('[4]ข้อมูลนักเรียน-กรอง'!$A$5="","",(IF(COUNTIF(C7:AG7,"ล")=0,"-",(COUNTIF(C7:AG7,"ล")))))</f>
        <v>-</v>
      </c>
      <c r="AK7" s="10" t="str">
        <f>IF('[4]ข้อมูลนักเรียน-กรอง'!$A$5="","",(IF(COUNTIF(C7:AG7,"ข")=0,"-",(COUNTIF(C7:AG7,"ข")))))</f>
        <v>-</v>
      </c>
      <c r="AL7" s="8">
        <f>IF('[4]ข้อมูลนักเรียน-กรอง'!$A$5="","",('[4]ข้อมูลนักเรียน-กรอง'!$A$5))</f>
        <v>4</v>
      </c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10" t="str">
        <f>IF('[4]ข้อมูลนักเรียน-กรอง'!A5="","",(IF(SUM(AM7:BP7)=0,"-",(SUM(AM7:BP7)))))</f>
        <v>-</v>
      </c>
      <c r="BR7" s="10" t="str">
        <f>IF('[4]ข้อมูลนักเรียน-กรอง'!$A$5="","",(IF(COUNTIF(AM7:BP7,"ป")=0,"-",(COUNTIF(AM7:BP7,"ป")))))</f>
        <v>-</v>
      </c>
      <c r="BS7" s="10" t="str">
        <f>IF('[4]ข้อมูลนักเรียน-กรอง'!$A$5="","",(IF(COUNTIF(AM7:BP7,"ล")=0,"-",(COUNTIF(AM7:BP7,"ล")))))</f>
        <v>-</v>
      </c>
      <c r="BT7" s="10" t="str">
        <f>IF('[4]ข้อมูลนักเรียน-กรอง'!$A$5="","",(IF(COUNTIF(AM7:BP7,"ข")=0,"-",(COUNTIF(AM7:BP7,"ข")))))</f>
        <v>-</v>
      </c>
      <c r="BU7" s="8">
        <f>IF('[4]ข้อมูลนักเรียน-กรอง'!$A$5="","",('[4]ข้อมูลนักเรียน-กรอง'!$A$5))</f>
        <v>4</v>
      </c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10" t="str">
        <f>IF('[4]ข้อมูลนักเรียน-กรอง'!A5="","",(IF(SUM(BV7:CZ7)=0,"-",(SUM(BV7:CZ7)))))</f>
        <v>-</v>
      </c>
      <c r="DB7" s="10" t="str">
        <f>IF('[4]ข้อมูลนักเรียน-กรอง'!$A$5="","",(IF(COUNTIF(BV7:CZ7,"ป")=0,"-",(COUNTIF(BV7:CZ7,"ป")))))</f>
        <v>-</v>
      </c>
      <c r="DC7" s="10" t="str">
        <f>IF('[4]ข้อมูลนักเรียน-กรอง'!$A$5="","",(IF(COUNTIF(BV7:CZ7,"ล")=0,"-",(COUNTIF(BV7:CZ7,"ล")))))</f>
        <v>-</v>
      </c>
      <c r="DD7" s="10" t="str">
        <f>IF('[4]ข้อมูลนักเรียน-กรอง'!$A$5="","",(IF(COUNTIF(BV7:CZ7,"ข")=0,"-",(COUNTIF(BV7:CZ7,"ข")))))</f>
        <v>-</v>
      </c>
      <c r="DE7" s="8">
        <f>IF('[4]ข้อมูลนักเรียน-กรอง'!$A$5="","",('[4]ข้อมูลนักเรียน-กรอง'!$A$5))</f>
        <v>4</v>
      </c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10" t="str">
        <f>IF('[4]ข้อมูลนักเรียน-กรอง'!A5="","",(IF(SUM(DF7:EJ7)=0,"-",(SUM(DF7:EJ7)))))</f>
        <v>-</v>
      </c>
      <c r="EL7" s="10" t="str">
        <f>IF('[4]ข้อมูลนักเรียน-กรอง'!$A$5="","",(IF(COUNTIF(DF7:EJ7,"ป")=0,"-",(COUNTIF(DF7:EJ7,"ป")))))</f>
        <v>-</v>
      </c>
      <c r="EM7" s="10" t="str">
        <f>IF('[4]ข้อมูลนักเรียน-กรอง'!$A$5="","",(IF(COUNTIF(DF7:EJ7,"ล")=0,"-",(COUNTIF(DF7:EJ7,"ล")))))</f>
        <v>-</v>
      </c>
      <c r="EN7" s="10" t="str">
        <f>IF('[4]ข้อมูลนักเรียน-กรอง'!$A$5="","",(IF(COUNTIF(DF7:EJ7,"ข")=0,"-",(COUNTIF(DF7:EJ7,"ข")))))</f>
        <v>-</v>
      </c>
      <c r="EO7" s="8">
        <f>IF('[4]ข้อมูลนักเรียน-กรอง'!$A$5="","",('[4]ข้อมูลนักเรียน-กรอง'!$A$5))</f>
        <v>4</v>
      </c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10" t="str">
        <f>IF('[4]ข้อมูลนักเรียน-กรอง'!A5="","",(IF(SUM(EP7:FS7)=0,"-",(SUM(EP7:FS7)))))</f>
        <v>-</v>
      </c>
      <c r="FU7" s="10" t="str">
        <f>IF('[4]ข้อมูลนักเรียน-กรอง'!$A$5="","",(IF(COUNTIF(EP7:FS7,"ป")=0,"-",(COUNTIF(EP7:FS7,"ป")))))</f>
        <v>-</v>
      </c>
      <c r="FV7" s="10" t="str">
        <f>IF('[4]ข้อมูลนักเรียน-กรอง'!$A$5="","",(IF(COUNTIF(EP7:FS7,"ล")=0,"-",(COUNTIF(EP7:FS7,"ล")))))</f>
        <v>-</v>
      </c>
      <c r="FW7" s="10" t="str">
        <f>IF('[4]ข้อมูลนักเรียน-กรอง'!$A$5="","",(IF(COUNTIF(EP7:FS7,"ข")=0,"-",(COUNTIF(EP7:FS7,"ข")))))</f>
        <v>-</v>
      </c>
      <c r="FX7" s="8">
        <f>IF('[4]ข้อมูลนักเรียน-กรอง'!$A$5="","",('[4]ข้อมูลนักเรียน-กรอง'!$A$5))</f>
        <v>4</v>
      </c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10" t="str">
        <f>IF('[4]ข้อมูลนักเรียน-กรอง'!A5="","",(IF(SUM(FY7:HC7)=0,"-",(SUM(FY7:HC7)))))</f>
        <v>-</v>
      </c>
      <c r="HE7" s="10" t="str">
        <f>IF('[4]ข้อมูลนักเรียน-กรอง'!$A$5="","",(IF(COUNTIF(FY7:HC7,"ป")=0,"-",(COUNTIF(FY7:HC7,"ป")))))</f>
        <v>-</v>
      </c>
      <c r="HF7" s="10" t="str">
        <f>IF('[4]ข้อมูลนักเรียน-กรอง'!$A$5="","",(IF(COUNTIF(FY7:HC7,"ล")=0,"-",(COUNTIF(FY7:HC7,"ล")))))</f>
        <v>-</v>
      </c>
      <c r="HG7" s="10" t="str">
        <f>IF('[4]ข้อมูลนักเรียน-กรอง'!$A$5="","",(IF(COUNTIF(FY7:HC7,"ข")=0,"-",(COUNTIF(FY7:HC7,"ข")))))</f>
        <v>-</v>
      </c>
      <c r="HH7" s="8">
        <f>IF('[4]ข้อมูลนักเรียน-กรอง'!$A$5="","",('[4]ข้อมูลนักเรียน-กรอง'!$A$5))</f>
        <v>4</v>
      </c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10" t="str">
        <f>IF('[4]ข้อมูลนักเรียน-กรอง'!A5="","",(IF(SUM(HI7:IL7)=0,"-",(SUM(HI7:IL7)))))</f>
        <v>-</v>
      </c>
      <c r="IN7" s="10" t="str">
        <f>IF('[4]ข้อมูลนักเรียน-กรอง'!$A$5="","",(IF(COUNTIF(HI7:IL7,"ป")=0,"-",(COUNTIF(HI7:IL7,"ป")))))</f>
        <v>-</v>
      </c>
      <c r="IO7" s="10" t="str">
        <f>IF('[4]ข้อมูลนักเรียน-กรอง'!$A$5="","",(IF(COUNTIF(HI7:IL7,"ล")=0,"-",(COUNTIF(HI7:IL7,"ล")))))</f>
        <v>-</v>
      </c>
      <c r="IP7" s="10" t="str">
        <f>IF('[4]ข้อมูลนักเรียน-กรอง'!$A$5="","",(IF(COUNTIF(HI7:IL7,"ข")=0,"-",(COUNTIF(HI7:IL7,"ข")))))</f>
        <v>-</v>
      </c>
      <c r="IQ7" s="8">
        <f>IF('[4]ข้อมูลนักเรียน-กรอง'!$A$5="","",('[4]ข้อมูลนักเรียน-กรอง'!$A$5))</f>
        <v>4</v>
      </c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10" t="str">
        <f>IF('[4]ข้อมูลนักเรียน-กรอง'!A5="","",(IF(SUM(IR7:JV7)=0,"-",(SUM(IR7:JV7)))))</f>
        <v>-</v>
      </c>
      <c r="JX7" s="10" t="str">
        <f>IF('[4]ข้อมูลนักเรียน-กรอง'!$A$5="","",(IF(COUNTIF(IR7:JV7,"ป")=0,"-",(COUNTIF(IR7:JV7,"ป")))))</f>
        <v>-</v>
      </c>
      <c r="JY7" s="10" t="str">
        <f>IF('[4]ข้อมูลนักเรียน-กรอง'!$A$5="","",(IF(COUNTIF(IR7:JV7,"ล")=0,"-",(COUNTIF(IR7:JV7,"ล")))))</f>
        <v>-</v>
      </c>
      <c r="JZ7" s="10" t="str">
        <f>IF('[4]ข้อมูลนักเรียน-กรอง'!$A$5="","",(IF(COUNTIF(IR7:JV7,"ข")=0,"-",(COUNTIF(IR7:JV7,"ข")))))</f>
        <v>-</v>
      </c>
      <c r="KA7" s="8">
        <f>IF('[4]ข้อมูลนักเรียน-กรอง'!$A$5="","",('[4]ข้อมูลนักเรียน-กรอง'!$A$5))</f>
        <v>4</v>
      </c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10" t="str">
        <f>IF('[4]ข้อมูลนักเรียน-กรอง'!A5="","",(IF(SUM(KB7:LF7)=0,"-",(SUM(KB7:LF7)))))</f>
        <v>-</v>
      </c>
      <c r="LH7" s="10" t="str">
        <f>IF('[4]ข้อมูลนักเรียน-กรอง'!$A$5="","",(IF(COUNTIF(KB7:LF7,"ป")=0,"-",(COUNTIF(KB7:LF7,"ป")))))</f>
        <v>-</v>
      </c>
      <c r="LI7" s="10" t="str">
        <f>IF('[4]ข้อมูลนักเรียน-กรอง'!$A$5="","",(IF(COUNTIF(KB7:LF7,"ล")=0,"-",(COUNTIF(KB7:LF7,"ล")))))</f>
        <v>-</v>
      </c>
      <c r="LJ7" s="10" t="str">
        <f>IF('[4]ข้อมูลนักเรียน-กรอง'!$A$5="","",(IF(COUNTIF(KB7:LF7,"ข")=0,"-",(COUNTIF(KB7:LF7,"ข")))))</f>
        <v>-</v>
      </c>
      <c r="LK7" s="8">
        <f>IF('[4]ข้อมูลนักเรียน-กรอง'!$A$5="","",('[4]ข้อมูลนักเรียน-กรอง'!$A$5))</f>
        <v>4</v>
      </c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10" t="str">
        <f>IF('[4]ข้อมูลนักเรียน-กรอง'!A5="","",(IF(SUM(LL7:MN7)=0,"-",(SUM(LL7:MN7)))))</f>
        <v>-</v>
      </c>
      <c r="MP7" s="10" t="str">
        <f>IF('[4]ข้อมูลนักเรียน-กรอง'!$A$5="","",(IF(COUNTIF(LL7:MN7,"ป")=0,"-",(COUNTIF(LL7:MN7,"ป")))))</f>
        <v>-</v>
      </c>
      <c r="MQ7" s="10" t="str">
        <f>IF('[4]ข้อมูลนักเรียน-กรอง'!$A$5="","",(IF(COUNTIF(LL7:MN7,"ล")=0,"-",(COUNTIF(LL7:MN7,"ล")))))</f>
        <v>-</v>
      </c>
      <c r="MR7" s="10" t="str">
        <f>IF('[4]ข้อมูลนักเรียน-กรอง'!$A$5="","",(IF(COUNTIF(LL7:MN7,"ข")=0,"-",(COUNTIF(LL7:MN7,"ข")))))</f>
        <v>-</v>
      </c>
      <c r="MS7" s="8">
        <f>IF('[4]ข้อมูลนักเรียน-กรอง'!$A$5="","",('[4]ข้อมูลนักเรียน-กรอง'!$A$5))</f>
        <v>4</v>
      </c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10" t="str">
        <f>IF('[4]ข้อมูลนักเรียน-กรอง'!A5="","",(IF(SUM(MT7:NX7)=0,"-",(SUM(MT7:NX7)))))</f>
        <v>-</v>
      </c>
      <c r="NZ7" s="10" t="str">
        <f>IF('[4]ข้อมูลนักเรียน-กรอง'!$A$5="","",(IF(COUNTIF(MT7:NX7,"ป")=0,"-",(COUNTIF(MT7:NX7,"ป")))))</f>
        <v>-</v>
      </c>
      <c r="OA7" s="10" t="str">
        <f>IF('[4]ข้อมูลนักเรียน-กรอง'!$A$5="","",(IF(COUNTIF(MT7:NX7,"ล")=0,"-",(COUNTIF(MT7:NX7,"ล")))))</f>
        <v>-</v>
      </c>
      <c r="OB7" s="10" t="str">
        <f>IF('[4]ข้อมูลนักเรียน-กรอง'!$A$5="","",(IF(COUNTIF(MT7:NX7,"ข")=0,"-",(COUNTIF(MT7:NX7,"ข")))))</f>
        <v>-</v>
      </c>
      <c r="OC7" s="8">
        <f>IF('[4]ข้อมูลนักเรียน-กรอง'!$A$5="","",('[4]ข้อมูลนักเรียน-กรอง'!$A$5))</f>
        <v>4</v>
      </c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10" t="str">
        <f>IF('[4]ข้อมูลนักเรียน-กรอง'!A5="","",(IF(SUM(OD7:PG7)=0,"-",(SUM(OD7:PG7)))))</f>
        <v>-</v>
      </c>
      <c r="PI7" s="10" t="str">
        <f>IF('[4]ข้อมูลนักเรียน-กรอง'!$A$5="","",(IF(COUNTIF(OD7:PG7,"ป")=0,"-",(COUNTIF(OD7:PG7,"ป")))))</f>
        <v>-</v>
      </c>
      <c r="PJ7" s="10" t="str">
        <f>IF('[4]ข้อมูลนักเรียน-กรอง'!$A$5="","",(IF(COUNTIF(OD7:PG7,"ล")=0,"-",(COUNTIF(OD7:PG7,"ล")))))</f>
        <v>-</v>
      </c>
      <c r="PK7" s="10" t="str">
        <f>IF('[4]ข้อมูลนักเรียน-กรอง'!$A$5="","",(IF(COUNTIF(OD7:PG7,"ข")=0,"-",(COUNTIF(OD7:PG7,"ข")))))</f>
        <v>-</v>
      </c>
      <c r="PL7" s="11">
        <f>IF('[4]ข้อมูลนักเรียน-กรอง'!$A$5="","",('[4]ข้อมูลนักเรียน-กรอง'!$A$5))</f>
        <v>4</v>
      </c>
      <c r="PM7" s="12" t="str">
        <f t="shared" si="0"/>
        <v>-</v>
      </c>
      <c r="PN7" s="12" t="str">
        <f t="shared" si="1"/>
        <v>-</v>
      </c>
      <c r="PO7" s="12" t="str">
        <f t="shared" si="2"/>
        <v>-</v>
      </c>
      <c r="PP7" s="12" t="str">
        <f t="shared" si="3"/>
        <v>-</v>
      </c>
      <c r="PQ7" s="12" t="str">
        <f t="shared" si="4"/>
        <v>-</v>
      </c>
      <c r="PR7" s="12" t="str">
        <f t="shared" si="5"/>
        <v>-</v>
      </c>
      <c r="PS7" s="12" t="str">
        <f t="shared" si="6"/>
        <v>-</v>
      </c>
      <c r="PT7" s="12" t="str">
        <f t="shared" si="7"/>
        <v>-</v>
      </c>
      <c r="PU7" s="12" t="str">
        <f t="shared" si="8"/>
        <v>-</v>
      </c>
      <c r="PV7" s="12" t="str">
        <f t="shared" si="9"/>
        <v>-</v>
      </c>
      <c r="PW7" s="12" t="str">
        <f t="shared" si="10"/>
        <v>-</v>
      </c>
      <c r="PX7" s="12" t="str">
        <f t="shared" si="11"/>
        <v>-</v>
      </c>
      <c r="PY7" s="13">
        <f>IF('[4]ข้อมูลนักเรียน-กรอง'!A5="","",(SUM(AH7:AK7,SUM(BQ7:BT7,SUM(DA7:DD7,SUM(EK7:EN7,SUM(FT7:FW7,SUM(HD7:HG7,SUM(IM7:IP7,SUM(JW7:JZ7,SUM(LG7:LJ7,SUM(MO7:MR7,SUM(NY7:OB7,SUM(PH7:PK7))))))))))))))</f>
        <v>0</v>
      </c>
      <c r="PZ7" s="13">
        <f>IF('[4]ข้อมูลนักเรียน-กรอง'!A5="","",SUM(PM7:PX7))</f>
        <v>0</v>
      </c>
      <c r="QA7" s="14" t="str">
        <f>IF('[4]ข้อมูลนักเรียน-กรอง'!A5="","",IF(PZ7=0,"0.00",((PZ7/PY7)*100)))</f>
        <v>0.00</v>
      </c>
    </row>
    <row r="8" spans="1:443" ht="15.95" customHeight="1">
      <c r="A8" s="7" t="str">
        <f>[4]ชื่อนักเรียน!C7</f>
        <v>เด็กหญิงลักษิกกานฐ์ พรงาม</v>
      </c>
      <c r="B8" s="8">
        <f>IF('[4]ข้อมูลนักเรียน-กรอง'!$A$6="","",('[4]ข้อมูลนักเรียน-กรอง'!$A$6))</f>
        <v>5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 t="str">
        <f>IF('[4]ข้อมูลนักเรียน-กรอง'!A6="","",(IF(SUM(C8:AG8)=0,"-",(SUM(C8:AG8)))))</f>
        <v>-</v>
      </c>
      <c r="AI8" s="10" t="str">
        <f>IF('[4]ข้อมูลนักเรียน-กรอง'!$A$6="","",(IF(COUNTIF(C8:AG8,"ป")=0,"-",(COUNTIF(C8:AG8,"ป")))))</f>
        <v>-</v>
      </c>
      <c r="AJ8" s="10" t="str">
        <f>IF('[4]ข้อมูลนักเรียน-กรอง'!$A$6="","",(IF(COUNTIF(C8:AG8,"ล")=0,"-",(COUNTIF(C8:AG8,"ล")))))</f>
        <v>-</v>
      </c>
      <c r="AK8" s="10" t="str">
        <f>IF('[4]ข้อมูลนักเรียน-กรอง'!$A$6="","",(IF(COUNTIF(C8:AG8,"ข")=0,"-",(COUNTIF(C8:AG8,"ข")))))</f>
        <v>-</v>
      </c>
      <c r="AL8" s="8">
        <f>IF('[4]ข้อมูลนักเรียน-กรอง'!$A$6="","",('[4]ข้อมูลนักเรียน-กรอง'!$A$6))</f>
        <v>5</v>
      </c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10" t="str">
        <f>IF('[4]ข้อมูลนักเรียน-กรอง'!A6="","",(IF(SUM(AM8:BP8)=0,"-",(SUM(AM8:BP8)))))</f>
        <v>-</v>
      </c>
      <c r="BR8" s="10" t="str">
        <f>IF('[4]ข้อมูลนักเรียน-กรอง'!$A$6="","",(IF(COUNTIF(AM8:BP8,"ป")=0,"-",(COUNTIF(AM8:BP8,"ป")))))</f>
        <v>-</v>
      </c>
      <c r="BS8" s="10" t="str">
        <f>IF('[4]ข้อมูลนักเรียน-กรอง'!$A$6="","",(IF(COUNTIF(AM8:BP8,"ล")=0,"-",(COUNTIF(AM8:BP8,"ล")))))</f>
        <v>-</v>
      </c>
      <c r="BT8" s="10" t="str">
        <f>IF('[4]ข้อมูลนักเรียน-กรอง'!$A$6="","",(IF(COUNTIF(AM8:BP8,"ข")=0,"-",(COUNTIF(AM8:BP8,"ข")))))</f>
        <v>-</v>
      </c>
      <c r="BU8" s="8">
        <f>IF('[4]ข้อมูลนักเรียน-กรอง'!$A$6="","",('[4]ข้อมูลนักเรียน-กรอง'!$A$6))</f>
        <v>5</v>
      </c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10" t="str">
        <f>IF('[4]ข้อมูลนักเรียน-กรอง'!A6="","",(IF(SUM(BV8:CZ8)=0,"-",(SUM(BV8:CZ8)))))</f>
        <v>-</v>
      </c>
      <c r="DB8" s="10" t="str">
        <f>IF('[4]ข้อมูลนักเรียน-กรอง'!$A$6="","",(IF(COUNTIF(BV8:CZ8,"ป")=0,"-",(COUNTIF(BV8:CZ8,"ป")))))</f>
        <v>-</v>
      </c>
      <c r="DC8" s="10" t="str">
        <f>IF('[4]ข้อมูลนักเรียน-กรอง'!$A$6="","",(IF(COUNTIF(BV8:CZ8,"ล")=0,"-",(COUNTIF(BV8:CZ8,"ล")))))</f>
        <v>-</v>
      </c>
      <c r="DD8" s="10" t="str">
        <f>IF('[4]ข้อมูลนักเรียน-กรอง'!$A$6="","",(IF(COUNTIF(BV8:CZ8,"ข")=0,"-",(COUNTIF(BV8:CZ8,"ข")))))</f>
        <v>-</v>
      </c>
      <c r="DE8" s="8">
        <f>IF('[4]ข้อมูลนักเรียน-กรอง'!$A$6="","",('[4]ข้อมูลนักเรียน-กรอง'!$A$6))</f>
        <v>5</v>
      </c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10" t="str">
        <f>IF('[4]ข้อมูลนักเรียน-กรอง'!A6="","",(IF(SUM(DF8:EJ8)=0,"-",(SUM(DF8:EJ8)))))</f>
        <v>-</v>
      </c>
      <c r="EL8" s="10" t="str">
        <f>IF('[4]ข้อมูลนักเรียน-กรอง'!$A$6="","",(IF(COUNTIF(DF8:EJ8,"ป")=0,"-",(COUNTIF(DF8:EJ8,"ป")))))</f>
        <v>-</v>
      </c>
      <c r="EM8" s="10" t="str">
        <f>IF('[4]ข้อมูลนักเรียน-กรอง'!$A$6="","",(IF(COUNTIF(DF8:EJ8,"ล")=0,"-",(COUNTIF(DF8:EJ8,"ล")))))</f>
        <v>-</v>
      </c>
      <c r="EN8" s="10" t="str">
        <f>IF('[4]ข้อมูลนักเรียน-กรอง'!$A$6="","",(IF(COUNTIF(DF8:EJ8,"ข")=0,"-",(COUNTIF(DF8:EJ8,"ข")))))</f>
        <v>-</v>
      </c>
      <c r="EO8" s="8">
        <f>IF('[4]ข้อมูลนักเรียน-กรอง'!$A$6="","",('[4]ข้อมูลนักเรียน-กรอง'!$A$6))</f>
        <v>5</v>
      </c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10" t="str">
        <f>IF('[4]ข้อมูลนักเรียน-กรอง'!A6="","",(IF(SUM(EP8:FS8)=0,"-",(SUM(EP8:FS8)))))</f>
        <v>-</v>
      </c>
      <c r="FU8" s="10" t="str">
        <f>IF('[4]ข้อมูลนักเรียน-กรอง'!$A$6="","",(IF(COUNTIF(EP8:FS8,"ป")=0,"-",(COUNTIF(EP8:FS8,"ป")))))</f>
        <v>-</v>
      </c>
      <c r="FV8" s="10" t="str">
        <f>IF('[4]ข้อมูลนักเรียน-กรอง'!$A$6="","",(IF(COUNTIF(EP8:FS8,"ล")=0,"-",(COUNTIF(EP8:FS8,"ล")))))</f>
        <v>-</v>
      </c>
      <c r="FW8" s="10" t="str">
        <f>IF('[4]ข้อมูลนักเรียน-กรอง'!$A$6="","",(IF(COUNTIF(EP8:FS8,"ข")=0,"-",(COUNTIF(EP8:FS8,"ข")))))</f>
        <v>-</v>
      </c>
      <c r="FX8" s="8">
        <f>IF('[4]ข้อมูลนักเรียน-กรอง'!$A$6="","",('[4]ข้อมูลนักเรียน-กรอง'!$A$6))</f>
        <v>5</v>
      </c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10" t="str">
        <f>IF('[4]ข้อมูลนักเรียน-กรอง'!A6="","",(IF(SUM(FY8:HC8)=0,"-",(SUM(FY8:HC8)))))</f>
        <v>-</v>
      </c>
      <c r="HE8" s="10" t="str">
        <f>IF('[4]ข้อมูลนักเรียน-กรอง'!$A$6="","",(IF(COUNTIF(FY8:HC8,"ป")=0,"-",(COUNTIF(FY8:HC8,"ป")))))</f>
        <v>-</v>
      </c>
      <c r="HF8" s="10" t="str">
        <f>IF('[4]ข้อมูลนักเรียน-กรอง'!$A$6="","",(IF(COUNTIF(FY8:HC8,"ล")=0,"-",(COUNTIF(FY8:HC8,"ล")))))</f>
        <v>-</v>
      </c>
      <c r="HG8" s="10" t="str">
        <f>IF('[4]ข้อมูลนักเรียน-กรอง'!$A$6="","",(IF(COUNTIF(FY8:HC8,"ข")=0,"-",(COUNTIF(FY8:HC8,"ข")))))</f>
        <v>-</v>
      </c>
      <c r="HH8" s="8">
        <f>IF('[4]ข้อมูลนักเรียน-กรอง'!$A$6="","",('[4]ข้อมูลนักเรียน-กรอง'!$A$6))</f>
        <v>5</v>
      </c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10" t="str">
        <f>IF('[4]ข้อมูลนักเรียน-กรอง'!A6="","",(IF(SUM(HI8:IL8)=0,"-",(SUM(HI8:IL8)))))</f>
        <v>-</v>
      </c>
      <c r="IN8" s="10" t="str">
        <f>IF('[4]ข้อมูลนักเรียน-กรอง'!$A$6="","",(IF(COUNTIF(HI8:IL8,"ป")=0,"-",(COUNTIF(HI8:IL8,"ป")))))</f>
        <v>-</v>
      </c>
      <c r="IO8" s="10" t="str">
        <f>IF('[4]ข้อมูลนักเรียน-กรอง'!$A$6="","",(IF(COUNTIF(HI8:IL8,"ล")=0,"-",(COUNTIF(HI8:IL8,"ล")))))</f>
        <v>-</v>
      </c>
      <c r="IP8" s="10" t="str">
        <f>IF('[4]ข้อมูลนักเรียน-กรอง'!$A$6="","",(IF(COUNTIF(HI8:IL8,"ข")=0,"-",(COUNTIF(HI8:IL8,"ข")))))</f>
        <v>-</v>
      </c>
      <c r="IQ8" s="8">
        <f>IF('[4]ข้อมูลนักเรียน-กรอง'!$A$6="","",('[4]ข้อมูลนักเรียน-กรอง'!$A$6))</f>
        <v>5</v>
      </c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10" t="str">
        <f>IF('[4]ข้อมูลนักเรียน-กรอง'!A6="","",(IF(SUM(IR8:JV8)=0,"-",(SUM(IR8:JV8)))))</f>
        <v>-</v>
      </c>
      <c r="JX8" s="10" t="str">
        <f>IF('[4]ข้อมูลนักเรียน-กรอง'!$A$6="","",(IF(COUNTIF(IR8:JV8,"ป")=0,"-",(COUNTIF(IR8:JV8,"ป")))))</f>
        <v>-</v>
      </c>
      <c r="JY8" s="10" t="str">
        <f>IF('[4]ข้อมูลนักเรียน-กรอง'!$A$6="","",(IF(COUNTIF(IR8:JV8,"ล")=0,"-",(COUNTIF(IR8:JV8,"ล")))))</f>
        <v>-</v>
      </c>
      <c r="JZ8" s="10" t="str">
        <f>IF('[4]ข้อมูลนักเรียน-กรอง'!$A$6="","",(IF(COUNTIF(IR8:JV8,"ข")=0,"-",(COUNTIF(IR8:JV8,"ข")))))</f>
        <v>-</v>
      </c>
      <c r="KA8" s="8">
        <f>IF('[4]ข้อมูลนักเรียน-กรอง'!$A$6="","",('[4]ข้อมูลนักเรียน-กรอง'!$A$6))</f>
        <v>5</v>
      </c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10" t="str">
        <f>IF('[4]ข้อมูลนักเรียน-กรอง'!A6="","",(IF(SUM(KB8:LF8)=0,"-",(SUM(KB8:LF8)))))</f>
        <v>-</v>
      </c>
      <c r="LH8" s="10" t="str">
        <f>IF('[4]ข้อมูลนักเรียน-กรอง'!$A$6="","",(IF(COUNTIF(KB8:LF8,"ป")=0,"-",(COUNTIF(KB8:LF8,"ป")))))</f>
        <v>-</v>
      </c>
      <c r="LI8" s="10" t="str">
        <f>IF('[4]ข้อมูลนักเรียน-กรอง'!$A$6="","",(IF(COUNTIF(KB8:LF8,"ล")=0,"-",(COUNTIF(KB8:LF8,"ล")))))</f>
        <v>-</v>
      </c>
      <c r="LJ8" s="10" t="str">
        <f>IF('[4]ข้อมูลนักเรียน-กรอง'!$A$6="","",(IF(COUNTIF(KB8:LF8,"ข")=0,"-",(COUNTIF(KB8:LF8,"ข")))))</f>
        <v>-</v>
      </c>
      <c r="LK8" s="8">
        <f>IF('[4]ข้อมูลนักเรียน-กรอง'!$A$6="","",('[4]ข้อมูลนักเรียน-กรอง'!$A$6))</f>
        <v>5</v>
      </c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10" t="str">
        <f>IF('[4]ข้อมูลนักเรียน-กรอง'!A6="","",(IF(SUM(LL8:MN8)=0,"-",(SUM(LL8:MN8)))))</f>
        <v>-</v>
      </c>
      <c r="MP8" s="10" t="str">
        <f>IF('[4]ข้อมูลนักเรียน-กรอง'!$A$6="","",(IF(COUNTIF(LL8:MN8,"ป")=0,"-",(COUNTIF(LL8:MN8,"ป")))))</f>
        <v>-</v>
      </c>
      <c r="MQ8" s="10" t="str">
        <f>IF('[4]ข้อมูลนักเรียน-กรอง'!$A$6="","",(IF(COUNTIF(LL8:MN8,"ล")=0,"-",(COUNTIF(LL8:MN8,"ล")))))</f>
        <v>-</v>
      </c>
      <c r="MR8" s="10" t="str">
        <f>IF('[4]ข้อมูลนักเรียน-กรอง'!$A$6="","",(IF(COUNTIF(LL8:MN8,"ข")=0,"-",(COUNTIF(LL8:MN8,"ข")))))</f>
        <v>-</v>
      </c>
      <c r="MS8" s="8">
        <f>IF('[4]ข้อมูลนักเรียน-กรอง'!$A$6="","",('[4]ข้อมูลนักเรียน-กรอง'!$A$6))</f>
        <v>5</v>
      </c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10" t="str">
        <f>IF('[4]ข้อมูลนักเรียน-กรอง'!A6="","",(IF(SUM(MT8:NX8)=0,"-",(SUM(MT8:NX8)))))</f>
        <v>-</v>
      </c>
      <c r="NZ8" s="10" t="str">
        <f>IF('[4]ข้อมูลนักเรียน-กรอง'!$A$6="","",(IF(COUNTIF(MT8:NX8,"ป")=0,"-",(COUNTIF(MT8:NX8,"ป")))))</f>
        <v>-</v>
      </c>
      <c r="OA8" s="10" t="str">
        <f>IF('[4]ข้อมูลนักเรียน-กรอง'!$A$6="","",(IF(COUNTIF(MT8:NX8,"ล")=0,"-",(COUNTIF(MT8:NX8,"ล")))))</f>
        <v>-</v>
      </c>
      <c r="OB8" s="10" t="str">
        <f>IF('[4]ข้อมูลนักเรียน-กรอง'!$A$6="","",(IF(COUNTIF(MT8:NX8,"ข")=0,"-",(COUNTIF(MT8:NX8,"ข")))))</f>
        <v>-</v>
      </c>
      <c r="OC8" s="8">
        <f>IF('[4]ข้อมูลนักเรียน-กรอง'!$A$6="","",('[4]ข้อมูลนักเรียน-กรอง'!$A$6))</f>
        <v>5</v>
      </c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10" t="str">
        <f>IF('[4]ข้อมูลนักเรียน-กรอง'!A6="","",(IF(SUM(OD8:PG8)=0,"-",(SUM(OD8:PG8)))))</f>
        <v>-</v>
      </c>
      <c r="PI8" s="10" t="str">
        <f>IF('[4]ข้อมูลนักเรียน-กรอง'!$A$6="","",(IF(COUNTIF(OD8:PG8,"ป")=0,"-",(COUNTIF(OD8:PG8,"ป")))))</f>
        <v>-</v>
      </c>
      <c r="PJ8" s="10" t="str">
        <f>IF('[4]ข้อมูลนักเรียน-กรอง'!$A$6="","",(IF(COUNTIF(OD8:PG8,"ล")=0,"-",(COUNTIF(OD8:PG8,"ล")))))</f>
        <v>-</v>
      </c>
      <c r="PK8" s="10" t="str">
        <f>IF('[4]ข้อมูลนักเรียน-กรอง'!$A$6="","",(IF(COUNTIF(OD8:PG8,"ข")=0,"-",(COUNTIF(OD8:PG8,"ข")))))</f>
        <v>-</v>
      </c>
      <c r="PL8" s="11">
        <f>IF('[4]ข้อมูลนักเรียน-กรอง'!$A$6="","",('[4]ข้อมูลนักเรียน-กรอง'!$A$6))</f>
        <v>5</v>
      </c>
      <c r="PM8" s="12" t="str">
        <f t="shared" si="0"/>
        <v>-</v>
      </c>
      <c r="PN8" s="12" t="str">
        <f t="shared" si="1"/>
        <v>-</v>
      </c>
      <c r="PO8" s="12" t="str">
        <f t="shared" si="2"/>
        <v>-</v>
      </c>
      <c r="PP8" s="12" t="str">
        <f t="shared" si="3"/>
        <v>-</v>
      </c>
      <c r="PQ8" s="12" t="str">
        <f t="shared" si="4"/>
        <v>-</v>
      </c>
      <c r="PR8" s="12" t="str">
        <f t="shared" si="5"/>
        <v>-</v>
      </c>
      <c r="PS8" s="12" t="str">
        <f t="shared" si="6"/>
        <v>-</v>
      </c>
      <c r="PT8" s="12" t="str">
        <f t="shared" si="7"/>
        <v>-</v>
      </c>
      <c r="PU8" s="12" t="str">
        <f t="shared" si="8"/>
        <v>-</v>
      </c>
      <c r="PV8" s="12" t="str">
        <f t="shared" si="9"/>
        <v>-</v>
      </c>
      <c r="PW8" s="12" t="str">
        <f t="shared" si="10"/>
        <v>-</v>
      </c>
      <c r="PX8" s="12" t="str">
        <f t="shared" si="11"/>
        <v>-</v>
      </c>
      <c r="PY8" s="13">
        <f>IF('[4]ข้อมูลนักเรียน-กรอง'!A6="","",(SUM(AH8:AK8,SUM(BQ8:BT8,SUM(DA8:DD8,SUM(EK8:EN8,SUM(FT8:FW8,SUM(HD8:HG8,SUM(IM8:IP8,SUM(JW8:JZ8,SUM(LG8:LJ8,SUM(MO8:MR8,SUM(NY8:OB8,SUM(PH8:PK8))))))))))))))</f>
        <v>0</v>
      </c>
      <c r="PZ8" s="13">
        <f>IF('[4]ข้อมูลนักเรียน-กรอง'!A6="","",SUM(PM8:PX8))</f>
        <v>0</v>
      </c>
      <c r="QA8" s="14" t="str">
        <f>IF('[4]ข้อมูลนักเรียน-กรอง'!A6="","",IF(PZ8=0,"0.00",((PZ8/PY8)*100)))</f>
        <v>0.00</v>
      </c>
    </row>
    <row r="9" spans="1:443" ht="15.95" customHeight="1">
      <c r="A9" s="7" t="str">
        <f>[4]ชื่อนักเรียน!C8</f>
        <v>เด็กหญิงวรกาญจน์ เกิดปราง</v>
      </c>
      <c r="B9" s="8">
        <f>IF('[4]ข้อมูลนักเรียน-กรอง'!$A$7="","",('[4]ข้อมูลนักเรียน-กรอง'!$A$7))</f>
        <v>6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0" t="str">
        <f>IF('[4]ข้อมูลนักเรียน-กรอง'!A7="","",(IF(SUM(C9:AG9)=0,"-",(SUM(C9:AG9)))))</f>
        <v>-</v>
      </c>
      <c r="AI9" s="10" t="str">
        <f>IF('[4]ข้อมูลนักเรียน-กรอง'!$A$7="","",(IF(COUNTIF(C9:AG9,"ป")=0,"-",(COUNTIF(C9:AG9,"ป")))))</f>
        <v>-</v>
      </c>
      <c r="AJ9" s="10" t="str">
        <f>IF('[4]ข้อมูลนักเรียน-กรอง'!$A$7="","",(IF(COUNTIF(C9:AG9,"ล")=0,"-",(COUNTIF(C9:AG9,"ล")))))</f>
        <v>-</v>
      </c>
      <c r="AK9" s="10" t="str">
        <f>IF('[4]ข้อมูลนักเรียน-กรอง'!$A$7="","",(IF(COUNTIF(C9:AG9,"ข")=0,"-",(COUNTIF(C9:AG9,"ข")))))</f>
        <v>-</v>
      </c>
      <c r="AL9" s="8">
        <f>IF('[4]ข้อมูลนักเรียน-กรอง'!$A$7="","",('[4]ข้อมูลนักเรียน-กรอง'!$A$7))</f>
        <v>6</v>
      </c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10" t="str">
        <f>IF('[4]ข้อมูลนักเรียน-กรอง'!A7="","",(IF(SUM(AM9:BP9)=0,"-",(SUM(AM9:BP9)))))</f>
        <v>-</v>
      </c>
      <c r="BR9" s="10" t="str">
        <f>IF('[4]ข้อมูลนักเรียน-กรอง'!$A$7="","",(IF(COUNTIF(AM9:BP9,"ป")=0,"-",(COUNTIF(AM9:BP9,"ป")))))</f>
        <v>-</v>
      </c>
      <c r="BS9" s="10" t="str">
        <f>IF('[4]ข้อมูลนักเรียน-กรอง'!$A$7="","",(IF(COUNTIF(AM9:BP9,"ล")=0,"-",(COUNTIF(AM9:BP9,"ล")))))</f>
        <v>-</v>
      </c>
      <c r="BT9" s="10" t="str">
        <f>IF('[4]ข้อมูลนักเรียน-กรอง'!$A$7="","",(IF(COUNTIF(AM9:BP9,"ข")=0,"-",(COUNTIF(AM9:BP9,"ข")))))</f>
        <v>-</v>
      </c>
      <c r="BU9" s="8">
        <f>IF('[4]ข้อมูลนักเรียน-กรอง'!$A$7="","",('[4]ข้อมูลนักเรียน-กรอง'!$A$7))</f>
        <v>6</v>
      </c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10" t="str">
        <f>IF('[4]ข้อมูลนักเรียน-กรอง'!A7="","",(IF(SUM(BV9:CZ9)=0,"-",(SUM(BV9:CZ9)))))</f>
        <v>-</v>
      </c>
      <c r="DB9" s="10" t="str">
        <f>IF('[4]ข้อมูลนักเรียน-กรอง'!$A$7="","",(IF(COUNTIF(BV9:CZ9,"ป")=0,"-",(COUNTIF(BV9:CZ9,"ป")))))</f>
        <v>-</v>
      </c>
      <c r="DC9" s="10" t="str">
        <f>IF('[4]ข้อมูลนักเรียน-กรอง'!$A$7="","",(IF(COUNTIF(BV9:CZ9,"ล")=0,"-",(COUNTIF(BV9:CZ9,"ล")))))</f>
        <v>-</v>
      </c>
      <c r="DD9" s="10" t="str">
        <f>IF('[4]ข้อมูลนักเรียน-กรอง'!$A$7="","",(IF(COUNTIF(BV9:CZ9,"ข")=0,"-",(COUNTIF(BV9:CZ9,"ข")))))</f>
        <v>-</v>
      </c>
      <c r="DE9" s="8">
        <f>IF('[4]ข้อมูลนักเรียน-กรอง'!$A$7="","",('[4]ข้อมูลนักเรียน-กรอง'!$A$7))</f>
        <v>6</v>
      </c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10" t="str">
        <f>IF('[4]ข้อมูลนักเรียน-กรอง'!A7="","",(IF(SUM(DF9:EJ9)=0,"-",(SUM(DF9:EJ9)))))</f>
        <v>-</v>
      </c>
      <c r="EL9" s="10" t="str">
        <f>IF('[4]ข้อมูลนักเรียน-กรอง'!$A$7="","",(IF(COUNTIF(DF9:EJ9,"ป")=0,"-",(COUNTIF(DF9:EJ9,"ป")))))</f>
        <v>-</v>
      </c>
      <c r="EM9" s="10" t="str">
        <f>IF('[4]ข้อมูลนักเรียน-กรอง'!$A$7="","",(IF(COUNTIF(DF9:EJ9,"ล")=0,"-",(COUNTIF(DF9:EJ9,"ล")))))</f>
        <v>-</v>
      </c>
      <c r="EN9" s="10" t="str">
        <f>IF('[4]ข้อมูลนักเรียน-กรอง'!$A$7="","",(IF(COUNTIF(DF9:EJ9,"ข")=0,"-",(COUNTIF(DF9:EJ9,"ข")))))</f>
        <v>-</v>
      </c>
      <c r="EO9" s="8">
        <f>IF('[4]ข้อมูลนักเรียน-กรอง'!$A$7="","",('[4]ข้อมูลนักเรียน-กรอง'!$A$7))</f>
        <v>6</v>
      </c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10" t="str">
        <f>IF('[4]ข้อมูลนักเรียน-กรอง'!A7="","",(IF(SUM(EP9:FS9)=0,"-",(SUM(EP9:FS9)))))</f>
        <v>-</v>
      </c>
      <c r="FU9" s="10" t="str">
        <f>IF('[4]ข้อมูลนักเรียน-กรอง'!$A$7="","",(IF(COUNTIF(EP9:FS9,"ป")=0,"-",(COUNTIF(EP9:FS9,"ป")))))</f>
        <v>-</v>
      </c>
      <c r="FV9" s="10" t="str">
        <f>IF('[4]ข้อมูลนักเรียน-กรอง'!$A$7="","",(IF(COUNTIF(EP9:FS9,"ล")=0,"-",(COUNTIF(EP9:FS9,"ล")))))</f>
        <v>-</v>
      </c>
      <c r="FW9" s="10" t="str">
        <f>IF('[4]ข้อมูลนักเรียน-กรอง'!$A$7="","",(IF(COUNTIF(EP9:FS9,"ข")=0,"-",(COUNTIF(EP9:FS9,"ข")))))</f>
        <v>-</v>
      </c>
      <c r="FX9" s="8">
        <f>IF('[4]ข้อมูลนักเรียน-กรอง'!$A$7="","",('[4]ข้อมูลนักเรียน-กรอง'!$A$7))</f>
        <v>6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10" t="str">
        <f>IF('[4]ข้อมูลนักเรียน-กรอง'!A7="","",(IF(SUM(FY9:HC9)=0,"-",(SUM(FY9:HC9)))))</f>
        <v>-</v>
      </c>
      <c r="HE9" s="10" t="str">
        <f>IF('[4]ข้อมูลนักเรียน-กรอง'!$A$7="","",(IF(COUNTIF(FY9:HC9,"ป")=0,"-",(COUNTIF(FY9:HC9,"ป")))))</f>
        <v>-</v>
      </c>
      <c r="HF9" s="10" t="str">
        <f>IF('[4]ข้อมูลนักเรียน-กรอง'!$A$7="","",(IF(COUNTIF(FY9:HC9,"ล")=0,"-",(COUNTIF(FY9:HC9,"ล")))))</f>
        <v>-</v>
      </c>
      <c r="HG9" s="10" t="str">
        <f>IF('[4]ข้อมูลนักเรียน-กรอง'!$A$7="","",(IF(COUNTIF(FY9:HC9,"ข")=0,"-",(COUNTIF(FY9:HC9,"ข")))))</f>
        <v>-</v>
      </c>
      <c r="HH9" s="8">
        <f>IF('[4]ข้อมูลนักเรียน-กรอง'!$A$7="","",('[4]ข้อมูลนักเรียน-กรอง'!$A$7))</f>
        <v>6</v>
      </c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10" t="str">
        <f>IF('[4]ข้อมูลนักเรียน-กรอง'!A7="","",(IF(SUM(HI9:IL9)=0,"-",(SUM(HI9:IL9)))))</f>
        <v>-</v>
      </c>
      <c r="IN9" s="10" t="str">
        <f>IF('[4]ข้อมูลนักเรียน-กรอง'!$A$7="","",(IF(COUNTIF(HI9:IL9,"ป")=0,"-",(COUNTIF(HI9:IL9,"ป")))))</f>
        <v>-</v>
      </c>
      <c r="IO9" s="10" t="str">
        <f>IF('[4]ข้อมูลนักเรียน-กรอง'!$A$7="","",(IF(COUNTIF(HI9:IL9,"ล")=0,"-",(COUNTIF(HI9:IL9,"ล")))))</f>
        <v>-</v>
      </c>
      <c r="IP9" s="10" t="str">
        <f>IF('[4]ข้อมูลนักเรียน-กรอง'!$A$7="","",(IF(COUNTIF(HI9:IL9,"ข")=0,"-",(COUNTIF(HI9:IL9,"ข")))))</f>
        <v>-</v>
      </c>
      <c r="IQ9" s="8">
        <f>IF('[4]ข้อมูลนักเรียน-กรอง'!$A$7="","",('[4]ข้อมูลนักเรียน-กรอง'!$A$7))</f>
        <v>6</v>
      </c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10" t="str">
        <f>IF('[4]ข้อมูลนักเรียน-กรอง'!A7="","",(IF(SUM(IR9:JV9)=0,"-",(SUM(IR9:JV9)))))</f>
        <v>-</v>
      </c>
      <c r="JX9" s="10" t="str">
        <f>IF('[4]ข้อมูลนักเรียน-กรอง'!$A$7="","",(IF(COUNTIF(IR9:JV9,"ป")=0,"-",(COUNTIF(IR9:JV9,"ป")))))</f>
        <v>-</v>
      </c>
      <c r="JY9" s="10" t="str">
        <f>IF('[4]ข้อมูลนักเรียน-กรอง'!$A$7="","",(IF(COUNTIF(IR9:JV9,"ล")=0,"-",(COUNTIF(IR9:JV9,"ล")))))</f>
        <v>-</v>
      </c>
      <c r="JZ9" s="10" t="str">
        <f>IF('[4]ข้อมูลนักเรียน-กรอง'!$A$7="","",(IF(COUNTIF(IR9:JV9,"ข")=0,"-",(COUNTIF(IR9:JV9,"ข")))))</f>
        <v>-</v>
      </c>
      <c r="KA9" s="8">
        <f>IF('[4]ข้อมูลนักเรียน-กรอง'!$A$7="","",('[4]ข้อมูลนักเรียน-กรอง'!$A$7))</f>
        <v>6</v>
      </c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10" t="str">
        <f>IF('[4]ข้อมูลนักเรียน-กรอง'!A7="","",(IF(SUM(KB9:LF9)=0,"-",(SUM(KB9:LF9)))))</f>
        <v>-</v>
      </c>
      <c r="LH9" s="10" t="str">
        <f>IF('[4]ข้อมูลนักเรียน-กรอง'!$A$7="","",(IF(COUNTIF(KB9:LF9,"ป")=0,"-",(COUNTIF(KB9:LF9,"ป")))))</f>
        <v>-</v>
      </c>
      <c r="LI9" s="10" t="str">
        <f>IF('[4]ข้อมูลนักเรียน-กรอง'!$A$7="","",(IF(COUNTIF(KB9:LF9,"ล")=0,"-",(COUNTIF(KB9:LF9,"ล")))))</f>
        <v>-</v>
      </c>
      <c r="LJ9" s="10" t="str">
        <f>IF('[4]ข้อมูลนักเรียน-กรอง'!$A$7="","",(IF(COUNTIF(KB9:LF9,"ข")=0,"-",(COUNTIF(KB9:LF9,"ข")))))</f>
        <v>-</v>
      </c>
      <c r="LK9" s="8">
        <f>IF('[4]ข้อมูลนักเรียน-กรอง'!$A$7="","",('[4]ข้อมูลนักเรียน-กรอง'!$A$7))</f>
        <v>6</v>
      </c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10" t="str">
        <f>IF('[4]ข้อมูลนักเรียน-กรอง'!A7="","",(IF(SUM(LL9:MN9)=0,"-",(SUM(LL9:MN9)))))</f>
        <v>-</v>
      </c>
      <c r="MP9" s="10" t="str">
        <f>IF('[4]ข้อมูลนักเรียน-กรอง'!$A$7="","",(IF(COUNTIF(LL9:MN9,"ป")=0,"-",(COUNTIF(LL9:MN9,"ป")))))</f>
        <v>-</v>
      </c>
      <c r="MQ9" s="10" t="str">
        <f>IF('[4]ข้อมูลนักเรียน-กรอง'!$A$7="","",(IF(COUNTIF(LL9:MN9,"ล")=0,"-",(COUNTIF(LL9:MN9,"ล")))))</f>
        <v>-</v>
      </c>
      <c r="MR9" s="10" t="str">
        <f>IF('[4]ข้อมูลนักเรียน-กรอง'!$A$7="","",(IF(COUNTIF(LL9:MN9,"ข")=0,"-",(COUNTIF(LL9:MN9,"ข")))))</f>
        <v>-</v>
      </c>
      <c r="MS9" s="8">
        <f>IF('[4]ข้อมูลนักเรียน-กรอง'!$A$7="","",('[4]ข้อมูลนักเรียน-กรอง'!$A$7))</f>
        <v>6</v>
      </c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10" t="str">
        <f>IF('[4]ข้อมูลนักเรียน-กรอง'!A7="","",(IF(SUM(MT9:NX9)=0,"-",(SUM(MT9:NX9)))))</f>
        <v>-</v>
      </c>
      <c r="NZ9" s="10" t="str">
        <f>IF('[4]ข้อมูลนักเรียน-กรอง'!$A$7="","",(IF(COUNTIF(MT9:NX9,"ป")=0,"-",(COUNTIF(MT9:NX9,"ป")))))</f>
        <v>-</v>
      </c>
      <c r="OA9" s="10" t="str">
        <f>IF('[4]ข้อมูลนักเรียน-กรอง'!$A$7="","",(IF(COUNTIF(MT9:NX9,"ล")=0,"-",(COUNTIF(MT9:NX9,"ล")))))</f>
        <v>-</v>
      </c>
      <c r="OB9" s="10" t="str">
        <f>IF('[4]ข้อมูลนักเรียน-กรอง'!$A$7="","",(IF(COUNTIF(MT9:NX9,"ข")=0,"-",(COUNTIF(MT9:NX9,"ข")))))</f>
        <v>-</v>
      </c>
      <c r="OC9" s="8">
        <f>IF('[4]ข้อมูลนักเรียน-กรอง'!$A$7="","",('[4]ข้อมูลนักเรียน-กรอง'!$A$7))</f>
        <v>6</v>
      </c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10" t="str">
        <f>IF('[4]ข้อมูลนักเรียน-กรอง'!A7="","",(IF(SUM(OD9:PG9)=0,"-",(SUM(OD9:PG9)))))</f>
        <v>-</v>
      </c>
      <c r="PI9" s="10" t="str">
        <f>IF('[4]ข้อมูลนักเรียน-กรอง'!$A$7="","",(IF(COUNTIF(OD9:PG9,"ป")=0,"-",(COUNTIF(OD9:PG9,"ป")))))</f>
        <v>-</v>
      </c>
      <c r="PJ9" s="10" t="str">
        <f>IF('[4]ข้อมูลนักเรียน-กรอง'!$A$7="","",(IF(COUNTIF(OD9:PG9,"ล")=0,"-",(COUNTIF(OD9:PG9,"ล")))))</f>
        <v>-</v>
      </c>
      <c r="PK9" s="10" t="str">
        <f>IF('[4]ข้อมูลนักเรียน-กรอง'!$A$7="","",(IF(COUNTIF(OD9:PG9,"ข")=0,"-",(COUNTIF(OD9:PG9,"ข")))))</f>
        <v>-</v>
      </c>
      <c r="PL9" s="11">
        <f>IF('[4]ข้อมูลนักเรียน-กรอง'!$A$7="","",('[4]ข้อมูลนักเรียน-กรอง'!$A$7))</f>
        <v>6</v>
      </c>
      <c r="PM9" s="12" t="str">
        <f t="shared" si="0"/>
        <v>-</v>
      </c>
      <c r="PN9" s="12" t="str">
        <f t="shared" si="1"/>
        <v>-</v>
      </c>
      <c r="PO9" s="12" t="str">
        <f t="shared" si="2"/>
        <v>-</v>
      </c>
      <c r="PP9" s="12" t="str">
        <f t="shared" si="3"/>
        <v>-</v>
      </c>
      <c r="PQ9" s="12" t="str">
        <f t="shared" si="4"/>
        <v>-</v>
      </c>
      <c r="PR9" s="12" t="str">
        <f t="shared" si="5"/>
        <v>-</v>
      </c>
      <c r="PS9" s="12" t="str">
        <f t="shared" si="6"/>
        <v>-</v>
      </c>
      <c r="PT9" s="12" t="str">
        <f t="shared" si="7"/>
        <v>-</v>
      </c>
      <c r="PU9" s="12" t="str">
        <f t="shared" si="8"/>
        <v>-</v>
      </c>
      <c r="PV9" s="12" t="str">
        <f t="shared" si="9"/>
        <v>-</v>
      </c>
      <c r="PW9" s="12" t="str">
        <f t="shared" si="10"/>
        <v>-</v>
      </c>
      <c r="PX9" s="12" t="str">
        <f t="shared" si="11"/>
        <v>-</v>
      </c>
      <c r="PY9" s="13">
        <f>IF('[4]ข้อมูลนักเรียน-กรอง'!A7="","",(SUM(AH9:AK9,SUM(BQ9:BT9,SUM(DA9:DD9,SUM(EK9:EN9,SUM(FT9:FW9,SUM(HD9:HG9,SUM(IM9:IP9,SUM(JW9:JZ9,SUM(LG9:LJ9,SUM(MO9:MR9,SUM(NY9:OB9,SUM(PH9:PK9))))))))))))))</f>
        <v>0</v>
      </c>
      <c r="PZ9" s="13">
        <f>IF('[4]ข้อมูลนักเรียน-กรอง'!A7="","",SUM(PM9:PX9))</f>
        <v>0</v>
      </c>
      <c r="QA9" s="14" t="str">
        <f>IF('[4]ข้อมูลนักเรียน-กรอง'!A7="","",IF(PZ9=0,"0.00",((PZ9/PY9)*100)))</f>
        <v>0.00</v>
      </c>
    </row>
    <row r="10" spans="1:443" ht="15.95" customHeight="1">
      <c r="A10" s="7" t="str">
        <f>[4]ชื่อนักเรียน!C9</f>
        <v>เด็กหญิงรวิสรา ลิ้มประเสริฐ</v>
      </c>
      <c r="B10" s="8">
        <f>IF('[4]ข้อมูลนักเรียน-กรอง'!$A$8="","",('[4]ข้อมูลนักเรียน-กรอง'!$A$8))</f>
        <v>7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 t="str">
        <f>IF('[4]ข้อมูลนักเรียน-กรอง'!A8="","",(IF(SUM(C10:AG10)=0,"-",(SUM(C10:AG10)))))</f>
        <v>-</v>
      </c>
      <c r="AI10" s="10" t="str">
        <f>IF('[4]ข้อมูลนักเรียน-กรอง'!$A$8="","",(IF(COUNTIF(C10:AG10,"ป")=0,"-",(COUNTIF(C10:AG10,"ป")))))</f>
        <v>-</v>
      </c>
      <c r="AJ10" s="10" t="str">
        <f>IF('[4]ข้อมูลนักเรียน-กรอง'!$A$8="","",(IF(COUNTIF(C10:AG10,"ล")=0,"-",(COUNTIF(C10:AG10,"ล")))))</f>
        <v>-</v>
      </c>
      <c r="AK10" s="10" t="str">
        <f>IF('[4]ข้อมูลนักเรียน-กรอง'!$A$8="","",(IF(COUNTIF(C10:AG10,"ข")=0,"-",(COUNTIF(C10:AG10,"ข")))))</f>
        <v>-</v>
      </c>
      <c r="AL10" s="8">
        <f>IF('[4]ข้อมูลนักเรียน-กรอง'!$A$8="","",('[4]ข้อมูลนักเรียน-กรอง'!$A$8))</f>
        <v>7</v>
      </c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10" t="str">
        <f>IF('[4]ข้อมูลนักเรียน-กรอง'!A8="","",(IF(SUM(AM10:BP10)=0,"-",(SUM(AM10:BP10)))))</f>
        <v>-</v>
      </c>
      <c r="BR10" s="10" t="str">
        <f>IF('[4]ข้อมูลนักเรียน-กรอง'!$A$8="","",(IF(COUNTIF(AM10:BP10,"ป")=0,"-",(COUNTIF(AM10:BP10,"ป")))))</f>
        <v>-</v>
      </c>
      <c r="BS10" s="10" t="str">
        <f>IF('[4]ข้อมูลนักเรียน-กรอง'!$A$8="","",(IF(COUNTIF(AM10:BP10,"ล")=0,"-",(COUNTIF(AM10:BP10,"ล")))))</f>
        <v>-</v>
      </c>
      <c r="BT10" s="10" t="str">
        <f>IF('[4]ข้อมูลนักเรียน-กรอง'!$A$8="","",(IF(COUNTIF(AM10:BP10,"ข")=0,"-",(COUNTIF(AM10:BP10,"ข")))))</f>
        <v>-</v>
      </c>
      <c r="BU10" s="8">
        <f>IF('[4]ข้อมูลนักเรียน-กรอง'!$A$8="","",('[4]ข้อมูลนักเรียน-กรอง'!$A$8))</f>
        <v>7</v>
      </c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10" t="str">
        <f>IF('[4]ข้อมูลนักเรียน-กรอง'!A8="","",(IF(SUM(BV10:CZ10)=0,"-",(SUM(BV10:CZ10)))))</f>
        <v>-</v>
      </c>
      <c r="DB10" s="10" t="str">
        <f>IF('[4]ข้อมูลนักเรียน-กรอง'!$A$8="","",(IF(COUNTIF(BV10:CZ10,"ป")=0,"-",(COUNTIF(BV10:CZ10,"ป")))))</f>
        <v>-</v>
      </c>
      <c r="DC10" s="10" t="str">
        <f>IF('[4]ข้อมูลนักเรียน-กรอง'!$A$8="","",(IF(COUNTIF(BV10:CZ10,"ล")=0,"-",(COUNTIF(BV10:CZ10,"ล")))))</f>
        <v>-</v>
      </c>
      <c r="DD10" s="10" t="str">
        <f>IF('[4]ข้อมูลนักเรียน-กรอง'!$A$8="","",(IF(COUNTIF(BV10:CZ10,"ข")=0,"-",(COUNTIF(BV10:CZ10,"ข")))))</f>
        <v>-</v>
      </c>
      <c r="DE10" s="8">
        <f>IF('[4]ข้อมูลนักเรียน-กรอง'!$A$8="","",('[4]ข้อมูลนักเรียน-กรอง'!$A$8))</f>
        <v>7</v>
      </c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10" t="str">
        <f>IF('[4]ข้อมูลนักเรียน-กรอง'!A8="","",(IF(SUM(DF10:EJ10)=0,"-",(SUM(DF10:EJ10)))))</f>
        <v>-</v>
      </c>
      <c r="EL10" s="10" t="str">
        <f>IF('[4]ข้อมูลนักเรียน-กรอง'!$A$8="","",(IF(COUNTIF(DF10:EJ10,"ป")=0,"-",(COUNTIF(DF10:EJ10,"ป")))))</f>
        <v>-</v>
      </c>
      <c r="EM10" s="10" t="str">
        <f>IF('[4]ข้อมูลนักเรียน-กรอง'!$A$8="","",(IF(COUNTIF(DF10:EJ10,"ล")=0,"-",(COUNTIF(DF10:EJ10,"ล")))))</f>
        <v>-</v>
      </c>
      <c r="EN10" s="10" t="str">
        <f>IF('[4]ข้อมูลนักเรียน-กรอง'!$A$8="","",(IF(COUNTIF(DF10:EJ10,"ข")=0,"-",(COUNTIF(DF10:EJ10,"ข")))))</f>
        <v>-</v>
      </c>
      <c r="EO10" s="8">
        <f>IF('[4]ข้อมูลนักเรียน-กรอง'!$A$8="","",('[4]ข้อมูลนักเรียน-กรอง'!$A$8))</f>
        <v>7</v>
      </c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10" t="str">
        <f>IF('[4]ข้อมูลนักเรียน-กรอง'!A8="","",(IF(SUM(EP10:FS10)=0,"-",(SUM(EP10:FS10)))))</f>
        <v>-</v>
      </c>
      <c r="FU10" s="10" t="str">
        <f>IF('[4]ข้อมูลนักเรียน-กรอง'!$A$8="","",(IF(COUNTIF(EP10:FS10,"ป")=0,"-",(COUNTIF(EP10:FS10,"ป")))))</f>
        <v>-</v>
      </c>
      <c r="FV10" s="10" t="str">
        <f>IF('[4]ข้อมูลนักเรียน-กรอง'!$A$8="","",(IF(COUNTIF(EP10:FS10,"ล")=0,"-",(COUNTIF(EP10:FS10,"ล")))))</f>
        <v>-</v>
      </c>
      <c r="FW10" s="10" t="str">
        <f>IF('[4]ข้อมูลนักเรียน-กรอง'!$A$8="","",(IF(COUNTIF(EP10:FS10,"ข")=0,"-",(COUNTIF(EP10:FS10,"ข")))))</f>
        <v>-</v>
      </c>
      <c r="FX10" s="8">
        <f>IF('[4]ข้อมูลนักเรียน-กรอง'!$A$8="","",('[4]ข้อมูลนักเรียน-กรอง'!$A$8))</f>
        <v>7</v>
      </c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10" t="str">
        <f>IF('[4]ข้อมูลนักเรียน-กรอง'!A8="","",(IF(SUM(FY10:HC10)=0,"-",(SUM(FY10:HC10)))))</f>
        <v>-</v>
      </c>
      <c r="HE10" s="10" t="str">
        <f>IF('[4]ข้อมูลนักเรียน-กรอง'!$A$8="","",(IF(COUNTIF(FY10:HC10,"ป")=0,"-",(COUNTIF(FY10:HC10,"ป")))))</f>
        <v>-</v>
      </c>
      <c r="HF10" s="10" t="str">
        <f>IF('[4]ข้อมูลนักเรียน-กรอง'!$A$8="","",(IF(COUNTIF(FY10:HC10,"ล")=0,"-",(COUNTIF(FY10:HC10,"ล")))))</f>
        <v>-</v>
      </c>
      <c r="HG10" s="10" t="str">
        <f>IF('[4]ข้อมูลนักเรียน-กรอง'!$A$8="","",(IF(COUNTIF(FY10:HC10,"ข")=0,"-",(COUNTIF(FY10:HC10,"ข")))))</f>
        <v>-</v>
      </c>
      <c r="HH10" s="8">
        <f>IF('[4]ข้อมูลนักเรียน-กรอง'!$A$8="","",('[4]ข้อมูลนักเรียน-กรอง'!$A$8))</f>
        <v>7</v>
      </c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10" t="str">
        <f>IF('[4]ข้อมูลนักเรียน-กรอง'!A8="","",(IF(SUM(HI10:IL10)=0,"-",(SUM(HI10:IL10)))))</f>
        <v>-</v>
      </c>
      <c r="IN10" s="10" t="str">
        <f>IF('[4]ข้อมูลนักเรียน-กรอง'!$A$8="","",(IF(COUNTIF(HI10:IL10,"ป")=0,"-",(COUNTIF(HI10:IL10,"ป")))))</f>
        <v>-</v>
      </c>
      <c r="IO10" s="10" t="str">
        <f>IF('[4]ข้อมูลนักเรียน-กรอง'!$A$8="","",(IF(COUNTIF(HI10:IL10,"ล")=0,"-",(COUNTIF(HI10:IL10,"ล")))))</f>
        <v>-</v>
      </c>
      <c r="IP10" s="10" t="str">
        <f>IF('[4]ข้อมูลนักเรียน-กรอง'!$A$8="","",(IF(COUNTIF(HI10:IL10,"ข")=0,"-",(COUNTIF(HI10:IL10,"ข")))))</f>
        <v>-</v>
      </c>
      <c r="IQ10" s="8">
        <f>IF('[4]ข้อมูลนักเรียน-กรอง'!$A$8="","",('[4]ข้อมูลนักเรียน-กรอง'!$A$8))</f>
        <v>7</v>
      </c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10" t="str">
        <f>IF('[4]ข้อมูลนักเรียน-กรอง'!A8="","",(IF(SUM(IR10:JV10)=0,"-",(SUM(IR10:JV10)))))</f>
        <v>-</v>
      </c>
      <c r="JX10" s="10" t="str">
        <f>IF('[4]ข้อมูลนักเรียน-กรอง'!$A$8="","",(IF(COUNTIF(IR10:JV10,"ป")=0,"-",(COUNTIF(IR10:JV10,"ป")))))</f>
        <v>-</v>
      </c>
      <c r="JY10" s="10" t="str">
        <f>IF('[4]ข้อมูลนักเรียน-กรอง'!$A$8="","",(IF(COUNTIF(IR10:JV10,"ล")=0,"-",(COUNTIF(IR10:JV10,"ล")))))</f>
        <v>-</v>
      </c>
      <c r="JZ10" s="10" t="str">
        <f>IF('[4]ข้อมูลนักเรียน-กรอง'!$A$8="","",(IF(COUNTIF(IR10:JV10,"ข")=0,"-",(COUNTIF(IR10:JV10,"ข")))))</f>
        <v>-</v>
      </c>
      <c r="KA10" s="8">
        <f>IF('[4]ข้อมูลนักเรียน-กรอง'!$A$8="","",('[4]ข้อมูลนักเรียน-กรอง'!$A$8))</f>
        <v>7</v>
      </c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10" t="str">
        <f>IF('[4]ข้อมูลนักเรียน-กรอง'!A8="","",(IF(SUM(KB10:LF10)=0,"-",(SUM(KB10:LF10)))))</f>
        <v>-</v>
      </c>
      <c r="LH10" s="10" t="str">
        <f>IF('[4]ข้อมูลนักเรียน-กรอง'!$A$8="","",(IF(COUNTIF(KB10:LF10,"ป")=0,"-",(COUNTIF(KB10:LF10,"ป")))))</f>
        <v>-</v>
      </c>
      <c r="LI10" s="10" t="str">
        <f>IF('[4]ข้อมูลนักเรียน-กรอง'!$A$8="","",(IF(COUNTIF(KB10:LF10,"ล")=0,"-",(COUNTIF(KB10:LF10,"ล")))))</f>
        <v>-</v>
      </c>
      <c r="LJ10" s="10" t="str">
        <f>IF('[4]ข้อมูลนักเรียน-กรอง'!$A$8="","",(IF(COUNTIF(KB10:LF10,"ข")=0,"-",(COUNTIF(KB10:LF10,"ข")))))</f>
        <v>-</v>
      </c>
      <c r="LK10" s="8">
        <f>IF('[4]ข้อมูลนักเรียน-กรอง'!$A$8="","",('[4]ข้อมูลนักเรียน-กรอง'!$A$8))</f>
        <v>7</v>
      </c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10" t="str">
        <f>IF('[4]ข้อมูลนักเรียน-กรอง'!A8="","",(IF(SUM(LL10:MN10)=0,"-",(SUM(LL10:MN10)))))</f>
        <v>-</v>
      </c>
      <c r="MP10" s="10" t="str">
        <f>IF('[4]ข้อมูลนักเรียน-กรอง'!$A$8="","",(IF(COUNTIF(LL10:MN10,"ป")=0,"-",(COUNTIF(LL10:MN10,"ป")))))</f>
        <v>-</v>
      </c>
      <c r="MQ10" s="10" t="str">
        <f>IF('[4]ข้อมูลนักเรียน-กรอง'!$A$8="","",(IF(COUNTIF(LL10:MN10,"ล")=0,"-",(COUNTIF(LL10:MN10,"ล")))))</f>
        <v>-</v>
      </c>
      <c r="MR10" s="10" t="str">
        <f>IF('[4]ข้อมูลนักเรียน-กรอง'!$A$8="","",(IF(COUNTIF(LL10:MN10,"ข")=0,"-",(COUNTIF(LL10:MN10,"ข")))))</f>
        <v>-</v>
      </c>
      <c r="MS10" s="8">
        <f>IF('[4]ข้อมูลนักเรียน-กรอง'!$A$8="","",('[4]ข้อมูลนักเรียน-กรอง'!$A$8))</f>
        <v>7</v>
      </c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10" t="str">
        <f>IF('[4]ข้อมูลนักเรียน-กรอง'!A8="","",(IF(SUM(MT10:NX10)=0,"-",(SUM(MT10:NX10)))))</f>
        <v>-</v>
      </c>
      <c r="NZ10" s="10" t="str">
        <f>IF('[4]ข้อมูลนักเรียน-กรอง'!$A$8="","",(IF(COUNTIF(MT10:NX10,"ป")=0,"-",(COUNTIF(MT10:NX10,"ป")))))</f>
        <v>-</v>
      </c>
      <c r="OA10" s="10" t="str">
        <f>IF('[4]ข้อมูลนักเรียน-กรอง'!$A$8="","",(IF(COUNTIF(MT10:NX10,"ล")=0,"-",(COUNTIF(MT10:NX10,"ล")))))</f>
        <v>-</v>
      </c>
      <c r="OB10" s="10" t="str">
        <f>IF('[4]ข้อมูลนักเรียน-กรอง'!$A$8="","",(IF(COUNTIF(MT10:NX10,"ข")=0,"-",(COUNTIF(MT10:NX10,"ข")))))</f>
        <v>-</v>
      </c>
      <c r="OC10" s="8">
        <f>IF('[4]ข้อมูลนักเรียน-กรอง'!$A$8="","",('[4]ข้อมูลนักเรียน-กรอง'!$A$8))</f>
        <v>7</v>
      </c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10" t="str">
        <f>IF('[4]ข้อมูลนักเรียน-กรอง'!A8="","",(IF(SUM(OD10:PG10)=0,"-",(SUM(OD10:PG10)))))</f>
        <v>-</v>
      </c>
      <c r="PI10" s="10" t="str">
        <f>IF('[4]ข้อมูลนักเรียน-กรอง'!$A$8="","",(IF(COUNTIF(OD10:PG10,"ป")=0,"-",(COUNTIF(OD10:PG10,"ป")))))</f>
        <v>-</v>
      </c>
      <c r="PJ10" s="10" t="str">
        <f>IF('[4]ข้อมูลนักเรียน-กรอง'!$A$8="","",(IF(COUNTIF(OD10:PG10,"ล")=0,"-",(COUNTIF(OD10:PG10,"ล")))))</f>
        <v>-</v>
      </c>
      <c r="PK10" s="10" t="str">
        <f>IF('[4]ข้อมูลนักเรียน-กรอง'!$A$8="","",(IF(COUNTIF(OD10:PG10,"ข")=0,"-",(COUNTIF(OD10:PG10,"ข")))))</f>
        <v>-</v>
      </c>
      <c r="PL10" s="11">
        <f>IF('[4]ข้อมูลนักเรียน-กรอง'!$A$8="","",('[4]ข้อมูลนักเรียน-กรอง'!$A$8))</f>
        <v>7</v>
      </c>
      <c r="PM10" s="12" t="str">
        <f t="shared" si="0"/>
        <v>-</v>
      </c>
      <c r="PN10" s="12" t="str">
        <f t="shared" si="1"/>
        <v>-</v>
      </c>
      <c r="PO10" s="12" t="str">
        <f t="shared" si="2"/>
        <v>-</v>
      </c>
      <c r="PP10" s="12" t="str">
        <f t="shared" si="3"/>
        <v>-</v>
      </c>
      <c r="PQ10" s="12" t="str">
        <f t="shared" si="4"/>
        <v>-</v>
      </c>
      <c r="PR10" s="12" t="str">
        <f t="shared" si="5"/>
        <v>-</v>
      </c>
      <c r="PS10" s="12" t="str">
        <f t="shared" si="6"/>
        <v>-</v>
      </c>
      <c r="PT10" s="12" t="str">
        <f t="shared" si="7"/>
        <v>-</v>
      </c>
      <c r="PU10" s="12" t="str">
        <f t="shared" si="8"/>
        <v>-</v>
      </c>
      <c r="PV10" s="12" t="str">
        <f t="shared" si="9"/>
        <v>-</v>
      </c>
      <c r="PW10" s="12" t="str">
        <f t="shared" si="10"/>
        <v>-</v>
      </c>
      <c r="PX10" s="12" t="str">
        <f t="shared" si="11"/>
        <v>-</v>
      </c>
      <c r="PY10" s="13">
        <f>IF('[4]ข้อมูลนักเรียน-กรอง'!A8="","",(SUM(AH10:AK10,SUM(BQ10:BT10,SUM(DA10:DD10,SUM(EK10:EN10,SUM(FT10:FW10,SUM(HD10:HG10,SUM(IM10:IP10,SUM(JW10:JZ10,SUM(LG10:LJ10,SUM(MO10:MR10,SUM(NY10:OB10,SUM(PH10:PK10))))))))))))))</f>
        <v>0</v>
      </c>
      <c r="PZ10" s="13">
        <f>IF('[4]ข้อมูลนักเรียน-กรอง'!A8="","",SUM(PM10:PX10))</f>
        <v>0</v>
      </c>
      <c r="QA10" s="14" t="str">
        <f>IF('[4]ข้อมูลนักเรียน-กรอง'!A8="","",IF(PZ10=0,"0.00",((PZ10/PY10)*100)))</f>
        <v>0.00</v>
      </c>
    </row>
    <row r="11" spans="1:443" ht="15.95" customHeight="1">
      <c r="A11" s="7" t="str">
        <f>[4]ชื่อนักเรียน!C10</f>
        <v>เด็กหญิงชนันสิริ ศิริชล</v>
      </c>
      <c r="B11" s="8">
        <f>IF('[4]ข้อมูลนักเรียน-กรอง'!$A$9="","",('[4]ข้อมูลนักเรียน-กรอง'!$A$9))</f>
        <v>8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 t="str">
        <f>IF('[4]ข้อมูลนักเรียน-กรอง'!A9="","",(IF(SUM(C11:AG11)=0,"-",(SUM(C11:AG11)))))</f>
        <v>-</v>
      </c>
      <c r="AI11" s="10" t="str">
        <f>IF('[4]ข้อมูลนักเรียน-กรอง'!$A$9="","",(IF(COUNTIF(C11:AG11,"ป")=0,"-",(COUNTIF(C11:AG11,"ป")))))</f>
        <v>-</v>
      </c>
      <c r="AJ11" s="10" t="str">
        <f>IF('[4]ข้อมูลนักเรียน-กรอง'!$A$9="","",(IF(COUNTIF(C11:AG11,"ล")=0,"-",(COUNTIF(C11:AG11,"ล")))))</f>
        <v>-</v>
      </c>
      <c r="AK11" s="10" t="str">
        <f>IF('[4]ข้อมูลนักเรียน-กรอง'!$A$9="","",(IF(COUNTIF(C11:AG11,"ข")=0,"-",(COUNTIF(C11:AG11,"ข")))))</f>
        <v>-</v>
      </c>
      <c r="AL11" s="8">
        <f>IF('[4]ข้อมูลนักเรียน-กรอง'!$A$9="","",('[4]ข้อมูลนักเรียน-กรอง'!$A$9))</f>
        <v>8</v>
      </c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10" t="str">
        <f>IF('[4]ข้อมูลนักเรียน-กรอง'!A9="","",(IF(SUM(AM11:BP11)=0,"-",(SUM(AM11:BP11)))))</f>
        <v>-</v>
      </c>
      <c r="BR11" s="10" t="str">
        <f>IF('[4]ข้อมูลนักเรียน-กรอง'!$A$9="","",(IF(COUNTIF(AM11:BP11,"ป")=0,"-",(COUNTIF(AM11:BP11,"ป")))))</f>
        <v>-</v>
      </c>
      <c r="BS11" s="10" t="str">
        <f>IF('[4]ข้อมูลนักเรียน-กรอง'!$A$9="","",(IF(COUNTIF(AM11:BP11,"ล")=0,"-",(COUNTIF(AM11:BP11,"ล")))))</f>
        <v>-</v>
      </c>
      <c r="BT11" s="10" t="str">
        <f>IF('[4]ข้อมูลนักเรียน-กรอง'!$A$9="","",(IF(COUNTIF(AM11:BP11,"ข")=0,"-",(COUNTIF(AM11:BP11,"ข")))))</f>
        <v>-</v>
      </c>
      <c r="BU11" s="8">
        <f>IF('[4]ข้อมูลนักเรียน-กรอง'!$A$9="","",('[4]ข้อมูลนักเรียน-กรอง'!$A$9))</f>
        <v>8</v>
      </c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10" t="str">
        <f>IF('[4]ข้อมูลนักเรียน-กรอง'!A9="","",(IF(SUM(BV11:CZ11)=0,"-",(SUM(BV11:CZ11)))))</f>
        <v>-</v>
      </c>
      <c r="DB11" s="10" t="str">
        <f>IF('[4]ข้อมูลนักเรียน-กรอง'!$A$9="","",(IF(COUNTIF(BV11:CZ11,"ป")=0,"-",(COUNTIF(BV11:CZ11,"ป")))))</f>
        <v>-</v>
      </c>
      <c r="DC11" s="10" t="str">
        <f>IF('[4]ข้อมูลนักเรียน-กรอง'!$A$9="","",(IF(COUNTIF(BV11:CZ11,"ล")=0,"-",(COUNTIF(BV11:CZ11,"ล")))))</f>
        <v>-</v>
      </c>
      <c r="DD11" s="10" t="str">
        <f>IF('[4]ข้อมูลนักเรียน-กรอง'!$A$9="","",(IF(COUNTIF(BV11:CZ11,"ข")=0,"-",(COUNTIF(BV11:CZ11,"ข")))))</f>
        <v>-</v>
      </c>
      <c r="DE11" s="8">
        <f>IF('[4]ข้อมูลนักเรียน-กรอง'!$A$9="","",('[4]ข้อมูลนักเรียน-กรอง'!$A$9))</f>
        <v>8</v>
      </c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10" t="str">
        <f>IF('[4]ข้อมูลนักเรียน-กรอง'!A9="","",(IF(SUM(DF11:EJ11)=0,"-",(SUM(DF11:EJ11)))))</f>
        <v>-</v>
      </c>
      <c r="EL11" s="10" t="str">
        <f>IF('[4]ข้อมูลนักเรียน-กรอง'!$A$9="","",(IF(COUNTIF(DF11:EJ11,"ป")=0,"-",(COUNTIF(DF11:EJ11,"ป")))))</f>
        <v>-</v>
      </c>
      <c r="EM11" s="10" t="str">
        <f>IF('[4]ข้อมูลนักเรียน-กรอง'!$A$9="","",(IF(COUNTIF(DF11:EJ11,"ล")=0,"-",(COUNTIF(DF11:EJ11,"ล")))))</f>
        <v>-</v>
      </c>
      <c r="EN11" s="10" t="str">
        <f>IF('[4]ข้อมูลนักเรียน-กรอง'!$A$9="","",(IF(COUNTIF(DF11:EJ11,"ข")=0,"-",(COUNTIF(DF11:EJ11,"ข")))))</f>
        <v>-</v>
      </c>
      <c r="EO11" s="8">
        <f>IF('[4]ข้อมูลนักเรียน-กรอง'!$A$9="","",('[4]ข้อมูลนักเรียน-กรอง'!$A$9))</f>
        <v>8</v>
      </c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10" t="str">
        <f>IF('[4]ข้อมูลนักเรียน-กรอง'!A9="","",(IF(SUM(EP11:FS11)=0,"-",(SUM(EP11:FS11)))))</f>
        <v>-</v>
      </c>
      <c r="FU11" s="10" t="str">
        <f>IF('[4]ข้อมูลนักเรียน-กรอง'!$A$9="","",(IF(COUNTIF(EP11:FS11,"ป")=0,"-",(COUNTIF(EP11:FS11,"ป")))))</f>
        <v>-</v>
      </c>
      <c r="FV11" s="10" t="str">
        <f>IF('[4]ข้อมูลนักเรียน-กรอง'!$A$9="","",(IF(COUNTIF(EP11:FS11,"ล")=0,"-",(COUNTIF(EP11:FS11,"ล")))))</f>
        <v>-</v>
      </c>
      <c r="FW11" s="10" t="str">
        <f>IF('[4]ข้อมูลนักเรียน-กรอง'!$A$9="","",(IF(COUNTIF(EP11:FS11,"ข")=0,"-",(COUNTIF(EP11:FS11,"ข")))))</f>
        <v>-</v>
      </c>
      <c r="FX11" s="8">
        <f>IF('[4]ข้อมูลนักเรียน-กรอง'!$A$9="","",('[4]ข้อมูลนักเรียน-กรอง'!$A$9))</f>
        <v>8</v>
      </c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10" t="str">
        <f>IF('[4]ข้อมูลนักเรียน-กรอง'!A9="","",(IF(SUM(FY11:HC11)=0,"-",(SUM(FY11:HC11)))))</f>
        <v>-</v>
      </c>
      <c r="HE11" s="10" t="str">
        <f>IF('[4]ข้อมูลนักเรียน-กรอง'!$A$9="","",(IF(COUNTIF(FY11:HC11,"ป")=0,"-",(COUNTIF(FY11:HC11,"ป")))))</f>
        <v>-</v>
      </c>
      <c r="HF11" s="10" t="str">
        <f>IF('[4]ข้อมูลนักเรียน-กรอง'!$A$9="","",(IF(COUNTIF(FY11:HC11,"ล")=0,"-",(COUNTIF(FY11:HC11,"ล")))))</f>
        <v>-</v>
      </c>
      <c r="HG11" s="10" t="str">
        <f>IF('[4]ข้อมูลนักเรียน-กรอง'!$A$9="","",(IF(COUNTIF(FY11:HC11,"ข")=0,"-",(COUNTIF(FY11:HC11,"ข")))))</f>
        <v>-</v>
      </c>
      <c r="HH11" s="8">
        <f>IF('[4]ข้อมูลนักเรียน-กรอง'!$A$9="","",('[4]ข้อมูลนักเรียน-กรอง'!$A$9))</f>
        <v>8</v>
      </c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10" t="str">
        <f>IF('[4]ข้อมูลนักเรียน-กรอง'!A9="","",(IF(SUM(HI11:IL11)=0,"-",(SUM(HI11:IL11)))))</f>
        <v>-</v>
      </c>
      <c r="IN11" s="10" t="str">
        <f>IF('[4]ข้อมูลนักเรียน-กรอง'!$A$9="","",(IF(COUNTIF(HI11:IL11,"ป")=0,"-",(COUNTIF(HI11:IL11,"ป")))))</f>
        <v>-</v>
      </c>
      <c r="IO11" s="10" t="str">
        <f>IF('[4]ข้อมูลนักเรียน-กรอง'!$A$9="","",(IF(COUNTIF(HI11:IL11,"ล")=0,"-",(COUNTIF(HI11:IL11,"ล")))))</f>
        <v>-</v>
      </c>
      <c r="IP11" s="10" t="str">
        <f>IF('[4]ข้อมูลนักเรียน-กรอง'!$A$9="","",(IF(COUNTIF(HI11:IL11,"ข")=0,"-",(COUNTIF(HI11:IL11,"ข")))))</f>
        <v>-</v>
      </c>
      <c r="IQ11" s="8">
        <f>IF('[4]ข้อมูลนักเรียน-กรอง'!$A$9="","",('[4]ข้อมูลนักเรียน-กรอง'!$A$9))</f>
        <v>8</v>
      </c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10" t="str">
        <f>IF('[4]ข้อมูลนักเรียน-กรอง'!A9="","",(IF(SUM(IR11:JV11)=0,"-",(SUM(IR11:JV11)))))</f>
        <v>-</v>
      </c>
      <c r="JX11" s="10" t="str">
        <f>IF('[4]ข้อมูลนักเรียน-กรอง'!$A$9="","",(IF(COUNTIF(IR11:JV11,"ป")=0,"-",(COUNTIF(IR11:JV11,"ป")))))</f>
        <v>-</v>
      </c>
      <c r="JY11" s="10" t="str">
        <f>IF('[4]ข้อมูลนักเรียน-กรอง'!$A$9="","",(IF(COUNTIF(IR11:JV11,"ล")=0,"-",(COUNTIF(IR11:JV11,"ล")))))</f>
        <v>-</v>
      </c>
      <c r="JZ11" s="10" t="str">
        <f>IF('[4]ข้อมูลนักเรียน-กรอง'!$A$9="","",(IF(COUNTIF(IR11:JV11,"ข")=0,"-",(COUNTIF(IR11:JV11,"ข")))))</f>
        <v>-</v>
      </c>
      <c r="KA11" s="8">
        <f>IF('[4]ข้อมูลนักเรียน-กรอง'!$A$9="","",('[4]ข้อมูลนักเรียน-กรอง'!$A$9))</f>
        <v>8</v>
      </c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10" t="str">
        <f>IF('[4]ข้อมูลนักเรียน-กรอง'!A9="","",(IF(SUM(KB11:LF11)=0,"-",(SUM(KB11:LF11)))))</f>
        <v>-</v>
      </c>
      <c r="LH11" s="10" t="str">
        <f>IF('[4]ข้อมูลนักเรียน-กรอง'!$A$9="","",(IF(COUNTIF(KB11:LF11,"ป")=0,"-",(COUNTIF(KB11:LF11,"ป")))))</f>
        <v>-</v>
      </c>
      <c r="LI11" s="10" t="str">
        <f>IF('[4]ข้อมูลนักเรียน-กรอง'!$A$9="","",(IF(COUNTIF(KB11:LF11,"ล")=0,"-",(COUNTIF(KB11:LF11,"ล")))))</f>
        <v>-</v>
      </c>
      <c r="LJ11" s="10" t="str">
        <f>IF('[4]ข้อมูลนักเรียน-กรอง'!$A$9="","",(IF(COUNTIF(KB11:LF11,"ข")=0,"-",(COUNTIF(KB11:LF11,"ข")))))</f>
        <v>-</v>
      </c>
      <c r="LK11" s="8">
        <f>IF('[4]ข้อมูลนักเรียน-กรอง'!$A$9="","",('[4]ข้อมูลนักเรียน-กรอง'!$A$9))</f>
        <v>8</v>
      </c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10" t="str">
        <f>IF('[4]ข้อมูลนักเรียน-กรอง'!A9="","",(IF(SUM(LL11:MN11)=0,"-",(SUM(LL11:MN11)))))</f>
        <v>-</v>
      </c>
      <c r="MP11" s="10" t="str">
        <f>IF('[4]ข้อมูลนักเรียน-กรอง'!$A$9="","",(IF(COUNTIF(LL11:MN11,"ป")=0,"-",(COUNTIF(LL11:MN11,"ป")))))</f>
        <v>-</v>
      </c>
      <c r="MQ11" s="10" t="str">
        <f>IF('[4]ข้อมูลนักเรียน-กรอง'!$A$9="","",(IF(COUNTIF(LL11:MN11,"ล")=0,"-",(COUNTIF(LL11:MN11,"ล")))))</f>
        <v>-</v>
      </c>
      <c r="MR11" s="10" t="str">
        <f>IF('[4]ข้อมูลนักเรียน-กรอง'!$A$9="","",(IF(COUNTIF(LL11:MN11,"ข")=0,"-",(COUNTIF(LL11:MN11,"ข")))))</f>
        <v>-</v>
      </c>
      <c r="MS11" s="8">
        <f>IF('[4]ข้อมูลนักเรียน-กรอง'!$A$9="","",('[4]ข้อมูลนักเรียน-กรอง'!$A$9))</f>
        <v>8</v>
      </c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10" t="str">
        <f>IF('[4]ข้อมูลนักเรียน-กรอง'!A9="","",(IF(SUM(MT11:NX11)=0,"-",(SUM(MT11:NX11)))))</f>
        <v>-</v>
      </c>
      <c r="NZ11" s="10" t="str">
        <f>IF('[4]ข้อมูลนักเรียน-กรอง'!$A$9="","",(IF(COUNTIF(MT11:NX11,"ป")=0,"-",(COUNTIF(MT11:NX11,"ป")))))</f>
        <v>-</v>
      </c>
      <c r="OA11" s="10" t="str">
        <f>IF('[4]ข้อมูลนักเรียน-กรอง'!$A$9="","",(IF(COUNTIF(MT11:NX11,"ล")=0,"-",(COUNTIF(MT11:NX11,"ล")))))</f>
        <v>-</v>
      </c>
      <c r="OB11" s="10" t="str">
        <f>IF('[4]ข้อมูลนักเรียน-กรอง'!$A$9="","",(IF(COUNTIF(MT11:NX11,"ข")=0,"-",(COUNTIF(MT11:NX11,"ข")))))</f>
        <v>-</v>
      </c>
      <c r="OC11" s="8">
        <f>IF('[4]ข้อมูลนักเรียน-กรอง'!$A$9="","",('[4]ข้อมูลนักเรียน-กรอง'!$A$9))</f>
        <v>8</v>
      </c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10" t="str">
        <f>IF('[4]ข้อมูลนักเรียน-กรอง'!A9="","",(IF(SUM(OD11:PG11)=0,"-",(SUM(OD11:PG11)))))</f>
        <v>-</v>
      </c>
      <c r="PI11" s="10" t="str">
        <f>IF('[4]ข้อมูลนักเรียน-กรอง'!$A$9="","",(IF(COUNTIF(OD11:PG11,"ป")=0,"-",(COUNTIF(OD11:PG11,"ป")))))</f>
        <v>-</v>
      </c>
      <c r="PJ11" s="10" t="str">
        <f>IF('[4]ข้อมูลนักเรียน-กรอง'!$A$9="","",(IF(COUNTIF(OD11:PG11,"ล")=0,"-",(COUNTIF(OD11:PG11,"ล")))))</f>
        <v>-</v>
      </c>
      <c r="PK11" s="10" t="str">
        <f>IF('[4]ข้อมูลนักเรียน-กรอง'!$A$9="","",(IF(COUNTIF(OD11:PG11,"ข")=0,"-",(COUNTIF(OD11:PG11,"ข")))))</f>
        <v>-</v>
      </c>
      <c r="PL11" s="11">
        <f>IF('[4]ข้อมูลนักเรียน-กรอง'!$A$9="","",('[4]ข้อมูลนักเรียน-กรอง'!$A$9))</f>
        <v>8</v>
      </c>
      <c r="PM11" s="12" t="str">
        <f t="shared" si="0"/>
        <v>-</v>
      </c>
      <c r="PN11" s="12" t="str">
        <f t="shared" si="1"/>
        <v>-</v>
      </c>
      <c r="PO11" s="12" t="str">
        <f t="shared" si="2"/>
        <v>-</v>
      </c>
      <c r="PP11" s="12" t="str">
        <f t="shared" si="3"/>
        <v>-</v>
      </c>
      <c r="PQ11" s="12" t="str">
        <f t="shared" si="4"/>
        <v>-</v>
      </c>
      <c r="PR11" s="12" t="str">
        <f t="shared" si="5"/>
        <v>-</v>
      </c>
      <c r="PS11" s="12" t="str">
        <f t="shared" si="6"/>
        <v>-</v>
      </c>
      <c r="PT11" s="12" t="str">
        <f t="shared" si="7"/>
        <v>-</v>
      </c>
      <c r="PU11" s="12" t="str">
        <f t="shared" si="8"/>
        <v>-</v>
      </c>
      <c r="PV11" s="12" t="str">
        <f t="shared" si="9"/>
        <v>-</v>
      </c>
      <c r="PW11" s="12" t="str">
        <f t="shared" si="10"/>
        <v>-</v>
      </c>
      <c r="PX11" s="12" t="str">
        <f t="shared" si="11"/>
        <v>-</v>
      </c>
      <c r="PY11" s="13">
        <f>IF('[4]ข้อมูลนักเรียน-กรอง'!A9="","",(SUM(AH11:AK11,SUM(BQ11:BT11,SUM(DA11:DD11,SUM(EK11:EN11,SUM(FT11:FW11,SUM(HD11:HG11,SUM(IM11:IP11,SUM(JW11:JZ11,SUM(LG11:LJ11,SUM(MO11:MR11,SUM(NY11:OB11,SUM(PH11:PK11))))))))))))))</f>
        <v>0</v>
      </c>
      <c r="PZ11" s="13">
        <f>IF('[4]ข้อมูลนักเรียน-กรอง'!A9="","",SUM(PM11:PX11))</f>
        <v>0</v>
      </c>
      <c r="QA11" s="14" t="str">
        <f>IF('[4]ข้อมูลนักเรียน-กรอง'!A9="","",IF(PZ11=0,"0.00",((PZ11/PY11)*100)))</f>
        <v>0.00</v>
      </c>
    </row>
    <row r="12" spans="1:443" ht="15.95" customHeight="1">
      <c r="A12" s="7" t="str">
        <f>[4]ชื่อนักเรียน!C11</f>
        <v>เด็กหญิงสุชัญญา โลกาวิทย์</v>
      </c>
      <c r="B12" s="8">
        <f>IF('[4]ข้อมูลนักเรียน-กรอง'!$A$10="","",('[4]ข้อมูลนักเรียน-กรอง'!$A$10))</f>
        <v>9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 t="str">
        <f>IF('[4]ข้อมูลนักเรียน-กรอง'!A10="","",(IF(SUM(C12:AG12)=0,"-",(SUM(C12:AG12)))))</f>
        <v>-</v>
      </c>
      <c r="AI12" s="10" t="str">
        <f>IF('[4]ข้อมูลนักเรียน-กรอง'!$A$10="","",(IF(COUNTIF(C12:AG12,"ป")=0,"-",(COUNTIF(C12:AG12,"ป")))))</f>
        <v>-</v>
      </c>
      <c r="AJ12" s="10" t="str">
        <f>IF('[4]ข้อมูลนักเรียน-กรอง'!$A$10="","",(IF(COUNTIF(C12:AG12,"ล")=0,"-",(COUNTIF(C12:AG12,"ล")))))</f>
        <v>-</v>
      </c>
      <c r="AK12" s="10" t="str">
        <f>IF('[4]ข้อมูลนักเรียน-กรอง'!$A$10="","",(IF(COUNTIF(C12:AG12,"ข")=0,"-",(COUNTIF(C12:AG12,"ข")))))</f>
        <v>-</v>
      </c>
      <c r="AL12" s="8">
        <f>IF('[4]ข้อมูลนักเรียน-กรอง'!$A$10="","",('[4]ข้อมูลนักเรียน-กรอง'!$A$10))</f>
        <v>9</v>
      </c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10" t="str">
        <f>IF('[4]ข้อมูลนักเรียน-กรอง'!A10="","",(IF(SUM(AM12:BP12)=0,"-",(SUM(AM12:BP12)))))</f>
        <v>-</v>
      </c>
      <c r="BR12" s="10" t="str">
        <f>IF('[4]ข้อมูลนักเรียน-กรอง'!$A$10="","",(IF(COUNTIF(AM12:BP12,"ป")=0,"-",(COUNTIF(AM12:BP12,"ป")))))</f>
        <v>-</v>
      </c>
      <c r="BS12" s="10" t="str">
        <f>IF('[4]ข้อมูลนักเรียน-กรอง'!$A$10="","",(IF(COUNTIF(AM12:BP12,"ล")=0,"-",(COUNTIF(AM12:BP12,"ล")))))</f>
        <v>-</v>
      </c>
      <c r="BT12" s="10" t="str">
        <f>IF('[4]ข้อมูลนักเรียน-กรอง'!$A$10="","",(IF(COUNTIF(AM12:BP12,"ข")=0,"-",(COUNTIF(AM12:BP12,"ข")))))</f>
        <v>-</v>
      </c>
      <c r="BU12" s="8">
        <f>IF('[4]ข้อมูลนักเรียน-กรอง'!$A$10="","",('[4]ข้อมูลนักเรียน-กรอง'!$A$10))</f>
        <v>9</v>
      </c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10" t="str">
        <f>IF('[4]ข้อมูลนักเรียน-กรอง'!A10="","",(IF(SUM(BV12:CZ12)=0,"-",(SUM(BV12:CZ12)))))</f>
        <v>-</v>
      </c>
      <c r="DB12" s="10" t="str">
        <f>IF('[4]ข้อมูลนักเรียน-กรอง'!$A$10="","",(IF(COUNTIF(BV12:CZ12,"ป")=0,"-",(COUNTIF(BV12:CZ12,"ป")))))</f>
        <v>-</v>
      </c>
      <c r="DC12" s="10" t="str">
        <f>IF('[4]ข้อมูลนักเรียน-กรอง'!$A$10="","",(IF(COUNTIF(BV12:CZ12,"ล")=0,"-",(COUNTIF(BV12:CZ12,"ล")))))</f>
        <v>-</v>
      </c>
      <c r="DD12" s="10" t="str">
        <f>IF('[4]ข้อมูลนักเรียน-กรอง'!$A$10="","",(IF(COUNTIF(BV12:CZ12,"ข")=0,"-",(COUNTIF(BV12:CZ12,"ข")))))</f>
        <v>-</v>
      </c>
      <c r="DE12" s="8">
        <f>IF('[4]ข้อมูลนักเรียน-กรอง'!$A$10="","",('[4]ข้อมูลนักเรียน-กรอง'!$A$10))</f>
        <v>9</v>
      </c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10" t="str">
        <f>IF('[4]ข้อมูลนักเรียน-กรอง'!A10="","",(IF(SUM(DF12:EJ12)=0,"-",(SUM(DF12:EJ12)))))</f>
        <v>-</v>
      </c>
      <c r="EL12" s="10" t="str">
        <f>IF('[4]ข้อมูลนักเรียน-กรอง'!$A$10="","",(IF(COUNTIF(DF12:EJ12,"ป")=0,"-",(COUNTIF(DF12:EJ12,"ป")))))</f>
        <v>-</v>
      </c>
      <c r="EM12" s="10" t="str">
        <f>IF('[4]ข้อมูลนักเรียน-กรอง'!$A$10="","",(IF(COUNTIF(DF12:EJ12,"ล")=0,"-",(COUNTIF(DF12:EJ12,"ล")))))</f>
        <v>-</v>
      </c>
      <c r="EN12" s="10" t="str">
        <f>IF('[4]ข้อมูลนักเรียน-กรอง'!$A$10="","",(IF(COUNTIF(DF12:EJ12,"ข")=0,"-",(COUNTIF(DF12:EJ12,"ข")))))</f>
        <v>-</v>
      </c>
      <c r="EO12" s="8">
        <f>IF('[4]ข้อมูลนักเรียน-กรอง'!$A$10="","",('[4]ข้อมูลนักเรียน-กรอง'!$A$10))</f>
        <v>9</v>
      </c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10" t="str">
        <f>IF('[4]ข้อมูลนักเรียน-กรอง'!A10="","",(IF(SUM(EP12:FS12)=0,"-",(SUM(EP12:FS12)))))</f>
        <v>-</v>
      </c>
      <c r="FU12" s="10" t="str">
        <f>IF('[4]ข้อมูลนักเรียน-กรอง'!$A$10="","",(IF(COUNTIF(EP12:FS12,"ป")=0,"-",(COUNTIF(EP12:FS12,"ป")))))</f>
        <v>-</v>
      </c>
      <c r="FV12" s="10" t="str">
        <f>IF('[4]ข้อมูลนักเรียน-กรอง'!$A$10="","",(IF(COUNTIF(EP12:FS12,"ล")=0,"-",(COUNTIF(EP12:FS12,"ล")))))</f>
        <v>-</v>
      </c>
      <c r="FW12" s="10" t="str">
        <f>IF('[4]ข้อมูลนักเรียน-กรอง'!$A$10="","",(IF(COUNTIF(EP12:FS12,"ข")=0,"-",(COUNTIF(EP12:FS12,"ข")))))</f>
        <v>-</v>
      </c>
      <c r="FX12" s="8">
        <f>IF('[4]ข้อมูลนักเรียน-กรอง'!$A$10="","",('[4]ข้อมูลนักเรียน-กรอง'!$A$10))</f>
        <v>9</v>
      </c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10" t="str">
        <f>IF('[4]ข้อมูลนักเรียน-กรอง'!A10="","",(IF(SUM(FY12:HC12)=0,"-",(SUM(FY12:HC12)))))</f>
        <v>-</v>
      </c>
      <c r="HE12" s="10" t="str">
        <f>IF('[4]ข้อมูลนักเรียน-กรอง'!$A$10="","",(IF(COUNTIF(FY12:HC12,"ป")=0,"-",(COUNTIF(FY12:HC12,"ป")))))</f>
        <v>-</v>
      </c>
      <c r="HF12" s="10" t="str">
        <f>IF('[4]ข้อมูลนักเรียน-กรอง'!$A$10="","",(IF(COUNTIF(FY12:HC12,"ล")=0,"-",(COUNTIF(FY12:HC12,"ล")))))</f>
        <v>-</v>
      </c>
      <c r="HG12" s="10" t="str">
        <f>IF('[4]ข้อมูลนักเรียน-กรอง'!$A$10="","",(IF(COUNTIF(FY12:HC12,"ข")=0,"-",(COUNTIF(FY12:HC12,"ข")))))</f>
        <v>-</v>
      </c>
      <c r="HH12" s="8">
        <f>IF('[4]ข้อมูลนักเรียน-กรอง'!$A$10="","",('[4]ข้อมูลนักเรียน-กรอง'!$A$10))</f>
        <v>9</v>
      </c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10" t="str">
        <f>IF('[4]ข้อมูลนักเรียน-กรอง'!A10="","",(IF(SUM(HI12:IL12)=0,"-",(SUM(HI12:IL12)))))</f>
        <v>-</v>
      </c>
      <c r="IN12" s="10" t="str">
        <f>IF('[4]ข้อมูลนักเรียน-กรอง'!$A$10="","",(IF(COUNTIF(HI12:IL12,"ป")=0,"-",(COUNTIF(HI12:IL12,"ป")))))</f>
        <v>-</v>
      </c>
      <c r="IO12" s="10" t="str">
        <f>IF('[4]ข้อมูลนักเรียน-กรอง'!$A$10="","",(IF(COUNTIF(HI12:IL12,"ล")=0,"-",(COUNTIF(HI12:IL12,"ล")))))</f>
        <v>-</v>
      </c>
      <c r="IP12" s="10" t="str">
        <f>IF('[4]ข้อมูลนักเรียน-กรอง'!$A$10="","",(IF(COUNTIF(HI12:IL12,"ข")=0,"-",(COUNTIF(HI12:IL12,"ข")))))</f>
        <v>-</v>
      </c>
      <c r="IQ12" s="8">
        <f>IF('[4]ข้อมูลนักเรียน-กรอง'!$A$10="","",('[4]ข้อมูลนักเรียน-กรอง'!$A$10))</f>
        <v>9</v>
      </c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10" t="str">
        <f>IF('[4]ข้อมูลนักเรียน-กรอง'!A10="","",(IF(SUM(IR12:JV12)=0,"-",(SUM(IR12:JV12)))))</f>
        <v>-</v>
      </c>
      <c r="JX12" s="10" t="str">
        <f>IF('[4]ข้อมูลนักเรียน-กรอง'!$A$10="","",(IF(COUNTIF(IR12:JV12,"ป")=0,"-",(COUNTIF(IR12:JV12,"ป")))))</f>
        <v>-</v>
      </c>
      <c r="JY12" s="10" t="str">
        <f>IF('[4]ข้อมูลนักเรียน-กรอง'!$A$10="","",(IF(COUNTIF(IR12:JV12,"ล")=0,"-",(COUNTIF(IR12:JV12,"ล")))))</f>
        <v>-</v>
      </c>
      <c r="JZ12" s="10" t="str">
        <f>IF('[4]ข้อมูลนักเรียน-กรอง'!$A$10="","",(IF(COUNTIF(IR12:JV12,"ข")=0,"-",(COUNTIF(IR12:JV12,"ข")))))</f>
        <v>-</v>
      </c>
      <c r="KA12" s="8">
        <f>IF('[4]ข้อมูลนักเรียน-กรอง'!$A$10="","",('[4]ข้อมูลนักเรียน-กรอง'!$A$10))</f>
        <v>9</v>
      </c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10" t="str">
        <f>IF('[4]ข้อมูลนักเรียน-กรอง'!A10="","",(IF(SUM(KB12:LF12)=0,"-",(SUM(KB12:LF12)))))</f>
        <v>-</v>
      </c>
      <c r="LH12" s="10" t="str">
        <f>IF('[4]ข้อมูลนักเรียน-กรอง'!$A$10="","",(IF(COUNTIF(KB12:LF12,"ป")=0,"-",(COUNTIF(KB12:LF12,"ป")))))</f>
        <v>-</v>
      </c>
      <c r="LI12" s="10" t="str">
        <f>IF('[4]ข้อมูลนักเรียน-กรอง'!$A$10="","",(IF(COUNTIF(KB12:LF12,"ล")=0,"-",(COUNTIF(KB12:LF12,"ล")))))</f>
        <v>-</v>
      </c>
      <c r="LJ12" s="10" t="str">
        <f>IF('[4]ข้อมูลนักเรียน-กรอง'!$A$10="","",(IF(COUNTIF(KB12:LF12,"ข")=0,"-",(COUNTIF(KB12:LF12,"ข")))))</f>
        <v>-</v>
      </c>
      <c r="LK12" s="8">
        <f>IF('[4]ข้อมูลนักเรียน-กรอง'!$A$10="","",('[4]ข้อมูลนักเรียน-กรอง'!$A$10))</f>
        <v>9</v>
      </c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10" t="str">
        <f>IF('[4]ข้อมูลนักเรียน-กรอง'!A10="","",(IF(SUM(LL12:MN12)=0,"-",(SUM(LL12:MN12)))))</f>
        <v>-</v>
      </c>
      <c r="MP12" s="10" t="str">
        <f>IF('[4]ข้อมูลนักเรียน-กรอง'!$A$10="","",(IF(COUNTIF(LL12:MN12,"ป")=0,"-",(COUNTIF(LL12:MN12,"ป")))))</f>
        <v>-</v>
      </c>
      <c r="MQ12" s="10" t="str">
        <f>IF('[4]ข้อมูลนักเรียน-กรอง'!$A$10="","",(IF(COUNTIF(LL12:MN12,"ล")=0,"-",(COUNTIF(LL12:MN12,"ล")))))</f>
        <v>-</v>
      </c>
      <c r="MR12" s="10" t="str">
        <f>IF('[4]ข้อมูลนักเรียน-กรอง'!$A$10="","",(IF(COUNTIF(LL12:MN12,"ข")=0,"-",(COUNTIF(LL12:MN12,"ข")))))</f>
        <v>-</v>
      </c>
      <c r="MS12" s="8">
        <f>IF('[4]ข้อมูลนักเรียน-กรอง'!$A$10="","",('[4]ข้อมูลนักเรียน-กรอง'!$A$10))</f>
        <v>9</v>
      </c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10" t="str">
        <f>IF('[4]ข้อมูลนักเรียน-กรอง'!A10="","",(IF(SUM(MT12:NX12)=0,"-",(SUM(MT12:NX12)))))</f>
        <v>-</v>
      </c>
      <c r="NZ12" s="10" t="str">
        <f>IF('[4]ข้อมูลนักเรียน-กรอง'!$A$10="","",(IF(COUNTIF(MT12:NX12,"ป")=0,"-",(COUNTIF(MT12:NX12,"ป")))))</f>
        <v>-</v>
      </c>
      <c r="OA12" s="10" t="str">
        <f>IF('[4]ข้อมูลนักเรียน-กรอง'!$A$10="","",(IF(COUNTIF(MT12:NX12,"ล")=0,"-",(COUNTIF(MT12:NX12,"ล")))))</f>
        <v>-</v>
      </c>
      <c r="OB12" s="10" t="str">
        <f>IF('[4]ข้อมูลนักเรียน-กรอง'!$A$10="","",(IF(COUNTIF(MT12:NX12,"ข")=0,"-",(COUNTIF(MT12:NX12,"ข")))))</f>
        <v>-</v>
      </c>
      <c r="OC12" s="8">
        <f>IF('[4]ข้อมูลนักเรียน-กรอง'!$A$10="","",('[4]ข้อมูลนักเรียน-กรอง'!$A$10))</f>
        <v>9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10" t="str">
        <f>IF('[4]ข้อมูลนักเรียน-กรอง'!A10="","",(IF(SUM(OD12:PG12)=0,"-",(SUM(OD12:PG12)))))</f>
        <v>-</v>
      </c>
      <c r="PI12" s="10" t="str">
        <f>IF('[4]ข้อมูลนักเรียน-กรอง'!$A$10="","",(IF(COUNTIF(OD12:PG12,"ป")=0,"-",(COUNTIF(OD12:PG12,"ป")))))</f>
        <v>-</v>
      </c>
      <c r="PJ12" s="10" t="str">
        <f>IF('[4]ข้อมูลนักเรียน-กรอง'!$A$10="","",(IF(COUNTIF(OD12:PG12,"ล")=0,"-",(COUNTIF(OD12:PG12,"ล")))))</f>
        <v>-</v>
      </c>
      <c r="PK12" s="10" t="str">
        <f>IF('[4]ข้อมูลนักเรียน-กรอง'!$A$10="","",(IF(COUNTIF(OD12:PG12,"ข")=0,"-",(COUNTIF(OD12:PG12,"ข")))))</f>
        <v>-</v>
      </c>
      <c r="PL12" s="11">
        <f>IF('[4]ข้อมูลนักเรียน-กรอง'!$A$10="","",('[4]ข้อมูลนักเรียน-กรอง'!$A$10))</f>
        <v>9</v>
      </c>
      <c r="PM12" s="12" t="str">
        <f t="shared" si="0"/>
        <v>-</v>
      </c>
      <c r="PN12" s="12" t="str">
        <f t="shared" si="1"/>
        <v>-</v>
      </c>
      <c r="PO12" s="12" t="str">
        <f t="shared" si="2"/>
        <v>-</v>
      </c>
      <c r="PP12" s="12" t="str">
        <f t="shared" si="3"/>
        <v>-</v>
      </c>
      <c r="PQ12" s="12" t="str">
        <f t="shared" si="4"/>
        <v>-</v>
      </c>
      <c r="PR12" s="12" t="str">
        <f t="shared" si="5"/>
        <v>-</v>
      </c>
      <c r="PS12" s="12" t="str">
        <f t="shared" si="6"/>
        <v>-</v>
      </c>
      <c r="PT12" s="12" t="str">
        <f t="shared" si="7"/>
        <v>-</v>
      </c>
      <c r="PU12" s="12" t="str">
        <f t="shared" si="8"/>
        <v>-</v>
      </c>
      <c r="PV12" s="12" t="str">
        <f t="shared" si="9"/>
        <v>-</v>
      </c>
      <c r="PW12" s="12" t="str">
        <f t="shared" si="10"/>
        <v>-</v>
      </c>
      <c r="PX12" s="12" t="str">
        <f t="shared" si="11"/>
        <v>-</v>
      </c>
      <c r="PY12" s="13">
        <f>IF('[4]ข้อมูลนักเรียน-กรอง'!A10="","",(SUM(AH12:AK12,SUM(BQ12:BT12,SUM(DA12:DD12,SUM(EK12:EN12,SUM(FT12:FW12,SUM(HD12:HG12,SUM(IM12:IP12,SUM(JW12:JZ12,SUM(LG12:LJ12,SUM(MO12:MR12,SUM(NY12:OB12,SUM(PH12:PK12))))))))))))))</f>
        <v>0</v>
      </c>
      <c r="PZ12" s="13">
        <f>IF('[4]ข้อมูลนักเรียน-กรอง'!A10="","",SUM(PM12:PX12))</f>
        <v>0</v>
      </c>
      <c r="QA12" s="14" t="str">
        <f>IF('[4]ข้อมูลนักเรียน-กรอง'!A10="","",IF(PZ12=0,"0.00",((PZ12/PY12)*100)))</f>
        <v>0.00</v>
      </c>
    </row>
    <row r="13" spans="1:443" ht="15.95" customHeight="1">
      <c r="A13" s="7" t="str">
        <f>[4]ชื่อนักเรียน!C12</f>
        <v>เด็กหญิงบุญธิฌา อินตรา</v>
      </c>
      <c r="B13" s="8">
        <f>IF('[4]ข้อมูลนักเรียน-กรอง'!$A$11="","",('[4]ข้อมูลนักเรียน-กรอง'!$A$11))</f>
        <v>10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 t="str">
        <f>IF('[4]ข้อมูลนักเรียน-กรอง'!A11="","",(IF(SUM(C13:AG13)=0,"-",(SUM(C13:AG13)))))</f>
        <v>-</v>
      </c>
      <c r="AI13" s="10" t="str">
        <f>IF('[4]ข้อมูลนักเรียน-กรอง'!$A$11="","",(IF(COUNTIF(C13:AG13,"ป")=0,"-",(COUNTIF(C13:AG13,"ป")))))</f>
        <v>-</v>
      </c>
      <c r="AJ13" s="10" t="str">
        <f>IF('[4]ข้อมูลนักเรียน-กรอง'!$A$11="","",(IF(COUNTIF(C13:AG13,"ล")=0,"-",(COUNTIF(C13:AG13,"ล")))))</f>
        <v>-</v>
      </c>
      <c r="AK13" s="10" t="str">
        <f>IF('[4]ข้อมูลนักเรียน-กรอง'!$A$11="","",(IF(COUNTIF(C13:AG13,"ข")=0,"-",(COUNTIF(C13:AG13,"ข")))))</f>
        <v>-</v>
      </c>
      <c r="AL13" s="8">
        <f>IF('[4]ข้อมูลนักเรียน-กรอง'!$A$11="","",('[4]ข้อมูลนักเรียน-กรอง'!$A$11))</f>
        <v>10</v>
      </c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10" t="str">
        <f>IF('[4]ข้อมูลนักเรียน-กรอง'!A11="","",(IF(SUM(AM13:BP13)=0,"-",(SUM(AM13:BP13)))))</f>
        <v>-</v>
      </c>
      <c r="BR13" s="10" t="str">
        <f>IF('[4]ข้อมูลนักเรียน-กรอง'!$A$11="","",(IF(COUNTIF(AM13:BP13,"ป")=0,"-",(COUNTIF(AM13:BP13,"ป")))))</f>
        <v>-</v>
      </c>
      <c r="BS13" s="10" t="str">
        <f>IF('[4]ข้อมูลนักเรียน-กรอง'!$A$11="","",(IF(COUNTIF(AM13:BP13,"ล")=0,"-",(COUNTIF(AM13:BP13,"ล")))))</f>
        <v>-</v>
      </c>
      <c r="BT13" s="10" t="str">
        <f>IF('[4]ข้อมูลนักเรียน-กรอง'!$A$11="","",(IF(COUNTIF(AM13:BP13,"ข")=0,"-",(COUNTIF(AM13:BP13,"ข")))))</f>
        <v>-</v>
      </c>
      <c r="BU13" s="8">
        <f>IF('[4]ข้อมูลนักเรียน-กรอง'!$A$11="","",('[4]ข้อมูลนักเรียน-กรอง'!$A$11))</f>
        <v>10</v>
      </c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10" t="str">
        <f>IF('[4]ข้อมูลนักเรียน-กรอง'!A11="","",(IF(SUM(BV13:CZ13)=0,"-",(SUM(BV13:CZ13)))))</f>
        <v>-</v>
      </c>
      <c r="DB13" s="10" t="str">
        <f>IF('[4]ข้อมูลนักเรียน-กรอง'!$A$11="","",(IF(COUNTIF(BV13:CZ13,"ป")=0,"-",(COUNTIF(BV13:CZ13,"ป")))))</f>
        <v>-</v>
      </c>
      <c r="DC13" s="10" t="str">
        <f>IF('[4]ข้อมูลนักเรียน-กรอง'!$A$11="","",(IF(COUNTIF(BV13:CZ13,"ล")=0,"-",(COUNTIF(BV13:CZ13,"ล")))))</f>
        <v>-</v>
      </c>
      <c r="DD13" s="10" t="str">
        <f>IF('[4]ข้อมูลนักเรียน-กรอง'!$A$11="","",(IF(COUNTIF(BV13:CZ13,"ข")=0,"-",(COUNTIF(BV13:CZ13,"ข")))))</f>
        <v>-</v>
      </c>
      <c r="DE13" s="8">
        <f>IF('[4]ข้อมูลนักเรียน-กรอง'!$A$11="","",('[4]ข้อมูลนักเรียน-กรอง'!$A$11))</f>
        <v>10</v>
      </c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10" t="str">
        <f>IF('[4]ข้อมูลนักเรียน-กรอง'!A11="","",(IF(SUM(DF13:EJ13)=0,"-",(SUM(DF13:EJ13)))))</f>
        <v>-</v>
      </c>
      <c r="EL13" s="10" t="str">
        <f>IF('[4]ข้อมูลนักเรียน-กรอง'!$A$11="","",(IF(COUNTIF(DF13:EJ13,"ป")=0,"-",(COUNTIF(DF13:EJ13,"ป")))))</f>
        <v>-</v>
      </c>
      <c r="EM13" s="10" t="str">
        <f>IF('[4]ข้อมูลนักเรียน-กรอง'!$A$11="","",(IF(COUNTIF(DF13:EJ13,"ล")=0,"-",(COUNTIF(DF13:EJ13,"ล")))))</f>
        <v>-</v>
      </c>
      <c r="EN13" s="10" t="str">
        <f>IF('[4]ข้อมูลนักเรียน-กรอง'!$A$11="","",(IF(COUNTIF(DF13:EJ13,"ข")=0,"-",(COUNTIF(DF13:EJ13,"ข")))))</f>
        <v>-</v>
      </c>
      <c r="EO13" s="8">
        <f>IF('[4]ข้อมูลนักเรียน-กรอง'!$A$11="","",('[4]ข้อมูลนักเรียน-กรอง'!$A$11))</f>
        <v>10</v>
      </c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10" t="str">
        <f>IF('[4]ข้อมูลนักเรียน-กรอง'!A11="","",(IF(SUM(EP13:FS13)=0,"-",(SUM(EP13:FS13)))))</f>
        <v>-</v>
      </c>
      <c r="FU13" s="10" t="str">
        <f>IF('[4]ข้อมูลนักเรียน-กรอง'!$A$11="","",(IF(COUNTIF(EP13:FS13,"ป")=0,"-",(COUNTIF(EP13:FS13,"ป")))))</f>
        <v>-</v>
      </c>
      <c r="FV13" s="10" t="str">
        <f>IF('[4]ข้อมูลนักเรียน-กรอง'!$A$11="","",(IF(COUNTIF(EP13:FS13,"ล")=0,"-",(COUNTIF(EP13:FS13,"ล")))))</f>
        <v>-</v>
      </c>
      <c r="FW13" s="10" t="str">
        <f>IF('[4]ข้อมูลนักเรียน-กรอง'!$A$11="","",(IF(COUNTIF(EP13:FS13,"ข")=0,"-",(COUNTIF(EP13:FS13,"ข")))))</f>
        <v>-</v>
      </c>
      <c r="FX13" s="8">
        <f>IF('[4]ข้อมูลนักเรียน-กรอง'!$A$11="","",('[4]ข้อมูลนักเรียน-กรอง'!$A$11))</f>
        <v>10</v>
      </c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10" t="str">
        <f>IF('[4]ข้อมูลนักเรียน-กรอง'!A11="","",(IF(SUM(FY13:HC13)=0,"-",(SUM(FY13:HC13)))))</f>
        <v>-</v>
      </c>
      <c r="HE13" s="10" t="str">
        <f>IF('[4]ข้อมูลนักเรียน-กรอง'!$A$11="","",(IF(COUNTIF(FY13:HC13,"ป")=0,"-",(COUNTIF(FY13:HC13,"ป")))))</f>
        <v>-</v>
      </c>
      <c r="HF13" s="10" t="str">
        <f>IF('[4]ข้อมูลนักเรียน-กรอง'!$A$11="","",(IF(COUNTIF(FY13:HC13,"ล")=0,"-",(COUNTIF(FY13:HC13,"ล")))))</f>
        <v>-</v>
      </c>
      <c r="HG13" s="10" t="str">
        <f>IF('[4]ข้อมูลนักเรียน-กรอง'!$A$11="","",(IF(COUNTIF(FY13:HC13,"ข")=0,"-",(COUNTIF(FY13:HC13,"ข")))))</f>
        <v>-</v>
      </c>
      <c r="HH13" s="8">
        <f>IF('[4]ข้อมูลนักเรียน-กรอง'!$A$11="","",('[4]ข้อมูลนักเรียน-กรอง'!$A$11))</f>
        <v>10</v>
      </c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10" t="str">
        <f>IF('[4]ข้อมูลนักเรียน-กรอง'!A11="","",(IF(SUM(HI13:IL13)=0,"-",(SUM(HI13:IL13)))))</f>
        <v>-</v>
      </c>
      <c r="IN13" s="10" t="str">
        <f>IF('[4]ข้อมูลนักเรียน-กรอง'!$A$11="","",(IF(COUNTIF(HI13:IL13,"ป")=0,"-",(COUNTIF(HI13:IL13,"ป")))))</f>
        <v>-</v>
      </c>
      <c r="IO13" s="10" t="str">
        <f>IF('[4]ข้อมูลนักเรียน-กรอง'!$A$11="","",(IF(COUNTIF(HI13:IL13,"ล")=0,"-",(COUNTIF(HI13:IL13,"ล")))))</f>
        <v>-</v>
      </c>
      <c r="IP13" s="10" t="str">
        <f>IF('[4]ข้อมูลนักเรียน-กรอง'!$A$11="","",(IF(COUNTIF(HI13:IL13,"ข")=0,"-",(COUNTIF(HI13:IL13,"ข")))))</f>
        <v>-</v>
      </c>
      <c r="IQ13" s="8">
        <f>IF('[4]ข้อมูลนักเรียน-กรอง'!$A$11="","",('[4]ข้อมูลนักเรียน-กรอง'!$A$11))</f>
        <v>10</v>
      </c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10" t="str">
        <f>IF('[4]ข้อมูลนักเรียน-กรอง'!A11="","",(IF(SUM(IR13:JV13)=0,"-",(SUM(IR13:JV13)))))</f>
        <v>-</v>
      </c>
      <c r="JX13" s="10" t="str">
        <f>IF('[4]ข้อมูลนักเรียน-กรอง'!$A$11="","",(IF(COUNTIF(IR13:JV13,"ป")=0,"-",(COUNTIF(IR13:JV13,"ป")))))</f>
        <v>-</v>
      </c>
      <c r="JY13" s="10" t="str">
        <f>IF('[4]ข้อมูลนักเรียน-กรอง'!$A$11="","",(IF(COUNTIF(IR13:JV13,"ล")=0,"-",(COUNTIF(IR13:JV13,"ล")))))</f>
        <v>-</v>
      </c>
      <c r="JZ13" s="10" t="str">
        <f>IF('[4]ข้อมูลนักเรียน-กรอง'!$A$11="","",(IF(COUNTIF(IR13:JV13,"ข")=0,"-",(COUNTIF(IR13:JV13,"ข")))))</f>
        <v>-</v>
      </c>
      <c r="KA13" s="8">
        <f>IF('[4]ข้อมูลนักเรียน-กรอง'!$A$11="","",('[4]ข้อมูลนักเรียน-กรอง'!$A$11))</f>
        <v>10</v>
      </c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10" t="str">
        <f>IF('[4]ข้อมูลนักเรียน-กรอง'!A11="","",(IF(SUM(KB13:LF13)=0,"-",(SUM(KB13:LF13)))))</f>
        <v>-</v>
      </c>
      <c r="LH13" s="10" t="str">
        <f>IF('[4]ข้อมูลนักเรียน-กรอง'!$A$11="","",(IF(COUNTIF(KB13:LF13,"ป")=0,"-",(COUNTIF(KB13:LF13,"ป")))))</f>
        <v>-</v>
      </c>
      <c r="LI13" s="10" t="str">
        <f>IF('[4]ข้อมูลนักเรียน-กรอง'!$A$11="","",(IF(COUNTIF(KB13:LF13,"ล")=0,"-",(COUNTIF(KB13:LF13,"ล")))))</f>
        <v>-</v>
      </c>
      <c r="LJ13" s="10" t="str">
        <f>IF('[4]ข้อมูลนักเรียน-กรอง'!$A$11="","",(IF(COUNTIF(KB13:LF13,"ข")=0,"-",(COUNTIF(KB13:LF13,"ข")))))</f>
        <v>-</v>
      </c>
      <c r="LK13" s="8">
        <f>IF('[4]ข้อมูลนักเรียน-กรอง'!$A$11="","",('[4]ข้อมูลนักเรียน-กรอง'!$A$11))</f>
        <v>10</v>
      </c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10" t="str">
        <f>IF('[4]ข้อมูลนักเรียน-กรอง'!A11="","",(IF(SUM(LL13:MN13)=0,"-",(SUM(LL13:MN13)))))</f>
        <v>-</v>
      </c>
      <c r="MP13" s="10" t="str">
        <f>IF('[4]ข้อมูลนักเรียน-กรอง'!$A$11="","",(IF(COUNTIF(LL13:MN13,"ป")=0,"-",(COUNTIF(LL13:MN13,"ป")))))</f>
        <v>-</v>
      </c>
      <c r="MQ13" s="10" t="str">
        <f>IF('[4]ข้อมูลนักเรียน-กรอง'!$A$11="","",(IF(COUNTIF(LL13:MN13,"ล")=0,"-",(COUNTIF(LL13:MN13,"ล")))))</f>
        <v>-</v>
      </c>
      <c r="MR13" s="10" t="str">
        <f>IF('[4]ข้อมูลนักเรียน-กรอง'!$A$11="","",(IF(COUNTIF(LL13:MN13,"ข")=0,"-",(COUNTIF(LL13:MN13,"ข")))))</f>
        <v>-</v>
      </c>
      <c r="MS13" s="8">
        <f>IF('[4]ข้อมูลนักเรียน-กรอง'!$A$11="","",('[4]ข้อมูลนักเรียน-กรอง'!$A$11))</f>
        <v>10</v>
      </c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10" t="str">
        <f>IF('[4]ข้อมูลนักเรียน-กรอง'!A11="","",(IF(SUM(MT13:NX13)=0,"-",(SUM(MT13:NX13)))))</f>
        <v>-</v>
      </c>
      <c r="NZ13" s="10" t="str">
        <f>IF('[4]ข้อมูลนักเรียน-กรอง'!$A$11="","",(IF(COUNTIF(MT13:NX13,"ป")=0,"-",(COUNTIF(MT13:NX13,"ป")))))</f>
        <v>-</v>
      </c>
      <c r="OA13" s="10" t="str">
        <f>IF('[4]ข้อมูลนักเรียน-กรอง'!$A$11="","",(IF(COUNTIF(MT13:NX13,"ล")=0,"-",(COUNTIF(MT13:NX13,"ล")))))</f>
        <v>-</v>
      </c>
      <c r="OB13" s="10" t="str">
        <f>IF('[4]ข้อมูลนักเรียน-กรอง'!$A$11="","",(IF(COUNTIF(MT13:NX13,"ข")=0,"-",(COUNTIF(MT13:NX13,"ข")))))</f>
        <v>-</v>
      </c>
      <c r="OC13" s="8">
        <f>IF('[4]ข้อมูลนักเรียน-กรอง'!$A$11="","",('[4]ข้อมูลนักเรียน-กรอง'!$A$11))</f>
        <v>10</v>
      </c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10" t="str">
        <f>IF('[4]ข้อมูลนักเรียน-กรอง'!A11="","",(IF(SUM(OD13:PG13)=0,"-",(SUM(OD13:PG13)))))</f>
        <v>-</v>
      </c>
      <c r="PI13" s="10" t="str">
        <f>IF('[4]ข้อมูลนักเรียน-กรอง'!$A$11="","",(IF(COUNTIF(OD13:PG13,"ป")=0,"-",(COUNTIF(OD13:PG13,"ป")))))</f>
        <v>-</v>
      </c>
      <c r="PJ13" s="10" t="str">
        <f>IF('[4]ข้อมูลนักเรียน-กรอง'!$A$11="","",(IF(COUNTIF(OD13:PG13,"ล")=0,"-",(COUNTIF(OD13:PG13,"ล")))))</f>
        <v>-</v>
      </c>
      <c r="PK13" s="10" t="str">
        <f>IF('[4]ข้อมูลนักเรียน-กรอง'!$A$11="","",(IF(COUNTIF(OD13:PG13,"ข")=0,"-",(COUNTIF(OD13:PG13,"ข")))))</f>
        <v>-</v>
      </c>
      <c r="PL13" s="11">
        <f>IF('[4]ข้อมูลนักเรียน-กรอง'!$A$11="","",('[4]ข้อมูลนักเรียน-กรอง'!$A$11))</f>
        <v>10</v>
      </c>
      <c r="PM13" s="12" t="str">
        <f t="shared" si="0"/>
        <v>-</v>
      </c>
      <c r="PN13" s="12" t="str">
        <f t="shared" si="1"/>
        <v>-</v>
      </c>
      <c r="PO13" s="12" t="str">
        <f t="shared" si="2"/>
        <v>-</v>
      </c>
      <c r="PP13" s="12" t="str">
        <f t="shared" si="3"/>
        <v>-</v>
      </c>
      <c r="PQ13" s="12" t="str">
        <f t="shared" si="4"/>
        <v>-</v>
      </c>
      <c r="PR13" s="12" t="str">
        <f t="shared" si="5"/>
        <v>-</v>
      </c>
      <c r="PS13" s="12" t="str">
        <f t="shared" si="6"/>
        <v>-</v>
      </c>
      <c r="PT13" s="12" t="str">
        <f t="shared" si="7"/>
        <v>-</v>
      </c>
      <c r="PU13" s="12" t="str">
        <f t="shared" si="8"/>
        <v>-</v>
      </c>
      <c r="PV13" s="12" t="str">
        <f t="shared" si="9"/>
        <v>-</v>
      </c>
      <c r="PW13" s="12" t="str">
        <f t="shared" si="10"/>
        <v>-</v>
      </c>
      <c r="PX13" s="12" t="str">
        <f t="shared" si="11"/>
        <v>-</v>
      </c>
      <c r="PY13" s="13">
        <f>IF('[4]ข้อมูลนักเรียน-กรอง'!A11="","",(SUM(AH13:AK13,SUM(BQ13:BT13,SUM(DA13:DD13,SUM(EK13:EN13,SUM(FT13:FW13,SUM(HD13:HG13,SUM(IM13:IP13,SUM(JW13:JZ13,SUM(LG13:LJ13,SUM(MO13:MR13,SUM(NY13:OB13,SUM(PH13:PK13))))))))))))))</f>
        <v>0</v>
      </c>
      <c r="PZ13" s="13">
        <f>IF('[4]ข้อมูลนักเรียน-กรอง'!A11="","",SUM(PM13:PX13))</f>
        <v>0</v>
      </c>
      <c r="QA13" s="14" t="str">
        <f>IF('[4]ข้อมูลนักเรียน-กรอง'!A11="","",IF(PZ13=0,"0.00",((PZ13/PY13)*100)))</f>
        <v>0.00</v>
      </c>
    </row>
    <row r="14" spans="1:443" ht="15.95" customHeight="1">
      <c r="A14" s="7" t="str">
        <f>[4]ชื่อนักเรียน!C13</f>
        <v>เด็กหญิงน้ำทิพย์ อุดมเดช</v>
      </c>
      <c r="B14" s="8">
        <f>IF('[4]ข้อมูลนักเรียน-กรอง'!$A$12="","",('[4]ข้อมูลนักเรียน-กรอง'!$A$12))</f>
        <v>11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0" t="str">
        <f>IF('[4]ข้อมูลนักเรียน-กรอง'!A12="","",(IF(SUM(C14:AG14)=0,"-",(SUM(C14:AG14)))))</f>
        <v>-</v>
      </c>
      <c r="AI14" s="10" t="str">
        <f>IF('[4]ข้อมูลนักเรียน-กรอง'!$A$12="","",(IF(COUNTIF(C14:AG14,"ป")=0,"-",(COUNTIF(C14:AG14,"ป")))))</f>
        <v>-</v>
      </c>
      <c r="AJ14" s="10" t="str">
        <f>IF('[4]ข้อมูลนักเรียน-กรอง'!$A$12="","",(IF(COUNTIF(C14:AG14,"ล")=0,"-",(COUNTIF(C14:AG14,"ล")))))</f>
        <v>-</v>
      </c>
      <c r="AK14" s="10" t="str">
        <f>IF('[4]ข้อมูลนักเรียน-กรอง'!$A$12="","",(IF(COUNTIF(C14:AG14,"ข")=0,"-",(COUNTIF(C14:AG14,"ข")))))</f>
        <v>-</v>
      </c>
      <c r="AL14" s="8">
        <f>IF('[4]ข้อมูลนักเรียน-กรอง'!$A$12="","",('[4]ข้อมูลนักเรียน-กรอง'!$A$12))</f>
        <v>11</v>
      </c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10" t="str">
        <f>IF('[4]ข้อมูลนักเรียน-กรอง'!A12="","",(IF(SUM(AM14:BP14)=0,"-",(SUM(AM14:BP14)))))</f>
        <v>-</v>
      </c>
      <c r="BR14" s="10" t="str">
        <f>IF('[4]ข้อมูลนักเรียน-กรอง'!$A$12="","",(IF(COUNTIF(AM14:BP14,"ป")=0,"-",(COUNTIF(AM14:BP14,"ป")))))</f>
        <v>-</v>
      </c>
      <c r="BS14" s="10" t="str">
        <f>IF('[4]ข้อมูลนักเรียน-กรอง'!$A$12="","",(IF(COUNTIF(AM14:BP14,"ล")=0,"-",(COUNTIF(AM14:BP14,"ล")))))</f>
        <v>-</v>
      </c>
      <c r="BT14" s="10" t="str">
        <f>IF('[4]ข้อมูลนักเรียน-กรอง'!$A$12="","",(IF(COUNTIF(AM14:BP14,"ข")=0,"-",(COUNTIF(AM14:BP14,"ข")))))</f>
        <v>-</v>
      </c>
      <c r="BU14" s="8">
        <f>IF('[4]ข้อมูลนักเรียน-กรอง'!$A$12="","",('[4]ข้อมูลนักเรียน-กรอง'!$A$12))</f>
        <v>11</v>
      </c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10" t="str">
        <f>IF('[4]ข้อมูลนักเรียน-กรอง'!A12="","",(IF(SUM(BV14:CZ14)=0,"-",(SUM(BV14:CZ14)))))</f>
        <v>-</v>
      </c>
      <c r="DB14" s="10" t="str">
        <f>IF('[4]ข้อมูลนักเรียน-กรอง'!$A$12="","",(IF(COUNTIF(BV14:CZ14,"ป")=0,"-",(COUNTIF(BV14:CZ14,"ป")))))</f>
        <v>-</v>
      </c>
      <c r="DC14" s="10" t="str">
        <f>IF('[4]ข้อมูลนักเรียน-กรอง'!$A$12="","",(IF(COUNTIF(BV14:CZ14,"ล")=0,"-",(COUNTIF(BV14:CZ14,"ล")))))</f>
        <v>-</v>
      </c>
      <c r="DD14" s="10" t="str">
        <f>IF('[4]ข้อมูลนักเรียน-กรอง'!$A$12="","",(IF(COUNTIF(BV14:CZ14,"ข")=0,"-",(COUNTIF(BV14:CZ14,"ข")))))</f>
        <v>-</v>
      </c>
      <c r="DE14" s="8">
        <f>IF('[4]ข้อมูลนักเรียน-กรอง'!$A$12="","",('[4]ข้อมูลนักเรียน-กรอง'!$A$12))</f>
        <v>11</v>
      </c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10" t="str">
        <f>IF('[4]ข้อมูลนักเรียน-กรอง'!A12="","",(IF(SUM(DF14:EJ14)=0,"-",(SUM(DF14:EJ14)))))</f>
        <v>-</v>
      </c>
      <c r="EL14" s="10" t="str">
        <f>IF('[4]ข้อมูลนักเรียน-กรอง'!$A$12="","",(IF(COUNTIF(DF14:EJ14,"ป")=0,"-",(COUNTIF(DF14:EJ14,"ป")))))</f>
        <v>-</v>
      </c>
      <c r="EM14" s="10" t="str">
        <f>IF('[4]ข้อมูลนักเรียน-กรอง'!$A$12="","",(IF(COUNTIF(DF14:EJ14,"ล")=0,"-",(COUNTIF(DF14:EJ14,"ล")))))</f>
        <v>-</v>
      </c>
      <c r="EN14" s="10" t="str">
        <f>IF('[4]ข้อมูลนักเรียน-กรอง'!$A$12="","",(IF(COUNTIF(DF14:EJ14,"ข")=0,"-",(COUNTIF(DF14:EJ14,"ข")))))</f>
        <v>-</v>
      </c>
      <c r="EO14" s="8">
        <f>IF('[4]ข้อมูลนักเรียน-กรอง'!$A$12="","",('[4]ข้อมูลนักเรียน-กรอง'!$A$12))</f>
        <v>11</v>
      </c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10" t="str">
        <f>IF('[4]ข้อมูลนักเรียน-กรอง'!A12="","",(IF(SUM(EP14:FS14)=0,"-",(SUM(EP14:FS14)))))</f>
        <v>-</v>
      </c>
      <c r="FU14" s="10" t="str">
        <f>IF('[4]ข้อมูลนักเรียน-กรอง'!$A$12="","",(IF(COUNTIF(EP14:FS14,"ป")=0,"-",(COUNTIF(EP14:FS14,"ป")))))</f>
        <v>-</v>
      </c>
      <c r="FV14" s="10" t="str">
        <f>IF('[4]ข้อมูลนักเรียน-กรอง'!$A$12="","",(IF(COUNTIF(EP14:FS14,"ล")=0,"-",(COUNTIF(EP14:FS14,"ล")))))</f>
        <v>-</v>
      </c>
      <c r="FW14" s="10" t="str">
        <f>IF('[4]ข้อมูลนักเรียน-กรอง'!$A$12="","",(IF(COUNTIF(EP14:FS14,"ข")=0,"-",(COUNTIF(EP14:FS14,"ข")))))</f>
        <v>-</v>
      </c>
      <c r="FX14" s="8">
        <f>IF('[4]ข้อมูลนักเรียน-กรอง'!$A$12="","",('[4]ข้อมูลนักเรียน-กรอง'!$A$12))</f>
        <v>11</v>
      </c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10" t="str">
        <f>IF('[4]ข้อมูลนักเรียน-กรอง'!A12="","",(IF(SUM(FY14:HC14)=0,"-",(SUM(FY14:HC14)))))</f>
        <v>-</v>
      </c>
      <c r="HE14" s="10" t="str">
        <f>IF('[4]ข้อมูลนักเรียน-กรอง'!$A$12="","",(IF(COUNTIF(FY14:HC14,"ป")=0,"-",(COUNTIF(FY14:HC14,"ป")))))</f>
        <v>-</v>
      </c>
      <c r="HF14" s="10" t="str">
        <f>IF('[4]ข้อมูลนักเรียน-กรอง'!$A$12="","",(IF(COUNTIF(FY14:HC14,"ล")=0,"-",(COUNTIF(FY14:HC14,"ล")))))</f>
        <v>-</v>
      </c>
      <c r="HG14" s="10" t="str">
        <f>IF('[4]ข้อมูลนักเรียน-กรอง'!$A$12="","",(IF(COUNTIF(FY14:HC14,"ข")=0,"-",(COUNTIF(FY14:HC14,"ข")))))</f>
        <v>-</v>
      </c>
      <c r="HH14" s="8">
        <f>IF('[4]ข้อมูลนักเรียน-กรอง'!$A$12="","",('[4]ข้อมูลนักเรียน-กรอง'!$A$12))</f>
        <v>11</v>
      </c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10" t="str">
        <f>IF('[4]ข้อมูลนักเรียน-กรอง'!A12="","",(IF(SUM(HI14:IL14)=0,"-",(SUM(HI14:IL14)))))</f>
        <v>-</v>
      </c>
      <c r="IN14" s="10" t="str">
        <f>IF('[4]ข้อมูลนักเรียน-กรอง'!$A$12="","",(IF(COUNTIF(HI14:IL14,"ป")=0,"-",(COUNTIF(HI14:IL14,"ป")))))</f>
        <v>-</v>
      </c>
      <c r="IO14" s="10" t="str">
        <f>IF('[4]ข้อมูลนักเรียน-กรอง'!$A$12="","",(IF(COUNTIF(HI14:IL14,"ล")=0,"-",(COUNTIF(HI14:IL14,"ล")))))</f>
        <v>-</v>
      </c>
      <c r="IP14" s="10" t="str">
        <f>IF('[4]ข้อมูลนักเรียน-กรอง'!$A$12="","",(IF(COUNTIF(HI14:IL14,"ข")=0,"-",(COUNTIF(HI14:IL14,"ข")))))</f>
        <v>-</v>
      </c>
      <c r="IQ14" s="8">
        <f>IF('[4]ข้อมูลนักเรียน-กรอง'!$A$12="","",('[4]ข้อมูลนักเรียน-กรอง'!$A$12))</f>
        <v>11</v>
      </c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10" t="str">
        <f>IF('[4]ข้อมูลนักเรียน-กรอง'!A12="","",(IF(SUM(IR14:JV14)=0,"-",(SUM(IR14:JV14)))))</f>
        <v>-</v>
      </c>
      <c r="JX14" s="10" t="str">
        <f>IF('[4]ข้อมูลนักเรียน-กรอง'!$A$12="","",(IF(COUNTIF(IR14:JV14,"ป")=0,"-",(COUNTIF(IR14:JV14,"ป")))))</f>
        <v>-</v>
      </c>
      <c r="JY14" s="10" t="str">
        <f>IF('[4]ข้อมูลนักเรียน-กรอง'!$A$12="","",(IF(COUNTIF(IR14:JV14,"ล")=0,"-",(COUNTIF(IR14:JV14,"ล")))))</f>
        <v>-</v>
      </c>
      <c r="JZ14" s="10" t="str">
        <f>IF('[4]ข้อมูลนักเรียน-กรอง'!$A$12="","",(IF(COUNTIF(IR14:JV14,"ข")=0,"-",(COUNTIF(IR14:JV14,"ข")))))</f>
        <v>-</v>
      </c>
      <c r="KA14" s="8">
        <f>IF('[4]ข้อมูลนักเรียน-กรอง'!$A$12="","",('[4]ข้อมูลนักเรียน-กรอง'!$A$12))</f>
        <v>11</v>
      </c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10" t="str">
        <f>IF('[4]ข้อมูลนักเรียน-กรอง'!A12="","",(IF(SUM(KB14:LF14)=0,"-",(SUM(KB14:LF14)))))</f>
        <v>-</v>
      </c>
      <c r="LH14" s="10" t="str">
        <f>IF('[4]ข้อมูลนักเรียน-กรอง'!$A$12="","",(IF(COUNTIF(KB14:LF14,"ป")=0,"-",(COUNTIF(KB14:LF14,"ป")))))</f>
        <v>-</v>
      </c>
      <c r="LI14" s="10" t="str">
        <f>IF('[4]ข้อมูลนักเรียน-กรอง'!$A$12="","",(IF(COUNTIF(KB14:LF14,"ล")=0,"-",(COUNTIF(KB14:LF14,"ล")))))</f>
        <v>-</v>
      </c>
      <c r="LJ14" s="10" t="str">
        <f>IF('[4]ข้อมูลนักเรียน-กรอง'!$A$12="","",(IF(COUNTIF(KB14:LF14,"ข")=0,"-",(COUNTIF(KB14:LF14,"ข")))))</f>
        <v>-</v>
      </c>
      <c r="LK14" s="8">
        <f>IF('[4]ข้อมูลนักเรียน-กรอง'!$A$12="","",('[4]ข้อมูลนักเรียน-กรอง'!$A$12))</f>
        <v>11</v>
      </c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10" t="str">
        <f>IF('[4]ข้อมูลนักเรียน-กรอง'!A12="","",(IF(SUM(LL14:MN14)=0,"-",(SUM(LL14:MN14)))))</f>
        <v>-</v>
      </c>
      <c r="MP14" s="10" t="str">
        <f>IF('[4]ข้อมูลนักเรียน-กรอง'!$A$12="","",(IF(COUNTIF(LL14:MN14,"ป")=0,"-",(COUNTIF(LL14:MN14,"ป")))))</f>
        <v>-</v>
      </c>
      <c r="MQ14" s="10" t="str">
        <f>IF('[4]ข้อมูลนักเรียน-กรอง'!$A$12="","",(IF(COUNTIF(LL14:MN14,"ล")=0,"-",(COUNTIF(LL14:MN14,"ล")))))</f>
        <v>-</v>
      </c>
      <c r="MR14" s="10" t="str">
        <f>IF('[4]ข้อมูลนักเรียน-กรอง'!$A$12="","",(IF(COUNTIF(LL14:MN14,"ข")=0,"-",(COUNTIF(LL14:MN14,"ข")))))</f>
        <v>-</v>
      </c>
      <c r="MS14" s="8">
        <f>IF('[4]ข้อมูลนักเรียน-กรอง'!$A$12="","",('[4]ข้อมูลนักเรียน-กรอง'!$A$12))</f>
        <v>11</v>
      </c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10" t="str">
        <f>IF('[4]ข้อมูลนักเรียน-กรอง'!A12="","",(IF(SUM(MT14:NX14)=0,"-",(SUM(MT14:NX14)))))</f>
        <v>-</v>
      </c>
      <c r="NZ14" s="10" t="str">
        <f>IF('[4]ข้อมูลนักเรียน-กรอง'!$A$12="","",(IF(COUNTIF(MT14:NX14,"ป")=0,"-",(COUNTIF(MT14:NX14,"ป")))))</f>
        <v>-</v>
      </c>
      <c r="OA14" s="10" t="str">
        <f>IF('[4]ข้อมูลนักเรียน-กรอง'!$A$12="","",(IF(COUNTIF(MT14:NX14,"ล")=0,"-",(COUNTIF(MT14:NX14,"ล")))))</f>
        <v>-</v>
      </c>
      <c r="OB14" s="10" t="str">
        <f>IF('[4]ข้อมูลนักเรียน-กรอง'!$A$12="","",(IF(COUNTIF(MT14:NX14,"ข")=0,"-",(COUNTIF(MT14:NX14,"ข")))))</f>
        <v>-</v>
      </c>
      <c r="OC14" s="8">
        <f>IF('[4]ข้อมูลนักเรียน-กรอง'!$A$12="","",('[4]ข้อมูลนักเรียน-กรอง'!$A$12))</f>
        <v>11</v>
      </c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10" t="str">
        <f>IF('[4]ข้อมูลนักเรียน-กรอง'!A12="","",(IF(SUM(OD14:PG14)=0,"-",(SUM(OD14:PG14)))))</f>
        <v>-</v>
      </c>
      <c r="PI14" s="10" t="str">
        <f>IF('[4]ข้อมูลนักเรียน-กรอง'!$A$12="","",(IF(COUNTIF(OD14:PG14,"ป")=0,"-",(COUNTIF(OD14:PG14,"ป")))))</f>
        <v>-</v>
      </c>
      <c r="PJ14" s="10" t="str">
        <f>IF('[4]ข้อมูลนักเรียน-กรอง'!$A$12="","",(IF(COUNTIF(OD14:PG14,"ล")=0,"-",(COUNTIF(OD14:PG14,"ล")))))</f>
        <v>-</v>
      </c>
      <c r="PK14" s="10" t="str">
        <f>IF('[4]ข้อมูลนักเรียน-กรอง'!$A$12="","",(IF(COUNTIF(OD14:PG14,"ข")=0,"-",(COUNTIF(OD14:PG14,"ข")))))</f>
        <v>-</v>
      </c>
      <c r="PL14" s="11">
        <f>IF('[4]ข้อมูลนักเรียน-กรอง'!$A$12="","",('[4]ข้อมูลนักเรียน-กรอง'!$A$12))</f>
        <v>11</v>
      </c>
      <c r="PM14" s="12" t="str">
        <f t="shared" si="0"/>
        <v>-</v>
      </c>
      <c r="PN14" s="12" t="str">
        <f t="shared" si="1"/>
        <v>-</v>
      </c>
      <c r="PO14" s="12" t="str">
        <f t="shared" si="2"/>
        <v>-</v>
      </c>
      <c r="PP14" s="12" t="str">
        <f t="shared" si="3"/>
        <v>-</v>
      </c>
      <c r="PQ14" s="12" t="str">
        <f t="shared" si="4"/>
        <v>-</v>
      </c>
      <c r="PR14" s="12" t="str">
        <f t="shared" si="5"/>
        <v>-</v>
      </c>
      <c r="PS14" s="12" t="str">
        <f t="shared" si="6"/>
        <v>-</v>
      </c>
      <c r="PT14" s="12" t="str">
        <f t="shared" si="7"/>
        <v>-</v>
      </c>
      <c r="PU14" s="12" t="str">
        <f t="shared" si="8"/>
        <v>-</v>
      </c>
      <c r="PV14" s="12" t="str">
        <f t="shared" si="9"/>
        <v>-</v>
      </c>
      <c r="PW14" s="12" t="str">
        <f t="shared" si="10"/>
        <v>-</v>
      </c>
      <c r="PX14" s="12" t="str">
        <f t="shared" si="11"/>
        <v>-</v>
      </c>
      <c r="PY14" s="13">
        <f>IF('[4]ข้อมูลนักเรียน-กรอง'!A12="","",(SUM(AH14:AK14,SUM(BQ14:BT14,SUM(DA14:DD14,SUM(EK14:EN14,SUM(FT14:FW14,SUM(HD14:HG14,SUM(IM14:IP14,SUM(JW14:JZ14,SUM(LG14:LJ14,SUM(MO14:MR14,SUM(NY14:OB14,SUM(PH14:PK14))))))))))))))</f>
        <v>0</v>
      </c>
      <c r="PZ14" s="13">
        <f>IF('[4]ข้อมูลนักเรียน-กรอง'!A12="","",SUM(PM14:PX14))</f>
        <v>0</v>
      </c>
      <c r="QA14" s="14" t="str">
        <f>IF('[4]ข้อมูลนักเรียน-กรอง'!A12="","",IF(PZ14=0,"0.00",((PZ14/PY14)*100)))</f>
        <v>0.00</v>
      </c>
    </row>
    <row r="15" spans="1:443" ht="15.95" customHeight="1">
      <c r="A15" s="7" t="str">
        <f>[4]ชื่อนักเรียน!C14</f>
        <v>เด็กหญิงปัทมา ลี้กุล</v>
      </c>
      <c r="B15" s="8">
        <f>IF('[4]ข้อมูลนักเรียน-กรอง'!$A$13="","",('[4]ข้อมูลนักเรียน-กรอง'!$A$13))</f>
        <v>12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 t="str">
        <f>IF('[4]ข้อมูลนักเรียน-กรอง'!A13="","",(IF(SUM(C15:AG15)=0,"-",(SUM(C15:AG15)))))</f>
        <v>-</v>
      </c>
      <c r="AI15" s="10" t="str">
        <f>IF('[4]ข้อมูลนักเรียน-กรอง'!$A$13="","",(IF(COUNTIF(C15:AG15,"ป")=0,"-",(COUNTIF(C15:AG15,"ป")))))</f>
        <v>-</v>
      </c>
      <c r="AJ15" s="10" t="str">
        <f>IF('[4]ข้อมูลนักเรียน-กรอง'!$A$13="","",(IF(COUNTIF(C15:AG15,"ล")=0,"-",(COUNTIF(C15:AG15,"ล")))))</f>
        <v>-</v>
      </c>
      <c r="AK15" s="10" t="str">
        <f>IF('[4]ข้อมูลนักเรียน-กรอง'!$A$13="","",(IF(COUNTIF(C15:AG15,"ข")=0,"-",(COUNTIF(C15:AG15,"ข")))))</f>
        <v>-</v>
      </c>
      <c r="AL15" s="8">
        <f>IF('[4]ข้อมูลนักเรียน-กรอง'!$A$13="","",('[4]ข้อมูลนักเรียน-กรอง'!$A$13))</f>
        <v>12</v>
      </c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10" t="str">
        <f>IF('[4]ข้อมูลนักเรียน-กรอง'!A13="","",(IF(SUM(AM15:BP15)=0,"-",(SUM(AM15:BP15)))))</f>
        <v>-</v>
      </c>
      <c r="BR15" s="10" t="str">
        <f>IF('[4]ข้อมูลนักเรียน-กรอง'!$A$13="","",(IF(COUNTIF(AM15:BP15,"ป")=0,"-",(COUNTIF(AM15:BP15,"ป")))))</f>
        <v>-</v>
      </c>
      <c r="BS15" s="10" t="str">
        <f>IF('[4]ข้อมูลนักเรียน-กรอง'!$A$13="","",(IF(COUNTIF(AM15:BP15,"ล")=0,"-",(COUNTIF(AM15:BP15,"ล")))))</f>
        <v>-</v>
      </c>
      <c r="BT15" s="10" t="str">
        <f>IF('[4]ข้อมูลนักเรียน-กรอง'!$A$13="","",(IF(COUNTIF(AM15:BP15,"ข")=0,"-",(COUNTIF(AM15:BP15,"ข")))))</f>
        <v>-</v>
      </c>
      <c r="BU15" s="8">
        <f>IF('[4]ข้อมูลนักเรียน-กรอง'!$A$13="","",('[4]ข้อมูลนักเรียน-กรอง'!$A$13))</f>
        <v>12</v>
      </c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10" t="str">
        <f>IF('[4]ข้อมูลนักเรียน-กรอง'!A13="","",(IF(SUM(BV15:CZ15)=0,"-",(SUM(BV15:CZ15)))))</f>
        <v>-</v>
      </c>
      <c r="DB15" s="10" t="str">
        <f>IF('[4]ข้อมูลนักเรียน-กรอง'!$A$13="","",(IF(COUNTIF(BV15:CZ15,"ป")=0,"-",(COUNTIF(BV15:CZ15,"ป")))))</f>
        <v>-</v>
      </c>
      <c r="DC15" s="10" t="str">
        <f>IF('[4]ข้อมูลนักเรียน-กรอง'!$A$13="","",(IF(COUNTIF(BV15:CZ15,"ล")=0,"-",(COUNTIF(BV15:CZ15,"ล")))))</f>
        <v>-</v>
      </c>
      <c r="DD15" s="10" t="str">
        <f>IF('[4]ข้อมูลนักเรียน-กรอง'!$A$13="","",(IF(COUNTIF(BV15:CZ15,"ข")=0,"-",(COUNTIF(BV15:CZ15,"ข")))))</f>
        <v>-</v>
      </c>
      <c r="DE15" s="8">
        <f>IF('[4]ข้อมูลนักเรียน-กรอง'!$A$13="","",('[4]ข้อมูลนักเรียน-กรอง'!$A$13))</f>
        <v>12</v>
      </c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10" t="str">
        <f>IF('[4]ข้อมูลนักเรียน-กรอง'!A13="","",(IF(SUM(DF15:EJ15)=0,"-",(SUM(DF15:EJ15)))))</f>
        <v>-</v>
      </c>
      <c r="EL15" s="10" t="str">
        <f>IF('[4]ข้อมูลนักเรียน-กรอง'!$A$13="","",(IF(COUNTIF(DF15:EJ15,"ป")=0,"-",(COUNTIF(DF15:EJ15,"ป")))))</f>
        <v>-</v>
      </c>
      <c r="EM15" s="10" t="str">
        <f>IF('[4]ข้อมูลนักเรียน-กรอง'!$A$13="","",(IF(COUNTIF(DF15:EJ15,"ล")=0,"-",(COUNTIF(DF15:EJ15,"ล")))))</f>
        <v>-</v>
      </c>
      <c r="EN15" s="10" t="str">
        <f>IF('[4]ข้อมูลนักเรียน-กรอง'!$A$13="","",(IF(COUNTIF(DF15:EJ15,"ข")=0,"-",(COUNTIF(DF15:EJ15,"ข")))))</f>
        <v>-</v>
      </c>
      <c r="EO15" s="8">
        <f>IF('[4]ข้อมูลนักเรียน-กรอง'!$A$13="","",('[4]ข้อมูลนักเรียน-กรอง'!$A$13))</f>
        <v>12</v>
      </c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10" t="str">
        <f>IF('[4]ข้อมูลนักเรียน-กรอง'!A13="","",(IF(SUM(EP15:FS15)=0,"-",(SUM(EP15:FS15)))))</f>
        <v>-</v>
      </c>
      <c r="FU15" s="10" t="str">
        <f>IF('[4]ข้อมูลนักเรียน-กรอง'!$A$13="","",(IF(COUNTIF(EP15:FS15,"ป")=0,"-",(COUNTIF(EP15:FS15,"ป")))))</f>
        <v>-</v>
      </c>
      <c r="FV15" s="10" t="str">
        <f>IF('[4]ข้อมูลนักเรียน-กรอง'!$A$13="","",(IF(COUNTIF(EP15:FS15,"ล")=0,"-",(COUNTIF(EP15:FS15,"ล")))))</f>
        <v>-</v>
      </c>
      <c r="FW15" s="10" t="str">
        <f>IF('[4]ข้อมูลนักเรียน-กรอง'!$A$13="","",(IF(COUNTIF(EP15:FS15,"ข")=0,"-",(COUNTIF(EP15:FS15,"ข")))))</f>
        <v>-</v>
      </c>
      <c r="FX15" s="8">
        <f>IF('[4]ข้อมูลนักเรียน-กรอง'!$A$13="","",('[4]ข้อมูลนักเรียน-กรอง'!$A$13))</f>
        <v>12</v>
      </c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10" t="str">
        <f>IF('[4]ข้อมูลนักเรียน-กรอง'!A13="","",(IF(SUM(FY15:HC15)=0,"-",(SUM(FY15:HC15)))))</f>
        <v>-</v>
      </c>
      <c r="HE15" s="10" t="str">
        <f>IF('[4]ข้อมูลนักเรียน-กรอง'!$A$13="","",(IF(COUNTIF(FY15:HC15,"ป")=0,"-",(COUNTIF(FY15:HC15,"ป")))))</f>
        <v>-</v>
      </c>
      <c r="HF15" s="10" t="str">
        <f>IF('[4]ข้อมูลนักเรียน-กรอง'!$A$13="","",(IF(COUNTIF(FY15:HC15,"ล")=0,"-",(COUNTIF(FY15:HC15,"ล")))))</f>
        <v>-</v>
      </c>
      <c r="HG15" s="10" t="str">
        <f>IF('[4]ข้อมูลนักเรียน-กรอง'!$A$13="","",(IF(COUNTIF(FY15:HC15,"ข")=0,"-",(COUNTIF(FY15:HC15,"ข")))))</f>
        <v>-</v>
      </c>
      <c r="HH15" s="8">
        <f>IF('[4]ข้อมูลนักเรียน-กรอง'!$A$13="","",('[4]ข้อมูลนักเรียน-กรอง'!$A$13))</f>
        <v>12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10" t="str">
        <f>IF('[4]ข้อมูลนักเรียน-กรอง'!A13="","",(IF(SUM(HI15:IL15)=0,"-",(SUM(HI15:IL15)))))</f>
        <v>-</v>
      </c>
      <c r="IN15" s="10" t="str">
        <f>IF('[4]ข้อมูลนักเรียน-กรอง'!$A$13="","",(IF(COUNTIF(HI15:IL15,"ป")=0,"-",(COUNTIF(HI15:IL15,"ป")))))</f>
        <v>-</v>
      </c>
      <c r="IO15" s="10" t="str">
        <f>IF('[4]ข้อมูลนักเรียน-กรอง'!$A$13="","",(IF(COUNTIF(HI15:IL15,"ล")=0,"-",(COUNTIF(HI15:IL15,"ล")))))</f>
        <v>-</v>
      </c>
      <c r="IP15" s="10" t="str">
        <f>IF('[4]ข้อมูลนักเรียน-กรอง'!$A$13="","",(IF(COUNTIF(HI15:IL15,"ข")=0,"-",(COUNTIF(HI15:IL15,"ข")))))</f>
        <v>-</v>
      </c>
      <c r="IQ15" s="8">
        <f>IF('[4]ข้อมูลนักเรียน-กรอง'!$A$13="","",('[4]ข้อมูลนักเรียน-กรอง'!$A$13))</f>
        <v>12</v>
      </c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10" t="str">
        <f>IF('[4]ข้อมูลนักเรียน-กรอง'!A13="","",(IF(SUM(IR15:JV15)=0,"-",(SUM(IR15:JV15)))))</f>
        <v>-</v>
      </c>
      <c r="JX15" s="10" t="str">
        <f>IF('[4]ข้อมูลนักเรียน-กรอง'!$A$13="","",(IF(COUNTIF(IR15:JV15,"ป")=0,"-",(COUNTIF(IR15:JV15,"ป")))))</f>
        <v>-</v>
      </c>
      <c r="JY15" s="10" t="str">
        <f>IF('[4]ข้อมูลนักเรียน-กรอง'!$A$13="","",(IF(COUNTIF(IR15:JV15,"ล")=0,"-",(COUNTIF(IR15:JV15,"ล")))))</f>
        <v>-</v>
      </c>
      <c r="JZ15" s="10" t="str">
        <f>IF('[4]ข้อมูลนักเรียน-กรอง'!$A$13="","",(IF(COUNTIF(IR15:JV15,"ข")=0,"-",(COUNTIF(IR15:JV15,"ข")))))</f>
        <v>-</v>
      </c>
      <c r="KA15" s="8">
        <f>IF('[4]ข้อมูลนักเรียน-กรอง'!$A$13="","",('[4]ข้อมูลนักเรียน-กรอง'!$A$13))</f>
        <v>12</v>
      </c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10" t="str">
        <f>IF('[4]ข้อมูลนักเรียน-กรอง'!A13="","",(IF(SUM(KB15:LF15)=0,"-",(SUM(KB15:LF15)))))</f>
        <v>-</v>
      </c>
      <c r="LH15" s="10" t="str">
        <f>IF('[4]ข้อมูลนักเรียน-กรอง'!$A$13="","",(IF(COUNTIF(KB15:LF15,"ป")=0,"-",(COUNTIF(KB15:LF15,"ป")))))</f>
        <v>-</v>
      </c>
      <c r="LI15" s="10" t="str">
        <f>IF('[4]ข้อมูลนักเรียน-กรอง'!$A$13="","",(IF(COUNTIF(KB15:LF15,"ล")=0,"-",(COUNTIF(KB15:LF15,"ล")))))</f>
        <v>-</v>
      </c>
      <c r="LJ15" s="10" t="str">
        <f>IF('[4]ข้อมูลนักเรียน-กรอง'!$A$13="","",(IF(COUNTIF(KB15:LF15,"ข")=0,"-",(COUNTIF(KB15:LF15,"ข")))))</f>
        <v>-</v>
      </c>
      <c r="LK15" s="8">
        <f>IF('[4]ข้อมูลนักเรียน-กรอง'!$A$13="","",('[4]ข้อมูลนักเรียน-กรอง'!$A$13))</f>
        <v>12</v>
      </c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10" t="str">
        <f>IF('[4]ข้อมูลนักเรียน-กรอง'!A13="","",(IF(SUM(LL15:MN15)=0,"-",(SUM(LL15:MN15)))))</f>
        <v>-</v>
      </c>
      <c r="MP15" s="10" t="str">
        <f>IF('[4]ข้อมูลนักเรียน-กรอง'!$A$13="","",(IF(COUNTIF(LL15:MN15,"ป")=0,"-",(COUNTIF(LL15:MN15,"ป")))))</f>
        <v>-</v>
      </c>
      <c r="MQ15" s="10" t="str">
        <f>IF('[4]ข้อมูลนักเรียน-กรอง'!$A$13="","",(IF(COUNTIF(LL15:MN15,"ล")=0,"-",(COUNTIF(LL15:MN15,"ล")))))</f>
        <v>-</v>
      </c>
      <c r="MR15" s="10" t="str">
        <f>IF('[4]ข้อมูลนักเรียน-กรอง'!$A$13="","",(IF(COUNTIF(LL15:MN15,"ข")=0,"-",(COUNTIF(LL15:MN15,"ข")))))</f>
        <v>-</v>
      </c>
      <c r="MS15" s="8">
        <f>IF('[4]ข้อมูลนักเรียน-กรอง'!$A$13="","",('[4]ข้อมูลนักเรียน-กรอง'!$A$13))</f>
        <v>12</v>
      </c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10" t="str">
        <f>IF('[4]ข้อมูลนักเรียน-กรอง'!A13="","",(IF(SUM(MT15:NX15)=0,"-",(SUM(MT15:NX15)))))</f>
        <v>-</v>
      </c>
      <c r="NZ15" s="10" t="str">
        <f>IF('[4]ข้อมูลนักเรียน-กรอง'!$A$13="","",(IF(COUNTIF(MT15:NX15,"ป")=0,"-",(COUNTIF(MT15:NX15,"ป")))))</f>
        <v>-</v>
      </c>
      <c r="OA15" s="10" t="str">
        <f>IF('[4]ข้อมูลนักเรียน-กรอง'!$A$13="","",(IF(COUNTIF(MT15:NX15,"ล")=0,"-",(COUNTIF(MT15:NX15,"ล")))))</f>
        <v>-</v>
      </c>
      <c r="OB15" s="10" t="str">
        <f>IF('[4]ข้อมูลนักเรียน-กรอง'!$A$13="","",(IF(COUNTIF(MT15:NX15,"ข")=0,"-",(COUNTIF(MT15:NX15,"ข")))))</f>
        <v>-</v>
      </c>
      <c r="OC15" s="8">
        <f>IF('[4]ข้อมูลนักเรียน-กรอง'!$A$13="","",('[4]ข้อมูลนักเรียน-กรอง'!$A$13))</f>
        <v>12</v>
      </c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10" t="str">
        <f>IF('[4]ข้อมูลนักเรียน-กรอง'!A13="","",(IF(SUM(OD15:PG15)=0,"-",(SUM(OD15:PG15)))))</f>
        <v>-</v>
      </c>
      <c r="PI15" s="10" t="str">
        <f>IF('[4]ข้อมูลนักเรียน-กรอง'!$A$13="","",(IF(COUNTIF(OD15:PG15,"ป")=0,"-",(COUNTIF(OD15:PG15,"ป")))))</f>
        <v>-</v>
      </c>
      <c r="PJ15" s="10" t="str">
        <f>IF('[4]ข้อมูลนักเรียน-กรอง'!$A$13="","",(IF(COUNTIF(OD15:PG15,"ล")=0,"-",(COUNTIF(OD15:PG15,"ล")))))</f>
        <v>-</v>
      </c>
      <c r="PK15" s="10" t="str">
        <f>IF('[4]ข้อมูลนักเรียน-กรอง'!$A$13="","",(IF(COUNTIF(OD15:PG15,"ข")=0,"-",(COUNTIF(OD15:PG15,"ข")))))</f>
        <v>-</v>
      </c>
      <c r="PL15" s="11">
        <f>IF('[4]ข้อมูลนักเรียน-กรอง'!$A$13="","",('[4]ข้อมูลนักเรียน-กรอง'!$A$13))</f>
        <v>12</v>
      </c>
      <c r="PM15" s="12" t="str">
        <f t="shared" si="0"/>
        <v>-</v>
      </c>
      <c r="PN15" s="12" t="str">
        <f t="shared" si="1"/>
        <v>-</v>
      </c>
      <c r="PO15" s="12" t="str">
        <f t="shared" si="2"/>
        <v>-</v>
      </c>
      <c r="PP15" s="12" t="str">
        <f t="shared" si="3"/>
        <v>-</v>
      </c>
      <c r="PQ15" s="12" t="str">
        <f t="shared" si="4"/>
        <v>-</v>
      </c>
      <c r="PR15" s="12" t="str">
        <f t="shared" si="5"/>
        <v>-</v>
      </c>
      <c r="PS15" s="12" t="str">
        <f t="shared" si="6"/>
        <v>-</v>
      </c>
      <c r="PT15" s="12" t="str">
        <f t="shared" si="7"/>
        <v>-</v>
      </c>
      <c r="PU15" s="12" t="str">
        <f t="shared" si="8"/>
        <v>-</v>
      </c>
      <c r="PV15" s="12" t="str">
        <f t="shared" si="9"/>
        <v>-</v>
      </c>
      <c r="PW15" s="12" t="str">
        <f t="shared" si="10"/>
        <v>-</v>
      </c>
      <c r="PX15" s="12" t="str">
        <f t="shared" si="11"/>
        <v>-</v>
      </c>
      <c r="PY15" s="13">
        <f>IF('[4]ข้อมูลนักเรียน-กรอง'!A13="","",(SUM(AH15:AK15,SUM(BQ15:BT15,SUM(DA15:DD15,SUM(EK15:EN15,SUM(FT15:FW15,SUM(HD15:HG15,SUM(IM15:IP15,SUM(JW15:JZ15,SUM(LG15:LJ15,SUM(MO15:MR15,SUM(NY15:OB15,SUM(PH15:PK15))))))))))))))</f>
        <v>0</v>
      </c>
      <c r="PZ15" s="13">
        <f>IF('[4]ข้อมูลนักเรียน-กรอง'!A13="","",SUM(PM15:PX15))</f>
        <v>0</v>
      </c>
      <c r="QA15" s="14" t="str">
        <f>IF('[4]ข้อมูลนักเรียน-กรอง'!A13="","",IF(PZ15=0,"0.00",((PZ15/PY15)*100)))</f>
        <v>0.00</v>
      </c>
    </row>
    <row r="16" spans="1:443" ht="15.95" customHeight="1">
      <c r="A16" s="7" t="str">
        <f>[4]ชื่อนักเรียน!C15</f>
        <v>เด็กหญิงสบายดี บุญเจริญ</v>
      </c>
      <c r="B16" s="8">
        <f>IF('[4]ข้อมูลนักเรียน-กรอง'!$A$14="","",('[4]ข้อมูลนักเรียน-กรอง'!$A$14))</f>
        <v>13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 t="str">
        <f>IF('[4]ข้อมูลนักเรียน-กรอง'!A14="","",(IF(SUM(C16:AG16)=0,"-",(SUM(C16:AG16)))))</f>
        <v>-</v>
      </c>
      <c r="AI16" s="10" t="str">
        <f>IF('[4]ข้อมูลนักเรียน-กรอง'!$A$14="","",(IF(COUNTIF(C16:AG16,"ป")=0,"-",(COUNTIF(C16:AG16,"ป")))))</f>
        <v>-</v>
      </c>
      <c r="AJ16" s="10" t="str">
        <f>IF('[4]ข้อมูลนักเรียน-กรอง'!$A$14="","",(IF(COUNTIF(C16:AG16,"ล")=0,"-",(COUNTIF(C16:AG16,"ล")))))</f>
        <v>-</v>
      </c>
      <c r="AK16" s="10" t="str">
        <f>IF('[4]ข้อมูลนักเรียน-กรอง'!$A$14="","",(IF(COUNTIF(C16:AG16,"ข")=0,"-",(COUNTIF(C16:AG16,"ข")))))</f>
        <v>-</v>
      </c>
      <c r="AL16" s="8">
        <f>IF('[4]ข้อมูลนักเรียน-กรอง'!$A$14="","",('[4]ข้อมูลนักเรียน-กรอง'!$A$14))</f>
        <v>13</v>
      </c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10" t="str">
        <f>IF('[4]ข้อมูลนักเรียน-กรอง'!A14="","",(IF(SUM(AM16:BP16)=0,"-",(SUM(AM16:BP16)))))</f>
        <v>-</v>
      </c>
      <c r="BR16" s="10" t="str">
        <f>IF('[4]ข้อมูลนักเรียน-กรอง'!$A$14="","",(IF(COUNTIF(AM16:BP16,"ป")=0,"-",(COUNTIF(AM16:BP16,"ป")))))</f>
        <v>-</v>
      </c>
      <c r="BS16" s="10" t="str">
        <f>IF('[4]ข้อมูลนักเรียน-กรอง'!$A$14="","",(IF(COUNTIF(AM16:BP16,"ล")=0,"-",(COUNTIF(AM16:BP16,"ล")))))</f>
        <v>-</v>
      </c>
      <c r="BT16" s="10" t="str">
        <f>IF('[4]ข้อมูลนักเรียน-กรอง'!$A$14="","",(IF(COUNTIF(AM16:BP16,"ข")=0,"-",(COUNTIF(AM16:BP16,"ข")))))</f>
        <v>-</v>
      </c>
      <c r="BU16" s="8">
        <f>IF('[4]ข้อมูลนักเรียน-กรอง'!$A$14="","",('[4]ข้อมูลนักเรียน-กรอง'!$A$14))</f>
        <v>13</v>
      </c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10" t="str">
        <f>IF('[4]ข้อมูลนักเรียน-กรอง'!A14="","",(IF(SUM(BV16:CZ16)=0,"-",(SUM(BV16:CZ16)))))</f>
        <v>-</v>
      </c>
      <c r="DB16" s="10" t="str">
        <f>IF('[4]ข้อมูลนักเรียน-กรอง'!$A$14="","",(IF(COUNTIF(BV16:CZ16,"ป")=0,"-",(COUNTIF(BV16:CZ16,"ป")))))</f>
        <v>-</v>
      </c>
      <c r="DC16" s="10" t="str">
        <f>IF('[4]ข้อมูลนักเรียน-กรอง'!$A$14="","",(IF(COUNTIF(BV16:CZ16,"ล")=0,"-",(COUNTIF(BV16:CZ16,"ล")))))</f>
        <v>-</v>
      </c>
      <c r="DD16" s="10" t="str">
        <f>IF('[4]ข้อมูลนักเรียน-กรอง'!$A$14="","",(IF(COUNTIF(BV16:CZ16,"ข")=0,"-",(COUNTIF(BV16:CZ16,"ข")))))</f>
        <v>-</v>
      </c>
      <c r="DE16" s="8">
        <f>IF('[4]ข้อมูลนักเรียน-กรอง'!$A$14="","",('[4]ข้อมูลนักเรียน-กรอง'!$A$14))</f>
        <v>13</v>
      </c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10" t="str">
        <f>IF('[4]ข้อมูลนักเรียน-กรอง'!A14="","",(IF(SUM(DF16:EJ16)=0,"-",(SUM(DF16:EJ16)))))</f>
        <v>-</v>
      </c>
      <c r="EL16" s="10" t="str">
        <f>IF('[4]ข้อมูลนักเรียน-กรอง'!$A$14="","",(IF(COUNTIF(DF16:EJ16,"ป")=0,"-",(COUNTIF(DF16:EJ16,"ป")))))</f>
        <v>-</v>
      </c>
      <c r="EM16" s="10" t="str">
        <f>IF('[4]ข้อมูลนักเรียน-กรอง'!$A$14="","",(IF(COUNTIF(DF16:EJ16,"ล")=0,"-",(COUNTIF(DF16:EJ16,"ล")))))</f>
        <v>-</v>
      </c>
      <c r="EN16" s="10" t="str">
        <f>IF('[4]ข้อมูลนักเรียน-กรอง'!$A$14="","",(IF(COUNTIF(DF16:EJ16,"ข")=0,"-",(COUNTIF(DF16:EJ16,"ข")))))</f>
        <v>-</v>
      </c>
      <c r="EO16" s="8">
        <f>IF('[4]ข้อมูลนักเรียน-กรอง'!$A$14="","",('[4]ข้อมูลนักเรียน-กรอง'!$A$14))</f>
        <v>13</v>
      </c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10" t="str">
        <f>IF('[4]ข้อมูลนักเรียน-กรอง'!A14="","",(IF(SUM(EP16:FS16)=0,"-",(SUM(EP16:FS16)))))</f>
        <v>-</v>
      </c>
      <c r="FU16" s="10" t="str">
        <f>IF('[4]ข้อมูลนักเรียน-กรอง'!$A$14="","",(IF(COUNTIF(EP16:FS16,"ป")=0,"-",(COUNTIF(EP16:FS16,"ป")))))</f>
        <v>-</v>
      </c>
      <c r="FV16" s="10" t="str">
        <f>IF('[4]ข้อมูลนักเรียน-กรอง'!$A$14="","",(IF(COUNTIF(EP16:FS16,"ล")=0,"-",(COUNTIF(EP16:FS16,"ล")))))</f>
        <v>-</v>
      </c>
      <c r="FW16" s="10" t="str">
        <f>IF('[4]ข้อมูลนักเรียน-กรอง'!$A$14="","",(IF(COUNTIF(EP16:FS16,"ข")=0,"-",(COUNTIF(EP16:FS16,"ข")))))</f>
        <v>-</v>
      </c>
      <c r="FX16" s="8">
        <f>IF('[4]ข้อมูลนักเรียน-กรอง'!$A$14="","",('[4]ข้อมูลนักเรียน-กรอง'!$A$14))</f>
        <v>13</v>
      </c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10" t="str">
        <f>IF('[4]ข้อมูลนักเรียน-กรอง'!A14="","",(IF(SUM(FY16:HC16)=0,"-",(SUM(FY16:HC16)))))</f>
        <v>-</v>
      </c>
      <c r="HE16" s="10" t="str">
        <f>IF('[4]ข้อมูลนักเรียน-กรอง'!$A$14="","",(IF(COUNTIF(FY16:HC16,"ป")=0,"-",(COUNTIF(FY16:HC16,"ป")))))</f>
        <v>-</v>
      </c>
      <c r="HF16" s="10" t="str">
        <f>IF('[4]ข้อมูลนักเรียน-กรอง'!$A$14="","",(IF(COUNTIF(FY16:HC16,"ล")=0,"-",(COUNTIF(FY16:HC16,"ล")))))</f>
        <v>-</v>
      </c>
      <c r="HG16" s="10" t="str">
        <f>IF('[4]ข้อมูลนักเรียน-กรอง'!$A$14="","",(IF(COUNTIF(FY16:HC16,"ข")=0,"-",(COUNTIF(FY16:HC16,"ข")))))</f>
        <v>-</v>
      </c>
      <c r="HH16" s="8">
        <f>IF('[4]ข้อมูลนักเรียน-กรอง'!$A$14="","",('[4]ข้อมูลนักเรียน-กรอง'!$A$14))</f>
        <v>13</v>
      </c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10" t="str">
        <f>IF('[4]ข้อมูลนักเรียน-กรอง'!A14="","",(IF(SUM(HI16:IL16)=0,"-",(SUM(HI16:IL16)))))</f>
        <v>-</v>
      </c>
      <c r="IN16" s="10" t="str">
        <f>IF('[4]ข้อมูลนักเรียน-กรอง'!$A$14="","",(IF(COUNTIF(HI16:IL16,"ป")=0,"-",(COUNTIF(HI16:IL16,"ป")))))</f>
        <v>-</v>
      </c>
      <c r="IO16" s="10" t="str">
        <f>IF('[4]ข้อมูลนักเรียน-กรอง'!$A$14="","",(IF(COUNTIF(HI16:IL16,"ล")=0,"-",(COUNTIF(HI16:IL16,"ล")))))</f>
        <v>-</v>
      </c>
      <c r="IP16" s="10" t="str">
        <f>IF('[4]ข้อมูลนักเรียน-กรอง'!$A$14="","",(IF(COUNTIF(HI16:IL16,"ข")=0,"-",(COUNTIF(HI16:IL16,"ข")))))</f>
        <v>-</v>
      </c>
      <c r="IQ16" s="8">
        <f>IF('[4]ข้อมูลนักเรียน-กรอง'!$A$14="","",('[4]ข้อมูลนักเรียน-กรอง'!$A$14))</f>
        <v>13</v>
      </c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10" t="str">
        <f>IF('[4]ข้อมูลนักเรียน-กรอง'!A14="","",(IF(SUM(IR16:JV16)=0,"-",(SUM(IR16:JV16)))))</f>
        <v>-</v>
      </c>
      <c r="JX16" s="10" t="str">
        <f>IF('[4]ข้อมูลนักเรียน-กรอง'!$A$14="","",(IF(COUNTIF(IR16:JV16,"ป")=0,"-",(COUNTIF(IR16:JV16,"ป")))))</f>
        <v>-</v>
      </c>
      <c r="JY16" s="10" t="str">
        <f>IF('[4]ข้อมูลนักเรียน-กรอง'!$A$14="","",(IF(COUNTIF(IR16:JV16,"ล")=0,"-",(COUNTIF(IR16:JV16,"ล")))))</f>
        <v>-</v>
      </c>
      <c r="JZ16" s="10" t="str">
        <f>IF('[4]ข้อมูลนักเรียน-กรอง'!$A$14="","",(IF(COUNTIF(IR16:JV16,"ข")=0,"-",(COUNTIF(IR16:JV16,"ข")))))</f>
        <v>-</v>
      </c>
      <c r="KA16" s="8">
        <f>IF('[4]ข้อมูลนักเรียน-กรอง'!$A$14="","",('[4]ข้อมูลนักเรียน-กรอง'!$A$14))</f>
        <v>13</v>
      </c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10" t="str">
        <f>IF('[4]ข้อมูลนักเรียน-กรอง'!A14="","",(IF(SUM(KB16:LF16)=0,"-",(SUM(KB16:LF16)))))</f>
        <v>-</v>
      </c>
      <c r="LH16" s="10" t="str">
        <f>IF('[4]ข้อมูลนักเรียน-กรอง'!$A$14="","",(IF(COUNTIF(KB16:LF16,"ป")=0,"-",(COUNTIF(KB16:LF16,"ป")))))</f>
        <v>-</v>
      </c>
      <c r="LI16" s="10" t="str">
        <f>IF('[4]ข้อมูลนักเรียน-กรอง'!$A$14="","",(IF(COUNTIF(KB16:LF16,"ล")=0,"-",(COUNTIF(KB16:LF16,"ล")))))</f>
        <v>-</v>
      </c>
      <c r="LJ16" s="10" t="str">
        <f>IF('[4]ข้อมูลนักเรียน-กรอง'!$A$14="","",(IF(COUNTIF(KB16:LF16,"ข")=0,"-",(COUNTIF(KB16:LF16,"ข")))))</f>
        <v>-</v>
      </c>
      <c r="LK16" s="8">
        <f>IF('[4]ข้อมูลนักเรียน-กรอง'!$A$14="","",('[4]ข้อมูลนักเรียน-กรอง'!$A$14))</f>
        <v>13</v>
      </c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10" t="str">
        <f>IF('[4]ข้อมูลนักเรียน-กรอง'!A14="","",(IF(SUM(LL16:MN16)=0,"-",(SUM(LL16:MN16)))))</f>
        <v>-</v>
      </c>
      <c r="MP16" s="10" t="str">
        <f>IF('[4]ข้อมูลนักเรียน-กรอง'!$A$14="","",(IF(COUNTIF(LL16:MN16,"ป")=0,"-",(COUNTIF(LL16:MN16,"ป")))))</f>
        <v>-</v>
      </c>
      <c r="MQ16" s="10" t="str">
        <f>IF('[4]ข้อมูลนักเรียน-กรอง'!$A$14="","",(IF(COUNTIF(LL16:MN16,"ล")=0,"-",(COUNTIF(LL16:MN16,"ล")))))</f>
        <v>-</v>
      </c>
      <c r="MR16" s="10" t="str">
        <f>IF('[4]ข้อมูลนักเรียน-กรอง'!$A$14="","",(IF(COUNTIF(LL16:MN16,"ข")=0,"-",(COUNTIF(LL16:MN16,"ข")))))</f>
        <v>-</v>
      </c>
      <c r="MS16" s="8">
        <f>IF('[4]ข้อมูลนักเรียน-กรอง'!$A$14="","",('[4]ข้อมูลนักเรียน-กรอง'!$A$14))</f>
        <v>13</v>
      </c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10" t="str">
        <f>IF('[4]ข้อมูลนักเรียน-กรอง'!A14="","",(IF(SUM(MT16:NX16)=0,"-",(SUM(MT16:NX16)))))</f>
        <v>-</v>
      </c>
      <c r="NZ16" s="10" t="str">
        <f>IF('[4]ข้อมูลนักเรียน-กรอง'!$A$14="","",(IF(COUNTIF(MT16:NX16,"ป")=0,"-",(COUNTIF(MT16:NX16,"ป")))))</f>
        <v>-</v>
      </c>
      <c r="OA16" s="10" t="str">
        <f>IF('[4]ข้อมูลนักเรียน-กรอง'!$A$14="","",(IF(COUNTIF(MT16:NX16,"ล")=0,"-",(COUNTIF(MT16:NX16,"ล")))))</f>
        <v>-</v>
      </c>
      <c r="OB16" s="10" t="str">
        <f>IF('[4]ข้อมูลนักเรียน-กรอง'!$A$14="","",(IF(COUNTIF(MT16:NX16,"ข")=0,"-",(COUNTIF(MT16:NX16,"ข")))))</f>
        <v>-</v>
      </c>
      <c r="OC16" s="8">
        <f>IF('[4]ข้อมูลนักเรียน-กรอง'!$A$14="","",('[4]ข้อมูลนักเรียน-กรอง'!$A$14))</f>
        <v>13</v>
      </c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10" t="str">
        <f>IF('[4]ข้อมูลนักเรียน-กรอง'!A14="","",(IF(SUM(OD16:PG16)=0,"-",(SUM(OD16:PG16)))))</f>
        <v>-</v>
      </c>
      <c r="PI16" s="10" t="str">
        <f>IF('[4]ข้อมูลนักเรียน-กรอง'!$A$14="","",(IF(COUNTIF(OD16:PG16,"ป")=0,"-",(COUNTIF(OD16:PG16,"ป")))))</f>
        <v>-</v>
      </c>
      <c r="PJ16" s="10" t="str">
        <f>IF('[4]ข้อมูลนักเรียน-กรอง'!$A$14="","",(IF(COUNTIF(OD16:PG16,"ล")=0,"-",(COUNTIF(OD16:PG16,"ล")))))</f>
        <v>-</v>
      </c>
      <c r="PK16" s="10" t="str">
        <f>IF('[4]ข้อมูลนักเรียน-กรอง'!$A$14="","",(IF(COUNTIF(OD16:PG16,"ข")=0,"-",(COUNTIF(OD16:PG16,"ข")))))</f>
        <v>-</v>
      </c>
      <c r="PL16" s="11">
        <f>IF('[4]ข้อมูลนักเรียน-กรอง'!$A$14="","",('[4]ข้อมูลนักเรียน-กรอง'!$A$14))</f>
        <v>13</v>
      </c>
      <c r="PM16" s="12" t="str">
        <f t="shared" si="0"/>
        <v>-</v>
      </c>
      <c r="PN16" s="12" t="str">
        <f t="shared" si="1"/>
        <v>-</v>
      </c>
      <c r="PO16" s="12" t="str">
        <f t="shared" si="2"/>
        <v>-</v>
      </c>
      <c r="PP16" s="12" t="str">
        <f t="shared" si="3"/>
        <v>-</v>
      </c>
      <c r="PQ16" s="12" t="str">
        <f t="shared" si="4"/>
        <v>-</v>
      </c>
      <c r="PR16" s="12" t="str">
        <f t="shared" si="5"/>
        <v>-</v>
      </c>
      <c r="PS16" s="12" t="str">
        <f t="shared" si="6"/>
        <v>-</v>
      </c>
      <c r="PT16" s="12" t="str">
        <f t="shared" si="7"/>
        <v>-</v>
      </c>
      <c r="PU16" s="12" t="str">
        <f t="shared" si="8"/>
        <v>-</v>
      </c>
      <c r="PV16" s="12" t="str">
        <f t="shared" si="9"/>
        <v>-</v>
      </c>
      <c r="PW16" s="12" t="str">
        <f t="shared" si="10"/>
        <v>-</v>
      </c>
      <c r="PX16" s="12" t="str">
        <f t="shared" si="11"/>
        <v>-</v>
      </c>
      <c r="PY16" s="13">
        <f>IF('[4]ข้อมูลนักเรียน-กรอง'!A14="","",(SUM(AH16:AK16,SUM(BQ16:BT16,SUM(DA16:DD16,SUM(EK16:EN16,SUM(FT16:FW16,SUM(HD16:HG16,SUM(IM16:IP16,SUM(JW16:JZ16,SUM(LG16:LJ16,SUM(MO16:MR16,SUM(NY16:OB16,SUM(PH16:PK16))))))))))))))</f>
        <v>0</v>
      </c>
      <c r="PZ16" s="13">
        <f>IF('[4]ข้อมูลนักเรียน-กรอง'!A14="","",SUM(PM16:PX16))</f>
        <v>0</v>
      </c>
      <c r="QA16" s="14" t="str">
        <f>IF('[4]ข้อมูลนักเรียน-กรอง'!A14="","",IF(PZ16=0,"0.00",((PZ16/PY16)*100)))</f>
        <v>0.00</v>
      </c>
    </row>
    <row r="17" spans="1:443" ht="15.95" customHeight="1">
      <c r="A17" s="7" t="str">
        <f>[4]ชื่อนักเรียน!C16</f>
        <v>เด็กหญิงณัฏฐกานต์ ติ่งแตง</v>
      </c>
      <c r="B17" s="8">
        <f>IF('[4]ข้อมูลนักเรียน-กรอง'!$A$15="","",('[4]ข้อมูลนักเรียน-กรอง'!$A$15))</f>
        <v>14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 t="str">
        <f>IF('[4]ข้อมูลนักเรียน-กรอง'!A15="","",(IF(SUM(C17:AG17)=0,"-",(SUM(C17:AG17)))))</f>
        <v>-</v>
      </c>
      <c r="AI17" s="10" t="str">
        <f>IF('[4]ข้อมูลนักเรียน-กรอง'!$A$15="","",(IF(COUNTIF(C17:AG17,"ป")=0,"-",(COUNTIF(C17:AG17,"ป")))))</f>
        <v>-</v>
      </c>
      <c r="AJ17" s="10" t="str">
        <f>IF('[4]ข้อมูลนักเรียน-กรอง'!$A$15="","",(IF(COUNTIF(C17:AG17,"ล")=0,"-",(COUNTIF(C17:AG17,"ล")))))</f>
        <v>-</v>
      </c>
      <c r="AK17" s="10" t="str">
        <f>IF('[4]ข้อมูลนักเรียน-กรอง'!$A$15="","",(IF(COUNTIF(C17:AG17,"ข")=0,"-",(COUNTIF(C17:AG17,"ข")))))</f>
        <v>-</v>
      </c>
      <c r="AL17" s="8">
        <f>IF('[4]ข้อมูลนักเรียน-กรอง'!$A$15="","",('[4]ข้อมูลนักเรียน-กรอง'!$A$15))</f>
        <v>14</v>
      </c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10" t="str">
        <f>IF('[4]ข้อมูลนักเรียน-กรอง'!A15="","",(IF(SUM(AM17:BP17)=0,"-",(SUM(AM17:BP17)))))</f>
        <v>-</v>
      </c>
      <c r="BR17" s="10" t="str">
        <f>IF('[4]ข้อมูลนักเรียน-กรอง'!$A$15="","",(IF(COUNTIF(AM17:BP17,"ป")=0,"-",(COUNTIF(AM17:BP17,"ป")))))</f>
        <v>-</v>
      </c>
      <c r="BS17" s="10" t="str">
        <f>IF('[4]ข้อมูลนักเรียน-กรอง'!$A$15="","",(IF(COUNTIF(AM17:BP17,"ล")=0,"-",(COUNTIF(AM17:BP17,"ล")))))</f>
        <v>-</v>
      </c>
      <c r="BT17" s="10" t="str">
        <f>IF('[4]ข้อมูลนักเรียน-กรอง'!$A$15="","",(IF(COUNTIF(AM17:BP17,"ข")=0,"-",(COUNTIF(AM17:BP17,"ข")))))</f>
        <v>-</v>
      </c>
      <c r="BU17" s="8">
        <f>IF('[4]ข้อมูลนักเรียน-กรอง'!$A$15="","",('[4]ข้อมูลนักเรียน-กรอง'!$A$15))</f>
        <v>14</v>
      </c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10" t="str">
        <f>IF('[4]ข้อมูลนักเรียน-กรอง'!A15="","",(IF(SUM(BV17:CZ17)=0,"-",(SUM(BV17:CZ17)))))</f>
        <v>-</v>
      </c>
      <c r="DB17" s="10" t="str">
        <f>IF('[4]ข้อมูลนักเรียน-กรอง'!$A$15="","",(IF(COUNTIF(BV17:CZ17,"ป")=0,"-",(COUNTIF(BV17:CZ17,"ป")))))</f>
        <v>-</v>
      </c>
      <c r="DC17" s="10" t="str">
        <f>IF('[4]ข้อมูลนักเรียน-กรอง'!$A$15="","",(IF(COUNTIF(BV17:CZ17,"ล")=0,"-",(COUNTIF(BV17:CZ17,"ล")))))</f>
        <v>-</v>
      </c>
      <c r="DD17" s="10" t="str">
        <f>IF('[4]ข้อมูลนักเรียน-กรอง'!$A$15="","",(IF(COUNTIF(BV17:CZ17,"ข")=0,"-",(COUNTIF(BV17:CZ17,"ข")))))</f>
        <v>-</v>
      </c>
      <c r="DE17" s="8">
        <f>IF('[4]ข้อมูลนักเรียน-กรอง'!$A$15="","",('[4]ข้อมูลนักเรียน-กรอง'!$A$15))</f>
        <v>14</v>
      </c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10" t="str">
        <f>IF('[4]ข้อมูลนักเรียน-กรอง'!A15="","",(IF(SUM(DF17:EJ17)=0,"-",(SUM(DF17:EJ17)))))</f>
        <v>-</v>
      </c>
      <c r="EL17" s="10" t="str">
        <f>IF('[4]ข้อมูลนักเรียน-กรอง'!$A$15="","",(IF(COUNTIF(DF17:EJ17,"ป")=0,"-",(COUNTIF(DF17:EJ17,"ป")))))</f>
        <v>-</v>
      </c>
      <c r="EM17" s="10" t="str">
        <f>IF('[4]ข้อมูลนักเรียน-กรอง'!$A$15="","",(IF(COUNTIF(DF17:EJ17,"ล")=0,"-",(COUNTIF(DF17:EJ17,"ล")))))</f>
        <v>-</v>
      </c>
      <c r="EN17" s="10" t="str">
        <f>IF('[4]ข้อมูลนักเรียน-กรอง'!$A$15="","",(IF(COUNTIF(DF17:EJ17,"ข")=0,"-",(COUNTIF(DF17:EJ17,"ข")))))</f>
        <v>-</v>
      </c>
      <c r="EO17" s="8">
        <f>IF('[4]ข้อมูลนักเรียน-กรอง'!$A$15="","",('[4]ข้อมูลนักเรียน-กรอง'!$A$15))</f>
        <v>14</v>
      </c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10" t="str">
        <f>IF('[4]ข้อมูลนักเรียน-กรอง'!A15="","",(IF(SUM(EP17:FS17)=0,"-",(SUM(EP17:FS17)))))</f>
        <v>-</v>
      </c>
      <c r="FU17" s="10" t="str">
        <f>IF('[4]ข้อมูลนักเรียน-กรอง'!$A$15="","",(IF(COUNTIF(EP17:FS17,"ป")=0,"-",(COUNTIF(EP17:FS17,"ป")))))</f>
        <v>-</v>
      </c>
      <c r="FV17" s="10" t="str">
        <f>IF('[4]ข้อมูลนักเรียน-กรอง'!$A$15="","",(IF(COUNTIF(EP17:FS17,"ล")=0,"-",(COUNTIF(EP17:FS17,"ล")))))</f>
        <v>-</v>
      </c>
      <c r="FW17" s="10" t="str">
        <f>IF('[4]ข้อมูลนักเรียน-กรอง'!$A$15="","",(IF(COUNTIF(EP17:FS17,"ข")=0,"-",(COUNTIF(EP17:FS17,"ข")))))</f>
        <v>-</v>
      </c>
      <c r="FX17" s="8">
        <f>IF('[4]ข้อมูลนักเรียน-กรอง'!$A$15="","",('[4]ข้อมูลนักเรียน-กรอง'!$A$15))</f>
        <v>14</v>
      </c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10" t="str">
        <f>IF('[4]ข้อมูลนักเรียน-กรอง'!A15="","",(IF(SUM(FY17:HC17)=0,"-",(SUM(FY17:HC17)))))</f>
        <v>-</v>
      </c>
      <c r="HE17" s="10" t="str">
        <f>IF('[4]ข้อมูลนักเรียน-กรอง'!$A$15="","",(IF(COUNTIF(FY17:HC17,"ป")=0,"-",(COUNTIF(FY17:HC17,"ป")))))</f>
        <v>-</v>
      </c>
      <c r="HF17" s="10" t="str">
        <f>IF('[4]ข้อมูลนักเรียน-กรอง'!$A$15="","",(IF(COUNTIF(FY17:HC17,"ล")=0,"-",(COUNTIF(FY17:HC17,"ล")))))</f>
        <v>-</v>
      </c>
      <c r="HG17" s="10" t="str">
        <f>IF('[4]ข้อมูลนักเรียน-กรอง'!$A$15="","",(IF(COUNTIF(FY17:HC17,"ข")=0,"-",(COUNTIF(FY17:HC17,"ข")))))</f>
        <v>-</v>
      </c>
      <c r="HH17" s="8">
        <f>IF('[4]ข้อมูลนักเรียน-กรอง'!$A$15="","",('[4]ข้อมูลนักเรียน-กรอง'!$A$15))</f>
        <v>14</v>
      </c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10" t="str">
        <f>IF('[4]ข้อมูลนักเรียน-กรอง'!A15="","",(IF(SUM(HI17:IL17)=0,"-",(SUM(HI17:IL17)))))</f>
        <v>-</v>
      </c>
      <c r="IN17" s="10" t="str">
        <f>IF('[4]ข้อมูลนักเรียน-กรอง'!$A$15="","",(IF(COUNTIF(HI17:IL17,"ป")=0,"-",(COUNTIF(HI17:IL17,"ป")))))</f>
        <v>-</v>
      </c>
      <c r="IO17" s="10" t="str">
        <f>IF('[4]ข้อมูลนักเรียน-กรอง'!$A$15="","",(IF(COUNTIF(HI17:IL17,"ล")=0,"-",(COUNTIF(HI17:IL17,"ล")))))</f>
        <v>-</v>
      </c>
      <c r="IP17" s="10" t="str">
        <f>IF('[4]ข้อมูลนักเรียน-กรอง'!$A$15="","",(IF(COUNTIF(HI17:IL17,"ข")=0,"-",(COUNTIF(HI17:IL17,"ข")))))</f>
        <v>-</v>
      </c>
      <c r="IQ17" s="8">
        <f>IF('[4]ข้อมูลนักเรียน-กรอง'!$A$15="","",('[4]ข้อมูลนักเรียน-กรอง'!$A$15))</f>
        <v>14</v>
      </c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10" t="str">
        <f>IF('[4]ข้อมูลนักเรียน-กรอง'!A15="","",(IF(SUM(IR17:JV17)=0,"-",(SUM(IR17:JV17)))))</f>
        <v>-</v>
      </c>
      <c r="JX17" s="10" t="str">
        <f>IF('[4]ข้อมูลนักเรียน-กรอง'!$A$15="","",(IF(COUNTIF(IR17:JV17,"ป")=0,"-",(COUNTIF(IR17:JV17,"ป")))))</f>
        <v>-</v>
      </c>
      <c r="JY17" s="10" t="str">
        <f>IF('[4]ข้อมูลนักเรียน-กรอง'!$A$15="","",(IF(COUNTIF(IR17:JV17,"ล")=0,"-",(COUNTIF(IR17:JV17,"ล")))))</f>
        <v>-</v>
      </c>
      <c r="JZ17" s="10" t="str">
        <f>IF('[4]ข้อมูลนักเรียน-กรอง'!$A$15="","",(IF(COUNTIF(IR17:JV17,"ข")=0,"-",(COUNTIF(IR17:JV17,"ข")))))</f>
        <v>-</v>
      </c>
      <c r="KA17" s="8">
        <f>IF('[4]ข้อมูลนักเรียน-กรอง'!$A$15="","",('[4]ข้อมูลนักเรียน-กรอง'!$A$15))</f>
        <v>14</v>
      </c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10" t="str">
        <f>IF('[4]ข้อมูลนักเรียน-กรอง'!A15="","",(IF(SUM(KB17:LF17)=0,"-",(SUM(KB17:LF17)))))</f>
        <v>-</v>
      </c>
      <c r="LH17" s="10" t="str">
        <f>IF('[4]ข้อมูลนักเรียน-กรอง'!$A$15="","",(IF(COUNTIF(KB17:LF17,"ป")=0,"-",(COUNTIF(KB17:LF17,"ป")))))</f>
        <v>-</v>
      </c>
      <c r="LI17" s="10" t="str">
        <f>IF('[4]ข้อมูลนักเรียน-กรอง'!$A$15="","",(IF(COUNTIF(KB17:LF17,"ล")=0,"-",(COUNTIF(KB17:LF17,"ล")))))</f>
        <v>-</v>
      </c>
      <c r="LJ17" s="10" t="str">
        <f>IF('[4]ข้อมูลนักเรียน-กรอง'!$A$15="","",(IF(COUNTIF(KB17:LF17,"ข")=0,"-",(COUNTIF(KB17:LF17,"ข")))))</f>
        <v>-</v>
      </c>
      <c r="LK17" s="8">
        <f>IF('[4]ข้อมูลนักเรียน-กรอง'!$A$15="","",('[4]ข้อมูลนักเรียน-กรอง'!$A$15))</f>
        <v>14</v>
      </c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10" t="str">
        <f>IF('[4]ข้อมูลนักเรียน-กรอง'!A15="","",(IF(SUM(LL17:MN17)=0,"-",(SUM(LL17:MN17)))))</f>
        <v>-</v>
      </c>
      <c r="MP17" s="10" t="str">
        <f>IF('[4]ข้อมูลนักเรียน-กรอง'!$A$15="","",(IF(COUNTIF(LL17:MN17,"ป")=0,"-",(COUNTIF(LL17:MN17,"ป")))))</f>
        <v>-</v>
      </c>
      <c r="MQ17" s="10" t="str">
        <f>IF('[4]ข้อมูลนักเรียน-กรอง'!$A$15="","",(IF(COUNTIF(LL17:MN17,"ล")=0,"-",(COUNTIF(LL17:MN17,"ล")))))</f>
        <v>-</v>
      </c>
      <c r="MR17" s="10" t="str">
        <f>IF('[4]ข้อมูลนักเรียน-กรอง'!$A$15="","",(IF(COUNTIF(LL17:MN17,"ข")=0,"-",(COUNTIF(LL17:MN17,"ข")))))</f>
        <v>-</v>
      </c>
      <c r="MS17" s="8">
        <f>IF('[4]ข้อมูลนักเรียน-กรอง'!$A$15="","",('[4]ข้อมูลนักเรียน-กรอง'!$A$15))</f>
        <v>14</v>
      </c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10" t="str">
        <f>IF('[4]ข้อมูลนักเรียน-กรอง'!A15="","",(IF(SUM(MT17:NX17)=0,"-",(SUM(MT17:NX17)))))</f>
        <v>-</v>
      </c>
      <c r="NZ17" s="10" t="str">
        <f>IF('[4]ข้อมูลนักเรียน-กรอง'!$A$15="","",(IF(COUNTIF(MT17:NX17,"ป")=0,"-",(COUNTIF(MT17:NX17,"ป")))))</f>
        <v>-</v>
      </c>
      <c r="OA17" s="10" t="str">
        <f>IF('[4]ข้อมูลนักเรียน-กรอง'!$A$15="","",(IF(COUNTIF(MT17:NX17,"ล")=0,"-",(COUNTIF(MT17:NX17,"ล")))))</f>
        <v>-</v>
      </c>
      <c r="OB17" s="10" t="str">
        <f>IF('[4]ข้อมูลนักเรียน-กรอง'!$A$15="","",(IF(COUNTIF(MT17:NX17,"ข")=0,"-",(COUNTIF(MT17:NX17,"ข")))))</f>
        <v>-</v>
      </c>
      <c r="OC17" s="8">
        <f>IF('[4]ข้อมูลนักเรียน-กรอง'!$A$15="","",('[4]ข้อมูลนักเรียน-กรอง'!$A$15))</f>
        <v>14</v>
      </c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10" t="str">
        <f>IF('[4]ข้อมูลนักเรียน-กรอง'!A15="","",(IF(SUM(OD17:PG17)=0,"-",(SUM(OD17:PG17)))))</f>
        <v>-</v>
      </c>
      <c r="PI17" s="10" t="str">
        <f>IF('[4]ข้อมูลนักเรียน-กรอง'!$A$15="","",(IF(COUNTIF(OD17:PG17,"ป")=0,"-",(COUNTIF(OD17:PG17,"ป")))))</f>
        <v>-</v>
      </c>
      <c r="PJ17" s="10" t="str">
        <f>IF('[4]ข้อมูลนักเรียน-กรอง'!$A$15="","",(IF(COUNTIF(OD17:PG17,"ล")=0,"-",(COUNTIF(OD17:PG17,"ล")))))</f>
        <v>-</v>
      </c>
      <c r="PK17" s="10" t="str">
        <f>IF('[4]ข้อมูลนักเรียน-กรอง'!$A$15="","",(IF(COUNTIF(OD17:PG17,"ข")=0,"-",(COUNTIF(OD17:PG17,"ข")))))</f>
        <v>-</v>
      </c>
      <c r="PL17" s="11">
        <f>IF('[4]ข้อมูลนักเรียน-กรอง'!$A$15="","",('[4]ข้อมูลนักเรียน-กรอง'!$A$15))</f>
        <v>14</v>
      </c>
      <c r="PM17" s="12" t="str">
        <f t="shared" si="0"/>
        <v>-</v>
      </c>
      <c r="PN17" s="12" t="str">
        <f t="shared" si="1"/>
        <v>-</v>
      </c>
      <c r="PO17" s="12" t="str">
        <f t="shared" si="2"/>
        <v>-</v>
      </c>
      <c r="PP17" s="12" t="str">
        <f t="shared" si="3"/>
        <v>-</v>
      </c>
      <c r="PQ17" s="12" t="str">
        <f t="shared" si="4"/>
        <v>-</v>
      </c>
      <c r="PR17" s="12" t="str">
        <f t="shared" si="5"/>
        <v>-</v>
      </c>
      <c r="PS17" s="12" t="str">
        <f t="shared" si="6"/>
        <v>-</v>
      </c>
      <c r="PT17" s="12" t="str">
        <f t="shared" si="7"/>
        <v>-</v>
      </c>
      <c r="PU17" s="12" t="str">
        <f t="shared" si="8"/>
        <v>-</v>
      </c>
      <c r="PV17" s="12" t="str">
        <f t="shared" si="9"/>
        <v>-</v>
      </c>
      <c r="PW17" s="12" t="str">
        <f t="shared" si="10"/>
        <v>-</v>
      </c>
      <c r="PX17" s="12" t="str">
        <f t="shared" si="11"/>
        <v>-</v>
      </c>
      <c r="PY17" s="13">
        <f>IF('[4]ข้อมูลนักเรียน-กรอง'!A15="","",(SUM(AH17:AK17,SUM(BQ17:BT17,SUM(DA17:DD17,SUM(EK17:EN17,SUM(FT17:FW17,SUM(HD17:HG17,SUM(IM17:IP17,SUM(JW17:JZ17,SUM(LG17:LJ17,SUM(MO17:MR17,SUM(NY17:OB17,SUM(PH17:PK17))))))))))))))</f>
        <v>0</v>
      </c>
      <c r="PZ17" s="13">
        <f>IF('[4]ข้อมูลนักเรียน-กรอง'!A15="","",SUM(PM17:PX17))</f>
        <v>0</v>
      </c>
      <c r="QA17" s="14" t="str">
        <f>IF('[4]ข้อมูลนักเรียน-กรอง'!A15="","",IF(PZ17=0,"0.00",((PZ17/PY17)*100)))</f>
        <v>0.00</v>
      </c>
    </row>
    <row r="18" spans="1:443" ht="15.95" customHeight="1">
      <c r="A18" s="7" t="str">
        <f>[4]ชื่อนักเรียน!C17</f>
        <v>เด็กชายวชิรวัชร์ ปัญญายง</v>
      </c>
      <c r="B18" s="8">
        <f>IF('[4]ข้อมูลนักเรียน-กรอง'!$A$16="","",('[4]ข้อมูลนักเรียน-กรอง'!$A$16))</f>
        <v>15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 t="str">
        <f>IF('[4]ข้อมูลนักเรียน-กรอง'!A16="","",(IF(SUM(C18:AG18)=0,"-",(SUM(C18:AG18)))))</f>
        <v>-</v>
      </c>
      <c r="AI18" s="10" t="str">
        <f>IF('[4]ข้อมูลนักเรียน-กรอง'!$A$16="","",(IF(COUNTIF(C18:AG18,"ป")=0,"-",(COUNTIF(C18:AG18,"ป")))))</f>
        <v>-</v>
      </c>
      <c r="AJ18" s="10" t="str">
        <f>IF('[4]ข้อมูลนักเรียน-กรอง'!$A$16="","",(IF(COUNTIF(C18:AG18,"ล")=0,"-",(COUNTIF(C18:AG18,"ล")))))</f>
        <v>-</v>
      </c>
      <c r="AK18" s="10" t="str">
        <f>IF('[4]ข้อมูลนักเรียน-กรอง'!$A$16="","",(IF(COUNTIF(C18:AG18,"ข")=0,"-",(COUNTIF(C18:AG18,"ข")))))</f>
        <v>-</v>
      </c>
      <c r="AL18" s="8">
        <f>IF('[4]ข้อมูลนักเรียน-กรอง'!$A$16="","",('[4]ข้อมูลนักเรียน-กรอง'!$A$16))</f>
        <v>15</v>
      </c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0" t="str">
        <f>IF('[4]ข้อมูลนักเรียน-กรอง'!A16="","",(IF(SUM(AM18:BP18)=0,"-",(SUM(AM18:BP18)))))</f>
        <v>-</v>
      </c>
      <c r="BR18" s="10" t="str">
        <f>IF('[4]ข้อมูลนักเรียน-กรอง'!$A$16="","",(IF(COUNTIF(AM18:BP18,"ป")=0,"-",(COUNTIF(AM18:BP18,"ป")))))</f>
        <v>-</v>
      </c>
      <c r="BS18" s="10" t="str">
        <f>IF('[4]ข้อมูลนักเรียน-กรอง'!$A$16="","",(IF(COUNTIF(AM18:BP18,"ล")=0,"-",(COUNTIF(AM18:BP18,"ล")))))</f>
        <v>-</v>
      </c>
      <c r="BT18" s="10" t="str">
        <f>IF('[4]ข้อมูลนักเรียน-กรอง'!$A$16="","",(IF(COUNTIF(AM18:BP18,"ข")=0,"-",(COUNTIF(AM18:BP18,"ข")))))</f>
        <v>-</v>
      </c>
      <c r="BU18" s="8">
        <f>IF('[4]ข้อมูลนักเรียน-กรอง'!$A$16="","",('[4]ข้อมูลนักเรียน-กรอง'!$A$16))</f>
        <v>15</v>
      </c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10" t="str">
        <f>IF('[4]ข้อมูลนักเรียน-กรอง'!A16="","",(IF(SUM(BV18:CZ18)=0,"-",(SUM(BV18:CZ18)))))</f>
        <v>-</v>
      </c>
      <c r="DB18" s="10" t="str">
        <f>IF('[4]ข้อมูลนักเรียน-กรอง'!$A$16="","",(IF(COUNTIF(BV18:CZ18,"ป")=0,"-",(COUNTIF(BV18:CZ18,"ป")))))</f>
        <v>-</v>
      </c>
      <c r="DC18" s="10" t="str">
        <f>IF('[4]ข้อมูลนักเรียน-กรอง'!$A$16="","",(IF(COUNTIF(BV18:CZ18,"ล")=0,"-",(COUNTIF(BV18:CZ18,"ล")))))</f>
        <v>-</v>
      </c>
      <c r="DD18" s="10" t="str">
        <f>IF('[4]ข้อมูลนักเรียน-กรอง'!$A$16="","",(IF(COUNTIF(BV18:CZ18,"ข")=0,"-",(COUNTIF(BV18:CZ18,"ข")))))</f>
        <v>-</v>
      </c>
      <c r="DE18" s="8">
        <f>IF('[4]ข้อมูลนักเรียน-กรอง'!$A$16="","",('[4]ข้อมูลนักเรียน-กรอง'!$A$16))</f>
        <v>15</v>
      </c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10" t="str">
        <f>IF('[4]ข้อมูลนักเรียน-กรอง'!A16="","",(IF(SUM(DF18:EJ18)=0,"-",(SUM(DF18:EJ18)))))</f>
        <v>-</v>
      </c>
      <c r="EL18" s="10" t="str">
        <f>IF('[4]ข้อมูลนักเรียน-กรอง'!$A$16="","",(IF(COUNTIF(DF18:EJ18,"ป")=0,"-",(COUNTIF(DF18:EJ18,"ป")))))</f>
        <v>-</v>
      </c>
      <c r="EM18" s="10" t="str">
        <f>IF('[4]ข้อมูลนักเรียน-กรอง'!$A$16="","",(IF(COUNTIF(DF18:EJ18,"ล")=0,"-",(COUNTIF(DF18:EJ18,"ล")))))</f>
        <v>-</v>
      </c>
      <c r="EN18" s="10" t="str">
        <f>IF('[4]ข้อมูลนักเรียน-กรอง'!$A$16="","",(IF(COUNTIF(DF18:EJ18,"ข")=0,"-",(COUNTIF(DF18:EJ18,"ข")))))</f>
        <v>-</v>
      </c>
      <c r="EO18" s="8">
        <f>IF('[4]ข้อมูลนักเรียน-กรอง'!$A$16="","",('[4]ข้อมูลนักเรียน-กรอง'!$A$16))</f>
        <v>15</v>
      </c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10" t="str">
        <f>IF('[4]ข้อมูลนักเรียน-กรอง'!A16="","",(IF(SUM(EP18:FS18)=0,"-",(SUM(EP18:FS18)))))</f>
        <v>-</v>
      </c>
      <c r="FU18" s="10" t="str">
        <f>IF('[4]ข้อมูลนักเรียน-กรอง'!$A$16="","",(IF(COUNTIF(EP18:FS18,"ป")=0,"-",(COUNTIF(EP18:FS18,"ป")))))</f>
        <v>-</v>
      </c>
      <c r="FV18" s="10" t="str">
        <f>IF('[4]ข้อมูลนักเรียน-กรอง'!$A$16="","",(IF(COUNTIF(EP18:FS18,"ล")=0,"-",(COUNTIF(EP18:FS18,"ล")))))</f>
        <v>-</v>
      </c>
      <c r="FW18" s="10" t="str">
        <f>IF('[4]ข้อมูลนักเรียน-กรอง'!$A$16="","",(IF(COUNTIF(EP18:FS18,"ข")=0,"-",(COUNTIF(EP18:FS18,"ข")))))</f>
        <v>-</v>
      </c>
      <c r="FX18" s="8">
        <f>IF('[4]ข้อมูลนักเรียน-กรอง'!$A$16="","",('[4]ข้อมูลนักเรียน-กรอง'!$A$16))</f>
        <v>15</v>
      </c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10" t="str">
        <f>IF('[4]ข้อมูลนักเรียน-กรอง'!A16="","",(IF(SUM(FY18:HC18)=0,"-",(SUM(FY18:HC18)))))</f>
        <v>-</v>
      </c>
      <c r="HE18" s="10" t="str">
        <f>IF('[4]ข้อมูลนักเรียน-กรอง'!$A$16="","",(IF(COUNTIF(FY18:HC18,"ป")=0,"-",(COUNTIF(FY18:HC18,"ป")))))</f>
        <v>-</v>
      </c>
      <c r="HF18" s="10" t="str">
        <f>IF('[4]ข้อมูลนักเรียน-กรอง'!$A$16="","",(IF(COUNTIF(FY18:HC18,"ล")=0,"-",(COUNTIF(FY18:HC18,"ล")))))</f>
        <v>-</v>
      </c>
      <c r="HG18" s="10" t="str">
        <f>IF('[4]ข้อมูลนักเรียน-กรอง'!$A$16="","",(IF(COUNTIF(FY18:HC18,"ข")=0,"-",(COUNTIF(FY18:HC18,"ข")))))</f>
        <v>-</v>
      </c>
      <c r="HH18" s="8">
        <f>IF('[4]ข้อมูลนักเรียน-กรอง'!$A$16="","",('[4]ข้อมูลนักเรียน-กรอง'!$A$16))</f>
        <v>15</v>
      </c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10" t="str">
        <f>IF('[4]ข้อมูลนักเรียน-กรอง'!A16="","",(IF(SUM(HI18:IL18)=0,"-",(SUM(HI18:IL18)))))</f>
        <v>-</v>
      </c>
      <c r="IN18" s="10" t="str">
        <f>IF('[4]ข้อมูลนักเรียน-กรอง'!$A$16="","",(IF(COUNTIF(HI18:IL18,"ป")=0,"-",(COUNTIF(HI18:IL18,"ป")))))</f>
        <v>-</v>
      </c>
      <c r="IO18" s="10" t="str">
        <f>IF('[4]ข้อมูลนักเรียน-กรอง'!$A$16="","",(IF(COUNTIF(HI18:IL18,"ล")=0,"-",(COUNTIF(HI18:IL18,"ล")))))</f>
        <v>-</v>
      </c>
      <c r="IP18" s="10" t="str">
        <f>IF('[4]ข้อมูลนักเรียน-กรอง'!$A$16="","",(IF(COUNTIF(HI18:IL18,"ข")=0,"-",(COUNTIF(HI18:IL18,"ข")))))</f>
        <v>-</v>
      </c>
      <c r="IQ18" s="8">
        <f>IF('[4]ข้อมูลนักเรียน-กรอง'!$A$16="","",('[4]ข้อมูลนักเรียน-กรอง'!$A$16))</f>
        <v>15</v>
      </c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10" t="str">
        <f>IF('[4]ข้อมูลนักเรียน-กรอง'!A16="","",(IF(SUM(IR18:JV18)=0,"-",(SUM(IR18:JV18)))))</f>
        <v>-</v>
      </c>
      <c r="JX18" s="10" t="str">
        <f>IF('[4]ข้อมูลนักเรียน-กรอง'!$A$16="","",(IF(COUNTIF(IR18:JV18,"ป")=0,"-",(COUNTIF(IR18:JV18,"ป")))))</f>
        <v>-</v>
      </c>
      <c r="JY18" s="10" t="str">
        <f>IF('[4]ข้อมูลนักเรียน-กรอง'!$A$16="","",(IF(COUNTIF(IR18:JV18,"ล")=0,"-",(COUNTIF(IR18:JV18,"ล")))))</f>
        <v>-</v>
      </c>
      <c r="JZ18" s="10" t="str">
        <f>IF('[4]ข้อมูลนักเรียน-กรอง'!$A$16="","",(IF(COUNTIF(IR18:JV18,"ข")=0,"-",(COUNTIF(IR18:JV18,"ข")))))</f>
        <v>-</v>
      </c>
      <c r="KA18" s="8">
        <f>IF('[4]ข้อมูลนักเรียน-กรอง'!$A$16="","",('[4]ข้อมูลนักเรียน-กรอง'!$A$16))</f>
        <v>15</v>
      </c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10" t="str">
        <f>IF('[4]ข้อมูลนักเรียน-กรอง'!A16="","",(IF(SUM(KB18:LF18)=0,"-",(SUM(KB18:LF18)))))</f>
        <v>-</v>
      </c>
      <c r="LH18" s="10" t="str">
        <f>IF('[4]ข้อมูลนักเรียน-กรอง'!$A$16="","",(IF(COUNTIF(KB18:LF18,"ป")=0,"-",(COUNTIF(KB18:LF18,"ป")))))</f>
        <v>-</v>
      </c>
      <c r="LI18" s="10" t="str">
        <f>IF('[4]ข้อมูลนักเรียน-กรอง'!$A$16="","",(IF(COUNTIF(KB18:LF18,"ล")=0,"-",(COUNTIF(KB18:LF18,"ล")))))</f>
        <v>-</v>
      </c>
      <c r="LJ18" s="10" t="str">
        <f>IF('[4]ข้อมูลนักเรียน-กรอง'!$A$16="","",(IF(COUNTIF(KB18:LF18,"ข")=0,"-",(COUNTIF(KB18:LF18,"ข")))))</f>
        <v>-</v>
      </c>
      <c r="LK18" s="8">
        <f>IF('[4]ข้อมูลนักเรียน-กรอง'!$A$16="","",('[4]ข้อมูลนักเรียน-กรอง'!$A$16))</f>
        <v>15</v>
      </c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10" t="str">
        <f>IF('[4]ข้อมูลนักเรียน-กรอง'!A16="","",(IF(SUM(LL18:MN18)=0,"-",(SUM(LL18:MN18)))))</f>
        <v>-</v>
      </c>
      <c r="MP18" s="10" t="str">
        <f>IF('[4]ข้อมูลนักเรียน-กรอง'!$A$16="","",(IF(COUNTIF(LL18:MN18,"ป")=0,"-",(COUNTIF(LL18:MN18,"ป")))))</f>
        <v>-</v>
      </c>
      <c r="MQ18" s="10" t="str">
        <f>IF('[4]ข้อมูลนักเรียน-กรอง'!$A$16="","",(IF(COUNTIF(LL18:MN18,"ล")=0,"-",(COUNTIF(LL18:MN18,"ล")))))</f>
        <v>-</v>
      </c>
      <c r="MR18" s="10" t="str">
        <f>IF('[4]ข้อมูลนักเรียน-กรอง'!$A$16="","",(IF(COUNTIF(LL18:MN18,"ข")=0,"-",(COUNTIF(LL18:MN18,"ข")))))</f>
        <v>-</v>
      </c>
      <c r="MS18" s="8">
        <f>IF('[4]ข้อมูลนักเรียน-กรอง'!$A$16="","",('[4]ข้อมูลนักเรียน-กรอง'!$A$16))</f>
        <v>15</v>
      </c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10" t="str">
        <f>IF('[4]ข้อมูลนักเรียน-กรอง'!A16="","",(IF(SUM(MT18:NX18)=0,"-",(SUM(MT18:NX18)))))</f>
        <v>-</v>
      </c>
      <c r="NZ18" s="10" t="str">
        <f>IF('[4]ข้อมูลนักเรียน-กรอง'!$A$16="","",(IF(COUNTIF(MT18:NX18,"ป")=0,"-",(COUNTIF(MT18:NX18,"ป")))))</f>
        <v>-</v>
      </c>
      <c r="OA18" s="10" t="str">
        <f>IF('[4]ข้อมูลนักเรียน-กรอง'!$A$16="","",(IF(COUNTIF(MT18:NX18,"ล")=0,"-",(COUNTIF(MT18:NX18,"ล")))))</f>
        <v>-</v>
      </c>
      <c r="OB18" s="10" t="str">
        <f>IF('[4]ข้อมูลนักเรียน-กรอง'!$A$16="","",(IF(COUNTIF(MT18:NX18,"ข")=0,"-",(COUNTIF(MT18:NX18,"ข")))))</f>
        <v>-</v>
      </c>
      <c r="OC18" s="8">
        <f>IF('[4]ข้อมูลนักเรียน-กรอง'!$A$16="","",('[4]ข้อมูลนักเรียน-กรอง'!$A$16))</f>
        <v>15</v>
      </c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10" t="str">
        <f>IF('[4]ข้อมูลนักเรียน-กรอง'!A16="","",(IF(SUM(OD18:PG18)=0,"-",(SUM(OD18:PG18)))))</f>
        <v>-</v>
      </c>
      <c r="PI18" s="10" t="str">
        <f>IF('[4]ข้อมูลนักเรียน-กรอง'!$A$16="","",(IF(COUNTIF(OD18:PG18,"ป")=0,"-",(COUNTIF(OD18:PG18,"ป")))))</f>
        <v>-</v>
      </c>
      <c r="PJ18" s="10" t="str">
        <f>IF('[4]ข้อมูลนักเรียน-กรอง'!$A$16="","",(IF(COUNTIF(OD18:PG18,"ล")=0,"-",(COUNTIF(OD18:PG18,"ล")))))</f>
        <v>-</v>
      </c>
      <c r="PK18" s="10" t="str">
        <f>IF('[4]ข้อมูลนักเรียน-กรอง'!$A$16="","",(IF(COUNTIF(OD18:PG18,"ข")=0,"-",(COUNTIF(OD18:PG18,"ข")))))</f>
        <v>-</v>
      </c>
      <c r="PL18" s="11">
        <f>IF('[4]ข้อมูลนักเรียน-กรอง'!$A$16="","",('[4]ข้อมูลนักเรียน-กรอง'!$A$16))</f>
        <v>15</v>
      </c>
      <c r="PM18" s="12" t="str">
        <f t="shared" si="0"/>
        <v>-</v>
      </c>
      <c r="PN18" s="12" t="str">
        <f t="shared" si="1"/>
        <v>-</v>
      </c>
      <c r="PO18" s="12" t="str">
        <f t="shared" si="2"/>
        <v>-</v>
      </c>
      <c r="PP18" s="12" t="str">
        <f t="shared" si="3"/>
        <v>-</v>
      </c>
      <c r="PQ18" s="12" t="str">
        <f t="shared" si="4"/>
        <v>-</v>
      </c>
      <c r="PR18" s="12" t="str">
        <f t="shared" si="5"/>
        <v>-</v>
      </c>
      <c r="PS18" s="12" t="str">
        <f t="shared" si="6"/>
        <v>-</v>
      </c>
      <c r="PT18" s="12" t="str">
        <f t="shared" si="7"/>
        <v>-</v>
      </c>
      <c r="PU18" s="12" t="str">
        <f t="shared" si="8"/>
        <v>-</v>
      </c>
      <c r="PV18" s="12" t="str">
        <f t="shared" si="9"/>
        <v>-</v>
      </c>
      <c r="PW18" s="12" t="str">
        <f t="shared" si="10"/>
        <v>-</v>
      </c>
      <c r="PX18" s="12" t="str">
        <f t="shared" si="11"/>
        <v>-</v>
      </c>
      <c r="PY18" s="13">
        <f>IF('[4]ข้อมูลนักเรียน-กรอง'!A16="","",(SUM(AH18:AK18,SUM(BQ18:BT18,SUM(DA18:DD18,SUM(EK18:EN18,SUM(FT18:FW18,SUM(HD18:HG18,SUM(IM18:IP18,SUM(JW18:JZ18,SUM(LG18:LJ18,SUM(MO18:MR18,SUM(NY18:OB18,SUM(PH18:PK18))))))))))))))</f>
        <v>0</v>
      </c>
      <c r="PZ18" s="13">
        <f>IF('[4]ข้อมูลนักเรียน-กรอง'!A16="","",SUM(PM18:PX18))</f>
        <v>0</v>
      </c>
      <c r="QA18" s="14" t="str">
        <f>IF('[4]ข้อมูลนักเรียน-กรอง'!A16="","",IF(PZ18=0,"0.00",((PZ18/PY18)*100)))</f>
        <v>0.00</v>
      </c>
    </row>
    <row r="19" spans="1:443" ht="15.95" customHeight="1">
      <c r="A19" s="7" t="str">
        <f>[4]ชื่อนักเรียน!C18</f>
        <v>เด็กชายวิริทธิ์พล พุทธรักษา</v>
      </c>
      <c r="B19" s="8">
        <f>IF('[4]ข้อมูลนักเรียน-กรอง'!$A$17="","",('[4]ข้อมูลนักเรียน-กรอง'!$A$17))</f>
        <v>16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 t="str">
        <f>IF('[4]ข้อมูลนักเรียน-กรอง'!A17="","",(IF(SUM(C19:AG19)=0,"-",(SUM(C19:AG19)))))</f>
        <v>-</v>
      </c>
      <c r="AI19" s="10" t="str">
        <f>IF('[4]ข้อมูลนักเรียน-กรอง'!$A$17="","",(IF(COUNTIF(C19:AG19,"ป")=0,"-",(COUNTIF(C19:AG19,"ป")))))</f>
        <v>-</v>
      </c>
      <c r="AJ19" s="10" t="str">
        <f>IF('[4]ข้อมูลนักเรียน-กรอง'!$A$17="","",(IF(COUNTIF(C19:AG19,"ล")=0,"-",(COUNTIF(C19:AG19,"ล")))))</f>
        <v>-</v>
      </c>
      <c r="AK19" s="10" t="str">
        <f>IF('[4]ข้อมูลนักเรียน-กรอง'!$A$17="","",(IF(COUNTIF(C19:AG19,"ข")=0,"-",(COUNTIF(C19:AG19,"ข")))))</f>
        <v>-</v>
      </c>
      <c r="AL19" s="8">
        <f>IF('[4]ข้อมูลนักเรียน-กรอง'!$A$17="","",('[4]ข้อมูลนักเรียน-กรอง'!$A$17))</f>
        <v>16</v>
      </c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0" t="str">
        <f>IF('[4]ข้อมูลนักเรียน-กรอง'!A17="","",(IF(SUM(AM19:BP19)=0,"-",(SUM(AM19:BP19)))))</f>
        <v>-</v>
      </c>
      <c r="BR19" s="10" t="str">
        <f>IF('[4]ข้อมูลนักเรียน-กรอง'!$A$17="","",(IF(COUNTIF(AM19:BP19,"ป")=0,"-",(COUNTIF(AM19:BP19,"ป")))))</f>
        <v>-</v>
      </c>
      <c r="BS19" s="10" t="str">
        <f>IF('[4]ข้อมูลนักเรียน-กรอง'!$A$17="","",(IF(COUNTIF(AM19:BP19,"ล")=0,"-",(COUNTIF(AM19:BP19,"ล")))))</f>
        <v>-</v>
      </c>
      <c r="BT19" s="10" t="str">
        <f>IF('[4]ข้อมูลนักเรียน-กรอง'!$A$17="","",(IF(COUNTIF(AM19:BP19,"ข")=0,"-",(COUNTIF(AM19:BP19,"ข")))))</f>
        <v>-</v>
      </c>
      <c r="BU19" s="8">
        <f>IF('[4]ข้อมูลนักเรียน-กรอง'!$A$17="","",('[4]ข้อมูลนักเรียน-กรอง'!$A$17))</f>
        <v>16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10" t="str">
        <f>IF('[4]ข้อมูลนักเรียน-กรอง'!A17="","",(IF(SUM(BV19:CZ19)=0,"-",(SUM(BV19:CZ19)))))</f>
        <v>-</v>
      </c>
      <c r="DB19" s="10" t="str">
        <f>IF('[4]ข้อมูลนักเรียน-กรอง'!$A$17="","",(IF(COUNTIF(BV19:CZ19,"ป")=0,"-",(COUNTIF(BV19:CZ19,"ป")))))</f>
        <v>-</v>
      </c>
      <c r="DC19" s="10" t="str">
        <f>IF('[4]ข้อมูลนักเรียน-กรอง'!$A$17="","",(IF(COUNTIF(BV19:CZ19,"ล")=0,"-",(COUNTIF(BV19:CZ19,"ล")))))</f>
        <v>-</v>
      </c>
      <c r="DD19" s="10" t="str">
        <f>IF('[4]ข้อมูลนักเรียน-กรอง'!$A$17="","",(IF(COUNTIF(BV19:CZ19,"ข")=0,"-",(COUNTIF(BV19:CZ19,"ข")))))</f>
        <v>-</v>
      </c>
      <c r="DE19" s="8">
        <f>IF('[4]ข้อมูลนักเรียน-กรอง'!$A$17="","",('[4]ข้อมูลนักเรียน-กรอง'!$A$17))</f>
        <v>16</v>
      </c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10" t="str">
        <f>IF('[4]ข้อมูลนักเรียน-กรอง'!A17="","",(IF(SUM(DF19:EJ19)=0,"-",(SUM(DF19:EJ19)))))</f>
        <v>-</v>
      </c>
      <c r="EL19" s="10" t="str">
        <f>IF('[4]ข้อมูลนักเรียน-กรอง'!$A$17="","",(IF(COUNTIF(DF19:EJ19,"ป")=0,"-",(COUNTIF(DF19:EJ19,"ป")))))</f>
        <v>-</v>
      </c>
      <c r="EM19" s="10" t="str">
        <f>IF('[4]ข้อมูลนักเรียน-กรอง'!$A$17="","",(IF(COUNTIF(DF19:EJ19,"ล")=0,"-",(COUNTIF(DF19:EJ19,"ล")))))</f>
        <v>-</v>
      </c>
      <c r="EN19" s="10" t="str">
        <f>IF('[4]ข้อมูลนักเรียน-กรอง'!$A$17="","",(IF(COUNTIF(DF19:EJ19,"ข")=0,"-",(COUNTIF(DF19:EJ19,"ข")))))</f>
        <v>-</v>
      </c>
      <c r="EO19" s="8">
        <f>IF('[4]ข้อมูลนักเรียน-กรอง'!$A$17="","",('[4]ข้อมูลนักเรียน-กรอง'!$A$17))</f>
        <v>16</v>
      </c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10" t="str">
        <f>IF('[4]ข้อมูลนักเรียน-กรอง'!A17="","",(IF(SUM(EP19:FS19)=0,"-",(SUM(EP19:FS19)))))</f>
        <v>-</v>
      </c>
      <c r="FU19" s="10" t="str">
        <f>IF('[4]ข้อมูลนักเรียน-กรอง'!$A$17="","",(IF(COUNTIF(EP19:FS19,"ป")=0,"-",(COUNTIF(EP19:FS19,"ป")))))</f>
        <v>-</v>
      </c>
      <c r="FV19" s="10" t="str">
        <f>IF('[4]ข้อมูลนักเรียน-กรอง'!$A$17="","",(IF(COUNTIF(EP19:FS19,"ล")=0,"-",(COUNTIF(EP19:FS19,"ล")))))</f>
        <v>-</v>
      </c>
      <c r="FW19" s="10" t="str">
        <f>IF('[4]ข้อมูลนักเรียน-กรอง'!$A$17="","",(IF(COUNTIF(EP19:FS19,"ข")=0,"-",(COUNTIF(EP19:FS19,"ข")))))</f>
        <v>-</v>
      </c>
      <c r="FX19" s="8">
        <f>IF('[4]ข้อมูลนักเรียน-กรอง'!$A$17="","",('[4]ข้อมูลนักเรียน-กรอง'!$A$17))</f>
        <v>16</v>
      </c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10" t="str">
        <f>IF('[4]ข้อมูลนักเรียน-กรอง'!A17="","",(IF(SUM(FY19:HC19)=0,"-",(SUM(FY19:HC19)))))</f>
        <v>-</v>
      </c>
      <c r="HE19" s="10" t="str">
        <f>IF('[4]ข้อมูลนักเรียน-กรอง'!$A$17="","",(IF(COUNTIF(FY19:HC19,"ป")=0,"-",(COUNTIF(FY19:HC19,"ป")))))</f>
        <v>-</v>
      </c>
      <c r="HF19" s="10" t="str">
        <f>IF('[4]ข้อมูลนักเรียน-กรอง'!$A$17="","",(IF(COUNTIF(FY19:HC19,"ล")=0,"-",(COUNTIF(FY19:HC19,"ล")))))</f>
        <v>-</v>
      </c>
      <c r="HG19" s="10" t="str">
        <f>IF('[4]ข้อมูลนักเรียน-กรอง'!$A$17="","",(IF(COUNTIF(FY19:HC19,"ข")=0,"-",(COUNTIF(FY19:HC19,"ข")))))</f>
        <v>-</v>
      </c>
      <c r="HH19" s="8">
        <f>IF('[4]ข้อมูลนักเรียน-กรอง'!$A$17="","",('[4]ข้อมูลนักเรียน-กรอง'!$A$17))</f>
        <v>16</v>
      </c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10" t="str">
        <f>IF('[4]ข้อมูลนักเรียน-กรอง'!A17="","",(IF(SUM(HI19:IL19)=0,"-",(SUM(HI19:IL19)))))</f>
        <v>-</v>
      </c>
      <c r="IN19" s="10" t="str">
        <f>IF('[4]ข้อมูลนักเรียน-กรอง'!$A$17="","",(IF(COUNTIF(HI19:IL19,"ป")=0,"-",(COUNTIF(HI19:IL19,"ป")))))</f>
        <v>-</v>
      </c>
      <c r="IO19" s="10" t="str">
        <f>IF('[4]ข้อมูลนักเรียน-กรอง'!$A$17="","",(IF(COUNTIF(HI19:IL19,"ล")=0,"-",(COUNTIF(HI19:IL19,"ล")))))</f>
        <v>-</v>
      </c>
      <c r="IP19" s="10" t="str">
        <f>IF('[4]ข้อมูลนักเรียน-กรอง'!$A$17="","",(IF(COUNTIF(HI19:IL19,"ข")=0,"-",(COUNTIF(HI19:IL19,"ข")))))</f>
        <v>-</v>
      </c>
      <c r="IQ19" s="8">
        <f>IF('[4]ข้อมูลนักเรียน-กรอง'!$A$17="","",('[4]ข้อมูลนักเรียน-กรอง'!$A$17))</f>
        <v>16</v>
      </c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10" t="str">
        <f>IF('[4]ข้อมูลนักเรียน-กรอง'!A17="","",(IF(SUM(IR19:JV19)=0,"-",(SUM(IR19:JV19)))))</f>
        <v>-</v>
      </c>
      <c r="JX19" s="10" t="str">
        <f>IF('[4]ข้อมูลนักเรียน-กรอง'!$A$17="","",(IF(COUNTIF(IR19:JV19,"ป")=0,"-",(COUNTIF(IR19:JV19,"ป")))))</f>
        <v>-</v>
      </c>
      <c r="JY19" s="10" t="str">
        <f>IF('[4]ข้อมูลนักเรียน-กรอง'!$A$17="","",(IF(COUNTIF(IR19:JV19,"ล")=0,"-",(COUNTIF(IR19:JV19,"ล")))))</f>
        <v>-</v>
      </c>
      <c r="JZ19" s="10" t="str">
        <f>IF('[4]ข้อมูลนักเรียน-กรอง'!$A$17="","",(IF(COUNTIF(IR19:JV19,"ข")=0,"-",(COUNTIF(IR19:JV19,"ข")))))</f>
        <v>-</v>
      </c>
      <c r="KA19" s="8">
        <f>IF('[4]ข้อมูลนักเรียน-กรอง'!$A$17="","",('[4]ข้อมูลนักเรียน-กรอง'!$A$17))</f>
        <v>16</v>
      </c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10" t="str">
        <f>IF('[4]ข้อมูลนักเรียน-กรอง'!A17="","",(IF(SUM(KB19:LF19)=0,"-",(SUM(KB19:LF19)))))</f>
        <v>-</v>
      </c>
      <c r="LH19" s="10" t="str">
        <f>IF('[4]ข้อมูลนักเรียน-กรอง'!$A$17="","",(IF(COUNTIF(KB19:LF19,"ป")=0,"-",(COUNTIF(KB19:LF19,"ป")))))</f>
        <v>-</v>
      </c>
      <c r="LI19" s="10" t="str">
        <f>IF('[4]ข้อมูลนักเรียน-กรอง'!$A$17="","",(IF(COUNTIF(KB19:LF19,"ล")=0,"-",(COUNTIF(KB19:LF19,"ล")))))</f>
        <v>-</v>
      </c>
      <c r="LJ19" s="10" t="str">
        <f>IF('[4]ข้อมูลนักเรียน-กรอง'!$A$17="","",(IF(COUNTIF(KB19:LF19,"ข")=0,"-",(COUNTIF(KB19:LF19,"ข")))))</f>
        <v>-</v>
      </c>
      <c r="LK19" s="8">
        <f>IF('[4]ข้อมูลนักเรียน-กรอง'!$A$17="","",('[4]ข้อมูลนักเรียน-กรอง'!$A$17))</f>
        <v>16</v>
      </c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10" t="str">
        <f>IF('[4]ข้อมูลนักเรียน-กรอง'!A17="","",(IF(SUM(LL19:MN19)=0,"-",(SUM(LL19:MN19)))))</f>
        <v>-</v>
      </c>
      <c r="MP19" s="10" t="str">
        <f>IF('[4]ข้อมูลนักเรียน-กรอง'!$A$17="","",(IF(COUNTIF(LL19:MN19,"ป")=0,"-",(COUNTIF(LL19:MN19,"ป")))))</f>
        <v>-</v>
      </c>
      <c r="MQ19" s="10" t="str">
        <f>IF('[4]ข้อมูลนักเรียน-กรอง'!$A$17="","",(IF(COUNTIF(LL19:MN19,"ล")=0,"-",(COUNTIF(LL19:MN19,"ล")))))</f>
        <v>-</v>
      </c>
      <c r="MR19" s="10" t="str">
        <f>IF('[4]ข้อมูลนักเรียน-กรอง'!$A$17="","",(IF(COUNTIF(LL19:MN19,"ข")=0,"-",(COUNTIF(LL19:MN19,"ข")))))</f>
        <v>-</v>
      </c>
      <c r="MS19" s="8">
        <f>IF('[4]ข้อมูลนักเรียน-กรอง'!$A$17="","",('[4]ข้อมูลนักเรียน-กรอง'!$A$17))</f>
        <v>16</v>
      </c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10" t="str">
        <f>IF('[4]ข้อมูลนักเรียน-กรอง'!A17="","",(IF(SUM(MT19:NX19)=0,"-",(SUM(MT19:NX19)))))</f>
        <v>-</v>
      </c>
      <c r="NZ19" s="10" t="str">
        <f>IF('[4]ข้อมูลนักเรียน-กรอง'!$A$17="","",(IF(COUNTIF(MT19:NX19,"ป")=0,"-",(COUNTIF(MT19:NX19,"ป")))))</f>
        <v>-</v>
      </c>
      <c r="OA19" s="10" t="str">
        <f>IF('[4]ข้อมูลนักเรียน-กรอง'!$A$17="","",(IF(COUNTIF(MT19:NX19,"ล")=0,"-",(COUNTIF(MT19:NX19,"ล")))))</f>
        <v>-</v>
      </c>
      <c r="OB19" s="10" t="str">
        <f>IF('[4]ข้อมูลนักเรียน-กรอง'!$A$17="","",(IF(COUNTIF(MT19:NX19,"ข")=0,"-",(COUNTIF(MT19:NX19,"ข")))))</f>
        <v>-</v>
      </c>
      <c r="OC19" s="8">
        <f>IF('[4]ข้อมูลนักเรียน-กรอง'!$A$17="","",('[4]ข้อมูลนักเรียน-กรอง'!$A$17))</f>
        <v>16</v>
      </c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10" t="str">
        <f>IF('[4]ข้อมูลนักเรียน-กรอง'!A17="","",(IF(SUM(OD19:PG19)=0,"-",(SUM(OD19:PG19)))))</f>
        <v>-</v>
      </c>
      <c r="PI19" s="10" t="str">
        <f>IF('[4]ข้อมูลนักเรียน-กรอง'!$A$17="","",(IF(COUNTIF(OD19:PG19,"ป")=0,"-",(COUNTIF(OD19:PG19,"ป")))))</f>
        <v>-</v>
      </c>
      <c r="PJ19" s="10" t="str">
        <f>IF('[4]ข้อมูลนักเรียน-กรอง'!$A$17="","",(IF(COUNTIF(OD19:PG19,"ล")=0,"-",(COUNTIF(OD19:PG19,"ล")))))</f>
        <v>-</v>
      </c>
      <c r="PK19" s="10" t="str">
        <f>IF('[4]ข้อมูลนักเรียน-กรอง'!$A$17="","",(IF(COUNTIF(OD19:PG19,"ข")=0,"-",(COUNTIF(OD19:PG19,"ข")))))</f>
        <v>-</v>
      </c>
      <c r="PL19" s="11">
        <f>IF('[4]ข้อมูลนักเรียน-กรอง'!$A$17="","",('[4]ข้อมูลนักเรียน-กรอง'!$A$17))</f>
        <v>16</v>
      </c>
      <c r="PM19" s="12" t="str">
        <f t="shared" si="0"/>
        <v>-</v>
      </c>
      <c r="PN19" s="12" t="str">
        <f t="shared" si="1"/>
        <v>-</v>
      </c>
      <c r="PO19" s="12" t="str">
        <f t="shared" si="2"/>
        <v>-</v>
      </c>
      <c r="PP19" s="12" t="str">
        <f t="shared" si="3"/>
        <v>-</v>
      </c>
      <c r="PQ19" s="12" t="str">
        <f t="shared" si="4"/>
        <v>-</v>
      </c>
      <c r="PR19" s="12" t="str">
        <f t="shared" si="5"/>
        <v>-</v>
      </c>
      <c r="PS19" s="12" t="str">
        <f t="shared" si="6"/>
        <v>-</v>
      </c>
      <c r="PT19" s="12" t="str">
        <f t="shared" si="7"/>
        <v>-</v>
      </c>
      <c r="PU19" s="12" t="str">
        <f t="shared" si="8"/>
        <v>-</v>
      </c>
      <c r="PV19" s="12" t="str">
        <f t="shared" si="9"/>
        <v>-</v>
      </c>
      <c r="PW19" s="12" t="str">
        <f t="shared" si="10"/>
        <v>-</v>
      </c>
      <c r="PX19" s="12" t="str">
        <f t="shared" si="11"/>
        <v>-</v>
      </c>
      <c r="PY19" s="13">
        <f>IF('[4]ข้อมูลนักเรียน-กรอง'!A17="","",(SUM(AH19:AK19,SUM(BQ19:BT19,SUM(DA19:DD19,SUM(EK19:EN19,SUM(FT19:FW19,SUM(HD19:HG19,SUM(IM19:IP19,SUM(JW19:JZ19,SUM(LG19:LJ19,SUM(MO19:MR19,SUM(NY19:OB19,SUM(PH19:PK19))))))))))))))</f>
        <v>0</v>
      </c>
      <c r="PZ19" s="13">
        <f>IF('[4]ข้อมูลนักเรียน-กรอง'!A17="","",SUM(PM19:PX19))</f>
        <v>0</v>
      </c>
      <c r="QA19" s="14" t="str">
        <f>IF('[4]ข้อมูลนักเรียน-กรอง'!A17="","",IF(PZ19=0,"0.00",((PZ19/PY19)*100)))</f>
        <v>0.00</v>
      </c>
    </row>
    <row r="20" spans="1:443" ht="15.95" customHeight="1">
      <c r="A20" s="7" t="str">
        <f>[4]ชื่อนักเรียน!C19</f>
        <v>เด็กชายกฤชฒิชา รักษ์ซ้อน</v>
      </c>
      <c r="B20" s="8">
        <f>IF('[4]ข้อมูลนักเรียน-กรอง'!$A$18="","",('[4]ข้อมูลนักเรียน-กรอง'!$A$18))</f>
        <v>17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 t="str">
        <f>IF('[4]ข้อมูลนักเรียน-กรอง'!A18="","",(IF(SUM(C20:AG20)=0,"-",(SUM(C20:AG20)))))</f>
        <v>-</v>
      </c>
      <c r="AI20" s="10" t="str">
        <f>IF('[4]ข้อมูลนักเรียน-กรอง'!$A$18="","",(IF(COUNTIF(C20:AG20,"ป")=0,"-",(COUNTIF(C20:AG20,"ป")))))</f>
        <v>-</v>
      </c>
      <c r="AJ20" s="10" t="str">
        <f>IF('[4]ข้อมูลนักเรียน-กรอง'!$A$18="","",(IF(COUNTIF(C20:AG20,"ล")=0,"-",(COUNTIF(C20:AG20,"ล")))))</f>
        <v>-</v>
      </c>
      <c r="AK20" s="10" t="str">
        <f>IF('[4]ข้อมูลนักเรียน-กรอง'!$A$18="","",(IF(COUNTIF(C20:AG20,"ข")=0,"-",(COUNTIF(C20:AG20,"ข")))))</f>
        <v>-</v>
      </c>
      <c r="AL20" s="8">
        <f>IF('[4]ข้อมูลนักเรียน-กรอง'!$A$18="","",('[4]ข้อมูลนักเรียน-กรอง'!$A$18))</f>
        <v>17</v>
      </c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10" t="str">
        <f>IF('[4]ข้อมูลนักเรียน-กรอง'!A18="","",(IF(SUM(AM20:BP20)=0,"-",(SUM(AM20:BP20)))))</f>
        <v>-</v>
      </c>
      <c r="BR20" s="10" t="str">
        <f>IF('[4]ข้อมูลนักเรียน-กรอง'!$A$18="","",(IF(COUNTIF(AM20:BP20,"ป")=0,"-",(COUNTIF(AM20:BP20,"ป")))))</f>
        <v>-</v>
      </c>
      <c r="BS20" s="10" t="str">
        <f>IF('[4]ข้อมูลนักเรียน-กรอง'!$A$18="","",(IF(COUNTIF(AM20:BP20,"ล")=0,"-",(COUNTIF(AM20:BP20,"ล")))))</f>
        <v>-</v>
      </c>
      <c r="BT20" s="10" t="str">
        <f>IF('[4]ข้อมูลนักเรียน-กรอง'!$A$18="","",(IF(COUNTIF(AM20:BP20,"ข")=0,"-",(COUNTIF(AM20:BP20,"ข")))))</f>
        <v>-</v>
      </c>
      <c r="BU20" s="8">
        <f>IF('[4]ข้อมูลนักเรียน-กรอง'!$A$18="","",('[4]ข้อมูลนักเรียน-กรอง'!$A$18))</f>
        <v>17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10" t="str">
        <f>IF('[4]ข้อมูลนักเรียน-กรอง'!A18="","",(IF(SUM(BV20:CZ20)=0,"-",(SUM(BV20:CZ20)))))</f>
        <v>-</v>
      </c>
      <c r="DB20" s="10" t="str">
        <f>IF('[4]ข้อมูลนักเรียน-กรอง'!$A$18="","",(IF(COUNTIF(BV20:CZ20,"ป")=0,"-",(COUNTIF(BV20:CZ20,"ป")))))</f>
        <v>-</v>
      </c>
      <c r="DC20" s="10" t="str">
        <f>IF('[4]ข้อมูลนักเรียน-กรอง'!$A$18="","",(IF(COUNTIF(BV20:CZ20,"ล")=0,"-",(COUNTIF(BV20:CZ20,"ล")))))</f>
        <v>-</v>
      </c>
      <c r="DD20" s="10" t="str">
        <f>IF('[4]ข้อมูลนักเรียน-กรอง'!$A$18="","",(IF(COUNTIF(BV20:CZ20,"ข")=0,"-",(COUNTIF(BV20:CZ20,"ข")))))</f>
        <v>-</v>
      </c>
      <c r="DE20" s="8">
        <f>IF('[4]ข้อมูลนักเรียน-กรอง'!$A$18="","",('[4]ข้อมูลนักเรียน-กรอง'!$A$18))</f>
        <v>17</v>
      </c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10" t="str">
        <f>IF('[4]ข้อมูลนักเรียน-กรอง'!A18="","",(IF(SUM(DF20:EJ20)=0,"-",(SUM(DF20:EJ20)))))</f>
        <v>-</v>
      </c>
      <c r="EL20" s="10" t="str">
        <f>IF('[4]ข้อมูลนักเรียน-กรอง'!$A$18="","",(IF(COUNTIF(DF20:EJ20,"ป")=0,"-",(COUNTIF(DF20:EJ20,"ป")))))</f>
        <v>-</v>
      </c>
      <c r="EM20" s="10" t="str">
        <f>IF('[4]ข้อมูลนักเรียน-กรอง'!$A$18="","",(IF(COUNTIF(DF20:EJ20,"ล")=0,"-",(COUNTIF(DF20:EJ20,"ล")))))</f>
        <v>-</v>
      </c>
      <c r="EN20" s="10" t="str">
        <f>IF('[4]ข้อมูลนักเรียน-กรอง'!$A$18="","",(IF(COUNTIF(DF20:EJ20,"ข")=0,"-",(COUNTIF(DF20:EJ20,"ข")))))</f>
        <v>-</v>
      </c>
      <c r="EO20" s="8">
        <f>IF('[4]ข้อมูลนักเรียน-กรอง'!$A$18="","",('[4]ข้อมูลนักเรียน-กรอง'!$A$18))</f>
        <v>17</v>
      </c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10" t="str">
        <f>IF('[4]ข้อมูลนักเรียน-กรอง'!A18="","",(IF(SUM(EP20:FS20)=0,"-",(SUM(EP20:FS20)))))</f>
        <v>-</v>
      </c>
      <c r="FU20" s="10" t="str">
        <f>IF('[4]ข้อมูลนักเรียน-กรอง'!$A$18="","",(IF(COUNTIF(EP20:FS20,"ป")=0,"-",(COUNTIF(EP20:FS20,"ป")))))</f>
        <v>-</v>
      </c>
      <c r="FV20" s="10" t="str">
        <f>IF('[4]ข้อมูลนักเรียน-กรอง'!$A$18="","",(IF(COUNTIF(EP20:FS20,"ล")=0,"-",(COUNTIF(EP20:FS20,"ล")))))</f>
        <v>-</v>
      </c>
      <c r="FW20" s="10" t="str">
        <f>IF('[4]ข้อมูลนักเรียน-กรอง'!$A$18="","",(IF(COUNTIF(EP20:FS20,"ข")=0,"-",(COUNTIF(EP20:FS20,"ข")))))</f>
        <v>-</v>
      </c>
      <c r="FX20" s="8">
        <f>IF('[4]ข้อมูลนักเรียน-กรอง'!$A$18="","",('[4]ข้อมูลนักเรียน-กรอง'!$A$18))</f>
        <v>17</v>
      </c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10" t="str">
        <f>IF('[4]ข้อมูลนักเรียน-กรอง'!A18="","",(IF(SUM(FY20:HC20)=0,"-",(SUM(FY20:HC20)))))</f>
        <v>-</v>
      </c>
      <c r="HE20" s="10" t="str">
        <f>IF('[4]ข้อมูลนักเรียน-กรอง'!$A$18="","",(IF(COUNTIF(FY20:HC20,"ป")=0,"-",(COUNTIF(FY20:HC20,"ป")))))</f>
        <v>-</v>
      </c>
      <c r="HF20" s="10" t="str">
        <f>IF('[4]ข้อมูลนักเรียน-กรอง'!$A$18="","",(IF(COUNTIF(FY20:HC20,"ล")=0,"-",(COUNTIF(FY20:HC20,"ล")))))</f>
        <v>-</v>
      </c>
      <c r="HG20" s="10" t="str">
        <f>IF('[4]ข้อมูลนักเรียน-กรอง'!$A$18="","",(IF(COUNTIF(FY20:HC20,"ข")=0,"-",(COUNTIF(FY20:HC20,"ข")))))</f>
        <v>-</v>
      </c>
      <c r="HH20" s="8">
        <f>IF('[4]ข้อมูลนักเรียน-กรอง'!$A$18="","",('[4]ข้อมูลนักเรียน-กรอง'!$A$18))</f>
        <v>17</v>
      </c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10" t="str">
        <f>IF('[4]ข้อมูลนักเรียน-กรอง'!A18="","",(IF(SUM(HI20:IL20)=0,"-",(SUM(HI20:IL20)))))</f>
        <v>-</v>
      </c>
      <c r="IN20" s="10" t="str">
        <f>IF('[4]ข้อมูลนักเรียน-กรอง'!$A$18="","",(IF(COUNTIF(HI20:IL20,"ป")=0,"-",(COUNTIF(HI20:IL20,"ป")))))</f>
        <v>-</v>
      </c>
      <c r="IO20" s="10" t="str">
        <f>IF('[4]ข้อมูลนักเรียน-กรอง'!$A$18="","",(IF(COUNTIF(HI20:IL20,"ล")=0,"-",(COUNTIF(HI20:IL20,"ล")))))</f>
        <v>-</v>
      </c>
      <c r="IP20" s="10" t="str">
        <f>IF('[4]ข้อมูลนักเรียน-กรอง'!$A$18="","",(IF(COUNTIF(HI20:IL20,"ข")=0,"-",(COUNTIF(HI20:IL20,"ข")))))</f>
        <v>-</v>
      </c>
      <c r="IQ20" s="8">
        <f>IF('[4]ข้อมูลนักเรียน-กรอง'!$A$18="","",('[4]ข้อมูลนักเรียน-กรอง'!$A$18))</f>
        <v>17</v>
      </c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10" t="str">
        <f>IF('[4]ข้อมูลนักเรียน-กรอง'!A18="","",(IF(SUM(IR20:JV20)=0,"-",(SUM(IR20:JV20)))))</f>
        <v>-</v>
      </c>
      <c r="JX20" s="10" t="str">
        <f>IF('[4]ข้อมูลนักเรียน-กรอง'!$A$18="","",(IF(COUNTIF(IR20:JV20,"ป")=0,"-",(COUNTIF(IR20:JV20,"ป")))))</f>
        <v>-</v>
      </c>
      <c r="JY20" s="10" t="str">
        <f>IF('[4]ข้อมูลนักเรียน-กรอง'!$A$18="","",(IF(COUNTIF(IR20:JV20,"ล")=0,"-",(COUNTIF(IR20:JV20,"ล")))))</f>
        <v>-</v>
      </c>
      <c r="JZ20" s="10" t="str">
        <f>IF('[4]ข้อมูลนักเรียน-กรอง'!$A$18="","",(IF(COUNTIF(IR20:JV20,"ข")=0,"-",(COUNTIF(IR20:JV20,"ข")))))</f>
        <v>-</v>
      </c>
      <c r="KA20" s="8">
        <f>IF('[4]ข้อมูลนักเรียน-กรอง'!$A$18="","",('[4]ข้อมูลนักเรียน-กรอง'!$A$18))</f>
        <v>17</v>
      </c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10" t="str">
        <f>IF('[4]ข้อมูลนักเรียน-กรอง'!A18="","",(IF(SUM(KB20:LF20)=0,"-",(SUM(KB20:LF20)))))</f>
        <v>-</v>
      </c>
      <c r="LH20" s="10" t="str">
        <f>IF('[4]ข้อมูลนักเรียน-กรอง'!$A$18="","",(IF(COUNTIF(KB20:LF20,"ป")=0,"-",(COUNTIF(KB20:LF20,"ป")))))</f>
        <v>-</v>
      </c>
      <c r="LI20" s="10" t="str">
        <f>IF('[4]ข้อมูลนักเรียน-กรอง'!$A$18="","",(IF(COUNTIF(KB20:LF20,"ล")=0,"-",(COUNTIF(KB20:LF20,"ล")))))</f>
        <v>-</v>
      </c>
      <c r="LJ20" s="10" t="str">
        <f>IF('[4]ข้อมูลนักเรียน-กรอง'!$A$18="","",(IF(COUNTIF(KB20:LF20,"ข")=0,"-",(COUNTIF(KB20:LF20,"ข")))))</f>
        <v>-</v>
      </c>
      <c r="LK20" s="8">
        <f>IF('[4]ข้อมูลนักเรียน-กรอง'!$A$18="","",('[4]ข้อมูลนักเรียน-กรอง'!$A$18))</f>
        <v>17</v>
      </c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10" t="str">
        <f>IF('[4]ข้อมูลนักเรียน-กรอง'!A18="","",(IF(SUM(LL20:MN20)=0,"-",(SUM(LL20:MN20)))))</f>
        <v>-</v>
      </c>
      <c r="MP20" s="10" t="str">
        <f>IF('[4]ข้อมูลนักเรียน-กรอง'!$A$18="","",(IF(COUNTIF(LL20:MN20,"ป")=0,"-",(COUNTIF(LL20:MN20,"ป")))))</f>
        <v>-</v>
      </c>
      <c r="MQ20" s="10" t="str">
        <f>IF('[4]ข้อมูลนักเรียน-กรอง'!$A$18="","",(IF(COUNTIF(LL20:MN20,"ล")=0,"-",(COUNTIF(LL20:MN20,"ล")))))</f>
        <v>-</v>
      </c>
      <c r="MR20" s="10" t="str">
        <f>IF('[4]ข้อมูลนักเรียน-กรอง'!$A$18="","",(IF(COUNTIF(LL20:MN20,"ข")=0,"-",(COUNTIF(LL20:MN20,"ข")))))</f>
        <v>-</v>
      </c>
      <c r="MS20" s="8">
        <f>IF('[4]ข้อมูลนักเรียน-กรอง'!$A$18="","",('[4]ข้อมูลนักเรียน-กรอง'!$A$18))</f>
        <v>17</v>
      </c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10" t="str">
        <f>IF('[4]ข้อมูลนักเรียน-กรอง'!A18="","",(IF(SUM(MT20:NX20)=0,"-",(SUM(MT20:NX20)))))</f>
        <v>-</v>
      </c>
      <c r="NZ20" s="10" t="str">
        <f>IF('[4]ข้อมูลนักเรียน-กรอง'!$A$18="","",(IF(COUNTIF(MT20:NX20,"ป")=0,"-",(COUNTIF(MT20:NX20,"ป")))))</f>
        <v>-</v>
      </c>
      <c r="OA20" s="10" t="str">
        <f>IF('[4]ข้อมูลนักเรียน-กรอง'!$A$18="","",(IF(COUNTIF(MT20:NX20,"ล")=0,"-",(COUNTIF(MT20:NX20,"ล")))))</f>
        <v>-</v>
      </c>
      <c r="OB20" s="10" t="str">
        <f>IF('[4]ข้อมูลนักเรียน-กรอง'!$A$18="","",(IF(COUNTIF(MT20:NX20,"ข")=0,"-",(COUNTIF(MT20:NX20,"ข")))))</f>
        <v>-</v>
      </c>
      <c r="OC20" s="8">
        <f>IF('[4]ข้อมูลนักเรียน-กรอง'!$A$18="","",('[4]ข้อมูลนักเรียน-กรอง'!$A$18))</f>
        <v>17</v>
      </c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10" t="str">
        <f>IF('[4]ข้อมูลนักเรียน-กรอง'!A18="","",(IF(SUM(OD20:PG20)=0,"-",(SUM(OD20:PG20)))))</f>
        <v>-</v>
      </c>
      <c r="PI20" s="10" t="str">
        <f>IF('[4]ข้อมูลนักเรียน-กรอง'!$A$18="","",(IF(COUNTIF(OD20:PG20,"ป")=0,"-",(COUNTIF(OD20:PG20,"ป")))))</f>
        <v>-</v>
      </c>
      <c r="PJ20" s="10" t="str">
        <f>IF('[4]ข้อมูลนักเรียน-กรอง'!$A$18="","",(IF(COUNTIF(OD20:PG20,"ล")=0,"-",(COUNTIF(OD20:PG20,"ล")))))</f>
        <v>-</v>
      </c>
      <c r="PK20" s="10" t="str">
        <f>IF('[4]ข้อมูลนักเรียน-กรอง'!$A$18="","",(IF(COUNTIF(OD20:PG20,"ข")=0,"-",(COUNTIF(OD20:PG20,"ข")))))</f>
        <v>-</v>
      </c>
      <c r="PL20" s="11">
        <f>IF('[4]ข้อมูลนักเรียน-กรอง'!$A$18="","",('[4]ข้อมูลนักเรียน-กรอง'!$A$18))</f>
        <v>17</v>
      </c>
      <c r="PM20" s="12" t="str">
        <f t="shared" si="0"/>
        <v>-</v>
      </c>
      <c r="PN20" s="12" t="str">
        <f t="shared" si="1"/>
        <v>-</v>
      </c>
      <c r="PO20" s="12" t="str">
        <f t="shared" si="2"/>
        <v>-</v>
      </c>
      <c r="PP20" s="12" t="str">
        <f t="shared" si="3"/>
        <v>-</v>
      </c>
      <c r="PQ20" s="12" t="str">
        <f t="shared" si="4"/>
        <v>-</v>
      </c>
      <c r="PR20" s="12" t="str">
        <f t="shared" si="5"/>
        <v>-</v>
      </c>
      <c r="PS20" s="12" t="str">
        <f t="shared" si="6"/>
        <v>-</v>
      </c>
      <c r="PT20" s="12" t="str">
        <f t="shared" si="7"/>
        <v>-</v>
      </c>
      <c r="PU20" s="12" t="str">
        <f t="shared" si="8"/>
        <v>-</v>
      </c>
      <c r="PV20" s="12" t="str">
        <f t="shared" si="9"/>
        <v>-</v>
      </c>
      <c r="PW20" s="12" t="str">
        <f t="shared" si="10"/>
        <v>-</v>
      </c>
      <c r="PX20" s="12" t="str">
        <f t="shared" si="11"/>
        <v>-</v>
      </c>
      <c r="PY20" s="13">
        <f>IF('[4]ข้อมูลนักเรียน-กรอง'!A18="","",(SUM(AH20:AK20,SUM(BQ20:BT20,SUM(DA20:DD20,SUM(EK20:EN20,SUM(FT20:FW20,SUM(HD20:HG20,SUM(IM20:IP20,SUM(JW20:JZ20,SUM(LG20:LJ20,SUM(MO20:MR20,SUM(NY20:OB20,SUM(PH20:PK20))))))))))))))</f>
        <v>0</v>
      </c>
      <c r="PZ20" s="13">
        <f>IF('[4]ข้อมูลนักเรียน-กรอง'!A18="","",SUM(PM20:PX20))</f>
        <v>0</v>
      </c>
      <c r="QA20" s="14" t="str">
        <f>IF('[4]ข้อมูลนักเรียน-กรอง'!A18="","",IF(PZ20=0,"0.00",((PZ20/PY20)*100)))</f>
        <v>0.00</v>
      </c>
    </row>
    <row r="21" spans="1:443" ht="15.95" customHeight="1">
      <c r="A21" s="7" t="str">
        <f>[4]ชื่อนักเรียน!C20</f>
        <v>เด็กชายชัยธร สับผาง</v>
      </c>
      <c r="B21" s="8">
        <f>IF('[4]ข้อมูลนักเรียน-กรอง'!$A$19="","",('[4]ข้อมูลนักเรียน-กรอง'!$A$19))</f>
        <v>18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 t="str">
        <f>IF('[4]ข้อมูลนักเรียน-กรอง'!A19="","",(IF(SUM(C21:AG21)=0,"-",(SUM(C21:AG21)))))</f>
        <v>-</v>
      </c>
      <c r="AI21" s="10" t="str">
        <f>IF('[4]ข้อมูลนักเรียน-กรอง'!$A$19="","",(IF(COUNTIF(C21:AG21,"ป")=0,"-",(COUNTIF(C21:AG21,"ป")))))</f>
        <v>-</v>
      </c>
      <c r="AJ21" s="10" t="str">
        <f>IF('[4]ข้อมูลนักเรียน-กรอง'!$A$19="","",(IF(COUNTIF(C21:AG21,"ล")=0,"-",(COUNTIF(C21:AG21,"ล")))))</f>
        <v>-</v>
      </c>
      <c r="AK21" s="10" t="str">
        <f>IF('[4]ข้อมูลนักเรียน-กรอง'!$A$19="","",(IF(COUNTIF(C21:AG21,"ข")=0,"-",(COUNTIF(C21:AG21,"ข")))))</f>
        <v>-</v>
      </c>
      <c r="AL21" s="8">
        <f>IF('[4]ข้อมูลนักเรียน-กรอง'!$A$19="","",('[4]ข้อมูลนักเรียน-กรอง'!$A$19))</f>
        <v>18</v>
      </c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10" t="str">
        <f>IF('[4]ข้อมูลนักเรียน-กรอง'!A19="","",(IF(SUM(AM21:BP21)=0,"-",(SUM(AM21:BP21)))))</f>
        <v>-</v>
      </c>
      <c r="BR21" s="10" t="str">
        <f>IF('[4]ข้อมูลนักเรียน-กรอง'!$A$19="","",(IF(COUNTIF(AM21:BP21,"ป")=0,"-",(COUNTIF(AM21:BP21,"ป")))))</f>
        <v>-</v>
      </c>
      <c r="BS21" s="10" t="str">
        <f>IF('[4]ข้อมูลนักเรียน-กรอง'!$A$19="","",(IF(COUNTIF(AM21:BP21,"ล")=0,"-",(COUNTIF(AM21:BP21,"ล")))))</f>
        <v>-</v>
      </c>
      <c r="BT21" s="10" t="str">
        <f>IF('[4]ข้อมูลนักเรียน-กรอง'!$A$19="","",(IF(COUNTIF(AM21:BP21,"ข")=0,"-",(COUNTIF(AM21:BP21,"ข")))))</f>
        <v>-</v>
      </c>
      <c r="BU21" s="8">
        <f>IF('[4]ข้อมูลนักเรียน-กรอง'!$A$19="","",('[4]ข้อมูลนักเรียน-กรอง'!$A$19))</f>
        <v>18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10" t="str">
        <f>IF('[4]ข้อมูลนักเรียน-กรอง'!A19="","",(IF(SUM(BV21:CZ21)=0,"-",(SUM(BV21:CZ21)))))</f>
        <v>-</v>
      </c>
      <c r="DB21" s="10" t="str">
        <f>IF('[4]ข้อมูลนักเรียน-กรอง'!$A$19="","",(IF(COUNTIF(BV21:CZ21,"ป")=0,"-",(COUNTIF(BV21:CZ21,"ป")))))</f>
        <v>-</v>
      </c>
      <c r="DC21" s="10" t="str">
        <f>IF('[4]ข้อมูลนักเรียน-กรอง'!$A$19="","",(IF(COUNTIF(BV21:CZ21,"ล")=0,"-",(COUNTIF(BV21:CZ21,"ล")))))</f>
        <v>-</v>
      </c>
      <c r="DD21" s="10" t="str">
        <f>IF('[4]ข้อมูลนักเรียน-กรอง'!$A$19="","",(IF(COUNTIF(BV21:CZ21,"ข")=0,"-",(COUNTIF(BV21:CZ21,"ข")))))</f>
        <v>-</v>
      </c>
      <c r="DE21" s="8">
        <f>IF('[4]ข้อมูลนักเรียน-กรอง'!$A$19="","",('[4]ข้อมูลนักเรียน-กรอง'!$A$19))</f>
        <v>18</v>
      </c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10" t="str">
        <f>IF('[4]ข้อมูลนักเรียน-กรอง'!A19="","",(IF(SUM(DF21:EJ21)=0,"-",(SUM(DF21:EJ21)))))</f>
        <v>-</v>
      </c>
      <c r="EL21" s="10" t="str">
        <f>IF('[4]ข้อมูลนักเรียน-กรอง'!$A$19="","",(IF(COUNTIF(DF21:EJ21,"ป")=0,"-",(COUNTIF(DF21:EJ21,"ป")))))</f>
        <v>-</v>
      </c>
      <c r="EM21" s="10" t="str">
        <f>IF('[4]ข้อมูลนักเรียน-กรอง'!$A$19="","",(IF(COUNTIF(DF21:EJ21,"ล")=0,"-",(COUNTIF(DF21:EJ21,"ล")))))</f>
        <v>-</v>
      </c>
      <c r="EN21" s="10" t="str">
        <f>IF('[4]ข้อมูลนักเรียน-กรอง'!$A$19="","",(IF(COUNTIF(DF21:EJ21,"ข")=0,"-",(COUNTIF(DF21:EJ21,"ข")))))</f>
        <v>-</v>
      </c>
      <c r="EO21" s="8">
        <f>IF('[4]ข้อมูลนักเรียน-กรอง'!$A$19="","",('[4]ข้อมูลนักเรียน-กรอง'!$A$19))</f>
        <v>18</v>
      </c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10" t="str">
        <f>IF('[4]ข้อมูลนักเรียน-กรอง'!A19="","",(IF(SUM(EP21:FS21)=0,"-",(SUM(EP21:FS21)))))</f>
        <v>-</v>
      </c>
      <c r="FU21" s="10" t="str">
        <f>IF('[4]ข้อมูลนักเรียน-กรอง'!$A$19="","",(IF(COUNTIF(EP21:FS21,"ป")=0,"-",(COUNTIF(EP21:FS21,"ป")))))</f>
        <v>-</v>
      </c>
      <c r="FV21" s="10" t="str">
        <f>IF('[4]ข้อมูลนักเรียน-กรอง'!$A$19="","",(IF(COUNTIF(EP21:FS21,"ล")=0,"-",(COUNTIF(EP21:FS21,"ล")))))</f>
        <v>-</v>
      </c>
      <c r="FW21" s="10" t="str">
        <f>IF('[4]ข้อมูลนักเรียน-กรอง'!$A$19="","",(IF(COUNTIF(EP21:FS21,"ข")=0,"-",(COUNTIF(EP21:FS21,"ข")))))</f>
        <v>-</v>
      </c>
      <c r="FX21" s="8">
        <f>IF('[4]ข้อมูลนักเรียน-กรอง'!$A$19="","",('[4]ข้อมูลนักเรียน-กรอง'!$A$19))</f>
        <v>18</v>
      </c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10" t="str">
        <f>IF('[4]ข้อมูลนักเรียน-กรอง'!A19="","",(IF(SUM(FY21:HC21)=0,"-",(SUM(FY21:HC21)))))</f>
        <v>-</v>
      </c>
      <c r="HE21" s="10" t="str">
        <f>IF('[4]ข้อมูลนักเรียน-กรอง'!$A$19="","",(IF(COUNTIF(FY21:HC21,"ป")=0,"-",(COUNTIF(FY21:HC21,"ป")))))</f>
        <v>-</v>
      </c>
      <c r="HF21" s="10" t="str">
        <f>IF('[4]ข้อมูลนักเรียน-กรอง'!$A$19="","",(IF(COUNTIF(FY21:HC21,"ล")=0,"-",(COUNTIF(FY21:HC21,"ล")))))</f>
        <v>-</v>
      </c>
      <c r="HG21" s="10" t="str">
        <f>IF('[4]ข้อมูลนักเรียน-กรอง'!$A$19="","",(IF(COUNTIF(FY21:HC21,"ข")=0,"-",(COUNTIF(FY21:HC21,"ข")))))</f>
        <v>-</v>
      </c>
      <c r="HH21" s="8">
        <f>IF('[4]ข้อมูลนักเรียน-กรอง'!$A$19="","",('[4]ข้อมูลนักเรียน-กรอง'!$A$19))</f>
        <v>18</v>
      </c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10" t="str">
        <f>IF('[4]ข้อมูลนักเรียน-กรอง'!A19="","",(IF(SUM(HI21:IL21)=0,"-",(SUM(HI21:IL21)))))</f>
        <v>-</v>
      </c>
      <c r="IN21" s="10" t="str">
        <f>IF('[4]ข้อมูลนักเรียน-กรอง'!$A$19="","",(IF(COUNTIF(HI21:IL21,"ป")=0,"-",(COUNTIF(HI21:IL21,"ป")))))</f>
        <v>-</v>
      </c>
      <c r="IO21" s="10" t="str">
        <f>IF('[4]ข้อมูลนักเรียน-กรอง'!$A$19="","",(IF(COUNTIF(HI21:IL21,"ล")=0,"-",(COUNTIF(HI21:IL21,"ล")))))</f>
        <v>-</v>
      </c>
      <c r="IP21" s="10" t="str">
        <f>IF('[4]ข้อมูลนักเรียน-กรอง'!$A$19="","",(IF(COUNTIF(HI21:IL21,"ข")=0,"-",(COUNTIF(HI21:IL21,"ข")))))</f>
        <v>-</v>
      </c>
      <c r="IQ21" s="8">
        <f>IF('[4]ข้อมูลนักเรียน-กรอง'!$A$19="","",('[4]ข้อมูลนักเรียน-กรอง'!$A$19))</f>
        <v>18</v>
      </c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10" t="str">
        <f>IF('[4]ข้อมูลนักเรียน-กรอง'!A19="","",(IF(SUM(IR21:JV21)=0,"-",(SUM(IR21:JV21)))))</f>
        <v>-</v>
      </c>
      <c r="JX21" s="10" t="str">
        <f>IF('[4]ข้อมูลนักเรียน-กรอง'!$A$19="","",(IF(COUNTIF(IR21:JV21,"ป")=0,"-",(COUNTIF(IR21:JV21,"ป")))))</f>
        <v>-</v>
      </c>
      <c r="JY21" s="10" t="str">
        <f>IF('[4]ข้อมูลนักเรียน-กรอง'!$A$19="","",(IF(COUNTIF(IR21:JV21,"ล")=0,"-",(COUNTIF(IR21:JV21,"ล")))))</f>
        <v>-</v>
      </c>
      <c r="JZ21" s="10" t="str">
        <f>IF('[4]ข้อมูลนักเรียน-กรอง'!$A$19="","",(IF(COUNTIF(IR21:JV21,"ข")=0,"-",(COUNTIF(IR21:JV21,"ข")))))</f>
        <v>-</v>
      </c>
      <c r="KA21" s="8">
        <f>IF('[4]ข้อมูลนักเรียน-กรอง'!$A$19="","",('[4]ข้อมูลนักเรียน-กรอง'!$A$19))</f>
        <v>18</v>
      </c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10" t="str">
        <f>IF('[4]ข้อมูลนักเรียน-กรอง'!A19="","",(IF(SUM(KB21:LF21)=0,"-",(SUM(KB21:LF21)))))</f>
        <v>-</v>
      </c>
      <c r="LH21" s="10" t="str">
        <f>IF('[4]ข้อมูลนักเรียน-กรอง'!$A$19="","",(IF(COUNTIF(KB21:LF21,"ป")=0,"-",(COUNTIF(KB21:LF21,"ป")))))</f>
        <v>-</v>
      </c>
      <c r="LI21" s="10" t="str">
        <f>IF('[4]ข้อมูลนักเรียน-กรอง'!$A$19="","",(IF(COUNTIF(KB21:LF21,"ล")=0,"-",(COUNTIF(KB21:LF21,"ล")))))</f>
        <v>-</v>
      </c>
      <c r="LJ21" s="10" t="str">
        <f>IF('[4]ข้อมูลนักเรียน-กรอง'!$A$19="","",(IF(COUNTIF(KB21:LF21,"ข")=0,"-",(COUNTIF(KB21:LF21,"ข")))))</f>
        <v>-</v>
      </c>
      <c r="LK21" s="8">
        <f>IF('[4]ข้อมูลนักเรียน-กรอง'!$A$19="","",('[4]ข้อมูลนักเรียน-กรอง'!$A$19))</f>
        <v>18</v>
      </c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10" t="str">
        <f>IF('[4]ข้อมูลนักเรียน-กรอง'!A19="","",(IF(SUM(LL21:MN21)=0,"-",(SUM(LL21:MN21)))))</f>
        <v>-</v>
      </c>
      <c r="MP21" s="10" t="str">
        <f>IF('[4]ข้อมูลนักเรียน-กรอง'!$A$19="","",(IF(COUNTIF(LL21:MN21,"ป")=0,"-",(COUNTIF(LL21:MN21,"ป")))))</f>
        <v>-</v>
      </c>
      <c r="MQ21" s="10" t="str">
        <f>IF('[4]ข้อมูลนักเรียน-กรอง'!$A$19="","",(IF(COUNTIF(LL21:MN21,"ล")=0,"-",(COUNTIF(LL21:MN21,"ล")))))</f>
        <v>-</v>
      </c>
      <c r="MR21" s="10" t="str">
        <f>IF('[4]ข้อมูลนักเรียน-กรอง'!$A$19="","",(IF(COUNTIF(LL21:MN21,"ข")=0,"-",(COUNTIF(LL21:MN21,"ข")))))</f>
        <v>-</v>
      </c>
      <c r="MS21" s="8">
        <f>IF('[4]ข้อมูลนักเรียน-กรอง'!$A$19="","",('[4]ข้อมูลนักเรียน-กรอง'!$A$19))</f>
        <v>18</v>
      </c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10" t="str">
        <f>IF('[4]ข้อมูลนักเรียน-กรอง'!A19="","",(IF(SUM(MT21:NX21)=0,"-",(SUM(MT21:NX21)))))</f>
        <v>-</v>
      </c>
      <c r="NZ21" s="10" t="str">
        <f>IF('[4]ข้อมูลนักเรียน-กรอง'!$A$19="","",(IF(COUNTIF(MT21:NX21,"ป")=0,"-",(COUNTIF(MT21:NX21,"ป")))))</f>
        <v>-</v>
      </c>
      <c r="OA21" s="10" t="str">
        <f>IF('[4]ข้อมูลนักเรียน-กรอง'!$A$19="","",(IF(COUNTIF(MT21:NX21,"ล")=0,"-",(COUNTIF(MT21:NX21,"ล")))))</f>
        <v>-</v>
      </c>
      <c r="OB21" s="10" t="str">
        <f>IF('[4]ข้อมูลนักเรียน-กรอง'!$A$19="","",(IF(COUNTIF(MT21:NX21,"ข")=0,"-",(COUNTIF(MT21:NX21,"ข")))))</f>
        <v>-</v>
      </c>
      <c r="OC21" s="8">
        <f>IF('[4]ข้อมูลนักเรียน-กรอง'!$A$19="","",('[4]ข้อมูลนักเรียน-กรอง'!$A$19))</f>
        <v>18</v>
      </c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10" t="str">
        <f>IF('[4]ข้อมูลนักเรียน-กรอง'!A19="","",(IF(SUM(OD21:PG21)=0,"-",(SUM(OD21:PG21)))))</f>
        <v>-</v>
      </c>
      <c r="PI21" s="10" t="str">
        <f>IF('[4]ข้อมูลนักเรียน-กรอง'!$A$19="","",(IF(COUNTIF(OD21:PG21,"ป")=0,"-",(COUNTIF(OD21:PG21,"ป")))))</f>
        <v>-</v>
      </c>
      <c r="PJ21" s="10" t="str">
        <f>IF('[4]ข้อมูลนักเรียน-กรอง'!$A$19="","",(IF(COUNTIF(OD21:PG21,"ล")=0,"-",(COUNTIF(OD21:PG21,"ล")))))</f>
        <v>-</v>
      </c>
      <c r="PK21" s="10" t="str">
        <f>IF('[4]ข้อมูลนักเรียน-กรอง'!$A$19="","",(IF(COUNTIF(OD21:PG21,"ข")=0,"-",(COUNTIF(OD21:PG21,"ข")))))</f>
        <v>-</v>
      </c>
      <c r="PL21" s="11">
        <f>IF('[4]ข้อมูลนักเรียน-กรอง'!$A$19="","",('[4]ข้อมูลนักเรียน-กรอง'!$A$19))</f>
        <v>18</v>
      </c>
      <c r="PM21" s="12" t="str">
        <f t="shared" si="0"/>
        <v>-</v>
      </c>
      <c r="PN21" s="12" t="str">
        <f t="shared" si="1"/>
        <v>-</v>
      </c>
      <c r="PO21" s="12" t="str">
        <f t="shared" si="2"/>
        <v>-</v>
      </c>
      <c r="PP21" s="12" t="str">
        <f t="shared" si="3"/>
        <v>-</v>
      </c>
      <c r="PQ21" s="12" t="str">
        <f t="shared" si="4"/>
        <v>-</v>
      </c>
      <c r="PR21" s="12" t="str">
        <f t="shared" si="5"/>
        <v>-</v>
      </c>
      <c r="PS21" s="12" t="str">
        <f t="shared" si="6"/>
        <v>-</v>
      </c>
      <c r="PT21" s="12" t="str">
        <f t="shared" si="7"/>
        <v>-</v>
      </c>
      <c r="PU21" s="12" t="str">
        <f t="shared" si="8"/>
        <v>-</v>
      </c>
      <c r="PV21" s="12" t="str">
        <f t="shared" si="9"/>
        <v>-</v>
      </c>
      <c r="PW21" s="12" t="str">
        <f t="shared" si="10"/>
        <v>-</v>
      </c>
      <c r="PX21" s="12" t="str">
        <f t="shared" si="11"/>
        <v>-</v>
      </c>
      <c r="PY21" s="13">
        <f>IF('[4]ข้อมูลนักเรียน-กรอง'!A19="","",(SUM(AH21:AK21,SUM(BQ21:BT21,SUM(DA21:DD21,SUM(EK21:EN21,SUM(FT21:FW21,SUM(HD21:HG21,SUM(IM21:IP21,SUM(JW21:JZ21,SUM(LG21:LJ21,SUM(MO21:MR21,SUM(NY21:OB21,SUM(PH21:PK21))))))))))))))</f>
        <v>0</v>
      </c>
      <c r="PZ21" s="13">
        <f>IF('[4]ข้อมูลนักเรียน-กรอง'!A19="","",SUM(PM21:PX21))</f>
        <v>0</v>
      </c>
      <c r="QA21" s="14" t="str">
        <f>IF('[4]ข้อมูลนักเรียน-กรอง'!A19="","",IF(PZ21=0,"0.00",((PZ21/PY21)*100)))</f>
        <v>0.00</v>
      </c>
    </row>
    <row r="22" spans="1:443" ht="15.95" customHeight="1">
      <c r="A22" s="7" t="str">
        <f>[4]ชื่อนักเรียน!C21</f>
        <v>เด็กหญิงชนัฐกานต์ วัยกูล</v>
      </c>
      <c r="B22" s="8">
        <f>IF('[4]ข้อมูลนักเรียน-กรอง'!$A$20="","",('[4]ข้อมูลนักเรียน-กรอง'!$A$20))</f>
        <v>19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 t="str">
        <f>IF('[4]ข้อมูลนักเรียน-กรอง'!A20="","",(IF(SUM(C22:AG22)=0,"-",(SUM(C22:AG22)))))</f>
        <v>-</v>
      </c>
      <c r="AI22" s="10" t="str">
        <f>IF('[4]ข้อมูลนักเรียน-กรอง'!$A$20="","",(IF(COUNTIF(C22:AG22,"ป")=0,"-",(COUNTIF(C22:AG22,"ป")))))</f>
        <v>-</v>
      </c>
      <c r="AJ22" s="10" t="str">
        <f>IF('[4]ข้อมูลนักเรียน-กรอง'!$A$20="","",(IF(COUNTIF(C22:AG22,"ล")=0,"-",(COUNTIF(C22:AG22,"ล")))))</f>
        <v>-</v>
      </c>
      <c r="AK22" s="10" t="str">
        <f>IF('[4]ข้อมูลนักเรียน-กรอง'!$A$20="","",(IF(COUNTIF(C22:AG22,"ข")=0,"-",(COUNTIF(C22:AG22,"ข")))))</f>
        <v>-</v>
      </c>
      <c r="AL22" s="8">
        <f>IF('[4]ข้อมูลนักเรียน-กรอง'!$A$20="","",('[4]ข้อมูลนักเรียน-กรอง'!$A$20))</f>
        <v>19</v>
      </c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10" t="str">
        <f>IF('[4]ข้อมูลนักเรียน-กรอง'!A20="","",(IF(SUM(AM22:BP22)=0,"-",(SUM(AM22:BP22)))))</f>
        <v>-</v>
      </c>
      <c r="BR22" s="10" t="str">
        <f>IF('[4]ข้อมูลนักเรียน-กรอง'!$A$20="","",(IF(COUNTIF(AM22:BP22,"ป")=0,"-",(COUNTIF(AM22:BP22,"ป")))))</f>
        <v>-</v>
      </c>
      <c r="BS22" s="10" t="str">
        <f>IF('[4]ข้อมูลนักเรียน-กรอง'!$A$20="","",(IF(COUNTIF(AM22:BP22,"ล")=0,"-",(COUNTIF(AM22:BP22,"ล")))))</f>
        <v>-</v>
      </c>
      <c r="BT22" s="10" t="str">
        <f>IF('[4]ข้อมูลนักเรียน-กรอง'!$A$20="","",(IF(COUNTIF(AM22:BP22,"ข")=0,"-",(COUNTIF(AM22:BP22,"ข")))))</f>
        <v>-</v>
      </c>
      <c r="BU22" s="8">
        <f>IF('[4]ข้อมูลนักเรียน-กรอง'!$A$20="","",('[4]ข้อมูลนักเรียน-กรอง'!$A$20))</f>
        <v>19</v>
      </c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10" t="str">
        <f>IF('[4]ข้อมูลนักเรียน-กรอง'!A20="","",(IF(SUM(BV22:CZ22)=0,"-",(SUM(BV22:CZ22)))))</f>
        <v>-</v>
      </c>
      <c r="DB22" s="10" t="str">
        <f>IF('[4]ข้อมูลนักเรียน-กรอง'!$A$20="","",(IF(COUNTIF(BV22:CZ22,"ป")=0,"-",(COUNTIF(BV22:CZ22,"ป")))))</f>
        <v>-</v>
      </c>
      <c r="DC22" s="10" t="str">
        <f>IF('[4]ข้อมูลนักเรียน-กรอง'!$A$20="","",(IF(COUNTIF(BV22:CZ22,"ล")=0,"-",(COUNTIF(BV22:CZ22,"ล")))))</f>
        <v>-</v>
      </c>
      <c r="DD22" s="10" t="str">
        <f>IF('[4]ข้อมูลนักเรียน-กรอง'!$A$20="","",(IF(COUNTIF(BV22:CZ22,"ข")=0,"-",(COUNTIF(BV22:CZ22,"ข")))))</f>
        <v>-</v>
      </c>
      <c r="DE22" s="8">
        <f>IF('[4]ข้อมูลนักเรียน-กรอง'!$A$20="","",('[4]ข้อมูลนักเรียน-กรอง'!$A$20))</f>
        <v>19</v>
      </c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10" t="str">
        <f>IF('[4]ข้อมูลนักเรียน-กรอง'!A20="","",(IF(SUM(DF22:EJ22)=0,"-",(SUM(DF22:EJ22)))))</f>
        <v>-</v>
      </c>
      <c r="EL22" s="10" t="str">
        <f>IF('[4]ข้อมูลนักเรียน-กรอง'!$A$20="","",(IF(COUNTIF(DF22:EJ22,"ป")=0,"-",(COUNTIF(DF22:EJ22,"ป")))))</f>
        <v>-</v>
      </c>
      <c r="EM22" s="10" t="str">
        <f>IF('[4]ข้อมูลนักเรียน-กรอง'!$A$20="","",(IF(COUNTIF(DF22:EJ22,"ล")=0,"-",(COUNTIF(DF22:EJ22,"ล")))))</f>
        <v>-</v>
      </c>
      <c r="EN22" s="10" t="str">
        <f>IF('[4]ข้อมูลนักเรียน-กรอง'!$A$20="","",(IF(COUNTIF(DF22:EJ22,"ข")=0,"-",(COUNTIF(DF22:EJ22,"ข")))))</f>
        <v>-</v>
      </c>
      <c r="EO22" s="8">
        <f>IF('[4]ข้อมูลนักเรียน-กรอง'!$A$20="","",('[4]ข้อมูลนักเรียน-กรอง'!$A$20))</f>
        <v>19</v>
      </c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10" t="str">
        <f>IF('[4]ข้อมูลนักเรียน-กรอง'!A20="","",(IF(SUM(EP22:FS22)=0,"-",(SUM(EP22:FS22)))))</f>
        <v>-</v>
      </c>
      <c r="FU22" s="10" t="str">
        <f>IF('[4]ข้อมูลนักเรียน-กรอง'!$A$20="","",(IF(COUNTIF(EP22:FS22,"ป")=0,"-",(COUNTIF(EP22:FS22,"ป")))))</f>
        <v>-</v>
      </c>
      <c r="FV22" s="10" t="str">
        <f>IF('[4]ข้อมูลนักเรียน-กรอง'!$A$20="","",(IF(COUNTIF(EP22:FS22,"ล")=0,"-",(COUNTIF(EP22:FS22,"ล")))))</f>
        <v>-</v>
      </c>
      <c r="FW22" s="10" t="str">
        <f>IF('[4]ข้อมูลนักเรียน-กรอง'!$A$20="","",(IF(COUNTIF(EP22:FS22,"ข")=0,"-",(COUNTIF(EP22:FS22,"ข")))))</f>
        <v>-</v>
      </c>
      <c r="FX22" s="8">
        <f>IF('[4]ข้อมูลนักเรียน-กรอง'!$A$20="","",('[4]ข้อมูลนักเรียน-กรอง'!$A$20))</f>
        <v>19</v>
      </c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10" t="str">
        <f>IF('[4]ข้อมูลนักเรียน-กรอง'!A20="","",(IF(SUM(FY22:HC22)=0,"-",(SUM(FY22:HC22)))))</f>
        <v>-</v>
      </c>
      <c r="HE22" s="10" t="str">
        <f>IF('[4]ข้อมูลนักเรียน-กรอง'!$A$20="","",(IF(COUNTIF(FY22:HC22,"ป")=0,"-",(COUNTIF(FY22:HC22,"ป")))))</f>
        <v>-</v>
      </c>
      <c r="HF22" s="10" t="str">
        <f>IF('[4]ข้อมูลนักเรียน-กรอง'!$A$20="","",(IF(COUNTIF(FY22:HC22,"ล")=0,"-",(COUNTIF(FY22:HC22,"ล")))))</f>
        <v>-</v>
      </c>
      <c r="HG22" s="10" t="str">
        <f>IF('[4]ข้อมูลนักเรียน-กรอง'!$A$20="","",(IF(COUNTIF(FY22:HC22,"ข")=0,"-",(COUNTIF(FY22:HC22,"ข")))))</f>
        <v>-</v>
      </c>
      <c r="HH22" s="8">
        <f>IF('[4]ข้อมูลนักเรียน-กรอง'!$A$20="","",('[4]ข้อมูลนักเรียน-กรอง'!$A$20))</f>
        <v>19</v>
      </c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10" t="str">
        <f>IF('[4]ข้อมูลนักเรียน-กรอง'!A20="","",(IF(SUM(HI22:IL22)=0,"-",(SUM(HI22:IL22)))))</f>
        <v>-</v>
      </c>
      <c r="IN22" s="10" t="str">
        <f>IF('[4]ข้อมูลนักเรียน-กรอง'!$A$20="","",(IF(COUNTIF(HI22:IL22,"ป")=0,"-",(COUNTIF(HI22:IL22,"ป")))))</f>
        <v>-</v>
      </c>
      <c r="IO22" s="10" t="str">
        <f>IF('[4]ข้อมูลนักเรียน-กรอง'!$A$20="","",(IF(COUNTIF(HI22:IL22,"ล")=0,"-",(COUNTIF(HI22:IL22,"ล")))))</f>
        <v>-</v>
      </c>
      <c r="IP22" s="10" t="str">
        <f>IF('[4]ข้อมูลนักเรียน-กรอง'!$A$20="","",(IF(COUNTIF(HI22:IL22,"ข")=0,"-",(COUNTIF(HI22:IL22,"ข")))))</f>
        <v>-</v>
      </c>
      <c r="IQ22" s="8">
        <f>IF('[4]ข้อมูลนักเรียน-กรอง'!$A$20="","",('[4]ข้อมูลนักเรียน-กรอง'!$A$20))</f>
        <v>19</v>
      </c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10" t="str">
        <f>IF('[4]ข้อมูลนักเรียน-กรอง'!A20="","",(IF(SUM(IR22:JV22)=0,"-",(SUM(IR22:JV22)))))</f>
        <v>-</v>
      </c>
      <c r="JX22" s="10" t="str">
        <f>IF('[4]ข้อมูลนักเรียน-กรอง'!$A$20="","",(IF(COUNTIF(IR22:JV22,"ป")=0,"-",(COUNTIF(IR22:JV22,"ป")))))</f>
        <v>-</v>
      </c>
      <c r="JY22" s="10" t="str">
        <f>IF('[4]ข้อมูลนักเรียน-กรอง'!$A$20="","",(IF(COUNTIF(IR22:JV22,"ล")=0,"-",(COUNTIF(IR22:JV22,"ล")))))</f>
        <v>-</v>
      </c>
      <c r="JZ22" s="10" t="str">
        <f>IF('[4]ข้อมูลนักเรียน-กรอง'!$A$20="","",(IF(COUNTIF(IR22:JV22,"ข")=0,"-",(COUNTIF(IR22:JV22,"ข")))))</f>
        <v>-</v>
      </c>
      <c r="KA22" s="8">
        <f>IF('[4]ข้อมูลนักเรียน-กรอง'!$A$20="","",('[4]ข้อมูลนักเรียน-กรอง'!$A$20))</f>
        <v>19</v>
      </c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10" t="str">
        <f>IF('[4]ข้อมูลนักเรียน-กรอง'!A20="","",(IF(SUM(KB22:LF22)=0,"-",(SUM(KB22:LF22)))))</f>
        <v>-</v>
      </c>
      <c r="LH22" s="10" t="str">
        <f>IF('[4]ข้อมูลนักเรียน-กรอง'!$A$20="","",(IF(COUNTIF(KB22:LF22,"ป")=0,"-",(COUNTIF(KB22:LF22,"ป")))))</f>
        <v>-</v>
      </c>
      <c r="LI22" s="10" t="str">
        <f>IF('[4]ข้อมูลนักเรียน-กรอง'!$A$20="","",(IF(COUNTIF(KB22:LF22,"ล")=0,"-",(COUNTIF(KB22:LF22,"ล")))))</f>
        <v>-</v>
      </c>
      <c r="LJ22" s="10" t="str">
        <f>IF('[4]ข้อมูลนักเรียน-กรอง'!$A$20="","",(IF(COUNTIF(KB22:LF22,"ข")=0,"-",(COUNTIF(KB22:LF22,"ข")))))</f>
        <v>-</v>
      </c>
      <c r="LK22" s="8">
        <f>IF('[4]ข้อมูลนักเรียน-กรอง'!$A$20="","",('[4]ข้อมูลนักเรียน-กรอง'!$A$20))</f>
        <v>19</v>
      </c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10" t="str">
        <f>IF('[4]ข้อมูลนักเรียน-กรอง'!A20="","",(IF(SUM(LL22:MN22)=0,"-",(SUM(LL22:MN22)))))</f>
        <v>-</v>
      </c>
      <c r="MP22" s="10" t="str">
        <f>IF('[4]ข้อมูลนักเรียน-กรอง'!$A$20="","",(IF(COUNTIF(LL22:MN22,"ป")=0,"-",(COUNTIF(LL22:MN22,"ป")))))</f>
        <v>-</v>
      </c>
      <c r="MQ22" s="10" t="str">
        <f>IF('[4]ข้อมูลนักเรียน-กรอง'!$A$20="","",(IF(COUNTIF(LL22:MN22,"ล")=0,"-",(COUNTIF(LL22:MN22,"ล")))))</f>
        <v>-</v>
      </c>
      <c r="MR22" s="10" t="str">
        <f>IF('[4]ข้อมูลนักเรียน-กรอง'!$A$20="","",(IF(COUNTIF(LL22:MN22,"ข")=0,"-",(COUNTIF(LL22:MN22,"ข")))))</f>
        <v>-</v>
      </c>
      <c r="MS22" s="8">
        <f>IF('[4]ข้อมูลนักเรียน-กรอง'!$A$20="","",('[4]ข้อมูลนักเรียน-กรอง'!$A$20))</f>
        <v>19</v>
      </c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10" t="str">
        <f>IF('[4]ข้อมูลนักเรียน-กรอง'!A20="","",(IF(SUM(MT22:NX22)=0,"-",(SUM(MT22:NX22)))))</f>
        <v>-</v>
      </c>
      <c r="NZ22" s="10" t="str">
        <f>IF('[4]ข้อมูลนักเรียน-กรอง'!$A$20="","",(IF(COUNTIF(MT22:NX22,"ป")=0,"-",(COUNTIF(MT22:NX22,"ป")))))</f>
        <v>-</v>
      </c>
      <c r="OA22" s="10" t="str">
        <f>IF('[4]ข้อมูลนักเรียน-กรอง'!$A$20="","",(IF(COUNTIF(MT22:NX22,"ล")=0,"-",(COUNTIF(MT22:NX22,"ล")))))</f>
        <v>-</v>
      </c>
      <c r="OB22" s="10" t="str">
        <f>IF('[4]ข้อมูลนักเรียน-กรอง'!$A$20="","",(IF(COUNTIF(MT22:NX22,"ข")=0,"-",(COUNTIF(MT22:NX22,"ข")))))</f>
        <v>-</v>
      </c>
      <c r="OC22" s="8">
        <f>IF('[4]ข้อมูลนักเรียน-กรอง'!$A$20="","",('[4]ข้อมูลนักเรียน-กรอง'!$A$20))</f>
        <v>19</v>
      </c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10" t="str">
        <f>IF('[4]ข้อมูลนักเรียน-กรอง'!A20="","",(IF(SUM(OD22:PG22)=0,"-",(SUM(OD22:PG22)))))</f>
        <v>-</v>
      </c>
      <c r="PI22" s="10" t="str">
        <f>IF('[4]ข้อมูลนักเรียน-กรอง'!$A$20="","",(IF(COUNTIF(OD22:PG22,"ป")=0,"-",(COUNTIF(OD22:PG22,"ป")))))</f>
        <v>-</v>
      </c>
      <c r="PJ22" s="10" t="str">
        <f>IF('[4]ข้อมูลนักเรียน-กรอง'!$A$20="","",(IF(COUNTIF(OD22:PG22,"ล")=0,"-",(COUNTIF(OD22:PG22,"ล")))))</f>
        <v>-</v>
      </c>
      <c r="PK22" s="10" t="str">
        <f>IF('[4]ข้อมูลนักเรียน-กรอง'!$A$20="","",(IF(COUNTIF(OD22:PG22,"ข")=0,"-",(COUNTIF(OD22:PG22,"ข")))))</f>
        <v>-</v>
      </c>
      <c r="PL22" s="11">
        <f>IF('[4]ข้อมูลนักเรียน-กรอง'!$A$20="","",('[4]ข้อมูลนักเรียน-กรอง'!$A$20))</f>
        <v>19</v>
      </c>
      <c r="PM22" s="12" t="str">
        <f t="shared" si="0"/>
        <v>-</v>
      </c>
      <c r="PN22" s="12" t="str">
        <f t="shared" si="1"/>
        <v>-</v>
      </c>
      <c r="PO22" s="12" t="str">
        <f t="shared" si="2"/>
        <v>-</v>
      </c>
      <c r="PP22" s="12" t="str">
        <f t="shared" si="3"/>
        <v>-</v>
      </c>
      <c r="PQ22" s="12" t="str">
        <f t="shared" si="4"/>
        <v>-</v>
      </c>
      <c r="PR22" s="12" t="str">
        <f t="shared" si="5"/>
        <v>-</v>
      </c>
      <c r="PS22" s="12" t="str">
        <f t="shared" si="6"/>
        <v>-</v>
      </c>
      <c r="PT22" s="12" t="str">
        <f t="shared" si="7"/>
        <v>-</v>
      </c>
      <c r="PU22" s="12" t="str">
        <f t="shared" si="8"/>
        <v>-</v>
      </c>
      <c r="PV22" s="12" t="str">
        <f t="shared" si="9"/>
        <v>-</v>
      </c>
      <c r="PW22" s="12" t="str">
        <f t="shared" si="10"/>
        <v>-</v>
      </c>
      <c r="PX22" s="12" t="str">
        <f t="shared" si="11"/>
        <v>-</v>
      </c>
      <c r="PY22" s="13">
        <f>IF('[4]ข้อมูลนักเรียน-กรอง'!A20="","",(SUM(AH22:AK22,SUM(BQ22:BT22,SUM(DA22:DD22,SUM(EK22:EN22,SUM(FT22:FW22,SUM(HD22:HG22,SUM(IM22:IP22,SUM(JW22:JZ22,SUM(LG22:LJ22,SUM(MO22:MR22,SUM(NY22:OB22,SUM(PH22:PK22))))))))))))))</f>
        <v>0</v>
      </c>
      <c r="PZ22" s="13">
        <f>IF('[4]ข้อมูลนักเรียน-กรอง'!A20="","",SUM(PM22:PX22))</f>
        <v>0</v>
      </c>
      <c r="QA22" s="14" t="str">
        <f>IF('[4]ข้อมูลนักเรียน-กรอง'!A20="","",IF(PZ22=0,"0.00",((PZ22/PY22)*100)))</f>
        <v>0.00</v>
      </c>
    </row>
    <row r="23" spans="1:443" ht="15.95" customHeight="1">
      <c r="A23" s="7" t="str">
        <f>[4]ชื่อนักเรียน!C22</f>
        <v>เด็กหญิงดารารัตน์ ผาสุข</v>
      </c>
      <c r="B23" s="8">
        <f>IF('[4]ข้อมูลนักเรียน-กรอง'!$A$21="","",('[4]ข้อมูลนักเรียน-กรอง'!$A$21))</f>
        <v>20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 t="str">
        <f>IF('[4]ข้อมูลนักเรียน-กรอง'!A21="","",(IF(SUM(C23:AG23)=0,"-",(SUM(C23:AG23)))))</f>
        <v>-</v>
      </c>
      <c r="AI23" s="10" t="str">
        <f>IF('[4]ข้อมูลนักเรียน-กรอง'!$A$21="","",(IF(COUNTIF(C23:AG23,"ป")=0,"-",(COUNTIF(C23:AG23,"ป")))))</f>
        <v>-</v>
      </c>
      <c r="AJ23" s="10" t="str">
        <f>IF('[4]ข้อมูลนักเรียน-กรอง'!$A$21="","",(IF(COUNTIF(C23:AG23,"ล")=0,"-",(COUNTIF(C23:AG23,"ล")))))</f>
        <v>-</v>
      </c>
      <c r="AK23" s="10" t="str">
        <f>IF('[4]ข้อมูลนักเรียน-กรอง'!$A$21="","",(IF(COUNTIF(C23:AG23,"ข")=0,"-",(COUNTIF(C23:AG23,"ข")))))</f>
        <v>-</v>
      </c>
      <c r="AL23" s="8">
        <f>IF('[4]ข้อมูลนักเรียน-กรอง'!$A$21="","",('[4]ข้อมูลนักเรียน-กรอง'!$A$21))</f>
        <v>20</v>
      </c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10" t="str">
        <f>IF('[4]ข้อมูลนักเรียน-กรอง'!A21="","",(IF(SUM(AM23:BP23)=0,"-",(SUM(AM23:BP23)))))</f>
        <v>-</v>
      </c>
      <c r="BR23" s="10" t="str">
        <f>IF('[4]ข้อมูลนักเรียน-กรอง'!$A$21="","",(IF(COUNTIF(AM23:BP23,"ป")=0,"-",(COUNTIF(AM23:BP23,"ป")))))</f>
        <v>-</v>
      </c>
      <c r="BS23" s="10" t="str">
        <f>IF('[4]ข้อมูลนักเรียน-กรอง'!$A$21="","",(IF(COUNTIF(AM23:BP23,"ล")=0,"-",(COUNTIF(AM23:BP23,"ล")))))</f>
        <v>-</v>
      </c>
      <c r="BT23" s="10" t="str">
        <f>IF('[4]ข้อมูลนักเรียน-กรอง'!$A$21="","",(IF(COUNTIF(AM23:BP23,"ข")=0,"-",(COUNTIF(AM23:BP23,"ข")))))</f>
        <v>-</v>
      </c>
      <c r="BU23" s="8">
        <f>IF('[4]ข้อมูลนักเรียน-กรอง'!$A$21="","",('[4]ข้อมูลนักเรียน-กรอง'!$A$21))</f>
        <v>20</v>
      </c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10" t="str">
        <f>IF('[4]ข้อมูลนักเรียน-กรอง'!A21="","",(IF(SUM(BV23:CZ23)=0,"-",(SUM(BV23:CZ23)))))</f>
        <v>-</v>
      </c>
      <c r="DB23" s="10" t="str">
        <f>IF('[4]ข้อมูลนักเรียน-กรอง'!$A$21="","",(IF(COUNTIF(BV23:CZ23,"ป")=0,"-",(COUNTIF(BV23:CZ23,"ป")))))</f>
        <v>-</v>
      </c>
      <c r="DC23" s="10" t="str">
        <f>IF('[4]ข้อมูลนักเรียน-กรอง'!$A$21="","",(IF(COUNTIF(BV23:CZ23,"ล")=0,"-",(COUNTIF(BV23:CZ23,"ล")))))</f>
        <v>-</v>
      </c>
      <c r="DD23" s="10" t="str">
        <f>IF('[4]ข้อมูลนักเรียน-กรอง'!$A$21="","",(IF(COUNTIF(BV23:CZ23,"ข")=0,"-",(COUNTIF(BV23:CZ23,"ข")))))</f>
        <v>-</v>
      </c>
      <c r="DE23" s="8">
        <f>IF('[4]ข้อมูลนักเรียน-กรอง'!$A$21="","",('[4]ข้อมูลนักเรียน-กรอง'!$A$21))</f>
        <v>20</v>
      </c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10" t="str">
        <f>IF('[4]ข้อมูลนักเรียน-กรอง'!A21="","",(IF(SUM(DF23:EJ23)=0,"-",(SUM(DF23:EJ23)))))</f>
        <v>-</v>
      </c>
      <c r="EL23" s="10" t="str">
        <f>IF('[4]ข้อมูลนักเรียน-กรอง'!$A$21="","",(IF(COUNTIF(DF23:EJ23,"ป")=0,"-",(COUNTIF(DF23:EJ23,"ป")))))</f>
        <v>-</v>
      </c>
      <c r="EM23" s="10" t="str">
        <f>IF('[4]ข้อมูลนักเรียน-กรอง'!$A$21="","",(IF(COUNTIF(DF23:EJ23,"ล")=0,"-",(COUNTIF(DF23:EJ23,"ล")))))</f>
        <v>-</v>
      </c>
      <c r="EN23" s="10" t="str">
        <f>IF('[4]ข้อมูลนักเรียน-กรอง'!$A$21="","",(IF(COUNTIF(DF23:EJ23,"ข")=0,"-",(COUNTIF(DF23:EJ23,"ข")))))</f>
        <v>-</v>
      </c>
      <c r="EO23" s="8">
        <f>IF('[4]ข้อมูลนักเรียน-กรอง'!$A$21="","",('[4]ข้อมูลนักเรียน-กรอง'!$A$21))</f>
        <v>20</v>
      </c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10" t="str">
        <f>IF('[4]ข้อมูลนักเรียน-กรอง'!A21="","",(IF(SUM(EP23:FS23)=0,"-",(SUM(EP23:FS23)))))</f>
        <v>-</v>
      </c>
      <c r="FU23" s="10" t="str">
        <f>IF('[4]ข้อมูลนักเรียน-กรอง'!$A$21="","",(IF(COUNTIF(EP23:FS23,"ป")=0,"-",(COUNTIF(EP23:FS23,"ป")))))</f>
        <v>-</v>
      </c>
      <c r="FV23" s="10" t="str">
        <f>IF('[4]ข้อมูลนักเรียน-กรอง'!$A$21="","",(IF(COUNTIF(EP23:FS23,"ล")=0,"-",(COUNTIF(EP23:FS23,"ล")))))</f>
        <v>-</v>
      </c>
      <c r="FW23" s="10" t="str">
        <f>IF('[4]ข้อมูลนักเรียน-กรอง'!$A$21="","",(IF(COUNTIF(EP23:FS23,"ข")=0,"-",(COUNTIF(EP23:FS23,"ข")))))</f>
        <v>-</v>
      </c>
      <c r="FX23" s="8">
        <f>IF('[4]ข้อมูลนักเรียน-กรอง'!$A$21="","",('[4]ข้อมูลนักเรียน-กรอง'!$A$21))</f>
        <v>20</v>
      </c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10" t="str">
        <f>IF('[4]ข้อมูลนักเรียน-กรอง'!A21="","",(IF(SUM(FY23:HC23)=0,"-",(SUM(FY23:HC23)))))</f>
        <v>-</v>
      </c>
      <c r="HE23" s="10" t="str">
        <f>IF('[4]ข้อมูลนักเรียน-กรอง'!$A$21="","",(IF(COUNTIF(FY23:HC23,"ป")=0,"-",(COUNTIF(FY23:HC23,"ป")))))</f>
        <v>-</v>
      </c>
      <c r="HF23" s="10" t="str">
        <f>IF('[4]ข้อมูลนักเรียน-กรอง'!$A$21="","",(IF(COUNTIF(FY23:HC23,"ล")=0,"-",(COUNTIF(FY23:HC23,"ล")))))</f>
        <v>-</v>
      </c>
      <c r="HG23" s="10" t="str">
        <f>IF('[4]ข้อมูลนักเรียน-กรอง'!$A$21="","",(IF(COUNTIF(FY23:HC23,"ข")=0,"-",(COUNTIF(FY23:HC23,"ข")))))</f>
        <v>-</v>
      </c>
      <c r="HH23" s="8">
        <f>IF('[4]ข้อมูลนักเรียน-กรอง'!$A$21="","",('[4]ข้อมูลนักเรียน-กรอง'!$A$21))</f>
        <v>20</v>
      </c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10" t="str">
        <f>IF('[4]ข้อมูลนักเรียน-กรอง'!A21="","",(IF(SUM(HI23:IL23)=0,"-",(SUM(HI23:IL23)))))</f>
        <v>-</v>
      </c>
      <c r="IN23" s="10" t="str">
        <f>IF('[4]ข้อมูลนักเรียน-กรอง'!$A$21="","",(IF(COUNTIF(HI23:IL23,"ป")=0,"-",(COUNTIF(HI23:IL23,"ป")))))</f>
        <v>-</v>
      </c>
      <c r="IO23" s="10" t="str">
        <f>IF('[4]ข้อมูลนักเรียน-กรอง'!$A$21="","",(IF(COUNTIF(HI23:IL23,"ล")=0,"-",(COUNTIF(HI23:IL23,"ล")))))</f>
        <v>-</v>
      </c>
      <c r="IP23" s="10" t="str">
        <f>IF('[4]ข้อมูลนักเรียน-กรอง'!$A$21="","",(IF(COUNTIF(HI23:IL23,"ข")=0,"-",(COUNTIF(HI23:IL23,"ข")))))</f>
        <v>-</v>
      </c>
      <c r="IQ23" s="8">
        <f>IF('[4]ข้อมูลนักเรียน-กรอง'!$A$21="","",('[4]ข้อมูลนักเรียน-กรอง'!$A$21))</f>
        <v>20</v>
      </c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10" t="str">
        <f>IF('[4]ข้อมูลนักเรียน-กรอง'!A21="","",(IF(SUM(IR23:JV23)=0,"-",(SUM(IR23:JV23)))))</f>
        <v>-</v>
      </c>
      <c r="JX23" s="10" t="str">
        <f>IF('[4]ข้อมูลนักเรียน-กรอง'!$A$21="","",(IF(COUNTIF(IR23:JV23,"ป")=0,"-",(COUNTIF(IR23:JV23,"ป")))))</f>
        <v>-</v>
      </c>
      <c r="JY23" s="10" t="str">
        <f>IF('[4]ข้อมูลนักเรียน-กรอง'!$A$21="","",(IF(COUNTIF(IR23:JV23,"ล")=0,"-",(COUNTIF(IR23:JV23,"ล")))))</f>
        <v>-</v>
      </c>
      <c r="JZ23" s="10" t="str">
        <f>IF('[4]ข้อมูลนักเรียน-กรอง'!$A$21="","",(IF(COUNTIF(IR23:JV23,"ข")=0,"-",(COUNTIF(IR23:JV23,"ข")))))</f>
        <v>-</v>
      </c>
      <c r="KA23" s="8">
        <f>IF('[4]ข้อมูลนักเรียน-กรอง'!$A$21="","",('[4]ข้อมูลนักเรียน-กรอง'!$A$21))</f>
        <v>20</v>
      </c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10" t="str">
        <f>IF('[4]ข้อมูลนักเรียน-กรอง'!A21="","",(IF(SUM(KB23:LF23)=0,"-",(SUM(KB23:LF23)))))</f>
        <v>-</v>
      </c>
      <c r="LH23" s="10" t="str">
        <f>IF('[4]ข้อมูลนักเรียน-กรอง'!$A$21="","",(IF(COUNTIF(KB23:LF23,"ป")=0,"-",(COUNTIF(KB23:LF23,"ป")))))</f>
        <v>-</v>
      </c>
      <c r="LI23" s="10" t="str">
        <f>IF('[4]ข้อมูลนักเรียน-กรอง'!$A$21="","",(IF(COUNTIF(KB23:LF23,"ล")=0,"-",(COUNTIF(KB23:LF23,"ล")))))</f>
        <v>-</v>
      </c>
      <c r="LJ23" s="10" t="str">
        <f>IF('[4]ข้อมูลนักเรียน-กรอง'!$A$21="","",(IF(COUNTIF(KB23:LF23,"ข")=0,"-",(COUNTIF(KB23:LF23,"ข")))))</f>
        <v>-</v>
      </c>
      <c r="LK23" s="8">
        <f>IF('[4]ข้อมูลนักเรียน-กรอง'!$A$21="","",('[4]ข้อมูลนักเรียน-กรอง'!$A$21))</f>
        <v>20</v>
      </c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10" t="str">
        <f>IF('[4]ข้อมูลนักเรียน-กรอง'!A21="","",(IF(SUM(LL23:MN23)=0,"-",(SUM(LL23:MN23)))))</f>
        <v>-</v>
      </c>
      <c r="MP23" s="10" t="str">
        <f>IF('[4]ข้อมูลนักเรียน-กรอง'!$A$21="","",(IF(COUNTIF(LL23:MN23,"ป")=0,"-",(COUNTIF(LL23:MN23,"ป")))))</f>
        <v>-</v>
      </c>
      <c r="MQ23" s="10" t="str">
        <f>IF('[4]ข้อมูลนักเรียน-กรอง'!$A$21="","",(IF(COUNTIF(LL23:MN23,"ล")=0,"-",(COUNTIF(LL23:MN23,"ล")))))</f>
        <v>-</v>
      </c>
      <c r="MR23" s="10" t="str">
        <f>IF('[4]ข้อมูลนักเรียน-กรอง'!$A$21="","",(IF(COUNTIF(LL23:MN23,"ข")=0,"-",(COUNTIF(LL23:MN23,"ข")))))</f>
        <v>-</v>
      </c>
      <c r="MS23" s="8">
        <f>IF('[4]ข้อมูลนักเรียน-กรอง'!$A$21="","",('[4]ข้อมูลนักเรียน-กรอง'!$A$21))</f>
        <v>20</v>
      </c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10" t="str">
        <f>IF('[4]ข้อมูลนักเรียน-กรอง'!A21="","",(IF(SUM(MT23:NX23)=0,"-",(SUM(MT23:NX23)))))</f>
        <v>-</v>
      </c>
      <c r="NZ23" s="10" t="str">
        <f>IF('[4]ข้อมูลนักเรียน-กรอง'!$A$21="","",(IF(COUNTIF(MT23:NX23,"ป")=0,"-",(COUNTIF(MT23:NX23,"ป")))))</f>
        <v>-</v>
      </c>
      <c r="OA23" s="10" t="str">
        <f>IF('[4]ข้อมูลนักเรียน-กรอง'!$A$21="","",(IF(COUNTIF(MT23:NX23,"ล")=0,"-",(COUNTIF(MT23:NX23,"ล")))))</f>
        <v>-</v>
      </c>
      <c r="OB23" s="10" t="str">
        <f>IF('[4]ข้อมูลนักเรียน-กรอง'!$A$21="","",(IF(COUNTIF(MT23:NX23,"ข")=0,"-",(COUNTIF(MT23:NX23,"ข")))))</f>
        <v>-</v>
      </c>
      <c r="OC23" s="8">
        <f>IF('[4]ข้อมูลนักเรียน-กรอง'!$A$21="","",('[4]ข้อมูลนักเรียน-กรอง'!$A$21))</f>
        <v>20</v>
      </c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10" t="str">
        <f>IF('[4]ข้อมูลนักเรียน-กรอง'!A21="","",(IF(SUM(OD23:PG23)=0,"-",(SUM(OD23:PG23)))))</f>
        <v>-</v>
      </c>
      <c r="PI23" s="10" t="str">
        <f>IF('[4]ข้อมูลนักเรียน-กรอง'!$A$21="","",(IF(COUNTIF(OD23:PG23,"ป")=0,"-",(COUNTIF(OD23:PG23,"ป")))))</f>
        <v>-</v>
      </c>
      <c r="PJ23" s="10" t="str">
        <f>IF('[4]ข้อมูลนักเรียน-กรอง'!$A$21="","",(IF(COUNTIF(OD23:PG23,"ล")=0,"-",(COUNTIF(OD23:PG23,"ล")))))</f>
        <v>-</v>
      </c>
      <c r="PK23" s="10" t="str">
        <f>IF('[4]ข้อมูลนักเรียน-กรอง'!$A$21="","",(IF(COUNTIF(OD23:PG23,"ข")=0,"-",(COUNTIF(OD23:PG23,"ข")))))</f>
        <v>-</v>
      </c>
      <c r="PL23" s="11">
        <f>IF('[4]ข้อมูลนักเรียน-กรอง'!$A$21="","",('[4]ข้อมูลนักเรียน-กรอง'!$A$21))</f>
        <v>20</v>
      </c>
      <c r="PM23" s="12" t="str">
        <f t="shared" si="0"/>
        <v>-</v>
      </c>
      <c r="PN23" s="12" t="str">
        <f t="shared" si="1"/>
        <v>-</v>
      </c>
      <c r="PO23" s="12" t="str">
        <f t="shared" si="2"/>
        <v>-</v>
      </c>
      <c r="PP23" s="12" t="str">
        <f t="shared" si="3"/>
        <v>-</v>
      </c>
      <c r="PQ23" s="12" t="str">
        <f t="shared" si="4"/>
        <v>-</v>
      </c>
      <c r="PR23" s="12" t="str">
        <f t="shared" si="5"/>
        <v>-</v>
      </c>
      <c r="PS23" s="12" t="str">
        <f t="shared" si="6"/>
        <v>-</v>
      </c>
      <c r="PT23" s="12" t="str">
        <f t="shared" si="7"/>
        <v>-</v>
      </c>
      <c r="PU23" s="12" t="str">
        <f t="shared" si="8"/>
        <v>-</v>
      </c>
      <c r="PV23" s="12" t="str">
        <f t="shared" si="9"/>
        <v>-</v>
      </c>
      <c r="PW23" s="12" t="str">
        <f t="shared" si="10"/>
        <v>-</v>
      </c>
      <c r="PX23" s="12" t="str">
        <f t="shared" si="11"/>
        <v>-</v>
      </c>
      <c r="PY23" s="13">
        <f>IF('[4]ข้อมูลนักเรียน-กรอง'!A21="","",(SUM(AH23:AK23,SUM(BQ23:BT23,SUM(DA23:DD23,SUM(EK23:EN23,SUM(FT23:FW23,SUM(HD23:HG23,SUM(IM23:IP23,SUM(JW23:JZ23,SUM(LG23:LJ23,SUM(MO23:MR23,SUM(NY23:OB23,SUM(PH23:PK23))))))))))))))</f>
        <v>0</v>
      </c>
      <c r="PZ23" s="13">
        <f>IF('[4]ข้อมูลนักเรียน-กรอง'!A21="","",SUM(PM23:PX23))</f>
        <v>0</v>
      </c>
      <c r="QA23" s="14" t="str">
        <f>IF('[4]ข้อมูลนักเรียน-กรอง'!A21="","",IF(PZ23=0,"0.00",((PZ23/PY23)*100)))</f>
        <v>0.00</v>
      </c>
    </row>
    <row r="24" spans="1:443" ht="15.95" customHeight="1">
      <c r="A24" s="7" t="str">
        <f>[4]ชื่อนักเรียน!C23</f>
        <v>เด็กหญิงเปรมมิกา พรมสาร</v>
      </c>
      <c r="B24" s="8">
        <f>IF('[4]ข้อมูลนักเรียน-กรอง'!$A$22="","",('[4]ข้อมูลนักเรียน-กรอง'!$A$22))</f>
        <v>21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 t="str">
        <f>IF('[4]ข้อมูลนักเรียน-กรอง'!A22="","",(IF(SUM(C24:AG24)=0,"-",(SUM(C24:AG24)))))</f>
        <v>-</v>
      </c>
      <c r="AI24" s="10" t="str">
        <f>IF('[4]ข้อมูลนักเรียน-กรอง'!$A$22="","",(IF(COUNTIF(C24:AG24,"ป")=0,"-",(COUNTIF(C24:AG24,"ป")))))</f>
        <v>-</v>
      </c>
      <c r="AJ24" s="10" t="str">
        <f>IF('[4]ข้อมูลนักเรียน-กรอง'!$A$22="","",(IF(COUNTIF(C24:AG24,"ล")=0,"-",(COUNTIF(C24:AG24,"ล")))))</f>
        <v>-</v>
      </c>
      <c r="AK24" s="10" t="str">
        <f>IF('[4]ข้อมูลนักเรียน-กรอง'!$A$22="","",(IF(COUNTIF(C24:AG24,"ข")=0,"-",(COUNTIF(C24:AG24,"ข")))))</f>
        <v>-</v>
      </c>
      <c r="AL24" s="8">
        <f>IF('[4]ข้อมูลนักเรียน-กรอง'!$A$22="","",('[4]ข้อมูลนักเรียน-กรอง'!$A$22))</f>
        <v>21</v>
      </c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10" t="str">
        <f>IF('[4]ข้อมูลนักเรียน-กรอง'!A22="","",(IF(SUM(AM24:BP24)=0,"-",(SUM(AM24:BP24)))))</f>
        <v>-</v>
      </c>
      <c r="BR24" s="10" t="str">
        <f>IF('[4]ข้อมูลนักเรียน-กรอง'!$A$22="","",(IF(COUNTIF(AM24:BP24,"ป")=0,"-",(COUNTIF(AM24:BP24,"ป")))))</f>
        <v>-</v>
      </c>
      <c r="BS24" s="10" t="str">
        <f>IF('[4]ข้อมูลนักเรียน-กรอง'!$A$22="","",(IF(COUNTIF(AM24:BP24,"ล")=0,"-",(COUNTIF(AM24:BP24,"ล")))))</f>
        <v>-</v>
      </c>
      <c r="BT24" s="10" t="str">
        <f>IF('[4]ข้อมูลนักเรียน-กรอง'!$A$22="","",(IF(COUNTIF(AM24:BP24,"ข")=0,"-",(COUNTIF(AM24:BP24,"ข")))))</f>
        <v>-</v>
      </c>
      <c r="BU24" s="8">
        <f>IF('[4]ข้อมูลนักเรียน-กรอง'!$A$22="","",('[4]ข้อมูลนักเรียน-กรอง'!$A$22))</f>
        <v>21</v>
      </c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10" t="str">
        <f>IF('[4]ข้อมูลนักเรียน-กรอง'!A22="","",(IF(SUM(BV24:CZ24)=0,"-",(SUM(BV24:CZ24)))))</f>
        <v>-</v>
      </c>
      <c r="DB24" s="10" t="str">
        <f>IF('[4]ข้อมูลนักเรียน-กรอง'!$A$22="","",(IF(COUNTIF(BV24:CZ24,"ป")=0,"-",(COUNTIF(BV24:CZ24,"ป")))))</f>
        <v>-</v>
      </c>
      <c r="DC24" s="10" t="str">
        <f>IF('[4]ข้อมูลนักเรียน-กรอง'!$A$22="","",(IF(COUNTIF(BV24:CZ24,"ล")=0,"-",(COUNTIF(BV24:CZ24,"ล")))))</f>
        <v>-</v>
      </c>
      <c r="DD24" s="10" t="str">
        <f>IF('[4]ข้อมูลนักเรียน-กรอง'!$A$22="","",(IF(COUNTIF(BV24:CZ24,"ข")=0,"-",(COUNTIF(BV24:CZ24,"ข")))))</f>
        <v>-</v>
      </c>
      <c r="DE24" s="8">
        <f>IF('[4]ข้อมูลนักเรียน-กรอง'!$A$22="","",('[4]ข้อมูลนักเรียน-กรอง'!$A$22))</f>
        <v>21</v>
      </c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10" t="str">
        <f>IF('[4]ข้อมูลนักเรียน-กรอง'!A22="","",(IF(SUM(DF24:EJ24)=0,"-",(SUM(DF24:EJ24)))))</f>
        <v>-</v>
      </c>
      <c r="EL24" s="10" t="str">
        <f>IF('[4]ข้อมูลนักเรียน-กรอง'!$A$22="","",(IF(COUNTIF(DF24:EJ24,"ป")=0,"-",(COUNTIF(DF24:EJ24,"ป")))))</f>
        <v>-</v>
      </c>
      <c r="EM24" s="10" t="str">
        <f>IF('[4]ข้อมูลนักเรียน-กรอง'!$A$22="","",(IF(COUNTIF(DF24:EJ24,"ล")=0,"-",(COUNTIF(DF24:EJ24,"ล")))))</f>
        <v>-</v>
      </c>
      <c r="EN24" s="10" t="str">
        <f>IF('[4]ข้อมูลนักเรียน-กรอง'!$A$22="","",(IF(COUNTIF(DF24:EJ24,"ข")=0,"-",(COUNTIF(DF24:EJ24,"ข")))))</f>
        <v>-</v>
      </c>
      <c r="EO24" s="8">
        <f>IF('[4]ข้อมูลนักเรียน-กรอง'!$A$22="","",('[4]ข้อมูลนักเรียน-กรอง'!$A$22))</f>
        <v>21</v>
      </c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10" t="str">
        <f>IF('[4]ข้อมูลนักเรียน-กรอง'!A22="","",(IF(SUM(EP24:FS24)=0,"-",(SUM(EP24:FS24)))))</f>
        <v>-</v>
      </c>
      <c r="FU24" s="10" t="str">
        <f>IF('[4]ข้อมูลนักเรียน-กรอง'!$A$22="","",(IF(COUNTIF(EP24:FS24,"ป")=0,"-",(COUNTIF(EP24:FS24,"ป")))))</f>
        <v>-</v>
      </c>
      <c r="FV24" s="10" t="str">
        <f>IF('[4]ข้อมูลนักเรียน-กรอง'!$A$22="","",(IF(COUNTIF(EP24:FS24,"ล")=0,"-",(COUNTIF(EP24:FS24,"ล")))))</f>
        <v>-</v>
      </c>
      <c r="FW24" s="10" t="str">
        <f>IF('[4]ข้อมูลนักเรียน-กรอง'!$A$22="","",(IF(COUNTIF(EP24:FS24,"ข")=0,"-",(COUNTIF(EP24:FS24,"ข")))))</f>
        <v>-</v>
      </c>
      <c r="FX24" s="8">
        <f>IF('[4]ข้อมูลนักเรียน-กรอง'!$A$22="","",('[4]ข้อมูลนักเรียน-กรอง'!$A$22))</f>
        <v>21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10" t="str">
        <f>IF('[4]ข้อมูลนักเรียน-กรอง'!A22="","",(IF(SUM(FY24:HC24)=0,"-",(SUM(FY24:HC24)))))</f>
        <v>-</v>
      </c>
      <c r="HE24" s="10" t="str">
        <f>IF('[4]ข้อมูลนักเรียน-กรอง'!$A$22="","",(IF(COUNTIF(FY24:HC24,"ป")=0,"-",(COUNTIF(FY24:HC24,"ป")))))</f>
        <v>-</v>
      </c>
      <c r="HF24" s="10" t="str">
        <f>IF('[4]ข้อมูลนักเรียน-กรอง'!$A$22="","",(IF(COUNTIF(FY24:HC24,"ล")=0,"-",(COUNTIF(FY24:HC24,"ล")))))</f>
        <v>-</v>
      </c>
      <c r="HG24" s="10" t="str">
        <f>IF('[4]ข้อมูลนักเรียน-กรอง'!$A$22="","",(IF(COUNTIF(FY24:HC24,"ข")=0,"-",(COUNTIF(FY24:HC24,"ข")))))</f>
        <v>-</v>
      </c>
      <c r="HH24" s="8">
        <f>IF('[4]ข้อมูลนักเรียน-กรอง'!$A$22="","",('[4]ข้อมูลนักเรียน-กรอง'!$A$22))</f>
        <v>21</v>
      </c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10" t="str">
        <f>IF('[4]ข้อมูลนักเรียน-กรอง'!A22="","",(IF(SUM(HI24:IL24)=0,"-",(SUM(HI24:IL24)))))</f>
        <v>-</v>
      </c>
      <c r="IN24" s="10" t="str">
        <f>IF('[4]ข้อมูลนักเรียน-กรอง'!$A$22="","",(IF(COUNTIF(HI24:IL24,"ป")=0,"-",(COUNTIF(HI24:IL24,"ป")))))</f>
        <v>-</v>
      </c>
      <c r="IO24" s="10" t="str">
        <f>IF('[4]ข้อมูลนักเรียน-กรอง'!$A$22="","",(IF(COUNTIF(HI24:IL24,"ล")=0,"-",(COUNTIF(HI24:IL24,"ล")))))</f>
        <v>-</v>
      </c>
      <c r="IP24" s="10" t="str">
        <f>IF('[4]ข้อมูลนักเรียน-กรอง'!$A$22="","",(IF(COUNTIF(HI24:IL24,"ข")=0,"-",(COUNTIF(HI24:IL24,"ข")))))</f>
        <v>-</v>
      </c>
      <c r="IQ24" s="8">
        <f>IF('[4]ข้อมูลนักเรียน-กรอง'!$A$22="","",('[4]ข้อมูลนักเรียน-กรอง'!$A$22))</f>
        <v>21</v>
      </c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10" t="str">
        <f>IF('[4]ข้อมูลนักเรียน-กรอง'!A22="","",(IF(SUM(IR24:JV24)=0,"-",(SUM(IR24:JV24)))))</f>
        <v>-</v>
      </c>
      <c r="JX24" s="10" t="str">
        <f>IF('[4]ข้อมูลนักเรียน-กรอง'!$A$22="","",(IF(COUNTIF(IR24:JV24,"ป")=0,"-",(COUNTIF(IR24:JV24,"ป")))))</f>
        <v>-</v>
      </c>
      <c r="JY24" s="10" t="str">
        <f>IF('[4]ข้อมูลนักเรียน-กรอง'!$A$22="","",(IF(COUNTIF(IR24:JV24,"ล")=0,"-",(COUNTIF(IR24:JV24,"ล")))))</f>
        <v>-</v>
      </c>
      <c r="JZ24" s="10" t="str">
        <f>IF('[4]ข้อมูลนักเรียน-กรอง'!$A$22="","",(IF(COUNTIF(IR24:JV24,"ข")=0,"-",(COUNTIF(IR24:JV24,"ข")))))</f>
        <v>-</v>
      </c>
      <c r="KA24" s="8">
        <f>IF('[4]ข้อมูลนักเรียน-กรอง'!$A$22="","",('[4]ข้อมูลนักเรียน-กรอง'!$A$22))</f>
        <v>21</v>
      </c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10" t="str">
        <f>IF('[4]ข้อมูลนักเรียน-กรอง'!A22="","",(IF(SUM(KB24:LF24)=0,"-",(SUM(KB24:LF24)))))</f>
        <v>-</v>
      </c>
      <c r="LH24" s="10" t="str">
        <f>IF('[4]ข้อมูลนักเรียน-กรอง'!$A$22="","",(IF(COUNTIF(KB24:LF24,"ป")=0,"-",(COUNTIF(KB24:LF24,"ป")))))</f>
        <v>-</v>
      </c>
      <c r="LI24" s="10" t="str">
        <f>IF('[4]ข้อมูลนักเรียน-กรอง'!$A$22="","",(IF(COUNTIF(KB24:LF24,"ล")=0,"-",(COUNTIF(KB24:LF24,"ล")))))</f>
        <v>-</v>
      </c>
      <c r="LJ24" s="10" t="str">
        <f>IF('[4]ข้อมูลนักเรียน-กรอง'!$A$22="","",(IF(COUNTIF(KB24:LF24,"ข")=0,"-",(COUNTIF(KB24:LF24,"ข")))))</f>
        <v>-</v>
      </c>
      <c r="LK24" s="8">
        <f>IF('[4]ข้อมูลนักเรียน-กรอง'!$A$22="","",('[4]ข้อมูลนักเรียน-กรอง'!$A$22))</f>
        <v>21</v>
      </c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10" t="str">
        <f>IF('[4]ข้อมูลนักเรียน-กรอง'!A22="","",(IF(SUM(LL24:MN24)=0,"-",(SUM(LL24:MN24)))))</f>
        <v>-</v>
      </c>
      <c r="MP24" s="10" t="str">
        <f>IF('[4]ข้อมูลนักเรียน-กรอง'!$A$22="","",(IF(COUNTIF(LL24:MN24,"ป")=0,"-",(COUNTIF(LL24:MN24,"ป")))))</f>
        <v>-</v>
      </c>
      <c r="MQ24" s="10" t="str">
        <f>IF('[4]ข้อมูลนักเรียน-กรอง'!$A$22="","",(IF(COUNTIF(LL24:MN24,"ล")=0,"-",(COUNTIF(LL24:MN24,"ล")))))</f>
        <v>-</v>
      </c>
      <c r="MR24" s="10" t="str">
        <f>IF('[4]ข้อมูลนักเรียน-กรอง'!$A$22="","",(IF(COUNTIF(LL24:MN24,"ข")=0,"-",(COUNTIF(LL24:MN24,"ข")))))</f>
        <v>-</v>
      </c>
      <c r="MS24" s="8">
        <f>IF('[4]ข้อมูลนักเรียน-กรอง'!$A$22="","",('[4]ข้อมูลนักเรียน-กรอง'!$A$22))</f>
        <v>21</v>
      </c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10" t="str">
        <f>IF('[4]ข้อมูลนักเรียน-กรอง'!A22="","",(IF(SUM(MT24:NX24)=0,"-",(SUM(MT24:NX24)))))</f>
        <v>-</v>
      </c>
      <c r="NZ24" s="10" t="str">
        <f>IF('[4]ข้อมูลนักเรียน-กรอง'!$A$22="","",(IF(COUNTIF(MT24:NX24,"ป")=0,"-",(COUNTIF(MT24:NX24,"ป")))))</f>
        <v>-</v>
      </c>
      <c r="OA24" s="10" t="str">
        <f>IF('[4]ข้อมูลนักเรียน-กรอง'!$A$22="","",(IF(COUNTIF(MT24:NX24,"ล")=0,"-",(COUNTIF(MT24:NX24,"ล")))))</f>
        <v>-</v>
      </c>
      <c r="OB24" s="10" t="str">
        <f>IF('[4]ข้อมูลนักเรียน-กรอง'!$A$22="","",(IF(COUNTIF(MT24:NX24,"ข")=0,"-",(COUNTIF(MT24:NX24,"ข")))))</f>
        <v>-</v>
      </c>
      <c r="OC24" s="8">
        <f>IF('[4]ข้อมูลนักเรียน-กรอง'!$A$22="","",('[4]ข้อมูลนักเรียน-กรอง'!$A$22))</f>
        <v>21</v>
      </c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10" t="str">
        <f>IF('[4]ข้อมูลนักเรียน-กรอง'!A22="","",(IF(SUM(OD24:PG24)=0,"-",(SUM(OD24:PG24)))))</f>
        <v>-</v>
      </c>
      <c r="PI24" s="10" t="str">
        <f>IF('[4]ข้อมูลนักเรียน-กรอง'!$A$22="","",(IF(COUNTIF(OD24:PG24,"ป")=0,"-",(COUNTIF(OD24:PG24,"ป")))))</f>
        <v>-</v>
      </c>
      <c r="PJ24" s="10" t="str">
        <f>IF('[4]ข้อมูลนักเรียน-กรอง'!$A$22="","",(IF(COUNTIF(OD24:PG24,"ล")=0,"-",(COUNTIF(OD24:PG24,"ล")))))</f>
        <v>-</v>
      </c>
      <c r="PK24" s="10" t="str">
        <f>IF('[4]ข้อมูลนักเรียน-กรอง'!$A$22="","",(IF(COUNTIF(OD24:PG24,"ข")=0,"-",(COUNTIF(OD24:PG24,"ข")))))</f>
        <v>-</v>
      </c>
      <c r="PL24" s="11">
        <f>IF('[4]ข้อมูลนักเรียน-กรอง'!$A$22="","",('[4]ข้อมูลนักเรียน-กรอง'!$A$22))</f>
        <v>21</v>
      </c>
      <c r="PM24" s="12" t="str">
        <f t="shared" si="0"/>
        <v>-</v>
      </c>
      <c r="PN24" s="12" t="str">
        <f t="shared" si="1"/>
        <v>-</v>
      </c>
      <c r="PO24" s="12" t="str">
        <f t="shared" si="2"/>
        <v>-</v>
      </c>
      <c r="PP24" s="12" t="str">
        <f t="shared" si="3"/>
        <v>-</v>
      </c>
      <c r="PQ24" s="12" t="str">
        <f t="shared" si="4"/>
        <v>-</v>
      </c>
      <c r="PR24" s="12" t="str">
        <f t="shared" si="5"/>
        <v>-</v>
      </c>
      <c r="PS24" s="12" t="str">
        <f t="shared" si="6"/>
        <v>-</v>
      </c>
      <c r="PT24" s="12" t="str">
        <f t="shared" si="7"/>
        <v>-</v>
      </c>
      <c r="PU24" s="12" t="str">
        <f t="shared" si="8"/>
        <v>-</v>
      </c>
      <c r="PV24" s="12" t="str">
        <f t="shared" si="9"/>
        <v>-</v>
      </c>
      <c r="PW24" s="12" t="str">
        <f t="shared" si="10"/>
        <v>-</v>
      </c>
      <c r="PX24" s="12" t="str">
        <f t="shared" si="11"/>
        <v>-</v>
      </c>
      <c r="PY24" s="13">
        <f>IF('[4]ข้อมูลนักเรียน-กรอง'!A22="","",(SUM(AH24:AK24,SUM(BQ24:BT24,SUM(DA24:DD24,SUM(EK24:EN24,SUM(FT24:FW24,SUM(HD24:HG24,SUM(IM24:IP24,SUM(JW24:JZ24,SUM(LG24:LJ24,SUM(MO24:MR24,SUM(NY24:OB24,SUM(PH24:PK24))))))))))))))</f>
        <v>0</v>
      </c>
      <c r="PZ24" s="13">
        <f>IF('[4]ข้อมูลนักเรียน-กรอง'!A22="","",SUM(PM24:PX24))</f>
        <v>0</v>
      </c>
      <c r="QA24" s="14" t="str">
        <f>IF('[4]ข้อมูลนักเรียน-กรอง'!A22="","",IF(PZ24=0,"0.00",((PZ24/PY24)*100)))</f>
        <v>0.00</v>
      </c>
    </row>
    <row r="25" spans="1:443" ht="15.95" customHeight="1">
      <c r="A25" s="7" t="str">
        <f>[4]ชื่อนักเรียน!C24</f>
        <v>เด็กหญิงอรญา ยศคำ</v>
      </c>
      <c r="B25" s="8">
        <f>IF('[4]ข้อมูลนักเรียน-กรอง'!$A$23="","",('[4]ข้อมูลนักเรียน-กรอง'!$A$23))</f>
        <v>22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0" t="str">
        <f>IF('[4]ข้อมูลนักเรียน-กรอง'!A23="","",(IF(SUM(C25:AG25)=0,"-",(SUM(C25:AG25)))))</f>
        <v>-</v>
      </c>
      <c r="AI25" s="10" t="str">
        <f>IF('[4]ข้อมูลนักเรียน-กรอง'!$A$23="","",(IF(COUNTIF(C25:AG25,"ป")=0,"-",(COUNTIF(C25:AG25,"ป")))))</f>
        <v>-</v>
      </c>
      <c r="AJ25" s="10" t="str">
        <f>IF('[4]ข้อมูลนักเรียน-กรอง'!$A$23="","",(IF(COUNTIF(C25:AG25,"ล")=0,"-",(COUNTIF(C25:AG25,"ล")))))</f>
        <v>-</v>
      </c>
      <c r="AK25" s="10" t="str">
        <f>IF('[4]ข้อมูลนักเรียน-กรอง'!$A$23="","",(IF(COUNTIF(C25:AG25,"ข")=0,"-",(COUNTIF(C25:AG25,"ข")))))</f>
        <v>-</v>
      </c>
      <c r="AL25" s="8">
        <f>IF('[4]ข้อมูลนักเรียน-กรอง'!$A$23="","",('[4]ข้อมูลนักเรียน-กรอง'!$A$23))</f>
        <v>22</v>
      </c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10" t="str">
        <f>IF('[4]ข้อมูลนักเรียน-กรอง'!A23="","",(IF(SUM(AM25:BP25)=0,"-",(SUM(AM25:BP25)))))</f>
        <v>-</v>
      </c>
      <c r="BR25" s="10" t="str">
        <f>IF('[4]ข้อมูลนักเรียน-กรอง'!$A$23="","",(IF(COUNTIF(AM25:BP25,"ป")=0,"-",(COUNTIF(AM25:BP25,"ป")))))</f>
        <v>-</v>
      </c>
      <c r="BS25" s="10" t="str">
        <f>IF('[4]ข้อมูลนักเรียน-กรอง'!$A$23="","",(IF(COUNTIF(AM25:BP25,"ล")=0,"-",(COUNTIF(AM25:BP25,"ล")))))</f>
        <v>-</v>
      </c>
      <c r="BT25" s="10" t="str">
        <f>IF('[4]ข้อมูลนักเรียน-กรอง'!$A$23="","",(IF(COUNTIF(AM25:BP25,"ข")=0,"-",(COUNTIF(AM25:BP25,"ข")))))</f>
        <v>-</v>
      </c>
      <c r="BU25" s="8">
        <f>IF('[4]ข้อมูลนักเรียน-กรอง'!$A$23="","",('[4]ข้อมูลนักเรียน-กรอง'!$A$23))</f>
        <v>22</v>
      </c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10" t="str">
        <f>IF('[4]ข้อมูลนักเรียน-กรอง'!A23="","",(IF(SUM(BV25:CZ25)=0,"-",(SUM(BV25:CZ25)))))</f>
        <v>-</v>
      </c>
      <c r="DB25" s="10" t="str">
        <f>IF('[4]ข้อมูลนักเรียน-กรอง'!$A$23="","",(IF(COUNTIF(BV25:CZ25,"ป")=0,"-",(COUNTIF(BV25:CZ25,"ป")))))</f>
        <v>-</v>
      </c>
      <c r="DC25" s="10" t="str">
        <f>IF('[4]ข้อมูลนักเรียน-กรอง'!$A$23="","",(IF(COUNTIF(BV25:CZ25,"ล")=0,"-",(COUNTIF(BV25:CZ25,"ล")))))</f>
        <v>-</v>
      </c>
      <c r="DD25" s="10" t="str">
        <f>IF('[4]ข้อมูลนักเรียน-กรอง'!$A$23="","",(IF(COUNTIF(BV25:CZ25,"ข")=0,"-",(COUNTIF(BV25:CZ25,"ข")))))</f>
        <v>-</v>
      </c>
      <c r="DE25" s="8">
        <f>IF('[4]ข้อมูลนักเรียน-กรอง'!$A$23="","",('[4]ข้อมูลนักเรียน-กรอง'!$A$23))</f>
        <v>22</v>
      </c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10" t="str">
        <f>IF('[4]ข้อมูลนักเรียน-กรอง'!A23="","",(IF(SUM(DF25:EJ25)=0,"-",(SUM(DF25:EJ25)))))</f>
        <v>-</v>
      </c>
      <c r="EL25" s="10" t="str">
        <f>IF('[4]ข้อมูลนักเรียน-กรอง'!$A$23="","",(IF(COUNTIF(DF25:EJ25,"ป")=0,"-",(COUNTIF(DF25:EJ25,"ป")))))</f>
        <v>-</v>
      </c>
      <c r="EM25" s="10" t="str">
        <f>IF('[4]ข้อมูลนักเรียน-กรอง'!$A$23="","",(IF(COUNTIF(DF25:EJ25,"ล")=0,"-",(COUNTIF(DF25:EJ25,"ล")))))</f>
        <v>-</v>
      </c>
      <c r="EN25" s="10" t="str">
        <f>IF('[4]ข้อมูลนักเรียน-กรอง'!$A$23="","",(IF(COUNTIF(DF25:EJ25,"ข")=0,"-",(COUNTIF(DF25:EJ25,"ข")))))</f>
        <v>-</v>
      </c>
      <c r="EO25" s="8">
        <f>IF('[4]ข้อมูลนักเรียน-กรอง'!$A$23="","",('[4]ข้อมูลนักเรียน-กรอง'!$A$23))</f>
        <v>22</v>
      </c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10" t="str">
        <f>IF('[4]ข้อมูลนักเรียน-กรอง'!A23="","",(IF(SUM(EP25:FS25)=0,"-",(SUM(EP25:FS25)))))</f>
        <v>-</v>
      </c>
      <c r="FU25" s="10" t="str">
        <f>IF('[4]ข้อมูลนักเรียน-กรอง'!$A$23="","",(IF(COUNTIF(EP25:FS25,"ป")=0,"-",(COUNTIF(EP25:FS25,"ป")))))</f>
        <v>-</v>
      </c>
      <c r="FV25" s="10" t="str">
        <f>IF('[4]ข้อมูลนักเรียน-กรอง'!$A$23="","",(IF(COUNTIF(EP25:FS25,"ล")=0,"-",(COUNTIF(EP25:FS25,"ล")))))</f>
        <v>-</v>
      </c>
      <c r="FW25" s="10" t="str">
        <f>IF('[4]ข้อมูลนักเรียน-กรอง'!$A$23="","",(IF(COUNTIF(EP25:FS25,"ข")=0,"-",(COUNTIF(EP25:FS25,"ข")))))</f>
        <v>-</v>
      </c>
      <c r="FX25" s="8">
        <f>IF('[4]ข้อมูลนักเรียน-กรอง'!$A$23="","",('[4]ข้อมูลนักเรียน-กรอง'!$A$23))</f>
        <v>22</v>
      </c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10" t="str">
        <f>IF('[4]ข้อมูลนักเรียน-กรอง'!A23="","",(IF(SUM(FY25:HC25)=0,"-",(SUM(FY25:HC25)))))</f>
        <v>-</v>
      </c>
      <c r="HE25" s="10" t="str">
        <f>IF('[4]ข้อมูลนักเรียน-กรอง'!$A$23="","",(IF(COUNTIF(FY25:HC25,"ป")=0,"-",(COUNTIF(FY25:HC25,"ป")))))</f>
        <v>-</v>
      </c>
      <c r="HF25" s="10" t="str">
        <f>IF('[4]ข้อมูลนักเรียน-กรอง'!$A$23="","",(IF(COUNTIF(FY25:HC25,"ล")=0,"-",(COUNTIF(FY25:HC25,"ล")))))</f>
        <v>-</v>
      </c>
      <c r="HG25" s="10" t="str">
        <f>IF('[4]ข้อมูลนักเรียน-กรอง'!$A$23="","",(IF(COUNTIF(FY25:HC25,"ข")=0,"-",(COUNTIF(FY25:HC25,"ข")))))</f>
        <v>-</v>
      </c>
      <c r="HH25" s="8">
        <f>IF('[4]ข้อมูลนักเรียน-กรอง'!$A$23="","",('[4]ข้อมูลนักเรียน-กรอง'!$A$23))</f>
        <v>22</v>
      </c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10" t="str">
        <f>IF('[4]ข้อมูลนักเรียน-กรอง'!A23="","",(IF(SUM(HI25:IL25)=0,"-",(SUM(HI25:IL25)))))</f>
        <v>-</v>
      </c>
      <c r="IN25" s="10" t="str">
        <f>IF('[4]ข้อมูลนักเรียน-กรอง'!$A$23="","",(IF(COUNTIF(HI25:IL25,"ป")=0,"-",(COUNTIF(HI25:IL25,"ป")))))</f>
        <v>-</v>
      </c>
      <c r="IO25" s="10" t="str">
        <f>IF('[4]ข้อมูลนักเรียน-กรอง'!$A$23="","",(IF(COUNTIF(HI25:IL25,"ล")=0,"-",(COUNTIF(HI25:IL25,"ล")))))</f>
        <v>-</v>
      </c>
      <c r="IP25" s="10" t="str">
        <f>IF('[4]ข้อมูลนักเรียน-กรอง'!$A$23="","",(IF(COUNTIF(HI25:IL25,"ข")=0,"-",(COUNTIF(HI25:IL25,"ข")))))</f>
        <v>-</v>
      </c>
      <c r="IQ25" s="8">
        <f>IF('[4]ข้อมูลนักเรียน-กรอง'!$A$23="","",('[4]ข้อมูลนักเรียน-กรอง'!$A$23))</f>
        <v>22</v>
      </c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10" t="str">
        <f>IF('[4]ข้อมูลนักเรียน-กรอง'!A23="","",(IF(SUM(IR25:JV25)=0,"-",(SUM(IR25:JV25)))))</f>
        <v>-</v>
      </c>
      <c r="JX25" s="10" t="str">
        <f>IF('[4]ข้อมูลนักเรียน-กรอง'!$A$23="","",(IF(COUNTIF(IR25:JV25,"ป")=0,"-",(COUNTIF(IR25:JV25,"ป")))))</f>
        <v>-</v>
      </c>
      <c r="JY25" s="10" t="str">
        <f>IF('[4]ข้อมูลนักเรียน-กรอง'!$A$23="","",(IF(COUNTIF(IR25:JV25,"ล")=0,"-",(COUNTIF(IR25:JV25,"ล")))))</f>
        <v>-</v>
      </c>
      <c r="JZ25" s="10" t="str">
        <f>IF('[4]ข้อมูลนักเรียน-กรอง'!$A$23="","",(IF(COUNTIF(IR25:JV25,"ข")=0,"-",(COUNTIF(IR25:JV25,"ข")))))</f>
        <v>-</v>
      </c>
      <c r="KA25" s="8">
        <f>IF('[4]ข้อมูลนักเรียน-กรอง'!$A$23="","",('[4]ข้อมูลนักเรียน-กรอง'!$A$23))</f>
        <v>22</v>
      </c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10" t="str">
        <f>IF('[4]ข้อมูลนักเรียน-กรอง'!A23="","",(IF(SUM(KB25:LF25)=0,"-",(SUM(KB25:LF25)))))</f>
        <v>-</v>
      </c>
      <c r="LH25" s="10" t="str">
        <f>IF('[4]ข้อมูลนักเรียน-กรอง'!$A$23="","",(IF(COUNTIF(KB25:LF25,"ป")=0,"-",(COUNTIF(KB25:LF25,"ป")))))</f>
        <v>-</v>
      </c>
      <c r="LI25" s="10" t="str">
        <f>IF('[4]ข้อมูลนักเรียน-กรอง'!$A$23="","",(IF(COUNTIF(KB25:LF25,"ล")=0,"-",(COUNTIF(KB25:LF25,"ล")))))</f>
        <v>-</v>
      </c>
      <c r="LJ25" s="10" t="str">
        <f>IF('[4]ข้อมูลนักเรียน-กรอง'!$A$23="","",(IF(COUNTIF(KB25:LF25,"ข")=0,"-",(COUNTIF(KB25:LF25,"ข")))))</f>
        <v>-</v>
      </c>
      <c r="LK25" s="8">
        <f>IF('[4]ข้อมูลนักเรียน-กรอง'!$A$23="","",('[4]ข้อมูลนักเรียน-กรอง'!$A$23))</f>
        <v>22</v>
      </c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10" t="str">
        <f>IF('[4]ข้อมูลนักเรียน-กรอง'!A23="","",(IF(SUM(LL25:MN25)=0,"-",(SUM(LL25:MN25)))))</f>
        <v>-</v>
      </c>
      <c r="MP25" s="10" t="str">
        <f>IF('[4]ข้อมูลนักเรียน-กรอง'!$A$23="","",(IF(COUNTIF(LL25:MN25,"ป")=0,"-",(COUNTIF(LL25:MN25,"ป")))))</f>
        <v>-</v>
      </c>
      <c r="MQ25" s="10" t="str">
        <f>IF('[4]ข้อมูลนักเรียน-กรอง'!$A$23="","",(IF(COUNTIF(LL25:MN25,"ล")=0,"-",(COUNTIF(LL25:MN25,"ล")))))</f>
        <v>-</v>
      </c>
      <c r="MR25" s="10" t="str">
        <f>IF('[4]ข้อมูลนักเรียน-กรอง'!$A$23="","",(IF(COUNTIF(LL25:MN25,"ข")=0,"-",(COUNTIF(LL25:MN25,"ข")))))</f>
        <v>-</v>
      </c>
      <c r="MS25" s="8">
        <f>IF('[4]ข้อมูลนักเรียน-กรอง'!$A$23="","",('[4]ข้อมูลนักเรียน-กรอง'!$A$23))</f>
        <v>22</v>
      </c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10" t="str">
        <f>IF('[4]ข้อมูลนักเรียน-กรอง'!A23="","",(IF(SUM(MT25:NX25)=0,"-",(SUM(MT25:NX25)))))</f>
        <v>-</v>
      </c>
      <c r="NZ25" s="10" t="str">
        <f>IF('[4]ข้อมูลนักเรียน-กรอง'!$A$23="","",(IF(COUNTIF(MT25:NX25,"ป")=0,"-",(COUNTIF(MT25:NX25,"ป")))))</f>
        <v>-</v>
      </c>
      <c r="OA25" s="10" t="str">
        <f>IF('[4]ข้อมูลนักเรียน-กรอง'!$A$23="","",(IF(COUNTIF(MT25:NX25,"ล")=0,"-",(COUNTIF(MT25:NX25,"ล")))))</f>
        <v>-</v>
      </c>
      <c r="OB25" s="10" t="str">
        <f>IF('[4]ข้อมูลนักเรียน-กรอง'!$A$23="","",(IF(COUNTIF(MT25:NX25,"ข")=0,"-",(COUNTIF(MT25:NX25,"ข")))))</f>
        <v>-</v>
      </c>
      <c r="OC25" s="8">
        <f>IF('[4]ข้อมูลนักเรียน-กรอง'!$A$23="","",('[4]ข้อมูลนักเรียน-กรอง'!$A$23))</f>
        <v>22</v>
      </c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10" t="str">
        <f>IF('[4]ข้อมูลนักเรียน-กรอง'!A23="","",(IF(SUM(OD25:PG25)=0,"-",(SUM(OD25:PG25)))))</f>
        <v>-</v>
      </c>
      <c r="PI25" s="10" t="str">
        <f>IF('[4]ข้อมูลนักเรียน-กรอง'!$A$23="","",(IF(COUNTIF(OD25:PG25,"ป")=0,"-",(COUNTIF(OD25:PG25,"ป")))))</f>
        <v>-</v>
      </c>
      <c r="PJ25" s="10" t="str">
        <f>IF('[4]ข้อมูลนักเรียน-กรอง'!$A$23="","",(IF(COUNTIF(OD25:PG25,"ล")=0,"-",(COUNTIF(OD25:PG25,"ล")))))</f>
        <v>-</v>
      </c>
      <c r="PK25" s="10" t="str">
        <f>IF('[4]ข้อมูลนักเรียน-กรอง'!$A$23="","",(IF(COUNTIF(OD25:PG25,"ข")=0,"-",(COUNTIF(OD25:PG25,"ข")))))</f>
        <v>-</v>
      </c>
      <c r="PL25" s="11">
        <f>IF('[4]ข้อมูลนักเรียน-กรอง'!$A$23="","",('[4]ข้อมูลนักเรียน-กรอง'!$A$23))</f>
        <v>22</v>
      </c>
      <c r="PM25" s="12" t="str">
        <f t="shared" si="0"/>
        <v>-</v>
      </c>
      <c r="PN25" s="12" t="str">
        <f t="shared" si="1"/>
        <v>-</v>
      </c>
      <c r="PO25" s="12" t="str">
        <f t="shared" si="2"/>
        <v>-</v>
      </c>
      <c r="PP25" s="12" t="str">
        <f t="shared" si="3"/>
        <v>-</v>
      </c>
      <c r="PQ25" s="12" t="str">
        <f t="shared" si="4"/>
        <v>-</v>
      </c>
      <c r="PR25" s="12" t="str">
        <f t="shared" si="5"/>
        <v>-</v>
      </c>
      <c r="PS25" s="12" t="str">
        <f t="shared" si="6"/>
        <v>-</v>
      </c>
      <c r="PT25" s="12" t="str">
        <f t="shared" si="7"/>
        <v>-</v>
      </c>
      <c r="PU25" s="12" t="str">
        <f t="shared" si="8"/>
        <v>-</v>
      </c>
      <c r="PV25" s="12" t="str">
        <f t="shared" si="9"/>
        <v>-</v>
      </c>
      <c r="PW25" s="12" t="str">
        <f t="shared" si="10"/>
        <v>-</v>
      </c>
      <c r="PX25" s="12" t="str">
        <f t="shared" si="11"/>
        <v>-</v>
      </c>
      <c r="PY25" s="13">
        <f>IF('[4]ข้อมูลนักเรียน-กรอง'!A23="","",(SUM(AH25:AK25,SUM(BQ25:BT25,SUM(DA25:DD25,SUM(EK25:EN25,SUM(FT25:FW25,SUM(HD25:HG25,SUM(IM25:IP25,SUM(JW25:JZ25,SUM(LG25:LJ25,SUM(MO25:MR25,SUM(NY25:OB25,SUM(PH25:PK25))))))))))))))</f>
        <v>0</v>
      </c>
      <c r="PZ25" s="13">
        <f>IF('[4]ข้อมูลนักเรียน-กรอง'!A23="","",SUM(PM25:PX25))</f>
        <v>0</v>
      </c>
      <c r="QA25" s="14" t="str">
        <f>IF('[4]ข้อมูลนักเรียน-กรอง'!A23="","",IF(PZ25=0,"0.00",((PZ25/PY25)*100)))</f>
        <v>0.00</v>
      </c>
    </row>
    <row r="26" spans="1:443" ht="15.95" customHeight="1">
      <c r="A26" s="7" t="str">
        <f>[4]ชื่อนักเรียน!C25</f>
        <v>เด็กหญิงภัทร์ภัสสร จันทร์เจริญสุข</v>
      </c>
      <c r="B26" s="8">
        <f>IF('[4]ข้อมูลนักเรียน-กรอง'!$A$24="","",('[4]ข้อมูลนักเรียน-กรอง'!$A$24))</f>
        <v>23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10" t="str">
        <f>IF('[4]ข้อมูลนักเรียน-กรอง'!A24="","",(IF(SUM(C26:AG26)=0,"-",(SUM(C26:AG26)))))</f>
        <v>-</v>
      </c>
      <c r="AI26" s="10" t="str">
        <f>IF('[4]ข้อมูลนักเรียน-กรอง'!$A$24="","",(IF(COUNTIF(C26:AG26,"ป")=0,"-",(COUNTIF(C26:AG26,"ป")))))</f>
        <v>-</v>
      </c>
      <c r="AJ26" s="10" t="str">
        <f>IF('[4]ข้อมูลนักเรียน-กรอง'!$A$24="","",(IF(COUNTIF(C26:AG26,"ล")=0,"-",(COUNTIF(C26:AG26,"ล")))))</f>
        <v>-</v>
      </c>
      <c r="AK26" s="10" t="str">
        <f>IF('[4]ข้อมูลนักเรียน-กรอง'!$A$24="","",(IF(COUNTIF(C26:AG26,"ข")=0,"-",(COUNTIF(C26:AG26,"ข")))))</f>
        <v>-</v>
      </c>
      <c r="AL26" s="8">
        <f>IF('[4]ข้อมูลนักเรียน-กรอง'!$A$24="","",('[4]ข้อมูลนักเรียน-กรอง'!$A$24))</f>
        <v>23</v>
      </c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10" t="str">
        <f>IF('[4]ข้อมูลนักเรียน-กรอง'!A24="","",(IF(SUM(AM26:BP26)=0,"-",(SUM(AM26:BP26)))))</f>
        <v>-</v>
      </c>
      <c r="BR26" s="10" t="str">
        <f>IF('[4]ข้อมูลนักเรียน-กรอง'!$A$24="","",(IF(COUNTIF(AM26:BP26,"ป")=0,"-",(COUNTIF(AM26:BP26,"ป")))))</f>
        <v>-</v>
      </c>
      <c r="BS26" s="10" t="str">
        <f>IF('[4]ข้อมูลนักเรียน-กรอง'!$A$24="","",(IF(COUNTIF(AM26:BP26,"ล")=0,"-",(COUNTIF(AM26:BP26,"ล")))))</f>
        <v>-</v>
      </c>
      <c r="BT26" s="10" t="str">
        <f>IF('[4]ข้อมูลนักเรียน-กรอง'!$A$24="","",(IF(COUNTIF(AM26:BP26,"ข")=0,"-",(COUNTIF(AM26:BP26,"ข")))))</f>
        <v>-</v>
      </c>
      <c r="BU26" s="8">
        <f>IF('[4]ข้อมูลนักเรียน-กรอง'!$A$24="","",('[4]ข้อมูลนักเรียน-กรอง'!$A$24))</f>
        <v>23</v>
      </c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10" t="str">
        <f>IF('[4]ข้อมูลนักเรียน-กรอง'!A24="","",(IF(SUM(BV26:CZ26)=0,"-",(SUM(BV26:CZ26)))))</f>
        <v>-</v>
      </c>
      <c r="DB26" s="10" t="str">
        <f>IF('[4]ข้อมูลนักเรียน-กรอง'!$A$24="","",(IF(COUNTIF(BV26:CZ26,"ป")=0,"-",(COUNTIF(BV26:CZ26,"ป")))))</f>
        <v>-</v>
      </c>
      <c r="DC26" s="10" t="str">
        <f>IF('[4]ข้อมูลนักเรียน-กรอง'!$A$24="","",(IF(COUNTIF(BV26:CZ26,"ล")=0,"-",(COUNTIF(BV26:CZ26,"ล")))))</f>
        <v>-</v>
      </c>
      <c r="DD26" s="10" t="str">
        <f>IF('[4]ข้อมูลนักเรียน-กรอง'!$A$24="","",(IF(COUNTIF(BV26:CZ26,"ข")=0,"-",(COUNTIF(BV26:CZ26,"ข")))))</f>
        <v>-</v>
      </c>
      <c r="DE26" s="8">
        <f>IF('[4]ข้อมูลนักเรียน-กรอง'!$A$24="","",('[4]ข้อมูลนักเรียน-กรอง'!$A$24))</f>
        <v>23</v>
      </c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10" t="str">
        <f>IF('[4]ข้อมูลนักเรียน-กรอง'!A24="","",(IF(SUM(DF26:EJ26)=0,"-",(SUM(DF26:EJ26)))))</f>
        <v>-</v>
      </c>
      <c r="EL26" s="10" t="str">
        <f>IF('[4]ข้อมูลนักเรียน-กรอง'!$A$24="","",(IF(COUNTIF(DF26:EJ26,"ป")=0,"-",(COUNTIF(DF26:EJ26,"ป")))))</f>
        <v>-</v>
      </c>
      <c r="EM26" s="10" t="str">
        <f>IF('[4]ข้อมูลนักเรียน-กรอง'!$A$24="","",(IF(COUNTIF(DF26:EJ26,"ล")=0,"-",(COUNTIF(DF26:EJ26,"ล")))))</f>
        <v>-</v>
      </c>
      <c r="EN26" s="10" t="str">
        <f>IF('[4]ข้อมูลนักเรียน-กรอง'!$A$24="","",(IF(COUNTIF(DF26:EJ26,"ข")=0,"-",(COUNTIF(DF26:EJ26,"ข")))))</f>
        <v>-</v>
      </c>
      <c r="EO26" s="8">
        <f>IF('[4]ข้อมูลนักเรียน-กรอง'!$A$24="","",('[4]ข้อมูลนักเรียน-กรอง'!$A$24))</f>
        <v>23</v>
      </c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10" t="str">
        <f>IF('[4]ข้อมูลนักเรียน-กรอง'!A24="","",(IF(SUM(EP26:FS26)=0,"-",(SUM(EP26:FS26)))))</f>
        <v>-</v>
      </c>
      <c r="FU26" s="10" t="str">
        <f>IF('[4]ข้อมูลนักเรียน-กรอง'!$A$24="","",(IF(COUNTIF(EP26:FS26,"ป")=0,"-",(COUNTIF(EP26:FS26,"ป")))))</f>
        <v>-</v>
      </c>
      <c r="FV26" s="10" t="str">
        <f>IF('[4]ข้อมูลนักเรียน-กรอง'!$A$24="","",(IF(COUNTIF(EP26:FS26,"ล")=0,"-",(COUNTIF(EP26:FS26,"ล")))))</f>
        <v>-</v>
      </c>
      <c r="FW26" s="10" t="str">
        <f>IF('[4]ข้อมูลนักเรียน-กรอง'!$A$24="","",(IF(COUNTIF(EP26:FS26,"ข")=0,"-",(COUNTIF(EP26:FS26,"ข")))))</f>
        <v>-</v>
      </c>
      <c r="FX26" s="8">
        <f>IF('[4]ข้อมูลนักเรียน-กรอง'!$A$24="","",('[4]ข้อมูลนักเรียน-กรอง'!$A$24))</f>
        <v>23</v>
      </c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10" t="str">
        <f>IF('[4]ข้อมูลนักเรียน-กรอง'!A24="","",(IF(SUM(FY26:HC26)=0,"-",(SUM(FY26:HC26)))))</f>
        <v>-</v>
      </c>
      <c r="HE26" s="10" t="str">
        <f>IF('[4]ข้อมูลนักเรียน-กรอง'!$A$24="","",(IF(COUNTIF(FY26:HC26,"ป")=0,"-",(COUNTIF(FY26:HC26,"ป")))))</f>
        <v>-</v>
      </c>
      <c r="HF26" s="10" t="str">
        <f>IF('[4]ข้อมูลนักเรียน-กรอง'!$A$24="","",(IF(COUNTIF(FY26:HC26,"ล")=0,"-",(COUNTIF(FY26:HC26,"ล")))))</f>
        <v>-</v>
      </c>
      <c r="HG26" s="10" t="str">
        <f>IF('[4]ข้อมูลนักเรียน-กรอง'!$A$24="","",(IF(COUNTIF(FY26:HC26,"ข")=0,"-",(COUNTIF(FY26:HC26,"ข")))))</f>
        <v>-</v>
      </c>
      <c r="HH26" s="8">
        <f>IF('[4]ข้อมูลนักเรียน-กรอง'!$A$24="","",('[4]ข้อมูลนักเรียน-กรอง'!$A$24))</f>
        <v>23</v>
      </c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10" t="str">
        <f>IF('[4]ข้อมูลนักเรียน-กรอง'!A24="","",(IF(SUM(HI26:IL26)=0,"-",(SUM(HI26:IL26)))))</f>
        <v>-</v>
      </c>
      <c r="IN26" s="10" t="str">
        <f>IF('[4]ข้อมูลนักเรียน-กรอง'!$A$24="","",(IF(COUNTIF(HI26:IL26,"ป")=0,"-",(COUNTIF(HI26:IL26,"ป")))))</f>
        <v>-</v>
      </c>
      <c r="IO26" s="10" t="str">
        <f>IF('[4]ข้อมูลนักเรียน-กรอง'!$A$24="","",(IF(COUNTIF(HI26:IL26,"ล")=0,"-",(COUNTIF(HI26:IL26,"ล")))))</f>
        <v>-</v>
      </c>
      <c r="IP26" s="10" t="str">
        <f>IF('[4]ข้อมูลนักเรียน-กรอง'!$A$24="","",(IF(COUNTIF(HI26:IL26,"ข")=0,"-",(COUNTIF(HI26:IL26,"ข")))))</f>
        <v>-</v>
      </c>
      <c r="IQ26" s="8">
        <f>IF('[4]ข้อมูลนักเรียน-กรอง'!$A$24="","",('[4]ข้อมูลนักเรียน-กรอง'!$A$24))</f>
        <v>23</v>
      </c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10" t="str">
        <f>IF('[4]ข้อมูลนักเรียน-กรอง'!A24="","",(IF(SUM(IR26:JV26)=0,"-",(SUM(IR26:JV26)))))</f>
        <v>-</v>
      </c>
      <c r="JX26" s="10" t="str">
        <f>IF('[4]ข้อมูลนักเรียน-กรอง'!$A$24="","",(IF(COUNTIF(IR26:JV26,"ป")=0,"-",(COUNTIF(IR26:JV26,"ป")))))</f>
        <v>-</v>
      </c>
      <c r="JY26" s="10" t="str">
        <f>IF('[4]ข้อมูลนักเรียน-กรอง'!$A$24="","",(IF(COUNTIF(IR26:JV26,"ล")=0,"-",(COUNTIF(IR26:JV26,"ล")))))</f>
        <v>-</v>
      </c>
      <c r="JZ26" s="10" t="str">
        <f>IF('[4]ข้อมูลนักเรียน-กรอง'!$A$24="","",(IF(COUNTIF(IR26:JV26,"ข")=0,"-",(COUNTIF(IR26:JV26,"ข")))))</f>
        <v>-</v>
      </c>
      <c r="KA26" s="8">
        <f>IF('[4]ข้อมูลนักเรียน-กรอง'!$A$24="","",('[4]ข้อมูลนักเรียน-กรอง'!$A$24))</f>
        <v>23</v>
      </c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10" t="str">
        <f>IF('[4]ข้อมูลนักเรียน-กรอง'!A24="","",(IF(SUM(KB26:LF26)=0,"-",(SUM(KB26:LF26)))))</f>
        <v>-</v>
      </c>
      <c r="LH26" s="10" t="str">
        <f>IF('[4]ข้อมูลนักเรียน-กรอง'!$A$24="","",(IF(COUNTIF(KB26:LF26,"ป")=0,"-",(COUNTIF(KB26:LF26,"ป")))))</f>
        <v>-</v>
      </c>
      <c r="LI26" s="10" t="str">
        <f>IF('[4]ข้อมูลนักเรียน-กรอง'!$A$24="","",(IF(COUNTIF(KB26:LF26,"ล")=0,"-",(COUNTIF(KB26:LF26,"ล")))))</f>
        <v>-</v>
      </c>
      <c r="LJ26" s="10" t="str">
        <f>IF('[4]ข้อมูลนักเรียน-กรอง'!$A$24="","",(IF(COUNTIF(KB26:LF26,"ข")=0,"-",(COUNTIF(KB26:LF26,"ข")))))</f>
        <v>-</v>
      </c>
      <c r="LK26" s="8">
        <f>IF('[4]ข้อมูลนักเรียน-กรอง'!$A$24="","",('[4]ข้อมูลนักเรียน-กรอง'!$A$24))</f>
        <v>23</v>
      </c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10" t="str">
        <f>IF('[4]ข้อมูลนักเรียน-กรอง'!A24="","",(IF(SUM(LL26:MN26)=0,"-",(SUM(LL26:MN26)))))</f>
        <v>-</v>
      </c>
      <c r="MP26" s="10" t="str">
        <f>IF('[4]ข้อมูลนักเรียน-กรอง'!$A$24="","",(IF(COUNTIF(LL26:MN26,"ป")=0,"-",(COUNTIF(LL26:MN26,"ป")))))</f>
        <v>-</v>
      </c>
      <c r="MQ26" s="10" t="str">
        <f>IF('[4]ข้อมูลนักเรียน-กรอง'!$A$24="","",(IF(COUNTIF(LL26:MN26,"ล")=0,"-",(COUNTIF(LL26:MN26,"ล")))))</f>
        <v>-</v>
      </c>
      <c r="MR26" s="10" t="str">
        <f>IF('[4]ข้อมูลนักเรียน-กรอง'!$A$24="","",(IF(COUNTIF(LL26:MN26,"ข")=0,"-",(COUNTIF(LL26:MN26,"ข")))))</f>
        <v>-</v>
      </c>
      <c r="MS26" s="8">
        <f>IF('[4]ข้อมูลนักเรียน-กรอง'!$A$24="","",('[4]ข้อมูลนักเรียน-กรอง'!$A$24))</f>
        <v>23</v>
      </c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10" t="str">
        <f>IF('[4]ข้อมูลนักเรียน-กรอง'!A24="","",(IF(SUM(MT26:NX26)=0,"-",(SUM(MT26:NX26)))))</f>
        <v>-</v>
      </c>
      <c r="NZ26" s="10" t="str">
        <f>IF('[4]ข้อมูลนักเรียน-กรอง'!$A$24="","",(IF(COUNTIF(MT26:NX26,"ป")=0,"-",(COUNTIF(MT26:NX26,"ป")))))</f>
        <v>-</v>
      </c>
      <c r="OA26" s="10" t="str">
        <f>IF('[4]ข้อมูลนักเรียน-กรอง'!$A$24="","",(IF(COUNTIF(MT26:NX26,"ล")=0,"-",(COUNTIF(MT26:NX26,"ล")))))</f>
        <v>-</v>
      </c>
      <c r="OB26" s="10" t="str">
        <f>IF('[4]ข้อมูลนักเรียน-กรอง'!$A$24="","",(IF(COUNTIF(MT26:NX26,"ข")=0,"-",(COUNTIF(MT26:NX26,"ข")))))</f>
        <v>-</v>
      </c>
      <c r="OC26" s="8">
        <f>IF('[4]ข้อมูลนักเรียน-กรอง'!$A$24="","",('[4]ข้อมูลนักเรียน-กรอง'!$A$24))</f>
        <v>23</v>
      </c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10" t="str">
        <f>IF('[4]ข้อมูลนักเรียน-กรอง'!A24="","",(IF(SUM(OD26:PG26)=0,"-",(SUM(OD26:PG26)))))</f>
        <v>-</v>
      </c>
      <c r="PI26" s="10" t="str">
        <f>IF('[4]ข้อมูลนักเรียน-กรอง'!$A$24="","",(IF(COUNTIF(OD26:PG26,"ป")=0,"-",(COUNTIF(OD26:PG26,"ป")))))</f>
        <v>-</v>
      </c>
      <c r="PJ26" s="10" t="str">
        <f>IF('[4]ข้อมูลนักเรียน-กรอง'!$A$24="","",(IF(COUNTIF(OD26:PG26,"ล")=0,"-",(COUNTIF(OD26:PG26,"ล")))))</f>
        <v>-</v>
      </c>
      <c r="PK26" s="10" t="str">
        <f>IF('[4]ข้อมูลนักเรียน-กรอง'!$A$24="","",(IF(COUNTIF(OD26:PG26,"ข")=0,"-",(COUNTIF(OD26:PG26,"ข")))))</f>
        <v>-</v>
      </c>
      <c r="PL26" s="11">
        <f>IF('[4]ข้อมูลนักเรียน-กรอง'!$A$24="","",('[4]ข้อมูลนักเรียน-กรอง'!$A$24))</f>
        <v>23</v>
      </c>
      <c r="PM26" s="12" t="str">
        <f t="shared" si="0"/>
        <v>-</v>
      </c>
      <c r="PN26" s="12" t="str">
        <f t="shared" si="1"/>
        <v>-</v>
      </c>
      <c r="PO26" s="12" t="str">
        <f t="shared" si="2"/>
        <v>-</v>
      </c>
      <c r="PP26" s="12" t="str">
        <f t="shared" si="3"/>
        <v>-</v>
      </c>
      <c r="PQ26" s="12" t="str">
        <f t="shared" si="4"/>
        <v>-</v>
      </c>
      <c r="PR26" s="12" t="str">
        <f t="shared" si="5"/>
        <v>-</v>
      </c>
      <c r="PS26" s="12" t="str">
        <f t="shared" si="6"/>
        <v>-</v>
      </c>
      <c r="PT26" s="12" t="str">
        <f t="shared" si="7"/>
        <v>-</v>
      </c>
      <c r="PU26" s="12" t="str">
        <f t="shared" si="8"/>
        <v>-</v>
      </c>
      <c r="PV26" s="12" t="str">
        <f t="shared" si="9"/>
        <v>-</v>
      </c>
      <c r="PW26" s="12" t="str">
        <f t="shared" si="10"/>
        <v>-</v>
      </c>
      <c r="PX26" s="12" t="str">
        <f t="shared" si="11"/>
        <v>-</v>
      </c>
      <c r="PY26" s="13">
        <f>IF('[4]ข้อมูลนักเรียน-กรอง'!A24="","",(SUM(AH26:AK26,SUM(BQ26:BT26,SUM(DA26:DD26,SUM(EK26:EN26,SUM(FT26:FW26,SUM(HD26:HG26,SUM(IM26:IP26,SUM(JW26:JZ26,SUM(LG26:LJ26,SUM(MO26:MR26,SUM(NY26:OB26,SUM(PH26:PK26))))))))))))))</f>
        <v>0</v>
      </c>
      <c r="PZ26" s="13">
        <f>IF('[4]ข้อมูลนักเรียน-กรอง'!A24="","",SUM(PM26:PX26))</f>
        <v>0</v>
      </c>
      <c r="QA26" s="14" t="str">
        <f>IF('[4]ข้อมูลนักเรียน-กรอง'!A24="","",IF(PZ26=0,"0.00",((PZ26/PY26)*100)))</f>
        <v>0.00</v>
      </c>
    </row>
    <row r="27" spans="1:443" ht="15.95" customHeight="1">
      <c r="A27" s="7" t="str">
        <f>[4]ชื่อนักเรียน!C26</f>
        <v>เด็กหญิงรมย์นลิน อุปถัมภ์</v>
      </c>
      <c r="B27" s="8">
        <f>IF('[4]ข้อมูลนักเรียน-กรอง'!$A$25="","",('[4]ข้อมูลนักเรียน-กรอง'!$A$25))</f>
        <v>24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0" t="str">
        <f>IF('[4]ข้อมูลนักเรียน-กรอง'!A25="","",(IF(SUM(C27:AG27)=0,"-",(SUM(C27:AG27)))))</f>
        <v>-</v>
      </c>
      <c r="AI27" s="10" t="str">
        <f>IF('[4]ข้อมูลนักเรียน-กรอง'!$A$25="","",(IF(COUNTIF(C27:AG27,"ป")=0,"-",(COUNTIF(C27:AG27,"ป")))))</f>
        <v>-</v>
      </c>
      <c r="AJ27" s="10" t="str">
        <f>IF('[4]ข้อมูลนักเรียน-กรอง'!$A$25="","",(IF(COUNTIF(C27:AG27,"ล")=0,"-",(COUNTIF(C27:AG27,"ล")))))</f>
        <v>-</v>
      </c>
      <c r="AK27" s="10" t="str">
        <f>IF('[4]ข้อมูลนักเรียน-กรอง'!$A$25="","",(IF(COUNTIF(C27:AG27,"ข")=0,"-",(COUNTIF(C27:AG27,"ข")))))</f>
        <v>-</v>
      </c>
      <c r="AL27" s="8">
        <f>IF('[4]ข้อมูลนักเรียน-กรอง'!$A$25="","",('[4]ข้อมูลนักเรียน-กรอง'!$A$25))</f>
        <v>24</v>
      </c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10" t="str">
        <f>IF('[4]ข้อมูลนักเรียน-กรอง'!A25="","",(IF(SUM(AM27:BP27)=0,"-",(SUM(AM27:BP27)))))</f>
        <v>-</v>
      </c>
      <c r="BR27" s="10" t="str">
        <f>IF('[4]ข้อมูลนักเรียน-กรอง'!$A$25="","",(IF(COUNTIF(AM27:BP27,"ป")=0,"-",(COUNTIF(AM27:BP27,"ป")))))</f>
        <v>-</v>
      </c>
      <c r="BS27" s="10" t="str">
        <f>IF('[4]ข้อมูลนักเรียน-กรอง'!$A$25="","",(IF(COUNTIF(AM27:BP27,"ล")=0,"-",(COUNTIF(AM27:BP27,"ล")))))</f>
        <v>-</v>
      </c>
      <c r="BT27" s="10" t="str">
        <f>IF('[4]ข้อมูลนักเรียน-กรอง'!$A$25="","",(IF(COUNTIF(AM27:BP27,"ข")=0,"-",(COUNTIF(AM27:BP27,"ข")))))</f>
        <v>-</v>
      </c>
      <c r="BU27" s="8">
        <f>IF('[4]ข้อมูลนักเรียน-กรอง'!$A$25="","",('[4]ข้อมูลนักเรียน-กรอง'!$A$25))</f>
        <v>24</v>
      </c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10" t="str">
        <f>IF('[4]ข้อมูลนักเรียน-กรอง'!A25="","",(IF(SUM(BV27:CZ27)=0,"-",(SUM(BV27:CZ27)))))</f>
        <v>-</v>
      </c>
      <c r="DB27" s="10" t="str">
        <f>IF('[4]ข้อมูลนักเรียน-กรอง'!$A$25="","",(IF(COUNTIF(BV27:CZ27,"ป")=0,"-",(COUNTIF(BV27:CZ27,"ป")))))</f>
        <v>-</v>
      </c>
      <c r="DC27" s="10" t="str">
        <f>IF('[4]ข้อมูลนักเรียน-กรอง'!$A$25="","",(IF(COUNTIF(BV27:CZ27,"ล")=0,"-",(COUNTIF(BV27:CZ27,"ล")))))</f>
        <v>-</v>
      </c>
      <c r="DD27" s="10" t="str">
        <f>IF('[4]ข้อมูลนักเรียน-กรอง'!$A$25="","",(IF(COUNTIF(BV27:CZ27,"ข")=0,"-",(COUNTIF(BV27:CZ27,"ข")))))</f>
        <v>-</v>
      </c>
      <c r="DE27" s="8">
        <f>IF('[4]ข้อมูลนักเรียน-กรอง'!$A$25="","",('[4]ข้อมูลนักเรียน-กรอง'!$A$25))</f>
        <v>24</v>
      </c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10" t="str">
        <f>IF('[4]ข้อมูลนักเรียน-กรอง'!A25="","",(IF(SUM(DF27:EJ27)=0,"-",(SUM(DF27:EJ27)))))</f>
        <v>-</v>
      </c>
      <c r="EL27" s="10" t="str">
        <f>IF('[4]ข้อมูลนักเรียน-กรอง'!$A$25="","",(IF(COUNTIF(DF27:EJ27,"ป")=0,"-",(COUNTIF(DF27:EJ27,"ป")))))</f>
        <v>-</v>
      </c>
      <c r="EM27" s="10" t="str">
        <f>IF('[4]ข้อมูลนักเรียน-กรอง'!$A$25="","",(IF(COUNTIF(DF27:EJ27,"ล")=0,"-",(COUNTIF(DF27:EJ27,"ล")))))</f>
        <v>-</v>
      </c>
      <c r="EN27" s="10" t="str">
        <f>IF('[4]ข้อมูลนักเรียน-กรอง'!$A$25="","",(IF(COUNTIF(DF27:EJ27,"ข")=0,"-",(COUNTIF(DF27:EJ27,"ข")))))</f>
        <v>-</v>
      </c>
      <c r="EO27" s="8">
        <f>IF('[4]ข้อมูลนักเรียน-กรอง'!$A$25="","",('[4]ข้อมูลนักเรียน-กรอง'!$A$25))</f>
        <v>24</v>
      </c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10" t="str">
        <f>IF('[4]ข้อมูลนักเรียน-กรอง'!A25="","",(IF(SUM(EP27:FS27)=0,"-",(SUM(EP27:FS27)))))</f>
        <v>-</v>
      </c>
      <c r="FU27" s="10" t="str">
        <f>IF('[4]ข้อมูลนักเรียน-กรอง'!$A$25="","",(IF(COUNTIF(EP27:FS27,"ป")=0,"-",(COUNTIF(EP27:FS27,"ป")))))</f>
        <v>-</v>
      </c>
      <c r="FV27" s="10" t="str">
        <f>IF('[4]ข้อมูลนักเรียน-กรอง'!$A$25="","",(IF(COUNTIF(EP27:FS27,"ล")=0,"-",(COUNTIF(EP27:FS27,"ล")))))</f>
        <v>-</v>
      </c>
      <c r="FW27" s="10" t="str">
        <f>IF('[4]ข้อมูลนักเรียน-กรอง'!$A$25="","",(IF(COUNTIF(EP27:FS27,"ข")=0,"-",(COUNTIF(EP27:FS27,"ข")))))</f>
        <v>-</v>
      </c>
      <c r="FX27" s="8">
        <f>IF('[4]ข้อมูลนักเรียน-กรอง'!$A$25="","",('[4]ข้อมูลนักเรียน-กรอง'!$A$25))</f>
        <v>24</v>
      </c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10" t="str">
        <f>IF('[4]ข้อมูลนักเรียน-กรอง'!A25="","",(IF(SUM(FY27:HC27)=0,"-",(SUM(FY27:HC27)))))</f>
        <v>-</v>
      </c>
      <c r="HE27" s="10" t="str">
        <f>IF('[4]ข้อมูลนักเรียน-กรอง'!$A$25="","",(IF(COUNTIF(FY27:HC27,"ป")=0,"-",(COUNTIF(FY27:HC27,"ป")))))</f>
        <v>-</v>
      </c>
      <c r="HF27" s="10" t="str">
        <f>IF('[4]ข้อมูลนักเรียน-กรอง'!$A$25="","",(IF(COUNTIF(FY27:HC27,"ล")=0,"-",(COUNTIF(FY27:HC27,"ล")))))</f>
        <v>-</v>
      </c>
      <c r="HG27" s="10" t="str">
        <f>IF('[4]ข้อมูลนักเรียน-กรอง'!$A$25="","",(IF(COUNTIF(FY27:HC27,"ข")=0,"-",(COUNTIF(FY27:HC27,"ข")))))</f>
        <v>-</v>
      </c>
      <c r="HH27" s="8">
        <f>IF('[4]ข้อมูลนักเรียน-กรอง'!$A$25="","",('[4]ข้อมูลนักเรียน-กรอง'!$A$25))</f>
        <v>24</v>
      </c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10" t="str">
        <f>IF('[4]ข้อมูลนักเรียน-กรอง'!A25="","",(IF(SUM(HI27:IL27)=0,"-",(SUM(HI27:IL27)))))</f>
        <v>-</v>
      </c>
      <c r="IN27" s="10" t="str">
        <f>IF('[4]ข้อมูลนักเรียน-กรอง'!$A$25="","",(IF(COUNTIF(HI27:IL27,"ป")=0,"-",(COUNTIF(HI27:IL27,"ป")))))</f>
        <v>-</v>
      </c>
      <c r="IO27" s="10" t="str">
        <f>IF('[4]ข้อมูลนักเรียน-กรอง'!$A$25="","",(IF(COUNTIF(HI27:IL27,"ล")=0,"-",(COUNTIF(HI27:IL27,"ล")))))</f>
        <v>-</v>
      </c>
      <c r="IP27" s="10" t="str">
        <f>IF('[4]ข้อมูลนักเรียน-กรอง'!$A$25="","",(IF(COUNTIF(HI27:IL27,"ข")=0,"-",(COUNTIF(HI27:IL27,"ข")))))</f>
        <v>-</v>
      </c>
      <c r="IQ27" s="8">
        <f>IF('[4]ข้อมูลนักเรียน-กรอง'!$A$25="","",('[4]ข้อมูลนักเรียน-กรอง'!$A$25))</f>
        <v>24</v>
      </c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10" t="str">
        <f>IF('[4]ข้อมูลนักเรียน-กรอง'!A25="","",(IF(SUM(IR27:JV27)=0,"-",(SUM(IR27:JV27)))))</f>
        <v>-</v>
      </c>
      <c r="JX27" s="10" t="str">
        <f>IF('[4]ข้อมูลนักเรียน-กรอง'!$A$25="","",(IF(COUNTIF(IR27:JV27,"ป")=0,"-",(COUNTIF(IR27:JV27,"ป")))))</f>
        <v>-</v>
      </c>
      <c r="JY27" s="10" t="str">
        <f>IF('[4]ข้อมูลนักเรียน-กรอง'!$A$25="","",(IF(COUNTIF(IR27:JV27,"ล")=0,"-",(COUNTIF(IR27:JV27,"ล")))))</f>
        <v>-</v>
      </c>
      <c r="JZ27" s="10" t="str">
        <f>IF('[4]ข้อมูลนักเรียน-กรอง'!$A$25="","",(IF(COUNTIF(IR27:JV27,"ข")=0,"-",(COUNTIF(IR27:JV27,"ข")))))</f>
        <v>-</v>
      </c>
      <c r="KA27" s="8">
        <f>IF('[4]ข้อมูลนักเรียน-กรอง'!$A$25="","",('[4]ข้อมูลนักเรียน-กรอง'!$A$25))</f>
        <v>24</v>
      </c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10" t="str">
        <f>IF('[4]ข้อมูลนักเรียน-กรอง'!A25="","",(IF(SUM(KB27:LF27)=0,"-",(SUM(KB27:LF27)))))</f>
        <v>-</v>
      </c>
      <c r="LH27" s="10" t="str">
        <f>IF('[4]ข้อมูลนักเรียน-กรอง'!$A$25="","",(IF(COUNTIF(KB27:LF27,"ป")=0,"-",(COUNTIF(KB27:LF27,"ป")))))</f>
        <v>-</v>
      </c>
      <c r="LI27" s="10" t="str">
        <f>IF('[4]ข้อมูลนักเรียน-กรอง'!$A$25="","",(IF(COUNTIF(KB27:LF27,"ล")=0,"-",(COUNTIF(KB27:LF27,"ล")))))</f>
        <v>-</v>
      </c>
      <c r="LJ27" s="10" t="str">
        <f>IF('[4]ข้อมูลนักเรียน-กรอง'!$A$25="","",(IF(COUNTIF(KB27:LF27,"ข")=0,"-",(COUNTIF(KB27:LF27,"ข")))))</f>
        <v>-</v>
      </c>
      <c r="LK27" s="8">
        <f>IF('[4]ข้อมูลนักเรียน-กรอง'!$A$25="","",('[4]ข้อมูลนักเรียน-กรอง'!$A$25))</f>
        <v>24</v>
      </c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10" t="str">
        <f>IF('[4]ข้อมูลนักเรียน-กรอง'!A25="","",(IF(SUM(LL27:MN27)=0,"-",(SUM(LL27:MN27)))))</f>
        <v>-</v>
      </c>
      <c r="MP27" s="10" t="str">
        <f>IF('[4]ข้อมูลนักเรียน-กรอง'!$A$25="","",(IF(COUNTIF(LL27:MN27,"ป")=0,"-",(COUNTIF(LL27:MN27,"ป")))))</f>
        <v>-</v>
      </c>
      <c r="MQ27" s="10" t="str">
        <f>IF('[4]ข้อมูลนักเรียน-กรอง'!$A$25="","",(IF(COUNTIF(LL27:MN27,"ล")=0,"-",(COUNTIF(LL27:MN27,"ล")))))</f>
        <v>-</v>
      </c>
      <c r="MR27" s="10" t="str">
        <f>IF('[4]ข้อมูลนักเรียน-กรอง'!$A$25="","",(IF(COUNTIF(LL27:MN27,"ข")=0,"-",(COUNTIF(LL27:MN27,"ข")))))</f>
        <v>-</v>
      </c>
      <c r="MS27" s="8">
        <f>IF('[4]ข้อมูลนักเรียน-กรอง'!$A$25="","",('[4]ข้อมูลนักเรียน-กรอง'!$A$25))</f>
        <v>24</v>
      </c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10" t="str">
        <f>IF('[4]ข้อมูลนักเรียน-กรอง'!A25="","",(IF(SUM(MT27:NX27)=0,"-",(SUM(MT27:NX27)))))</f>
        <v>-</v>
      </c>
      <c r="NZ27" s="10" t="str">
        <f>IF('[4]ข้อมูลนักเรียน-กรอง'!$A$25="","",(IF(COUNTIF(MT27:NX27,"ป")=0,"-",(COUNTIF(MT27:NX27,"ป")))))</f>
        <v>-</v>
      </c>
      <c r="OA27" s="10" t="str">
        <f>IF('[4]ข้อมูลนักเรียน-กรอง'!$A$25="","",(IF(COUNTIF(MT27:NX27,"ล")=0,"-",(COUNTIF(MT27:NX27,"ล")))))</f>
        <v>-</v>
      </c>
      <c r="OB27" s="10" t="str">
        <f>IF('[4]ข้อมูลนักเรียน-กรอง'!$A$25="","",(IF(COUNTIF(MT27:NX27,"ข")=0,"-",(COUNTIF(MT27:NX27,"ข")))))</f>
        <v>-</v>
      </c>
      <c r="OC27" s="8">
        <f>IF('[4]ข้อมูลนักเรียน-กรอง'!$A$25="","",('[4]ข้อมูลนักเรียน-กรอง'!$A$25))</f>
        <v>24</v>
      </c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10" t="str">
        <f>IF('[4]ข้อมูลนักเรียน-กรอง'!A25="","",(IF(SUM(OD27:PG27)=0,"-",(SUM(OD27:PG27)))))</f>
        <v>-</v>
      </c>
      <c r="PI27" s="10" t="str">
        <f>IF('[4]ข้อมูลนักเรียน-กรอง'!$A$25="","",(IF(COUNTIF(OD27:PG27,"ป")=0,"-",(COUNTIF(OD27:PG27,"ป")))))</f>
        <v>-</v>
      </c>
      <c r="PJ27" s="10" t="str">
        <f>IF('[4]ข้อมูลนักเรียน-กรอง'!$A$25="","",(IF(COUNTIF(OD27:PG27,"ล")=0,"-",(COUNTIF(OD27:PG27,"ล")))))</f>
        <v>-</v>
      </c>
      <c r="PK27" s="10" t="str">
        <f>IF('[4]ข้อมูลนักเรียน-กรอง'!$A$25="","",(IF(COUNTIF(OD27:PG27,"ข")=0,"-",(COUNTIF(OD27:PG27,"ข")))))</f>
        <v>-</v>
      </c>
      <c r="PL27" s="11">
        <f>IF('[4]ข้อมูลนักเรียน-กรอง'!$A$25="","",('[4]ข้อมูลนักเรียน-กรอง'!$A$25))</f>
        <v>24</v>
      </c>
      <c r="PM27" s="12" t="str">
        <f t="shared" si="0"/>
        <v>-</v>
      </c>
      <c r="PN27" s="12" t="str">
        <f t="shared" si="1"/>
        <v>-</v>
      </c>
      <c r="PO27" s="12" t="str">
        <f t="shared" si="2"/>
        <v>-</v>
      </c>
      <c r="PP27" s="12" t="str">
        <f t="shared" si="3"/>
        <v>-</v>
      </c>
      <c r="PQ27" s="12" t="str">
        <f t="shared" si="4"/>
        <v>-</v>
      </c>
      <c r="PR27" s="12" t="str">
        <f t="shared" si="5"/>
        <v>-</v>
      </c>
      <c r="PS27" s="12" t="str">
        <f t="shared" si="6"/>
        <v>-</v>
      </c>
      <c r="PT27" s="12" t="str">
        <f t="shared" si="7"/>
        <v>-</v>
      </c>
      <c r="PU27" s="12" t="str">
        <f t="shared" si="8"/>
        <v>-</v>
      </c>
      <c r="PV27" s="12" t="str">
        <f t="shared" si="9"/>
        <v>-</v>
      </c>
      <c r="PW27" s="12" t="str">
        <f t="shared" si="10"/>
        <v>-</v>
      </c>
      <c r="PX27" s="12" t="str">
        <f t="shared" si="11"/>
        <v>-</v>
      </c>
      <c r="PY27" s="13">
        <f>IF('[4]ข้อมูลนักเรียน-กรอง'!A25="","",(SUM(AH27:AK27,SUM(BQ27:BT27,SUM(DA27:DD27,SUM(EK27:EN27,SUM(FT27:FW27,SUM(HD27:HG27,SUM(IM27:IP27,SUM(JW27:JZ27,SUM(LG27:LJ27,SUM(MO27:MR27,SUM(NY27:OB27,SUM(PH27:PK27))))))))))))))</f>
        <v>0</v>
      </c>
      <c r="PZ27" s="13">
        <f>IF('[4]ข้อมูลนักเรียน-กรอง'!A25="","",SUM(PM27:PX27))</f>
        <v>0</v>
      </c>
      <c r="QA27" s="14" t="str">
        <f>IF('[4]ข้อมูลนักเรียน-กรอง'!A25="","",IF(PZ27=0,"0.00",((PZ27/PY27)*100)))</f>
        <v>0.00</v>
      </c>
    </row>
    <row r="28" spans="1:443" ht="15.95" customHeight="1">
      <c r="A28" s="7" t="str">
        <f>[4]ชื่อนักเรียน!C27</f>
        <v>เด็กหญิงธัญญรัตน์ ดีสี</v>
      </c>
      <c r="B28" s="8">
        <f>IF('[4]ข้อมูลนักเรียน-กรอง'!$A$26="","",('[4]ข้อมูลนักเรียน-กรอง'!$A$26))</f>
        <v>25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 t="str">
        <f>IF('[4]ข้อมูลนักเรียน-กรอง'!A26="","",(IF(SUM(C28:AG28)=0,"-",(SUM(C28:AG28)))))</f>
        <v>-</v>
      </c>
      <c r="AI28" s="10" t="str">
        <f>IF('[4]ข้อมูลนักเรียน-กรอง'!$A$26="","",(IF(COUNTIF(C28:AG28,"ป")=0,"-",(COUNTIF(C28:AG28,"ป")))))</f>
        <v>-</v>
      </c>
      <c r="AJ28" s="10" t="str">
        <f>IF('[4]ข้อมูลนักเรียน-กรอง'!$A$26="","",(IF(COUNTIF(C28:AG28,"ล")=0,"-",(COUNTIF(C28:AG28,"ล")))))</f>
        <v>-</v>
      </c>
      <c r="AK28" s="10" t="str">
        <f>IF('[4]ข้อมูลนักเรียน-กรอง'!$A$26="","",(IF(COUNTIF(C28:AG28,"ข")=0,"-",(COUNTIF(C28:AG28,"ข")))))</f>
        <v>-</v>
      </c>
      <c r="AL28" s="8">
        <f>IF('[4]ข้อมูลนักเรียน-กรอง'!$A$26="","",('[4]ข้อมูลนักเรียน-กรอง'!$A$26))</f>
        <v>25</v>
      </c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10" t="str">
        <f>IF('[4]ข้อมูลนักเรียน-กรอง'!A26="","",(IF(SUM(AM28:BP28)=0,"-",(SUM(AM28:BP28)))))</f>
        <v>-</v>
      </c>
      <c r="BR28" s="10" t="str">
        <f>IF('[4]ข้อมูลนักเรียน-กรอง'!$A$26="","",(IF(COUNTIF(AM28:BP28,"ป")=0,"-",(COUNTIF(AM28:BP28,"ป")))))</f>
        <v>-</v>
      </c>
      <c r="BS28" s="10" t="str">
        <f>IF('[4]ข้อมูลนักเรียน-กรอง'!$A$26="","",(IF(COUNTIF(AM28:BP28,"ล")=0,"-",(COUNTIF(AM28:BP28,"ล")))))</f>
        <v>-</v>
      </c>
      <c r="BT28" s="10" t="str">
        <f>IF('[4]ข้อมูลนักเรียน-กรอง'!$A$26="","",(IF(COUNTIF(AM28:BP28,"ข")=0,"-",(COUNTIF(AM28:BP28,"ข")))))</f>
        <v>-</v>
      </c>
      <c r="BU28" s="8">
        <f>IF('[4]ข้อมูลนักเรียน-กรอง'!$A$26="","",('[4]ข้อมูลนักเรียน-กรอง'!$A$26))</f>
        <v>25</v>
      </c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10" t="str">
        <f>IF('[4]ข้อมูลนักเรียน-กรอง'!A26="","",(IF(SUM(BV28:CZ28)=0,"-",(SUM(BV28:CZ28)))))</f>
        <v>-</v>
      </c>
      <c r="DB28" s="10" t="str">
        <f>IF('[4]ข้อมูลนักเรียน-กรอง'!$A$26="","",(IF(COUNTIF(BV28:CZ28,"ป")=0,"-",(COUNTIF(BV28:CZ28,"ป")))))</f>
        <v>-</v>
      </c>
      <c r="DC28" s="10" t="str">
        <f>IF('[4]ข้อมูลนักเรียน-กรอง'!$A$26="","",(IF(COUNTIF(BV28:CZ28,"ล")=0,"-",(COUNTIF(BV28:CZ28,"ล")))))</f>
        <v>-</v>
      </c>
      <c r="DD28" s="10" t="str">
        <f>IF('[4]ข้อมูลนักเรียน-กรอง'!$A$26="","",(IF(COUNTIF(BV28:CZ28,"ข")=0,"-",(COUNTIF(BV28:CZ28,"ข")))))</f>
        <v>-</v>
      </c>
      <c r="DE28" s="8">
        <f>IF('[4]ข้อมูลนักเรียน-กรอง'!$A$26="","",('[4]ข้อมูลนักเรียน-กรอง'!$A$26))</f>
        <v>25</v>
      </c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10" t="str">
        <f>IF('[4]ข้อมูลนักเรียน-กรอง'!A26="","",(IF(SUM(DF28:EJ28)=0,"-",(SUM(DF28:EJ28)))))</f>
        <v>-</v>
      </c>
      <c r="EL28" s="10" t="str">
        <f>IF('[4]ข้อมูลนักเรียน-กรอง'!$A$26="","",(IF(COUNTIF(DF28:EJ28,"ป")=0,"-",(COUNTIF(DF28:EJ28,"ป")))))</f>
        <v>-</v>
      </c>
      <c r="EM28" s="10" t="str">
        <f>IF('[4]ข้อมูลนักเรียน-กรอง'!$A$26="","",(IF(COUNTIF(DF28:EJ28,"ล")=0,"-",(COUNTIF(DF28:EJ28,"ล")))))</f>
        <v>-</v>
      </c>
      <c r="EN28" s="10" t="str">
        <f>IF('[4]ข้อมูลนักเรียน-กรอง'!$A$26="","",(IF(COUNTIF(DF28:EJ28,"ข")=0,"-",(COUNTIF(DF28:EJ28,"ข")))))</f>
        <v>-</v>
      </c>
      <c r="EO28" s="8">
        <f>IF('[4]ข้อมูลนักเรียน-กรอง'!$A$26="","",('[4]ข้อมูลนักเรียน-กรอง'!$A$26))</f>
        <v>25</v>
      </c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10" t="str">
        <f>IF('[4]ข้อมูลนักเรียน-กรอง'!A26="","",(IF(SUM(EP28:FS28)=0,"-",(SUM(EP28:FS28)))))</f>
        <v>-</v>
      </c>
      <c r="FU28" s="10" t="str">
        <f>IF('[4]ข้อมูลนักเรียน-กรอง'!$A$26="","",(IF(COUNTIF(EP28:FS28,"ป")=0,"-",(COUNTIF(EP28:FS28,"ป")))))</f>
        <v>-</v>
      </c>
      <c r="FV28" s="10" t="str">
        <f>IF('[4]ข้อมูลนักเรียน-กรอง'!$A$26="","",(IF(COUNTIF(EP28:FS28,"ล")=0,"-",(COUNTIF(EP28:FS28,"ล")))))</f>
        <v>-</v>
      </c>
      <c r="FW28" s="10" t="str">
        <f>IF('[4]ข้อมูลนักเรียน-กรอง'!$A$26="","",(IF(COUNTIF(EP28:FS28,"ข")=0,"-",(COUNTIF(EP28:FS28,"ข")))))</f>
        <v>-</v>
      </c>
      <c r="FX28" s="8">
        <f>IF('[4]ข้อมูลนักเรียน-กรอง'!$A$26="","",('[4]ข้อมูลนักเรียน-กรอง'!$A$26))</f>
        <v>25</v>
      </c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10" t="str">
        <f>IF('[4]ข้อมูลนักเรียน-กรอง'!A26="","",(IF(SUM(FY28:HC28)=0,"-",(SUM(FY28:HC28)))))</f>
        <v>-</v>
      </c>
      <c r="HE28" s="10" t="str">
        <f>IF('[4]ข้อมูลนักเรียน-กรอง'!$A$26="","",(IF(COUNTIF(FY28:HC28,"ป")=0,"-",(COUNTIF(FY28:HC28,"ป")))))</f>
        <v>-</v>
      </c>
      <c r="HF28" s="10" t="str">
        <f>IF('[4]ข้อมูลนักเรียน-กรอง'!$A$26="","",(IF(COUNTIF(FY28:HC28,"ล")=0,"-",(COUNTIF(FY28:HC28,"ล")))))</f>
        <v>-</v>
      </c>
      <c r="HG28" s="10" t="str">
        <f>IF('[4]ข้อมูลนักเรียน-กรอง'!$A$26="","",(IF(COUNTIF(FY28:HC28,"ข")=0,"-",(COUNTIF(FY28:HC28,"ข")))))</f>
        <v>-</v>
      </c>
      <c r="HH28" s="8">
        <f>IF('[4]ข้อมูลนักเรียน-กรอง'!$A$26="","",('[4]ข้อมูลนักเรียน-กรอง'!$A$26))</f>
        <v>25</v>
      </c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10" t="str">
        <f>IF('[4]ข้อมูลนักเรียน-กรอง'!A26="","",(IF(SUM(HI28:IL28)=0,"-",(SUM(HI28:IL28)))))</f>
        <v>-</v>
      </c>
      <c r="IN28" s="10" t="str">
        <f>IF('[4]ข้อมูลนักเรียน-กรอง'!$A$26="","",(IF(COUNTIF(HI28:IL28,"ป")=0,"-",(COUNTIF(HI28:IL28,"ป")))))</f>
        <v>-</v>
      </c>
      <c r="IO28" s="10" t="str">
        <f>IF('[4]ข้อมูลนักเรียน-กรอง'!$A$26="","",(IF(COUNTIF(HI28:IL28,"ล")=0,"-",(COUNTIF(HI28:IL28,"ล")))))</f>
        <v>-</v>
      </c>
      <c r="IP28" s="10" t="str">
        <f>IF('[4]ข้อมูลนักเรียน-กรอง'!$A$26="","",(IF(COUNTIF(HI28:IL28,"ข")=0,"-",(COUNTIF(HI28:IL28,"ข")))))</f>
        <v>-</v>
      </c>
      <c r="IQ28" s="8">
        <f>IF('[4]ข้อมูลนักเรียน-กรอง'!$A$26="","",('[4]ข้อมูลนักเรียน-กรอง'!$A$26))</f>
        <v>25</v>
      </c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10" t="str">
        <f>IF('[4]ข้อมูลนักเรียน-กรอง'!A26="","",(IF(SUM(IR28:JV28)=0,"-",(SUM(IR28:JV28)))))</f>
        <v>-</v>
      </c>
      <c r="JX28" s="10" t="str">
        <f>IF('[4]ข้อมูลนักเรียน-กรอง'!$A$26="","",(IF(COUNTIF(IR28:JV28,"ป")=0,"-",(COUNTIF(IR28:JV28,"ป")))))</f>
        <v>-</v>
      </c>
      <c r="JY28" s="10" t="str">
        <f>IF('[4]ข้อมูลนักเรียน-กรอง'!$A$26="","",(IF(COUNTIF(IR28:JV28,"ล")=0,"-",(COUNTIF(IR28:JV28,"ล")))))</f>
        <v>-</v>
      </c>
      <c r="JZ28" s="10" t="str">
        <f>IF('[4]ข้อมูลนักเรียน-กรอง'!$A$26="","",(IF(COUNTIF(IR28:JV28,"ข")=0,"-",(COUNTIF(IR28:JV28,"ข")))))</f>
        <v>-</v>
      </c>
      <c r="KA28" s="8">
        <f>IF('[4]ข้อมูลนักเรียน-กรอง'!$A$26="","",('[4]ข้อมูลนักเรียน-กรอง'!$A$26))</f>
        <v>25</v>
      </c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10" t="str">
        <f>IF('[4]ข้อมูลนักเรียน-กรอง'!A26="","",(IF(SUM(KB28:LF28)=0,"-",(SUM(KB28:LF28)))))</f>
        <v>-</v>
      </c>
      <c r="LH28" s="10" t="str">
        <f>IF('[4]ข้อมูลนักเรียน-กรอง'!$A$26="","",(IF(COUNTIF(KB28:LF28,"ป")=0,"-",(COUNTIF(KB28:LF28,"ป")))))</f>
        <v>-</v>
      </c>
      <c r="LI28" s="10" t="str">
        <f>IF('[4]ข้อมูลนักเรียน-กรอง'!$A$26="","",(IF(COUNTIF(KB28:LF28,"ล")=0,"-",(COUNTIF(KB28:LF28,"ล")))))</f>
        <v>-</v>
      </c>
      <c r="LJ28" s="10" t="str">
        <f>IF('[4]ข้อมูลนักเรียน-กรอง'!$A$26="","",(IF(COUNTIF(KB28:LF28,"ข")=0,"-",(COUNTIF(KB28:LF28,"ข")))))</f>
        <v>-</v>
      </c>
      <c r="LK28" s="8">
        <f>IF('[4]ข้อมูลนักเรียน-กรอง'!$A$26="","",('[4]ข้อมูลนักเรียน-กรอง'!$A$26))</f>
        <v>25</v>
      </c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10" t="str">
        <f>IF('[4]ข้อมูลนักเรียน-กรอง'!A26="","",(IF(SUM(LL28:MN28)=0,"-",(SUM(LL28:MN28)))))</f>
        <v>-</v>
      </c>
      <c r="MP28" s="10" t="str">
        <f>IF('[4]ข้อมูลนักเรียน-กรอง'!$A$26="","",(IF(COUNTIF(LL28:MN28,"ป")=0,"-",(COUNTIF(LL28:MN28,"ป")))))</f>
        <v>-</v>
      </c>
      <c r="MQ28" s="10" t="str">
        <f>IF('[4]ข้อมูลนักเรียน-กรอง'!$A$26="","",(IF(COUNTIF(LL28:MN28,"ล")=0,"-",(COUNTIF(LL28:MN28,"ล")))))</f>
        <v>-</v>
      </c>
      <c r="MR28" s="10" t="str">
        <f>IF('[4]ข้อมูลนักเรียน-กรอง'!$A$26="","",(IF(COUNTIF(LL28:MN28,"ข")=0,"-",(COUNTIF(LL28:MN28,"ข")))))</f>
        <v>-</v>
      </c>
      <c r="MS28" s="8">
        <f>IF('[4]ข้อมูลนักเรียน-กรอง'!$A$26="","",('[4]ข้อมูลนักเรียน-กรอง'!$A$26))</f>
        <v>25</v>
      </c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10" t="str">
        <f>IF('[4]ข้อมูลนักเรียน-กรอง'!A26="","",(IF(SUM(MT28:NX28)=0,"-",(SUM(MT28:NX28)))))</f>
        <v>-</v>
      </c>
      <c r="NZ28" s="10" t="str">
        <f>IF('[4]ข้อมูลนักเรียน-กรอง'!$A$26="","",(IF(COUNTIF(MT28:NX28,"ป")=0,"-",(COUNTIF(MT28:NX28,"ป")))))</f>
        <v>-</v>
      </c>
      <c r="OA28" s="10" t="str">
        <f>IF('[4]ข้อมูลนักเรียน-กรอง'!$A$26="","",(IF(COUNTIF(MT28:NX28,"ล")=0,"-",(COUNTIF(MT28:NX28,"ล")))))</f>
        <v>-</v>
      </c>
      <c r="OB28" s="10" t="str">
        <f>IF('[4]ข้อมูลนักเรียน-กรอง'!$A$26="","",(IF(COUNTIF(MT28:NX28,"ข")=0,"-",(COUNTIF(MT28:NX28,"ข")))))</f>
        <v>-</v>
      </c>
      <c r="OC28" s="8">
        <f>IF('[4]ข้อมูลนักเรียน-กรอง'!$A$26="","",('[4]ข้อมูลนักเรียน-กรอง'!$A$26))</f>
        <v>25</v>
      </c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10" t="str">
        <f>IF('[4]ข้อมูลนักเรียน-กรอง'!A26="","",(IF(SUM(OD28:PG28)=0,"-",(SUM(OD28:PG28)))))</f>
        <v>-</v>
      </c>
      <c r="PI28" s="10" t="str">
        <f>IF('[4]ข้อมูลนักเรียน-กรอง'!$A$26="","",(IF(COUNTIF(OD28:PG28,"ป")=0,"-",(COUNTIF(OD28:PG28,"ป")))))</f>
        <v>-</v>
      </c>
      <c r="PJ28" s="10" t="str">
        <f>IF('[4]ข้อมูลนักเรียน-กรอง'!$A$26="","",(IF(COUNTIF(OD28:PG28,"ล")=0,"-",(COUNTIF(OD28:PG28,"ล")))))</f>
        <v>-</v>
      </c>
      <c r="PK28" s="10" t="str">
        <f>IF('[4]ข้อมูลนักเรียน-กรอง'!$A$26="","",(IF(COUNTIF(OD28:PG28,"ข")=0,"-",(COUNTIF(OD28:PG28,"ข")))))</f>
        <v>-</v>
      </c>
      <c r="PL28" s="11">
        <f>IF('[4]ข้อมูลนักเรียน-กรอง'!$A$26="","",('[4]ข้อมูลนักเรียน-กรอง'!$A$26))</f>
        <v>25</v>
      </c>
      <c r="PM28" s="12" t="str">
        <f t="shared" si="0"/>
        <v>-</v>
      </c>
      <c r="PN28" s="12" t="str">
        <f t="shared" si="1"/>
        <v>-</v>
      </c>
      <c r="PO28" s="12" t="str">
        <f t="shared" si="2"/>
        <v>-</v>
      </c>
      <c r="PP28" s="12" t="str">
        <f t="shared" si="3"/>
        <v>-</v>
      </c>
      <c r="PQ28" s="12" t="str">
        <f t="shared" si="4"/>
        <v>-</v>
      </c>
      <c r="PR28" s="12" t="str">
        <f t="shared" si="5"/>
        <v>-</v>
      </c>
      <c r="PS28" s="12" t="str">
        <f t="shared" si="6"/>
        <v>-</v>
      </c>
      <c r="PT28" s="12" t="str">
        <f t="shared" si="7"/>
        <v>-</v>
      </c>
      <c r="PU28" s="12" t="str">
        <f t="shared" si="8"/>
        <v>-</v>
      </c>
      <c r="PV28" s="12" t="str">
        <f t="shared" si="9"/>
        <v>-</v>
      </c>
      <c r="PW28" s="12" t="str">
        <f t="shared" si="10"/>
        <v>-</v>
      </c>
      <c r="PX28" s="12" t="str">
        <f t="shared" si="11"/>
        <v>-</v>
      </c>
      <c r="PY28" s="13">
        <f>IF('[4]ข้อมูลนักเรียน-กรอง'!A26="","",(SUM(AH28:AK28,SUM(BQ28:BT28,SUM(DA28:DD28,SUM(EK28:EN28,SUM(FT28:FW28,SUM(HD28:HG28,SUM(IM28:IP28,SUM(JW28:JZ28,SUM(LG28:LJ28,SUM(MO28:MR28,SUM(NY28:OB28,SUM(PH28:PK28))))))))))))))</f>
        <v>0</v>
      </c>
      <c r="PZ28" s="13">
        <f>IF('[4]ข้อมูลนักเรียน-กรอง'!A26="","",SUM(PM28:PX28))</f>
        <v>0</v>
      </c>
      <c r="QA28" s="14" t="str">
        <f>IF('[4]ข้อมูลนักเรียน-กรอง'!A26="","",IF(PZ28=0,"0.00",((PZ28/PY28)*100)))</f>
        <v>0.00</v>
      </c>
    </row>
    <row r="29" spans="1:443" ht="15.95" customHeight="1">
      <c r="A29" s="7" t="str">
        <f>[4]ชื่อนักเรียน!C28</f>
        <v>เด็กหญิงสิริกร รักพ่วง</v>
      </c>
      <c r="B29" s="8">
        <f>IF('[4]ข้อมูลนักเรียน-กรอง'!$A$27="","",('[4]ข้อมูลนักเรียน-กรอง'!$A$27))</f>
        <v>26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0" t="str">
        <f>IF('[4]ข้อมูลนักเรียน-กรอง'!A27="","",(IF(SUM(C29:AG29)=0,"-",(SUM(C29:AG29)))))</f>
        <v>-</v>
      </c>
      <c r="AI29" s="10" t="str">
        <f>IF('[4]ข้อมูลนักเรียน-กรอง'!$A$27="","",(IF(COUNTIF(C29:AG29,"ป")=0,"-",(COUNTIF(C29:AG29,"ป")))))</f>
        <v>-</v>
      </c>
      <c r="AJ29" s="10" t="str">
        <f>IF('[4]ข้อมูลนักเรียน-กรอง'!$A$27="","",(IF(COUNTIF(C29:AG29,"ล")=0,"-",(COUNTIF(C29:AG29,"ล")))))</f>
        <v>-</v>
      </c>
      <c r="AK29" s="10" t="str">
        <f>IF('[4]ข้อมูลนักเรียน-กรอง'!$A$27="","",(IF(COUNTIF(C29:AG29,"ข")=0,"-",(COUNTIF(C29:AG29,"ข")))))</f>
        <v>-</v>
      </c>
      <c r="AL29" s="8">
        <f>IF('[4]ข้อมูลนักเรียน-กรอง'!$A$27="","",('[4]ข้อมูลนักเรียน-กรอง'!$A$27))</f>
        <v>26</v>
      </c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10" t="str">
        <f>IF('[4]ข้อมูลนักเรียน-กรอง'!A27="","",(IF(SUM(AM29:BP29)=0,"-",(SUM(AM29:BP29)))))</f>
        <v>-</v>
      </c>
      <c r="BR29" s="10" t="str">
        <f>IF('[4]ข้อมูลนักเรียน-กรอง'!$A$27="","",(IF(COUNTIF(AM29:BP29,"ป")=0,"-",(COUNTIF(AM29:BP29,"ป")))))</f>
        <v>-</v>
      </c>
      <c r="BS29" s="10" t="str">
        <f>IF('[4]ข้อมูลนักเรียน-กรอง'!$A$27="","",(IF(COUNTIF(AM29:BP29,"ล")=0,"-",(COUNTIF(AM29:BP29,"ล")))))</f>
        <v>-</v>
      </c>
      <c r="BT29" s="10" t="str">
        <f>IF('[4]ข้อมูลนักเรียน-กรอง'!$A$27="","",(IF(COUNTIF(AM29:BP29,"ข")=0,"-",(COUNTIF(AM29:BP29,"ข")))))</f>
        <v>-</v>
      </c>
      <c r="BU29" s="8">
        <f>IF('[4]ข้อมูลนักเรียน-กรอง'!$A$27="","",('[4]ข้อมูลนักเรียน-กรอง'!$A$27))</f>
        <v>26</v>
      </c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10" t="str">
        <f>IF('[4]ข้อมูลนักเรียน-กรอง'!A27="","",(IF(SUM(BV29:CZ29)=0,"-",(SUM(BV29:CZ29)))))</f>
        <v>-</v>
      </c>
      <c r="DB29" s="10" t="str">
        <f>IF('[4]ข้อมูลนักเรียน-กรอง'!$A$27="","",(IF(COUNTIF(BV29:CZ29,"ป")=0,"-",(COUNTIF(BV29:CZ29,"ป")))))</f>
        <v>-</v>
      </c>
      <c r="DC29" s="10" t="str">
        <f>IF('[4]ข้อมูลนักเรียน-กรอง'!$A$27="","",(IF(COUNTIF(BV29:CZ29,"ล")=0,"-",(COUNTIF(BV29:CZ29,"ล")))))</f>
        <v>-</v>
      </c>
      <c r="DD29" s="10" t="str">
        <f>IF('[4]ข้อมูลนักเรียน-กรอง'!$A$27="","",(IF(COUNTIF(BV29:CZ29,"ข")=0,"-",(COUNTIF(BV29:CZ29,"ข")))))</f>
        <v>-</v>
      </c>
      <c r="DE29" s="8">
        <f>IF('[4]ข้อมูลนักเรียน-กรอง'!$A$27="","",('[4]ข้อมูลนักเรียน-กรอง'!$A$27))</f>
        <v>26</v>
      </c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10" t="str">
        <f>IF('[4]ข้อมูลนักเรียน-กรอง'!A27="","",(IF(SUM(DF29:EJ29)=0,"-",(SUM(DF29:EJ29)))))</f>
        <v>-</v>
      </c>
      <c r="EL29" s="10" t="str">
        <f>IF('[4]ข้อมูลนักเรียน-กรอง'!$A$27="","",(IF(COUNTIF(DF29:EJ29,"ป")=0,"-",(COUNTIF(DF29:EJ29,"ป")))))</f>
        <v>-</v>
      </c>
      <c r="EM29" s="10" t="str">
        <f>IF('[4]ข้อมูลนักเรียน-กรอง'!$A$27="","",(IF(COUNTIF(DF29:EJ29,"ล")=0,"-",(COUNTIF(DF29:EJ29,"ล")))))</f>
        <v>-</v>
      </c>
      <c r="EN29" s="10" t="str">
        <f>IF('[4]ข้อมูลนักเรียน-กรอง'!$A$27="","",(IF(COUNTIF(DF29:EJ29,"ข")=0,"-",(COUNTIF(DF29:EJ29,"ข")))))</f>
        <v>-</v>
      </c>
      <c r="EO29" s="8">
        <f>IF('[4]ข้อมูลนักเรียน-กรอง'!$A$27="","",('[4]ข้อมูลนักเรียน-กรอง'!$A$27))</f>
        <v>26</v>
      </c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10" t="str">
        <f>IF('[4]ข้อมูลนักเรียน-กรอง'!A27="","",(IF(SUM(EP29:FS29)=0,"-",(SUM(EP29:FS29)))))</f>
        <v>-</v>
      </c>
      <c r="FU29" s="10" t="str">
        <f>IF('[4]ข้อมูลนักเรียน-กรอง'!$A$27="","",(IF(COUNTIF(EP29:FS29,"ป")=0,"-",(COUNTIF(EP29:FS29,"ป")))))</f>
        <v>-</v>
      </c>
      <c r="FV29" s="10" t="str">
        <f>IF('[4]ข้อมูลนักเรียน-กรอง'!$A$27="","",(IF(COUNTIF(EP29:FS29,"ล")=0,"-",(COUNTIF(EP29:FS29,"ล")))))</f>
        <v>-</v>
      </c>
      <c r="FW29" s="10" t="str">
        <f>IF('[4]ข้อมูลนักเรียน-กรอง'!$A$27="","",(IF(COUNTIF(EP29:FS29,"ข")=0,"-",(COUNTIF(EP29:FS29,"ข")))))</f>
        <v>-</v>
      </c>
      <c r="FX29" s="8">
        <f>IF('[4]ข้อมูลนักเรียน-กรอง'!$A$27="","",('[4]ข้อมูลนักเรียน-กรอง'!$A$27))</f>
        <v>26</v>
      </c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10" t="str">
        <f>IF('[4]ข้อมูลนักเรียน-กรอง'!A27="","",(IF(SUM(FY29:HC29)=0,"-",(SUM(FY29:HC29)))))</f>
        <v>-</v>
      </c>
      <c r="HE29" s="10" t="str">
        <f>IF('[4]ข้อมูลนักเรียน-กรอง'!$A$27="","",(IF(COUNTIF(FY29:HC29,"ป")=0,"-",(COUNTIF(FY29:HC29,"ป")))))</f>
        <v>-</v>
      </c>
      <c r="HF29" s="10" t="str">
        <f>IF('[4]ข้อมูลนักเรียน-กรอง'!$A$27="","",(IF(COUNTIF(FY29:HC29,"ล")=0,"-",(COUNTIF(FY29:HC29,"ล")))))</f>
        <v>-</v>
      </c>
      <c r="HG29" s="10" t="str">
        <f>IF('[4]ข้อมูลนักเรียน-กรอง'!$A$27="","",(IF(COUNTIF(FY29:HC29,"ข")=0,"-",(COUNTIF(FY29:HC29,"ข")))))</f>
        <v>-</v>
      </c>
      <c r="HH29" s="8">
        <f>IF('[4]ข้อมูลนักเรียน-กรอง'!$A$27="","",('[4]ข้อมูลนักเรียน-กรอง'!$A$27))</f>
        <v>26</v>
      </c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10" t="str">
        <f>IF('[4]ข้อมูลนักเรียน-กรอง'!A27="","",(IF(SUM(HI29:IL29)=0,"-",(SUM(HI29:IL29)))))</f>
        <v>-</v>
      </c>
      <c r="IN29" s="10" t="str">
        <f>IF('[4]ข้อมูลนักเรียน-กรอง'!$A$27="","",(IF(COUNTIF(HI29:IL29,"ป")=0,"-",(COUNTIF(HI29:IL29,"ป")))))</f>
        <v>-</v>
      </c>
      <c r="IO29" s="10" t="str">
        <f>IF('[4]ข้อมูลนักเรียน-กรอง'!$A$27="","",(IF(COUNTIF(HI29:IL29,"ล")=0,"-",(COUNTIF(HI29:IL29,"ล")))))</f>
        <v>-</v>
      </c>
      <c r="IP29" s="10" t="str">
        <f>IF('[4]ข้อมูลนักเรียน-กรอง'!$A$27="","",(IF(COUNTIF(HI29:IL29,"ข")=0,"-",(COUNTIF(HI29:IL29,"ข")))))</f>
        <v>-</v>
      </c>
      <c r="IQ29" s="8">
        <f>IF('[4]ข้อมูลนักเรียน-กรอง'!$A$27="","",('[4]ข้อมูลนักเรียน-กรอง'!$A$27))</f>
        <v>26</v>
      </c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10" t="str">
        <f>IF('[4]ข้อมูลนักเรียน-กรอง'!A27="","",(IF(SUM(IR29:JV29)=0,"-",(SUM(IR29:JV29)))))</f>
        <v>-</v>
      </c>
      <c r="JX29" s="10" t="str">
        <f>IF('[4]ข้อมูลนักเรียน-กรอง'!$A$27="","",(IF(COUNTIF(IR29:JV29,"ป")=0,"-",(COUNTIF(IR29:JV29,"ป")))))</f>
        <v>-</v>
      </c>
      <c r="JY29" s="10" t="str">
        <f>IF('[4]ข้อมูลนักเรียน-กรอง'!$A$27="","",(IF(COUNTIF(IR29:JV29,"ล")=0,"-",(COUNTIF(IR29:JV29,"ล")))))</f>
        <v>-</v>
      </c>
      <c r="JZ29" s="10" t="str">
        <f>IF('[4]ข้อมูลนักเรียน-กรอง'!$A$27="","",(IF(COUNTIF(IR29:JV29,"ข")=0,"-",(COUNTIF(IR29:JV29,"ข")))))</f>
        <v>-</v>
      </c>
      <c r="KA29" s="8">
        <f>IF('[4]ข้อมูลนักเรียน-กรอง'!$A$27="","",('[4]ข้อมูลนักเรียน-กรอง'!$A$27))</f>
        <v>26</v>
      </c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10" t="str">
        <f>IF('[4]ข้อมูลนักเรียน-กรอง'!A27="","",(IF(SUM(KB29:LF29)=0,"-",(SUM(KB29:LF29)))))</f>
        <v>-</v>
      </c>
      <c r="LH29" s="10" t="str">
        <f>IF('[4]ข้อมูลนักเรียน-กรอง'!$A$27="","",(IF(COUNTIF(KB29:LF29,"ป")=0,"-",(COUNTIF(KB29:LF29,"ป")))))</f>
        <v>-</v>
      </c>
      <c r="LI29" s="10" t="str">
        <f>IF('[4]ข้อมูลนักเรียน-กรอง'!$A$27="","",(IF(COUNTIF(KB29:LF29,"ล")=0,"-",(COUNTIF(KB29:LF29,"ล")))))</f>
        <v>-</v>
      </c>
      <c r="LJ29" s="10" t="str">
        <f>IF('[4]ข้อมูลนักเรียน-กรอง'!$A$27="","",(IF(COUNTIF(KB29:LF29,"ข")=0,"-",(COUNTIF(KB29:LF29,"ข")))))</f>
        <v>-</v>
      </c>
      <c r="LK29" s="8">
        <f>IF('[4]ข้อมูลนักเรียน-กรอง'!$A$27="","",('[4]ข้อมูลนักเรียน-กรอง'!$A$27))</f>
        <v>26</v>
      </c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10" t="str">
        <f>IF('[4]ข้อมูลนักเรียน-กรอง'!A27="","",(IF(SUM(LL29:MN29)=0,"-",(SUM(LL29:MN29)))))</f>
        <v>-</v>
      </c>
      <c r="MP29" s="10" t="str">
        <f>IF('[4]ข้อมูลนักเรียน-กรอง'!$A$27="","",(IF(COUNTIF(LL29:MN29,"ป")=0,"-",(COUNTIF(LL29:MN29,"ป")))))</f>
        <v>-</v>
      </c>
      <c r="MQ29" s="10" t="str">
        <f>IF('[4]ข้อมูลนักเรียน-กรอง'!$A$27="","",(IF(COUNTIF(LL29:MN29,"ล")=0,"-",(COUNTIF(LL29:MN29,"ล")))))</f>
        <v>-</v>
      </c>
      <c r="MR29" s="10" t="str">
        <f>IF('[4]ข้อมูลนักเรียน-กรอง'!$A$27="","",(IF(COUNTIF(LL29:MN29,"ข")=0,"-",(COUNTIF(LL29:MN29,"ข")))))</f>
        <v>-</v>
      </c>
      <c r="MS29" s="8">
        <f>IF('[4]ข้อมูลนักเรียน-กรอง'!$A$27="","",('[4]ข้อมูลนักเรียน-กรอง'!$A$27))</f>
        <v>26</v>
      </c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10" t="str">
        <f>IF('[4]ข้อมูลนักเรียน-กรอง'!A27="","",(IF(SUM(MT29:NX29)=0,"-",(SUM(MT29:NX29)))))</f>
        <v>-</v>
      </c>
      <c r="NZ29" s="10" t="str">
        <f>IF('[4]ข้อมูลนักเรียน-กรอง'!$A$27="","",(IF(COUNTIF(MT29:NX29,"ป")=0,"-",(COUNTIF(MT29:NX29,"ป")))))</f>
        <v>-</v>
      </c>
      <c r="OA29" s="10" t="str">
        <f>IF('[4]ข้อมูลนักเรียน-กรอง'!$A$27="","",(IF(COUNTIF(MT29:NX29,"ล")=0,"-",(COUNTIF(MT29:NX29,"ล")))))</f>
        <v>-</v>
      </c>
      <c r="OB29" s="10" t="str">
        <f>IF('[4]ข้อมูลนักเรียน-กรอง'!$A$27="","",(IF(COUNTIF(MT29:NX29,"ข")=0,"-",(COUNTIF(MT29:NX29,"ข")))))</f>
        <v>-</v>
      </c>
      <c r="OC29" s="8">
        <f>IF('[4]ข้อมูลนักเรียน-กรอง'!$A$27="","",('[4]ข้อมูลนักเรียน-กรอง'!$A$27))</f>
        <v>26</v>
      </c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10" t="str">
        <f>IF('[4]ข้อมูลนักเรียน-กรอง'!A27="","",(IF(SUM(OD29:PG29)=0,"-",(SUM(OD29:PG29)))))</f>
        <v>-</v>
      </c>
      <c r="PI29" s="10" t="str">
        <f>IF('[4]ข้อมูลนักเรียน-กรอง'!$A$27="","",(IF(COUNTIF(OD29:PG29,"ป")=0,"-",(COUNTIF(OD29:PG29,"ป")))))</f>
        <v>-</v>
      </c>
      <c r="PJ29" s="10" t="str">
        <f>IF('[4]ข้อมูลนักเรียน-กรอง'!$A$27="","",(IF(COUNTIF(OD29:PG29,"ล")=0,"-",(COUNTIF(OD29:PG29,"ล")))))</f>
        <v>-</v>
      </c>
      <c r="PK29" s="10" t="str">
        <f>IF('[4]ข้อมูลนักเรียน-กรอง'!$A$27="","",(IF(COUNTIF(OD29:PG29,"ข")=0,"-",(COUNTIF(OD29:PG29,"ข")))))</f>
        <v>-</v>
      </c>
      <c r="PL29" s="11">
        <f>IF('[4]ข้อมูลนักเรียน-กรอง'!$A$27="","",('[4]ข้อมูลนักเรียน-กรอง'!$A$27))</f>
        <v>26</v>
      </c>
      <c r="PM29" s="12" t="str">
        <f t="shared" si="0"/>
        <v>-</v>
      </c>
      <c r="PN29" s="12" t="str">
        <f t="shared" si="1"/>
        <v>-</v>
      </c>
      <c r="PO29" s="12" t="str">
        <f t="shared" si="2"/>
        <v>-</v>
      </c>
      <c r="PP29" s="12" t="str">
        <f t="shared" si="3"/>
        <v>-</v>
      </c>
      <c r="PQ29" s="12" t="str">
        <f t="shared" si="4"/>
        <v>-</v>
      </c>
      <c r="PR29" s="12" t="str">
        <f t="shared" si="5"/>
        <v>-</v>
      </c>
      <c r="PS29" s="12" t="str">
        <f t="shared" si="6"/>
        <v>-</v>
      </c>
      <c r="PT29" s="12" t="str">
        <f t="shared" si="7"/>
        <v>-</v>
      </c>
      <c r="PU29" s="12" t="str">
        <f t="shared" si="8"/>
        <v>-</v>
      </c>
      <c r="PV29" s="12" t="str">
        <f t="shared" si="9"/>
        <v>-</v>
      </c>
      <c r="PW29" s="12" t="str">
        <f t="shared" si="10"/>
        <v>-</v>
      </c>
      <c r="PX29" s="12" t="str">
        <f t="shared" si="11"/>
        <v>-</v>
      </c>
      <c r="PY29" s="13">
        <f>IF('[4]ข้อมูลนักเรียน-กรอง'!A27="","",(SUM(AH29:AK29,SUM(BQ29:BT29,SUM(DA29:DD29,SUM(EK29:EN29,SUM(FT29:FW29,SUM(HD29:HG29,SUM(IM29:IP29,SUM(JW29:JZ29,SUM(LG29:LJ29,SUM(MO29:MR29,SUM(NY29:OB29,SUM(PH29:PK29))))))))))))))</f>
        <v>0</v>
      </c>
      <c r="PZ29" s="13">
        <f>IF('[4]ข้อมูลนักเรียน-กรอง'!A27="","",SUM(PM29:PX29))</f>
        <v>0</v>
      </c>
      <c r="QA29" s="14" t="str">
        <f>IF('[4]ข้อมูลนักเรียน-กรอง'!A27="","",IF(PZ29=0,"0.00",((PZ29/PY29)*100)))</f>
        <v>0.00</v>
      </c>
    </row>
    <row r="30" spans="1:443" ht="15.95" customHeight="1">
      <c r="A30" s="7" t="str">
        <f>[4]ชื่อนักเรียน!C29</f>
        <v>เด็กหญิงพันธ์วิรา ใจงาม</v>
      </c>
      <c r="B30" s="8">
        <f>IF('[4]ข้อมูลนักเรียน-กรอง'!$A$28="","",('[4]ข้อมูลนักเรียน-กรอง'!$A$28))</f>
        <v>27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0" t="str">
        <f>IF('[4]ข้อมูลนักเรียน-กรอง'!A28="","",(IF(SUM(C30:AG30)=0,"-",(SUM(C30:AG30)))))</f>
        <v>-</v>
      </c>
      <c r="AI30" s="10" t="str">
        <f>IF('[4]ข้อมูลนักเรียน-กรอง'!$A$28="","",(IF(COUNTIF(C30:AG30,"ป")=0,"-",(COUNTIF(C30:AG30,"ป")))))</f>
        <v>-</v>
      </c>
      <c r="AJ30" s="10" t="str">
        <f>IF('[4]ข้อมูลนักเรียน-กรอง'!$A$28="","",(IF(COUNTIF(C30:AG30,"ล")=0,"-",(COUNTIF(C30:AG30,"ล")))))</f>
        <v>-</v>
      </c>
      <c r="AK30" s="10" t="str">
        <f>IF('[4]ข้อมูลนักเรียน-กรอง'!$A$28="","",(IF(COUNTIF(C30:AG30,"ข")=0,"-",(COUNTIF(C30:AG30,"ข")))))</f>
        <v>-</v>
      </c>
      <c r="AL30" s="8">
        <f>IF('[4]ข้อมูลนักเรียน-กรอง'!$A$28="","",('[4]ข้อมูลนักเรียน-กรอง'!$A$28))</f>
        <v>27</v>
      </c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10" t="str">
        <f>IF('[4]ข้อมูลนักเรียน-กรอง'!A28="","",(IF(SUM(AM30:BP30)=0,"-",(SUM(AM30:BP30)))))</f>
        <v>-</v>
      </c>
      <c r="BR30" s="10" t="str">
        <f>IF('[4]ข้อมูลนักเรียน-กรอง'!$A$28="","",(IF(COUNTIF(AM30:BP30,"ป")=0,"-",(COUNTIF(AM30:BP30,"ป")))))</f>
        <v>-</v>
      </c>
      <c r="BS30" s="10" t="str">
        <f>IF('[4]ข้อมูลนักเรียน-กรอง'!$A$28="","",(IF(COUNTIF(AM30:BP30,"ล")=0,"-",(COUNTIF(AM30:BP30,"ล")))))</f>
        <v>-</v>
      </c>
      <c r="BT30" s="10" t="str">
        <f>IF('[4]ข้อมูลนักเรียน-กรอง'!$A$28="","",(IF(COUNTIF(AM30:BP30,"ข")=0,"-",(COUNTIF(AM30:BP30,"ข")))))</f>
        <v>-</v>
      </c>
      <c r="BU30" s="8">
        <f>IF('[4]ข้อมูลนักเรียน-กรอง'!$A$28="","",('[4]ข้อมูลนักเรียน-กรอง'!$A$28))</f>
        <v>27</v>
      </c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10" t="str">
        <f>IF('[4]ข้อมูลนักเรียน-กรอง'!A28="","",(IF(SUM(BV30:CZ30)=0,"-",(SUM(BV30:CZ30)))))</f>
        <v>-</v>
      </c>
      <c r="DB30" s="10" t="str">
        <f>IF('[4]ข้อมูลนักเรียน-กรอง'!$A$28="","",(IF(COUNTIF(BV30:CZ30,"ป")=0,"-",(COUNTIF(BV30:CZ30,"ป")))))</f>
        <v>-</v>
      </c>
      <c r="DC30" s="10" t="str">
        <f>IF('[4]ข้อมูลนักเรียน-กรอง'!$A$28="","",(IF(COUNTIF(BV30:CZ30,"ล")=0,"-",(COUNTIF(BV30:CZ30,"ล")))))</f>
        <v>-</v>
      </c>
      <c r="DD30" s="10" t="str">
        <f>IF('[4]ข้อมูลนักเรียน-กรอง'!$A$28="","",(IF(COUNTIF(BV30:CZ30,"ข")=0,"-",(COUNTIF(BV30:CZ30,"ข")))))</f>
        <v>-</v>
      </c>
      <c r="DE30" s="8">
        <f>IF('[4]ข้อมูลนักเรียน-กรอง'!$A$28="","",('[4]ข้อมูลนักเรียน-กรอง'!$A$28))</f>
        <v>27</v>
      </c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10" t="str">
        <f>IF('[4]ข้อมูลนักเรียน-กรอง'!A28="","",(IF(SUM(DF30:EJ30)=0,"-",(SUM(DF30:EJ30)))))</f>
        <v>-</v>
      </c>
      <c r="EL30" s="10" t="str">
        <f>IF('[4]ข้อมูลนักเรียน-กรอง'!$A$28="","",(IF(COUNTIF(DF30:EJ30,"ป")=0,"-",(COUNTIF(DF30:EJ30,"ป")))))</f>
        <v>-</v>
      </c>
      <c r="EM30" s="10" t="str">
        <f>IF('[4]ข้อมูลนักเรียน-กรอง'!$A$28="","",(IF(COUNTIF(DF30:EJ30,"ล")=0,"-",(COUNTIF(DF30:EJ30,"ล")))))</f>
        <v>-</v>
      </c>
      <c r="EN30" s="10" t="str">
        <f>IF('[4]ข้อมูลนักเรียน-กรอง'!$A$28="","",(IF(COUNTIF(DF30:EJ30,"ข")=0,"-",(COUNTIF(DF30:EJ30,"ข")))))</f>
        <v>-</v>
      </c>
      <c r="EO30" s="8">
        <f>IF('[4]ข้อมูลนักเรียน-กรอง'!$A$28="","",('[4]ข้อมูลนักเรียน-กรอง'!$A$28))</f>
        <v>27</v>
      </c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10" t="str">
        <f>IF('[4]ข้อมูลนักเรียน-กรอง'!A28="","",(IF(SUM(EP30:FS30)=0,"-",(SUM(EP30:FS30)))))</f>
        <v>-</v>
      </c>
      <c r="FU30" s="10" t="str">
        <f>IF('[4]ข้อมูลนักเรียน-กรอง'!$A$28="","",(IF(COUNTIF(EP30:FS30,"ป")=0,"-",(COUNTIF(EP30:FS30,"ป")))))</f>
        <v>-</v>
      </c>
      <c r="FV30" s="10" t="str">
        <f>IF('[4]ข้อมูลนักเรียน-กรอง'!$A$28="","",(IF(COUNTIF(EP30:FS30,"ล")=0,"-",(COUNTIF(EP30:FS30,"ล")))))</f>
        <v>-</v>
      </c>
      <c r="FW30" s="10" t="str">
        <f>IF('[4]ข้อมูลนักเรียน-กรอง'!$A$28="","",(IF(COUNTIF(EP30:FS30,"ข")=0,"-",(COUNTIF(EP30:FS30,"ข")))))</f>
        <v>-</v>
      </c>
      <c r="FX30" s="8">
        <f>IF('[4]ข้อมูลนักเรียน-กรอง'!$A$28="","",('[4]ข้อมูลนักเรียน-กรอง'!$A$28))</f>
        <v>27</v>
      </c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10" t="str">
        <f>IF('[4]ข้อมูลนักเรียน-กรอง'!A28="","",(IF(SUM(FY30:HC30)=0,"-",(SUM(FY30:HC30)))))</f>
        <v>-</v>
      </c>
      <c r="HE30" s="10" t="str">
        <f>IF('[4]ข้อมูลนักเรียน-กรอง'!$A$28="","",(IF(COUNTIF(FY30:HC30,"ป")=0,"-",(COUNTIF(FY30:HC30,"ป")))))</f>
        <v>-</v>
      </c>
      <c r="HF30" s="10" t="str">
        <f>IF('[4]ข้อมูลนักเรียน-กรอง'!$A$28="","",(IF(COUNTIF(FY30:HC30,"ล")=0,"-",(COUNTIF(FY30:HC30,"ล")))))</f>
        <v>-</v>
      </c>
      <c r="HG30" s="10" t="str">
        <f>IF('[4]ข้อมูลนักเรียน-กรอง'!$A$28="","",(IF(COUNTIF(FY30:HC30,"ข")=0,"-",(COUNTIF(FY30:HC30,"ข")))))</f>
        <v>-</v>
      </c>
      <c r="HH30" s="8">
        <f>IF('[4]ข้อมูลนักเรียน-กรอง'!$A$28="","",('[4]ข้อมูลนักเรียน-กรอง'!$A$28))</f>
        <v>27</v>
      </c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10" t="str">
        <f>IF('[4]ข้อมูลนักเรียน-กรอง'!A28="","",(IF(SUM(HI30:IL30)=0,"-",(SUM(HI30:IL30)))))</f>
        <v>-</v>
      </c>
      <c r="IN30" s="10" t="str">
        <f>IF('[4]ข้อมูลนักเรียน-กรอง'!$A$28="","",(IF(COUNTIF(HI30:IL30,"ป")=0,"-",(COUNTIF(HI30:IL30,"ป")))))</f>
        <v>-</v>
      </c>
      <c r="IO30" s="10" t="str">
        <f>IF('[4]ข้อมูลนักเรียน-กรอง'!$A$28="","",(IF(COUNTIF(HI30:IL30,"ล")=0,"-",(COUNTIF(HI30:IL30,"ล")))))</f>
        <v>-</v>
      </c>
      <c r="IP30" s="10" t="str">
        <f>IF('[4]ข้อมูลนักเรียน-กรอง'!$A$28="","",(IF(COUNTIF(HI30:IL30,"ข")=0,"-",(COUNTIF(HI30:IL30,"ข")))))</f>
        <v>-</v>
      </c>
      <c r="IQ30" s="8">
        <f>IF('[4]ข้อมูลนักเรียน-กรอง'!$A$28="","",('[4]ข้อมูลนักเรียน-กรอง'!$A$28))</f>
        <v>27</v>
      </c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10" t="str">
        <f>IF('[4]ข้อมูลนักเรียน-กรอง'!A28="","",(IF(SUM(IR30:JV30)=0,"-",(SUM(IR30:JV30)))))</f>
        <v>-</v>
      </c>
      <c r="JX30" s="10" t="str">
        <f>IF('[4]ข้อมูลนักเรียน-กรอง'!$A$28="","",(IF(COUNTIF(IR30:JV30,"ป")=0,"-",(COUNTIF(IR30:JV30,"ป")))))</f>
        <v>-</v>
      </c>
      <c r="JY30" s="10" t="str">
        <f>IF('[4]ข้อมูลนักเรียน-กรอง'!$A$28="","",(IF(COUNTIF(IR30:JV30,"ล")=0,"-",(COUNTIF(IR30:JV30,"ล")))))</f>
        <v>-</v>
      </c>
      <c r="JZ30" s="10" t="str">
        <f>IF('[4]ข้อมูลนักเรียน-กรอง'!$A$28="","",(IF(COUNTIF(IR30:JV30,"ข")=0,"-",(COUNTIF(IR30:JV30,"ข")))))</f>
        <v>-</v>
      </c>
      <c r="KA30" s="8">
        <f>IF('[4]ข้อมูลนักเรียน-กรอง'!$A$28="","",('[4]ข้อมูลนักเรียน-กรอง'!$A$28))</f>
        <v>27</v>
      </c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10" t="str">
        <f>IF('[4]ข้อมูลนักเรียน-กรอง'!A28="","",(IF(SUM(KB30:LF30)=0,"-",(SUM(KB30:LF30)))))</f>
        <v>-</v>
      </c>
      <c r="LH30" s="10" t="str">
        <f>IF('[4]ข้อมูลนักเรียน-กรอง'!$A$28="","",(IF(COUNTIF(KB30:LF30,"ป")=0,"-",(COUNTIF(KB30:LF30,"ป")))))</f>
        <v>-</v>
      </c>
      <c r="LI30" s="10" t="str">
        <f>IF('[4]ข้อมูลนักเรียน-กรอง'!$A$28="","",(IF(COUNTIF(KB30:LF30,"ล")=0,"-",(COUNTIF(KB30:LF30,"ล")))))</f>
        <v>-</v>
      </c>
      <c r="LJ30" s="10" t="str">
        <f>IF('[4]ข้อมูลนักเรียน-กรอง'!$A$28="","",(IF(COUNTIF(KB30:LF30,"ข")=0,"-",(COUNTIF(KB30:LF30,"ข")))))</f>
        <v>-</v>
      </c>
      <c r="LK30" s="8">
        <f>IF('[4]ข้อมูลนักเรียน-กรอง'!$A$28="","",('[4]ข้อมูลนักเรียน-กรอง'!$A$28))</f>
        <v>27</v>
      </c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10" t="str">
        <f>IF('[4]ข้อมูลนักเรียน-กรอง'!A28="","",(IF(SUM(LL30:MN30)=0,"-",(SUM(LL30:MN30)))))</f>
        <v>-</v>
      </c>
      <c r="MP30" s="10" t="str">
        <f>IF('[4]ข้อมูลนักเรียน-กรอง'!$A$28="","",(IF(COUNTIF(LL30:MN30,"ป")=0,"-",(COUNTIF(LL30:MN30,"ป")))))</f>
        <v>-</v>
      </c>
      <c r="MQ30" s="10" t="str">
        <f>IF('[4]ข้อมูลนักเรียน-กรอง'!$A$28="","",(IF(COUNTIF(LL30:MN30,"ล")=0,"-",(COUNTIF(LL30:MN30,"ล")))))</f>
        <v>-</v>
      </c>
      <c r="MR30" s="10" t="str">
        <f>IF('[4]ข้อมูลนักเรียน-กรอง'!$A$28="","",(IF(COUNTIF(LL30:MN30,"ข")=0,"-",(COUNTIF(LL30:MN30,"ข")))))</f>
        <v>-</v>
      </c>
      <c r="MS30" s="8">
        <f>IF('[4]ข้อมูลนักเรียน-กรอง'!$A$28="","",('[4]ข้อมูลนักเรียน-กรอง'!$A$28))</f>
        <v>27</v>
      </c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10" t="str">
        <f>IF('[4]ข้อมูลนักเรียน-กรอง'!A28="","",(IF(SUM(MT30:NX30)=0,"-",(SUM(MT30:NX30)))))</f>
        <v>-</v>
      </c>
      <c r="NZ30" s="10" t="str">
        <f>IF('[4]ข้อมูลนักเรียน-กรอง'!$A$28="","",(IF(COUNTIF(MT30:NX30,"ป")=0,"-",(COUNTIF(MT30:NX30,"ป")))))</f>
        <v>-</v>
      </c>
      <c r="OA30" s="10" t="str">
        <f>IF('[4]ข้อมูลนักเรียน-กรอง'!$A$28="","",(IF(COUNTIF(MT30:NX30,"ล")=0,"-",(COUNTIF(MT30:NX30,"ล")))))</f>
        <v>-</v>
      </c>
      <c r="OB30" s="10" t="str">
        <f>IF('[4]ข้อมูลนักเรียน-กรอง'!$A$28="","",(IF(COUNTIF(MT30:NX30,"ข")=0,"-",(COUNTIF(MT30:NX30,"ข")))))</f>
        <v>-</v>
      </c>
      <c r="OC30" s="8">
        <f>IF('[4]ข้อมูลนักเรียน-กรอง'!$A$28="","",('[4]ข้อมูลนักเรียน-กรอง'!$A$28))</f>
        <v>27</v>
      </c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10" t="str">
        <f>IF('[4]ข้อมูลนักเรียน-กรอง'!A28="","",(IF(SUM(OD30:PG30)=0,"-",(SUM(OD30:PG30)))))</f>
        <v>-</v>
      </c>
      <c r="PI30" s="10" t="str">
        <f>IF('[4]ข้อมูลนักเรียน-กรอง'!$A$28="","",(IF(COUNTIF(OD30:PG30,"ป")=0,"-",(COUNTIF(OD30:PG30,"ป")))))</f>
        <v>-</v>
      </c>
      <c r="PJ30" s="10" t="str">
        <f>IF('[4]ข้อมูลนักเรียน-กรอง'!$A$28="","",(IF(COUNTIF(OD30:PG30,"ล")=0,"-",(COUNTIF(OD30:PG30,"ล")))))</f>
        <v>-</v>
      </c>
      <c r="PK30" s="10" t="str">
        <f>IF('[4]ข้อมูลนักเรียน-กรอง'!$A$28="","",(IF(COUNTIF(OD30:PG30,"ข")=0,"-",(COUNTIF(OD30:PG30,"ข")))))</f>
        <v>-</v>
      </c>
      <c r="PL30" s="11">
        <f>IF('[4]ข้อมูลนักเรียน-กรอง'!$A$28="","",('[4]ข้อมูลนักเรียน-กรอง'!$A$28))</f>
        <v>27</v>
      </c>
      <c r="PM30" s="12" t="str">
        <f t="shared" si="0"/>
        <v>-</v>
      </c>
      <c r="PN30" s="12" t="str">
        <f t="shared" si="1"/>
        <v>-</v>
      </c>
      <c r="PO30" s="12" t="str">
        <f t="shared" si="2"/>
        <v>-</v>
      </c>
      <c r="PP30" s="12" t="str">
        <f t="shared" si="3"/>
        <v>-</v>
      </c>
      <c r="PQ30" s="12" t="str">
        <f t="shared" si="4"/>
        <v>-</v>
      </c>
      <c r="PR30" s="12" t="str">
        <f t="shared" si="5"/>
        <v>-</v>
      </c>
      <c r="PS30" s="12" t="str">
        <f t="shared" si="6"/>
        <v>-</v>
      </c>
      <c r="PT30" s="12" t="str">
        <f t="shared" si="7"/>
        <v>-</v>
      </c>
      <c r="PU30" s="12" t="str">
        <f t="shared" si="8"/>
        <v>-</v>
      </c>
      <c r="PV30" s="12" t="str">
        <f t="shared" si="9"/>
        <v>-</v>
      </c>
      <c r="PW30" s="12" t="str">
        <f t="shared" si="10"/>
        <v>-</v>
      </c>
      <c r="PX30" s="12" t="str">
        <f t="shared" si="11"/>
        <v>-</v>
      </c>
      <c r="PY30" s="13">
        <f>IF('[4]ข้อมูลนักเรียน-กรอง'!A28="","",(SUM(AH30:AK30,SUM(BQ30:BT30,SUM(DA30:DD30,SUM(EK30:EN30,SUM(FT30:FW30,SUM(HD30:HG30,SUM(IM30:IP30,SUM(JW30:JZ30,SUM(LG30:LJ30,SUM(MO30:MR30,SUM(NY30:OB30,SUM(PH30:PK30))))))))))))))</f>
        <v>0</v>
      </c>
      <c r="PZ30" s="13">
        <f>IF('[4]ข้อมูลนักเรียน-กรอง'!A28="","",SUM(PM30:PX30))</f>
        <v>0</v>
      </c>
      <c r="QA30" s="14" t="str">
        <f>IF('[4]ข้อมูลนักเรียน-กรอง'!A28="","",IF(PZ30=0,"0.00",((PZ30/PY30)*100)))</f>
        <v>0.00</v>
      </c>
    </row>
    <row r="31" spans="1:443" ht="15.95" customHeight="1">
      <c r="A31" s="7" t="str">
        <f>[4]ชื่อนักเรียน!C30</f>
        <v>เด็กชายนทรี นิลกลัด</v>
      </c>
      <c r="B31" s="8">
        <f>IF('[4]ข้อมูลนักเรียน-กรอง'!$A$29="","",('[4]ข้อมูลนักเรียน-กรอง'!$A$29))</f>
        <v>28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10" t="str">
        <f>IF('[4]ข้อมูลนักเรียน-กรอง'!A29="","",(IF(SUM(C31:AG31)=0,"-",(SUM(C31:AG31)))))</f>
        <v>-</v>
      </c>
      <c r="AI31" s="10" t="str">
        <f>IF('[4]ข้อมูลนักเรียน-กรอง'!$A$29="","",(IF(COUNTIF(C31:AG31,"ป")=0,"-",(COUNTIF(C31:AG31,"ป")))))</f>
        <v>-</v>
      </c>
      <c r="AJ31" s="10" t="str">
        <f>IF('[4]ข้อมูลนักเรียน-กรอง'!$A$29="","",(IF(COUNTIF(C31:AG31,"ล")=0,"-",(COUNTIF(C31:AG31,"ล")))))</f>
        <v>-</v>
      </c>
      <c r="AK31" s="10" t="str">
        <f>IF('[4]ข้อมูลนักเรียน-กรอง'!$A$29="","",(IF(COUNTIF(C31:AG31,"ข")=0,"-",(COUNTIF(C31:AG31,"ข")))))</f>
        <v>-</v>
      </c>
      <c r="AL31" s="8">
        <f>IF('[4]ข้อมูลนักเรียน-กรอง'!$A$29="","",('[4]ข้อมูลนักเรียน-กรอง'!$A$29))</f>
        <v>28</v>
      </c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10" t="str">
        <f>IF('[4]ข้อมูลนักเรียน-กรอง'!A29="","",(IF(SUM(AM31:BP31)=0,"-",(SUM(AM31:BP31)))))</f>
        <v>-</v>
      </c>
      <c r="BR31" s="10" t="str">
        <f>IF('[4]ข้อมูลนักเรียน-กรอง'!$A$29="","",(IF(COUNTIF(AM31:BP31,"ป")=0,"-",(COUNTIF(AM31:BP31,"ป")))))</f>
        <v>-</v>
      </c>
      <c r="BS31" s="10" t="str">
        <f>IF('[4]ข้อมูลนักเรียน-กรอง'!$A$29="","",(IF(COUNTIF(AM31:BP31,"ล")=0,"-",(COUNTIF(AM31:BP31,"ล")))))</f>
        <v>-</v>
      </c>
      <c r="BT31" s="10" t="str">
        <f>IF('[4]ข้อมูลนักเรียน-กรอง'!$A$29="","",(IF(COUNTIF(AM31:BP31,"ข")=0,"-",(COUNTIF(AM31:BP31,"ข")))))</f>
        <v>-</v>
      </c>
      <c r="BU31" s="8">
        <f>IF('[4]ข้อมูลนักเรียน-กรอง'!$A$29="","",('[4]ข้อมูลนักเรียน-กรอง'!$A$29))</f>
        <v>28</v>
      </c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10" t="str">
        <f>IF('[4]ข้อมูลนักเรียน-กรอง'!A29="","",(IF(SUM(BV31:CZ31)=0,"-",(SUM(BV31:CZ31)))))</f>
        <v>-</v>
      </c>
      <c r="DB31" s="10" t="str">
        <f>IF('[4]ข้อมูลนักเรียน-กรอง'!$A$29="","",(IF(COUNTIF(BV31:CZ31,"ป")=0,"-",(COUNTIF(BV31:CZ31,"ป")))))</f>
        <v>-</v>
      </c>
      <c r="DC31" s="10" t="str">
        <f>IF('[4]ข้อมูลนักเรียน-กรอง'!$A$29="","",(IF(COUNTIF(BV31:CZ31,"ล")=0,"-",(COUNTIF(BV31:CZ31,"ล")))))</f>
        <v>-</v>
      </c>
      <c r="DD31" s="10" t="str">
        <f>IF('[4]ข้อมูลนักเรียน-กรอง'!$A$29="","",(IF(COUNTIF(BV31:CZ31,"ข")=0,"-",(COUNTIF(BV31:CZ31,"ข")))))</f>
        <v>-</v>
      </c>
      <c r="DE31" s="8">
        <f>IF('[4]ข้อมูลนักเรียน-กรอง'!$A$29="","",('[4]ข้อมูลนักเรียน-กรอง'!$A$29))</f>
        <v>28</v>
      </c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10" t="str">
        <f>IF('[4]ข้อมูลนักเรียน-กรอง'!A29="","",(IF(SUM(DF31:EJ31)=0,"-",(SUM(DF31:EJ31)))))</f>
        <v>-</v>
      </c>
      <c r="EL31" s="10" t="str">
        <f>IF('[4]ข้อมูลนักเรียน-กรอง'!$A$29="","",(IF(COUNTIF(DF31:EJ31,"ป")=0,"-",(COUNTIF(DF31:EJ31,"ป")))))</f>
        <v>-</v>
      </c>
      <c r="EM31" s="10" t="str">
        <f>IF('[4]ข้อมูลนักเรียน-กรอง'!$A$29="","",(IF(COUNTIF(DF31:EJ31,"ล")=0,"-",(COUNTIF(DF31:EJ31,"ล")))))</f>
        <v>-</v>
      </c>
      <c r="EN31" s="10" t="str">
        <f>IF('[4]ข้อมูลนักเรียน-กรอง'!$A$29="","",(IF(COUNTIF(DF31:EJ31,"ข")=0,"-",(COUNTIF(DF31:EJ31,"ข")))))</f>
        <v>-</v>
      </c>
      <c r="EO31" s="8">
        <f>IF('[4]ข้อมูลนักเรียน-กรอง'!$A$29="","",('[4]ข้อมูลนักเรียน-กรอง'!$A$29))</f>
        <v>28</v>
      </c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10" t="str">
        <f>IF('[4]ข้อมูลนักเรียน-กรอง'!A29="","",(IF(SUM(EP31:FS31)=0,"-",(SUM(EP31:FS31)))))</f>
        <v>-</v>
      </c>
      <c r="FU31" s="10" t="str">
        <f>IF('[4]ข้อมูลนักเรียน-กรอง'!$A$29="","",(IF(COUNTIF(EP31:FS31,"ป")=0,"-",(COUNTIF(EP31:FS31,"ป")))))</f>
        <v>-</v>
      </c>
      <c r="FV31" s="10" t="str">
        <f>IF('[4]ข้อมูลนักเรียน-กรอง'!$A$29="","",(IF(COUNTIF(EP31:FS31,"ล")=0,"-",(COUNTIF(EP31:FS31,"ล")))))</f>
        <v>-</v>
      </c>
      <c r="FW31" s="10" t="str">
        <f>IF('[4]ข้อมูลนักเรียน-กรอง'!$A$29="","",(IF(COUNTIF(EP31:FS31,"ข")=0,"-",(COUNTIF(EP31:FS31,"ข")))))</f>
        <v>-</v>
      </c>
      <c r="FX31" s="8">
        <f>IF('[4]ข้อมูลนักเรียน-กรอง'!$A$29="","",('[4]ข้อมูลนักเรียน-กรอง'!$A$29))</f>
        <v>28</v>
      </c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10" t="str">
        <f>IF('[4]ข้อมูลนักเรียน-กรอง'!A29="","",(IF(SUM(FY31:HC31)=0,"-",(SUM(FY31:HC31)))))</f>
        <v>-</v>
      </c>
      <c r="HE31" s="10" t="str">
        <f>IF('[4]ข้อมูลนักเรียน-กรอง'!$A$29="","",(IF(COUNTIF(FY31:HC31,"ป")=0,"-",(COUNTIF(FY31:HC31,"ป")))))</f>
        <v>-</v>
      </c>
      <c r="HF31" s="10" t="str">
        <f>IF('[4]ข้อมูลนักเรียน-กรอง'!$A$29="","",(IF(COUNTIF(FY31:HC31,"ล")=0,"-",(COUNTIF(FY31:HC31,"ล")))))</f>
        <v>-</v>
      </c>
      <c r="HG31" s="10" t="str">
        <f>IF('[4]ข้อมูลนักเรียน-กรอง'!$A$29="","",(IF(COUNTIF(FY31:HC31,"ข")=0,"-",(COUNTIF(FY31:HC31,"ข")))))</f>
        <v>-</v>
      </c>
      <c r="HH31" s="8">
        <f>IF('[4]ข้อมูลนักเรียน-กรอง'!$A$29="","",('[4]ข้อมูลนักเรียน-กรอง'!$A$29))</f>
        <v>28</v>
      </c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10" t="str">
        <f>IF('[4]ข้อมูลนักเรียน-กรอง'!A29="","",(IF(SUM(HI31:IL31)=0,"-",(SUM(HI31:IL31)))))</f>
        <v>-</v>
      </c>
      <c r="IN31" s="10" t="str">
        <f>IF('[4]ข้อมูลนักเรียน-กรอง'!$A$29="","",(IF(COUNTIF(HI31:IL31,"ป")=0,"-",(COUNTIF(HI31:IL31,"ป")))))</f>
        <v>-</v>
      </c>
      <c r="IO31" s="10" t="str">
        <f>IF('[4]ข้อมูลนักเรียน-กรอง'!$A$29="","",(IF(COUNTIF(HI31:IL31,"ล")=0,"-",(COUNTIF(HI31:IL31,"ล")))))</f>
        <v>-</v>
      </c>
      <c r="IP31" s="10" t="str">
        <f>IF('[4]ข้อมูลนักเรียน-กรอง'!$A$29="","",(IF(COUNTIF(HI31:IL31,"ข")=0,"-",(COUNTIF(HI31:IL31,"ข")))))</f>
        <v>-</v>
      </c>
      <c r="IQ31" s="8">
        <f>IF('[4]ข้อมูลนักเรียน-กรอง'!$A$29="","",('[4]ข้อมูลนักเรียน-กรอง'!$A$29))</f>
        <v>28</v>
      </c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10" t="str">
        <f>IF('[4]ข้อมูลนักเรียน-กรอง'!A29="","",(IF(SUM(IR31:JV31)=0,"-",(SUM(IR31:JV31)))))</f>
        <v>-</v>
      </c>
      <c r="JX31" s="10" t="str">
        <f>IF('[4]ข้อมูลนักเรียน-กรอง'!$A$29="","",(IF(COUNTIF(IR31:JV31,"ป")=0,"-",(COUNTIF(IR31:JV31,"ป")))))</f>
        <v>-</v>
      </c>
      <c r="JY31" s="10" t="str">
        <f>IF('[4]ข้อมูลนักเรียน-กรอง'!$A$29="","",(IF(COUNTIF(IR31:JV31,"ล")=0,"-",(COUNTIF(IR31:JV31,"ล")))))</f>
        <v>-</v>
      </c>
      <c r="JZ31" s="10" t="str">
        <f>IF('[4]ข้อมูลนักเรียน-กรอง'!$A$29="","",(IF(COUNTIF(IR31:JV31,"ข")=0,"-",(COUNTIF(IR31:JV31,"ข")))))</f>
        <v>-</v>
      </c>
      <c r="KA31" s="8">
        <f>IF('[4]ข้อมูลนักเรียน-กรอง'!$A$29="","",('[4]ข้อมูลนักเรียน-กรอง'!$A$29))</f>
        <v>28</v>
      </c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10" t="str">
        <f>IF('[4]ข้อมูลนักเรียน-กรอง'!A29="","",(IF(SUM(KB31:LF31)=0,"-",(SUM(KB31:LF31)))))</f>
        <v>-</v>
      </c>
      <c r="LH31" s="10" t="str">
        <f>IF('[4]ข้อมูลนักเรียน-กรอง'!$A$29="","",(IF(COUNTIF(KB31:LF31,"ป")=0,"-",(COUNTIF(KB31:LF31,"ป")))))</f>
        <v>-</v>
      </c>
      <c r="LI31" s="10" t="str">
        <f>IF('[4]ข้อมูลนักเรียน-กรอง'!$A$29="","",(IF(COUNTIF(KB31:LF31,"ล")=0,"-",(COUNTIF(KB31:LF31,"ล")))))</f>
        <v>-</v>
      </c>
      <c r="LJ31" s="10" t="str">
        <f>IF('[4]ข้อมูลนักเรียน-กรอง'!$A$29="","",(IF(COUNTIF(KB31:LF31,"ข")=0,"-",(COUNTIF(KB31:LF31,"ข")))))</f>
        <v>-</v>
      </c>
      <c r="LK31" s="8">
        <f>IF('[4]ข้อมูลนักเรียน-กรอง'!$A$29="","",('[4]ข้อมูลนักเรียน-กรอง'!$A$29))</f>
        <v>28</v>
      </c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10" t="str">
        <f>IF('[4]ข้อมูลนักเรียน-กรอง'!A29="","",(IF(SUM(LL31:MN31)=0,"-",(SUM(LL31:MN31)))))</f>
        <v>-</v>
      </c>
      <c r="MP31" s="10" t="str">
        <f>IF('[4]ข้อมูลนักเรียน-กรอง'!$A$29="","",(IF(COUNTIF(LL31:MN31,"ป")=0,"-",(COUNTIF(LL31:MN31,"ป")))))</f>
        <v>-</v>
      </c>
      <c r="MQ31" s="10" t="str">
        <f>IF('[4]ข้อมูลนักเรียน-กรอง'!$A$29="","",(IF(COUNTIF(LL31:MN31,"ล")=0,"-",(COUNTIF(LL31:MN31,"ล")))))</f>
        <v>-</v>
      </c>
      <c r="MR31" s="10" t="str">
        <f>IF('[4]ข้อมูลนักเรียน-กรอง'!$A$29="","",(IF(COUNTIF(LL31:MN31,"ข")=0,"-",(COUNTIF(LL31:MN31,"ข")))))</f>
        <v>-</v>
      </c>
      <c r="MS31" s="8">
        <f>IF('[4]ข้อมูลนักเรียน-กรอง'!$A$29="","",('[4]ข้อมูลนักเรียน-กรอง'!$A$29))</f>
        <v>28</v>
      </c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10" t="str">
        <f>IF('[4]ข้อมูลนักเรียน-กรอง'!A29="","",(IF(SUM(MT31:NX31)=0,"-",(SUM(MT31:NX31)))))</f>
        <v>-</v>
      </c>
      <c r="NZ31" s="10" t="str">
        <f>IF('[4]ข้อมูลนักเรียน-กรอง'!$A$29="","",(IF(COUNTIF(MT31:NX31,"ป")=0,"-",(COUNTIF(MT31:NX31,"ป")))))</f>
        <v>-</v>
      </c>
      <c r="OA31" s="10" t="str">
        <f>IF('[4]ข้อมูลนักเรียน-กรอง'!$A$29="","",(IF(COUNTIF(MT31:NX31,"ล")=0,"-",(COUNTIF(MT31:NX31,"ล")))))</f>
        <v>-</v>
      </c>
      <c r="OB31" s="10" t="str">
        <f>IF('[4]ข้อมูลนักเรียน-กรอง'!$A$29="","",(IF(COUNTIF(MT31:NX31,"ข")=0,"-",(COUNTIF(MT31:NX31,"ข")))))</f>
        <v>-</v>
      </c>
      <c r="OC31" s="8">
        <f>IF('[4]ข้อมูลนักเรียน-กรอง'!$A$29="","",('[4]ข้อมูลนักเรียน-กรอง'!$A$29))</f>
        <v>28</v>
      </c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10" t="str">
        <f>IF('[4]ข้อมูลนักเรียน-กรอง'!A29="","",(IF(SUM(OD31:PG31)=0,"-",(SUM(OD31:PG31)))))</f>
        <v>-</v>
      </c>
      <c r="PI31" s="10" t="str">
        <f>IF('[4]ข้อมูลนักเรียน-กรอง'!$A$29="","",(IF(COUNTIF(OD31:PG31,"ป")=0,"-",(COUNTIF(OD31:PG31,"ป")))))</f>
        <v>-</v>
      </c>
      <c r="PJ31" s="10" t="str">
        <f>IF('[4]ข้อมูลนักเรียน-กรอง'!$A$29="","",(IF(COUNTIF(OD31:PG31,"ล")=0,"-",(COUNTIF(OD31:PG31,"ล")))))</f>
        <v>-</v>
      </c>
      <c r="PK31" s="10" t="str">
        <f>IF('[4]ข้อมูลนักเรียน-กรอง'!$A$29="","",(IF(COUNTIF(OD31:PG31,"ข")=0,"-",(COUNTIF(OD31:PG31,"ข")))))</f>
        <v>-</v>
      </c>
      <c r="PL31" s="11">
        <f>IF('[4]ข้อมูลนักเรียน-กรอง'!$A$29="","",('[4]ข้อมูลนักเรียน-กรอง'!$A$29))</f>
        <v>28</v>
      </c>
      <c r="PM31" s="12" t="str">
        <f t="shared" si="0"/>
        <v>-</v>
      </c>
      <c r="PN31" s="12" t="str">
        <f t="shared" si="1"/>
        <v>-</v>
      </c>
      <c r="PO31" s="12" t="str">
        <f t="shared" si="2"/>
        <v>-</v>
      </c>
      <c r="PP31" s="12" t="str">
        <f t="shared" si="3"/>
        <v>-</v>
      </c>
      <c r="PQ31" s="12" t="str">
        <f t="shared" si="4"/>
        <v>-</v>
      </c>
      <c r="PR31" s="12" t="str">
        <f t="shared" si="5"/>
        <v>-</v>
      </c>
      <c r="PS31" s="12" t="str">
        <f t="shared" si="6"/>
        <v>-</v>
      </c>
      <c r="PT31" s="12" t="str">
        <f t="shared" si="7"/>
        <v>-</v>
      </c>
      <c r="PU31" s="12" t="str">
        <f t="shared" si="8"/>
        <v>-</v>
      </c>
      <c r="PV31" s="12" t="str">
        <f t="shared" si="9"/>
        <v>-</v>
      </c>
      <c r="PW31" s="12" t="str">
        <f t="shared" si="10"/>
        <v>-</v>
      </c>
      <c r="PX31" s="12" t="str">
        <f t="shared" si="11"/>
        <v>-</v>
      </c>
      <c r="PY31" s="13">
        <f>IF('[4]ข้อมูลนักเรียน-กรอง'!A29="","",(SUM(AH31:AK31,SUM(BQ31:BT31,SUM(DA31:DD31,SUM(EK31:EN31,SUM(FT31:FW31,SUM(HD31:HG31,SUM(IM31:IP31,SUM(JW31:JZ31,SUM(LG31:LJ31,SUM(MO31:MR31,SUM(NY31:OB31,SUM(PH31:PK31))))))))))))))</f>
        <v>0</v>
      </c>
      <c r="PZ31" s="13">
        <f>IF('[4]ข้อมูลนักเรียน-กรอง'!A29="","",SUM(PM31:PX31))</f>
        <v>0</v>
      </c>
      <c r="QA31" s="14" t="str">
        <f>IF('[4]ข้อมูลนักเรียน-กรอง'!A29="","",IF(PZ31=0,"0.00",((PZ31/PY31)*100)))</f>
        <v>0.00</v>
      </c>
    </row>
    <row r="32" spans="1:443" ht="15.95" customHeight="1">
      <c r="A32" s="7" t="str">
        <f>[4]ชื่อนักเรียน!C31</f>
        <v>เด็กหญิงปวริศา แจ้งไพร</v>
      </c>
      <c r="B32" s="8">
        <f>IF('[4]ข้อมูลนักเรียน-กรอง'!$A$30="","",('[4]ข้อมูลนักเรียน-กรอง'!$A$30))</f>
        <v>29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0" t="str">
        <f>IF('[4]ข้อมูลนักเรียน-กรอง'!A30="","",(IF(SUM(C32:AG32)=0,"-",(SUM(C32:AG32)))))</f>
        <v>-</v>
      </c>
      <c r="AI32" s="10" t="str">
        <f>IF('[4]ข้อมูลนักเรียน-กรอง'!$A$30="","",(IF(COUNTIF(C32:AG32,"ป")=0,"-",(COUNTIF(C32:AG32,"ป")))))</f>
        <v>-</v>
      </c>
      <c r="AJ32" s="10" t="str">
        <f>IF('[4]ข้อมูลนักเรียน-กรอง'!$A$30="","",(IF(COUNTIF(C32:AG32,"ล")=0,"-",(COUNTIF(C32:AG32,"ล")))))</f>
        <v>-</v>
      </c>
      <c r="AK32" s="10" t="str">
        <f>IF('[4]ข้อมูลนักเรียน-กรอง'!$A$30="","",(IF(COUNTIF(C32:AG32,"ข")=0,"-",(COUNTIF(C32:AG32,"ข")))))</f>
        <v>-</v>
      </c>
      <c r="AL32" s="8">
        <f>IF('[4]ข้อมูลนักเรียน-กรอง'!$A$30="","",('[4]ข้อมูลนักเรียน-กรอง'!$A$30))</f>
        <v>29</v>
      </c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10" t="str">
        <f>IF('[4]ข้อมูลนักเรียน-กรอง'!A30="","",(IF(SUM(AM32:BP32)=0,"-",(SUM(AM32:BP32)))))</f>
        <v>-</v>
      </c>
      <c r="BR32" s="10" t="str">
        <f>IF('[4]ข้อมูลนักเรียน-กรอง'!$A$30="","",(IF(COUNTIF(AM32:BP32,"ป")=0,"-",(COUNTIF(AM32:BP32,"ป")))))</f>
        <v>-</v>
      </c>
      <c r="BS32" s="10" t="str">
        <f>IF('[4]ข้อมูลนักเรียน-กรอง'!$A$30="","",(IF(COUNTIF(AM32:BP32,"ล")=0,"-",(COUNTIF(AM32:BP32,"ล")))))</f>
        <v>-</v>
      </c>
      <c r="BT32" s="10" t="str">
        <f>IF('[4]ข้อมูลนักเรียน-กรอง'!$A$30="","",(IF(COUNTIF(AM32:BP32,"ข")=0,"-",(COUNTIF(AM32:BP32,"ข")))))</f>
        <v>-</v>
      </c>
      <c r="BU32" s="8">
        <f>IF('[4]ข้อมูลนักเรียน-กรอง'!$A$30="","",('[4]ข้อมูลนักเรียน-กรอง'!$A$30))</f>
        <v>29</v>
      </c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10" t="str">
        <f>IF('[4]ข้อมูลนักเรียน-กรอง'!A30="","",(IF(SUM(BV32:CZ32)=0,"-",(SUM(BV32:CZ32)))))</f>
        <v>-</v>
      </c>
      <c r="DB32" s="10" t="str">
        <f>IF('[4]ข้อมูลนักเรียน-กรอง'!$A$30="","",(IF(COUNTIF(BV32:CZ32,"ป")=0,"-",(COUNTIF(BV32:CZ32,"ป")))))</f>
        <v>-</v>
      </c>
      <c r="DC32" s="10" t="str">
        <f>IF('[4]ข้อมูลนักเรียน-กรอง'!$A$30="","",(IF(COUNTIF(BV32:CZ32,"ล")=0,"-",(COUNTIF(BV32:CZ32,"ล")))))</f>
        <v>-</v>
      </c>
      <c r="DD32" s="10" t="str">
        <f>IF('[4]ข้อมูลนักเรียน-กรอง'!$A$30="","",(IF(COUNTIF(BV32:CZ32,"ข")=0,"-",(COUNTIF(BV32:CZ32,"ข")))))</f>
        <v>-</v>
      </c>
      <c r="DE32" s="8">
        <f>IF('[4]ข้อมูลนักเรียน-กรอง'!$A$30="","",('[4]ข้อมูลนักเรียน-กรอง'!$A$30))</f>
        <v>29</v>
      </c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10" t="str">
        <f>IF('[4]ข้อมูลนักเรียน-กรอง'!A30="","",(IF(SUM(DF32:EJ32)=0,"-",(SUM(DF32:EJ32)))))</f>
        <v>-</v>
      </c>
      <c r="EL32" s="10" t="str">
        <f>IF('[4]ข้อมูลนักเรียน-กรอง'!$A$30="","",(IF(COUNTIF(DF32:EJ32,"ป")=0,"-",(COUNTIF(DF32:EJ32,"ป")))))</f>
        <v>-</v>
      </c>
      <c r="EM32" s="10" t="str">
        <f>IF('[4]ข้อมูลนักเรียน-กรอง'!$A$30="","",(IF(COUNTIF(DF32:EJ32,"ล")=0,"-",(COUNTIF(DF32:EJ32,"ล")))))</f>
        <v>-</v>
      </c>
      <c r="EN32" s="10" t="str">
        <f>IF('[4]ข้อมูลนักเรียน-กรอง'!$A$30="","",(IF(COUNTIF(DF32:EJ32,"ข")=0,"-",(COUNTIF(DF32:EJ32,"ข")))))</f>
        <v>-</v>
      </c>
      <c r="EO32" s="8">
        <f>IF('[4]ข้อมูลนักเรียน-กรอง'!$A$30="","",('[4]ข้อมูลนักเรียน-กรอง'!$A$30))</f>
        <v>29</v>
      </c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10" t="str">
        <f>IF('[4]ข้อมูลนักเรียน-กรอง'!A30="","",(IF(SUM(EP32:FS32)=0,"-",(SUM(EP32:FS32)))))</f>
        <v>-</v>
      </c>
      <c r="FU32" s="10" t="str">
        <f>IF('[4]ข้อมูลนักเรียน-กรอง'!$A$30="","",(IF(COUNTIF(EP32:FS32,"ป")=0,"-",(COUNTIF(EP32:FS32,"ป")))))</f>
        <v>-</v>
      </c>
      <c r="FV32" s="10" t="str">
        <f>IF('[4]ข้อมูลนักเรียน-กรอง'!$A$30="","",(IF(COUNTIF(EP32:FS32,"ล")=0,"-",(COUNTIF(EP32:FS32,"ล")))))</f>
        <v>-</v>
      </c>
      <c r="FW32" s="10" t="str">
        <f>IF('[4]ข้อมูลนักเรียน-กรอง'!$A$30="","",(IF(COUNTIF(EP32:FS32,"ข")=0,"-",(COUNTIF(EP32:FS32,"ข")))))</f>
        <v>-</v>
      </c>
      <c r="FX32" s="8">
        <f>IF('[4]ข้อมูลนักเรียน-กรอง'!$A$30="","",('[4]ข้อมูลนักเรียน-กรอง'!$A$30))</f>
        <v>29</v>
      </c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10" t="str">
        <f>IF('[4]ข้อมูลนักเรียน-กรอง'!A30="","",(IF(SUM(FY32:HC32)=0,"-",(SUM(FY32:HC32)))))</f>
        <v>-</v>
      </c>
      <c r="HE32" s="10" t="str">
        <f>IF('[4]ข้อมูลนักเรียน-กรอง'!$A$30="","",(IF(COUNTIF(FY32:HC32,"ป")=0,"-",(COUNTIF(FY32:HC32,"ป")))))</f>
        <v>-</v>
      </c>
      <c r="HF32" s="10" t="str">
        <f>IF('[4]ข้อมูลนักเรียน-กรอง'!$A$30="","",(IF(COUNTIF(FY32:HC32,"ล")=0,"-",(COUNTIF(FY32:HC32,"ล")))))</f>
        <v>-</v>
      </c>
      <c r="HG32" s="10" t="str">
        <f>IF('[4]ข้อมูลนักเรียน-กรอง'!$A$30="","",(IF(COUNTIF(FY32:HC32,"ข")=0,"-",(COUNTIF(FY32:HC32,"ข")))))</f>
        <v>-</v>
      </c>
      <c r="HH32" s="8">
        <f>IF('[4]ข้อมูลนักเรียน-กรอง'!$A$30="","",('[4]ข้อมูลนักเรียน-กรอง'!$A$30))</f>
        <v>29</v>
      </c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10" t="str">
        <f>IF('[4]ข้อมูลนักเรียน-กรอง'!A30="","",(IF(SUM(HI32:IL32)=0,"-",(SUM(HI32:IL32)))))</f>
        <v>-</v>
      </c>
      <c r="IN32" s="10" t="str">
        <f>IF('[4]ข้อมูลนักเรียน-กรอง'!$A$30="","",(IF(COUNTIF(HI32:IL32,"ป")=0,"-",(COUNTIF(HI32:IL32,"ป")))))</f>
        <v>-</v>
      </c>
      <c r="IO32" s="10" t="str">
        <f>IF('[4]ข้อมูลนักเรียน-กรอง'!$A$30="","",(IF(COUNTIF(HI32:IL32,"ล")=0,"-",(COUNTIF(HI32:IL32,"ล")))))</f>
        <v>-</v>
      </c>
      <c r="IP32" s="10" t="str">
        <f>IF('[4]ข้อมูลนักเรียน-กรอง'!$A$30="","",(IF(COUNTIF(HI32:IL32,"ข")=0,"-",(COUNTIF(HI32:IL32,"ข")))))</f>
        <v>-</v>
      </c>
      <c r="IQ32" s="8">
        <f>IF('[4]ข้อมูลนักเรียน-กรอง'!$A$30="","",('[4]ข้อมูลนักเรียน-กรอง'!$A$30))</f>
        <v>29</v>
      </c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10" t="str">
        <f>IF('[4]ข้อมูลนักเรียน-กรอง'!A30="","",(IF(SUM(IR32:JV32)=0,"-",(SUM(IR32:JV32)))))</f>
        <v>-</v>
      </c>
      <c r="JX32" s="10" t="str">
        <f>IF('[4]ข้อมูลนักเรียน-กรอง'!$A$30="","",(IF(COUNTIF(IR32:JV32,"ป")=0,"-",(COUNTIF(IR32:JV32,"ป")))))</f>
        <v>-</v>
      </c>
      <c r="JY32" s="10" t="str">
        <f>IF('[4]ข้อมูลนักเรียน-กรอง'!$A$30="","",(IF(COUNTIF(IR32:JV32,"ล")=0,"-",(COUNTIF(IR32:JV32,"ล")))))</f>
        <v>-</v>
      </c>
      <c r="JZ32" s="10" t="str">
        <f>IF('[4]ข้อมูลนักเรียน-กรอง'!$A$30="","",(IF(COUNTIF(IR32:JV32,"ข")=0,"-",(COUNTIF(IR32:JV32,"ข")))))</f>
        <v>-</v>
      </c>
      <c r="KA32" s="8">
        <f>IF('[4]ข้อมูลนักเรียน-กรอง'!$A$30="","",('[4]ข้อมูลนักเรียน-กรอง'!$A$30))</f>
        <v>29</v>
      </c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10" t="str">
        <f>IF('[4]ข้อมูลนักเรียน-กรอง'!A30="","",(IF(SUM(KB32:LF32)=0,"-",(SUM(KB32:LF32)))))</f>
        <v>-</v>
      </c>
      <c r="LH32" s="10" t="str">
        <f>IF('[4]ข้อมูลนักเรียน-กรอง'!$A$30="","",(IF(COUNTIF(KB32:LF32,"ป")=0,"-",(COUNTIF(KB32:LF32,"ป")))))</f>
        <v>-</v>
      </c>
      <c r="LI32" s="10" t="str">
        <f>IF('[4]ข้อมูลนักเรียน-กรอง'!$A$30="","",(IF(COUNTIF(KB32:LF32,"ล")=0,"-",(COUNTIF(KB32:LF32,"ล")))))</f>
        <v>-</v>
      </c>
      <c r="LJ32" s="10" t="str">
        <f>IF('[4]ข้อมูลนักเรียน-กรอง'!$A$30="","",(IF(COUNTIF(KB32:LF32,"ข")=0,"-",(COUNTIF(KB32:LF32,"ข")))))</f>
        <v>-</v>
      </c>
      <c r="LK32" s="8">
        <f>IF('[4]ข้อมูลนักเรียน-กรอง'!$A$30="","",('[4]ข้อมูลนักเรียน-กรอง'!$A$30))</f>
        <v>29</v>
      </c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10" t="str">
        <f>IF('[4]ข้อมูลนักเรียน-กรอง'!A30="","",(IF(SUM(LL32:MN32)=0,"-",(SUM(LL32:MN32)))))</f>
        <v>-</v>
      </c>
      <c r="MP32" s="10" t="str">
        <f>IF('[4]ข้อมูลนักเรียน-กรอง'!$A$30="","",(IF(COUNTIF(LL32:MN32,"ป")=0,"-",(COUNTIF(LL32:MN32,"ป")))))</f>
        <v>-</v>
      </c>
      <c r="MQ32" s="10" t="str">
        <f>IF('[4]ข้อมูลนักเรียน-กรอง'!$A$30="","",(IF(COUNTIF(LL32:MN32,"ล")=0,"-",(COUNTIF(LL32:MN32,"ล")))))</f>
        <v>-</v>
      </c>
      <c r="MR32" s="10" t="str">
        <f>IF('[4]ข้อมูลนักเรียน-กรอง'!$A$30="","",(IF(COUNTIF(LL32:MN32,"ข")=0,"-",(COUNTIF(LL32:MN32,"ข")))))</f>
        <v>-</v>
      </c>
      <c r="MS32" s="8">
        <f>IF('[4]ข้อมูลนักเรียน-กรอง'!$A$30="","",('[4]ข้อมูลนักเรียน-กรอง'!$A$30))</f>
        <v>29</v>
      </c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10" t="str">
        <f>IF('[4]ข้อมูลนักเรียน-กรอง'!A30="","",(IF(SUM(MT32:NX32)=0,"-",(SUM(MT32:NX32)))))</f>
        <v>-</v>
      </c>
      <c r="NZ32" s="10" t="str">
        <f>IF('[4]ข้อมูลนักเรียน-กรอง'!$A$30="","",(IF(COUNTIF(MT32:NX32,"ป")=0,"-",(COUNTIF(MT32:NX32,"ป")))))</f>
        <v>-</v>
      </c>
      <c r="OA32" s="10" t="str">
        <f>IF('[4]ข้อมูลนักเรียน-กรอง'!$A$30="","",(IF(COUNTIF(MT32:NX32,"ล")=0,"-",(COUNTIF(MT32:NX32,"ล")))))</f>
        <v>-</v>
      </c>
      <c r="OB32" s="10" t="str">
        <f>IF('[4]ข้อมูลนักเรียน-กรอง'!$A$30="","",(IF(COUNTIF(MT32:NX32,"ข")=0,"-",(COUNTIF(MT32:NX32,"ข")))))</f>
        <v>-</v>
      </c>
      <c r="OC32" s="8">
        <f>IF('[4]ข้อมูลนักเรียน-กรอง'!$A$30="","",('[4]ข้อมูลนักเรียน-กรอง'!$A$30))</f>
        <v>29</v>
      </c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10" t="str">
        <f>IF('[4]ข้อมูลนักเรียน-กรอง'!A30="","",(IF(SUM(OD32:PG32)=0,"-",(SUM(OD32:PG32)))))</f>
        <v>-</v>
      </c>
      <c r="PI32" s="10" t="str">
        <f>IF('[4]ข้อมูลนักเรียน-กรอง'!$A$30="","",(IF(COUNTIF(OD32:PG32,"ป")=0,"-",(COUNTIF(OD32:PG32,"ป")))))</f>
        <v>-</v>
      </c>
      <c r="PJ32" s="10" t="str">
        <f>IF('[4]ข้อมูลนักเรียน-กรอง'!$A$30="","",(IF(COUNTIF(OD32:PG32,"ล")=0,"-",(COUNTIF(OD32:PG32,"ล")))))</f>
        <v>-</v>
      </c>
      <c r="PK32" s="10" t="str">
        <f>IF('[4]ข้อมูลนักเรียน-กรอง'!$A$30="","",(IF(COUNTIF(OD32:PG32,"ข")=0,"-",(COUNTIF(OD32:PG32,"ข")))))</f>
        <v>-</v>
      </c>
      <c r="PL32" s="11">
        <f>IF('[4]ข้อมูลนักเรียน-กรอง'!$A$30="","",('[4]ข้อมูลนักเรียน-กรอง'!$A$30))</f>
        <v>29</v>
      </c>
      <c r="PM32" s="12" t="str">
        <f t="shared" si="0"/>
        <v>-</v>
      </c>
      <c r="PN32" s="12" t="str">
        <f t="shared" si="1"/>
        <v>-</v>
      </c>
      <c r="PO32" s="12" t="str">
        <f t="shared" si="2"/>
        <v>-</v>
      </c>
      <c r="PP32" s="12" t="str">
        <f t="shared" si="3"/>
        <v>-</v>
      </c>
      <c r="PQ32" s="12" t="str">
        <f t="shared" si="4"/>
        <v>-</v>
      </c>
      <c r="PR32" s="12" t="str">
        <f t="shared" si="5"/>
        <v>-</v>
      </c>
      <c r="PS32" s="12" t="str">
        <f t="shared" si="6"/>
        <v>-</v>
      </c>
      <c r="PT32" s="12" t="str">
        <f t="shared" si="7"/>
        <v>-</v>
      </c>
      <c r="PU32" s="12" t="str">
        <f t="shared" si="8"/>
        <v>-</v>
      </c>
      <c r="PV32" s="12" t="str">
        <f t="shared" si="9"/>
        <v>-</v>
      </c>
      <c r="PW32" s="12" t="str">
        <f t="shared" si="10"/>
        <v>-</v>
      </c>
      <c r="PX32" s="12" t="str">
        <f t="shared" si="11"/>
        <v>-</v>
      </c>
      <c r="PY32" s="13">
        <f>IF('[4]ข้อมูลนักเรียน-กรอง'!A30="","",(SUM(AH32:AK32,SUM(BQ32:BT32,SUM(DA32:DD32,SUM(EK32:EN32,SUM(FT32:FW32,SUM(HD32:HG32,SUM(IM32:IP32,SUM(JW32:JZ32,SUM(LG32:LJ32,SUM(MO32:MR32,SUM(NY32:OB32,SUM(PH32:PK32))))))))))))))</f>
        <v>0</v>
      </c>
      <c r="PZ32" s="13">
        <f>IF('[4]ข้อมูลนักเรียน-กรอง'!A30="","",SUM(PM32:PX32))</f>
        <v>0</v>
      </c>
      <c r="QA32" s="14" t="str">
        <f>IF('[4]ข้อมูลนักเรียน-กรอง'!A30="","",IF(PZ32=0,"0.00",((PZ32/PY32)*100)))</f>
        <v>0.00</v>
      </c>
    </row>
    <row r="33" spans="1:443" ht="15.95" customHeight="1">
      <c r="A33" s="7" t="str">
        <f>[4]ชื่อนักเรียน!C32</f>
        <v>เด็กชายกรกฎ แก้วเกตุ</v>
      </c>
      <c r="B33" s="8">
        <f>IF('[4]ข้อมูลนักเรียน-กรอง'!$A$31="","",('[4]ข้อมูลนักเรียน-กรอง'!$A$31))</f>
        <v>30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 t="str">
        <f>IF('[4]ข้อมูลนักเรียน-กรอง'!A31="","",(IF(SUM(C33:AG33)=0,"-",(SUM(C33:AG33)))))</f>
        <v>-</v>
      </c>
      <c r="AI33" s="10" t="str">
        <f>IF('[4]ข้อมูลนักเรียน-กรอง'!$A$31="","",(IF(COUNTIF(C33:AG33,"ป")=0,"-",(COUNTIF(C33:AG33,"ป")))))</f>
        <v>-</v>
      </c>
      <c r="AJ33" s="10" t="str">
        <f>IF('[4]ข้อมูลนักเรียน-กรอง'!$A$31="","",(IF(COUNTIF(C33:AG33,"ล")=0,"-",(COUNTIF(C33:AG33,"ล")))))</f>
        <v>-</v>
      </c>
      <c r="AK33" s="10" t="str">
        <f>IF('[4]ข้อมูลนักเรียน-กรอง'!$A$31="","",(IF(COUNTIF(C33:AG33,"ข")=0,"-",(COUNTIF(C33:AG33,"ข")))))</f>
        <v>-</v>
      </c>
      <c r="AL33" s="8">
        <f>IF('[4]ข้อมูลนักเรียน-กรอง'!$A$31="","",('[4]ข้อมูลนักเรียน-กรอง'!$A$31))</f>
        <v>30</v>
      </c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10" t="str">
        <f>IF('[4]ข้อมูลนักเรียน-กรอง'!A31="","",(IF(SUM(AM33:BP33)=0,"-",(SUM(AM33:BP33)))))</f>
        <v>-</v>
      </c>
      <c r="BR33" s="10" t="str">
        <f>IF('[4]ข้อมูลนักเรียน-กรอง'!$A$31="","",(IF(COUNTIF(AM33:BP33,"ป")=0,"-",(COUNTIF(AM33:BP33,"ป")))))</f>
        <v>-</v>
      </c>
      <c r="BS33" s="10" t="str">
        <f>IF('[4]ข้อมูลนักเรียน-กรอง'!$A$31="","",(IF(COUNTIF(AM33:BP33,"ล")=0,"-",(COUNTIF(AM33:BP33,"ล")))))</f>
        <v>-</v>
      </c>
      <c r="BT33" s="10" t="str">
        <f>IF('[4]ข้อมูลนักเรียน-กรอง'!$A$31="","",(IF(COUNTIF(AM33:BP33,"ข")=0,"-",(COUNTIF(AM33:BP33,"ข")))))</f>
        <v>-</v>
      </c>
      <c r="BU33" s="8">
        <f>IF('[4]ข้อมูลนักเรียน-กรอง'!$A$31="","",('[4]ข้อมูลนักเรียน-กรอง'!$A$31))</f>
        <v>30</v>
      </c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10" t="str">
        <f>IF('[4]ข้อมูลนักเรียน-กรอง'!A31="","",(IF(SUM(BV33:CZ33)=0,"-",(SUM(BV33:CZ33)))))</f>
        <v>-</v>
      </c>
      <c r="DB33" s="10" t="str">
        <f>IF('[4]ข้อมูลนักเรียน-กรอง'!$A$31="","",(IF(COUNTIF(BV33:CZ33,"ป")=0,"-",(COUNTIF(BV33:CZ33,"ป")))))</f>
        <v>-</v>
      </c>
      <c r="DC33" s="10" t="str">
        <f>IF('[4]ข้อมูลนักเรียน-กรอง'!$A$31="","",(IF(COUNTIF(BV33:CZ33,"ล")=0,"-",(COUNTIF(BV33:CZ33,"ล")))))</f>
        <v>-</v>
      </c>
      <c r="DD33" s="10" t="str">
        <f>IF('[4]ข้อมูลนักเรียน-กรอง'!$A$31="","",(IF(COUNTIF(BV33:CZ33,"ข")=0,"-",(COUNTIF(BV33:CZ33,"ข")))))</f>
        <v>-</v>
      </c>
      <c r="DE33" s="8">
        <f>IF('[4]ข้อมูลนักเรียน-กรอง'!$A$31="","",('[4]ข้อมูลนักเรียน-กรอง'!$A$31))</f>
        <v>30</v>
      </c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10" t="str">
        <f>IF('[4]ข้อมูลนักเรียน-กรอง'!A31="","",(IF(SUM(DF33:EJ33)=0,"-",(SUM(DF33:EJ33)))))</f>
        <v>-</v>
      </c>
      <c r="EL33" s="10" t="str">
        <f>IF('[4]ข้อมูลนักเรียน-กรอง'!$A$31="","",(IF(COUNTIF(DF33:EJ33,"ป")=0,"-",(COUNTIF(DF33:EJ33,"ป")))))</f>
        <v>-</v>
      </c>
      <c r="EM33" s="10" t="str">
        <f>IF('[4]ข้อมูลนักเรียน-กรอง'!$A$31="","",(IF(COUNTIF(DF33:EJ33,"ล")=0,"-",(COUNTIF(DF33:EJ33,"ล")))))</f>
        <v>-</v>
      </c>
      <c r="EN33" s="10" t="str">
        <f>IF('[4]ข้อมูลนักเรียน-กรอง'!$A$31="","",(IF(COUNTIF(DF33:EJ33,"ข")=0,"-",(COUNTIF(DF33:EJ33,"ข")))))</f>
        <v>-</v>
      </c>
      <c r="EO33" s="8">
        <f>IF('[4]ข้อมูลนักเรียน-กรอง'!$A$31="","",('[4]ข้อมูลนักเรียน-กรอง'!$A$31))</f>
        <v>30</v>
      </c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10" t="str">
        <f>IF('[4]ข้อมูลนักเรียน-กรอง'!A31="","",(IF(SUM(EP33:FS33)=0,"-",(SUM(EP33:FS33)))))</f>
        <v>-</v>
      </c>
      <c r="FU33" s="10" t="str">
        <f>IF('[4]ข้อมูลนักเรียน-กรอง'!$A$31="","",(IF(COUNTIF(EP33:FS33,"ป")=0,"-",(COUNTIF(EP33:FS33,"ป")))))</f>
        <v>-</v>
      </c>
      <c r="FV33" s="10" t="str">
        <f>IF('[4]ข้อมูลนักเรียน-กรอง'!$A$31="","",(IF(COUNTIF(EP33:FS33,"ล")=0,"-",(COUNTIF(EP33:FS33,"ล")))))</f>
        <v>-</v>
      </c>
      <c r="FW33" s="10" t="str">
        <f>IF('[4]ข้อมูลนักเรียน-กรอง'!$A$31="","",(IF(COUNTIF(EP33:FS33,"ข")=0,"-",(COUNTIF(EP33:FS33,"ข")))))</f>
        <v>-</v>
      </c>
      <c r="FX33" s="8">
        <f>IF('[4]ข้อมูลนักเรียน-กรอง'!$A$31="","",('[4]ข้อมูลนักเรียน-กรอง'!$A$31))</f>
        <v>30</v>
      </c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10" t="str">
        <f>IF('[4]ข้อมูลนักเรียน-กรอง'!A31="","",(IF(SUM(FY33:HC33)=0,"-",(SUM(FY33:HC33)))))</f>
        <v>-</v>
      </c>
      <c r="HE33" s="10" t="str">
        <f>IF('[4]ข้อมูลนักเรียน-กรอง'!$A$31="","",(IF(COUNTIF(FY33:HC33,"ป")=0,"-",(COUNTIF(FY33:HC33,"ป")))))</f>
        <v>-</v>
      </c>
      <c r="HF33" s="10" t="str">
        <f>IF('[4]ข้อมูลนักเรียน-กรอง'!$A$31="","",(IF(COUNTIF(FY33:HC33,"ล")=0,"-",(COUNTIF(FY33:HC33,"ล")))))</f>
        <v>-</v>
      </c>
      <c r="HG33" s="10" t="str">
        <f>IF('[4]ข้อมูลนักเรียน-กรอง'!$A$31="","",(IF(COUNTIF(FY33:HC33,"ข")=0,"-",(COUNTIF(FY33:HC33,"ข")))))</f>
        <v>-</v>
      </c>
      <c r="HH33" s="8">
        <f>IF('[4]ข้อมูลนักเรียน-กรอง'!$A$31="","",('[4]ข้อมูลนักเรียน-กรอง'!$A$31))</f>
        <v>30</v>
      </c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10" t="str">
        <f>IF('[4]ข้อมูลนักเรียน-กรอง'!A31="","",(IF(SUM(HI33:IL33)=0,"-",(SUM(HI33:IL33)))))</f>
        <v>-</v>
      </c>
      <c r="IN33" s="10" t="str">
        <f>IF('[4]ข้อมูลนักเรียน-กรอง'!$A$31="","",(IF(COUNTIF(HI33:IL33,"ป")=0,"-",(COUNTIF(HI33:IL33,"ป")))))</f>
        <v>-</v>
      </c>
      <c r="IO33" s="10" t="str">
        <f>IF('[4]ข้อมูลนักเรียน-กรอง'!$A$31="","",(IF(COUNTIF(HI33:IL33,"ล")=0,"-",(COUNTIF(HI33:IL33,"ล")))))</f>
        <v>-</v>
      </c>
      <c r="IP33" s="10" t="str">
        <f>IF('[4]ข้อมูลนักเรียน-กรอง'!$A$31="","",(IF(COUNTIF(HI33:IL33,"ข")=0,"-",(COUNTIF(HI33:IL33,"ข")))))</f>
        <v>-</v>
      </c>
      <c r="IQ33" s="8">
        <f>IF('[4]ข้อมูลนักเรียน-กรอง'!$A$31="","",('[4]ข้อมูลนักเรียน-กรอง'!$A$31))</f>
        <v>30</v>
      </c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10" t="str">
        <f>IF('[4]ข้อมูลนักเรียน-กรอง'!A31="","",(IF(SUM(IR33:JV33)=0,"-",(SUM(IR33:JV33)))))</f>
        <v>-</v>
      </c>
      <c r="JX33" s="10" t="str">
        <f>IF('[4]ข้อมูลนักเรียน-กรอง'!$A$31="","",(IF(COUNTIF(IR33:JV33,"ป")=0,"-",(COUNTIF(IR33:JV33,"ป")))))</f>
        <v>-</v>
      </c>
      <c r="JY33" s="10" t="str">
        <f>IF('[4]ข้อมูลนักเรียน-กรอง'!$A$31="","",(IF(COUNTIF(IR33:JV33,"ล")=0,"-",(COUNTIF(IR33:JV33,"ล")))))</f>
        <v>-</v>
      </c>
      <c r="JZ33" s="10" t="str">
        <f>IF('[4]ข้อมูลนักเรียน-กรอง'!$A$31="","",(IF(COUNTIF(IR33:JV33,"ข")=0,"-",(COUNTIF(IR33:JV33,"ข")))))</f>
        <v>-</v>
      </c>
      <c r="KA33" s="8">
        <f>IF('[4]ข้อมูลนักเรียน-กรอง'!$A$31="","",('[4]ข้อมูลนักเรียน-กรอง'!$A$31))</f>
        <v>30</v>
      </c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10" t="str">
        <f>IF('[4]ข้อมูลนักเรียน-กรอง'!A31="","",(IF(SUM(KB33:LF33)=0,"-",(SUM(KB33:LF33)))))</f>
        <v>-</v>
      </c>
      <c r="LH33" s="10" t="str">
        <f>IF('[4]ข้อมูลนักเรียน-กรอง'!$A$31="","",(IF(COUNTIF(KB33:LF33,"ป")=0,"-",(COUNTIF(KB33:LF33,"ป")))))</f>
        <v>-</v>
      </c>
      <c r="LI33" s="10" t="str">
        <f>IF('[4]ข้อมูลนักเรียน-กรอง'!$A$31="","",(IF(COUNTIF(KB33:LF33,"ล")=0,"-",(COUNTIF(KB33:LF33,"ล")))))</f>
        <v>-</v>
      </c>
      <c r="LJ33" s="10" t="str">
        <f>IF('[4]ข้อมูลนักเรียน-กรอง'!$A$31="","",(IF(COUNTIF(KB33:LF33,"ข")=0,"-",(COUNTIF(KB33:LF33,"ข")))))</f>
        <v>-</v>
      </c>
      <c r="LK33" s="8">
        <f>IF('[4]ข้อมูลนักเรียน-กรอง'!$A$31="","",('[4]ข้อมูลนักเรียน-กรอง'!$A$31))</f>
        <v>30</v>
      </c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10" t="str">
        <f>IF('[4]ข้อมูลนักเรียน-กรอง'!A31="","",(IF(SUM(LL33:MN33)=0,"-",(SUM(LL33:MN33)))))</f>
        <v>-</v>
      </c>
      <c r="MP33" s="10" t="str">
        <f>IF('[4]ข้อมูลนักเรียน-กรอง'!$A$31="","",(IF(COUNTIF(LL33:MN33,"ป")=0,"-",(COUNTIF(LL33:MN33,"ป")))))</f>
        <v>-</v>
      </c>
      <c r="MQ33" s="10" t="str">
        <f>IF('[4]ข้อมูลนักเรียน-กรอง'!$A$31="","",(IF(COUNTIF(LL33:MN33,"ล")=0,"-",(COUNTIF(LL33:MN33,"ล")))))</f>
        <v>-</v>
      </c>
      <c r="MR33" s="10" t="str">
        <f>IF('[4]ข้อมูลนักเรียน-กรอง'!$A$31="","",(IF(COUNTIF(LL33:MN33,"ข")=0,"-",(COUNTIF(LL33:MN33,"ข")))))</f>
        <v>-</v>
      </c>
      <c r="MS33" s="8">
        <f>IF('[4]ข้อมูลนักเรียน-กรอง'!$A$31="","",('[4]ข้อมูลนักเรียน-กรอง'!$A$31))</f>
        <v>30</v>
      </c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10" t="str">
        <f>IF('[4]ข้อมูลนักเรียน-กรอง'!A31="","",(IF(SUM(MT33:NX33)=0,"-",(SUM(MT33:NX33)))))</f>
        <v>-</v>
      </c>
      <c r="NZ33" s="10" t="str">
        <f>IF('[4]ข้อมูลนักเรียน-กรอง'!$A$31="","",(IF(COUNTIF(MT33:NX33,"ป")=0,"-",(COUNTIF(MT33:NX33,"ป")))))</f>
        <v>-</v>
      </c>
      <c r="OA33" s="10" t="str">
        <f>IF('[4]ข้อมูลนักเรียน-กรอง'!$A$31="","",(IF(COUNTIF(MT33:NX33,"ล")=0,"-",(COUNTIF(MT33:NX33,"ล")))))</f>
        <v>-</v>
      </c>
      <c r="OB33" s="10" t="str">
        <f>IF('[4]ข้อมูลนักเรียน-กรอง'!$A$31="","",(IF(COUNTIF(MT33:NX33,"ข")=0,"-",(COUNTIF(MT33:NX33,"ข")))))</f>
        <v>-</v>
      </c>
      <c r="OC33" s="8">
        <f>IF('[4]ข้อมูลนักเรียน-กรอง'!$A$31="","",('[4]ข้อมูลนักเรียน-กรอง'!$A$31))</f>
        <v>30</v>
      </c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10" t="str">
        <f>IF('[4]ข้อมูลนักเรียน-กรอง'!A31="","",(IF(SUM(OD33:PG33)=0,"-",(SUM(OD33:PG33)))))</f>
        <v>-</v>
      </c>
      <c r="PI33" s="10" t="str">
        <f>IF('[4]ข้อมูลนักเรียน-กรอง'!$A$31="","",(IF(COUNTIF(OD33:PG33,"ป")=0,"-",(COUNTIF(OD33:PG33,"ป")))))</f>
        <v>-</v>
      </c>
      <c r="PJ33" s="10" t="str">
        <f>IF('[4]ข้อมูลนักเรียน-กรอง'!$A$31="","",(IF(COUNTIF(OD33:PG33,"ล")=0,"-",(COUNTIF(OD33:PG33,"ล")))))</f>
        <v>-</v>
      </c>
      <c r="PK33" s="10" t="str">
        <f>IF('[4]ข้อมูลนักเรียน-กรอง'!$A$31="","",(IF(COUNTIF(OD33:PG33,"ข")=0,"-",(COUNTIF(OD33:PG33,"ข")))))</f>
        <v>-</v>
      </c>
      <c r="PL33" s="11">
        <f>IF('[4]ข้อมูลนักเรียน-กรอง'!$A$31="","",('[4]ข้อมูลนักเรียน-กรอง'!$A$31))</f>
        <v>30</v>
      </c>
      <c r="PM33" s="12" t="str">
        <f t="shared" si="0"/>
        <v>-</v>
      </c>
      <c r="PN33" s="12" t="str">
        <f t="shared" si="1"/>
        <v>-</v>
      </c>
      <c r="PO33" s="12" t="str">
        <f t="shared" si="2"/>
        <v>-</v>
      </c>
      <c r="PP33" s="12" t="str">
        <f t="shared" si="3"/>
        <v>-</v>
      </c>
      <c r="PQ33" s="12" t="str">
        <f t="shared" si="4"/>
        <v>-</v>
      </c>
      <c r="PR33" s="12" t="str">
        <f t="shared" si="5"/>
        <v>-</v>
      </c>
      <c r="PS33" s="12" t="str">
        <f t="shared" si="6"/>
        <v>-</v>
      </c>
      <c r="PT33" s="12" t="str">
        <f t="shared" si="7"/>
        <v>-</v>
      </c>
      <c r="PU33" s="12" t="str">
        <f t="shared" si="8"/>
        <v>-</v>
      </c>
      <c r="PV33" s="12" t="str">
        <f t="shared" si="9"/>
        <v>-</v>
      </c>
      <c r="PW33" s="12" t="str">
        <f t="shared" si="10"/>
        <v>-</v>
      </c>
      <c r="PX33" s="12" t="str">
        <f t="shared" si="11"/>
        <v>-</v>
      </c>
      <c r="PY33" s="13">
        <f>IF('[4]ข้อมูลนักเรียน-กรอง'!A31="","",(SUM(AH33:AK33,SUM(BQ33:BT33,SUM(DA33:DD33,SUM(EK33:EN33,SUM(FT33:FW33,SUM(HD33:HG33,SUM(IM33:IP33,SUM(JW33:JZ33,SUM(LG33:LJ33,SUM(MO33:MR33,SUM(NY33:OB33,SUM(PH33:PK33))))))))))))))</f>
        <v>0</v>
      </c>
      <c r="PZ33" s="13">
        <f>IF('[4]ข้อมูลนักเรียน-กรอง'!A31="","",SUM(PM33:PX33))</f>
        <v>0</v>
      </c>
      <c r="QA33" s="14" t="str">
        <f>IF('[4]ข้อมูลนักเรียน-กรอง'!A31="","",IF(PZ33=0,"0.00",((PZ33/PY33)*100)))</f>
        <v>0.00</v>
      </c>
    </row>
    <row r="34" spans="1:443" ht="15.95" customHeight="1">
      <c r="A34" s="7" t="str">
        <f>[4]ชื่อนักเรียน!C33</f>
        <v>เด็กชายอนาวิล วุฒิยาสาร</v>
      </c>
      <c r="B34" s="8">
        <f>IF('[4]ข้อมูลนักเรียน-กรอง'!$A$32="","",('[4]ข้อมูลนักเรียน-กรอง'!$A$32))</f>
        <v>31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0" t="str">
        <f>IF('[4]ข้อมูลนักเรียน-กรอง'!A32="","",(IF(SUM(C34:AG34)=0,"-",(SUM(C34:AG34)))))</f>
        <v>-</v>
      </c>
      <c r="AI34" s="10" t="str">
        <f>IF('[4]ข้อมูลนักเรียน-กรอง'!$A$32="","",(IF(COUNTIF(C34:AG34,"ป")=0,"-",(COUNTIF(C34:AG34,"ป")))))</f>
        <v>-</v>
      </c>
      <c r="AJ34" s="10" t="str">
        <f>IF('[4]ข้อมูลนักเรียน-กรอง'!$A$32="","",(IF(COUNTIF(C34:AG34,"ล")=0,"-",(COUNTIF(C34:AG34,"ล")))))</f>
        <v>-</v>
      </c>
      <c r="AK34" s="10" t="str">
        <f>IF('[4]ข้อมูลนักเรียน-กรอง'!$A$32="","",(IF(COUNTIF(C34:AG34,"ข")=0,"-",(COUNTIF(C34:AG34,"ข")))))</f>
        <v>-</v>
      </c>
      <c r="AL34" s="8">
        <f>IF('[4]ข้อมูลนักเรียน-กรอง'!$A$32="","",('[4]ข้อมูลนักเรียน-กรอง'!$A$32))</f>
        <v>31</v>
      </c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10" t="str">
        <f>IF('[4]ข้อมูลนักเรียน-กรอง'!A32="","",(IF(SUM(AM34:BP34)=0,"-",(SUM(AM34:BP34)))))</f>
        <v>-</v>
      </c>
      <c r="BR34" s="10" t="str">
        <f>IF('[4]ข้อมูลนักเรียน-กรอง'!$A$32="","",(IF(COUNTIF(AM34:BP34,"ป")=0,"-",(COUNTIF(AM34:BP34,"ป")))))</f>
        <v>-</v>
      </c>
      <c r="BS34" s="10" t="str">
        <f>IF('[4]ข้อมูลนักเรียน-กรอง'!$A$32="","",(IF(COUNTIF(AM34:BP34,"ล")=0,"-",(COUNTIF(AM34:BP34,"ล")))))</f>
        <v>-</v>
      </c>
      <c r="BT34" s="10" t="str">
        <f>IF('[4]ข้อมูลนักเรียน-กรอง'!$A$32="","",(IF(COUNTIF(AM34:BP34,"ข")=0,"-",(COUNTIF(AM34:BP34,"ข")))))</f>
        <v>-</v>
      </c>
      <c r="BU34" s="8">
        <f>IF('[4]ข้อมูลนักเรียน-กรอง'!$A$32="","",('[4]ข้อมูลนักเรียน-กรอง'!$A$32))</f>
        <v>31</v>
      </c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10" t="str">
        <f>IF('[4]ข้อมูลนักเรียน-กรอง'!A32="","",(IF(SUM(BV34:CZ34)=0,"-",(SUM(BV34:CZ34)))))</f>
        <v>-</v>
      </c>
      <c r="DB34" s="10" t="str">
        <f>IF('[4]ข้อมูลนักเรียน-กรอง'!$A$32="","",(IF(COUNTIF(BV34:CZ34,"ป")=0,"-",(COUNTIF(BV34:CZ34,"ป")))))</f>
        <v>-</v>
      </c>
      <c r="DC34" s="10" t="str">
        <f>IF('[4]ข้อมูลนักเรียน-กรอง'!$A$32="","",(IF(COUNTIF(BV34:CZ34,"ล")=0,"-",(COUNTIF(BV34:CZ34,"ล")))))</f>
        <v>-</v>
      </c>
      <c r="DD34" s="10" t="str">
        <f>IF('[4]ข้อมูลนักเรียน-กรอง'!$A$32="","",(IF(COUNTIF(BV34:CZ34,"ข")=0,"-",(COUNTIF(BV34:CZ34,"ข")))))</f>
        <v>-</v>
      </c>
      <c r="DE34" s="8">
        <f>IF('[4]ข้อมูลนักเรียน-กรอง'!$A$32="","",('[4]ข้อมูลนักเรียน-กรอง'!$A$32))</f>
        <v>31</v>
      </c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10" t="str">
        <f>IF('[4]ข้อมูลนักเรียน-กรอง'!A32="","",(IF(SUM(DF34:EJ34)=0,"-",(SUM(DF34:EJ34)))))</f>
        <v>-</v>
      </c>
      <c r="EL34" s="10" t="str">
        <f>IF('[4]ข้อมูลนักเรียน-กรอง'!$A$32="","",(IF(COUNTIF(DF34:EJ34,"ป")=0,"-",(COUNTIF(DF34:EJ34,"ป")))))</f>
        <v>-</v>
      </c>
      <c r="EM34" s="10" t="str">
        <f>IF('[4]ข้อมูลนักเรียน-กรอง'!$A$32="","",(IF(COUNTIF(DF34:EJ34,"ล")=0,"-",(COUNTIF(DF34:EJ34,"ล")))))</f>
        <v>-</v>
      </c>
      <c r="EN34" s="10" t="str">
        <f>IF('[4]ข้อมูลนักเรียน-กรอง'!$A$32="","",(IF(COUNTIF(DF34:EJ34,"ข")=0,"-",(COUNTIF(DF34:EJ34,"ข")))))</f>
        <v>-</v>
      </c>
      <c r="EO34" s="8">
        <f>IF('[4]ข้อมูลนักเรียน-กรอง'!$A$32="","",('[4]ข้อมูลนักเรียน-กรอง'!$A$32))</f>
        <v>31</v>
      </c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10" t="str">
        <f>IF('[4]ข้อมูลนักเรียน-กรอง'!A32="","",(IF(SUM(EP34:FS34)=0,"-",(SUM(EP34:FS34)))))</f>
        <v>-</v>
      </c>
      <c r="FU34" s="10" t="str">
        <f>IF('[4]ข้อมูลนักเรียน-กรอง'!$A$32="","",(IF(COUNTIF(EP34:FS34,"ป")=0,"-",(COUNTIF(EP34:FS34,"ป")))))</f>
        <v>-</v>
      </c>
      <c r="FV34" s="10" t="str">
        <f>IF('[4]ข้อมูลนักเรียน-กรอง'!$A$32="","",(IF(COUNTIF(EP34:FS34,"ล")=0,"-",(COUNTIF(EP34:FS34,"ล")))))</f>
        <v>-</v>
      </c>
      <c r="FW34" s="10" t="str">
        <f>IF('[4]ข้อมูลนักเรียน-กรอง'!$A$32="","",(IF(COUNTIF(EP34:FS34,"ข")=0,"-",(COUNTIF(EP34:FS34,"ข")))))</f>
        <v>-</v>
      </c>
      <c r="FX34" s="8">
        <f>IF('[4]ข้อมูลนักเรียน-กรอง'!$A$32="","",('[4]ข้อมูลนักเรียน-กรอง'!$A$32))</f>
        <v>31</v>
      </c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10" t="str">
        <f>IF('[4]ข้อมูลนักเรียน-กรอง'!A32="","",(IF(SUM(FY34:HC34)=0,"-",(SUM(FY34:HC34)))))</f>
        <v>-</v>
      </c>
      <c r="HE34" s="10" t="str">
        <f>IF('[4]ข้อมูลนักเรียน-กรอง'!$A$32="","",(IF(COUNTIF(FY34:HC34,"ป")=0,"-",(COUNTIF(FY34:HC34,"ป")))))</f>
        <v>-</v>
      </c>
      <c r="HF34" s="10" t="str">
        <f>IF('[4]ข้อมูลนักเรียน-กรอง'!$A$32="","",(IF(COUNTIF(FY34:HC34,"ล")=0,"-",(COUNTIF(FY34:HC34,"ล")))))</f>
        <v>-</v>
      </c>
      <c r="HG34" s="10" t="str">
        <f>IF('[4]ข้อมูลนักเรียน-กรอง'!$A$32="","",(IF(COUNTIF(FY34:HC34,"ข")=0,"-",(COUNTIF(FY34:HC34,"ข")))))</f>
        <v>-</v>
      </c>
      <c r="HH34" s="8">
        <f>IF('[4]ข้อมูลนักเรียน-กรอง'!$A$32="","",('[4]ข้อมูลนักเรียน-กรอง'!$A$32))</f>
        <v>31</v>
      </c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10" t="str">
        <f>IF('[4]ข้อมูลนักเรียน-กรอง'!A32="","",(IF(SUM(HI34:IL34)=0,"-",(SUM(HI34:IL34)))))</f>
        <v>-</v>
      </c>
      <c r="IN34" s="10" t="str">
        <f>IF('[4]ข้อมูลนักเรียน-กรอง'!$A$32="","",(IF(COUNTIF(HI34:IL34,"ป")=0,"-",(COUNTIF(HI34:IL34,"ป")))))</f>
        <v>-</v>
      </c>
      <c r="IO34" s="10" t="str">
        <f>IF('[4]ข้อมูลนักเรียน-กรอง'!$A$32="","",(IF(COUNTIF(HI34:IL34,"ล")=0,"-",(COUNTIF(HI34:IL34,"ล")))))</f>
        <v>-</v>
      </c>
      <c r="IP34" s="10" t="str">
        <f>IF('[4]ข้อมูลนักเรียน-กรอง'!$A$32="","",(IF(COUNTIF(HI34:IL34,"ข")=0,"-",(COUNTIF(HI34:IL34,"ข")))))</f>
        <v>-</v>
      </c>
      <c r="IQ34" s="8">
        <f>IF('[4]ข้อมูลนักเรียน-กรอง'!$A$32="","",('[4]ข้อมูลนักเรียน-กรอง'!$A$32))</f>
        <v>31</v>
      </c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10" t="str">
        <f>IF('[4]ข้อมูลนักเรียน-กรอง'!A32="","",(IF(SUM(IR34:JV34)=0,"-",(SUM(IR34:JV34)))))</f>
        <v>-</v>
      </c>
      <c r="JX34" s="10" t="str">
        <f>IF('[4]ข้อมูลนักเรียน-กรอง'!$A$32="","",(IF(COUNTIF(IR34:JV34,"ป")=0,"-",(COUNTIF(IR34:JV34,"ป")))))</f>
        <v>-</v>
      </c>
      <c r="JY34" s="10" t="str">
        <f>IF('[4]ข้อมูลนักเรียน-กรอง'!$A$32="","",(IF(COUNTIF(IR34:JV34,"ล")=0,"-",(COUNTIF(IR34:JV34,"ล")))))</f>
        <v>-</v>
      </c>
      <c r="JZ34" s="10" t="str">
        <f>IF('[4]ข้อมูลนักเรียน-กรอง'!$A$32="","",(IF(COUNTIF(IR34:JV34,"ข")=0,"-",(COUNTIF(IR34:JV34,"ข")))))</f>
        <v>-</v>
      </c>
      <c r="KA34" s="8">
        <f>IF('[4]ข้อมูลนักเรียน-กรอง'!$A$32="","",('[4]ข้อมูลนักเรียน-กรอง'!$A$32))</f>
        <v>31</v>
      </c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10" t="str">
        <f>IF('[4]ข้อมูลนักเรียน-กรอง'!A32="","",(IF(SUM(KB34:LF34)=0,"-",(SUM(KB34:LF34)))))</f>
        <v>-</v>
      </c>
      <c r="LH34" s="10" t="str">
        <f>IF('[4]ข้อมูลนักเรียน-กรอง'!$A$32="","",(IF(COUNTIF(KB34:LF34,"ป")=0,"-",(COUNTIF(KB34:LF34,"ป")))))</f>
        <v>-</v>
      </c>
      <c r="LI34" s="10" t="str">
        <f>IF('[4]ข้อมูลนักเรียน-กรอง'!$A$32="","",(IF(COUNTIF(KB34:LF34,"ล")=0,"-",(COUNTIF(KB34:LF34,"ล")))))</f>
        <v>-</v>
      </c>
      <c r="LJ34" s="10" t="str">
        <f>IF('[4]ข้อมูลนักเรียน-กรอง'!$A$32="","",(IF(COUNTIF(KB34:LF34,"ข")=0,"-",(COUNTIF(KB34:LF34,"ข")))))</f>
        <v>-</v>
      </c>
      <c r="LK34" s="8">
        <f>IF('[4]ข้อมูลนักเรียน-กรอง'!$A$32="","",('[4]ข้อมูลนักเรียน-กรอง'!$A$32))</f>
        <v>31</v>
      </c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10" t="str">
        <f>IF('[4]ข้อมูลนักเรียน-กรอง'!A32="","",(IF(SUM(LL34:MN34)=0,"-",(SUM(LL34:MN34)))))</f>
        <v>-</v>
      </c>
      <c r="MP34" s="10" t="str">
        <f>IF('[4]ข้อมูลนักเรียน-กรอง'!$A$32="","",(IF(COUNTIF(LL34:MN34,"ป")=0,"-",(COUNTIF(LL34:MN34,"ป")))))</f>
        <v>-</v>
      </c>
      <c r="MQ34" s="10" t="str">
        <f>IF('[4]ข้อมูลนักเรียน-กรอง'!$A$32="","",(IF(COUNTIF(LL34:MN34,"ล")=0,"-",(COUNTIF(LL34:MN34,"ล")))))</f>
        <v>-</v>
      </c>
      <c r="MR34" s="10" t="str">
        <f>IF('[4]ข้อมูลนักเรียน-กรอง'!$A$32="","",(IF(COUNTIF(LL34:MN34,"ข")=0,"-",(COUNTIF(LL34:MN34,"ข")))))</f>
        <v>-</v>
      </c>
      <c r="MS34" s="8">
        <f>IF('[4]ข้อมูลนักเรียน-กรอง'!$A$32="","",('[4]ข้อมูลนักเรียน-กรอง'!$A$32))</f>
        <v>31</v>
      </c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10" t="str">
        <f>IF('[4]ข้อมูลนักเรียน-กรอง'!A32="","",(IF(SUM(MT34:NX34)=0,"-",(SUM(MT34:NX34)))))</f>
        <v>-</v>
      </c>
      <c r="NZ34" s="10" t="str">
        <f>IF('[4]ข้อมูลนักเรียน-กรอง'!$A$32="","",(IF(COUNTIF(MT34:NX34,"ป")=0,"-",(COUNTIF(MT34:NX34,"ป")))))</f>
        <v>-</v>
      </c>
      <c r="OA34" s="10" t="str">
        <f>IF('[4]ข้อมูลนักเรียน-กรอง'!$A$32="","",(IF(COUNTIF(MT34:NX34,"ล")=0,"-",(COUNTIF(MT34:NX34,"ล")))))</f>
        <v>-</v>
      </c>
      <c r="OB34" s="10" t="str">
        <f>IF('[4]ข้อมูลนักเรียน-กรอง'!$A$32="","",(IF(COUNTIF(MT34:NX34,"ข")=0,"-",(COUNTIF(MT34:NX34,"ข")))))</f>
        <v>-</v>
      </c>
      <c r="OC34" s="8">
        <f>IF('[4]ข้อมูลนักเรียน-กรอง'!$A$32="","",('[4]ข้อมูลนักเรียน-กรอง'!$A$32))</f>
        <v>31</v>
      </c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10" t="str">
        <f>IF('[4]ข้อมูลนักเรียน-กรอง'!A32="","",(IF(SUM(OD34:PG34)=0,"-",(SUM(OD34:PG34)))))</f>
        <v>-</v>
      </c>
      <c r="PI34" s="10" t="str">
        <f>IF('[4]ข้อมูลนักเรียน-กรอง'!$A$32="","",(IF(COUNTIF(OD34:PG34,"ป")=0,"-",(COUNTIF(OD34:PG34,"ป")))))</f>
        <v>-</v>
      </c>
      <c r="PJ34" s="10" t="str">
        <f>IF('[4]ข้อมูลนักเรียน-กรอง'!$A$32="","",(IF(COUNTIF(OD34:PG34,"ล")=0,"-",(COUNTIF(OD34:PG34,"ล")))))</f>
        <v>-</v>
      </c>
      <c r="PK34" s="10" t="str">
        <f>IF('[4]ข้อมูลนักเรียน-กรอง'!$A$32="","",(IF(COUNTIF(OD34:PG34,"ข")=0,"-",(COUNTIF(OD34:PG34,"ข")))))</f>
        <v>-</v>
      </c>
      <c r="PL34" s="11">
        <f>IF('[4]ข้อมูลนักเรียน-กรอง'!$A$32="","",('[4]ข้อมูลนักเรียน-กรอง'!$A$32))</f>
        <v>31</v>
      </c>
      <c r="PM34" s="12" t="str">
        <f t="shared" si="0"/>
        <v>-</v>
      </c>
      <c r="PN34" s="12" t="str">
        <f t="shared" si="1"/>
        <v>-</v>
      </c>
      <c r="PO34" s="12" t="str">
        <f t="shared" si="2"/>
        <v>-</v>
      </c>
      <c r="PP34" s="12" t="str">
        <f t="shared" si="3"/>
        <v>-</v>
      </c>
      <c r="PQ34" s="12" t="str">
        <f t="shared" si="4"/>
        <v>-</v>
      </c>
      <c r="PR34" s="12" t="str">
        <f t="shared" si="5"/>
        <v>-</v>
      </c>
      <c r="PS34" s="12" t="str">
        <f t="shared" si="6"/>
        <v>-</v>
      </c>
      <c r="PT34" s="12" t="str">
        <f t="shared" si="7"/>
        <v>-</v>
      </c>
      <c r="PU34" s="12" t="str">
        <f t="shared" si="8"/>
        <v>-</v>
      </c>
      <c r="PV34" s="12" t="str">
        <f t="shared" si="9"/>
        <v>-</v>
      </c>
      <c r="PW34" s="12" t="str">
        <f t="shared" si="10"/>
        <v>-</v>
      </c>
      <c r="PX34" s="12" t="str">
        <f t="shared" si="11"/>
        <v>-</v>
      </c>
      <c r="PY34" s="13">
        <f>IF('[4]ข้อมูลนักเรียน-กรอง'!A32="","",(SUM(AH34:AK34,SUM(BQ34:BT34,SUM(DA34:DD34,SUM(EK34:EN34,SUM(FT34:FW34,SUM(HD34:HG34,SUM(IM34:IP34,SUM(JW34:JZ34,SUM(LG34:LJ34,SUM(MO34:MR34,SUM(NY34:OB34,SUM(PH34:PK34))))))))))))))</f>
        <v>0</v>
      </c>
      <c r="PZ34" s="13">
        <f>IF('[4]ข้อมูลนักเรียน-กรอง'!A32="","",SUM(PM34:PX34))</f>
        <v>0</v>
      </c>
      <c r="QA34" s="14" t="str">
        <f>IF('[4]ข้อมูลนักเรียน-กรอง'!A32="","",IF(PZ34=0,"0.00",((PZ34/PY34)*100)))</f>
        <v>0.00</v>
      </c>
    </row>
    <row r="35" spans="1:443" ht="15.95" customHeight="1">
      <c r="A35" s="7" t="str">
        <f>[4]ชื่อนักเรียน!C34</f>
        <v>เด็กชายถิรวัฒน์ อยู่เจริญ</v>
      </c>
      <c r="B35" s="8">
        <f>IF('[4]ข้อมูลนักเรียน-กรอง'!$A$33="","",('[4]ข้อมูลนักเรียน-กรอง'!$A$33))</f>
        <v>32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 t="str">
        <f>IF('[4]ข้อมูลนักเรียน-กรอง'!A33="","",(IF(SUM(C35:AG35)=0,"-",(SUM(C35:AG35)))))</f>
        <v>-</v>
      </c>
      <c r="AI35" s="10" t="str">
        <f>IF('[4]ข้อมูลนักเรียน-กรอง'!$A$33="","",(IF(COUNTIF(C35:AG35,"ป")=0,"-",(COUNTIF(C35:AG35,"ป")))))</f>
        <v>-</v>
      </c>
      <c r="AJ35" s="10" t="str">
        <f>IF('[4]ข้อมูลนักเรียน-กรอง'!$A$33="","",(IF(COUNTIF(C35:AG35,"ล")=0,"-",(COUNTIF(C35:AG35,"ล")))))</f>
        <v>-</v>
      </c>
      <c r="AK35" s="10" t="str">
        <f>IF('[4]ข้อมูลนักเรียน-กรอง'!$A$33="","",(IF(COUNTIF(C35:AG35,"ข")=0,"-",(COUNTIF(C35:AG35,"ข")))))</f>
        <v>-</v>
      </c>
      <c r="AL35" s="8">
        <f>IF('[4]ข้อมูลนักเรียน-กรอง'!$A$33="","",('[4]ข้อมูลนักเรียน-กรอง'!$A$33))</f>
        <v>32</v>
      </c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10" t="str">
        <f>IF('[4]ข้อมูลนักเรียน-กรอง'!A33="","",(IF(SUM(AM35:BP35)=0,"-",(SUM(AM35:BP35)))))</f>
        <v>-</v>
      </c>
      <c r="BR35" s="10" t="str">
        <f>IF('[4]ข้อมูลนักเรียน-กรอง'!$A$33="","",(IF(COUNTIF(AM35:BP35,"ป")=0,"-",(COUNTIF(AM35:BP35,"ป")))))</f>
        <v>-</v>
      </c>
      <c r="BS35" s="10" t="str">
        <f>IF('[4]ข้อมูลนักเรียน-กรอง'!$A$33="","",(IF(COUNTIF(AM35:BP35,"ล")=0,"-",(COUNTIF(AM35:BP35,"ล")))))</f>
        <v>-</v>
      </c>
      <c r="BT35" s="10" t="str">
        <f>IF('[4]ข้อมูลนักเรียน-กรอง'!$A$33="","",(IF(COUNTIF(AM35:BP35,"ข")=0,"-",(COUNTIF(AM35:BP35,"ข")))))</f>
        <v>-</v>
      </c>
      <c r="BU35" s="8">
        <f>IF('[4]ข้อมูลนักเรียน-กรอง'!$A$33="","",('[4]ข้อมูลนักเรียน-กรอง'!$A$33))</f>
        <v>32</v>
      </c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10" t="str">
        <f>IF('[4]ข้อมูลนักเรียน-กรอง'!A33="","",(IF(SUM(BV35:CZ35)=0,"-",(SUM(BV35:CZ35)))))</f>
        <v>-</v>
      </c>
      <c r="DB35" s="10" t="str">
        <f>IF('[4]ข้อมูลนักเรียน-กรอง'!$A$33="","",(IF(COUNTIF(BV35:CZ35,"ป")=0,"-",(COUNTIF(BV35:CZ35,"ป")))))</f>
        <v>-</v>
      </c>
      <c r="DC35" s="10" t="str">
        <f>IF('[4]ข้อมูลนักเรียน-กรอง'!$A$33="","",(IF(COUNTIF(BV35:CZ35,"ล")=0,"-",(COUNTIF(BV35:CZ35,"ล")))))</f>
        <v>-</v>
      </c>
      <c r="DD35" s="10" t="str">
        <f>IF('[4]ข้อมูลนักเรียน-กรอง'!$A$33="","",(IF(COUNTIF(BV35:CZ35,"ข")=0,"-",(COUNTIF(BV35:CZ35,"ข")))))</f>
        <v>-</v>
      </c>
      <c r="DE35" s="8">
        <f>IF('[4]ข้อมูลนักเรียน-กรอง'!$A$33="","",('[4]ข้อมูลนักเรียน-กรอง'!$A$33))</f>
        <v>32</v>
      </c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10" t="str">
        <f>IF('[4]ข้อมูลนักเรียน-กรอง'!A33="","",(IF(SUM(DF35:EJ35)=0,"-",(SUM(DF35:EJ35)))))</f>
        <v>-</v>
      </c>
      <c r="EL35" s="10" t="str">
        <f>IF('[4]ข้อมูลนักเรียน-กรอง'!$A$33="","",(IF(COUNTIF(DF35:EJ35,"ป")=0,"-",(COUNTIF(DF35:EJ35,"ป")))))</f>
        <v>-</v>
      </c>
      <c r="EM35" s="10" t="str">
        <f>IF('[4]ข้อมูลนักเรียน-กรอง'!$A$33="","",(IF(COUNTIF(DF35:EJ35,"ล")=0,"-",(COUNTIF(DF35:EJ35,"ล")))))</f>
        <v>-</v>
      </c>
      <c r="EN35" s="10" t="str">
        <f>IF('[4]ข้อมูลนักเรียน-กรอง'!$A$33="","",(IF(COUNTIF(DF35:EJ35,"ข")=0,"-",(COUNTIF(DF35:EJ35,"ข")))))</f>
        <v>-</v>
      </c>
      <c r="EO35" s="8">
        <f>IF('[4]ข้อมูลนักเรียน-กรอง'!$A$33="","",('[4]ข้อมูลนักเรียน-กรอง'!$A$33))</f>
        <v>32</v>
      </c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10" t="str">
        <f>IF('[4]ข้อมูลนักเรียน-กรอง'!A33="","",(IF(SUM(EP35:FS35)=0,"-",(SUM(EP35:FS35)))))</f>
        <v>-</v>
      </c>
      <c r="FU35" s="10" t="str">
        <f>IF('[4]ข้อมูลนักเรียน-กรอง'!$A$33="","",(IF(COUNTIF(EP35:FS35,"ป")=0,"-",(COUNTIF(EP35:FS35,"ป")))))</f>
        <v>-</v>
      </c>
      <c r="FV35" s="10" t="str">
        <f>IF('[4]ข้อมูลนักเรียน-กรอง'!$A$33="","",(IF(COUNTIF(EP35:FS35,"ล")=0,"-",(COUNTIF(EP35:FS35,"ล")))))</f>
        <v>-</v>
      </c>
      <c r="FW35" s="10" t="str">
        <f>IF('[4]ข้อมูลนักเรียน-กรอง'!$A$33="","",(IF(COUNTIF(EP35:FS35,"ข")=0,"-",(COUNTIF(EP35:FS35,"ข")))))</f>
        <v>-</v>
      </c>
      <c r="FX35" s="8">
        <f>IF('[4]ข้อมูลนักเรียน-กรอง'!$A$33="","",('[4]ข้อมูลนักเรียน-กรอง'!$A$33))</f>
        <v>32</v>
      </c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10" t="str">
        <f>IF('[4]ข้อมูลนักเรียน-กรอง'!A33="","",(IF(SUM(FY35:HC35)=0,"-",(SUM(FY35:HC35)))))</f>
        <v>-</v>
      </c>
      <c r="HE35" s="10" t="str">
        <f>IF('[4]ข้อมูลนักเรียน-กรอง'!$A$33="","",(IF(COUNTIF(FY35:HC35,"ป")=0,"-",(COUNTIF(FY35:HC35,"ป")))))</f>
        <v>-</v>
      </c>
      <c r="HF35" s="10" t="str">
        <f>IF('[4]ข้อมูลนักเรียน-กรอง'!$A$33="","",(IF(COUNTIF(FY35:HC35,"ล")=0,"-",(COUNTIF(FY35:HC35,"ล")))))</f>
        <v>-</v>
      </c>
      <c r="HG35" s="10" t="str">
        <f>IF('[4]ข้อมูลนักเรียน-กรอง'!$A$33="","",(IF(COUNTIF(FY35:HC35,"ข")=0,"-",(COUNTIF(FY35:HC35,"ข")))))</f>
        <v>-</v>
      </c>
      <c r="HH35" s="8">
        <f>IF('[4]ข้อมูลนักเรียน-กรอง'!$A$33="","",('[4]ข้อมูลนักเรียน-กรอง'!$A$33))</f>
        <v>32</v>
      </c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10" t="str">
        <f>IF('[4]ข้อมูลนักเรียน-กรอง'!A33="","",(IF(SUM(HI35:IL35)=0,"-",(SUM(HI35:IL35)))))</f>
        <v>-</v>
      </c>
      <c r="IN35" s="10" t="str">
        <f>IF('[4]ข้อมูลนักเรียน-กรอง'!$A$33="","",(IF(COUNTIF(HI35:IL35,"ป")=0,"-",(COUNTIF(HI35:IL35,"ป")))))</f>
        <v>-</v>
      </c>
      <c r="IO35" s="10" t="str">
        <f>IF('[4]ข้อมูลนักเรียน-กรอง'!$A$33="","",(IF(COUNTIF(HI35:IL35,"ล")=0,"-",(COUNTIF(HI35:IL35,"ล")))))</f>
        <v>-</v>
      </c>
      <c r="IP35" s="10" t="str">
        <f>IF('[4]ข้อมูลนักเรียน-กรอง'!$A$33="","",(IF(COUNTIF(HI35:IL35,"ข")=0,"-",(COUNTIF(HI35:IL35,"ข")))))</f>
        <v>-</v>
      </c>
      <c r="IQ35" s="8">
        <f>IF('[4]ข้อมูลนักเรียน-กรอง'!$A$33="","",('[4]ข้อมูลนักเรียน-กรอง'!$A$33))</f>
        <v>32</v>
      </c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10" t="str">
        <f>IF('[4]ข้อมูลนักเรียน-กรอง'!A33="","",(IF(SUM(IR35:JV35)=0,"-",(SUM(IR35:JV35)))))</f>
        <v>-</v>
      </c>
      <c r="JX35" s="10" t="str">
        <f>IF('[4]ข้อมูลนักเรียน-กรอง'!$A$33="","",(IF(COUNTIF(IR35:JV35,"ป")=0,"-",(COUNTIF(IR35:JV35,"ป")))))</f>
        <v>-</v>
      </c>
      <c r="JY35" s="10" t="str">
        <f>IF('[4]ข้อมูลนักเรียน-กรอง'!$A$33="","",(IF(COUNTIF(IR35:JV35,"ล")=0,"-",(COUNTIF(IR35:JV35,"ล")))))</f>
        <v>-</v>
      </c>
      <c r="JZ35" s="10" t="str">
        <f>IF('[4]ข้อมูลนักเรียน-กรอง'!$A$33="","",(IF(COUNTIF(IR35:JV35,"ข")=0,"-",(COUNTIF(IR35:JV35,"ข")))))</f>
        <v>-</v>
      </c>
      <c r="KA35" s="8">
        <f>IF('[4]ข้อมูลนักเรียน-กรอง'!$A$33="","",('[4]ข้อมูลนักเรียน-กรอง'!$A$33))</f>
        <v>32</v>
      </c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10" t="str">
        <f>IF('[4]ข้อมูลนักเรียน-กรอง'!A33="","",(IF(SUM(KB35:LF35)=0,"-",(SUM(KB35:LF35)))))</f>
        <v>-</v>
      </c>
      <c r="LH35" s="10" t="str">
        <f>IF('[4]ข้อมูลนักเรียน-กรอง'!$A$33="","",(IF(COUNTIF(KB35:LF35,"ป")=0,"-",(COUNTIF(KB35:LF35,"ป")))))</f>
        <v>-</v>
      </c>
      <c r="LI35" s="10" t="str">
        <f>IF('[4]ข้อมูลนักเรียน-กรอง'!$A$33="","",(IF(COUNTIF(KB35:LF35,"ล")=0,"-",(COUNTIF(KB35:LF35,"ล")))))</f>
        <v>-</v>
      </c>
      <c r="LJ35" s="10" t="str">
        <f>IF('[4]ข้อมูลนักเรียน-กรอง'!$A$33="","",(IF(COUNTIF(KB35:LF35,"ข")=0,"-",(COUNTIF(KB35:LF35,"ข")))))</f>
        <v>-</v>
      </c>
      <c r="LK35" s="8">
        <f>IF('[4]ข้อมูลนักเรียน-กรอง'!$A$33="","",('[4]ข้อมูลนักเรียน-กรอง'!$A$33))</f>
        <v>32</v>
      </c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10" t="str">
        <f>IF('[4]ข้อมูลนักเรียน-กรอง'!A33="","",(IF(SUM(LL35:MN35)=0,"-",(SUM(LL35:MN35)))))</f>
        <v>-</v>
      </c>
      <c r="MP35" s="10" t="str">
        <f>IF('[4]ข้อมูลนักเรียน-กรอง'!$A$33="","",(IF(COUNTIF(LL35:MN35,"ป")=0,"-",(COUNTIF(LL35:MN35,"ป")))))</f>
        <v>-</v>
      </c>
      <c r="MQ35" s="10" t="str">
        <f>IF('[4]ข้อมูลนักเรียน-กรอง'!$A$33="","",(IF(COUNTIF(LL35:MN35,"ล")=0,"-",(COUNTIF(LL35:MN35,"ล")))))</f>
        <v>-</v>
      </c>
      <c r="MR35" s="10" t="str">
        <f>IF('[4]ข้อมูลนักเรียน-กรอง'!$A$33="","",(IF(COUNTIF(LL35:MN35,"ข")=0,"-",(COUNTIF(LL35:MN35,"ข")))))</f>
        <v>-</v>
      </c>
      <c r="MS35" s="8">
        <f>IF('[4]ข้อมูลนักเรียน-กรอง'!$A$33="","",('[4]ข้อมูลนักเรียน-กรอง'!$A$33))</f>
        <v>32</v>
      </c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10" t="str">
        <f>IF('[4]ข้อมูลนักเรียน-กรอง'!A33="","",(IF(SUM(MT35:NX35)=0,"-",(SUM(MT35:NX35)))))</f>
        <v>-</v>
      </c>
      <c r="NZ35" s="10" t="str">
        <f>IF('[4]ข้อมูลนักเรียน-กรอง'!$A$33="","",(IF(COUNTIF(MT35:NX35,"ป")=0,"-",(COUNTIF(MT35:NX35,"ป")))))</f>
        <v>-</v>
      </c>
      <c r="OA35" s="10" t="str">
        <f>IF('[4]ข้อมูลนักเรียน-กรอง'!$A$33="","",(IF(COUNTIF(MT35:NX35,"ล")=0,"-",(COUNTIF(MT35:NX35,"ล")))))</f>
        <v>-</v>
      </c>
      <c r="OB35" s="10" t="str">
        <f>IF('[4]ข้อมูลนักเรียน-กรอง'!$A$33="","",(IF(COUNTIF(MT35:NX35,"ข")=0,"-",(COUNTIF(MT35:NX35,"ข")))))</f>
        <v>-</v>
      </c>
      <c r="OC35" s="8">
        <f>IF('[4]ข้อมูลนักเรียน-กรอง'!$A$33="","",('[4]ข้อมูลนักเรียน-กรอง'!$A$33))</f>
        <v>32</v>
      </c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10" t="str">
        <f>IF('[4]ข้อมูลนักเรียน-กรอง'!A33="","",(IF(SUM(OD35:PG35)=0,"-",(SUM(OD35:PG35)))))</f>
        <v>-</v>
      </c>
      <c r="PI35" s="10" t="str">
        <f>IF('[4]ข้อมูลนักเรียน-กรอง'!$A$33="","",(IF(COUNTIF(OD35:PG35,"ป")=0,"-",(COUNTIF(OD35:PG35,"ป")))))</f>
        <v>-</v>
      </c>
      <c r="PJ35" s="10" t="str">
        <f>IF('[4]ข้อมูลนักเรียน-กรอง'!$A$33="","",(IF(COUNTIF(OD35:PG35,"ล")=0,"-",(COUNTIF(OD35:PG35,"ล")))))</f>
        <v>-</v>
      </c>
      <c r="PK35" s="10" t="str">
        <f>IF('[4]ข้อมูลนักเรียน-กรอง'!$A$33="","",(IF(COUNTIF(OD35:PG35,"ข")=0,"-",(COUNTIF(OD35:PG35,"ข")))))</f>
        <v>-</v>
      </c>
      <c r="PL35" s="11">
        <f>IF('[4]ข้อมูลนักเรียน-กรอง'!$A$33="","",('[4]ข้อมูลนักเรียน-กรอง'!$A$33))</f>
        <v>32</v>
      </c>
      <c r="PM35" s="12" t="str">
        <f t="shared" si="0"/>
        <v>-</v>
      </c>
      <c r="PN35" s="12" t="str">
        <f t="shared" si="1"/>
        <v>-</v>
      </c>
      <c r="PO35" s="12" t="str">
        <f t="shared" si="2"/>
        <v>-</v>
      </c>
      <c r="PP35" s="12" t="str">
        <f t="shared" si="3"/>
        <v>-</v>
      </c>
      <c r="PQ35" s="12" t="str">
        <f t="shared" si="4"/>
        <v>-</v>
      </c>
      <c r="PR35" s="12" t="str">
        <f t="shared" si="5"/>
        <v>-</v>
      </c>
      <c r="PS35" s="12" t="str">
        <f t="shared" si="6"/>
        <v>-</v>
      </c>
      <c r="PT35" s="12" t="str">
        <f t="shared" si="7"/>
        <v>-</v>
      </c>
      <c r="PU35" s="12" t="str">
        <f t="shared" si="8"/>
        <v>-</v>
      </c>
      <c r="PV35" s="12" t="str">
        <f t="shared" si="9"/>
        <v>-</v>
      </c>
      <c r="PW35" s="12" t="str">
        <f t="shared" si="10"/>
        <v>-</v>
      </c>
      <c r="PX35" s="12" t="str">
        <f t="shared" si="11"/>
        <v>-</v>
      </c>
      <c r="PY35" s="13">
        <f>IF('[4]ข้อมูลนักเรียน-กรอง'!A33="","",(SUM(AH35:AK35,SUM(BQ35:BT35,SUM(DA35:DD35,SUM(EK35:EN35,SUM(FT35:FW35,SUM(HD35:HG35,SUM(IM35:IP35,SUM(JW35:JZ35,SUM(LG35:LJ35,SUM(MO35:MR35,SUM(NY35:OB35,SUM(PH35:PK35))))))))))))))</f>
        <v>0</v>
      </c>
      <c r="PZ35" s="13">
        <f>IF('[4]ข้อมูลนักเรียน-กรอง'!A33="","",SUM(PM35:PX35))</f>
        <v>0</v>
      </c>
      <c r="QA35" s="14" t="str">
        <f>IF('[4]ข้อมูลนักเรียน-กรอง'!A33="","",IF(PZ35=0,"0.00",((PZ35/PY35)*100)))</f>
        <v>0.00</v>
      </c>
    </row>
    <row r="36" spans="1:443" ht="15.95" customHeight="1">
      <c r="A36" s="7" t="str">
        <f>[4]ชื่อนักเรียน!C35</f>
        <v>เด็กหญิงพรไพริน ดัชถุยาวัตร</v>
      </c>
      <c r="B36" s="8">
        <f>IF('[4]ข้อมูลนักเรียน-กรอง'!$A$34="","",('[4]ข้อมูลนักเรียน-กรอง'!$A$34))</f>
        <v>33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 t="str">
        <f>IF('[4]ข้อมูลนักเรียน-กรอง'!A34="","",(IF(SUM(C36:AG36)=0,"-",(SUM(C36:AG36)))))</f>
        <v>-</v>
      </c>
      <c r="AI36" s="10" t="str">
        <f>IF('[4]ข้อมูลนักเรียน-กรอง'!$A$34="","",(IF(COUNTIF(C36:AG36,"ป")=0,"-",(COUNTIF(C36:AG36,"ป")))))</f>
        <v>-</v>
      </c>
      <c r="AJ36" s="10" t="str">
        <f>IF('[4]ข้อมูลนักเรียน-กรอง'!$A$34="","",(IF(COUNTIF(C36:AG36,"ล")=0,"-",(COUNTIF(C36:AG36,"ล")))))</f>
        <v>-</v>
      </c>
      <c r="AK36" s="10" t="str">
        <f>IF('[4]ข้อมูลนักเรียน-กรอง'!$A$34="","",(IF(COUNTIF(C36:AG36,"ข")=0,"-",(COUNTIF(C36:AG36,"ข")))))</f>
        <v>-</v>
      </c>
      <c r="AL36" s="8">
        <f>IF('[4]ข้อมูลนักเรียน-กรอง'!$A$34="","",('[4]ข้อมูลนักเรียน-กรอง'!$A$34))</f>
        <v>33</v>
      </c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10" t="str">
        <f>IF('[4]ข้อมูลนักเรียน-กรอง'!A34="","",(IF(SUM(AM36:BP36)=0,"-",(SUM(AM36:BP36)))))</f>
        <v>-</v>
      </c>
      <c r="BR36" s="10" t="str">
        <f>IF('[4]ข้อมูลนักเรียน-กรอง'!$A$34="","",(IF(COUNTIF(AM36:BP36,"ป")=0,"-",(COUNTIF(AM36:BP36,"ป")))))</f>
        <v>-</v>
      </c>
      <c r="BS36" s="10" t="str">
        <f>IF('[4]ข้อมูลนักเรียน-กรอง'!$A$34="","",(IF(COUNTIF(AM36:BP36,"ล")=0,"-",(COUNTIF(AM36:BP36,"ล")))))</f>
        <v>-</v>
      </c>
      <c r="BT36" s="10" t="str">
        <f>IF('[4]ข้อมูลนักเรียน-กรอง'!$A$34="","",(IF(COUNTIF(AM36:BP36,"ข")=0,"-",(COUNTIF(AM36:BP36,"ข")))))</f>
        <v>-</v>
      </c>
      <c r="BU36" s="8">
        <f>IF('[4]ข้อมูลนักเรียน-กรอง'!$A$34="","",('[4]ข้อมูลนักเรียน-กรอง'!$A$34))</f>
        <v>33</v>
      </c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10" t="str">
        <f>IF('[4]ข้อมูลนักเรียน-กรอง'!A34="","",(IF(SUM(BV36:CZ36)=0,"-",(SUM(BV36:CZ36)))))</f>
        <v>-</v>
      </c>
      <c r="DB36" s="10" t="str">
        <f>IF('[4]ข้อมูลนักเรียน-กรอง'!$A$34="","",(IF(COUNTIF(BV36:CZ36,"ป")=0,"-",(COUNTIF(BV36:CZ36,"ป")))))</f>
        <v>-</v>
      </c>
      <c r="DC36" s="10" t="str">
        <f>IF('[4]ข้อมูลนักเรียน-กรอง'!$A$34="","",(IF(COUNTIF(BV36:CZ36,"ล")=0,"-",(COUNTIF(BV36:CZ36,"ล")))))</f>
        <v>-</v>
      </c>
      <c r="DD36" s="10" t="str">
        <f>IF('[4]ข้อมูลนักเรียน-กรอง'!$A$34="","",(IF(COUNTIF(BV36:CZ36,"ข")=0,"-",(COUNTIF(BV36:CZ36,"ข")))))</f>
        <v>-</v>
      </c>
      <c r="DE36" s="8">
        <f>IF('[4]ข้อมูลนักเรียน-กรอง'!$A$34="","",('[4]ข้อมูลนักเรียน-กรอง'!$A$34))</f>
        <v>33</v>
      </c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10" t="str">
        <f>IF('[4]ข้อมูลนักเรียน-กรอง'!A34="","",(IF(SUM(DF36:EJ36)=0,"-",(SUM(DF36:EJ36)))))</f>
        <v>-</v>
      </c>
      <c r="EL36" s="10" t="str">
        <f>IF('[4]ข้อมูลนักเรียน-กรอง'!$A$34="","",(IF(COUNTIF(DF36:EJ36,"ป")=0,"-",(COUNTIF(DF36:EJ36,"ป")))))</f>
        <v>-</v>
      </c>
      <c r="EM36" s="10" t="str">
        <f>IF('[4]ข้อมูลนักเรียน-กรอง'!$A$34="","",(IF(COUNTIF(DF36:EJ36,"ล")=0,"-",(COUNTIF(DF36:EJ36,"ล")))))</f>
        <v>-</v>
      </c>
      <c r="EN36" s="10" t="str">
        <f>IF('[4]ข้อมูลนักเรียน-กรอง'!$A$34="","",(IF(COUNTIF(DF36:EJ36,"ข")=0,"-",(COUNTIF(DF36:EJ36,"ข")))))</f>
        <v>-</v>
      </c>
      <c r="EO36" s="8">
        <f>IF('[4]ข้อมูลนักเรียน-กรอง'!$A$34="","",('[4]ข้อมูลนักเรียน-กรอง'!$A$34))</f>
        <v>33</v>
      </c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10" t="str">
        <f>IF('[4]ข้อมูลนักเรียน-กรอง'!A34="","",(IF(SUM(EP36:FS36)=0,"-",(SUM(EP36:FS36)))))</f>
        <v>-</v>
      </c>
      <c r="FU36" s="10" t="str">
        <f>IF('[4]ข้อมูลนักเรียน-กรอง'!$A$34="","",(IF(COUNTIF(EP36:FS36,"ป")=0,"-",(COUNTIF(EP36:FS36,"ป")))))</f>
        <v>-</v>
      </c>
      <c r="FV36" s="10" t="str">
        <f>IF('[4]ข้อมูลนักเรียน-กรอง'!$A$34="","",(IF(COUNTIF(EP36:FS36,"ล")=0,"-",(COUNTIF(EP36:FS36,"ล")))))</f>
        <v>-</v>
      </c>
      <c r="FW36" s="10" t="str">
        <f>IF('[4]ข้อมูลนักเรียน-กรอง'!$A$34="","",(IF(COUNTIF(EP36:FS36,"ข")=0,"-",(COUNTIF(EP36:FS36,"ข")))))</f>
        <v>-</v>
      </c>
      <c r="FX36" s="8">
        <f>IF('[4]ข้อมูลนักเรียน-กรอง'!$A$34="","",('[4]ข้อมูลนักเรียน-กรอง'!$A$34))</f>
        <v>33</v>
      </c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10" t="str">
        <f>IF('[4]ข้อมูลนักเรียน-กรอง'!A34="","",(IF(SUM(FY36:HC36)=0,"-",(SUM(FY36:HC36)))))</f>
        <v>-</v>
      </c>
      <c r="HE36" s="10" t="str">
        <f>IF('[4]ข้อมูลนักเรียน-กรอง'!$A$34="","",(IF(COUNTIF(FY36:HC36,"ป")=0,"-",(COUNTIF(FY36:HC36,"ป")))))</f>
        <v>-</v>
      </c>
      <c r="HF36" s="10" t="str">
        <f>IF('[4]ข้อมูลนักเรียน-กรอง'!$A$34="","",(IF(COUNTIF(FY36:HC36,"ล")=0,"-",(COUNTIF(FY36:HC36,"ล")))))</f>
        <v>-</v>
      </c>
      <c r="HG36" s="10" t="str">
        <f>IF('[4]ข้อมูลนักเรียน-กรอง'!$A$34="","",(IF(COUNTIF(FY36:HC36,"ข")=0,"-",(COUNTIF(FY36:HC36,"ข")))))</f>
        <v>-</v>
      </c>
      <c r="HH36" s="8">
        <f>IF('[4]ข้อมูลนักเรียน-กรอง'!$A$34="","",('[4]ข้อมูลนักเรียน-กรอง'!$A$34))</f>
        <v>33</v>
      </c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10" t="str">
        <f>IF('[4]ข้อมูลนักเรียน-กรอง'!A34="","",(IF(SUM(HI36:IL36)=0,"-",(SUM(HI36:IL36)))))</f>
        <v>-</v>
      </c>
      <c r="IN36" s="10" t="str">
        <f>IF('[4]ข้อมูลนักเรียน-กรอง'!$A$34="","",(IF(COUNTIF(HI36:IL36,"ป")=0,"-",(COUNTIF(HI36:IL36,"ป")))))</f>
        <v>-</v>
      </c>
      <c r="IO36" s="10" t="str">
        <f>IF('[4]ข้อมูลนักเรียน-กรอง'!$A$34="","",(IF(COUNTIF(HI36:IL36,"ล")=0,"-",(COUNTIF(HI36:IL36,"ล")))))</f>
        <v>-</v>
      </c>
      <c r="IP36" s="10" t="str">
        <f>IF('[4]ข้อมูลนักเรียน-กรอง'!$A$34="","",(IF(COUNTIF(HI36:IL36,"ข")=0,"-",(COUNTIF(HI36:IL36,"ข")))))</f>
        <v>-</v>
      </c>
      <c r="IQ36" s="8">
        <f>IF('[4]ข้อมูลนักเรียน-กรอง'!$A$34="","",('[4]ข้อมูลนักเรียน-กรอง'!$A$34))</f>
        <v>33</v>
      </c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10" t="str">
        <f>IF('[4]ข้อมูลนักเรียน-กรอง'!A34="","",(IF(SUM(IR36:JV36)=0,"-",(SUM(IR36:JV36)))))</f>
        <v>-</v>
      </c>
      <c r="JX36" s="10" t="str">
        <f>IF('[4]ข้อมูลนักเรียน-กรอง'!$A$34="","",(IF(COUNTIF(IR36:JV36,"ป")=0,"-",(COUNTIF(IR36:JV36,"ป")))))</f>
        <v>-</v>
      </c>
      <c r="JY36" s="10" t="str">
        <f>IF('[4]ข้อมูลนักเรียน-กรอง'!$A$34="","",(IF(COUNTIF(IR36:JV36,"ล")=0,"-",(COUNTIF(IR36:JV36,"ล")))))</f>
        <v>-</v>
      </c>
      <c r="JZ36" s="10" t="str">
        <f>IF('[4]ข้อมูลนักเรียน-กรอง'!$A$34="","",(IF(COUNTIF(IR36:JV36,"ข")=0,"-",(COUNTIF(IR36:JV36,"ข")))))</f>
        <v>-</v>
      </c>
      <c r="KA36" s="8">
        <f>IF('[4]ข้อมูลนักเรียน-กรอง'!$A$34="","",('[4]ข้อมูลนักเรียน-กรอง'!$A$34))</f>
        <v>33</v>
      </c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10" t="str">
        <f>IF('[4]ข้อมูลนักเรียน-กรอง'!A34="","",(IF(SUM(KB36:LF36)=0,"-",(SUM(KB36:LF36)))))</f>
        <v>-</v>
      </c>
      <c r="LH36" s="10" t="str">
        <f>IF('[4]ข้อมูลนักเรียน-กรอง'!$A$34="","",(IF(COUNTIF(KB36:LF36,"ป")=0,"-",(COUNTIF(KB36:LF36,"ป")))))</f>
        <v>-</v>
      </c>
      <c r="LI36" s="10" t="str">
        <f>IF('[4]ข้อมูลนักเรียน-กรอง'!$A$34="","",(IF(COUNTIF(KB36:LF36,"ล")=0,"-",(COUNTIF(KB36:LF36,"ล")))))</f>
        <v>-</v>
      </c>
      <c r="LJ36" s="10" t="str">
        <f>IF('[4]ข้อมูลนักเรียน-กรอง'!$A$34="","",(IF(COUNTIF(KB36:LF36,"ข")=0,"-",(COUNTIF(KB36:LF36,"ข")))))</f>
        <v>-</v>
      </c>
      <c r="LK36" s="8">
        <f>IF('[4]ข้อมูลนักเรียน-กรอง'!$A$34="","",('[4]ข้อมูลนักเรียน-กรอง'!$A$34))</f>
        <v>33</v>
      </c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10" t="str">
        <f>IF('[4]ข้อมูลนักเรียน-กรอง'!A34="","",(IF(SUM(LL36:MN36)=0,"-",(SUM(LL36:MN36)))))</f>
        <v>-</v>
      </c>
      <c r="MP36" s="10" t="str">
        <f>IF('[4]ข้อมูลนักเรียน-กรอง'!$A$34="","",(IF(COUNTIF(LL36:MN36,"ป")=0,"-",(COUNTIF(LL36:MN36,"ป")))))</f>
        <v>-</v>
      </c>
      <c r="MQ36" s="10" t="str">
        <f>IF('[4]ข้อมูลนักเรียน-กรอง'!$A$34="","",(IF(COUNTIF(LL36:MN36,"ล")=0,"-",(COUNTIF(LL36:MN36,"ล")))))</f>
        <v>-</v>
      </c>
      <c r="MR36" s="10" t="str">
        <f>IF('[4]ข้อมูลนักเรียน-กรอง'!$A$34="","",(IF(COUNTIF(LL36:MN36,"ข")=0,"-",(COUNTIF(LL36:MN36,"ข")))))</f>
        <v>-</v>
      </c>
      <c r="MS36" s="8">
        <f>IF('[4]ข้อมูลนักเรียน-กรอง'!$A$34="","",('[4]ข้อมูลนักเรียน-กรอง'!$A$34))</f>
        <v>33</v>
      </c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10" t="str">
        <f>IF('[4]ข้อมูลนักเรียน-กรอง'!A34="","",(IF(SUM(MT36:NX36)=0,"-",(SUM(MT36:NX36)))))</f>
        <v>-</v>
      </c>
      <c r="NZ36" s="10" t="str">
        <f>IF('[4]ข้อมูลนักเรียน-กรอง'!$A$34="","",(IF(COUNTIF(MT36:NX36,"ป")=0,"-",(COUNTIF(MT36:NX36,"ป")))))</f>
        <v>-</v>
      </c>
      <c r="OA36" s="10" t="str">
        <f>IF('[4]ข้อมูลนักเรียน-กรอง'!$A$34="","",(IF(COUNTIF(MT36:NX36,"ล")=0,"-",(COUNTIF(MT36:NX36,"ล")))))</f>
        <v>-</v>
      </c>
      <c r="OB36" s="10" t="str">
        <f>IF('[4]ข้อมูลนักเรียน-กรอง'!$A$34="","",(IF(COUNTIF(MT36:NX36,"ข")=0,"-",(COUNTIF(MT36:NX36,"ข")))))</f>
        <v>-</v>
      </c>
      <c r="OC36" s="8">
        <f>IF('[4]ข้อมูลนักเรียน-กรอง'!$A$34="","",('[4]ข้อมูลนักเรียน-กรอง'!$A$34))</f>
        <v>33</v>
      </c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10" t="str">
        <f>IF('[4]ข้อมูลนักเรียน-กรอง'!A34="","",(IF(SUM(OD36:PG36)=0,"-",(SUM(OD36:PG36)))))</f>
        <v>-</v>
      </c>
      <c r="PI36" s="10" t="str">
        <f>IF('[4]ข้อมูลนักเรียน-กรอง'!$A$34="","",(IF(COUNTIF(OD36:PG36,"ป")=0,"-",(COUNTIF(OD36:PG36,"ป")))))</f>
        <v>-</v>
      </c>
      <c r="PJ36" s="10" t="str">
        <f>IF('[4]ข้อมูลนักเรียน-กรอง'!$A$34="","",(IF(COUNTIF(OD36:PG36,"ล")=0,"-",(COUNTIF(OD36:PG36,"ล")))))</f>
        <v>-</v>
      </c>
      <c r="PK36" s="10" t="str">
        <f>IF('[4]ข้อมูลนักเรียน-กรอง'!$A$34="","",(IF(COUNTIF(OD36:PG36,"ข")=0,"-",(COUNTIF(OD36:PG36,"ข")))))</f>
        <v>-</v>
      </c>
      <c r="PL36" s="11">
        <f>IF('[4]ข้อมูลนักเรียน-กรอง'!$A$34="","",('[4]ข้อมูลนักเรียน-กรอง'!$A$34))</f>
        <v>33</v>
      </c>
      <c r="PM36" s="12" t="str">
        <f t="shared" si="0"/>
        <v>-</v>
      </c>
      <c r="PN36" s="12" t="str">
        <f t="shared" si="1"/>
        <v>-</v>
      </c>
      <c r="PO36" s="12" t="str">
        <f t="shared" si="2"/>
        <v>-</v>
      </c>
      <c r="PP36" s="12" t="str">
        <f t="shared" si="3"/>
        <v>-</v>
      </c>
      <c r="PQ36" s="12" t="str">
        <f t="shared" si="4"/>
        <v>-</v>
      </c>
      <c r="PR36" s="12" t="str">
        <f t="shared" si="5"/>
        <v>-</v>
      </c>
      <c r="PS36" s="12" t="str">
        <f t="shared" si="6"/>
        <v>-</v>
      </c>
      <c r="PT36" s="12" t="str">
        <f t="shared" si="7"/>
        <v>-</v>
      </c>
      <c r="PU36" s="12" t="str">
        <f t="shared" si="8"/>
        <v>-</v>
      </c>
      <c r="PV36" s="12" t="str">
        <f t="shared" si="9"/>
        <v>-</v>
      </c>
      <c r="PW36" s="12" t="str">
        <f t="shared" si="10"/>
        <v>-</v>
      </c>
      <c r="PX36" s="12" t="str">
        <f t="shared" si="11"/>
        <v>-</v>
      </c>
      <c r="PY36" s="13">
        <f>IF('[4]ข้อมูลนักเรียน-กรอง'!A34="","",(SUM(AH36:AK36,SUM(BQ36:BT36,SUM(DA36:DD36,SUM(EK36:EN36,SUM(FT36:FW36,SUM(HD36:HG36,SUM(IM36:IP36,SUM(JW36:JZ36,SUM(LG36:LJ36,SUM(MO36:MR36,SUM(NY36:OB36,SUM(PH36:PK36))))))))))))))</f>
        <v>0</v>
      </c>
      <c r="PZ36" s="13">
        <f>IF('[4]ข้อมูลนักเรียน-กรอง'!A34="","",SUM(PM36:PX36))</f>
        <v>0</v>
      </c>
      <c r="QA36" s="14" t="str">
        <f>IF('[4]ข้อมูลนักเรียน-กรอง'!A34="","",IF(PZ36=0,"0.00",((PZ36/PY36)*100)))</f>
        <v>0.00</v>
      </c>
    </row>
    <row r="37" spans="1:443" ht="15.95" customHeight="1">
      <c r="A37" s="7" t="str">
        <f>[4]ชื่อนักเรียน!C36</f>
        <v>เด็กหญิงอักษราภัค จันทร์เกตุ</v>
      </c>
      <c r="B37" s="8">
        <f>IF('[4]ข้อมูลนักเรียน-กรอง'!$A$35="","",('[4]ข้อมูลนักเรียน-กรอง'!$A$35))</f>
        <v>34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 t="str">
        <f>IF('[4]ข้อมูลนักเรียน-กรอง'!A35="","",(IF(SUM(C37:AG37)=0,"-",(SUM(C37:AG37)))))</f>
        <v>-</v>
      </c>
      <c r="AI37" s="10" t="str">
        <f>IF('[4]ข้อมูลนักเรียน-กรอง'!$A$35="","",(IF(COUNTIF(C37:AG37,"ป")=0,"-",(COUNTIF(C37:AG37,"ป")))))</f>
        <v>-</v>
      </c>
      <c r="AJ37" s="10" t="str">
        <f>IF('[4]ข้อมูลนักเรียน-กรอง'!$A$35="","",(IF(COUNTIF(C37:AG37,"ล")=0,"-",(COUNTIF(C37:AG37,"ล")))))</f>
        <v>-</v>
      </c>
      <c r="AK37" s="10" t="str">
        <f>IF('[4]ข้อมูลนักเรียน-กรอง'!$A$35="","",(IF(COUNTIF(C37:AG37,"ข")=0,"-",(COUNTIF(C37:AG37,"ข")))))</f>
        <v>-</v>
      </c>
      <c r="AL37" s="8">
        <f>IF('[4]ข้อมูลนักเรียน-กรอง'!$A$35="","",('[4]ข้อมูลนักเรียน-กรอง'!$A$35))</f>
        <v>34</v>
      </c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10" t="str">
        <f>IF('[4]ข้อมูลนักเรียน-กรอง'!A35="","",(IF(SUM(AM37:BP37)=0,"-",(SUM(AM37:BP37)))))</f>
        <v>-</v>
      </c>
      <c r="BR37" s="10" t="str">
        <f>IF('[4]ข้อมูลนักเรียน-กรอง'!$A$35="","",(IF(COUNTIF(AM37:BP37,"ป")=0,"-",(COUNTIF(AM37:BP37,"ป")))))</f>
        <v>-</v>
      </c>
      <c r="BS37" s="10" t="str">
        <f>IF('[4]ข้อมูลนักเรียน-กรอง'!$A$35="","",(IF(COUNTIF(AM37:BP37,"ล")=0,"-",(COUNTIF(AM37:BP37,"ล")))))</f>
        <v>-</v>
      </c>
      <c r="BT37" s="10" t="str">
        <f>IF('[4]ข้อมูลนักเรียน-กรอง'!$A$35="","",(IF(COUNTIF(AM37:BP37,"ข")=0,"-",(COUNTIF(AM37:BP37,"ข")))))</f>
        <v>-</v>
      </c>
      <c r="BU37" s="8">
        <f>IF('[4]ข้อมูลนักเรียน-กรอง'!$A$35="","",('[4]ข้อมูลนักเรียน-กรอง'!$A$35))</f>
        <v>34</v>
      </c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10" t="str">
        <f>IF('[4]ข้อมูลนักเรียน-กรอง'!A35="","",(IF(SUM(BV37:CZ37)=0,"-",(SUM(BV37:CZ37)))))</f>
        <v>-</v>
      </c>
      <c r="DB37" s="10" t="str">
        <f>IF('[4]ข้อมูลนักเรียน-กรอง'!$A$35="","",(IF(COUNTIF(BV37:CZ37,"ป")=0,"-",(COUNTIF(BV37:CZ37,"ป")))))</f>
        <v>-</v>
      </c>
      <c r="DC37" s="10" t="str">
        <f>IF('[4]ข้อมูลนักเรียน-กรอง'!$A$35="","",(IF(COUNTIF(BV37:CZ37,"ล")=0,"-",(COUNTIF(BV37:CZ37,"ล")))))</f>
        <v>-</v>
      </c>
      <c r="DD37" s="10" t="str">
        <f>IF('[4]ข้อมูลนักเรียน-กรอง'!$A$35="","",(IF(COUNTIF(BV37:CZ37,"ข")=0,"-",(COUNTIF(BV37:CZ37,"ข")))))</f>
        <v>-</v>
      </c>
      <c r="DE37" s="8">
        <f>IF('[4]ข้อมูลนักเรียน-กรอง'!$A$35="","",('[4]ข้อมูลนักเรียน-กรอง'!$A$35))</f>
        <v>34</v>
      </c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10" t="str">
        <f>IF('[4]ข้อมูลนักเรียน-กรอง'!A35="","",(IF(SUM(DF37:EJ37)=0,"-",(SUM(DF37:EJ37)))))</f>
        <v>-</v>
      </c>
      <c r="EL37" s="10" t="str">
        <f>IF('[4]ข้อมูลนักเรียน-กรอง'!$A$35="","",(IF(COUNTIF(DF37:EJ37,"ป")=0,"-",(COUNTIF(DF37:EJ37,"ป")))))</f>
        <v>-</v>
      </c>
      <c r="EM37" s="10" t="str">
        <f>IF('[4]ข้อมูลนักเรียน-กรอง'!$A$35="","",(IF(COUNTIF(DF37:EJ37,"ล")=0,"-",(COUNTIF(DF37:EJ37,"ล")))))</f>
        <v>-</v>
      </c>
      <c r="EN37" s="10" t="str">
        <f>IF('[4]ข้อมูลนักเรียน-กรอง'!$A$35="","",(IF(COUNTIF(DF37:EJ37,"ข")=0,"-",(COUNTIF(DF37:EJ37,"ข")))))</f>
        <v>-</v>
      </c>
      <c r="EO37" s="8">
        <f>IF('[4]ข้อมูลนักเรียน-กรอง'!$A$35="","",('[4]ข้อมูลนักเรียน-กรอง'!$A$35))</f>
        <v>34</v>
      </c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10" t="str">
        <f>IF('[4]ข้อมูลนักเรียน-กรอง'!A35="","",(IF(SUM(EP37:FS37)=0,"-",(SUM(EP37:FS37)))))</f>
        <v>-</v>
      </c>
      <c r="FU37" s="10" t="str">
        <f>IF('[4]ข้อมูลนักเรียน-กรอง'!$A$35="","",(IF(COUNTIF(EP37:FS37,"ป")=0,"-",(COUNTIF(EP37:FS37,"ป")))))</f>
        <v>-</v>
      </c>
      <c r="FV37" s="10" t="str">
        <f>IF('[4]ข้อมูลนักเรียน-กรอง'!$A$35="","",(IF(COUNTIF(EP37:FS37,"ล")=0,"-",(COUNTIF(EP37:FS37,"ล")))))</f>
        <v>-</v>
      </c>
      <c r="FW37" s="10" t="str">
        <f>IF('[4]ข้อมูลนักเรียน-กรอง'!$A$35="","",(IF(COUNTIF(EP37:FS37,"ข")=0,"-",(COUNTIF(EP37:FS37,"ข")))))</f>
        <v>-</v>
      </c>
      <c r="FX37" s="8">
        <f>IF('[4]ข้อมูลนักเรียน-กรอง'!$A$35="","",('[4]ข้อมูลนักเรียน-กรอง'!$A$35))</f>
        <v>34</v>
      </c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10" t="str">
        <f>IF('[4]ข้อมูลนักเรียน-กรอง'!A35="","",(IF(SUM(FY37:HC37)=0,"-",(SUM(FY37:HC37)))))</f>
        <v>-</v>
      </c>
      <c r="HE37" s="10" t="str">
        <f>IF('[4]ข้อมูลนักเรียน-กรอง'!$A$35="","",(IF(COUNTIF(FY37:HC37,"ป")=0,"-",(COUNTIF(FY37:HC37,"ป")))))</f>
        <v>-</v>
      </c>
      <c r="HF37" s="10" t="str">
        <f>IF('[4]ข้อมูลนักเรียน-กรอง'!$A$35="","",(IF(COUNTIF(FY37:HC37,"ล")=0,"-",(COUNTIF(FY37:HC37,"ล")))))</f>
        <v>-</v>
      </c>
      <c r="HG37" s="10" t="str">
        <f>IF('[4]ข้อมูลนักเรียน-กรอง'!$A$35="","",(IF(COUNTIF(FY37:HC37,"ข")=0,"-",(COUNTIF(FY37:HC37,"ข")))))</f>
        <v>-</v>
      </c>
      <c r="HH37" s="8">
        <f>IF('[4]ข้อมูลนักเรียน-กรอง'!$A$35="","",('[4]ข้อมูลนักเรียน-กรอง'!$A$35))</f>
        <v>34</v>
      </c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10" t="str">
        <f>IF('[4]ข้อมูลนักเรียน-กรอง'!A35="","",(IF(SUM(HI37:IL37)=0,"-",(SUM(HI37:IL37)))))</f>
        <v>-</v>
      </c>
      <c r="IN37" s="10" t="str">
        <f>IF('[4]ข้อมูลนักเรียน-กรอง'!$A$35="","",(IF(COUNTIF(HI37:IL37,"ป")=0,"-",(COUNTIF(HI37:IL37,"ป")))))</f>
        <v>-</v>
      </c>
      <c r="IO37" s="10" t="str">
        <f>IF('[4]ข้อมูลนักเรียน-กรอง'!$A$35="","",(IF(COUNTIF(HI37:IL37,"ล")=0,"-",(COUNTIF(HI37:IL37,"ล")))))</f>
        <v>-</v>
      </c>
      <c r="IP37" s="10" t="str">
        <f>IF('[4]ข้อมูลนักเรียน-กรอง'!$A$35="","",(IF(COUNTIF(HI37:IL37,"ข")=0,"-",(COUNTIF(HI37:IL37,"ข")))))</f>
        <v>-</v>
      </c>
      <c r="IQ37" s="8">
        <f>IF('[4]ข้อมูลนักเรียน-กรอง'!$A$35="","",('[4]ข้อมูลนักเรียน-กรอง'!$A$35))</f>
        <v>34</v>
      </c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10" t="str">
        <f>IF('[4]ข้อมูลนักเรียน-กรอง'!A35="","",(IF(SUM(IR37:JV37)=0,"-",(SUM(IR37:JV37)))))</f>
        <v>-</v>
      </c>
      <c r="JX37" s="10" t="str">
        <f>IF('[4]ข้อมูลนักเรียน-กรอง'!$A$35="","",(IF(COUNTIF(IR37:JV37,"ป")=0,"-",(COUNTIF(IR37:JV37,"ป")))))</f>
        <v>-</v>
      </c>
      <c r="JY37" s="10" t="str">
        <f>IF('[4]ข้อมูลนักเรียน-กรอง'!$A$35="","",(IF(COUNTIF(IR37:JV37,"ล")=0,"-",(COUNTIF(IR37:JV37,"ล")))))</f>
        <v>-</v>
      </c>
      <c r="JZ37" s="10" t="str">
        <f>IF('[4]ข้อมูลนักเรียน-กรอง'!$A$35="","",(IF(COUNTIF(IR37:JV37,"ข")=0,"-",(COUNTIF(IR37:JV37,"ข")))))</f>
        <v>-</v>
      </c>
      <c r="KA37" s="8">
        <f>IF('[4]ข้อมูลนักเรียน-กรอง'!$A$35="","",('[4]ข้อมูลนักเรียน-กรอง'!$A$35))</f>
        <v>34</v>
      </c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10" t="str">
        <f>IF('[4]ข้อมูลนักเรียน-กรอง'!A35="","",(IF(SUM(KB37:LF37)=0,"-",(SUM(KB37:LF37)))))</f>
        <v>-</v>
      </c>
      <c r="LH37" s="10" t="str">
        <f>IF('[4]ข้อมูลนักเรียน-กรอง'!$A$35="","",(IF(COUNTIF(KB37:LF37,"ป")=0,"-",(COUNTIF(KB37:LF37,"ป")))))</f>
        <v>-</v>
      </c>
      <c r="LI37" s="10" t="str">
        <f>IF('[4]ข้อมูลนักเรียน-กรอง'!$A$35="","",(IF(COUNTIF(KB37:LF37,"ล")=0,"-",(COUNTIF(KB37:LF37,"ล")))))</f>
        <v>-</v>
      </c>
      <c r="LJ37" s="10" t="str">
        <f>IF('[4]ข้อมูลนักเรียน-กรอง'!$A$35="","",(IF(COUNTIF(KB37:LF37,"ข")=0,"-",(COUNTIF(KB37:LF37,"ข")))))</f>
        <v>-</v>
      </c>
      <c r="LK37" s="8">
        <f>IF('[4]ข้อมูลนักเรียน-กรอง'!$A$35="","",('[4]ข้อมูลนักเรียน-กรอง'!$A$35))</f>
        <v>34</v>
      </c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10" t="str">
        <f>IF('[4]ข้อมูลนักเรียน-กรอง'!A35="","",(IF(SUM(LL37:MN37)=0,"-",(SUM(LL37:MN37)))))</f>
        <v>-</v>
      </c>
      <c r="MP37" s="10" t="str">
        <f>IF('[4]ข้อมูลนักเรียน-กรอง'!$A$35="","",(IF(COUNTIF(LL37:MN37,"ป")=0,"-",(COUNTIF(LL37:MN37,"ป")))))</f>
        <v>-</v>
      </c>
      <c r="MQ37" s="10" t="str">
        <f>IF('[4]ข้อมูลนักเรียน-กรอง'!$A$35="","",(IF(COUNTIF(LL37:MN37,"ล")=0,"-",(COUNTIF(LL37:MN37,"ล")))))</f>
        <v>-</v>
      </c>
      <c r="MR37" s="10" t="str">
        <f>IF('[4]ข้อมูลนักเรียน-กรอง'!$A$35="","",(IF(COUNTIF(LL37:MN37,"ข")=0,"-",(COUNTIF(LL37:MN37,"ข")))))</f>
        <v>-</v>
      </c>
      <c r="MS37" s="8">
        <f>IF('[4]ข้อมูลนักเรียน-กรอง'!$A$35="","",('[4]ข้อมูลนักเรียน-กรอง'!$A$35))</f>
        <v>34</v>
      </c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10" t="str">
        <f>IF('[4]ข้อมูลนักเรียน-กรอง'!A35="","",(IF(SUM(MT37:NX37)=0,"-",(SUM(MT37:NX37)))))</f>
        <v>-</v>
      </c>
      <c r="NZ37" s="10" t="str">
        <f>IF('[4]ข้อมูลนักเรียน-กรอง'!$A$35="","",(IF(COUNTIF(MT37:NX37,"ป")=0,"-",(COUNTIF(MT37:NX37,"ป")))))</f>
        <v>-</v>
      </c>
      <c r="OA37" s="10" t="str">
        <f>IF('[4]ข้อมูลนักเรียน-กรอง'!$A$35="","",(IF(COUNTIF(MT37:NX37,"ล")=0,"-",(COUNTIF(MT37:NX37,"ล")))))</f>
        <v>-</v>
      </c>
      <c r="OB37" s="10" t="str">
        <f>IF('[4]ข้อมูลนักเรียน-กรอง'!$A$35="","",(IF(COUNTIF(MT37:NX37,"ข")=0,"-",(COUNTIF(MT37:NX37,"ข")))))</f>
        <v>-</v>
      </c>
      <c r="OC37" s="8">
        <f>IF('[4]ข้อมูลนักเรียน-กรอง'!$A$35="","",('[4]ข้อมูลนักเรียน-กรอง'!$A$35))</f>
        <v>34</v>
      </c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10" t="str">
        <f>IF('[4]ข้อมูลนักเรียน-กรอง'!A35="","",(IF(SUM(OD37:PG37)=0,"-",(SUM(OD37:PG37)))))</f>
        <v>-</v>
      </c>
      <c r="PI37" s="10" t="str">
        <f>IF('[4]ข้อมูลนักเรียน-กรอง'!$A$35="","",(IF(COUNTIF(OD37:PG37,"ป")=0,"-",(COUNTIF(OD37:PG37,"ป")))))</f>
        <v>-</v>
      </c>
      <c r="PJ37" s="10" t="str">
        <f>IF('[4]ข้อมูลนักเรียน-กรอง'!$A$35="","",(IF(COUNTIF(OD37:PG37,"ล")=0,"-",(COUNTIF(OD37:PG37,"ล")))))</f>
        <v>-</v>
      </c>
      <c r="PK37" s="10" t="str">
        <f>IF('[4]ข้อมูลนักเรียน-กรอง'!$A$35="","",(IF(COUNTIF(OD37:PG37,"ข")=0,"-",(COUNTIF(OD37:PG37,"ข")))))</f>
        <v>-</v>
      </c>
      <c r="PL37" s="11">
        <f>IF('[4]ข้อมูลนักเรียน-กรอง'!$A$35="","",('[4]ข้อมูลนักเรียน-กรอง'!$A$35))</f>
        <v>34</v>
      </c>
      <c r="PM37" s="12" t="str">
        <f t="shared" si="0"/>
        <v>-</v>
      </c>
      <c r="PN37" s="12" t="str">
        <f t="shared" si="1"/>
        <v>-</v>
      </c>
      <c r="PO37" s="12" t="str">
        <f t="shared" si="2"/>
        <v>-</v>
      </c>
      <c r="PP37" s="12" t="str">
        <f t="shared" si="3"/>
        <v>-</v>
      </c>
      <c r="PQ37" s="12" t="str">
        <f t="shared" si="4"/>
        <v>-</v>
      </c>
      <c r="PR37" s="12" t="str">
        <f t="shared" si="5"/>
        <v>-</v>
      </c>
      <c r="PS37" s="12" t="str">
        <f t="shared" si="6"/>
        <v>-</v>
      </c>
      <c r="PT37" s="12" t="str">
        <f t="shared" si="7"/>
        <v>-</v>
      </c>
      <c r="PU37" s="12" t="str">
        <f t="shared" si="8"/>
        <v>-</v>
      </c>
      <c r="PV37" s="12" t="str">
        <f t="shared" si="9"/>
        <v>-</v>
      </c>
      <c r="PW37" s="12" t="str">
        <f t="shared" si="10"/>
        <v>-</v>
      </c>
      <c r="PX37" s="12" t="str">
        <f t="shared" si="11"/>
        <v>-</v>
      </c>
      <c r="PY37" s="13">
        <f>IF('[4]ข้อมูลนักเรียน-กรอง'!A35="","",(SUM(AH37:AK37,SUM(BQ37:BT37,SUM(DA37:DD37,SUM(EK37:EN37,SUM(FT37:FW37,SUM(HD37:HG37,SUM(IM37:IP37,SUM(JW37:JZ37,SUM(LG37:LJ37,SUM(MO37:MR37,SUM(NY37:OB37,SUM(PH37:PK37))))))))))))))</f>
        <v>0</v>
      </c>
      <c r="PZ37" s="13">
        <f>IF('[4]ข้อมูลนักเรียน-กรอง'!A35="","",SUM(PM37:PX37))</f>
        <v>0</v>
      </c>
      <c r="QA37" s="14" t="str">
        <f>IF('[4]ข้อมูลนักเรียน-กรอง'!A35="","",IF(PZ37=0,"0.00",((PZ37/PY37)*100)))</f>
        <v>0.00</v>
      </c>
    </row>
    <row r="38" spans="1:443" ht="15.95" customHeight="1">
      <c r="A38" s="7" t="str">
        <f>[4]ชื่อนักเรียน!C37</f>
        <v>เด็กหญิงวีระดา รุ่งเรือง</v>
      </c>
      <c r="B38" s="8">
        <f>IF('[4]ข้อมูลนักเรียน-กรอง'!$A$36="","",('[4]ข้อมูลนักเรียน-กรอง'!$A$36))</f>
        <v>35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 t="str">
        <f>IF('[4]ข้อมูลนักเรียน-กรอง'!A36="","",(IF(SUM(C38:AG38)=0,"-",(SUM(C38:AG38)))))</f>
        <v>-</v>
      </c>
      <c r="AI38" s="10" t="str">
        <f>IF('[4]ข้อมูลนักเรียน-กรอง'!$A$36="","",(IF(COUNTIF(C38:AG38,"ป")=0,"-",(COUNTIF(C38:AG38,"ป")))))</f>
        <v>-</v>
      </c>
      <c r="AJ38" s="10" t="str">
        <f>IF('[4]ข้อมูลนักเรียน-กรอง'!$A$36="","",(IF(COUNTIF(C38:AG38,"ล")=0,"-",(COUNTIF(C38:AG38,"ล")))))</f>
        <v>-</v>
      </c>
      <c r="AK38" s="10" t="str">
        <f>IF('[4]ข้อมูลนักเรียน-กรอง'!$A$36="","",(IF(COUNTIF(C38:AG38,"ข")=0,"-",(COUNTIF(C38:AG38,"ข")))))</f>
        <v>-</v>
      </c>
      <c r="AL38" s="8">
        <f>IF('[4]ข้อมูลนักเรียน-กรอง'!$A$36="","",('[4]ข้อมูลนักเรียน-กรอง'!$A$36))</f>
        <v>35</v>
      </c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10" t="str">
        <f>IF('[4]ข้อมูลนักเรียน-กรอง'!A36="","",(IF(SUM(AM38:BP38)=0,"-",(SUM(AM38:BP38)))))</f>
        <v>-</v>
      </c>
      <c r="BR38" s="10" t="str">
        <f>IF('[4]ข้อมูลนักเรียน-กรอง'!$A$36="","",(IF(COUNTIF(AM38:BP38,"ป")=0,"-",(COUNTIF(AM38:BP38,"ป")))))</f>
        <v>-</v>
      </c>
      <c r="BS38" s="10" t="str">
        <f>IF('[4]ข้อมูลนักเรียน-กรอง'!$A$36="","",(IF(COUNTIF(AM38:BP38,"ล")=0,"-",(COUNTIF(AM38:BP38,"ล")))))</f>
        <v>-</v>
      </c>
      <c r="BT38" s="10" t="str">
        <f>IF('[4]ข้อมูลนักเรียน-กรอง'!$A$36="","",(IF(COUNTIF(AM38:BP38,"ข")=0,"-",(COUNTIF(AM38:BP38,"ข")))))</f>
        <v>-</v>
      </c>
      <c r="BU38" s="8">
        <f>IF('[4]ข้อมูลนักเรียน-กรอง'!$A$36="","",('[4]ข้อมูลนักเรียน-กรอง'!$A$36))</f>
        <v>35</v>
      </c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10" t="str">
        <f>IF('[4]ข้อมูลนักเรียน-กรอง'!A36="","",(IF(SUM(BV38:CZ38)=0,"-",(SUM(BV38:CZ38)))))</f>
        <v>-</v>
      </c>
      <c r="DB38" s="10" t="str">
        <f>IF('[4]ข้อมูลนักเรียน-กรอง'!$A$36="","",(IF(COUNTIF(BV38:CZ38,"ป")=0,"-",(COUNTIF(BV38:CZ38,"ป")))))</f>
        <v>-</v>
      </c>
      <c r="DC38" s="10" t="str">
        <f>IF('[4]ข้อมูลนักเรียน-กรอง'!$A$36="","",(IF(COUNTIF(BV38:CZ38,"ล")=0,"-",(COUNTIF(BV38:CZ38,"ล")))))</f>
        <v>-</v>
      </c>
      <c r="DD38" s="10" t="str">
        <f>IF('[4]ข้อมูลนักเรียน-กรอง'!$A$36="","",(IF(COUNTIF(BV38:CZ38,"ข")=0,"-",(COUNTIF(BV38:CZ38,"ข")))))</f>
        <v>-</v>
      </c>
      <c r="DE38" s="8">
        <f>IF('[4]ข้อมูลนักเรียน-กรอง'!$A$36="","",('[4]ข้อมูลนักเรียน-กรอง'!$A$36))</f>
        <v>35</v>
      </c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10" t="str">
        <f>IF('[4]ข้อมูลนักเรียน-กรอง'!A36="","",(IF(SUM(DF38:EJ38)=0,"-",(SUM(DF38:EJ38)))))</f>
        <v>-</v>
      </c>
      <c r="EL38" s="10" t="str">
        <f>IF('[4]ข้อมูลนักเรียน-กรอง'!$A$36="","",(IF(COUNTIF(DF38:EJ38,"ป")=0,"-",(COUNTIF(DF38:EJ38,"ป")))))</f>
        <v>-</v>
      </c>
      <c r="EM38" s="10" t="str">
        <f>IF('[4]ข้อมูลนักเรียน-กรอง'!$A$36="","",(IF(COUNTIF(DF38:EJ38,"ล")=0,"-",(COUNTIF(DF38:EJ38,"ล")))))</f>
        <v>-</v>
      </c>
      <c r="EN38" s="10" t="str">
        <f>IF('[4]ข้อมูลนักเรียน-กรอง'!$A$36="","",(IF(COUNTIF(DF38:EJ38,"ข")=0,"-",(COUNTIF(DF38:EJ38,"ข")))))</f>
        <v>-</v>
      </c>
      <c r="EO38" s="8">
        <f>IF('[4]ข้อมูลนักเรียน-กรอง'!$A$36="","",('[4]ข้อมูลนักเรียน-กรอง'!$A$36))</f>
        <v>35</v>
      </c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10" t="str">
        <f>IF('[4]ข้อมูลนักเรียน-กรอง'!A36="","",(IF(SUM(EP38:FS38)=0,"-",(SUM(EP38:FS38)))))</f>
        <v>-</v>
      </c>
      <c r="FU38" s="10" t="str">
        <f>IF('[4]ข้อมูลนักเรียน-กรอง'!$A$36="","",(IF(COUNTIF(EP38:FS38,"ป")=0,"-",(COUNTIF(EP38:FS38,"ป")))))</f>
        <v>-</v>
      </c>
      <c r="FV38" s="10" t="str">
        <f>IF('[4]ข้อมูลนักเรียน-กรอง'!$A$36="","",(IF(COUNTIF(EP38:FS38,"ล")=0,"-",(COUNTIF(EP38:FS38,"ล")))))</f>
        <v>-</v>
      </c>
      <c r="FW38" s="10" t="str">
        <f>IF('[4]ข้อมูลนักเรียน-กรอง'!$A$36="","",(IF(COUNTIF(EP38:FS38,"ข")=0,"-",(COUNTIF(EP38:FS38,"ข")))))</f>
        <v>-</v>
      </c>
      <c r="FX38" s="8">
        <f>IF('[4]ข้อมูลนักเรียน-กรอง'!$A$36="","",('[4]ข้อมูลนักเรียน-กรอง'!$A$36))</f>
        <v>35</v>
      </c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10" t="str">
        <f>IF('[4]ข้อมูลนักเรียน-กรอง'!A36="","",(IF(SUM(FY38:HC38)=0,"-",(SUM(FY38:HC38)))))</f>
        <v>-</v>
      </c>
      <c r="HE38" s="10" t="str">
        <f>IF('[4]ข้อมูลนักเรียน-กรอง'!$A$36="","",(IF(COUNTIF(FY38:HC38,"ป")=0,"-",(COUNTIF(FY38:HC38,"ป")))))</f>
        <v>-</v>
      </c>
      <c r="HF38" s="10" t="str">
        <f>IF('[4]ข้อมูลนักเรียน-กรอง'!$A$36="","",(IF(COUNTIF(FY38:HC38,"ล")=0,"-",(COUNTIF(FY38:HC38,"ล")))))</f>
        <v>-</v>
      </c>
      <c r="HG38" s="10" t="str">
        <f>IF('[4]ข้อมูลนักเรียน-กรอง'!$A$36="","",(IF(COUNTIF(FY38:HC38,"ข")=0,"-",(COUNTIF(FY38:HC38,"ข")))))</f>
        <v>-</v>
      </c>
      <c r="HH38" s="8">
        <f>IF('[4]ข้อมูลนักเรียน-กรอง'!$A$36="","",('[4]ข้อมูลนักเรียน-กรอง'!$A$36))</f>
        <v>35</v>
      </c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10" t="str">
        <f>IF('[4]ข้อมูลนักเรียน-กรอง'!A36="","",(IF(SUM(HI38:IL38)=0,"-",(SUM(HI38:IL38)))))</f>
        <v>-</v>
      </c>
      <c r="IN38" s="10" t="str">
        <f>IF('[4]ข้อมูลนักเรียน-กรอง'!$A$36="","",(IF(COUNTIF(HI38:IL38,"ป")=0,"-",(COUNTIF(HI38:IL38,"ป")))))</f>
        <v>-</v>
      </c>
      <c r="IO38" s="10" t="str">
        <f>IF('[4]ข้อมูลนักเรียน-กรอง'!$A$36="","",(IF(COUNTIF(HI38:IL38,"ล")=0,"-",(COUNTIF(HI38:IL38,"ล")))))</f>
        <v>-</v>
      </c>
      <c r="IP38" s="10" t="str">
        <f>IF('[4]ข้อมูลนักเรียน-กรอง'!$A$36="","",(IF(COUNTIF(HI38:IL38,"ข")=0,"-",(COUNTIF(HI38:IL38,"ข")))))</f>
        <v>-</v>
      </c>
      <c r="IQ38" s="8">
        <f>IF('[4]ข้อมูลนักเรียน-กรอง'!$A$36="","",('[4]ข้อมูลนักเรียน-กรอง'!$A$36))</f>
        <v>35</v>
      </c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10" t="str">
        <f>IF('[4]ข้อมูลนักเรียน-กรอง'!A36="","",(IF(SUM(IR38:JV38)=0,"-",(SUM(IR38:JV38)))))</f>
        <v>-</v>
      </c>
      <c r="JX38" s="10" t="str">
        <f>IF('[4]ข้อมูลนักเรียน-กรอง'!$A$36="","",(IF(COUNTIF(IR38:JV38,"ป")=0,"-",(COUNTIF(IR38:JV38,"ป")))))</f>
        <v>-</v>
      </c>
      <c r="JY38" s="10" t="str">
        <f>IF('[4]ข้อมูลนักเรียน-กรอง'!$A$36="","",(IF(COUNTIF(IR38:JV38,"ล")=0,"-",(COUNTIF(IR38:JV38,"ล")))))</f>
        <v>-</v>
      </c>
      <c r="JZ38" s="10" t="str">
        <f>IF('[4]ข้อมูลนักเรียน-กรอง'!$A$36="","",(IF(COUNTIF(IR38:JV38,"ข")=0,"-",(COUNTIF(IR38:JV38,"ข")))))</f>
        <v>-</v>
      </c>
      <c r="KA38" s="8">
        <f>IF('[4]ข้อมูลนักเรียน-กรอง'!$A$36="","",('[4]ข้อมูลนักเรียน-กรอง'!$A$36))</f>
        <v>35</v>
      </c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10" t="str">
        <f>IF('[4]ข้อมูลนักเรียน-กรอง'!A36="","",(IF(SUM(KB38:LF38)=0,"-",(SUM(KB38:LF38)))))</f>
        <v>-</v>
      </c>
      <c r="LH38" s="10" t="str">
        <f>IF('[4]ข้อมูลนักเรียน-กรอง'!$A$36="","",(IF(COUNTIF(KB38:LF38,"ป")=0,"-",(COUNTIF(KB38:LF38,"ป")))))</f>
        <v>-</v>
      </c>
      <c r="LI38" s="10" t="str">
        <f>IF('[4]ข้อมูลนักเรียน-กรอง'!$A$36="","",(IF(COUNTIF(KB38:LF38,"ล")=0,"-",(COUNTIF(KB38:LF38,"ล")))))</f>
        <v>-</v>
      </c>
      <c r="LJ38" s="10" t="str">
        <f>IF('[4]ข้อมูลนักเรียน-กรอง'!$A$36="","",(IF(COUNTIF(KB38:LF38,"ข")=0,"-",(COUNTIF(KB38:LF38,"ข")))))</f>
        <v>-</v>
      </c>
      <c r="LK38" s="8">
        <f>IF('[4]ข้อมูลนักเรียน-กรอง'!$A$36="","",('[4]ข้อมูลนักเรียน-กรอง'!$A$36))</f>
        <v>35</v>
      </c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10" t="str">
        <f>IF('[4]ข้อมูลนักเรียน-กรอง'!A36="","",(IF(SUM(LL38:MN38)=0,"-",(SUM(LL38:MN38)))))</f>
        <v>-</v>
      </c>
      <c r="MP38" s="10" t="str">
        <f>IF('[4]ข้อมูลนักเรียน-กรอง'!$A$36="","",(IF(COUNTIF(LL38:MN38,"ป")=0,"-",(COUNTIF(LL38:MN38,"ป")))))</f>
        <v>-</v>
      </c>
      <c r="MQ38" s="10" t="str">
        <f>IF('[4]ข้อมูลนักเรียน-กรอง'!$A$36="","",(IF(COUNTIF(LL38:MN38,"ล")=0,"-",(COUNTIF(LL38:MN38,"ล")))))</f>
        <v>-</v>
      </c>
      <c r="MR38" s="10" t="str">
        <f>IF('[4]ข้อมูลนักเรียน-กรอง'!$A$36="","",(IF(COUNTIF(LL38:MN38,"ข")=0,"-",(COUNTIF(LL38:MN38,"ข")))))</f>
        <v>-</v>
      </c>
      <c r="MS38" s="8">
        <f>IF('[4]ข้อมูลนักเรียน-กรอง'!$A$36="","",('[4]ข้อมูลนักเรียน-กรอง'!$A$36))</f>
        <v>35</v>
      </c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10" t="str">
        <f>IF('[4]ข้อมูลนักเรียน-กรอง'!A36="","",(IF(SUM(MT38:NX38)=0,"-",(SUM(MT38:NX38)))))</f>
        <v>-</v>
      </c>
      <c r="NZ38" s="10" t="str">
        <f>IF('[4]ข้อมูลนักเรียน-กรอง'!$A$36="","",(IF(COUNTIF(MT38:NX38,"ป")=0,"-",(COUNTIF(MT38:NX38,"ป")))))</f>
        <v>-</v>
      </c>
      <c r="OA38" s="10" t="str">
        <f>IF('[4]ข้อมูลนักเรียน-กรอง'!$A$36="","",(IF(COUNTIF(MT38:NX38,"ล")=0,"-",(COUNTIF(MT38:NX38,"ล")))))</f>
        <v>-</v>
      </c>
      <c r="OB38" s="10" t="str">
        <f>IF('[4]ข้อมูลนักเรียน-กรอง'!$A$36="","",(IF(COUNTIF(MT38:NX38,"ข")=0,"-",(COUNTIF(MT38:NX38,"ข")))))</f>
        <v>-</v>
      </c>
      <c r="OC38" s="8">
        <f>IF('[4]ข้อมูลนักเรียน-กรอง'!$A$36="","",('[4]ข้อมูลนักเรียน-กรอง'!$A$36))</f>
        <v>35</v>
      </c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10" t="str">
        <f>IF('[4]ข้อมูลนักเรียน-กรอง'!A36="","",(IF(SUM(OD38:PG38)=0,"-",(SUM(OD38:PG38)))))</f>
        <v>-</v>
      </c>
      <c r="PI38" s="10" t="str">
        <f>IF('[4]ข้อมูลนักเรียน-กรอง'!$A$36="","",(IF(COUNTIF(OD38:PG38,"ป")=0,"-",(COUNTIF(OD38:PG38,"ป")))))</f>
        <v>-</v>
      </c>
      <c r="PJ38" s="10" t="str">
        <f>IF('[4]ข้อมูลนักเรียน-กรอง'!$A$36="","",(IF(COUNTIF(OD38:PG38,"ล")=0,"-",(COUNTIF(OD38:PG38,"ล")))))</f>
        <v>-</v>
      </c>
      <c r="PK38" s="10" t="str">
        <f>IF('[4]ข้อมูลนักเรียน-กรอง'!$A$36="","",(IF(COUNTIF(OD38:PG38,"ข")=0,"-",(COUNTIF(OD38:PG38,"ข")))))</f>
        <v>-</v>
      </c>
      <c r="PL38" s="11">
        <f>IF('[4]ข้อมูลนักเรียน-กรอง'!$A$36="","",('[4]ข้อมูลนักเรียน-กรอง'!$A$36))</f>
        <v>35</v>
      </c>
      <c r="PM38" s="12" t="str">
        <f t="shared" si="0"/>
        <v>-</v>
      </c>
      <c r="PN38" s="12" t="str">
        <f t="shared" si="1"/>
        <v>-</v>
      </c>
      <c r="PO38" s="12" t="str">
        <f t="shared" si="2"/>
        <v>-</v>
      </c>
      <c r="PP38" s="12" t="str">
        <f t="shared" si="3"/>
        <v>-</v>
      </c>
      <c r="PQ38" s="12" t="str">
        <f t="shared" si="4"/>
        <v>-</v>
      </c>
      <c r="PR38" s="12" t="str">
        <f t="shared" si="5"/>
        <v>-</v>
      </c>
      <c r="PS38" s="12" t="str">
        <f t="shared" si="6"/>
        <v>-</v>
      </c>
      <c r="PT38" s="12" t="str">
        <f t="shared" si="7"/>
        <v>-</v>
      </c>
      <c r="PU38" s="12" t="str">
        <f t="shared" si="8"/>
        <v>-</v>
      </c>
      <c r="PV38" s="12" t="str">
        <f t="shared" si="9"/>
        <v>-</v>
      </c>
      <c r="PW38" s="12" t="str">
        <f t="shared" si="10"/>
        <v>-</v>
      </c>
      <c r="PX38" s="12" t="str">
        <f t="shared" si="11"/>
        <v>-</v>
      </c>
      <c r="PY38" s="13">
        <f>IF('[4]ข้อมูลนักเรียน-กรอง'!A36="","",(SUM(AH38:AK38,SUM(BQ38:BT38,SUM(DA38:DD38,SUM(EK38:EN38,SUM(FT38:FW38,SUM(HD38:HG38,SUM(IM38:IP38,SUM(JW38:JZ38,SUM(LG38:LJ38,SUM(MO38:MR38,SUM(NY38:OB38,SUM(PH38:PK38))))))))))))))</f>
        <v>0</v>
      </c>
      <c r="PZ38" s="13">
        <f>IF('[4]ข้อมูลนักเรียน-กรอง'!A36="","",SUM(PM38:PX38))</f>
        <v>0</v>
      </c>
      <c r="QA38" s="14" t="str">
        <f>IF('[4]ข้อมูลนักเรียน-กรอง'!A36="","",IF(PZ38=0,"0.00",((PZ38/PY38)*100)))</f>
        <v>0.00</v>
      </c>
    </row>
    <row r="39" spans="1:443" ht="15.95" customHeight="1">
      <c r="A39" s="7" t="str">
        <f>[4]ชื่อนักเรียน!C38</f>
        <v>เด็กชายณนาวี หลำเนียม</v>
      </c>
      <c r="B39" s="8">
        <f>IF('[4]ข้อมูลนักเรียน-กรอง'!$A$37="","",('[4]ข้อมูลนักเรียน-กรอง'!$A$37))</f>
        <v>36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 t="str">
        <f>IF('[4]ข้อมูลนักเรียน-กรอง'!A37="","",(IF(SUM(C39:AG39)=0,"-",(SUM(C39:AG39)))))</f>
        <v>-</v>
      </c>
      <c r="AI39" s="10" t="str">
        <f>IF('[4]ข้อมูลนักเรียน-กรอง'!$A$37="","",(IF(COUNTIF(C39:AG39,"ป")=0,"-",(COUNTIF(C39:AG39,"ป")))))</f>
        <v>-</v>
      </c>
      <c r="AJ39" s="10" t="str">
        <f>IF('[4]ข้อมูลนักเรียน-กรอง'!$A$37="","",(IF(COUNTIF(C39:AG39,"ล")=0,"-",(COUNTIF(C39:AG39,"ล")))))</f>
        <v>-</v>
      </c>
      <c r="AK39" s="10" t="str">
        <f>IF('[4]ข้อมูลนักเรียน-กรอง'!$A$37="","",(IF(COUNTIF(C39:AG39,"ข")=0,"-",(COUNTIF(C39:AG39,"ข")))))</f>
        <v>-</v>
      </c>
      <c r="AL39" s="8">
        <f>IF('[4]ข้อมูลนักเรียน-กรอง'!$A$37="","",('[4]ข้อมูลนักเรียน-กรอง'!$A$37))</f>
        <v>36</v>
      </c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10" t="str">
        <f>IF('[4]ข้อมูลนักเรียน-กรอง'!A37="","",(IF(SUM(AM39:BP39)=0,"-",(SUM(AM39:BP39)))))</f>
        <v>-</v>
      </c>
      <c r="BR39" s="10" t="str">
        <f>IF('[4]ข้อมูลนักเรียน-กรอง'!$A$37="","",(IF(COUNTIF(AM39:BP39,"ป")=0,"-",(COUNTIF(AM39:BP39,"ป")))))</f>
        <v>-</v>
      </c>
      <c r="BS39" s="10" t="str">
        <f>IF('[4]ข้อมูลนักเรียน-กรอง'!$A$37="","",(IF(COUNTIF(AM39:BP39,"ล")=0,"-",(COUNTIF(AM39:BP39,"ล")))))</f>
        <v>-</v>
      </c>
      <c r="BT39" s="10" t="str">
        <f>IF('[4]ข้อมูลนักเรียน-กรอง'!$A$37="","",(IF(COUNTIF(AM39:BP39,"ข")=0,"-",(COUNTIF(AM39:BP39,"ข")))))</f>
        <v>-</v>
      </c>
      <c r="BU39" s="8">
        <f>IF('[4]ข้อมูลนักเรียน-กรอง'!$A$37="","",('[4]ข้อมูลนักเรียน-กรอง'!$A$37))</f>
        <v>36</v>
      </c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10" t="str">
        <f>IF('[4]ข้อมูลนักเรียน-กรอง'!A37="","",(IF(SUM(BV39:CZ39)=0,"-",(SUM(BV39:CZ39)))))</f>
        <v>-</v>
      </c>
      <c r="DB39" s="10" t="str">
        <f>IF('[4]ข้อมูลนักเรียน-กรอง'!$A$37="","",(IF(COUNTIF(BV39:CZ39,"ป")=0,"-",(COUNTIF(BV39:CZ39,"ป")))))</f>
        <v>-</v>
      </c>
      <c r="DC39" s="10" t="str">
        <f>IF('[4]ข้อมูลนักเรียน-กรอง'!$A$37="","",(IF(COUNTIF(BV39:CZ39,"ล")=0,"-",(COUNTIF(BV39:CZ39,"ล")))))</f>
        <v>-</v>
      </c>
      <c r="DD39" s="10" t="str">
        <f>IF('[4]ข้อมูลนักเรียน-กรอง'!$A$37="","",(IF(COUNTIF(BV39:CZ39,"ข")=0,"-",(COUNTIF(BV39:CZ39,"ข")))))</f>
        <v>-</v>
      </c>
      <c r="DE39" s="8">
        <f>IF('[4]ข้อมูลนักเรียน-กรอง'!$A$37="","",('[4]ข้อมูลนักเรียน-กรอง'!$A$37))</f>
        <v>36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10" t="str">
        <f>IF('[4]ข้อมูลนักเรียน-กรอง'!A37="","",(IF(SUM(DF39:EJ39)=0,"-",(SUM(DF39:EJ39)))))</f>
        <v>-</v>
      </c>
      <c r="EL39" s="10" t="str">
        <f>IF('[4]ข้อมูลนักเรียน-กรอง'!$A$37="","",(IF(COUNTIF(DF39:EJ39,"ป")=0,"-",(COUNTIF(DF39:EJ39,"ป")))))</f>
        <v>-</v>
      </c>
      <c r="EM39" s="10" t="str">
        <f>IF('[4]ข้อมูลนักเรียน-กรอง'!$A$37="","",(IF(COUNTIF(DF39:EJ39,"ล")=0,"-",(COUNTIF(DF39:EJ39,"ล")))))</f>
        <v>-</v>
      </c>
      <c r="EN39" s="10" t="str">
        <f>IF('[4]ข้อมูลนักเรียน-กรอง'!$A$37="","",(IF(COUNTIF(DF39:EJ39,"ข")=0,"-",(COUNTIF(DF39:EJ39,"ข")))))</f>
        <v>-</v>
      </c>
      <c r="EO39" s="8">
        <f>IF('[4]ข้อมูลนักเรียน-กรอง'!$A$37="","",('[4]ข้อมูลนักเรียน-กรอง'!$A$37))</f>
        <v>36</v>
      </c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10" t="str">
        <f>IF('[4]ข้อมูลนักเรียน-กรอง'!A37="","",(IF(SUM(EP39:FS39)=0,"-",(SUM(EP39:FS39)))))</f>
        <v>-</v>
      </c>
      <c r="FU39" s="10" t="str">
        <f>IF('[4]ข้อมูลนักเรียน-กรอง'!$A$37="","",(IF(COUNTIF(EP39:FS39,"ป")=0,"-",(COUNTIF(EP39:FS39,"ป")))))</f>
        <v>-</v>
      </c>
      <c r="FV39" s="10" t="str">
        <f>IF('[4]ข้อมูลนักเรียน-กรอง'!$A$37="","",(IF(COUNTIF(EP39:FS39,"ล")=0,"-",(COUNTIF(EP39:FS39,"ล")))))</f>
        <v>-</v>
      </c>
      <c r="FW39" s="10" t="str">
        <f>IF('[4]ข้อมูลนักเรียน-กรอง'!$A$37="","",(IF(COUNTIF(EP39:FS39,"ข")=0,"-",(COUNTIF(EP39:FS39,"ข")))))</f>
        <v>-</v>
      </c>
      <c r="FX39" s="8">
        <f>IF('[4]ข้อมูลนักเรียน-กรอง'!$A$37="","",('[4]ข้อมูลนักเรียน-กรอง'!$A$37))</f>
        <v>36</v>
      </c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10" t="str">
        <f>IF('[4]ข้อมูลนักเรียน-กรอง'!A37="","",(IF(SUM(FY39:HC39)=0,"-",(SUM(FY39:HC39)))))</f>
        <v>-</v>
      </c>
      <c r="HE39" s="10" t="str">
        <f>IF('[4]ข้อมูลนักเรียน-กรอง'!$A$37="","",(IF(COUNTIF(FY39:HC39,"ป")=0,"-",(COUNTIF(FY39:HC39,"ป")))))</f>
        <v>-</v>
      </c>
      <c r="HF39" s="10" t="str">
        <f>IF('[4]ข้อมูลนักเรียน-กรอง'!$A$37="","",(IF(COUNTIF(FY39:HC39,"ล")=0,"-",(COUNTIF(FY39:HC39,"ล")))))</f>
        <v>-</v>
      </c>
      <c r="HG39" s="10" t="str">
        <f>IF('[4]ข้อมูลนักเรียน-กรอง'!$A$37="","",(IF(COUNTIF(FY39:HC39,"ข")=0,"-",(COUNTIF(FY39:HC39,"ข")))))</f>
        <v>-</v>
      </c>
      <c r="HH39" s="8">
        <f>IF('[4]ข้อมูลนักเรียน-กรอง'!$A$37="","",('[4]ข้อมูลนักเรียน-กรอง'!$A$37))</f>
        <v>36</v>
      </c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10" t="str">
        <f>IF('[4]ข้อมูลนักเรียน-กรอง'!A37="","",(IF(SUM(HI39:IL39)=0,"-",(SUM(HI39:IL39)))))</f>
        <v>-</v>
      </c>
      <c r="IN39" s="10" t="str">
        <f>IF('[4]ข้อมูลนักเรียน-กรอง'!$A$37="","",(IF(COUNTIF(HI39:IL39,"ป")=0,"-",(COUNTIF(HI39:IL39,"ป")))))</f>
        <v>-</v>
      </c>
      <c r="IO39" s="10" t="str">
        <f>IF('[4]ข้อมูลนักเรียน-กรอง'!$A$37="","",(IF(COUNTIF(HI39:IL39,"ล")=0,"-",(COUNTIF(HI39:IL39,"ล")))))</f>
        <v>-</v>
      </c>
      <c r="IP39" s="10" t="str">
        <f>IF('[4]ข้อมูลนักเรียน-กรอง'!$A$37="","",(IF(COUNTIF(HI39:IL39,"ข")=0,"-",(COUNTIF(HI39:IL39,"ข")))))</f>
        <v>-</v>
      </c>
      <c r="IQ39" s="8">
        <f>IF('[4]ข้อมูลนักเรียน-กรอง'!$A$37="","",('[4]ข้อมูลนักเรียน-กรอง'!$A$37))</f>
        <v>36</v>
      </c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10" t="str">
        <f>IF('[4]ข้อมูลนักเรียน-กรอง'!A37="","",(IF(SUM(IR39:JV39)=0,"-",(SUM(IR39:JV39)))))</f>
        <v>-</v>
      </c>
      <c r="JX39" s="10" t="str">
        <f>IF('[4]ข้อมูลนักเรียน-กรอง'!$A$37="","",(IF(COUNTIF(IR39:JV39,"ป")=0,"-",(COUNTIF(IR39:JV39,"ป")))))</f>
        <v>-</v>
      </c>
      <c r="JY39" s="10" t="str">
        <f>IF('[4]ข้อมูลนักเรียน-กรอง'!$A$37="","",(IF(COUNTIF(IR39:JV39,"ล")=0,"-",(COUNTIF(IR39:JV39,"ล")))))</f>
        <v>-</v>
      </c>
      <c r="JZ39" s="10" t="str">
        <f>IF('[4]ข้อมูลนักเรียน-กรอง'!$A$37="","",(IF(COUNTIF(IR39:JV39,"ข")=0,"-",(COUNTIF(IR39:JV39,"ข")))))</f>
        <v>-</v>
      </c>
      <c r="KA39" s="8">
        <f>IF('[4]ข้อมูลนักเรียน-กรอง'!$A$37="","",('[4]ข้อมูลนักเรียน-กรอง'!$A$37))</f>
        <v>36</v>
      </c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10" t="str">
        <f>IF('[4]ข้อมูลนักเรียน-กรอง'!A37="","",(IF(SUM(KB39:LF39)=0,"-",(SUM(KB39:LF39)))))</f>
        <v>-</v>
      </c>
      <c r="LH39" s="10" t="str">
        <f>IF('[4]ข้อมูลนักเรียน-กรอง'!$A$37="","",(IF(COUNTIF(KB39:LF39,"ป")=0,"-",(COUNTIF(KB39:LF39,"ป")))))</f>
        <v>-</v>
      </c>
      <c r="LI39" s="10" t="str">
        <f>IF('[4]ข้อมูลนักเรียน-กรอง'!$A$37="","",(IF(COUNTIF(KB39:LF39,"ล")=0,"-",(COUNTIF(KB39:LF39,"ล")))))</f>
        <v>-</v>
      </c>
      <c r="LJ39" s="10" t="str">
        <f>IF('[4]ข้อมูลนักเรียน-กรอง'!$A$37="","",(IF(COUNTIF(KB39:LF39,"ข")=0,"-",(COUNTIF(KB39:LF39,"ข")))))</f>
        <v>-</v>
      </c>
      <c r="LK39" s="8">
        <f>IF('[4]ข้อมูลนักเรียน-กรอง'!$A$37="","",('[4]ข้อมูลนักเรียน-กรอง'!$A$37))</f>
        <v>36</v>
      </c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10" t="str">
        <f>IF('[4]ข้อมูลนักเรียน-กรอง'!A37="","",(IF(SUM(LL39:MN39)=0,"-",(SUM(LL39:MN39)))))</f>
        <v>-</v>
      </c>
      <c r="MP39" s="10" t="str">
        <f>IF('[4]ข้อมูลนักเรียน-กรอง'!$A$37="","",(IF(COUNTIF(LL39:MN39,"ป")=0,"-",(COUNTIF(LL39:MN39,"ป")))))</f>
        <v>-</v>
      </c>
      <c r="MQ39" s="10" t="str">
        <f>IF('[4]ข้อมูลนักเรียน-กรอง'!$A$37="","",(IF(COUNTIF(LL39:MN39,"ล")=0,"-",(COUNTIF(LL39:MN39,"ล")))))</f>
        <v>-</v>
      </c>
      <c r="MR39" s="10" t="str">
        <f>IF('[4]ข้อมูลนักเรียน-กรอง'!$A$37="","",(IF(COUNTIF(LL39:MN39,"ข")=0,"-",(COUNTIF(LL39:MN39,"ข")))))</f>
        <v>-</v>
      </c>
      <c r="MS39" s="8">
        <f>IF('[4]ข้อมูลนักเรียน-กรอง'!$A$37="","",('[4]ข้อมูลนักเรียน-กรอง'!$A$37))</f>
        <v>36</v>
      </c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10" t="str">
        <f>IF('[4]ข้อมูลนักเรียน-กรอง'!A37="","",(IF(SUM(MT39:NX39)=0,"-",(SUM(MT39:NX39)))))</f>
        <v>-</v>
      </c>
      <c r="NZ39" s="10" t="str">
        <f>IF('[4]ข้อมูลนักเรียน-กรอง'!$A$37="","",(IF(COUNTIF(MT39:NX39,"ป")=0,"-",(COUNTIF(MT39:NX39,"ป")))))</f>
        <v>-</v>
      </c>
      <c r="OA39" s="10" t="str">
        <f>IF('[4]ข้อมูลนักเรียน-กรอง'!$A$37="","",(IF(COUNTIF(MT39:NX39,"ล")=0,"-",(COUNTIF(MT39:NX39,"ล")))))</f>
        <v>-</v>
      </c>
      <c r="OB39" s="10" t="str">
        <f>IF('[4]ข้อมูลนักเรียน-กรอง'!$A$37="","",(IF(COUNTIF(MT39:NX39,"ข")=0,"-",(COUNTIF(MT39:NX39,"ข")))))</f>
        <v>-</v>
      </c>
      <c r="OC39" s="8">
        <f>IF('[4]ข้อมูลนักเรียน-กรอง'!$A$37="","",('[4]ข้อมูลนักเรียน-กรอง'!$A$37))</f>
        <v>36</v>
      </c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10" t="str">
        <f>IF('[4]ข้อมูลนักเรียน-กรอง'!A37="","",(IF(SUM(OD39:PG39)=0,"-",(SUM(OD39:PG39)))))</f>
        <v>-</v>
      </c>
      <c r="PI39" s="10" t="str">
        <f>IF('[4]ข้อมูลนักเรียน-กรอง'!$A$37="","",(IF(COUNTIF(OD39:PG39,"ป")=0,"-",(COUNTIF(OD39:PG39,"ป")))))</f>
        <v>-</v>
      </c>
      <c r="PJ39" s="10" t="str">
        <f>IF('[4]ข้อมูลนักเรียน-กรอง'!$A$37="","",(IF(COUNTIF(OD39:PG39,"ล")=0,"-",(COUNTIF(OD39:PG39,"ล")))))</f>
        <v>-</v>
      </c>
      <c r="PK39" s="10" t="str">
        <f>IF('[4]ข้อมูลนักเรียน-กรอง'!$A$37="","",(IF(COUNTIF(OD39:PG39,"ข")=0,"-",(COUNTIF(OD39:PG39,"ข")))))</f>
        <v>-</v>
      </c>
      <c r="PL39" s="11">
        <f>IF('[4]ข้อมูลนักเรียน-กรอง'!$A$37="","",('[4]ข้อมูลนักเรียน-กรอง'!$A$37))</f>
        <v>36</v>
      </c>
      <c r="PM39" s="12" t="str">
        <f t="shared" si="0"/>
        <v>-</v>
      </c>
      <c r="PN39" s="12" t="str">
        <f t="shared" si="1"/>
        <v>-</v>
      </c>
      <c r="PO39" s="12" t="str">
        <f t="shared" si="2"/>
        <v>-</v>
      </c>
      <c r="PP39" s="12" t="str">
        <f t="shared" si="3"/>
        <v>-</v>
      </c>
      <c r="PQ39" s="12" t="str">
        <f t="shared" si="4"/>
        <v>-</v>
      </c>
      <c r="PR39" s="12" t="str">
        <f t="shared" si="5"/>
        <v>-</v>
      </c>
      <c r="PS39" s="12" t="str">
        <f t="shared" si="6"/>
        <v>-</v>
      </c>
      <c r="PT39" s="12" t="str">
        <f t="shared" si="7"/>
        <v>-</v>
      </c>
      <c r="PU39" s="12" t="str">
        <f t="shared" si="8"/>
        <v>-</v>
      </c>
      <c r="PV39" s="12" t="str">
        <f t="shared" si="9"/>
        <v>-</v>
      </c>
      <c r="PW39" s="12" t="str">
        <f t="shared" si="10"/>
        <v>-</v>
      </c>
      <c r="PX39" s="12" t="str">
        <f t="shared" si="11"/>
        <v>-</v>
      </c>
      <c r="PY39" s="13">
        <f>IF('[4]ข้อมูลนักเรียน-กรอง'!A37="","",(SUM(AH39:AK39,SUM(BQ39:BT39,SUM(DA39:DD39,SUM(EK39:EN39,SUM(FT39:FW39,SUM(HD39:HG39,SUM(IM39:IP39,SUM(JW39:JZ39,SUM(LG39:LJ39,SUM(MO39:MR39,SUM(NY39:OB39,SUM(PH39:PK39))))))))))))))</f>
        <v>0</v>
      </c>
      <c r="PZ39" s="13">
        <f>IF('[4]ข้อมูลนักเรียน-กรอง'!A37="","",SUM(PM39:PX39))</f>
        <v>0</v>
      </c>
      <c r="QA39" s="14" t="str">
        <f>IF('[4]ข้อมูลนักเรียน-กรอง'!A37="","",IF(PZ39=0,"0.00",((PZ39/PY39)*100)))</f>
        <v>0.00</v>
      </c>
    </row>
    <row r="40" spans="1:443" ht="15.95" customHeight="1">
      <c r="A40" s="7" t="str">
        <f>[4]ชื่อนักเรียน!C39</f>
        <v xml:space="preserve"> </v>
      </c>
      <c r="B40" s="8" t="str">
        <f>IF('[4]ข้อมูลนักเรียน-กรอง'!$A$38="","",('[4]ข้อมูลนักเรียน-กรอง'!$A$38))</f>
        <v/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 t="str">
        <f>IF('[4]ข้อมูลนักเรียน-กรอง'!A38="","",(IF(SUM(C40:AG40)=0,"-",(SUM(C40:AG40)))))</f>
        <v/>
      </c>
      <c r="AI40" s="10" t="str">
        <f>IF('[4]ข้อมูลนักเรียน-กรอง'!$A$38="","",(IF(COUNTIF(C40:AG40,"ป")=0,"-",(COUNTIF(C40:AG40,"ป")))))</f>
        <v/>
      </c>
      <c r="AJ40" s="10" t="str">
        <f>IF('[4]ข้อมูลนักเรียน-กรอง'!$A$38="","",(IF(COUNTIF(C40:AG40,"ล")=0,"-",(COUNTIF(C40:AG40,"ล")))))</f>
        <v/>
      </c>
      <c r="AK40" s="10" t="str">
        <f>IF('[4]ข้อมูลนักเรียน-กรอง'!$A$38="","",(IF(COUNTIF(C40:AG40,"ข")=0,"-",(COUNTIF(C40:AG40,"ข")))))</f>
        <v/>
      </c>
      <c r="AL40" s="8" t="str">
        <f>IF('[4]ข้อมูลนักเรียน-กรอง'!$A$38="","",('[4]ข้อมูลนักเรียน-กรอง'!$A$38))</f>
        <v/>
      </c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10" t="str">
        <f>IF('[4]ข้อมูลนักเรียน-กรอง'!A38="","",(IF(SUM(AM40:BP40)=0,"-",(SUM(AM40:BP40)))))</f>
        <v/>
      </c>
      <c r="BR40" s="10" t="str">
        <f>IF('[4]ข้อมูลนักเรียน-กรอง'!$A$38="","",(IF(COUNTIF(AM40:BP40,"ป")=0,"-",(COUNTIF(AM40:BP40,"ป")))))</f>
        <v/>
      </c>
      <c r="BS40" s="10" t="str">
        <f>IF('[4]ข้อมูลนักเรียน-กรอง'!$A$38="","",(IF(COUNTIF(AM40:BP40,"ล")=0,"-",(COUNTIF(AM40:BP40,"ล")))))</f>
        <v/>
      </c>
      <c r="BT40" s="10" t="str">
        <f>IF('[4]ข้อมูลนักเรียน-กรอง'!$A$38="","",(IF(COUNTIF(AM40:BP40,"ข")=0,"-",(COUNTIF(AM40:BP40,"ข")))))</f>
        <v/>
      </c>
      <c r="BU40" s="8" t="str">
        <f>IF('[4]ข้อมูลนักเรียน-กรอง'!$A$38="","",('[4]ข้อมูลนักเรียน-กรอง'!$A$38))</f>
        <v/>
      </c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10" t="str">
        <f>IF('[4]ข้อมูลนักเรียน-กรอง'!A38="","",(IF(SUM(BV40:CZ40)=0,"-",(SUM(BV40:CZ40)))))</f>
        <v/>
      </c>
      <c r="DB40" s="10" t="str">
        <f>IF('[4]ข้อมูลนักเรียน-กรอง'!$A$38="","",(IF(COUNTIF(BV40:CZ40,"ป")=0,"-",(COUNTIF(BV40:CZ40,"ป")))))</f>
        <v/>
      </c>
      <c r="DC40" s="10" t="str">
        <f>IF('[4]ข้อมูลนักเรียน-กรอง'!$A$38="","",(IF(COUNTIF(BV40:CZ40,"ล")=0,"-",(COUNTIF(BV40:CZ40,"ล")))))</f>
        <v/>
      </c>
      <c r="DD40" s="10" t="str">
        <f>IF('[4]ข้อมูลนักเรียน-กรอง'!$A$38="","",(IF(COUNTIF(BV40:CZ40,"ข")=0,"-",(COUNTIF(BV40:CZ40,"ข")))))</f>
        <v/>
      </c>
      <c r="DE40" s="8" t="str">
        <f>IF('[4]ข้อมูลนักเรียน-กรอง'!$A$38="","",('[4]ข้อมูลนักเรียน-กรอง'!$A$38))</f>
        <v/>
      </c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10" t="str">
        <f>IF('[4]ข้อมูลนักเรียน-กรอง'!A38="","",(IF(SUM(DF40:EJ40)=0,"-",(SUM(DF40:EJ40)))))</f>
        <v/>
      </c>
      <c r="EL40" s="10" t="str">
        <f>IF('[4]ข้อมูลนักเรียน-กรอง'!$A$38="","",(IF(COUNTIF(DF40:EJ40,"ป")=0,"-",(COUNTIF(DF40:EJ40,"ป")))))</f>
        <v/>
      </c>
      <c r="EM40" s="10" t="str">
        <f>IF('[4]ข้อมูลนักเรียน-กรอง'!$A$38="","",(IF(COUNTIF(DF40:EJ40,"ล")=0,"-",(COUNTIF(DF40:EJ40,"ล")))))</f>
        <v/>
      </c>
      <c r="EN40" s="10" t="str">
        <f>IF('[4]ข้อมูลนักเรียน-กรอง'!$A$38="","",(IF(COUNTIF(DF40:EJ40,"ข")=0,"-",(COUNTIF(DF40:EJ40,"ข")))))</f>
        <v/>
      </c>
      <c r="EO40" s="8" t="str">
        <f>IF('[4]ข้อมูลนักเรียน-กรอง'!$A$38="","",('[4]ข้อมูลนักเรียน-กรอง'!$A$38))</f>
        <v/>
      </c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10" t="str">
        <f>IF('[4]ข้อมูลนักเรียน-กรอง'!A38="","",(IF(SUM(EP40:FS40)=0,"-",(SUM(EP40:FS40)))))</f>
        <v/>
      </c>
      <c r="FU40" s="10" t="str">
        <f>IF('[4]ข้อมูลนักเรียน-กรอง'!$A$38="","",(IF(COUNTIF(EP40:FS40,"ป")=0,"-",(COUNTIF(EP40:FS40,"ป")))))</f>
        <v/>
      </c>
      <c r="FV40" s="10" t="str">
        <f>IF('[4]ข้อมูลนักเรียน-กรอง'!$A$38="","",(IF(COUNTIF(EP40:FS40,"ล")=0,"-",(COUNTIF(EP40:FS40,"ล")))))</f>
        <v/>
      </c>
      <c r="FW40" s="10" t="str">
        <f>IF('[4]ข้อมูลนักเรียน-กรอง'!$A$38="","",(IF(COUNTIF(EP40:FS40,"ข")=0,"-",(COUNTIF(EP40:FS40,"ข")))))</f>
        <v/>
      </c>
      <c r="FX40" s="8" t="str">
        <f>IF('[4]ข้อมูลนักเรียน-กรอง'!$A$38="","",('[4]ข้อมูลนักเรียน-กรอง'!$A$38))</f>
        <v/>
      </c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10" t="str">
        <f>IF('[4]ข้อมูลนักเรียน-กรอง'!A38="","",(IF(SUM(FY40:HC40)=0,"-",(SUM(FY40:HC40)))))</f>
        <v/>
      </c>
      <c r="HE40" s="10" t="str">
        <f>IF('[4]ข้อมูลนักเรียน-กรอง'!$A$38="","",(IF(COUNTIF(FY40:HC40,"ป")=0,"-",(COUNTIF(FY40:HC40,"ป")))))</f>
        <v/>
      </c>
      <c r="HF40" s="10" t="str">
        <f>IF('[4]ข้อมูลนักเรียน-กรอง'!$A$38="","",(IF(COUNTIF(FY40:HC40,"ล")=0,"-",(COUNTIF(FY40:HC40,"ล")))))</f>
        <v/>
      </c>
      <c r="HG40" s="10" t="str">
        <f>IF('[4]ข้อมูลนักเรียน-กรอง'!$A$38="","",(IF(COUNTIF(FY40:HC40,"ข")=0,"-",(COUNTIF(FY40:HC40,"ข")))))</f>
        <v/>
      </c>
      <c r="HH40" s="8" t="str">
        <f>IF('[4]ข้อมูลนักเรียน-กรอง'!$A$38="","",('[4]ข้อมูลนักเรียน-กรอง'!$A$38))</f>
        <v/>
      </c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10" t="str">
        <f>IF('[4]ข้อมูลนักเรียน-กรอง'!A38="","",(IF(SUM(HI40:IL40)=0,"-",(SUM(HI40:IL40)))))</f>
        <v/>
      </c>
      <c r="IN40" s="10" t="str">
        <f>IF('[4]ข้อมูลนักเรียน-กรอง'!$A$38="","",(IF(COUNTIF(HI40:IL40,"ป")=0,"-",(COUNTIF(HI40:IL40,"ป")))))</f>
        <v/>
      </c>
      <c r="IO40" s="10" t="str">
        <f>IF('[4]ข้อมูลนักเรียน-กรอง'!$A$38="","",(IF(COUNTIF(HI40:IL40,"ล")=0,"-",(COUNTIF(HI40:IL40,"ล")))))</f>
        <v/>
      </c>
      <c r="IP40" s="10" t="str">
        <f>IF('[4]ข้อมูลนักเรียน-กรอง'!$A$38="","",(IF(COUNTIF(HI40:IL40,"ข")=0,"-",(COUNTIF(HI40:IL40,"ข")))))</f>
        <v/>
      </c>
      <c r="IQ40" s="8" t="str">
        <f>IF('[4]ข้อมูลนักเรียน-กรอง'!$A$38="","",('[4]ข้อมูลนักเรียน-กรอง'!$A$38))</f>
        <v/>
      </c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10" t="str">
        <f>IF('[4]ข้อมูลนักเรียน-กรอง'!A38="","",(IF(SUM(IR40:JV40)=0,"-",(SUM(IR40:JV40)))))</f>
        <v/>
      </c>
      <c r="JX40" s="10" t="str">
        <f>IF('[4]ข้อมูลนักเรียน-กรอง'!$A$38="","",(IF(COUNTIF(IR40:JV40,"ป")=0,"-",(COUNTIF(IR40:JV40,"ป")))))</f>
        <v/>
      </c>
      <c r="JY40" s="10" t="str">
        <f>IF('[4]ข้อมูลนักเรียน-กรอง'!$A$38="","",(IF(COUNTIF(IR40:JV40,"ล")=0,"-",(COUNTIF(IR40:JV40,"ล")))))</f>
        <v/>
      </c>
      <c r="JZ40" s="10" t="str">
        <f>IF('[4]ข้อมูลนักเรียน-กรอง'!$A$38="","",(IF(COUNTIF(IR40:JV40,"ข")=0,"-",(COUNTIF(IR40:JV40,"ข")))))</f>
        <v/>
      </c>
      <c r="KA40" s="8" t="str">
        <f>IF('[4]ข้อมูลนักเรียน-กรอง'!$A$38="","",('[4]ข้อมูลนักเรียน-กรอง'!$A$38))</f>
        <v/>
      </c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10" t="str">
        <f>IF('[4]ข้อมูลนักเรียน-กรอง'!A38="","",(IF(SUM(KB40:LF40)=0,"-",(SUM(KB40:LF40)))))</f>
        <v/>
      </c>
      <c r="LH40" s="10" t="str">
        <f>IF('[4]ข้อมูลนักเรียน-กรอง'!$A$38="","",(IF(COUNTIF(KB40:LF40,"ป")=0,"-",(COUNTIF(KB40:LF40,"ป")))))</f>
        <v/>
      </c>
      <c r="LI40" s="10" t="str">
        <f>IF('[4]ข้อมูลนักเรียน-กรอง'!$A$38="","",(IF(COUNTIF(KB40:LF40,"ล")=0,"-",(COUNTIF(KB40:LF40,"ล")))))</f>
        <v/>
      </c>
      <c r="LJ40" s="10" t="str">
        <f>IF('[4]ข้อมูลนักเรียน-กรอง'!$A$38="","",(IF(COUNTIF(KB40:LF40,"ข")=0,"-",(COUNTIF(KB40:LF40,"ข")))))</f>
        <v/>
      </c>
      <c r="LK40" s="8" t="str">
        <f>IF('[4]ข้อมูลนักเรียน-กรอง'!$A$38="","",('[4]ข้อมูลนักเรียน-กรอง'!$A$38))</f>
        <v/>
      </c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10" t="str">
        <f>IF('[4]ข้อมูลนักเรียน-กรอง'!A38="","",(IF(SUM(LL40:MN40)=0,"-",(SUM(LL40:MN40)))))</f>
        <v/>
      </c>
      <c r="MP40" s="10" t="str">
        <f>IF('[4]ข้อมูลนักเรียน-กรอง'!$A$38="","",(IF(COUNTIF(LL40:MN40,"ป")=0,"-",(COUNTIF(LL40:MN40,"ป")))))</f>
        <v/>
      </c>
      <c r="MQ40" s="10" t="str">
        <f>IF('[4]ข้อมูลนักเรียน-กรอง'!$A$38="","",(IF(COUNTIF(LL40:MN40,"ล")=0,"-",(COUNTIF(LL40:MN40,"ล")))))</f>
        <v/>
      </c>
      <c r="MR40" s="10" t="str">
        <f>IF('[4]ข้อมูลนักเรียน-กรอง'!$A$38="","",(IF(COUNTIF(LL40:MN40,"ข")=0,"-",(COUNTIF(LL40:MN40,"ข")))))</f>
        <v/>
      </c>
      <c r="MS40" s="8" t="str">
        <f>IF('[4]ข้อมูลนักเรียน-กรอง'!$A$38="","",('[4]ข้อมูลนักเรียน-กรอง'!$A$38))</f>
        <v/>
      </c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10" t="str">
        <f>IF('[4]ข้อมูลนักเรียน-กรอง'!A38="","",(IF(SUM(MT40:NX40)=0,"-",(SUM(MT40:NX40)))))</f>
        <v/>
      </c>
      <c r="NZ40" s="10" t="str">
        <f>IF('[4]ข้อมูลนักเรียน-กรอง'!$A$38="","",(IF(COUNTIF(MT40:NX40,"ป")=0,"-",(COUNTIF(MT40:NX40,"ป")))))</f>
        <v/>
      </c>
      <c r="OA40" s="10" t="str">
        <f>IF('[4]ข้อมูลนักเรียน-กรอง'!$A$38="","",(IF(COUNTIF(MT40:NX40,"ล")=0,"-",(COUNTIF(MT40:NX40,"ล")))))</f>
        <v/>
      </c>
      <c r="OB40" s="10" t="str">
        <f>IF('[4]ข้อมูลนักเรียน-กรอง'!$A$38="","",(IF(COUNTIF(MT40:NX40,"ข")=0,"-",(COUNTIF(MT40:NX40,"ข")))))</f>
        <v/>
      </c>
      <c r="OC40" s="8" t="str">
        <f>IF('[4]ข้อมูลนักเรียน-กรอง'!$A$38="","",('[4]ข้อมูลนักเรียน-กรอง'!$A$38))</f>
        <v/>
      </c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10" t="str">
        <f>IF('[4]ข้อมูลนักเรียน-กรอง'!A38="","",(IF(SUM(OD40:PG40)=0,"-",(SUM(OD40:PG40)))))</f>
        <v/>
      </c>
      <c r="PI40" s="10" t="str">
        <f>IF('[4]ข้อมูลนักเรียน-กรอง'!$A$38="","",(IF(COUNTIF(OD40:PG40,"ป")=0,"-",(COUNTIF(OD40:PG40,"ป")))))</f>
        <v/>
      </c>
      <c r="PJ40" s="10" t="str">
        <f>IF('[4]ข้อมูลนักเรียน-กรอง'!$A$38="","",(IF(COUNTIF(OD40:PG40,"ล")=0,"-",(COUNTIF(OD40:PG40,"ล")))))</f>
        <v/>
      </c>
      <c r="PK40" s="10" t="str">
        <f>IF('[4]ข้อมูลนักเรียน-กรอง'!$A$38="","",(IF(COUNTIF(OD40:PG40,"ข")=0,"-",(COUNTIF(OD40:PG40,"ข")))))</f>
        <v/>
      </c>
      <c r="PL40" s="11" t="str">
        <f>IF('[4]ข้อมูลนักเรียน-กรอง'!$A$38="","",('[4]ข้อมูลนักเรียน-กรอง'!$A$38))</f>
        <v/>
      </c>
      <c r="PM40" s="12" t="str">
        <f t="shared" si="0"/>
        <v/>
      </c>
      <c r="PN40" s="12" t="str">
        <f t="shared" si="1"/>
        <v/>
      </c>
      <c r="PO40" s="12" t="str">
        <f t="shared" si="2"/>
        <v/>
      </c>
      <c r="PP40" s="12" t="str">
        <f t="shared" si="3"/>
        <v/>
      </c>
      <c r="PQ40" s="12" t="str">
        <f t="shared" si="4"/>
        <v/>
      </c>
      <c r="PR40" s="12" t="str">
        <f t="shared" si="5"/>
        <v/>
      </c>
      <c r="PS40" s="12" t="str">
        <f t="shared" si="6"/>
        <v/>
      </c>
      <c r="PT40" s="12" t="str">
        <f t="shared" si="7"/>
        <v/>
      </c>
      <c r="PU40" s="12" t="str">
        <f t="shared" si="8"/>
        <v/>
      </c>
      <c r="PV40" s="12" t="str">
        <f t="shared" si="9"/>
        <v/>
      </c>
      <c r="PW40" s="12" t="str">
        <f t="shared" si="10"/>
        <v/>
      </c>
      <c r="PX40" s="12" t="str">
        <f t="shared" si="11"/>
        <v/>
      </c>
      <c r="PY40" s="13" t="str">
        <f>IF('[4]ข้อมูลนักเรียน-กรอง'!A38="","",(SUM(AH40:AK40,SUM(BQ40:BT40,SUM(DA40:DD40,SUM(EK40:EN40,SUM(FT40:FW40,SUM(HD40:HG40,SUM(IM40:IP40,SUM(JW40:JZ40,SUM(LG40:LJ40,SUM(MO40:MR40,SUM(NY40:OB40,SUM(PH40:PK40))))))))))))))</f>
        <v/>
      </c>
      <c r="PZ40" s="13" t="str">
        <f>IF('[4]ข้อมูลนักเรียน-กรอง'!A38="","",SUM(PM40:PX40))</f>
        <v/>
      </c>
      <c r="QA40" s="14" t="str">
        <f>IF('[4]ข้อมูลนักเรียน-กรอง'!A38="","",IF(PZ40=0,"0.00",((PZ40/PY40)*100)))</f>
        <v/>
      </c>
    </row>
    <row r="41" spans="1:443" ht="15.95" customHeight="1">
      <c r="A41" s="7" t="str">
        <f>[4]ชื่อนักเรียน!C40</f>
        <v xml:space="preserve"> </v>
      </c>
      <c r="B41" s="8" t="str">
        <f>IF('[4]ข้อมูลนักเรียน-กรอง'!$A$39="","",('[4]ข้อมูลนักเรียน-กรอง'!$A$39))</f>
        <v/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 t="str">
        <f>IF('[4]ข้อมูลนักเรียน-กรอง'!A39="","",(IF(SUM(C41:AG41)=0,"-",(SUM(C41:AG41)))))</f>
        <v/>
      </c>
      <c r="AI41" s="10" t="str">
        <f>IF('[4]ข้อมูลนักเรียน-กรอง'!$A$39="","",(IF(COUNTIF(C41:AG41,"ป")=0,"-",(COUNTIF(C41:AG41,"ป")))))</f>
        <v/>
      </c>
      <c r="AJ41" s="10" t="str">
        <f>IF('[4]ข้อมูลนักเรียน-กรอง'!$A$39="","",(IF(COUNTIF(C41:AG41,"ล")=0,"-",(COUNTIF(C41:AG41,"ล")))))</f>
        <v/>
      </c>
      <c r="AK41" s="10" t="str">
        <f>IF('[4]ข้อมูลนักเรียน-กรอง'!$A$39="","",(IF(COUNTIF(C41:AG41,"ข")=0,"-",(COUNTIF(C41:AG41,"ข")))))</f>
        <v/>
      </c>
      <c r="AL41" s="8" t="str">
        <f>IF('[4]ข้อมูลนักเรียน-กรอง'!$A$39="","",('[4]ข้อมูลนักเรียน-กรอง'!$A$39))</f>
        <v/>
      </c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10" t="str">
        <f>IF('[4]ข้อมูลนักเรียน-กรอง'!A39="","",(IF(SUM(AM41:BP41)=0,"-",(SUM(AM41:BP41)))))</f>
        <v/>
      </c>
      <c r="BR41" s="10" t="str">
        <f>IF('[4]ข้อมูลนักเรียน-กรอง'!$A$39="","",(IF(COUNTIF(AM41:BP41,"ป")=0,"-",(COUNTIF(AM41:BP41,"ป")))))</f>
        <v/>
      </c>
      <c r="BS41" s="10" t="str">
        <f>IF('[4]ข้อมูลนักเรียน-กรอง'!$A$39="","",(IF(COUNTIF(AM41:BP41,"ล")=0,"-",(COUNTIF(AM41:BP41,"ล")))))</f>
        <v/>
      </c>
      <c r="BT41" s="10" t="str">
        <f>IF('[4]ข้อมูลนักเรียน-กรอง'!$A$39="","",(IF(COUNTIF(AM41:BP41,"ข")=0,"-",(COUNTIF(AM41:BP41,"ข")))))</f>
        <v/>
      </c>
      <c r="BU41" s="8" t="str">
        <f>IF('[4]ข้อมูลนักเรียน-กรอง'!$A$39="","",('[4]ข้อมูลนักเรียน-กรอง'!$A$39))</f>
        <v/>
      </c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10" t="str">
        <f>IF('[4]ข้อมูลนักเรียน-กรอง'!A39="","",(IF(SUM(BV41:CZ41)=0,"-",(SUM(BV41:CZ41)))))</f>
        <v/>
      </c>
      <c r="DB41" s="10" t="str">
        <f>IF('[4]ข้อมูลนักเรียน-กรอง'!$A$39="","",(IF(COUNTIF(BV41:CZ41,"ป")=0,"-",(COUNTIF(BV41:CZ41,"ป")))))</f>
        <v/>
      </c>
      <c r="DC41" s="10" t="str">
        <f>IF('[4]ข้อมูลนักเรียน-กรอง'!$A$39="","",(IF(COUNTIF(BV41:CZ41,"ล")=0,"-",(COUNTIF(BV41:CZ41,"ล")))))</f>
        <v/>
      </c>
      <c r="DD41" s="10" t="str">
        <f>IF('[4]ข้อมูลนักเรียน-กรอง'!$A$39="","",(IF(COUNTIF(BV41:CZ41,"ข")=0,"-",(COUNTIF(BV41:CZ41,"ข")))))</f>
        <v/>
      </c>
      <c r="DE41" s="8" t="str">
        <f>IF('[4]ข้อมูลนักเรียน-กรอง'!$A$39="","",('[4]ข้อมูลนักเรียน-กรอง'!$A$39))</f>
        <v/>
      </c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10" t="str">
        <f>IF('[4]ข้อมูลนักเรียน-กรอง'!A39="","",(IF(SUM(DF41:EJ41)=0,"-",(SUM(DF41:EJ41)))))</f>
        <v/>
      </c>
      <c r="EL41" s="10" t="str">
        <f>IF('[4]ข้อมูลนักเรียน-กรอง'!$A$39="","",(IF(COUNTIF(DF41:EJ41,"ป")=0,"-",(COUNTIF(DF41:EJ41,"ป")))))</f>
        <v/>
      </c>
      <c r="EM41" s="10" t="str">
        <f>IF('[4]ข้อมูลนักเรียน-กรอง'!$A$39="","",(IF(COUNTIF(DF41:EJ41,"ล")=0,"-",(COUNTIF(DF41:EJ41,"ล")))))</f>
        <v/>
      </c>
      <c r="EN41" s="10" t="str">
        <f>IF('[4]ข้อมูลนักเรียน-กรอง'!$A$39="","",(IF(COUNTIF(DF41:EJ41,"ข")=0,"-",(COUNTIF(DF41:EJ41,"ข")))))</f>
        <v/>
      </c>
      <c r="EO41" s="8" t="str">
        <f>IF('[4]ข้อมูลนักเรียน-กรอง'!$A$39="","",('[4]ข้อมูลนักเรียน-กรอง'!$A$39))</f>
        <v/>
      </c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10" t="str">
        <f>IF('[4]ข้อมูลนักเรียน-กรอง'!A39="","",(IF(SUM(EP41:FS41)=0,"-",(SUM(EP41:FS41)))))</f>
        <v/>
      </c>
      <c r="FU41" s="10" t="str">
        <f>IF('[4]ข้อมูลนักเรียน-กรอง'!$A$39="","",(IF(COUNTIF(EP41:FS41,"ป")=0,"-",(COUNTIF(EP41:FS41,"ป")))))</f>
        <v/>
      </c>
      <c r="FV41" s="10" t="str">
        <f>IF('[4]ข้อมูลนักเรียน-กรอง'!$A$39="","",(IF(COUNTIF(EP41:FS41,"ล")=0,"-",(COUNTIF(EP41:FS41,"ล")))))</f>
        <v/>
      </c>
      <c r="FW41" s="10" t="str">
        <f>IF('[4]ข้อมูลนักเรียน-กรอง'!$A$39="","",(IF(COUNTIF(EP41:FS41,"ข")=0,"-",(COUNTIF(EP41:FS41,"ข")))))</f>
        <v/>
      </c>
      <c r="FX41" s="8" t="str">
        <f>IF('[4]ข้อมูลนักเรียน-กรอง'!$A$39="","",('[4]ข้อมูลนักเรียน-กรอง'!$A$39))</f>
        <v/>
      </c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10" t="str">
        <f>IF('[4]ข้อมูลนักเรียน-กรอง'!A39="","",(IF(SUM(FY41:HC41)=0,"-",(SUM(FY41:HC41)))))</f>
        <v/>
      </c>
      <c r="HE41" s="10" t="str">
        <f>IF('[4]ข้อมูลนักเรียน-กรอง'!$A$39="","",(IF(COUNTIF(FY41:HC41,"ป")=0,"-",(COUNTIF(FY41:HC41,"ป")))))</f>
        <v/>
      </c>
      <c r="HF41" s="10" t="str">
        <f>IF('[4]ข้อมูลนักเรียน-กรอง'!$A$39="","",(IF(COUNTIF(FY41:HC41,"ล")=0,"-",(COUNTIF(FY41:HC41,"ล")))))</f>
        <v/>
      </c>
      <c r="HG41" s="10" t="str">
        <f>IF('[4]ข้อมูลนักเรียน-กรอง'!$A$39="","",(IF(COUNTIF(FY41:HC41,"ข")=0,"-",(COUNTIF(FY41:HC41,"ข")))))</f>
        <v/>
      </c>
      <c r="HH41" s="8" t="str">
        <f>IF('[4]ข้อมูลนักเรียน-กรอง'!$A$39="","",('[4]ข้อมูลนักเรียน-กรอง'!$A$39))</f>
        <v/>
      </c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10" t="str">
        <f>IF('[4]ข้อมูลนักเรียน-กรอง'!A39="","",(IF(SUM(HI41:IL41)=0,"-",(SUM(HI41:IL41)))))</f>
        <v/>
      </c>
      <c r="IN41" s="10" t="str">
        <f>IF('[4]ข้อมูลนักเรียน-กรอง'!$A$39="","",(IF(COUNTIF(HI41:IL41,"ป")=0,"-",(COUNTIF(HI41:IL41,"ป")))))</f>
        <v/>
      </c>
      <c r="IO41" s="10" t="str">
        <f>IF('[4]ข้อมูลนักเรียน-กรอง'!$A$39="","",(IF(COUNTIF(HI41:IL41,"ล")=0,"-",(COUNTIF(HI41:IL41,"ล")))))</f>
        <v/>
      </c>
      <c r="IP41" s="10" t="str">
        <f>IF('[4]ข้อมูลนักเรียน-กรอง'!$A$39="","",(IF(COUNTIF(HI41:IL41,"ข")=0,"-",(COUNTIF(HI41:IL41,"ข")))))</f>
        <v/>
      </c>
      <c r="IQ41" s="8" t="str">
        <f>IF('[4]ข้อมูลนักเรียน-กรอง'!$A$39="","",('[4]ข้อมูลนักเรียน-กรอง'!$A$39))</f>
        <v/>
      </c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10" t="str">
        <f>IF('[4]ข้อมูลนักเรียน-กรอง'!A39="","",(IF(SUM(IR41:JV41)=0,"-",(SUM(IR41:JV41)))))</f>
        <v/>
      </c>
      <c r="JX41" s="10" t="str">
        <f>IF('[4]ข้อมูลนักเรียน-กรอง'!$A$39="","",(IF(COUNTIF(IR41:JV41,"ป")=0,"-",(COUNTIF(IR41:JV41,"ป")))))</f>
        <v/>
      </c>
      <c r="JY41" s="10" t="str">
        <f>IF('[4]ข้อมูลนักเรียน-กรอง'!$A$39="","",(IF(COUNTIF(IR41:JV41,"ล")=0,"-",(COUNTIF(IR41:JV41,"ล")))))</f>
        <v/>
      </c>
      <c r="JZ41" s="10" t="str">
        <f>IF('[4]ข้อมูลนักเรียน-กรอง'!$A$39="","",(IF(COUNTIF(IR41:JV41,"ข")=0,"-",(COUNTIF(IR41:JV41,"ข")))))</f>
        <v/>
      </c>
      <c r="KA41" s="8" t="str">
        <f>IF('[4]ข้อมูลนักเรียน-กรอง'!$A$39="","",('[4]ข้อมูลนักเรียน-กรอง'!$A$39))</f>
        <v/>
      </c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10" t="str">
        <f>IF('[4]ข้อมูลนักเรียน-กรอง'!A39="","",(IF(SUM(KB41:LF41)=0,"-",(SUM(KB41:LF41)))))</f>
        <v/>
      </c>
      <c r="LH41" s="10" t="str">
        <f>IF('[4]ข้อมูลนักเรียน-กรอง'!$A$39="","",(IF(COUNTIF(KB41:LF41,"ป")=0,"-",(COUNTIF(KB41:LF41,"ป")))))</f>
        <v/>
      </c>
      <c r="LI41" s="10" t="str">
        <f>IF('[4]ข้อมูลนักเรียน-กรอง'!$A$39="","",(IF(COUNTIF(KB41:LF41,"ล")=0,"-",(COUNTIF(KB41:LF41,"ล")))))</f>
        <v/>
      </c>
      <c r="LJ41" s="10" t="str">
        <f>IF('[4]ข้อมูลนักเรียน-กรอง'!$A$39="","",(IF(COUNTIF(KB41:LF41,"ข")=0,"-",(COUNTIF(KB41:LF41,"ข")))))</f>
        <v/>
      </c>
      <c r="LK41" s="8" t="str">
        <f>IF('[4]ข้อมูลนักเรียน-กรอง'!$A$39="","",('[4]ข้อมูลนักเรียน-กรอง'!$A$39))</f>
        <v/>
      </c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10" t="str">
        <f>IF('[4]ข้อมูลนักเรียน-กรอง'!A39="","",(IF(SUM(LL41:MN41)=0,"-",(SUM(LL41:MN41)))))</f>
        <v/>
      </c>
      <c r="MP41" s="10" t="str">
        <f>IF('[4]ข้อมูลนักเรียน-กรอง'!$A$39="","",(IF(COUNTIF(LL41:MN41,"ป")=0,"-",(COUNTIF(LL41:MN41,"ป")))))</f>
        <v/>
      </c>
      <c r="MQ41" s="10" t="str">
        <f>IF('[4]ข้อมูลนักเรียน-กรอง'!$A$39="","",(IF(COUNTIF(LL41:MN41,"ล")=0,"-",(COUNTIF(LL41:MN41,"ล")))))</f>
        <v/>
      </c>
      <c r="MR41" s="10" t="str">
        <f>IF('[4]ข้อมูลนักเรียน-กรอง'!$A$39="","",(IF(COUNTIF(LL41:MN41,"ข")=0,"-",(COUNTIF(LL41:MN41,"ข")))))</f>
        <v/>
      </c>
      <c r="MS41" s="8" t="str">
        <f>IF('[4]ข้อมูลนักเรียน-กรอง'!$A$39="","",('[4]ข้อมูลนักเรียน-กรอง'!$A$39))</f>
        <v/>
      </c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10" t="str">
        <f>IF('[4]ข้อมูลนักเรียน-กรอง'!A39="","",(IF(SUM(MT41:NX41)=0,"-",(SUM(MT41:NX41)))))</f>
        <v/>
      </c>
      <c r="NZ41" s="10" t="str">
        <f>IF('[4]ข้อมูลนักเรียน-กรอง'!$A$39="","",(IF(COUNTIF(MT41:NX41,"ป")=0,"-",(COUNTIF(MT41:NX41,"ป")))))</f>
        <v/>
      </c>
      <c r="OA41" s="10" t="str">
        <f>IF('[4]ข้อมูลนักเรียน-กรอง'!$A$39="","",(IF(COUNTIF(MT41:NX41,"ล")=0,"-",(COUNTIF(MT41:NX41,"ล")))))</f>
        <v/>
      </c>
      <c r="OB41" s="10" t="str">
        <f>IF('[4]ข้อมูลนักเรียน-กรอง'!$A$39="","",(IF(COUNTIF(MT41:NX41,"ข")=0,"-",(COUNTIF(MT41:NX41,"ข")))))</f>
        <v/>
      </c>
      <c r="OC41" s="8" t="str">
        <f>IF('[4]ข้อมูลนักเรียน-กรอง'!$A$39="","",('[4]ข้อมูลนักเรียน-กรอง'!$A$39))</f>
        <v/>
      </c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10" t="str">
        <f>IF('[4]ข้อมูลนักเรียน-กรอง'!A39="","",(IF(SUM(OD41:PG41)=0,"-",(SUM(OD41:PG41)))))</f>
        <v/>
      </c>
      <c r="PI41" s="10" t="str">
        <f>IF('[4]ข้อมูลนักเรียน-กรอง'!$A$39="","",(IF(COUNTIF(OD41:PG41,"ป")=0,"-",(COUNTIF(OD41:PG41,"ป")))))</f>
        <v/>
      </c>
      <c r="PJ41" s="10" t="str">
        <f>IF('[4]ข้อมูลนักเรียน-กรอง'!$A$39="","",(IF(COUNTIF(OD41:PG41,"ล")=0,"-",(COUNTIF(OD41:PG41,"ล")))))</f>
        <v/>
      </c>
      <c r="PK41" s="10" t="str">
        <f>IF('[4]ข้อมูลนักเรียน-กรอง'!$A$39="","",(IF(COUNTIF(OD41:PG41,"ข")=0,"-",(COUNTIF(OD41:PG41,"ข")))))</f>
        <v/>
      </c>
      <c r="PL41" s="11" t="str">
        <f>IF('[4]ข้อมูลนักเรียน-กรอง'!$A$39="","",('[4]ข้อมูลนักเรียน-กรอง'!$A$39))</f>
        <v/>
      </c>
      <c r="PM41" s="12" t="str">
        <f t="shared" si="0"/>
        <v/>
      </c>
      <c r="PN41" s="12" t="str">
        <f t="shared" si="1"/>
        <v/>
      </c>
      <c r="PO41" s="12" t="str">
        <f t="shared" si="2"/>
        <v/>
      </c>
      <c r="PP41" s="12" t="str">
        <f t="shared" si="3"/>
        <v/>
      </c>
      <c r="PQ41" s="12" t="str">
        <f t="shared" si="4"/>
        <v/>
      </c>
      <c r="PR41" s="12" t="str">
        <f t="shared" si="5"/>
        <v/>
      </c>
      <c r="PS41" s="12" t="str">
        <f t="shared" si="6"/>
        <v/>
      </c>
      <c r="PT41" s="12" t="str">
        <f t="shared" si="7"/>
        <v/>
      </c>
      <c r="PU41" s="12" t="str">
        <f t="shared" si="8"/>
        <v/>
      </c>
      <c r="PV41" s="12" t="str">
        <f t="shared" si="9"/>
        <v/>
      </c>
      <c r="PW41" s="12" t="str">
        <f t="shared" si="10"/>
        <v/>
      </c>
      <c r="PX41" s="12" t="str">
        <f t="shared" si="11"/>
        <v/>
      </c>
      <c r="PY41" s="13" t="str">
        <f>IF('[4]ข้อมูลนักเรียน-กรอง'!A39="","",(SUM(AH41:AK41,SUM(BQ41:BT41,SUM(DA41:DD41,SUM(EK41:EN41,SUM(FT41:FW41,SUM(HD41:HG41,SUM(IM41:IP41,SUM(JW41:JZ41,SUM(LG41:LJ41,SUM(MO41:MR41,SUM(NY41:OB41,SUM(PH41:PK41))))))))))))))</f>
        <v/>
      </c>
      <c r="PZ41" s="13" t="str">
        <f>IF('[4]ข้อมูลนักเรียน-กรอง'!A39="","",SUM(PM41:PX41))</f>
        <v/>
      </c>
      <c r="QA41" s="14" t="str">
        <f>IF('[4]ข้อมูลนักเรียน-กรอง'!A39="","",IF(PZ41=0,"0.00",((PZ41/PY41)*100)))</f>
        <v/>
      </c>
    </row>
    <row r="42" spans="1:443" ht="15.95" customHeight="1">
      <c r="A42" s="7" t="str">
        <f>[4]ชื่อนักเรียน!C41</f>
        <v xml:space="preserve"> </v>
      </c>
      <c r="B42" s="8" t="str">
        <f>IF('[4]ข้อมูลนักเรียน-กรอง'!$A$40="","",('[4]ข้อมูลนักเรียน-กรอง'!$A$40))</f>
        <v/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0" t="str">
        <f>IF('[4]ข้อมูลนักเรียน-กรอง'!A40="","",(IF(SUM(C42:AG42)=0,"-",(SUM(C42:AG42)))))</f>
        <v/>
      </c>
      <c r="AI42" s="10" t="str">
        <f>IF('[4]ข้อมูลนักเรียน-กรอง'!$A$40="","",(IF(COUNTIF(C42:AG42,"ป")=0,"-",(COUNTIF(C42:AG42,"ป")))))</f>
        <v/>
      </c>
      <c r="AJ42" s="10" t="str">
        <f>IF('[4]ข้อมูลนักเรียน-กรอง'!$A$40="","",(IF(COUNTIF(C42:AG42,"ล")=0,"-",(COUNTIF(C42:AG42,"ล")))))</f>
        <v/>
      </c>
      <c r="AK42" s="10" t="str">
        <f>IF('[4]ข้อมูลนักเรียน-กรอง'!$A$40="","",(IF(COUNTIF(C42:AG42,"ข")=0,"-",(COUNTIF(C42:AG42,"ข")))))</f>
        <v/>
      </c>
      <c r="AL42" s="8" t="str">
        <f>IF('[4]ข้อมูลนักเรียน-กรอง'!$A$40="","",('[4]ข้อมูลนักเรียน-กรอง'!$A$40))</f>
        <v/>
      </c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10" t="str">
        <f>IF('[4]ข้อมูลนักเรียน-กรอง'!A40="","",(IF(SUM(AM42:BP42)=0,"-",(SUM(AM42:BP42)))))</f>
        <v/>
      </c>
      <c r="BR42" s="10" t="str">
        <f>IF('[4]ข้อมูลนักเรียน-กรอง'!$A$40="","",(IF(COUNTIF(AM42:BP42,"ป")=0,"-",(COUNTIF(AM42:BP42,"ป")))))</f>
        <v/>
      </c>
      <c r="BS42" s="10" t="str">
        <f>IF('[4]ข้อมูลนักเรียน-กรอง'!$A$40="","",(IF(COUNTIF(AM42:BP42,"ล")=0,"-",(COUNTIF(AM42:BP42,"ล")))))</f>
        <v/>
      </c>
      <c r="BT42" s="10" t="str">
        <f>IF('[4]ข้อมูลนักเรียน-กรอง'!$A$40="","",(IF(COUNTIF(AM42:BP42,"ข")=0,"-",(COUNTIF(AM42:BP42,"ข")))))</f>
        <v/>
      </c>
      <c r="BU42" s="8" t="str">
        <f>IF('[4]ข้อมูลนักเรียน-กรอง'!$A$40="","",('[4]ข้อมูลนักเรียน-กรอง'!$A$40))</f>
        <v/>
      </c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10" t="str">
        <f>IF('[4]ข้อมูลนักเรียน-กรอง'!A40="","",(IF(SUM(BV42:CZ42)=0,"-",(SUM(BV42:CZ42)))))</f>
        <v/>
      </c>
      <c r="DB42" s="10" t="str">
        <f>IF('[4]ข้อมูลนักเรียน-กรอง'!$A$40="","",(IF(COUNTIF(BV42:CZ42,"ป")=0,"-",(COUNTIF(BV42:CZ42,"ป")))))</f>
        <v/>
      </c>
      <c r="DC42" s="10" t="str">
        <f>IF('[4]ข้อมูลนักเรียน-กรอง'!$A$40="","",(IF(COUNTIF(BV42:CZ42,"ล")=0,"-",(COUNTIF(BV42:CZ42,"ล")))))</f>
        <v/>
      </c>
      <c r="DD42" s="10" t="str">
        <f>IF('[4]ข้อมูลนักเรียน-กรอง'!$A$40="","",(IF(COUNTIF(BV42:CZ42,"ข")=0,"-",(COUNTIF(BV42:CZ42,"ข")))))</f>
        <v/>
      </c>
      <c r="DE42" s="8" t="str">
        <f>IF('[4]ข้อมูลนักเรียน-กรอง'!$A$40="","",('[4]ข้อมูลนักเรียน-กรอง'!$A$40))</f>
        <v/>
      </c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10" t="str">
        <f>IF('[4]ข้อมูลนักเรียน-กรอง'!A40="","",(IF(SUM(DF42:EJ42)=0,"-",(SUM(DF42:EJ42)))))</f>
        <v/>
      </c>
      <c r="EL42" s="10" t="str">
        <f>IF('[4]ข้อมูลนักเรียน-กรอง'!$A$40="","",(IF(COUNTIF(DF42:EJ42,"ป")=0,"-",(COUNTIF(DF42:EJ42,"ป")))))</f>
        <v/>
      </c>
      <c r="EM42" s="10" t="str">
        <f>IF('[4]ข้อมูลนักเรียน-กรอง'!$A$40="","",(IF(COUNTIF(DF42:EJ42,"ล")=0,"-",(COUNTIF(DF42:EJ42,"ล")))))</f>
        <v/>
      </c>
      <c r="EN42" s="10" t="str">
        <f>IF('[4]ข้อมูลนักเรียน-กรอง'!$A$40="","",(IF(COUNTIF(DF42:EJ42,"ข")=0,"-",(COUNTIF(DF42:EJ42,"ข")))))</f>
        <v/>
      </c>
      <c r="EO42" s="8" t="str">
        <f>IF('[4]ข้อมูลนักเรียน-กรอง'!$A$40="","",('[4]ข้อมูลนักเรียน-กรอง'!$A$40))</f>
        <v/>
      </c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10" t="str">
        <f>IF('[4]ข้อมูลนักเรียน-กรอง'!A40="","",(IF(SUM(EP42:FS42)=0,"-",(SUM(EP42:FS42)))))</f>
        <v/>
      </c>
      <c r="FU42" s="10" t="str">
        <f>IF('[4]ข้อมูลนักเรียน-กรอง'!$A$40="","",(IF(COUNTIF(EP42:FS42,"ป")=0,"-",(COUNTIF(EP42:FS42,"ป")))))</f>
        <v/>
      </c>
      <c r="FV42" s="10" t="str">
        <f>IF('[4]ข้อมูลนักเรียน-กรอง'!$A$40="","",(IF(COUNTIF(EP42:FS42,"ล")=0,"-",(COUNTIF(EP42:FS42,"ล")))))</f>
        <v/>
      </c>
      <c r="FW42" s="10" t="str">
        <f>IF('[4]ข้อมูลนักเรียน-กรอง'!$A$40="","",(IF(COUNTIF(EP42:FS42,"ข")=0,"-",(COUNTIF(EP42:FS42,"ข")))))</f>
        <v/>
      </c>
      <c r="FX42" s="8" t="str">
        <f>IF('[4]ข้อมูลนักเรียน-กรอง'!$A$40="","",('[4]ข้อมูลนักเรียน-กรอง'!$A$40))</f>
        <v/>
      </c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10" t="str">
        <f>IF('[4]ข้อมูลนักเรียน-กรอง'!A40="","",(IF(SUM(FY42:HC42)=0,"-",(SUM(FY42:HC42)))))</f>
        <v/>
      </c>
      <c r="HE42" s="10" t="str">
        <f>IF('[4]ข้อมูลนักเรียน-กรอง'!$A$40="","",(IF(COUNTIF(FY42:HC42,"ป")=0,"-",(COUNTIF(FY42:HC42,"ป")))))</f>
        <v/>
      </c>
      <c r="HF42" s="10" t="str">
        <f>IF('[4]ข้อมูลนักเรียน-กรอง'!$A$40="","",(IF(COUNTIF(FY42:HC42,"ล")=0,"-",(COUNTIF(FY42:HC42,"ล")))))</f>
        <v/>
      </c>
      <c r="HG42" s="10" t="str">
        <f>IF('[4]ข้อมูลนักเรียน-กรอง'!$A$40="","",(IF(COUNTIF(FY42:HC42,"ข")=0,"-",(COUNTIF(FY42:HC42,"ข")))))</f>
        <v/>
      </c>
      <c r="HH42" s="8" t="str">
        <f>IF('[4]ข้อมูลนักเรียน-กรอง'!$A$40="","",('[4]ข้อมูลนักเรียน-กรอง'!$A$40))</f>
        <v/>
      </c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10" t="str">
        <f>IF('[4]ข้อมูลนักเรียน-กรอง'!A40="","",(IF(SUM(HI42:IL42)=0,"-",(SUM(HI42:IL42)))))</f>
        <v/>
      </c>
      <c r="IN42" s="10" t="str">
        <f>IF('[4]ข้อมูลนักเรียน-กรอง'!$A$40="","",(IF(COUNTIF(HI42:IL42,"ป")=0,"-",(COUNTIF(HI42:IL42,"ป")))))</f>
        <v/>
      </c>
      <c r="IO42" s="10" t="str">
        <f>IF('[4]ข้อมูลนักเรียน-กรอง'!$A$40="","",(IF(COUNTIF(HI42:IL42,"ล")=0,"-",(COUNTIF(HI42:IL42,"ล")))))</f>
        <v/>
      </c>
      <c r="IP42" s="10" t="str">
        <f>IF('[4]ข้อมูลนักเรียน-กรอง'!$A$40="","",(IF(COUNTIF(HI42:IL42,"ข")=0,"-",(COUNTIF(HI42:IL42,"ข")))))</f>
        <v/>
      </c>
      <c r="IQ42" s="8" t="str">
        <f>IF('[4]ข้อมูลนักเรียน-กรอง'!$A$40="","",('[4]ข้อมูลนักเรียน-กรอง'!$A$40))</f>
        <v/>
      </c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10" t="str">
        <f>IF('[4]ข้อมูลนักเรียน-กรอง'!A40="","",(IF(SUM(IR42:JV42)=0,"-",(SUM(IR42:JV42)))))</f>
        <v/>
      </c>
      <c r="JX42" s="10" t="str">
        <f>IF('[4]ข้อมูลนักเรียน-กรอง'!$A$40="","",(IF(COUNTIF(IR42:JV42,"ป")=0,"-",(COUNTIF(IR42:JV42,"ป")))))</f>
        <v/>
      </c>
      <c r="JY42" s="10" t="str">
        <f>IF('[4]ข้อมูลนักเรียน-กรอง'!$A$40="","",(IF(COUNTIF(IR42:JV42,"ล")=0,"-",(COUNTIF(IR42:JV42,"ล")))))</f>
        <v/>
      </c>
      <c r="JZ42" s="10" t="str">
        <f>IF('[4]ข้อมูลนักเรียน-กรอง'!$A$40="","",(IF(COUNTIF(IR42:JV42,"ข")=0,"-",(COUNTIF(IR42:JV42,"ข")))))</f>
        <v/>
      </c>
      <c r="KA42" s="8" t="str">
        <f>IF('[4]ข้อมูลนักเรียน-กรอง'!$A$40="","",('[4]ข้อมูลนักเรียน-กรอง'!$A$40))</f>
        <v/>
      </c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10" t="str">
        <f>IF('[4]ข้อมูลนักเรียน-กรอง'!A40="","",(IF(SUM(KB42:LF42)=0,"-",(SUM(KB42:LF42)))))</f>
        <v/>
      </c>
      <c r="LH42" s="10" t="str">
        <f>IF('[4]ข้อมูลนักเรียน-กรอง'!$A$40="","",(IF(COUNTIF(KB42:LF42,"ป")=0,"-",(COUNTIF(KB42:LF42,"ป")))))</f>
        <v/>
      </c>
      <c r="LI42" s="10" t="str">
        <f>IF('[4]ข้อมูลนักเรียน-กรอง'!$A$40="","",(IF(COUNTIF(KB42:LF42,"ล")=0,"-",(COUNTIF(KB42:LF42,"ล")))))</f>
        <v/>
      </c>
      <c r="LJ42" s="10" t="str">
        <f>IF('[4]ข้อมูลนักเรียน-กรอง'!$A$40="","",(IF(COUNTIF(KB42:LF42,"ข")=0,"-",(COUNTIF(KB42:LF42,"ข")))))</f>
        <v/>
      </c>
      <c r="LK42" s="8" t="str">
        <f>IF('[4]ข้อมูลนักเรียน-กรอง'!$A$40="","",('[4]ข้อมูลนักเรียน-กรอง'!$A$40))</f>
        <v/>
      </c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10" t="str">
        <f>IF('[4]ข้อมูลนักเรียน-กรอง'!A40="","",(IF(SUM(LL42:MN42)=0,"-",(SUM(LL42:MN42)))))</f>
        <v/>
      </c>
      <c r="MP42" s="10" t="str">
        <f>IF('[4]ข้อมูลนักเรียน-กรอง'!$A$40="","",(IF(COUNTIF(LL42:MN42,"ป")=0,"-",(COUNTIF(LL42:MN42,"ป")))))</f>
        <v/>
      </c>
      <c r="MQ42" s="10" t="str">
        <f>IF('[4]ข้อมูลนักเรียน-กรอง'!$A$40="","",(IF(COUNTIF(LL42:MN42,"ล")=0,"-",(COUNTIF(LL42:MN42,"ล")))))</f>
        <v/>
      </c>
      <c r="MR42" s="10" t="str">
        <f>IF('[4]ข้อมูลนักเรียน-กรอง'!$A$40="","",(IF(COUNTIF(LL42:MN42,"ข")=0,"-",(COUNTIF(LL42:MN42,"ข")))))</f>
        <v/>
      </c>
      <c r="MS42" s="8" t="str">
        <f>IF('[4]ข้อมูลนักเรียน-กรอง'!$A$40="","",('[4]ข้อมูลนักเรียน-กรอง'!$A$40))</f>
        <v/>
      </c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10" t="str">
        <f>IF('[4]ข้อมูลนักเรียน-กรอง'!A40="","",(IF(SUM(MT42:NX42)=0,"-",(SUM(MT42:NX42)))))</f>
        <v/>
      </c>
      <c r="NZ42" s="10" t="str">
        <f>IF('[4]ข้อมูลนักเรียน-กรอง'!$A$40="","",(IF(COUNTIF(MT42:NX42,"ป")=0,"-",(COUNTIF(MT42:NX42,"ป")))))</f>
        <v/>
      </c>
      <c r="OA42" s="10" t="str">
        <f>IF('[4]ข้อมูลนักเรียน-กรอง'!$A$40="","",(IF(COUNTIF(MT42:NX42,"ล")=0,"-",(COUNTIF(MT42:NX42,"ล")))))</f>
        <v/>
      </c>
      <c r="OB42" s="10" t="str">
        <f>IF('[4]ข้อมูลนักเรียน-กรอง'!$A$40="","",(IF(COUNTIF(MT42:NX42,"ข")=0,"-",(COUNTIF(MT42:NX42,"ข")))))</f>
        <v/>
      </c>
      <c r="OC42" s="8" t="str">
        <f>IF('[4]ข้อมูลนักเรียน-กรอง'!$A$40="","",('[4]ข้อมูลนักเรียน-กรอง'!$A$40))</f>
        <v/>
      </c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10" t="str">
        <f>IF('[4]ข้อมูลนักเรียน-กรอง'!A40="","",(IF(SUM(OD42:PG42)=0,"-",(SUM(OD42:PG42)))))</f>
        <v/>
      </c>
      <c r="PI42" s="10" t="str">
        <f>IF('[4]ข้อมูลนักเรียน-กรอง'!$A$40="","",(IF(COUNTIF(OD42:PG42,"ป")=0,"-",(COUNTIF(OD42:PG42,"ป")))))</f>
        <v/>
      </c>
      <c r="PJ42" s="10" t="str">
        <f>IF('[4]ข้อมูลนักเรียน-กรอง'!$A$40="","",(IF(COUNTIF(OD42:PG42,"ล")=0,"-",(COUNTIF(OD42:PG42,"ล")))))</f>
        <v/>
      </c>
      <c r="PK42" s="10" t="str">
        <f>IF('[4]ข้อมูลนักเรียน-กรอง'!$A$40="","",(IF(COUNTIF(OD42:PG42,"ข")=0,"-",(COUNTIF(OD42:PG42,"ข")))))</f>
        <v/>
      </c>
      <c r="PL42" s="11" t="str">
        <f>IF('[4]ข้อมูลนักเรียน-กรอง'!$A$40="","",('[4]ข้อมูลนักเรียน-กรอง'!$A$40))</f>
        <v/>
      </c>
      <c r="PM42" s="12" t="str">
        <f t="shared" si="0"/>
        <v/>
      </c>
      <c r="PN42" s="12" t="str">
        <f t="shared" si="1"/>
        <v/>
      </c>
      <c r="PO42" s="12" t="str">
        <f t="shared" si="2"/>
        <v/>
      </c>
      <c r="PP42" s="12" t="str">
        <f t="shared" si="3"/>
        <v/>
      </c>
      <c r="PQ42" s="12" t="str">
        <f t="shared" si="4"/>
        <v/>
      </c>
      <c r="PR42" s="12" t="str">
        <f t="shared" si="5"/>
        <v/>
      </c>
      <c r="PS42" s="12" t="str">
        <f t="shared" si="6"/>
        <v/>
      </c>
      <c r="PT42" s="12" t="str">
        <f t="shared" si="7"/>
        <v/>
      </c>
      <c r="PU42" s="12" t="str">
        <f t="shared" si="8"/>
        <v/>
      </c>
      <c r="PV42" s="12" t="str">
        <f t="shared" si="9"/>
        <v/>
      </c>
      <c r="PW42" s="12" t="str">
        <f t="shared" si="10"/>
        <v/>
      </c>
      <c r="PX42" s="12" t="str">
        <f t="shared" si="11"/>
        <v/>
      </c>
      <c r="PY42" s="13" t="str">
        <f>IF('[4]ข้อมูลนักเรียน-กรอง'!A40="","",(SUM(AH42:AK42,SUM(BQ42:BT42,SUM(DA42:DD42,SUM(EK42:EN42,SUM(FT42:FW42,SUM(HD42:HG42,SUM(IM42:IP42,SUM(JW42:JZ42,SUM(LG42:LJ42,SUM(MO42:MR42,SUM(NY42:OB42,SUM(PH42:PK42))))))))))))))</f>
        <v/>
      </c>
      <c r="PZ42" s="13" t="str">
        <f>IF('[4]ข้อมูลนักเรียน-กรอง'!A40="","",SUM(PM42:PX42))</f>
        <v/>
      </c>
      <c r="QA42" s="14" t="str">
        <f>IF('[4]ข้อมูลนักเรียน-กรอง'!A40="","",IF(PZ42=0,"0.00",((PZ42/PY42)*100)))</f>
        <v/>
      </c>
    </row>
    <row r="43" spans="1:443" ht="15.95" customHeight="1">
      <c r="A43" s="7" t="str">
        <f>[4]ชื่อนักเรียน!C42</f>
        <v xml:space="preserve"> </v>
      </c>
      <c r="B43" s="8" t="str">
        <f>IF('[4]ข้อมูลนักเรียน-กรอง'!$A$41="","",('[4]ข้อมูลนักเรียน-กรอง'!$A$41))</f>
        <v/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0" t="str">
        <f>IF('[4]ข้อมูลนักเรียน-กรอง'!A41="","",(IF(SUM(C43:AG43)=0,"-",(SUM(C43:AG43)))))</f>
        <v/>
      </c>
      <c r="AI43" s="10" t="str">
        <f>IF('[4]ข้อมูลนักเรียน-กรอง'!$A$41="","",(IF(COUNTIF(C43:AG43,"ป")=0,"-",(COUNTIF(C43:AG43,"ป")))))</f>
        <v/>
      </c>
      <c r="AJ43" s="10" t="str">
        <f>IF('[4]ข้อมูลนักเรียน-กรอง'!$A$41="","",(IF(COUNTIF(C43:AG43,"ล")=0,"-",(COUNTIF(C43:AG43,"ล")))))</f>
        <v/>
      </c>
      <c r="AK43" s="10" t="str">
        <f>IF('[4]ข้อมูลนักเรียน-กรอง'!$A$41="","",(IF(COUNTIF(C43:AG43,"ข")=0,"-",(COUNTIF(C43:AG43,"ข")))))</f>
        <v/>
      </c>
      <c r="AL43" s="8" t="str">
        <f>IF('[4]ข้อมูลนักเรียน-กรอง'!$A$41="","",('[4]ข้อมูลนักเรียน-กรอง'!$A$41))</f>
        <v/>
      </c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10" t="str">
        <f>IF('[4]ข้อมูลนักเรียน-กรอง'!A41="","",(IF(SUM(AM43:BP43)=0,"-",(SUM(AM43:BP43)))))</f>
        <v/>
      </c>
      <c r="BR43" s="10" t="str">
        <f>IF('[4]ข้อมูลนักเรียน-กรอง'!$A$41="","",(IF(COUNTIF(AM43:BP43,"ป")=0,"-",(COUNTIF(AM43:BP43,"ป")))))</f>
        <v/>
      </c>
      <c r="BS43" s="10" t="str">
        <f>IF('[4]ข้อมูลนักเรียน-กรอง'!$A$41="","",(IF(COUNTIF(AM43:BP43,"ล")=0,"-",(COUNTIF(AM43:BP43,"ล")))))</f>
        <v/>
      </c>
      <c r="BT43" s="10" t="str">
        <f>IF('[4]ข้อมูลนักเรียน-กรอง'!$A$41="","",(IF(COUNTIF(AM43:BP43,"ข")=0,"-",(COUNTIF(AM43:BP43,"ข")))))</f>
        <v/>
      </c>
      <c r="BU43" s="8" t="str">
        <f>IF('[4]ข้อมูลนักเรียน-กรอง'!$A$41="","",('[4]ข้อมูลนักเรียน-กรอง'!$A$41))</f>
        <v/>
      </c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10" t="str">
        <f>IF('[4]ข้อมูลนักเรียน-กรอง'!A41="","",(IF(SUM(BV43:CZ43)=0,"-",(SUM(BV43:CZ43)))))</f>
        <v/>
      </c>
      <c r="DB43" s="10" t="str">
        <f>IF('[4]ข้อมูลนักเรียน-กรอง'!$A$41="","",(IF(COUNTIF(BV43:CZ43,"ป")=0,"-",(COUNTIF(BV43:CZ43,"ป")))))</f>
        <v/>
      </c>
      <c r="DC43" s="10" t="str">
        <f>IF('[4]ข้อมูลนักเรียน-กรอง'!$A$41="","",(IF(COUNTIF(BV43:CZ43,"ล")=0,"-",(COUNTIF(BV43:CZ43,"ล")))))</f>
        <v/>
      </c>
      <c r="DD43" s="10" t="str">
        <f>IF('[4]ข้อมูลนักเรียน-กรอง'!$A$41="","",(IF(COUNTIF(BV43:CZ43,"ข")=0,"-",(COUNTIF(BV43:CZ43,"ข")))))</f>
        <v/>
      </c>
      <c r="DE43" s="8" t="str">
        <f>IF('[4]ข้อมูลนักเรียน-กรอง'!$A$41="","",('[4]ข้อมูลนักเรียน-กรอง'!$A$41))</f>
        <v/>
      </c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10" t="str">
        <f>IF('[4]ข้อมูลนักเรียน-กรอง'!A41="","",(IF(SUM(DF43:EJ43)=0,"-",(SUM(DF43:EJ43)))))</f>
        <v/>
      </c>
      <c r="EL43" s="10" t="str">
        <f>IF('[4]ข้อมูลนักเรียน-กรอง'!$A$41="","",(IF(COUNTIF(DF43:EJ43,"ป")=0,"-",(COUNTIF(DF43:EJ43,"ป")))))</f>
        <v/>
      </c>
      <c r="EM43" s="10" t="str">
        <f>IF('[4]ข้อมูลนักเรียน-กรอง'!$A$41="","",(IF(COUNTIF(DF43:EJ43,"ล")=0,"-",(COUNTIF(DF43:EJ43,"ล")))))</f>
        <v/>
      </c>
      <c r="EN43" s="10" t="str">
        <f>IF('[4]ข้อมูลนักเรียน-กรอง'!$A$41="","",(IF(COUNTIF(DF43:EJ43,"ข")=0,"-",(COUNTIF(DF43:EJ43,"ข")))))</f>
        <v/>
      </c>
      <c r="EO43" s="8" t="str">
        <f>IF('[4]ข้อมูลนักเรียน-กรอง'!$A$41="","",('[4]ข้อมูลนักเรียน-กรอง'!$A$41))</f>
        <v/>
      </c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10" t="str">
        <f>IF('[4]ข้อมูลนักเรียน-กรอง'!A41="","",(IF(SUM(EP43:FS43)=0,"-",(SUM(EP43:FS43)))))</f>
        <v/>
      </c>
      <c r="FU43" s="10" t="str">
        <f>IF('[4]ข้อมูลนักเรียน-กรอง'!$A$41="","",(IF(COUNTIF(EP43:FS43,"ป")=0,"-",(COUNTIF(EP43:FS43,"ป")))))</f>
        <v/>
      </c>
      <c r="FV43" s="10" t="str">
        <f>IF('[4]ข้อมูลนักเรียน-กรอง'!$A$41="","",(IF(COUNTIF(EP43:FS43,"ล")=0,"-",(COUNTIF(EP43:FS43,"ล")))))</f>
        <v/>
      </c>
      <c r="FW43" s="10" t="str">
        <f>IF('[4]ข้อมูลนักเรียน-กรอง'!$A$41="","",(IF(COUNTIF(EP43:FS43,"ข")=0,"-",(COUNTIF(EP43:FS43,"ข")))))</f>
        <v/>
      </c>
      <c r="FX43" s="8" t="str">
        <f>IF('[4]ข้อมูลนักเรียน-กรอง'!$A$41="","",('[4]ข้อมูลนักเรียน-กรอง'!$A$41))</f>
        <v/>
      </c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10" t="str">
        <f>IF('[4]ข้อมูลนักเรียน-กรอง'!A41="","",(IF(SUM(FY43:HC43)=0,"-",(SUM(FY43:HC43)))))</f>
        <v/>
      </c>
      <c r="HE43" s="10" t="str">
        <f>IF('[4]ข้อมูลนักเรียน-กรอง'!$A$41="","",(IF(COUNTIF(FY43:HC43,"ป")=0,"-",(COUNTIF(FY43:HC43,"ป")))))</f>
        <v/>
      </c>
      <c r="HF43" s="10" t="str">
        <f>IF('[4]ข้อมูลนักเรียน-กรอง'!$A$41="","",(IF(COUNTIF(FY43:HC43,"ล")=0,"-",(COUNTIF(FY43:HC43,"ล")))))</f>
        <v/>
      </c>
      <c r="HG43" s="10" t="str">
        <f>IF('[4]ข้อมูลนักเรียน-กรอง'!$A$41="","",(IF(COUNTIF(FY43:HC43,"ข")=0,"-",(COUNTIF(FY43:HC43,"ข")))))</f>
        <v/>
      </c>
      <c r="HH43" s="8" t="str">
        <f>IF('[4]ข้อมูลนักเรียน-กรอง'!$A$41="","",('[4]ข้อมูลนักเรียน-กรอง'!$A$41))</f>
        <v/>
      </c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10" t="str">
        <f>IF('[4]ข้อมูลนักเรียน-กรอง'!A41="","",(IF(SUM(HI43:IL43)=0,"-",(SUM(HI43:IL43)))))</f>
        <v/>
      </c>
      <c r="IN43" s="10" t="str">
        <f>IF('[4]ข้อมูลนักเรียน-กรอง'!$A$41="","",(IF(COUNTIF(HI43:IL43,"ป")=0,"-",(COUNTIF(HI43:IL43,"ป")))))</f>
        <v/>
      </c>
      <c r="IO43" s="10" t="str">
        <f>IF('[4]ข้อมูลนักเรียน-กรอง'!$A$41="","",(IF(COUNTIF(HI43:IL43,"ล")=0,"-",(COUNTIF(HI43:IL43,"ล")))))</f>
        <v/>
      </c>
      <c r="IP43" s="10" t="str">
        <f>IF('[4]ข้อมูลนักเรียน-กรอง'!$A$41="","",(IF(COUNTIF(HI43:IL43,"ข")=0,"-",(COUNTIF(HI43:IL43,"ข")))))</f>
        <v/>
      </c>
      <c r="IQ43" s="8" t="str">
        <f>IF('[4]ข้อมูลนักเรียน-กรอง'!$A$41="","",('[4]ข้อมูลนักเรียน-กรอง'!$A$41))</f>
        <v/>
      </c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10" t="str">
        <f>IF('[4]ข้อมูลนักเรียน-กรอง'!A41="","",(IF(SUM(IR43:JV43)=0,"-",(SUM(IR43:JV43)))))</f>
        <v/>
      </c>
      <c r="JX43" s="10" t="str">
        <f>IF('[4]ข้อมูลนักเรียน-กรอง'!$A$41="","",(IF(COUNTIF(IR43:JV43,"ป")=0,"-",(COUNTIF(IR43:JV43,"ป")))))</f>
        <v/>
      </c>
      <c r="JY43" s="10" t="str">
        <f>IF('[4]ข้อมูลนักเรียน-กรอง'!$A$41="","",(IF(COUNTIF(IR43:JV43,"ล")=0,"-",(COUNTIF(IR43:JV43,"ล")))))</f>
        <v/>
      </c>
      <c r="JZ43" s="10" t="str">
        <f>IF('[4]ข้อมูลนักเรียน-กรอง'!$A$41="","",(IF(COUNTIF(IR43:JV43,"ข")=0,"-",(COUNTIF(IR43:JV43,"ข")))))</f>
        <v/>
      </c>
      <c r="KA43" s="8" t="str">
        <f>IF('[4]ข้อมูลนักเรียน-กรอง'!$A$41="","",('[4]ข้อมูลนักเรียน-กรอง'!$A$41))</f>
        <v/>
      </c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10" t="str">
        <f>IF('[4]ข้อมูลนักเรียน-กรอง'!A41="","",(IF(SUM(KB43:LF43)=0,"-",(SUM(KB43:LF43)))))</f>
        <v/>
      </c>
      <c r="LH43" s="10" t="str">
        <f>IF('[4]ข้อมูลนักเรียน-กรอง'!$A$41="","",(IF(COUNTIF(KB43:LF43,"ป")=0,"-",(COUNTIF(KB43:LF43,"ป")))))</f>
        <v/>
      </c>
      <c r="LI43" s="10" t="str">
        <f>IF('[4]ข้อมูลนักเรียน-กรอง'!$A$41="","",(IF(COUNTIF(KB43:LF43,"ล")=0,"-",(COUNTIF(KB43:LF43,"ล")))))</f>
        <v/>
      </c>
      <c r="LJ43" s="10" t="str">
        <f>IF('[4]ข้อมูลนักเรียน-กรอง'!$A$41="","",(IF(COUNTIF(KB43:LF43,"ข")=0,"-",(COUNTIF(KB43:LF43,"ข")))))</f>
        <v/>
      </c>
      <c r="LK43" s="8" t="str">
        <f>IF('[4]ข้อมูลนักเรียน-กรอง'!$A$41="","",('[4]ข้อมูลนักเรียน-กรอง'!$A$41))</f>
        <v/>
      </c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10" t="str">
        <f>IF('[4]ข้อมูลนักเรียน-กรอง'!A41="","",(IF(SUM(LL43:MN43)=0,"-",(SUM(LL43:MN43)))))</f>
        <v/>
      </c>
      <c r="MP43" s="10" t="str">
        <f>IF('[4]ข้อมูลนักเรียน-กรอง'!$A$41="","",(IF(COUNTIF(LL43:MN43,"ป")=0,"-",(COUNTIF(LL43:MN43,"ป")))))</f>
        <v/>
      </c>
      <c r="MQ43" s="10" t="str">
        <f>IF('[4]ข้อมูลนักเรียน-กรอง'!$A$41="","",(IF(COUNTIF(LL43:MN43,"ล")=0,"-",(COUNTIF(LL43:MN43,"ล")))))</f>
        <v/>
      </c>
      <c r="MR43" s="10" t="str">
        <f>IF('[4]ข้อมูลนักเรียน-กรอง'!$A$41="","",(IF(COUNTIF(LL43:MN43,"ข")=0,"-",(COUNTIF(LL43:MN43,"ข")))))</f>
        <v/>
      </c>
      <c r="MS43" s="8" t="str">
        <f>IF('[4]ข้อมูลนักเรียน-กรอง'!$A$41="","",('[4]ข้อมูลนักเรียน-กรอง'!$A$41))</f>
        <v/>
      </c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10" t="str">
        <f>IF('[4]ข้อมูลนักเรียน-กรอง'!A41="","",(IF(SUM(MT43:NX43)=0,"-",(SUM(MT43:NX43)))))</f>
        <v/>
      </c>
      <c r="NZ43" s="10" t="str">
        <f>IF('[4]ข้อมูลนักเรียน-กรอง'!$A$41="","",(IF(COUNTIF(MT43:NX43,"ป")=0,"-",(COUNTIF(MT43:NX43,"ป")))))</f>
        <v/>
      </c>
      <c r="OA43" s="10" t="str">
        <f>IF('[4]ข้อมูลนักเรียน-กรอง'!$A$41="","",(IF(COUNTIF(MT43:NX43,"ล")=0,"-",(COUNTIF(MT43:NX43,"ล")))))</f>
        <v/>
      </c>
      <c r="OB43" s="10" t="str">
        <f>IF('[4]ข้อมูลนักเรียน-กรอง'!$A$41="","",(IF(COUNTIF(MT43:NX43,"ข")=0,"-",(COUNTIF(MT43:NX43,"ข")))))</f>
        <v/>
      </c>
      <c r="OC43" s="8" t="str">
        <f>IF('[4]ข้อมูลนักเรียน-กรอง'!$A$41="","",('[4]ข้อมูลนักเรียน-กรอง'!$A$41))</f>
        <v/>
      </c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10" t="str">
        <f>IF('[4]ข้อมูลนักเรียน-กรอง'!A41="","",(IF(SUM(OD43:PG43)=0,"-",(SUM(OD43:PG43)))))</f>
        <v/>
      </c>
      <c r="PI43" s="10" t="str">
        <f>IF('[4]ข้อมูลนักเรียน-กรอง'!$A$41="","",(IF(COUNTIF(OD43:PG43,"ป")=0,"-",(COUNTIF(OD43:PG43,"ป")))))</f>
        <v/>
      </c>
      <c r="PJ43" s="10" t="str">
        <f>IF('[4]ข้อมูลนักเรียน-กรอง'!$A$41="","",(IF(COUNTIF(OD43:PG43,"ล")=0,"-",(COUNTIF(OD43:PG43,"ล")))))</f>
        <v/>
      </c>
      <c r="PK43" s="10" t="str">
        <f>IF('[4]ข้อมูลนักเรียน-กรอง'!$A$41="","",(IF(COUNTIF(OD43:PG43,"ข")=0,"-",(COUNTIF(OD43:PG43,"ข")))))</f>
        <v/>
      </c>
      <c r="PL43" s="11" t="str">
        <f>IF('[4]ข้อมูลนักเรียน-กรอง'!$A$41="","",('[4]ข้อมูลนักเรียน-กรอง'!$A$41))</f>
        <v/>
      </c>
      <c r="PM43" s="12" t="str">
        <f t="shared" si="0"/>
        <v/>
      </c>
      <c r="PN43" s="12" t="str">
        <f t="shared" si="1"/>
        <v/>
      </c>
      <c r="PO43" s="12" t="str">
        <f t="shared" si="2"/>
        <v/>
      </c>
      <c r="PP43" s="12" t="str">
        <f t="shared" si="3"/>
        <v/>
      </c>
      <c r="PQ43" s="12" t="str">
        <f t="shared" si="4"/>
        <v/>
      </c>
      <c r="PR43" s="12" t="str">
        <f t="shared" si="5"/>
        <v/>
      </c>
      <c r="PS43" s="12" t="str">
        <f t="shared" si="6"/>
        <v/>
      </c>
      <c r="PT43" s="12" t="str">
        <f t="shared" si="7"/>
        <v/>
      </c>
      <c r="PU43" s="12" t="str">
        <f t="shared" si="8"/>
        <v/>
      </c>
      <c r="PV43" s="12" t="str">
        <f t="shared" si="9"/>
        <v/>
      </c>
      <c r="PW43" s="12" t="str">
        <f t="shared" si="10"/>
        <v/>
      </c>
      <c r="PX43" s="12" t="str">
        <f t="shared" si="11"/>
        <v/>
      </c>
      <c r="PY43" s="13" t="str">
        <f>IF('[4]ข้อมูลนักเรียน-กรอง'!A41="","",(SUM(AH43:AK43,SUM(BQ43:BT43,SUM(DA43:DD43,SUM(EK43:EN43,SUM(FT43:FW43,SUM(HD43:HG43,SUM(IM43:IP43,SUM(JW43:JZ43,SUM(LG43:LJ43,SUM(MO43:MR43,SUM(NY43:OB43,SUM(PH43:PK43))))))))))))))</f>
        <v/>
      </c>
      <c r="PZ43" s="13" t="str">
        <f>IF('[4]ข้อมูลนักเรียน-กรอง'!A41="","",SUM(PM43:PX43))</f>
        <v/>
      </c>
      <c r="QA43" s="14" t="str">
        <f>IF('[4]ข้อมูลนักเรียน-กรอง'!A41="","",IF(PZ43=0,"0.00",((PZ43/PY43)*100)))</f>
        <v/>
      </c>
    </row>
    <row r="44" spans="1:443" ht="15.95" customHeight="1">
      <c r="A44" s="7" t="str">
        <f>[4]ชื่อนักเรียน!C43</f>
        <v xml:space="preserve"> </v>
      </c>
      <c r="B44" s="8" t="str">
        <f>IF('[4]ข้อมูลนักเรียน-กรอง'!$A$42="","",('[4]ข้อมูลนักเรียน-กรอง'!$A$42))</f>
        <v/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0" t="str">
        <f>IF('[4]ข้อมูลนักเรียน-กรอง'!A42="","",(IF(SUM(C44:AG44)=0,"-",(SUM(C44:AG44)))))</f>
        <v/>
      </c>
      <c r="AI44" s="10" t="str">
        <f>IF('[4]ข้อมูลนักเรียน-กรอง'!$A$42="","",(IF(COUNTIF(C44:AG44,"ป")=0,"-",(COUNTIF(C44:AG44,"ป")))))</f>
        <v/>
      </c>
      <c r="AJ44" s="10" t="str">
        <f>IF('[4]ข้อมูลนักเรียน-กรอง'!$A$42="","",(IF(COUNTIF(C44:AG44,"ล")=0,"-",(COUNTIF(C44:AG44,"ล")))))</f>
        <v/>
      </c>
      <c r="AK44" s="10" t="str">
        <f>IF('[4]ข้อมูลนักเรียน-กรอง'!$A$42="","",(IF(COUNTIF(C44:AG44,"ข")=0,"-",(COUNTIF(C44:AG44,"ข")))))</f>
        <v/>
      </c>
      <c r="AL44" s="8" t="str">
        <f>IF('[4]ข้อมูลนักเรียน-กรอง'!$A$42="","",('[4]ข้อมูลนักเรียน-กรอง'!$A$42))</f>
        <v/>
      </c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10" t="str">
        <f>IF('[4]ข้อมูลนักเรียน-กรอง'!A42="","",(IF(SUM(AM44:BP44)=0,"-",(SUM(AM44:BP44)))))</f>
        <v/>
      </c>
      <c r="BR44" s="10" t="str">
        <f>IF('[4]ข้อมูลนักเรียน-กรอง'!$A$42="","",(IF(COUNTIF(AM44:BP44,"ป")=0,"-",(COUNTIF(AM44:BP44,"ป")))))</f>
        <v/>
      </c>
      <c r="BS44" s="10" t="str">
        <f>IF('[4]ข้อมูลนักเรียน-กรอง'!$A$42="","",(IF(COUNTIF(AM44:BP44,"ล")=0,"-",(COUNTIF(AM44:BP44,"ล")))))</f>
        <v/>
      </c>
      <c r="BT44" s="10" t="str">
        <f>IF('[4]ข้อมูลนักเรียน-กรอง'!$A$42="","",(IF(COUNTIF(AM44:BP44,"ข")=0,"-",(COUNTIF(AM44:BP44,"ข")))))</f>
        <v/>
      </c>
      <c r="BU44" s="8" t="str">
        <f>IF('[4]ข้อมูลนักเรียน-กรอง'!$A$42="","",('[4]ข้อมูลนักเรียน-กรอง'!$A$42))</f>
        <v/>
      </c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10" t="str">
        <f>IF('[4]ข้อมูลนักเรียน-กรอง'!A42="","",(IF(SUM(BV44:CZ44)=0,"-",(SUM(BV44:CZ44)))))</f>
        <v/>
      </c>
      <c r="DB44" s="10" t="str">
        <f>IF('[4]ข้อมูลนักเรียน-กรอง'!$A$42="","",(IF(COUNTIF(BV44:CZ44,"ป")=0,"-",(COUNTIF(BV44:CZ44,"ป")))))</f>
        <v/>
      </c>
      <c r="DC44" s="10" t="str">
        <f>IF('[4]ข้อมูลนักเรียน-กรอง'!$A$42="","",(IF(COUNTIF(BV44:CZ44,"ล")=0,"-",(COUNTIF(BV44:CZ44,"ล")))))</f>
        <v/>
      </c>
      <c r="DD44" s="10" t="str">
        <f>IF('[4]ข้อมูลนักเรียน-กรอง'!$A$42="","",(IF(COUNTIF(BV44:CZ44,"ข")=0,"-",(COUNTIF(BV44:CZ44,"ข")))))</f>
        <v/>
      </c>
      <c r="DE44" s="8" t="str">
        <f>IF('[4]ข้อมูลนักเรียน-กรอง'!$A$42="","",('[4]ข้อมูลนักเรียน-กรอง'!$A$42))</f>
        <v/>
      </c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10" t="str">
        <f>IF('[4]ข้อมูลนักเรียน-กรอง'!A42="","",(IF(SUM(DF44:EJ44)=0,"-",(SUM(DF44:EJ44)))))</f>
        <v/>
      </c>
      <c r="EL44" s="10" t="str">
        <f>IF('[4]ข้อมูลนักเรียน-กรอง'!$A$42="","",(IF(COUNTIF(DF44:EJ44,"ป")=0,"-",(COUNTIF(DF44:EJ44,"ป")))))</f>
        <v/>
      </c>
      <c r="EM44" s="10" t="str">
        <f>IF('[4]ข้อมูลนักเรียน-กรอง'!$A$42="","",(IF(COUNTIF(DF44:EJ44,"ล")=0,"-",(COUNTIF(DF44:EJ44,"ล")))))</f>
        <v/>
      </c>
      <c r="EN44" s="10" t="str">
        <f>IF('[4]ข้อมูลนักเรียน-กรอง'!$A$42="","",(IF(COUNTIF(DF44:EJ44,"ข")=0,"-",(COUNTIF(DF44:EJ44,"ข")))))</f>
        <v/>
      </c>
      <c r="EO44" s="8" t="str">
        <f>IF('[4]ข้อมูลนักเรียน-กรอง'!$A$42="","",('[4]ข้อมูลนักเรียน-กรอง'!$A$42))</f>
        <v/>
      </c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10" t="str">
        <f>IF('[4]ข้อมูลนักเรียน-กรอง'!A42="","",(IF(SUM(EP44:FS44)=0,"-",(SUM(EP44:FS44)))))</f>
        <v/>
      </c>
      <c r="FU44" s="10" t="str">
        <f>IF('[4]ข้อมูลนักเรียน-กรอง'!$A$42="","",(IF(COUNTIF(EP44:FS44,"ป")=0,"-",(COUNTIF(EP44:FS44,"ป")))))</f>
        <v/>
      </c>
      <c r="FV44" s="10" t="str">
        <f>IF('[4]ข้อมูลนักเรียน-กรอง'!$A$42="","",(IF(COUNTIF(EP44:FS44,"ล")=0,"-",(COUNTIF(EP44:FS44,"ล")))))</f>
        <v/>
      </c>
      <c r="FW44" s="10" t="str">
        <f>IF('[4]ข้อมูลนักเรียน-กรอง'!$A$42="","",(IF(COUNTIF(EP44:FS44,"ข")=0,"-",(COUNTIF(EP44:FS44,"ข")))))</f>
        <v/>
      </c>
      <c r="FX44" s="8" t="str">
        <f>IF('[4]ข้อมูลนักเรียน-กรอง'!$A$42="","",('[4]ข้อมูลนักเรียน-กรอง'!$A$42))</f>
        <v/>
      </c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10" t="str">
        <f>IF('[4]ข้อมูลนักเรียน-กรอง'!A42="","",(IF(SUM(FY44:HC44)=0,"-",(SUM(FY44:HC44)))))</f>
        <v/>
      </c>
      <c r="HE44" s="10" t="str">
        <f>IF('[4]ข้อมูลนักเรียน-กรอง'!$A$42="","",(IF(COUNTIF(FY44:HC44,"ป")=0,"-",(COUNTIF(FY44:HC44,"ป")))))</f>
        <v/>
      </c>
      <c r="HF44" s="10" t="str">
        <f>IF('[4]ข้อมูลนักเรียน-กรอง'!$A$42="","",(IF(COUNTIF(FY44:HC44,"ล")=0,"-",(COUNTIF(FY44:HC44,"ล")))))</f>
        <v/>
      </c>
      <c r="HG44" s="10" t="str">
        <f>IF('[4]ข้อมูลนักเรียน-กรอง'!$A$42="","",(IF(COUNTIF(FY44:HC44,"ข")=0,"-",(COUNTIF(FY44:HC44,"ข")))))</f>
        <v/>
      </c>
      <c r="HH44" s="8" t="str">
        <f>IF('[4]ข้อมูลนักเรียน-กรอง'!$A$42="","",('[4]ข้อมูลนักเรียน-กรอง'!$A$42))</f>
        <v/>
      </c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10" t="str">
        <f>IF('[4]ข้อมูลนักเรียน-กรอง'!A42="","",(IF(SUM(HI44:IL44)=0,"-",(SUM(HI44:IL44)))))</f>
        <v/>
      </c>
      <c r="IN44" s="10" t="str">
        <f>IF('[4]ข้อมูลนักเรียน-กรอง'!$A$42="","",(IF(COUNTIF(HI44:IL44,"ป")=0,"-",(COUNTIF(HI44:IL44,"ป")))))</f>
        <v/>
      </c>
      <c r="IO44" s="10" t="str">
        <f>IF('[4]ข้อมูลนักเรียน-กรอง'!$A$42="","",(IF(COUNTIF(HI44:IL44,"ล")=0,"-",(COUNTIF(HI44:IL44,"ล")))))</f>
        <v/>
      </c>
      <c r="IP44" s="10" t="str">
        <f>IF('[4]ข้อมูลนักเรียน-กรอง'!$A$42="","",(IF(COUNTIF(HI44:IL44,"ข")=0,"-",(COUNTIF(HI44:IL44,"ข")))))</f>
        <v/>
      </c>
      <c r="IQ44" s="8" t="str">
        <f>IF('[4]ข้อมูลนักเรียน-กรอง'!$A$42="","",('[4]ข้อมูลนักเรียน-กรอง'!$A$42))</f>
        <v/>
      </c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10" t="str">
        <f>IF('[4]ข้อมูลนักเรียน-กรอง'!A42="","",(IF(SUM(IR44:JV44)=0,"-",(SUM(IR44:JV44)))))</f>
        <v/>
      </c>
      <c r="JX44" s="10" t="str">
        <f>IF('[4]ข้อมูลนักเรียน-กรอง'!$A$42="","",(IF(COUNTIF(IR44:JV44,"ป")=0,"-",(COUNTIF(IR44:JV44,"ป")))))</f>
        <v/>
      </c>
      <c r="JY44" s="10" t="str">
        <f>IF('[4]ข้อมูลนักเรียน-กรอง'!$A$42="","",(IF(COUNTIF(IR44:JV44,"ล")=0,"-",(COUNTIF(IR44:JV44,"ล")))))</f>
        <v/>
      </c>
      <c r="JZ44" s="10" t="str">
        <f>IF('[4]ข้อมูลนักเรียน-กรอง'!$A$42="","",(IF(COUNTIF(IR44:JV44,"ข")=0,"-",(COUNTIF(IR44:JV44,"ข")))))</f>
        <v/>
      </c>
      <c r="KA44" s="8" t="str">
        <f>IF('[4]ข้อมูลนักเรียน-กรอง'!$A$42="","",('[4]ข้อมูลนักเรียน-กรอง'!$A$42))</f>
        <v/>
      </c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10" t="str">
        <f>IF('[4]ข้อมูลนักเรียน-กรอง'!A42="","",(IF(SUM(KB44:LF44)=0,"-",(SUM(KB44:LF44)))))</f>
        <v/>
      </c>
      <c r="LH44" s="10" t="str">
        <f>IF('[4]ข้อมูลนักเรียน-กรอง'!$A$42="","",(IF(COUNTIF(KB44:LF44,"ป")=0,"-",(COUNTIF(KB44:LF44,"ป")))))</f>
        <v/>
      </c>
      <c r="LI44" s="10" t="str">
        <f>IF('[4]ข้อมูลนักเรียน-กรอง'!$A$42="","",(IF(COUNTIF(KB44:LF44,"ล")=0,"-",(COUNTIF(KB44:LF44,"ล")))))</f>
        <v/>
      </c>
      <c r="LJ44" s="10" t="str">
        <f>IF('[4]ข้อมูลนักเรียน-กรอง'!$A$42="","",(IF(COUNTIF(KB44:LF44,"ข")=0,"-",(COUNTIF(KB44:LF44,"ข")))))</f>
        <v/>
      </c>
      <c r="LK44" s="8" t="str">
        <f>IF('[4]ข้อมูลนักเรียน-กรอง'!$A$42="","",('[4]ข้อมูลนักเรียน-กรอง'!$A$42))</f>
        <v/>
      </c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10" t="str">
        <f>IF('[4]ข้อมูลนักเรียน-กรอง'!A42="","",(IF(SUM(LL44:MN44)=0,"-",(SUM(LL44:MN44)))))</f>
        <v/>
      </c>
      <c r="MP44" s="10" t="str">
        <f>IF('[4]ข้อมูลนักเรียน-กรอง'!$A$42="","",(IF(COUNTIF(LL44:MN44,"ป")=0,"-",(COUNTIF(LL44:MN44,"ป")))))</f>
        <v/>
      </c>
      <c r="MQ44" s="10" t="str">
        <f>IF('[4]ข้อมูลนักเรียน-กรอง'!$A$42="","",(IF(COUNTIF(LL44:MN44,"ล")=0,"-",(COUNTIF(LL44:MN44,"ล")))))</f>
        <v/>
      </c>
      <c r="MR44" s="10" t="str">
        <f>IF('[4]ข้อมูลนักเรียน-กรอง'!$A$42="","",(IF(COUNTIF(LL44:MN44,"ข")=0,"-",(COUNTIF(LL44:MN44,"ข")))))</f>
        <v/>
      </c>
      <c r="MS44" s="8" t="str">
        <f>IF('[4]ข้อมูลนักเรียน-กรอง'!$A$42="","",('[4]ข้อมูลนักเรียน-กรอง'!$A$42))</f>
        <v/>
      </c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10" t="str">
        <f>IF('[4]ข้อมูลนักเรียน-กรอง'!A42="","",(IF(SUM(MT44:NX44)=0,"-",(SUM(MT44:NX44)))))</f>
        <v/>
      </c>
      <c r="NZ44" s="10" t="str">
        <f>IF('[4]ข้อมูลนักเรียน-กรอง'!$A$42="","",(IF(COUNTIF(MT44:NX44,"ป")=0,"-",(COUNTIF(MT44:NX44,"ป")))))</f>
        <v/>
      </c>
      <c r="OA44" s="10" t="str">
        <f>IF('[4]ข้อมูลนักเรียน-กรอง'!$A$42="","",(IF(COUNTIF(MT44:NX44,"ล")=0,"-",(COUNTIF(MT44:NX44,"ล")))))</f>
        <v/>
      </c>
      <c r="OB44" s="10" t="str">
        <f>IF('[4]ข้อมูลนักเรียน-กรอง'!$A$42="","",(IF(COUNTIF(MT44:NX44,"ข")=0,"-",(COUNTIF(MT44:NX44,"ข")))))</f>
        <v/>
      </c>
      <c r="OC44" s="8" t="str">
        <f>IF('[4]ข้อมูลนักเรียน-กรอง'!$A$42="","",('[4]ข้อมูลนักเรียน-กรอง'!$A$42))</f>
        <v/>
      </c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10" t="str">
        <f>IF('[4]ข้อมูลนักเรียน-กรอง'!A42="","",(IF(SUM(OD44:PG44)=0,"-",(SUM(OD44:PG44)))))</f>
        <v/>
      </c>
      <c r="PI44" s="10" t="str">
        <f>IF('[4]ข้อมูลนักเรียน-กรอง'!$A$42="","",(IF(COUNTIF(OD44:PG44,"ป")=0,"-",(COUNTIF(OD44:PG44,"ป")))))</f>
        <v/>
      </c>
      <c r="PJ44" s="10" t="str">
        <f>IF('[4]ข้อมูลนักเรียน-กรอง'!$A$42="","",(IF(COUNTIF(OD44:PG44,"ล")=0,"-",(COUNTIF(OD44:PG44,"ล")))))</f>
        <v/>
      </c>
      <c r="PK44" s="10" t="str">
        <f>IF('[4]ข้อมูลนักเรียน-กรอง'!$A$42="","",(IF(COUNTIF(OD44:PG44,"ข")=0,"-",(COUNTIF(OD44:PG44,"ข")))))</f>
        <v/>
      </c>
      <c r="PL44" s="11" t="str">
        <f>IF('[4]ข้อมูลนักเรียน-กรอง'!$A$42="","",('[4]ข้อมูลนักเรียน-กรอง'!$A$42))</f>
        <v/>
      </c>
      <c r="PM44" s="12" t="str">
        <f t="shared" si="0"/>
        <v/>
      </c>
      <c r="PN44" s="12" t="str">
        <f t="shared" si="1"/>
        <v/>
      </c>
      <c r="PO44" s="12" t="str">
        <f t="shared" si="2"/>
        <v/>
      </c>
      <c r="PP44" s="12" t="str">
        <f t="shared" si="3"/>
        <v/>
      </c>
      <c r="PQ44" s="12" t="str">
        <f t="shared" si="4"/>
        <v/>
      </c>
      <c r="PR44" s="12" t="str">
        <f t="shared" si="5"/>
        <v/>
      </c>
      <c r="PS44" s="12" t="str">
        <f t="shared" si="6"/>
        <v/>
      </c>
      <c r="PT44" s="12" t="str">
        <f t="shared" si="7"/>
        <v/>
      </c>
      <c r="PU44" s="12" t="str">
        <f t="shared" si="8"/>
        <v/>
      </c>
      <c r="PV44" s="12" t="str">
        <f t="shared" si="9"/>
        <v/>
      </c>
      <c r="PW44" s="12" t="str">
        <f t="shared" si="10"/>
        <v/>
      </c>
      <c r="PX44" s="12" t="str">
        <f t="shared" si="11"/>
        <v/>
      </c>
      <c r="PY44" s="13" t="str">
        <f>IF('[4]ข้อมูลนักเรียน-กรอง'!A42="","",(SUM(AH44:AK44,SUM(BQ44:BT44,SUM(DA44:DD44,SUM(EK44:EN44,SUM(FT44:FW44,SUM(HD44:HG44,SUM(IM44:IP44,SUM(JW44:JZ44,SUM(LG44:LJ44,SUM(MO44:MR44,SUM(NY44:OB44,SUM(PH44:PK44))))))))))))))</f>
        <v/>
      </c>
      <c r="PZ44" s="13" t="str">
        <f>IF('[4]ข้อมูลนักเรียน-กรอง'!A42="","",SUM(PM44:PX44))</f>
        <v/>
      </c>
      <c r="QA44" s="14" t="str">
        <f>IF('[4]ข้อมูลนักเรียน-กรอง'!A42="","",IF(PZ44=0,"0.00",((PZ44/PY44)*100)))</f>
        <v/>
      </c>
    </row>
    <row r="45" spans="1:443" ht="15.95" customHeight="1">
      <c r="A45" s="7" t="str">
        <f>[4]ชื่อนักเรียน!C44</f>
        <v xml:space="preserve"> </v>
      </c>
      <c r="B45" s="8" t="str">
        <f>IF('[4]ข้อมูลนักเรียน-กรอง'!$A$43="","",('[4]ข้อมูลนักเรียน-กรอง'!$A$43))</f>
        <v/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0" t="str">
        <f>IF('[4]ข้อมูลนักเรียน-กรอง'!A43="","",(IF(SUM(C45:AG45)=0,"-",(SUM(C45:AG45)))))</f>
        <v/>
      </c>
      <c r="AI45" s="10" t="str">
        <f>IF('[4]ข้อมูลนักเรียน-กรอง'!$A$43="","",(IF(COUNTIF(C45:AG45,"ป")=0,"-",(COUNTIF(C45:AG45,"ป")))))</f>
        <v/>
      </c>
      <c r="AJ45" s="10" t="str">
        <f>IF('[4]ข้อมูลนักเรียน-กรอง'!$A$43="","",(IF(COUNTIF(C45:AG45,"ล")=0,"-",(COUNTIF(C45:AG45,"ล")))))</f>
        <v/>
      </c>
      <c r="AK45" s="10" t="str">
        <f>IF('[4]ข้อมูลนักเรียน-กรอง'!$A$43="","",(IF(COUNTIF(C45:AG45,"ข")=0,"-",(COUNTIF(C45:AG45,"ข")))))</f>
        <v/>
      </c>
      <c r="AL45" s="8" t="str">
        <f>IF('[4]ข้อมูลนักเรียน-กรอง'!$A$43="","",('[4]ข้อมูลนักเรียน-กรอง'!$A$43))</f>
        <v/>
      </c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10" t="str">
        <f>IF('[4]ข้อมูลนักเรียน-กรอง'!A43="","",(IF(SUM(AM45:BP45)=0,"-",(SUM(AM45:BP45)))))</f>
        <v/>
      </c>
      <c r="BR45" s="10" t="str">
        <f>IF('[4]ข้อมูลนักเรียน-กรอง'!$A$43="","",(IF(COUNTIF(AM45:BP45,"ป")=0,"-",(COUNTIF(AM45:BP45,"ป")))))</f>
        <v/>
      </c>
      <c r="BS45" s="10" t="str">
        <f>IF('[4]ข้อมูลนักเรียน-กรอง'!$A$43="","",(IF(COUNTIF(AM45:BP45,"ล")=0,"-",(COUNTIF(AM45:BP45,"ล")))))</f>
        <v/>
      </c>
      <c r="BT45" s="10" t="str">
        <f>IF('[4]ข้อมูลนักเรียน-กรอง'!$A$43="","",(IF(COUNTIF(AM45:BP45,"ข")=0,"-",(COUNTIF(AM45:BP45,"ข")))))</f>
        <v/>
      </c>
      <c r="BU45" s="8" t="str">
        <f>IF('[4]ข้อมูลนักเรียน-กรอง'!$A$43="","",('[4]ข้อมูลนักเรียน-กรอง'!$A$43))</f>
        <v/>
      </c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10" t="str">
        <f>IF('[4]ข้อมูลนักเรียน-กรอง'!A43="","",(IF(SUM(BV45:CZ45)=0,"-",(SUM(BV45:CZ45)))))</f>
        <v/>
      </c>
      <c r="DB45" s="10" t="str">
        <f>IF('[4]ข้อมูลนักเรียน-กรอง'!$A$43="","",(IF(COUNTIF(BV45:CZ45,"ป")=0,"-",(COUNTIF(BV45:CZ45,"ป")))))</f>
        <v/>
      </c>
      <c r="DC45" s="10" t="str">
        <f>IF('[4]ข้อมูลนักเรียน-กรอง'!$A$43="","",(IF(COUNTIF(BV45:CZ45,"ล")=0,"-",(COUNTIF(BV45:CZ45,"ล")))))</f>
        <v/>
      </c>
      <c r="DD45" s="10" t="str">
        <f>IF('[4]ข้อมูลนักเรียน-กรอง'!$A$43="","",(IF(COUNTIF(BV45:CZ45,"ข")=0,"-",(COUNTIF(BV45:CZ45,"ข")))))</f>
        <v/>
      </c>
      <c r="DE45" s="8" t="str">
        <f>IF('[4]ข้อมูลนักเรียน-กรอง'!$A$43="","",('[4]ข้อมูลนักเรียน-กรอง'!$A$43))</f>
        <v/>
      </c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10" t="str">
        <f>IF('[4]ข้อมูลนักเรียน-กรอง'!A43="","",(IF(SUM(DF45:EJ45)=0,"-",(SUM(DF45:EJ45)))))</f>
        <v/>
      </c>
      <c r="EL45" s="10" t="str">
        <f>IF('[4]ข้อมูลนักเรียน-กรอง'!$A$43="","",(IF(COUNTIF(DF45:EJ45,"ป")=0,"-",(COUNTIF(DF45:EJ45,"ป")))))</f>
        <v/>
      </c>
      <c r="EM45" s="10" t="str">
        <f>IF('[4]ข้อมูลนักเรียน-กรอง'!$A$43="","",(IF(COUNTIF(DF45:EJ45,"ล")=0,"-",(COUNTIF(DF45:EJ45,"ล")))))</f>
        <v/>
      </c>
      <c r="EN45" s="10" t="str">
        <f>IF('[4]ข้อมูลนักเรียน-กรอง'!$A$43="","",(IF(COUNTIF(DF45:EJ45,"ข")=0,"-",(COUNTIF(DF45:EJ45,"ข")))))</f>
        <v/>
      </c>
      <c r="EO45" s="8" t="str">
        <f>IF('[4]ข้อมูลนักเรียน-กรอง'!$A$43="","",('[4]ข้อมูลนักเรียน-กรอง'!$A$43))</f>
        <v/>
      </c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10" t="str">
        <f>IF('[4]ข้อมูลนักเรียน-กรอง'!A43="","",(IF(SUM(EP45:FS45)=0,"-",(SUM(EP45:FS45)))))</f>
        <v/>
      </c>
      <c r="FU45" s="10" t="str">
        <f>IF('[4]ข้อมูลนักเรียน-กรอง'!$A$43="","",(IF(COUNTIF(EP45:FS45,"ป")=0,"-",(COUNTIF(EP45:FS45,"ป")))))</f>
        <v/>
      </c>
      <c r="FV45" s="10" t="str">
        <f>IF('[4]ข้อมูลนักเรียน-กรอง'!$A$43="","",(IF(COUNTIF(EP45:FS45,"ล")=0,"-",(COUNTIF(EP45:FS45,"ล")))))</f>
        <v/>
      </c>
      <c r="FW45" s="10" t="str">
        <f>IF('[4]ข้อมูลนักเรียน-กรอง'!$A$43="","",(IF(COUNTIF(EP45:FS45,"ข")=0,"-",(COUNTIF(EP45:FS45,"ข")))))</f>
        <v/>
      </c>
      <c r="FX45" s="8" t="str">
        <f>IF('[4]ข้อมูลนักเรียน-กรอง'!$A$43="","",('[4]ข้อมูลนักเรียน-กรอง'!$A$43))</f>
        <v/>
      </c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10" t="str">
        <f>IF('[4]ข้อมูลนักเรียน-กรอง'!A43="","",(IF(SUM(FY45:HC45)=0,"-",(SUM(FY45:HC45)))))</f>
        <v/>
      </c>
      <c r="HE45" s="10" t="str">
        <f>IF('[4]ข้อมูลนักเรียน-กรอง'!$A$43="","",(IF(COUNTIF(FY45:HC45,"ป")=0,"-",(COUNTIF(FY45:HC45,"ป")))))</f>
        <v/>
      </c>
      <c r="HF45" s="10" t="str">
        <f>IF('[4]ข้อมูลนักเรียน-กรอง'!$A$43="","",(IF(COUNTIF(FY45:HC45,"ล")=0,"-",(COUNTIF(FY45:HC45,"ล")))))</f>
        <v/>
      </c>
      <c r="HG45" s="10" t="str">
        <f>IF('[4]ข้อมูลนักเรียน-กรอง'!$A$43="","",(IF(COUNTIF(FY45:HC45,"ข")=0,"-",(COUNTIF(FY45:HC45,"ข")))))</f>
        <v/>
      </c>
      <c r="HH45" s="8" t="str">
        <f>IF('[4]ข้อมูลนักเรียน-กรอง'!$A$43="","",('[4]ข้อมูลนักเรียน-กรอง'!$A$43))</f>
        <v/>
      </c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10" t="str">
        <f>IF('[4]ข้อมูลนักเรียน-กรอง'!A43="","",(IF(SUM(HI45:IL45)=0,"-",(SUM(HI45:IL45)))))</f>
        <v/>
      </c>
      <c r="IN45" s="10" t="str">
        <f>IF('[4]ข้อมูลนักเรียน-กรอง'!$A$43="","",(IF(COUNTIF(HI45:IL45,"ป")=0,"-",(COUNTIF(HI45:IL45,"ป")))))</f>
        <v/>
      </c>
      <c r="IO45" s="10" t="str">
        <f>IF('[4]ข้อมูลนักเรียน-กรอง'!$A$43="","",(IF(COUNTIF(HI45:IL45,"ล")=0,"-",(COUNTIF(HI45:IL45,"ล")))))</f>
        <v/>
      </c>
      <c r="IP45" s="10" t="str">
        <f>IF('[4]ข้อมูลนักเรียน-กรอง'!$A$43="","",(IF(COUNTIF(HI45:IL45,"ข")=0,"-",(COUNTIF(HI45:IL45,"ข")))))</f>
        <v/>
      </c>
      <c r="IQ45" s="8" t="str">
        <f>IF('[4]ข้อมูลนักเรียน-กรอง'!$A$43="","",('[4]ข้อมูลนักเรียน-กรอง'!$A$43))</f>
        <v/>
      </c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10" t="str">
        <f>IF('[4]ข้อมูลนักเรียน-กรอง'!A43="","",(IF(SUM(IR45:JV45)=0,"-",(SUM(IR45:JV45)))))</f>
        <v/>
      </c>
      <c r="JX45" s="10" t="str">
        <f>IF('[4]ข้อมูลนักเรียน-กรอง'!$A$43="","",(IF(COUNTIF(IR45:JV45,"ป")=0,"-",(COUNTIF(IR45:JV45,"ป")))))</f>
        <v/>
      </c>
      <c r="JY45" s="10" t="str">
        <f>IF('[4]ข้อมูลนักเรียน-กรอง'!$A$43="","",(IF(COUNTIF(IR45:JV45,"ล")=0,"-",(COUNTIF(IR45:JV45,"ล")))))</f>
        <v/>
      </c>
      <c r="JZ45" s="10" t="str">
        <f>IF('[4]ข้อมูลนักเรียน-กรอง'!$A$43="","",(IF(COUNTIF(IR45:JV45,"ข")=0,"-",(COUNTIF(IR45:JV45,"ข")))))</f>
        <v/>
      </c>
      <c r="KA45" s="8" t="str">
        <f>IF('[4]ข้อมูลนักเรียน-กรอง'!$A$43="","",('[4]ข้อมูลนักเรียน-กรอง'!$A$43))</f>
        <v/>
      </c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10" t="str">
        <f>IF('[4]ข้อมูลนักเรียน-กรอง'!A43="","",(IF(SUM(KB45:LF45)=0,"-",(SUM(KB45:LF45)))))</f>
        <v/>
      </c>
      <c r="LH45" s="10" t="str">
        <f>IF('[4]ข้อมูลนักเรียน-กรอง'!$A$43="","",(IF(COUNTIF(KB45:LF45,"ป")=0,"-",(COUNTIF(KB45:LF45,"ป")))))</f>
        <v/>
      </c>
      <c r="LI45" s="10" t="str">
        <f>IF('[4]ข้อมูลนักเรียน-กรอง'!$A$43="","",(IF(COUNTIF(KB45:LF45,"ล")=0,"-",(COUNTIF(KB45:LF45,"ล")))))</f>
        <v/>
      </c>
      <c r="LJ45" s="10" t="str">
        <f>IF('[4]ข้อมูลนักเรียน-กรอง'!$A$43="","",(IF(COUNTIF(KB45:LF45,"ข")=0,"-",(COUNTIF(KB45:LF45,"ข")))))</f>
        <v/>
      </c>
      <c r="LK45" s="8" t="str">
        <f>IF('[4]ข้อมูลนักเรียน-กรอง'!$A$43="","",('[4]ข้อมูลนักเรียน-กรอง'!$A$43))</f>
        <v/>
      </c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10" t="str">
        <f>IF('[4]ข้อมูลนักเรียน-กรอง'!A43="","",(IF(SUM(LL45:MN45)=0,"-",(SUM(LL45:MN45)))))</f>
        <v/>
      </c>
      <c r="MP45" s="10" t="str">
        <f>IF('[4]ข้อมูลนักเรียน-กรอง'!$A$43="","",(IF(COUNTIF(LL45:MN45,"ป")=0,"-",(COUNTIF(LL45:MN45,"ป")))))</f>
        <v/>
      </c>
      <c r="MQ45" s="10" t="str">
        <f>IF('[4]ข้อมูลนักเรียน-กรอง'!$A$43="","",(IF(COUNTIF(LL45:MN45,"ล")=0,"-",(COUNTIF(LL45:MN45,"ล")))))</f>
        <v/>
      </c>
      <c r="MR45" s="10" t="str">
        <f>IF('[4]ข้อมูลนักเรียน-กรอง'!$A$43="","",(IF(COUNTIF(LL45:MN45,"ข")=0,"-",(COUNTIF(LL45:MN45,"ข")))))</f>
        <v/>
      </c>
      <c r="MS45" s="8" t="str">
        <f>IF('[4]ข้อมูลนักเรียน-กรอง'!$A$43="","",('[4]ข้อมูลนักเรียน-กรอง'!$A$43))</f>
        <v/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10" t="str">
        <f>IF('[4]ข้อมูลนักเรียน-กรอง'!A43="","",(IF(SUM(MT45:NX45)=0,"-",(SUM(MT45:NX45)))))</f>
        <v/>
      </c>
      <c r="NZ45" s="10" t="str">
        <f>IF('[4]ข้อมูลนักเรียน-กรอง'!$A$43="","",(IF(COUNTIF(MT45:NX45,"ป")=0,"-",(COUNTIF(MT45:NX45,"ป")))))</f>
        <v/>
      </c>
      <c r="OA45" s="10" t="str">
        <f>IF('[4]ข้อมูลนักเรียน-กรอง'!$A$43="","",(IF(COUNTIF(MT45:NX45,"ล")=0,"-",(COUNTIF(MT45:NX45,"ล")))))</f>
        <v/>
      </c>
      <c r="OB45" s="10" t="str">
        <f>IF('[4]ข้อมูลนักเรียน-กรอง'!$A$43="","",(IF(COUNTIF(MT45:NX45,"ข")=0,"-",(COUNTIF(MT45:NX45,"ข")))))</f>
        <v/>
      </c>
      <c r="OC45" s="8" t="str">
        <f>IF('[4]ข้อมูลนักเรียน-กรอง'!$A$43="","",('[4]ข้อมูลนักเรียน-กรอง'!$A$43))</f>
        <v/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10" t="str">
        <f>IF('[4]ข้อมูลนักเรียน-กรอง'!A43="","",(IF(SUM(OD45:PG45)=0,"-",(SUM(OD45:PG45)))))</f>
        <v/>
      </c>
      <c r="PI45" s="10" t="str">
        <f>IF('[4]ข้อมูลนักเรียน-กรอง'!$A$43="","",(IF(COUNTIF(OD45:PG45,"ป")=0,"-",(COUNTIF(OD45:PG45,"ป")))))</f>
        <v/>
      </c>
      <c r="PJ45" s="10" t="str">
        <f>IF('[4]ข้อมูลนักเรียน-กรอง'!$A$43="","",(IF(COUNTIF(OD45:PG45,"ล")=0,"-",(COUNTIF(OD45:PG45,"ล")))))</f>
        <v/>
      </c>
      <c r="PK45" s="10" t="str">
        <f>IF('[4]ข้อมูลนักเรียน-กรอง'!$A$43="","",(IF(COUNTIF(OD45:PG45,"ข")=0,"-",(COUNTIF(OD45:PG45,"ข")))))</f>
        <v/>
      </c>
      <c r="PL45" s="11" t="str">
        <f>IF('[4]ข้อมูลนักเรียน-กรอง'!$A$43="","",('[4]ข้อมูลนักเรียน-กรอง'!$A$43))</f>
        <v/>
      </c>
      <c r="PM45" s="12" t="str">
        <f t="shared" si="0"/>
        <v/>
      </c>
      <c r="PN45" s="12" t="str">
        <f t="shared" si="1"/>
        <v/>
      </c>
      <c r="PO45" s="12" t="str">
        <f t="shared" si="2"/>
        <v/>
      </c>
      <c r="PP45" s="12" t="str">
        <f t="shared" si="3"/>
        <v/>
      </c>
      <c r="PQ45" s="12" t="str">
        <f t="shared" si="4"/>
        <v/>
      </c>
      <c r="PR45" s="12" t="str">
        <f t="shared" si="5"/>
        <v/>
      </c>
      <c r="PS45" s="12" t="str">
        <f t="shared" si="6"/>
        <v/>
      </c>
      <c r="PT45" s="12" t="str">
        <f t="shared" si="7"/>
        <v/>
      </c>
      <c r="PU45" s="12" t="str">
        <f t="shared" si="8"/>
        <v/>
      </c>
      <c r="PV45" s="12" t="str">
        <f t="shared" si="9"/>
        <v/>
      </c>
      <c r="PW45" s="12" t="str">
        <f t="shared" si="10"/>
        <v/>
      </c>
      <c r="PX45" s="12" t="str">
        <f t="shared" si="11"/>
        <v/>
      </c>
      <c r="PY45" s="13" t="str">
        <f>IF('[4]ข้อมูลนักเรียน-กรอง'!A43="","",(SUM(AH45:AK45,SUM(BQ45:BT45,SUM(DA45:DD45,SUM(EK45:EN45,SUM(FT45:FW45,SUM(HD45:HG45,SUM(IM45:IP45,SUM(JW45:JZ45,SUM(LG45:LJ45,SUM(MO45:MR45,SUM(NY45:OB45,SUM(PH45:PK45))))))))))))))</f>
        <v/>
      </c>
      <c r="PZ45" s="13" t="str">
        <f>IF('[4]ข้อมูลนักเรียน-กรอง'!A43="","",SUM(PM45:PX45))</f>
        <v/>
      </c>
      <c r="QA45" s="14" t="str">
        <f>IF('[4]ข้อมูลนักเรียน-กรอง'!A43="","",IF(PZ45=0,"0.00",((PZ45/PY45)*100)))</f>
        <v/>
      </c>
    </row>
    <row r="46" spans="1:443" ht="15.95" customHeight="1">
      <c r="A46" s="7" t="str">
        <f>[4]ชื่อนักเรียน!C45</f>
        <v xml:space="preserve"> </v>
      </c>
      <c r="B46" s="8" t="str">
        <f>IF('[4]ข้อมูลนักเรียน-กรอง'!$A$44="","",('[4]ข้อมูลนักเรียน-กรอง'!$A$44))</f>
        <v/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0" t="str">
        <f>IF('[4]ข้อมูลนักเรียน-กรอง'!A44="","",(IF(SUM(C46:AG46)=0,"-",(SUM(C46:AG46)))))</f>
        <v/>
      </c>
      <c r="AI46" s="10" t="str">
        <f>IF('[4]ข้อมูลนักเรียน-กรอง'!$A$44="","",(IF(COUNTIF(C46:AG46,"ป")=0,"-",(COUNTIF(C46:AG46,"ป")))))</f>
        <v/>
      </c>
      <c r="AJ46" s="10" t="str">
        <f>IF('[4]ข้อมูลนักเรียน-กรอง'!$A$44="","",(IF(COUNTIF(C46:AG46,"ล")=0,"-",(COUNTIF(C46:AG46,"ล")))))</f>
        <v/>
      </c>
      <c r="AK46" s="10" t="str">
        <f>IF('[4]ข้อมูลนักเรียน-กรอง'!$A$44="","",(IF(COUNTIF(C46:AG46,"ข")=0,"-",(COUNTIF(C46:AG46,"ข")))))</f>
        <v/>
      </c>
      <c r="AL46" s="8" t="str">
        <f>IF('[4]ข้อมูลนักเรียน-กรอง'!$A$44="","",('[4]ข้อมูลนักเรียน-กรอง'!$A$44))</f>
        <v/>
      </c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10" t="str">
        <f>IF('[4]ข้อมูลนักเรียน-กรอง'!A44="","",(IF(SUM(AM46:BP46)=0,"-",(SUM(AM46:BP46)))))</f>
        <v/>
      </c>
      <c r="BR46" s="10" t="str">
        <f>IF('[4]ข้อมูลนักเรียน-กรอง'!$A$44="","",(IF(COUNTIF(AM46:BP46,"ป")=0,"-",(COUNTIF(AM46:BP46,"ป")))))</f>
        <v/>
      </c>
      <c r="BS46" s="10" t="str">
        <f>IF('[4]ข้อมูลนักเรียน-กรอง'!$A$44="","",(IF(COUNTIF(AM46:BP46,"ล")=0,"-",(COUNTIF(AM46:BP46,"ล")))))</f>
        <v/>
      </c>
      <c r="BT46" s="10" t="str">
        <f>IF('[4]ข้อมูลนักเรียน-กรอง'!$A$44="","",(IF(COUNTIF(AM46:BP46,"ข")=0,"-",(COUNTIF(AM46:BP46,"ข")))))</f>
        <v/>
      </c>
      <c r="BU46" s="8" t="str">
        <f>IF('[4]ข้อมูลนักเรียน-กรอง'!$A$44="","",('[4]ข้อมูลนักเรียน-กรอง'!$A$44))</f>
        <v/>
      </c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10" t="str">
        <f>IF('[4]ข้อมูลนักเรียน-กรอง'!A44="","",(IF(SUM(BV46:CZ46)=0,"-",(SUM(BV46:CZ46)))))</f>
        <v/>
      </c>
      <c r="DB46" s="10" t="str">
        <f>IF('[4]ข้อมูลนักเรียน-กรอง'!$A$44="","",(IF(COUNTIF(BV46:CZ46,"ป")=0,"-",(COUNTIF(BV46:CZ46,"ป")))))</f>
        <v/>
      </c>
      <c r="DC46" s="10" t="str">
        <f>IF('[4]ข้อมูลนักเรียน-กรอง'!$A$44="","",(IF(COUNTIF(BV46:CZ46,"ล")=0,"-",(COUNTIF(BV46:CZ46,"ล")))))</f>
        <v/>
      </c>
      <c r="DD46" s="10" t="str">
        <f>IF('[4]ข้อมูลนักเรียน-กรอง'!$A$44="","",(IF(COUNTIF(BV46:CZ46,"ข")=0,"-",(COUNTIF(BV46:CZ46,"ข")))))</f>
        <v/>
      </c>
      <c r="DE46" s="8" t="str">
        <f>IF('[4]ข้อมูลนักเรียน-กรอง'!$A$44="","",('[4]ข้อมูลนักเรียน-กรอง'!$A$44))</f>
        <v/>
      </c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10" t="str">
        <f>IF('[4]ข้อมูลนักเรียน-กรอง'!A44="","",(IF(SUM(DF46:EJ46)=0,"-",(SUM(DF46:EJ46)))))</f>
        <v/>
      </c>
      <c r="EL46" s="10" t="str">
        <f>IF('[4]ข้อมูลนักเรียน-กรอง'!$A$44="","",(IF(COUNTIF(DF46:EJ46,"ป")=0,"-",(COUNTIF(DF46:EJ46,"ป")))))</f>
        <v/>
      </c>
      <c r="EM46" s="10" t="str">
        <f>IF('[4]ข้อมูลนักเรียน-กรอง'!$A$44="","",(IF(COUNTIF(DF46:EJ46,"ล")=0,"-",(COUNTIF(DF46:EJ46,"ล")))))</f>
        <v/>
      </c>
      <c r="EN46" s="10" t="str">
        <f>IF('[4]ข้อมูลนักเรียน-กรอง'!$A$44="","",(IF(COUNTIF(DF46:EJ46,"ข")=0,"-",(COUNTIF(DF46:EJ46,"ข")))))</f>
        <v/>
      </c>
      <c r="EO46" s="8" t="str">
        <f>IF('[4]ข้อมูลนักเรียน-กรอง'!$A$44="","",('[4]ข้อมูลนักเรียน-กรอง'!$A$44))</f>
        <v/>
      </c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10" t="str">
        <f>IF('[4]ข้อมูลนักเรียน-กรอง'!A44="","",(IF(SUM(EP46:FS46)=0,"-",(SUM(EP46:FS46)))))</f>
        <v/>
      </c>
      <c r="FU46" s="10" t="str">
        <f>IF('[4]ข้อมูลนักเรียน-กรอง'!$A$44="","",(IF(COUNTIF(EP46:FS46,"ป")=0,"-",(COUNTIF(EP46:FS46,"ป")))))</f>
        <v/>
      </c>
      <c r="FV46" s="10" t="str">
        <f>IF('[4]ข้อมูลนักเรียน-กรอง'!$A$44="","",(IF(COUNTIF(EP46:FS46,"ล")=0,"-",(COUNTIF(EP46:FS46,"ล")))))</f>
        <v/>
      </c>
      <c r="FW46" s="10" t="str">
        <f>IF('[4]ข้อมูลนักเรียน-กรอง'!$A$44="","",(IF(COUNTIF(EP46:FS46,"ข")=0,"-",(COUNTIF(EP46:FS46,"ข")))))</f>
        <v/>
      </c>
      <c r="FX46" s="8" t="str">
        <f>IF('[4]ข้อมูลนักเรียน-กรอง'!$A$44="","",('[4]ข้อมูลนักเรียน-กรอง'!$A$44))</f>
        <v/>
      </c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10" t="str">
        <f>IF('[4]ข้อมูลนักเรียน-กรอง'!A44="","",(IF(SUM(FY46:HC46)=0,"-",(SUM(FY46:HC46)))))</f>
        <v/>
      </c>
      <c r="HE46" s="10" t="str">
        <f>IF('[4]ข้อมูลนักเรียน-กรอง'!$A$44="","",(IF(COUNTIF(FY46:HC46,"ป")=0,"-",(COUNTIF(FY46:HC46,"ป")))))</f>
        <v/>
      </c>
      <c r="HF46" s="10" t="str">
        <f>IF('[4]ข้อมูลนักเรียน-กรอง'!$A$44="","",(IF(COUNTIF(FY46:HC46,"ล")=0,"-",(COUNTIF(FY46:HC46,"ล")))))</f>
        <v/>
      </c>
      <c r="HG46" s="10" t="str">
        <f>IF('[4]ข้อมูลนักเรียน-กรอง'!$A$44="","",(IF(COUNTIF(FY46:HC46,"ข")=0,"-",(COUNTIF(FY46:HC46,"ข")))))</f>
        <v/>
      </c>
      <c r="HH46" s="8" t="str">
        <f>IF('[4]ข้อมูลนักเรียน-กรอง'!$A$44="","",('[4]ข้อมูลนักเรียน-กรอง'!$A$44))</f>
        <v/>
      </c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10" t="str">
        <f>IF('[4]ข้อมูลนักเรียน-กรอง'!A44="","",(IF(SUM(HI46:IL46)=0,"-",(SUM(HI46:IL46)))))</f>
        <v/>
      </c>
      <c r="IN46" s="10" t="str">
        <f>IF('[4]ข้อมูลนักเรียน-กรอง'!$A$44="","",(IF(COUNTIF(HI46:IL46,"ป")=0,"-",(COUNTIF(HI46:IL46,"ป")))))</f>
        <v/>
      </c>
      <c r="IO46" s="10" t="str">
        <f>IF('[4]ข้อมูลนักเรียน-กรอง'!$A$44="","",(IF(COUNTIF(HI46:IL46,"ล")=0,"-",(COUNTIF(HI46:IL46,"ล")))))</f>
        <v/>
      </c>
      <c r="IP46" s="10" t="str">
        <f>IF('[4]ข้อมูลนักเรียน-กรอง'!$A$44="","",(IF(COUNTIF(HI46:IL46,"ข")=0,"-",(COUNTIF(HI46:IL46,"ข")))))</f>
        <v/>
      </c>
      <c r="IQ46" s="8" t="str">
        <f>IF('[4]ข้อมูลนักเรียน-กรอง'!$A$44="","",('[4]ข้อมูลนักเรียน-กรอง'!$A$44))</f>
        <v/>
      </c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10" t="str">
        <f>IF('[4]ข้อมูลนักเรียน-กรอง'!A44="","",(IF(SUM(IR46:JV46)=0,"-",(SUM(IR46:JV46)))))</f>
        <v/>
      </c>
      <c r="JX46" s="10" t="str">
        <f>IF('[4]ข้อมูลนักเรียน-กรอง'!$A$44="","",(IF(COUNTIF(IR46:JV46,"ป")=0,"-",(COUNTIF(IR46:JV46,"ป")))))</f>
        <v/>
      </c>
      <c r="JY46" s="10" t="str">
        <f>IF('[4]ข้อมูลนักเรียน-กรอง'!$A$44="","",(IF(COUNTIF(IR46:JV46,"ล")=0,"-",(COUNTIF(IR46:JV46,"ล")))))</f>
        <v/>
      </c>
      <c r="JZ46" s="10" t="str">
        <f>IF('[4]ข้อมูลนักเรียน-กรอง'!$A$44="","",(IF(COUNTIF(IR46:JV46,"ข")=0,"-",(COUNTIF(IR46:JV46,"ข")))))</f>
        <v/>
      </c>
      <c r="KA46" s="8" t="str">
        <f>IF('[4]ข้อมูลนักเรียน-กรอง'!$A$44="","",('[4]ข้อมูลนักเรียน-กรอง'!$A$44))</f>
        <v/>
      </c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10" t="str">
        <f>IF('[4]ข้อมูลนักเรียน-กรอง'!A44="","",(IF(SUM(KB46:LF46)=0,"-",(SUM(KB46:LF46)))))</f>
        <v/>
      </c>
      <c r="LH46" s="10" t="str">
        <f>IF('[4]ข้อมูลนักเรียน-กรอง'!$A$44="","",(IF(COUNTIF(KB46:LF46,"ป")=0,"-",(COUNTIF(KB46:LF46,"ป")))))</f>
        <v/>
      </c>
      <c r="LI46" s="10" t="str">
        <f>IF('[4]ข้อมูลนักเรียน-กรอง'!$A$44="","",(IF(COUNTIF(KB46:LF46,"ล")=0,"-",(COUNTIF(KB46:LF46,"ล")))))</f>
        <v/>
      </c>
      <c r="LJ46" s="10" t="str">
        <f>IF('[4]ข้อมูลนักเรียน-กรอง'!$A$44="","",(IF(COUNTIF(KB46:LF46,"ข")=0,"-",(COUNTIF(KB46:LF46,"ข")))))</f>
        <v/>
      </c>
      <c r="LK46" s="8" t="str">
        <f>IF('[4]ข้อมูลนักเรียน-กรอง'!$A$44="","",('[4]ข้อมูลนักเรียน-กรอง'!$A$44))</f>
        <v/>
      </c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10" t="str">
        <f>IF('[4]ข้อมูลนักเรียน-กรอง'!A44="","",(IF(SUM(LL46:MN46)=0,"-",(SUM(LL46:MN46)))))</f>
        <v/>
      </c>
      <c r="MP46" s="10" t="str">
        <f>IF('[4]ข้อมูลนักเรียน-กรอง'!$A$44="","",(IF(COUNTIF(LL46:MN46,"ป")=0,"-",(COUNTIF(LL46:MN46,"ป")))))</f>
        <v/>
      </c>
      <c r="MQ46" s="10" t="str">
        <f>IF('[4]ข้อมูลนักเรียน-กรอง'!$A$44="","",(IF(COUNTIF(LL46:MN46,"ล")=0,"-",(COUNTIF(LL46:MN46,"ล")))))</f>
        <v/>
      </c>
      <c r="MR46" s="10" t="str">
        <f>IF('[4]ข้อมูลนักเรียน-กรอง'!$A$44="","",(IF(COUNTIF(LL46:MN46,"ข")=0,"-",(COUNTIF(LL46:MN46,"ข")))))</f>
        <v/>
      </c>
      <c r="MS46" s="8" t="str">
        <f>IF('[4]ข้อมูลนักเรียน-กรอง'!$A$44="","",('[4]ข้อมูลนักเรียน-กรอง'!$A$44))</f>
        <v/>
      </c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10" t="str">
        <f>IF('[4]ข้อมูลนักเรียน-กรอง'!A44="","",(IF(SUM(MT46:NX46)=0,"-",(SUM(MT46:NX46)))))</f>
        <v/>
      </c>
      <c r="NZ46" s="10" t="str">
        <f>IF('[4]ข้อมูลนักเรียน-กรอง'!$A$44="","",(IF(COUNTIF(MT46:NX46,"ป")=0,"-",(COUNTIF(MT46:NX46,"ป")))))</f>
        <v/>
      </c>
      <c r="OA46" s="10" t="str">
        <f>IF('[4]ข้อมูลนักเรียน-กรอง'!$A$44="","",(IF(COUNTIF(MT46:NX46,"ล")=0,"-",(COUNTIF(MT46:NX46,"ล")))))</f>
        <v/>
      </c>
      <c r="OB46" s="10" t="str">
        <f>IF('[4]ข้อมูลนักเรียน-กรอง'!$A$44="","",(IF(COUNTIF(MT46:NX46,"ข")=0,"-",(COUNTIF(MT46:NX46,"ข")))))</f>
        <v/>
      </c>
      <c r="OC46" s="8" t="str">
        <f>IF('[4]ข้อมูลนักเรียน-กรอง'!$A$44="","",('[4]ข้อมูลนักเรียน-กรอง'!$A$44))</f>
        <v/>
      </c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10" t="str">
        <f>IF('[4]ข้อมูลนักเรียน-กรอง'!A44="","",(IF(SUM(OD46:PG46)=0,"-",(SUM(OD46:PG46)))))</f>
        <v/>
      </c>
      <c r="PI46" s="10" t="str">
        <f>IF('[4]ข้อมูลนักเรียน-กรอง'!$A$44="","",(IF(COUNTIF(OD46:PG46,"ป")=0,"-",(COUNTIF(OD46:PG46,"ป")))))</f>
        <v/>
      </c>
      <c r="PJ46" s="10" t="str">
        <f>IF('[4]ข้อมูลนักเรียน-กรอง'!$A$44="","",(IF(COUNTIF(OD46:PG46,"ล")=0,"-",(COUNTIF(OD46:PG46,"ล")))))</f>
        <v/>
      </c>
      <c r="PK46" s="10" t="str">
        <f>IF('[4]ข้อมูลนักเรียน-กรอง'!$A$44="","",(IF(COUNTIF(OD46:PG46,"ข")=0,"-",(COUNTIF(OD46:PG46,"ข")))))</f>
        <v/>
      </c>
      <c r="PL46" s="11" t="str">
        <f>IF('[4]ข้อมูลนักเรียน-กรอง'!$A$44="","",('[4]ข้อมูลนักเรียน-กรอง'!$A$44))</f>
        <v/>
      </c>
      <c r="PM46" s="12" t="str">
        <f t="shared" si="0"/>
        <v/>
      </c>
      <c r="PN46" s="12" t="str">
        <f t="shared" si="1"/>
        <v/>
      </c>
      <c r="PO46" s="12" t="str">
        <f t="shared" si="2"/>
        <v/>
      </c>
      <c r="PP46" s="12" t="str">
        <f t="shared" si="3"/>
        <v/>
      </c>
      <c r="PQ46" s="12" t="str">
        <f t="shared" si="4"/>
        <v/>
      </c>
      <c r="PR46" s="12" t="str">
        <f t="shared" si="5"/>
        <v/>
      </c>
      <c r="PS46" s="12" t="str">
        <f t="shared" si="6"/>
        <v/>
      </c>
      <c r="PT46" s="12" t="str">
        <f t="shared" si="7"/>
        <v/>
      </c>
      <c r="PU46" s="12" t="str">
        <f t="shared" si="8"/>
        <v/>
      </c>
      <c r="PV46" s="12" t="str">
        <f t="shared" si="9"/>
        <v/>
      </c>
      <c r="PW46" s="12" t="str">
        <f t="shared" si="10"/>
        <v/>
      </c>
      <c r="PX46" s="12" t="str">
        <f t="shared" si="11"/>
        <v/>
      </c>
      <c r="PY46" s="13" t="str">
        <f>IF('[4]ข้อมูลนักเรียน-กรอง'!A44="","",(SUM(AH46:AK46,SUM(BQ46:BT46,SUM(DA46:DD46,SUM(EK46:EN46,SUM(FT46:FW46,SUM(HD46:HG46,SUM(IM46:IP46,SUM(JW46:JZ46,SUM(LG46:LJ46,SUM(MO46:MR46,SUM(NY46:OB46,SUM(PH46:PK46))))))))))))))</f>
        <v/>
      </c>
      <c r="PZ46" s="13" t="str">
        <f>IF('[4]ข้อมูลนักเรียน-กรอง'!A44="","",SUM(PM46:PX46))</f>
        <v/>
      </c>
      <c r="QA46" s="14" t="str">
        <f>IF('[4]ข้อมูลนักเรียน-กรอง'!A44="","",IF(PZ46=0,"0.00",((PZ46/PY46)*100)))</f>
        <v/>
      </c>
    </row>
    <row r="47" spans="1:443" ht="15.95" customHeight="1">
      <c r="A47" s="7" t="str">
        <f>[4]ชื่อนักเรียน!C46</f>
        <v xml:space="preserve"> </v>
      </c>
      <c r="B47" s="8" t="str">
        <f>IF('[4]ข้อมูลนักเรียน-กรอง'!$A$45="","",('[4]ข้อมูลนักเรียน-กรอง'!$A$45))</f>
        <v/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0" t="str">
        <f>IF('[4]ข้อมูลนักเรียน-กรอง'!A45="","",(IF(SUM(C47:AG47)=0,"-",(SUM(C47:AG47)))))</f>
        <v/>
      </c>
      <c r="AI47" s="10" t="str">
        <f>IF('[4]ข้อมูลนักเรียน-กรอง'!$A$45="","",(IF(COUNTIF(C47:AG47,"ป")=0,"-",(COUNTIF(C47:AG47,"ป")))))</f>
        <v/>
      </c>
      <c r="AJ47" s="10" t="str">
        <f>IF('[4]ข้อมูลนักเรียน-กรอง'!$A$45="","",(IF(COUNTIF(C47:AG47,"ล")=0,"-",(COUNTIF(C47:AG47,"ล")))))</f>
        <v/>
      </c>
      <c r="AK47" s="10" t="str">
        <f>IF('[4]ข้อมูลนักเรียน-กรอง'!$A$45="","",(IF(COUNTIF(C47:AG47,"ข")=0,"-",(COUNTIF(C47:AG47,"ข")))))</f>
        <v/>
      </c>
      <c r="AL47" s="8" t="str">
        <f>IF('[4]ข้อมูลนักเรียน-กรอง'!$A$45="","",('[4]ข้อมูลนักเรียน-กรอง'!$A$45))</f>
        <v/>
      </c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10" t="str">
        <f>IF('[4]ข้อมูลนักเรียน-กรอง'!A45="","",(IF(SUM(AM47:BP47)=0,"-",(SUM(AM47:BP47)))))</f>
        <v/>
      </c>
      <c r="BR47" s="10" t="str">
        <f>IF('[4]ข้อมูลนักเรียน-กรอง'!$A$45="","",(IF(COUNTIF(AM47:BP47,"ป")=0,"-",(COUNTIF(AM47:BP47,"ป")))))</f>
        <v/>
      </c>
      <c r="BS47" s="10" t="str">
        <f>IF('[4]ข้อมูลนักเรียน-กรอง'!$A$45="","",(IF(COUNTIF(AM47:BP47,"ล")=0,"-",(COUNTIF(AM47:BP47,"ล")))))</f>
        <v/>
      </c>
      <c r="BT47" s="10" t="str">
        <f>IF('[4]ข้อมูลนักเรียน-กรอง'!$A$45="","",(IF(COUNTIF(AM47:BP47,"ข")=0,"-",(COUNTIF(AM47:BP47,"ข")))))</f>
        <v/>
      </c>
      <c r="BU47" s="8" t="str">
        <f>IF('[4]ข้อมูลนักเรียน-กรอง'!$A$45="","",('[4]ข้อมูลนักเรียน-กรอง'!$A$45))</f>
        <v/>
      </c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10" t="str">
        <f>IF('[4]ข้อมูลนักเรียน-กรอง'!A45="","",(IF(SUM(BV47:CZ47)=0,"-",(SUM(BV47:CZ47)))))</f>
        <v/>
      </c>
      <c r="DB47" s="10" t="str">
        <f>IF('[4]ข้อมูลนักเรียน-กรอง'!$A$45="","",(IF(COUNTIF(BV47:CZ47,"ป")=0,"-",(COUNTIF(BV47:CZ47,"ป")))))</f>
        <v/>
      </c>
      <c r="DC47" s="10" t="str">
        <f>IF('[4]ข้อมูลนักเรียน-กรอง'!$A$45="","",(IF(COUNTIF(BV47:CZ47,"ล")=0,"-",(COUNTIF(BV47:CZ47,"ล")))))</f>
        <v/>
      </c>
      <c r="DD47" s="10" t="str">
        <f>IF('[4]ข้อมูลนักเรียน-กรอง'!$A$45="","",(IF(COUNTIF(BV47:CZ47,"ข")=0,"-",(COUNTIF(BV47:CZ47,"ข")))))</f>
        <v/>
      </c>
      <c r="DE47" s="8" t="str">
        <f>IF('[4]ข้อมูลนักเรียน-กรอง'!$A$45="","",('[4]ข้อมูลนักเรียน-กรอง'!$A$45))</f>
        <v/>
      </c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10" t="str">
        <f>IF('[4]ข้อมูลนักเรียน-กรอง'!A45="","",(IF(SUM(DF47:EJ47)=0,"-",(SUM(DF47:EJ47)))))</f>
        <v/>
      </c>
      <c r="EL47" s="10" t="str">
        <f>IF('[4]ข้อมูลนักเรียน-กรอง'!$A$45="","",(IF(COUNTIF(DF47:EJ47,"ป")=0,"-",(COUNTIF(DF47:EJ47,"ป")))))</f>
        <v/>
      </c>
      <c r="EM47" s="10" t="str">
        <f>IF('[4]ข้อมูลนักเรียน-กรอง'!$A$45="","",(IF(COUNTIF(DF47:EJ47,"ล")=0,"-",(COUNTIF(DF47:EJ47,"ล")))))</f>
        <v/>
      </c>
      <c r="EN47" s="10" t="str">
        <f>IF('[4]ข้อมูลนักเรียน-กรอง'!$A$45="","",(IF(COUNTIF(DF47:EJ47,"ข")=0,"-",(COUNTIF(DF47:EJ47,"ข")))))</f>
        <v/>
      </c>
      <c r="EO47" s="8" t="str">
        <f>IF('[4]ข้อมูลนักเรียน-กรอง'!$A$45="","",('[4]ข้อมูลนักเรียน-กรอง'!$A$45))</f>
        <v/>
      </c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10" t="str">
        <f>IF('[4]ข้อมูลนักเรียน-กรอง'!A45="","",(IF(SUM(EP47:FS47)=0,"-",(SUM(EP47:FS47)))))</f>
        <v/>
      </c>
      <c r="FU47" s="10" t="str">
        <f>IF('[4]ข้อมูลนักเรียน-กรอง'!$A$45="","",(IF(COUNTIF(EP47:FS47,"ป")=0,"-",(COUNTIF(EP47:FS47,"ป")))))</f>
        <v/>
      </c>
      <c r="FV47" s="10" t="str">
        <f>IF('[4]ข้อมูลนักเรียน-กรอง'!$A$45="","",(IF(COUNTIF(EP47:FS47,"ล")=0,"-",(COUNTIF(EP47:FS47,"ล")))))</f>
        <v/>
      </c>
      <c r="FW47" s="10" t="str">
        <f>IF('[4]ข้อมูลนักเรียน-กรอง'!$A$45="","",(IF(COUNTIF(EP47:FS47,"ข")=0,"-",(COUNTIF(EP47:FS47,"ข")))))</f>
        <v/>
      </c>
      <c r="FX47" s="8" t="str">
        <f>IF('[4]ข้อมูลนักเรียน-กรอง'!$A$45="","",('[4]ข้อมูลนักเรียน-กรอง'!$A$45))</f>
        <v/>
      </c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10" t="str">
        <f>IF('[4]ข้อมูลนักเรียน-กรอง'!A45="","",(IF(SUM(FY47:HC47)=0,"-",(SUM(FY47:HC47)))))</f>
        <v/>
      </c>
      <c r="HE47" s="10" t="str">
        <f>IF('[4]ข้อมูลนักเรียน-กรอง'!$A$45="","",(IF(COUNTIF(FY47:HC47,"ป")=0,"-",(COUNTIF(FY47:HC47,"ป")))))</f>
        <v/>
      </c>
      <c r="HF47" s="10" t="str">
        <f>IF('[4]ข้อมูลนักเรียน-กรอง'!$A$45="","",(IF(COUNTIF(FY47:HC47,"ล")=0,"-",(COUNTIF(FY47:HC47,"ล")))))</f>
        <v/>
      </c>
      <c r="HG47" s="10" t="str">
        <f>IF('[4]ข้อมูลนักเรียน-กรอง'!$A$45="","",(IF(COUNTIF(FY47:HC47,"ข")=0,"-",(COUNTIF(FY47:HC47,"ข")))))</f>
        <v/>
      </c>
      <c r="HH47" s="8" t="str">
        <f>IF('[4]ข้อมูลนักเรียน-กรอง'!$A$45="","",('[4]ข้อมูลนักเรียน-กรอง'!$A$45))</f>
        <v/>
      </c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10" t="str">
        <f>IF('[4]ข้อมูลนักเรียน-กรอง'!A45="","",(IF(SUM(HI47:IL47)=0,"-",(SUM(HI47:IL47)))))</f>
        <v/>
      </c>
      <c r="IN47" s="10" t="str">
        <f>IF('[4]ข้อมูลนักเรียน-กรอง'!$A$45="","",(IF(COUNTIF(HI47:IL47,"ป")=0,"-",(COUNTIF(HI47:IL47,"ป")))))</f>
        <v/>
      </c>
      <c r="IO47" s="10" t="str">
        <f>IF('[4]ข้อมูลนักเรียน-กรอง'!$A$45="","",(IF(COUNTIF(HI47:IL47,"ล")=0,"-",(COUNTIF(HI47:IL47,"ล")))))</f>
        <v/>
      </c>
      <c r="IP47" s="10" t="str">
        <f>IF('[4]ข้อมูลนักเรียน-กรอง'!$A$45="","",(IF(COUNTIF(HI47:IL47,"ข")=0,"-",(COUNTIF(HI47:IL47,"ข")))))</f>
        <v/>
      </c>
      <c r="IQ47" s="8" t="str">
        <f>IF('[4]ข้อมูลนักเรียน-กรอง'!$A$45="","",('[4]ข้อมูลนักเรียน-กรอง'!$A$45))</f>
        <v/>
      </c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10" t="str">
        <f>IF('[4]ข้อมูลนักเรียน-กรอง'!A45="","",(IF(SUM(IR47:JV47)=0,"-",(SUM(IR47:JV47)))))</f>
        <v/>
      </c>
      <c r="JX47" s="10" t="str">
        <f>IF('[4]ข้อมูลนักเรียน-กรอง'!$A$45="","",(IF(COUNTIF(IR47:JV47,"ป")=0,"-",(COUNTIF(IR47:JV47,"ป")))))</f>
        <v/>
      </c>
      <c r="JY47" s="10" t="str">
        <f>IF('[4]ข้อมูลนักเรียน-กรอง'!$A$45="","",(IF(COUNTIF(IR47:JV47,"ล")=0,"-",(COUNTIF(IR47:JV47,"ล")))))</f>
        <v/>
      </c>
      <c r="JZ47" s="10" t="str">
        <f>IF('[4]ข้อมูลนักเรียน-กรอง'!$A$45="","",(IF(COUNTIF(IR47:JV47,"ข")=0,"-",(COUNTIF(IR47:JV47,"ข")))))</f>
        <v/>
      </c>
      <c r="KA47" s="8" t="str">
        <f>IF('[4]ข้อมูลนักเรียน-กรอง'!$A$45="","",('[4]ข้อมูลนักเรียน-กรอง'!$A$45))</f>
        <v/>
      </c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10" t="str">
        <f>IF('[4]ข้อมูลนักเรียน-กรอง'!A45="","",(IF(SUM(KB47:LF47)=0,"-",(SUM(KB47:LF47)))))</f>
        <v/>
      </c>
      <c r="LH47" s="10" t="str">
        <f>IF('[4]ข้อมูลนักเรียน-กรอง'!$A$45="","",(IF(COUNTIF(KB47:LF47,"ป")=0,"-",(COUNTIF(KB47:LF47,"ป")))))</f>
        <v/>
      </c>
      <c r="LI47" s="10" t="str">
        <f>IF('[4]ข้อมูลนักเรียน-กรอง'!$A$45="","",(IF(COUNTIF(KB47:LF47,"ล")=0,"-",(COUNTIF(KB47:LF47,"ล")))))</f>
        <v/>
      </c>
      <c r="LJ47" s="10" t="str">
        <f>IF('[4]ข้อมูลนักเรียน-กรอง'!$A$45="","",(IF(COUNTIF(KB47:LF47,"ข")=0,"-",(COUNTIF(KB47:LF47,"ข")))))</f>
        <v/>
      </c>
      <c r="LK47" s="8" t="str">
        <f>IF('[4]ข้อมูลนักเรียน-กรอง'!$A$45="","",('[4]ข้อมูลนักเรียน-กรอง'!$A$45))</f>
        <v/>
      </c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10" t="str">
        <f>IF('[4]ข้อมูลนักเรียน-กรอง'!A45="","",(IF(SUM(LL47:MN47)=0,"-",(SUM(LL47:MN47)))))</f>
        <v/>
      </c>
      <c r="MP47" s="10" t="str">
        <f>IF('[4]ข้อมูลนักเรียน-กรอง'!$A$45="","",(IF(COUNTIF(LL47:MN47,"ป")=0,"-",(COUNTIF(LL47:MN47,"ป")))))</f>
        <v/>
      </c>
      <c r="MQ47" s="10" t="str">
        <f>IF('[4]ข้อมูลนักเรียน-กรอง'!$A$45="","",(IF(COUNTIF(LL47:MN47,"ล")=0,"-",(COUNTIF(LL47:MN47,"ล")))))</f>
        <v/>
      </c>
      <c r="MR47" s="10" t="str">
        <f>IF('[4]ข้อมูลนักเรียน-กรอง'!$A$45="","",(IF(COUNTIF(LL47:MN47,"ข")=0,"-",(COUNTIF(LL47:MN47,"ข")))))</f>
        <v/>
      </c>
      <c r="MS47" s="8" t="str">
        <f>IF('[4]ข้อมูลนักเรียน-กรอง'!$A$45="","",('[4]ข้อมูลนักเรียน-กรอง'!$A$45))</f>
        <v/>
      </c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10" t="str">
        <f>IF('[4]ข้อมูลนักเรียน-กรอง'!A45="","",(IF(SUM(MT47:NX47)=0,"-",(SUM(MT47:NX47)))))</f>
        <v/>
      </c>
      <c r="NZ47" s="10" t="str">
        <f>IF('[4]ข้อมูลนักเรียน-กรอง'!$A$45="","",(IF(COUNTIF(MT47:NX47,"ป")=0,"-",(COUNTIF(MT47:NX47,"ป")))))</f>
        <v/>
      </c>
      <c r="OA47" s="10" t="str">
        <f>IF('[4]ข้อมูลนักเรียน-กรอง'!$A$45="","",(IF(COUNTIF(MT47:NX47,"ล")=0,"-",(COUNTIF(MT47:NX47,"ล")))))</f>
        <v/>
      </c>
      <c r="OB47" s="10" t="str">
        <f>IF('[4]ข้อมูลนักเรียน-กรอง'!$A$45="","",(IF(COUNTIF(MT47:NX47,"ข")=0,"-",(COUNTIF(MT47:NX47,"ข")))))</f>
        <v/>
      </c>
      <c r="OC47" s="8" t="str">
        <f>IF('[4]ข้อมูลนักเรียน-กรอง'!$A$45="","",('[4]ข้อมูลนักเรียน-กรอง'!$A$45))</f>
        <v/>
      </c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10" t="str">
        <f>IF('[4]ข้อมูลนักเรียน-กรอง'!A45="","",(IF(SUM(OD47:PG47)=0,"-",(SUM(OD47:PG47)))))</f>
        <v/>
      </c>
      <c r="PI47" s="10" t="str">
        <f>IF('[4]ข้อมูลนักเรียน-กรอง'!$A$45="","",(IF(COUNTIF(OD47:PG47,"ป")=0,"-",(COUNTIF(OD47:PG47,"ป")))))</f>
        <v/>
      </c>
      <c r="PJ47" s="10" t="str">
        <f>IF('[4]ข้อมูลนักเรียน-กรอง'!$A$45="","",(IF(COUNTIF(OD47:PG47,"ล")=0,"-",(COUNTIF(OD47:PG47,"ล")))))</f>
        <v/>
      </c>
      <c r="PK47" s="10" t="str">
        <f>IF('[4]ข้อมูลนักเรียน-กรอง'!$A$45="","",(IF(COUNTIF(OD47:PG47,"ข")=0,"-",(COUNTIF(OD47:PG47,"ข")))))</f>
        <v/>
      </c>
      <c r="PL47" s="11" t="str">
        <f>IF('[4]ข้อมูลนักเรียน-กรอง'!$A$45="","",('[4]ข้อมูลนักเรียน-กรอง'!$A$45))</f>
        <v/>
      </c>
      <c r="PM47" s="12" t="str">
        <f t="shared" si="0"/>
        <v/>
      </c>
      <c r="PN47" s="12" t="str">
        <f t="shared" si="1"/>
        <v/>
      </c>
      <c r="PO47" s="12" t="str">
        <f t="shared" si="2"/>
        <v/>
      </c>
      <c r="PP47" s="12" t="str">
        <f t="shared" si="3"/>
        <v/>
      </c>
      <c r="PQ47" s="12" t="str">
        <f t="shared" si="4"/>
        <v/>
      </c>
      <c r="PR47" s="12" t="str">
        <f t="shared" si="5"/>
        <v/>
      </c>
      <c r="PS47" s="12" t="str">
        <f t="shared" si="6"/>
        <v/>
      </c>
      <c r="PT47" s="12" t="str">
        <f t="shared" si="7"/>
        <v/>
      </c>
      <c r="PU47" s="12" t="str">
        <f t="shared" si="8"/>
        <v/>
      </c>
      <c r="PV47" s="12" t="str">
        <f t="shared" si="9"/>
        <v/>
      </c>
      <c r="PW47" s="12" t="str">
        <f t="shared" si="10"/>
        <v/>
      </c>
      <c r="PX47" s="12" t="str">
        <f t="shared" si="11"/>
        <v/>
      </c>
      <c r="PY47" s="13" t="str">
        <f>IF('[4]ข้อมูลนักเรียน-กรอง'!A45="","",(SUM(AH47:AK47,SUM(BQ47:BT47,SUM(DA47:DD47,SUM(EK47:EN47,SUM(FT47:FW47,SUM(HD47:HG47,SUM(IM47:IP47,SUM(JW47:JZ47,SUM(LG47:LJ47,SUM(MO47:MR47,SUM(NY47:OB47,SUM(PH47:PK47))))))))))))))</f>
        <v/>
      </c>
      <c r="PZ47" s="13" t="str">
        <f>IF('[4]ข้อมูลนักเรียน-กรอง'!A45="","",SUM(PM47:PX47))</f>
        <v/>
      </c>
      <c r="QA47" s="14" t="str">
        <f>IF('[4]ข้อมูลนักเรียน-กรอง'!A45="","",IF(PZ47=0,"0.00",((PZ47/PY47)*100)))</f>
        <v/>
      </c>
    </row>
    <row r="48" spans="1:443" ht="15.95" customHeight="1">
      <c r="A48" s="7" t="str">
        <f>[4]ชื่อนักเรียน!C47</f>
        <v xml:space="preserve"> </v>
      </c>
      <c r="B48" s="8" t="str">
        <f>IF('[4]ข้อมูลนักเรียน-กรอง'!$A$46="","",('[4]ข้อมูลนักเรียน-กรอง'!$A$46))</f>
        <v/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0" t="str">
        <f>IF('[4]ข้อมูลนักเรียน-กรอง'!A46="","",(IF(SUM(C48:AG48)=0,"-",(SUM(C48:AG48)))))</f>
        <v/>
      </c>
      <c r="AI48" s="10" t="str">
        <f>IF('[4]ข้อมูลนักเรียน-กรอง'!$A$46="","",(IF(COUNTIF(C48:AG48,"ป")=0,"-",(COUNTIF(C48:AG48,"ป")))))</f>
        <v/>
      </c>
      <c r="AJ48" s="10" t="str">
        <f>IF('[4]ข้อมูลนักเรียน-กรอง'!$A$46="","",(IF(COUNTIF(C48:AG48,"ล")=0,"-",(COUNTIF(C48:AG48,"ล")))))</f>
        <v/>
      </c>
      <c r="AK48" s="10" t="str">
        <f>IF('[4]ข้อมูลนักเรียน-กรอง'!$A$46="","",(IF(COUNTIF(C48:AG48,"ข")=0,"-",(COUNTIF(C48:AG48,"ข")))))</f>
        <v/>
      </c>
      <c r="AL48" s="8" t="str">
        <f>IF('[4]ข้อมูลนักเรียน-กรอง'!$A$46="","",('[4]ข้อมูลนักเรียน-กรอง'!$A$46))</f>
        <v/>
      </c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10" t="str">
        <f>IF('[4]ข้อมูลนักเรียน-กรอง'!A46="","",(IF(SUM(AM48:BP48)=0,"-",(SUM(AM48:BP48)))))</f>
        <v/>
      </c>
      <c r="BR48" s="10" t="str">
        <f>IF('[4]ข้อมูลนักเรียน-กรอง'!$A$46="","",(IF(COUNTIF(AM48:BP48,"ป")=0,"-",(COUNTIF(AM48:BP48,"ป")))))</f>
        <v/>
      </c>
      <c r="BS48" s="10" t="str">
        <f>IF('[4]ข้อมูลนักเรียน-กรอง'!$A$46="","",(IF(COUNTIF(AM48:BP48,"ล")=0,"-",(COUNTIF(AM48:BP48,"ล")))))</f>
        <v/>
      </c>
      <c r="BT48" s="10" t="str">
        <f>IF('[4]ข้อมูลนักเรียน-กรอง'!$A$46="","",(IF(COUNTIF(AM48:BP48,"ข")=0,"-",(COUNTIF(AM48:BP48,"ข")))))</f>
        <v/>
      </c>
      <c r="BU48" s="8" t="str">
        <f>IF('[4]ข้อมูลนักเรียน-กรอง'!$A$46="","",('[4]ข้อมูลนักเรียน-กรอง'!$A$46))</f>
        <v/>
      </c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10" t="str">
        <f>IF('[4]ข้อมูลนักเรียน-กรอง'!A46="","",(IF(SUM(BV48:CZ48)=0,"-",(SUM(BV48:CZ48)))))</f>
        <v/>
      </c>
      <c r="DB48" s="10" t="str">
        <f>IF('[4]ข้อมูลนักเรียน-กรอง'!$A$46="","",(IF(COUNTIF(BV48:CZ48,"ป")=0,"-",(COUNTIF(BV48:CZ48,"ป")))))</f>
        <v/>
      </c>
      <c r="DC48" s="10" t="str">
        <f>IF('[4]ข้อมูลนักเรียน-กรอง'!$A$46="","",(IF(COUNTIF(BV48:CZ48,"ล")=0,"-",(COUNTIF(BV48:CZ48,"ล")))))</f>
        <v/>
      </c>
      <c r="DD48" s="10" t="str">
        <f>IF('[4]ข้อมูลนักเรียน-กรอง'!$A$46="","",(IF(COUNTIF(BV48:CZ48,"ข")=0,"-",(COUNTIF(BV48:CZ48,"ข")))))</f>
        <v/>
      </c>
      <c r="DE48" s="8" t="str">
        <f>IF('[4]ข้อมูลนักเรียน-กรอง'!$A$46="","",('[4]ข้อมูลนักเรียน-กรอง'!$A$46))</f>
        <v/>
      </c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10" t="str">
        <f>IF('[4]ข้อมูลนักเรียน-กรอง'!A46="","",(IF(SUM(DF48:EJ48)=0,"-",(SUM(DF48:EJ48)))))</f>
        <v/>
      </c>
      <c r="EL48" s="10" t="str">
        <f>IF('[4]ข้อมูลนักเรียน-กรอง'!$A$46="","",(IF(COUNTIF(DF48:EJ48,"ป")=0,"-",(COUNTIF(DF48:EJ48,"ป")))))</f>
        <v/>
      </c>
      <c r="EM48" s="10" t="str">
        <f>IF('[4]ข้อมูลนักเรียน-กรอง'!$A$46="","",(IF(COUNTIF(DF48:EJ48,"ล")=0,"-",(COUNTIF(DF48:EJ48,"ล")))))</f>
        <v/>
      </c>
      <c r="EN48" s="10" t="str">
        <f>IF('[4]ข้อมูลนักเรียน-กรอง'!$A$46="","",(IF(COUNTIF(DF48:EJ48,"ข")=0,"-",(COUNTIF(DF48:EJ48,"ข")))))</f>
        <v/>
      </c>
      <c r="EO48" s="8" t="str">
        <f>IF('[4]ข้อมูลนักเรียน-กรอง'!$A$46="","",('[4]ข้อมูลนักเรียน-กรอง'!$A$46))</f>
        <v/>
      </c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10" t="str">
        <f>IF('[4]ข้อมูลนักเรียน-กรอง'!A46="","",(IF(SUM(EP48:FS48)=0,"-",(SUM(EP48:FS48)))))</f>
        <v/>
      </c>
      <c r="FU48" s="10" t="str">
        <f>IF('[4]ข้อมูลนักเรียน-กรอง'!$A$46="","",(IF(COUNTIF(EP48:FS48,"ป")=0,"-",(COUNTIF(EP48:FS48,"ป")))))</f>
        <v/>
      </c>
      <c r="FV48" s="10" t="str">
        <f>IF('[4]ข้อมูลนักเรียน-กรอง'!$A$46="","",(IF(COUNTIF(EP48:FS48,"ล")=0,"-",(COUNTIF(EP48:FS48,"ล")))))</f>
        <v/>
      </c>
      <c r="FW48" s="10" t="str">
        <f>IF('[4]ข้อมูลนักเรียน-กรอง'!$A$46="","",(IF(COUNTIF(EP48:FS48,"ข")=0,"-",(COUNTIF(EP48:FS48,"ข")))))</f>
        <v/>
      </c>
      <c r="FX48" s="8" t="str">
        <f>IF('[4]ข้อมูลนักเรียน-กรอง'!$A$46="","",('[4]ข้อมูลนักเรียน-กรอง'!$A$46))</f>
        <v/>
      </c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10" t="str">
        <f>IF('[4]ข้อมูลนักเรียน-กรอง'!A46="","",(IF(SUM(FY48:HC48)=0,"-",(SUM(FY48:HC48)))))</f>
        <v/>
      </c>
      <c r="HE48" s="10" t="str">
        <f>IF('[4]ข้อมูลนักเรียน-กรอง'!$A$46="","",(IF(COUNTIF(FY48:HC48,"ป")=0,"-",(COUNTIF(FY48:HC48,"ป")))))</f>
        <v/>
      </c>
      <c r="HF48" s="10" t="str">
        <f>IF('[4]ข้อมูลนักเรียน-กรอง'!$A$46="","",(IF(COUNTIF(FY48:HC48,"ล")=0,"-",(COUNTIF(FY48:HC48,"ล")))))</f>
        <v/>
      </c>
      <c r="HG48" s="10" t="str">
        <f>IF('[4]ข้อมูลนักเรียน-กรอง'!$A$46="","",(IF(COUNTIF(FY48:HC48,"ข")=0,"-",(COUNTIF(FY48:HC48,"ข")))))</f>
        <v/>
      </c>
      <c r="HH48" s="8" t="str">
        <f>IF('[4]ข้อมูลนักเรียน-กรอง'!$A$46="","",('[4]ข้อมูลนักเรียน-กรอง'!$A$46))</f>
        <v/>
      </c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10" t="str">
        <f>IF('[4]ข้อมูลนักเรียน-กรอง'!A46="","",(IF(SUM(HI48:IL48)=0,"-",(SUM(HI48:IL48)))))</f>
        <v/>
      </c>
      <c r="IN48" s="10" t="str">
        <f>IF('[4]ข้อมูลนักเรียน-กรอง'!$A$46="","",(IF(COUNTIF(HI48:IL48,"ป")=0,"-",(COUNTIF(HI48:IL48,"ป")))))</f>
        <v/>
      </c>
      <c r="IO48" s="10" t="str">
        <f>IF('[4]ข้อมูลนักเรียน-กรอง'!$A$46="","",(IF(COUNTIF(HI48:IL48,"ล")=0,"-",(COUNTIF(HI48:IL48,"ล")))))</f>
        <v/>
      </c>
      <c r="IP48" s="10" t="str">
        <f>IF('[4]ข้อมูลนักเรียน-กรอง'!$A$46="","",(IF(COUNTIF(HI48:IL48,"ข")=0,"-",(COUNTIF(HI48:IL48,"ข")))))</f>
        <v/>
      </c>
      <c r="IQ48" s="8" t="str">
        <f>IF('[4]ข้อมูลนักเรียน-กรอง'!$A$46="","",('[4]ข้อมูลนักเรียน-กรอง'!$A$46))</f>
        <v/>
      </c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10" t="str">
        <f>IF('[4]ข้อมูลนักเรียน-กรอง'!A46="","",(IF(SUM(IR48:JV48)=0,"-",(SUM(IR48:JV48)))))</f>
        <v/>
      </c>
      <c r="JX48" s="10" t="str">
        <f>IF('[4]ข้อมูลนักเรียน-กรอง'!$A$46="","",(IF(COUNTIF(IR48:JV48,"ป")=0,"-",(COUNTIF(IR48:JV48,"ป")))))</f>
        <v/>
      </c>
      <c r="JY48" s="10" t="str">
        <f>IF('[4]ข้อมูลนักเรียน-กรอง'!$A$46="","",(IF(COUNTIF(IR48:JV48,"ล")=0,"-",(COUNTIF(IR48:JV48,"ล")))))</f>
        <v/>
      </c>
      <c r="JZ48" s="10" t="str">
        <f>IF('[4]ข้อมูลนักเรียน-กรอง'!$A$46="","",(IF(COUNTIF(IR48:JV48,"ข")=0,"-",(COUNTIF(IR48:JV48,"ข")))))</f>
        <v/>
      </c>
      <c r="KA48" s="8" t="str">
        <f>IF('[4]ข้อมูลนักเรียน-กรอง'!$A$46="","",('[4]ข้อมูลนักเรียน-กรอง'!$A$46))</f>
        <v/>
      </c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10" t="str">
        <f>IF('[4]ข้อมูลนักเรียน-กรอง'!A46="","",(IF(SUM(KB48:LF48)=0,"-",(SUM(KB48:LF48)))))</f>
        <v/>
      </c>
      <c r="LH48" s="10" t="str">
        <f>IF('[4]ข้อมูลนักเรียน-กรอง'!$A$46="","",(IF(COUNTIF(KB48:LF48,"ป")=0,"-",(COUNTIF(KB48:LF48,"ป")))))</f>
        <v/>
      </c>
      <c r="LI48" s="10" t="str">
        <f>IF('[4]ข้อมูลนักเรียน-กรอง'!$A$46="","",(IF(COUNTIF(KB48:LF48,"ล")=0,"-",(COUNTIF(KB48:LF48,"ล")))))</f>
        <v/>
      </c>
      <c r="LJ48" s="10" t="str">
        <f>IF('[4]ข้อมูลนักเรียน-กรอง'!$A$46="","",(IF(COUNTIF(KB48:LF48,"ข")=0,"-",(COUNTIF(KB48:LF48,"ข")))))</f>
        <v/>
      </c>
      <c r="LK48" s="8" t="str">
        <f>IF('[4]ข้อมูลนักเรียน-กรอง'!$A$46="","",('[4]ข้อมูลนักเรียน-กรอง'!$A$46))</f>
        <v/>
      </c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10" t="str">
        <f>IF('[4]ข้อมูลนักเรียน-กรอง'!A46="","",(IF(SUM(LL48:MN48)=0,"-",(SUM(LL48:MN48)))))</f>
        <v/>
      </c>
      <c r="MP48" s="10" t="str">
        <f>IF('[4]ข้อมูลนักเรียน-กรอง'!$A$46="","",(IF(COUNTIF(LL48:MN48,"ป")=0,"-",(COUNTIF(LL48:MN48,"ป")))))</f>
        <v/>
      </c>
      <c r="MQ48" s="10" t="str">
        <f>IF('[4]ข้อมูลนักเรียน-กรอง'!$A$46="","",(IF(COUNTIF(LL48:MN48,"ล")=0,"-",(COUNTIF(LL48:MN48,"ล")))))</f>
        <v/>
      </c>
      <c r="MR48" s="10" t="str">
        <f>IF('[4]ข้อมูลนักเรียน-กรอง'!$A$46="","",(IF(COUNTIF(LL48:MN48,"ข")=0,"-",(COUNTIF(LL48:MN48,"ข")))))</f>
        <v/>
      </c>
      <c r="MS48" s="8" t="str">
        <f>IF('[4]ข้อมูลนักเรียน-กรอง'!$A$46="","",('[4]ข้อมูลนักเรียน-กรอง'!$A$46))</f>
        <v/>
      </c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10" t="str">
        <f>IF('[4]ข้อมูลนักเรียน-กรอง'!A46="","",(IF(SUM(MT48:NX48)=0,"-",(SUM(MT48:NX48)))))</f>
        <v/>
      </c>
      <c r="NZ48" s="10" t="str">
        <f>IF('[4]ข้อมูลนักเรียน-กรอง'!$A$46="","",(IF(COUNTIF(MT48:NX48,"ป")=0,"-",(COUNTIF(MT48:NX48,"ป")))))</f>
        <v/>
      </c>
      <c r="OA48" s="10" t="str">
        <f>IF('[4]ข้อมูลนักเรียน-กรอง'!$A$46="","",(IF(COUNTIF(MT48:NX48,"ล")=0,"-",(COUNTIF(MT48:NX48,"ล")))))</f>
        <v/>
      </c>
      <c r="OB48" s="10" t="str">
        <f>IF('[4]ข้อมูลนักเรียน-กรอง'!$A$46="","",(IF(COUNTIF(MT48:NX48,"ข")=0,"-",(COUNTIF(MT48:NX48,"ข")))))</f>
        <v/>
      </c>
      <c r="OC48" s="8" t="str">
        <f>IF('[4]ข้อมูลนักเรียน-กรอง'!$A$46="","",('[4]ข้อมูลนักเรียน-กรอง'!$A$46))</f>
        <v/>
      </c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10" t="str">
        <f>IF('[4]ข้อมูลนักเรียน-กรอง'!A46="","",(IF(SUM(OD48:PG48)=0,"-",(SUM(OD48:PG48)))))</f>
        <v/>
      </c>
      <c r="PI48" s="10" t="str">
        <f>IF('[4]ข้อมูลนักเรียน-กรอง'!$A$46="","",(IF(COUNTIF(OD48:PG48,"ป")=0,"-",(COUNTIF(OD48:PG48,"ป")))))</f>
        <v/>
      </c>
      <c r="PJ48" s="10" t="str">
        <f>IF('[4]ข้อมูลนักเรียน-กรอง'!$A$46="","",(IF(COUNTIF(OD48:PG48,"ล")=0,"-",(COUNTIF(OD48:PG48,"ล")))))</f>
        <v/>
      </c>
      <c r="PK48" s="10" t="str">
        <f>IF('[4]ข้อมูลนักเรียน-กรอง'!$A$46="","",(IF(COUNTIF(OD48:PG48,"ข")=0,"-",(COUNTIF(OD48:PG48,"ข")))))</f>
        <v/>
      </c>
      <c r="PL48" s="11" t="str">
        <f>IF('[4]ข้อมูลนักเรียน-กรอง'!$A$46="","",('[4]ข้อมูลนักเรียน-กรอง'!$A$46))</f>
        <v/>
      </c>
      <c r="PM48" s="12" t="str">
        <f t="shared" si="0"/>
        <v/>
      </c>
      <c r="PN48" s="12" t="str">
        <f t="shared" si="1"/>
        <v/>
      </c>
      <c r="PO48" s="12" t="str">
        <f t="shared" si="2"/>
        <v/>
      </c>
      <c r="PP48" s="12" t="str">
        <f t="shared" si="3"/>
        <v/>
      </c>
      <c r="PQ48" s="12" t="str">
        <f t="shared" si="4"/>
        <v/>
      </c>
      <c r="PR48" s="12" t="str">
        <f t="shared" si="5"/>
        <v/>
      </c>
      <c r="PS48" s="12" t="str">
        <f t="shared" si="6"/>
        <v/>
      </c>
      <c r="PT48" s="12" t="str">
        <f t="shared" si="7"/>
        <v/>
      </c>
      <c r="PU48" s="12" t="str">
        <f t="shared" si="8"/>
        <v/>
      </c>
      <c r="PV48" s="12" t="str">
        <f t="shared" si="9"/>
        <v/>
      </c>
      <c r="PW48" s="12" t="str">
        <f t="shared" si="10"/>
        <v/>
      </c>
      <c r="PX48" s="12" t="str">
        <f t="shared" si="11"/>
        <v/>
      </c>
      <c r="PY48" s="13" t="str">
        <f>IF('[4]ข้อมูลนักเรียน-กรอง'!A46="","",(SUM(AH48:AK48,SUM(BQ48:BT48,SUM(DA48:DD48,SUM(EK48:EN48,SUM(FT48:FW48,SUM(HD48:HG48,SUM(IM48:IP48,SUM(JW48:JZ48,SUM(LG48:LJ48,SUM(MO48:MR48,SUM(NY48:OB48,SUM(PH48:PK48))))))))))))))</f>
        <v/>
      </c>
      <c r="PZ48" s="13" t="str">
        <f>IF('[4]ข้อมูลนักเรียน-กรอง'!A46="","",SUM(PM48:PX48))</f>
        <v/>
      </c>
      <c r="QA48" s="14" t="str">
        <f>IF('[4]ข้อมูลนักเรียน-กรอง'!A46="","",IF(PZ48=0,"0.00",((PZ48/PY48)*100)))</f>
        <v/>
      </c>
    </row>
    <row r="49" spans="1:443" ht="5.0999999999999996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</row>
    <row r="50" spans="1:443" s="19" customFormat="1" ht="18" customHeight="1">
      <c r="A50" s="18"/>
      <c r="B50" s="20" t="s">
        <v>37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 t="s">
        <v>37</v>
      </c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 t="s">
        <v>37</v>
      </c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 t="s">
        <v>37</v>
      </c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 t="s">
        <v>37</v>
      </c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 t="s">
        <v>37</v>
      </c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 t="s">
        <v>37</v>
      </c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 t="s">
        <v>37</v>
      </c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 t="s">
        <v>37</v>
      </c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 t="s">
        <v>37</v>
      </c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 t="s">
        <v>37</v>
      </c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 t="s">
        <v>37</v>
      </c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1" t="s">
        <v>37</v>
      </c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</row>
  </sheetData>
  <sheetProtection sheet="1" objects="1" scenarios="1" formatCells="0" formatColumns="0" formatRows="0"/>
  <mergeCells count="88">
    <mergeCell ref="OC50:PK50"/>
    <mergeCell ref="PL50:QA50"/>
    <mergeCell ref="FX50:HG50"/>
    <mergeCell ref="HH50:IP50"/>
    <mergeCell ref="IQ50:JZ50"/>
    <mergeCell ref="KA50:LJ50"/>
    <mergeCell ref="LK50:MR50"/>
    <mergeCell ref="MS50:OB50"/>
    <mergeCell ref="PU2:PU3"/>
    <mergeCell ref="PV2:PV3"/>
    <mergeCell ref="PW2:PW3"/>
    <mergeCell ref="PX2:PX3"/>
    <mergeCell ref="PY2:QA2"/>
    <mergeCell ref="B50:AK50"/>
    <mergeCell ref="AL50:BT50"/>
    <mergeCell ref="BU50:DD50"/>
    <mergeCell ref="DE50:EN50"/>
    <mergeCell ref="EO50:FW50"/>
    <mergeCell ref="PO2:PO3"/>
    <mergeCell ref="PP2:PP3"/>
    <mergeCell ref="PQ2:PQ3"/>
    <mergeCell ref="PR2:PR3"/>
    <mergeCell ref="PS2:PS3"/>
    <mergeCell ref="PT2:PT3"/>
    <mergeCell ref="ON2:OW2"/>
    <mergeCell ref="OX2:OY2"/>
    <mergeCell ref="OZ2:PB2"/>
    <mergeCell ref="PL2:PL3"/>
    <mergeCell ref="PM2:PM3"/>
    <mergeCell ref="PN2:PN3"/>
    <mergeCell ref="MH2:MJ2"/>
    <mergeCell ref="NB2:NC2"/>
    <mergeCell ref="ND2:NM2"/>
    <mergeCell ref="NN2:NO2"/>
    <mergeCell ref="NP2:NR2"/>
    <mergeCell ref="OL2:OM2"/>
    <mergeCell ref="KL2:KU2"/>
    <mergeCell ref="KV2:KW2"/>
    <mergeCell ref="KX2:KZ2"/>
    <mergeCell ref="LT2:LU2"/>
    <mergeCell ref="LV2:ME2"/>
    <mergeCell ref="MF2:MG2"/>
    <mergeCell ref="IE2:IG2"/>
    <mergeCell ref="IZ2:JA2"/>
    <mergeCell ref="JB2:JK2"/>
    <mergeCell ref="JL2:JM2"/>
    <mergeCell ref="JN2:JP2"/>
    <mergeCell ref="KJ2:KK2"/>
    <mergeCell ref="GI2:GR2"/>
    <mergeCell ref="GS2:GT2"/>
    <mergeCell ref="GU2:GW2"/>
    <mergeCell ref="HQ2:HR2"/>
    <mergeCell ref="HS2:IB2"/>
    <mergeCell ref="IC2:ID2"/>
    <mergeCell ref="EB2:ED2"/>
    <mergeCell ref="EX2:EY2"/>
    <mergeCell ref="EZ2:FI2"/>
    <mergeCell ref="FJ2:FK2"/>
    <mergeCell ref="FL2:FN2"/>
    <mergeCell ref="GG2:GH2"/>
    <mergeCell ref="CF2:CO2"/>
    <mergeCell ref="CP2:CQ2"/>
    <mergeCell ref="CR2:CT2"/>
    <mergeCell ref="DN2:DO2"/>
    <mergeCell ref="DP2:DY2"/>
    <mergeCell ref="DZ2:EA2"/>
    <mergeCell ref="PL1:QA1"/>
    <mergeCell ref="K2:L2"/>
    <mergeCell ref="M2:V2"/>
    <mergeCell ref="W2:X2"/>
    <mergeCell ref="Y2:AA2"/>
    <mergeCell ref="AU2:AV2"/>
    <mergeCell ref="AW2:BF2"/>
    <mergeCell ref="BG2:BH2"/>
    <mergeCell ref="BI2:BK2"/>
    <mergeCell ref="CD2:CE2"/>
    <mergeCell ref="HH1:IP1"/>
    <mergeCell ref="IQ1:JZ1"/>
    <mergeCell ref="KA1:LJ1"/>
    <mergeCell ref="LK1:MR1"/>
    <mergeCell ref="MS1:OB1"/>
    <mergeCell ref="OC1:PK1"/>
    <mergeCell ref="B1:AK1"/>
    <mergeCell ref="AL1:BT1"/>
    <mergeCell ref="BU1:DD1"/>
    <mergeCell ref="DE1:EN1"/>
    <mergeCell ref="EO1:FW1"/>
    <mergeCell ref="FX1:HG1"/>
  </mergeCells>
  <conditionalFormatting sqref="QA4:QA48">
    <cfRule type="containsText" dxfId="9" priority="1" operator="containsText" text="0.00">
      <formula>NOT(ISERROR(SEARCH("0.00",QA4)))</formula>
    </cfRule>
    <cfRule type="cellIs" dxfId="8" priority="2" operator="lessThan">
      <formula>80</formula>
    </cfRule>
  </conditionalFormatting>
  <printOptions horizontalCentered="1" verticalCentered="1"/>
  <pageMargins left="0.59055118110236227" right="0.59055118110236227" top="0.39370078740157483" bottom="0.39370078740157483" header="0" footer="0"/>
  <pageSetup paperSize="9" orientation="portrait" blackAndWhite="1" horizontalDpi="4294967293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FF"/>
  </sheetPr>
  <dimension ref="A1:QA50"/>
  <sheetViews>
    <sheetView zoomScale="90" zoomScaleNormal="90" zoomScaleSheetLayoutView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S27" sqref="S27"/>
    </sheetView>
  </sheetViews>
  <sheetFormatPr defaultColWidth="3.7109375" defaultRowHeight="16.5" customHeight="1"/>
  <cols>
    <col min="1" max="1" width="28.7109375" style="15" customWidth="1"/>
    <col min="2" max="2" width="6.7109375" style="15" customWidth="1"/>
    <col min="3" max="37" width="2.42578125" style="15" customWidth="1"/>
    <col min="38" max="38" width="6.7109375" style="15" customWidth="1"/>
    <col min="39" max="72" width="2.42578125" style="15" customWidth="1"/>
    <col min="73" max="73" width="6.7109375" style="15" customWidth="1"/>
    <col min="74" max="108" width="2.42578125" style="15" customWidth="1"/>
    <col min="109" max="109" width="6.7109375" style="15" customWidth="1"/>
    <col min="110" max="144" width="2.42578125" style="15" customWidth="1"/>
    <col min="145" max="145" width="6.7109375" style="15" customWidth="1"/>
    <col min="146" max="179" width="2.42578125" style="15" customWidth="1"/>
    <col min="180" max="180" width="6.7109375" style="15" customWidth="1"/>
    <col min="181" max="215" width="2.42578125" style="15" customWidth="1"/>
    <col min="216" max="216" width="6.7109375" style="15" customWidth="1"/>
    <col min="217" max="250" width="2.42578125" style="15" customWidth="1"/>
    <col min="251" max="251" width="6.7109375" style="15" customWidth="1"/>
    <col min="252" max="286" width="2.42578125" style="15" customWidth="1"/>
    <col min="287" max="287" width="6.7109375" style="15" customWidth="1"/>
    <col min="288" max="322" width="2.42578125" style="15" customWidth="1"/>
    <col min="323" max="323" width="6.7109375" style="15" customWidth="1"/>
    <col min="324" max="356" width="2.42578125" style="15" customWidth="1"/>
    <col min="357" max="357" width="6.7109375" style="15" customWidth="1"/>
    <col min="358" max="392" width="2.42578125" style="15" customWidth="1"/>
    <col min="393" max="393" width="6.7109375" style="15" customWidth="1"/>
    <col min="394" max="427" width="2.42578125" style="15" customWidth="1"/>
    <col min="428" max="428" width="6.7109375" style="15" customWidth="1"/>
    <col min="429" max="440" width="5.42578125" style="15" customWidth="1"/>
    <col min="441" max="443" width="6.7109375" style="15" customWidth="1"/>
    <col min="444" max="16384" width="3.7109375" style="15"/>
  </cols>
  <sheetData>
    <row r="1" spans="1:443" s="2" customFormat="1" ht="18" customHeight="1">
      <c r="A1" s="1"/>
      <c r="B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 t="str">
        <f>"เวลาเรียน ชั้น"&amp;[6]รายวิชา!B2&amp;" "&amp;"ปีการศึกษา "&amp;[6]รายวิชา!B4</f>
        <v>เวลาเรียน ชั้นประถมศึกษาปีที่ 3/1 ปีการศึกษา 2561</v>
      </c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29" t="str">
        <f>"สรุปเวลาเรียน ชั้น"&amp;[6]รายวิชา!B2&amp;" "&amp;"ปีการศึกษา "&amp;[6]รายวิชา!B4</f>
        <v>สรุปเวลาเรียน ชั้นประถมศึกษาปีที่ 3/1 ปีการศึกษา 2561</v>
      </c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</row>
    <row r="2" spans="1:443" s="3" customFormat="1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28" t="s">
        <v>0</v>
      </c>
      <c r="L2" s="28"/>
      <c r="M2" s="27" t="s">
        <v>1</v>
      </c>
      <c r="N2" s="27"/>
      <c r="O2" s="27"/>
      <c r="P2" s="27"/>
      <c r="Q2" s="27"/>
      <c r="R2" s="27"/>
      <c r="S2" s="27"/>
      <c r="T2" s="27"/>
      <c r="U2" s="27"/>
      <c r="V2" s="27"/>
      <c r="W2" s="28" t="s">
        <v>2</v>
      </c>
      <c r="X2" s="28"/>
      <c r="Y2" s="27">
        <f>'[6]ปก ปพ.5 รายชั้น 1'!$BS$6</f>
        <v>2561</v>
      </c>
      <c r="Z2" s="27"/>
      <c r="AA2" s="27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28" t="s">
        <v>0</v>
      </c>
      <c r="AV2" s="28"/>
      <c r="AW2" s="27" t="s">
        <v>3</v>
      </c>
      <c r="AX2" s="27"/>
      <c r="AY2" s="27"/>
      <c r="AZ2" s="27"/>
      <c r="BA2" s="27"/>
      <c r="BB2" s="27"/>
      <c r="BC2" s="27"/>
      <c r="BD2" s="27"/>
      <c r="BE2" s="27"/>
      <c r="BF2" s="27"/>
      <c r="BG2" s="28" t="s">
        <v>2</v>
      </c>
      <c r="BH2" s="28"/>
      <c r="BI2" s="27">
        <f>'[6]ปก ปพ.5 รายชั้น 1'!$BS$6</f>
        <v>2561</v>
      </c>
      <c r="BJ2" s="27"/>
      <c r="BK2" s="27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28" t="s">
        <v>0</v>
      </c>
      <c r="CE2" s="28"/>
      <c r="CF2" s="27" t="s">
        <v>4</v>
      </c>
      <c r="CG2" s="27"/>
      <c r="CH2" s="27"/>
      <c r="CI2" s="27"/>
      <c r="CJ2" s="27"/>
      <c r="CK2" s="27"/>
      <c r="CL2" s="27"/>
      <c r="CM2" s="27"/>
      <c r="CN2" s="27"/>
      <c r="CO2" s="27"/>
      <c r="CP2" s="28" t="s">
        <v>2</v>
      </c>
      <c r="CQ2" s="28"/>
      <c r="CR2" s="27">
        <f>'[6]ปก ปพ.5 รายชั้น 1'!$BS$6</f>
        <v>2561</v>
      </c>
      <c r="CS2" s="27"/>
      <c r="CT2" s="27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28" t="s">
        <v>0</v>
      </c>
      <c r="DO2" s="28"/>
      <c r="DP2" s="27" t="s">
        <v>5</v>
      </c>
      <c r="DQ2" s="27"/>
      <c r="DR2" s="27"/>
      <c r="DS2" s="27"/>
      <c r="DT2" s="27"/>
      <c r="DU2" s="27"/>
      <c r="DV2" s="27"/>
      <c r="DW2" s="27"/>
      <c r="DX2" s="27"/>
      <c r="DY2" s="27"/>
      <c r="DZ2" s="28" t="s">
        <v>2</v>
      </c>
      <c r="EA2" s="28"/>
      <c r="EB2" s="27">
        <f>'[6]ปก ปพ.5 รายชั้น 1'!$BS$6</f>
        <v>2561</v>
      </c>
      <c r="EC2" s="27"/>
      <c r="ED2" s="27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28" t="s">
        <v>0</v>
      </c>
      <c r="EY2" s="28"/>
      <c r="EZ2" s="27" t="s">
        <v>6</v>
      </c>
      <c r="FA2" s="27"/>
      <c r="FB2" s="27"/>
      <c r="FC2" s="27"/>
      <c r="FD2" s="27"/>
      <c r="FE2" s="27"/>
      <c r="FF2" s="27"/>
      <c r="FG2" s="27"/>
      <c r="FH2" s="27"/>
      <c r="FI2" s="27"/>
      <c r="FJ2" s="28" t="s">
        <v>2</v>
      </c>
      <c r="FK2" s="28"/>
      <c r="FL2" s="27">
        <f>'[6]ปก ปพ.5 รายชั้น 1'!$BS$6</f>
        <v>2561</v>
      </c>
      <c r="FM2" s="27"/>
      <c r="FN2" s="27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28" t="s">
        <v>0</v>
      </c>
      <c r="GH2" s="28"/>
      <c r="GI2" s="27" t="s">
        <v>7</v>
      </c>
      <c r="GJ2" s="27"/>
      <c r="GK2" s="27"/>
      <c r="GL2" s="27"/>
      <c r="GM2" s="27"/>
      <c r="GN2" s="27"/>
      <c r="GO2" s="27"/>
      <c r="GP2" s="27"/>
      <c r="GQ2" s="27"/>
      <c r="GR2" s="27"/>
      <c r="GS2" s="28" t="s">
        <v>2</v>
      </c>
      <c r="GT2" s="28"/>
      <c r="GU2" s="27">
        <f>'[6]ปก ปพ.5 รายชั้น 1'!$BS$6</f>
        <v>2561</v>
      </c>
      <c r="GV2" s="27"/>
      <c r="GW2" s="27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28" t="s">
        <v>0</v>
      </c>
      <c r="HR2" s="28"/>
      <c r="HS2" s="27" t="s">
        <v>8</v>
      </c>
      <c r="HT2" s="27"/>
      <c r="HU2" s="27"/>
      <c r="HV2" s="27"/>
      <c r="HW2" s="27"/>
      <c r="HX2" s="27"/>
      <c r="HY2" s="27"/>
      <c r="HZ2" s="27"/>
      <c r="IA2" s="27"/>
      <c r="IB2" s="27"/>
      <c r="IC2" s="28" t="s">
        <v>2</v>
      </c>
      <c r="ID2" s="28"/>
      <c r="IE2" s="27">
        <f>'[6]ปก ปพ.5 รายชั้น 1'!$BS$6</f>
        <v>2561</v>
      </c>
      <c r="IF2" s="27"/>
      <c r="IG2" s="27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28" t="s">
        <v>0</v>
      </c>
      <c r="JA2" s="28"/>
      <c r="JB2" s="27" t="s">
        <v>9</v>
      </c>
      <c r="JC2" s="27"/>
      <c r="JD2" s="27"/>
      <c r="JE2" s="27"/>
      <c r="JF2" s="27"/>
      <c r="JG2" s="27"/>
      <c r="JH2" s="27"/>
      <c r="JI2" s="27"/>
      <c r="JJ2" s="27"/>
      <c r="JK2" s="27"/>
      <c r="JL2" s="28" t="s">
        <v>2</v>
      </c>
      <c r="JM2" s="28"/>
      <c r="JN2" s="27">
        <f>'[6]ปก ปพ.5 รายชั้น 1'!$BS$6</f>
        <v>2561</v>
      </c>
      <c r="JO2" s="27"/>
      <c r="JP2" s="27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28" t="s">
        <v>0</v>
      </c>
      <c r="KK2" s="28"/>
      <c r="KL2" s="27" t="s">
        <v>10</v>
      </c>
      <c r="KM2" s="27"/>
      <c r="KN2" s="27"/>
      <c r="KO2" s="27"/>
      <c r="KP2" s="27"/>
      <c r="KQ2" s="27"/>
      <c r="KR2" s="27"/>
      <c r="KS2" s="27"/>
      <c r="KT2" s="27"/>
      <c r="KU2" s="27"/>
      <c r="KV2" s="28" t="s">
        <v>2</v>
      </c>
      <c r="KW2" s="28"/>
      <c r="KX2" s="27">
        <f>'[6]ปก ปพ.5 รายชั้น 1'!$BS$6+1</f>
        <v>2562</v>
      </c>
      <c r="KY2" s="27"/>
      <c r="KZ2" s="27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28" t="s">
        <v>0</v>
      </c>
      <c r="LU2" s="28"/>
      <c r="LV2" s="27" t="s">
        <v>11</v>
      </c>
      <c r="LW2" s="27"/>
      <c r="LX2" s="27"/>
      <c r="LY2" s="27"/>
      <c r="LZ2" s="27"/>
      <c r="MA2" s="27"/>
      <c r="MB2" s="27"/>
      <c r="MC2" s="27"/>
      <c r="MD2" s="27"/>
      <c r="ME2" s="27"/>
      <c r="MF2" s="28" t="s">
        <v>2</v>
      </c>
      <c r="MG2" s="28"/>
      <c r="MH2" s="27">
        <f>'[6]ปก ปพ.5 รายชั้น 1'!$BS$6+1</f>
        <v>2562</v>
      </c>
      <c r="MI2" s="27"/>
      <c r="MJ2" s="27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28" t="s">
        <v>0</v>
      </c>
      <c r="NC2" s="28"/>
      <c r="ND2" s="27" t="s">
        <v>12</v>
      </c>
      <c r="NE2" s="27"/>
      <c r="NF2" s="27"/>
      <c r="NG2" s="27"/>
      <c r="NH2" s="27"/>
      <c r="NI2" s="27"/>
      <c r="NJ2" s="27"/>
      <c r="NK2" s="27"/>
      <c r="NL2" s="27"/>
      <c r="NM2" s="27"/>
      <c r="NN2" s="28" t="s">
        <v>2</v>
      </c>
      <c r="NO2" s="28"/>
      <c r="NP2" s="27">
        <f>'[6]ปก ปพ.5 รายชั้น 1'!$BS$6+1</f>
        <v>2562</v>
      </c>
      <c r="NQ2" s="27"/>
      <c r="NR2" s="27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28" t="s">
        <v>0</v>
      </c>
      <c r="OM2" s="28"/>
      <c r="ON2" s="27" t="s">
        <v>13</v>
      </c>
      <c r="OO2" s="27"/>
      <c r="OP2" s="27"/>
      <c r="OQ2" s="27"/>
      <c r="OR2" s="27"/>
      <c r="OS2" s="27"/>
      <c r="OT2" s="27"/>
      <c r="OU2" s="27"/>
      <c r="OV2" s="27"/>
      <c r="OW2" s="27"/>
      <c r="OX2" s="28" t="s">
        <v>2</v>
      </c>
      <c r="OY2" s="28"/>
      <c r="OZ2" s="27">
        <f>'[6]ปก ปพ.5 รายชั้น 1'!$BS$6+1</f>
        <v>2562</v>
      </c>
      <c r="PA2" s="27"/>
      <c r="PB2" s="27"/>
      <c r="PC2" s="1"/>
      <c r="PD2" s="1"/>
      <c r="PE2" s="1"/>
      <c r="PF2" s="1"/>
      <c r="PG2" s="1"/>
      <c r="PH2" s="1"/>
      <c r="PI2" s="1"/>
      <c r="PJ2" s="1"/>
      <c r="PK2" s="1"/>
      <c r="PL2" s="22" t="s">
        <v>14</v>
      </c>
      <c r="PM2" s="22" t="s">
        <v>15</v>
      </c>
      <c r="PN2" s="22" t="s">
        <v>16</v>
      </c>
      <c r="PO2" s="22" t="s">
        <v>17</v>
      </c>
      <c r="PP2" s="22" t="s">
        <v>18</v>
      </c>
      <c r="PQ2" s="22" t="s">
        <v>19</v>
      </c>
      <c r="PR2" s="22" t="s">
        <v>20</v>
      </c>
      <c r="PS2" s="22" t="s">
        <v>21</v>
      </c>
      <c r="PT2" s="22" t="s">
        <v>22</v>
      </c>
      <c r="PU2" s="22" t="s">
        <v>23</v>
      </c>
      <c r="PV2" s="22" t="s">
        <v>24</v>
      </c>
      <c r="PW2" s="22" t="s">
        <v>25</v>
      </c>
      <c r="PX2" s="22" t="s">
        <v>26</v>
      </c>
      <c r="PY2" s="24" t="s">
        <v>27</v>
      </c>
      <c r="PZ2" s="25"/>
      <c r="QA2" s="26"/>
    </row>
    <row r="3" spans="1:443" s="6" customFormat="1" ht="17.100000000000001" customHeight="1">
      <c r="A3" s="4" t="s">
        <v>28</v>
      </c>
      <c r="B3" s="4" t="s">
        <v>29</v>
      </c>
      <c r="C3" s="4">
        <v>1</v>
      </c>
      <c r="D3" s="4">
        <v>2</v>
      </c>
      <c r="E3" s="4">
        <v>3</v>
      </c>
      <c r="F3" s="4">
        <v>4</v>
      </c>
      <c r="G3" s="4">
        <v>5</v>
      </c>
      <c r="H3" s="4">
        <v>6</v>
      </c>
      <c r="I3" s="4">
        <v>7</v>
      </c>
      <c r="J3" s="4">
        <v>8</v>
      </c>
      <c r="K3" s="4">
        <v>9</v>
      </c>
      <c r="L3" s="4">
        <v>10</v>
      </c>
      <c r="M3" s="4">
        <v>11</v>
      </c>
      <c r="N3" s="4">
        <v>12</v>
      </c>
      <c r="O3" s="4">
        <v>13</v>
      </c>
      <c r="P3" s="4">
        <v>14</v>
      </c>
      <c r="Q3" s="4">
        <v>15</v>
      </c>
      <c r="R3" s="4">
        <v>16</v>
      </c>
      <c r="S3" s="4">
        <v>17</v>
      </c>
      <c r="T3" s="4">
        <v>18</v>
      </c>
      <c r="U3" s="4">
        <v>19</v>
      </c>
      <c r="V3" s="4">
        <v>20</v>
      </c>
      <c r="W3" s="4">
        <v>21</v>
      </c>
      <c r="X3" s="4">
        <v>22</v>
      </c>
      <c r="Y3" s="4">
        <v>23</v>
      </c>
      <c r="Z3" s="4">
        <v>24</v>
      </c>
      <c r="AA3" s="4">
        <v>25</v>
      </c>
      <c r="AB3" s="4">
        <v>26</v>
      </c>
      <c r="AC3" s="4">
        <v>27</v>
      </c>
      <c r="AD3" s="4">
        <v>28</v>
      </c>
      <c r="AE3" s="4">
        <v>29</v>
      </c>
      <c r="AF3" s="4">
        <v>30</v>
      </c>
      <c r="AG3" s="4">
        <v>31</v>
      </c>
      <c r="AH3" s="4" t="s">
        <v>30</v>
      </c>
      <c r="AI3" s="4" t="s">
        <v>31</v>
      </c>
      <c r="AJ3" s="4" t="s">
        <v>32</v>
      </c>
      <c r="AK3" s="4" t="s">
        <v>33</v>
      </c>
      <c r="AL3" s="4" t="s">
        <v>29</v>
      </c>
      <c r="AM3" s="4">
        <v>1</v>
      </c>
      <c r="AN3" s="4">
        <v>2</v>
      </c>
      <c r="AO3" s="4">
        <v>3</v>
      </c>
      <c r="AP3" s="4">
        <v>4</v>
      </c>
      <c r="AQ3" s="4">
        <v>5</v>
      </c>
      <c r="AR3" s="4">
        <v>6</v>
      </c>
      <c r="AS3" s="4">
        <v>7</v>
      </c>
      <c r="AT3" s="4">
        <v>8</v>
      </c>
      <c r="AU3" s="4">
        <v>9</v>
      </c>
      <c r="AV3" s="4">
        <v>10</v>
      </c>
      <c r="AW3" s="4">
        <v>11</v>
      </c>
      <c r="AX3" s="4">
        <v>12</v>
      </c>
      <c r="AY3" s="4">
        <v>13</v>
      </c>
      <c r="AZ3" s="4">
        <v>14</v>
      </c>
      <c r="BA3" s="4">
        <v>15</v>
      </c>
      <c r="BB3" s="4">
        <v>16</v>
      </c>
      <c r="BC3" s="4">
        <v>17</v>
      </c>
      <c r="BD3" s="4">
        <v>18</v>
      </c>
      <c r="BE3" s="4">
        <v>19</v>
      </c>
      <c r="BF3" s="4">
        <v>20</v>
      </c>
      <c r="BG3" s="4">
        <v>21</v>
      </c>
      <c r="BH3" s="4">
        <v>22</v>
      </c>
      <c r="BI3" s="4">
        <v>23</v>
      </c>
      <c r="BJ3" s="4">
        <v>24</v>
      </c>
      <c r="BK3" s="4">
        <v>25</v>
      </c>
      <c r="BL3" s="4">
        <v>26</v>
      </c>
      <c r="BM3" s="4">
        <v>27</v>
      </c>
      <c r="BN3" s="4">
        <v>28</v>
      </c>
      <c r="BO3" s="4">
        <v>29</v>
      </c>
      <c r="BP3" s="4">
        <v>30</v>
      </c>
      <c r="BQ3" s="4" t="s">
        <v>30</v>
      </c>
      <c r="BR3" s="4" t="s">
        <v>31</v>
      </c>
      <c r="BS3" s="4" t="s">
        <v>32</v>
      </c>
      <c r="BT3" s="4" t="s">
        <v>33</v>
      </c>
      <c r="BU3" s="4" t="s">
        <v>29</v>
      </c>
      <c r="BV3" s="4">
        <v>1</v>
      </c>
      <c r="BW3" s="4">
        <v>2</v>
      </c>
      <c r="BX3" s="4">
        <v>3</v>
      </c>
      <c r="BY3" s="4">
        <v>4</v>
      </c>
      <c r="BZ3" s="4">
        <v>5</v>
      </c>
      <c r="CA3" s="4">
        <v>6</v>
      </c>
      <c r="CB3" s="4">
        <v>7</v>
      </c>
      <c r="CC3" s="4">
        <v>8</v>
      </c>
      <c r="CD3" s="4">
        <v>9</v>
      </c>
      <c r="CE3" s="4">
        <v>10</v>
      </c>
      <c r="CF3" s="4">
        <v>11</v>
      </c>
      <c r="CG3" s="4">
        <v>12</v>
      </c>
      <c r="CH3" s="4">
        <v>13</v>
      </c>
      <c r="CI3" s="4">
        <v>14</v>
      </c>
      <c r="CJ3" s="4">
        <v>15</v>
      </c>
      <c r="CK3" s="4">
        <v>16</v>
      </c>
      <c r="CL3" s="4">
        <v>17</v>
      </c>
      <c r="CM3" s="4">
        <v>18</v>
      </c>
      <c r="CN3" s="4">
        <v>19</v>
      </c>
      <c r="CO3" s="4">
        <v>20</v>
      </c>
      <c r="CP3" s="4">
        <v>21</v>
      </c>
      <c r="CQ3" s="4">
        <v>22</v>
      </c>
      <c r="CR3" s="4">
        <v>23</v>
      </c>
      <c r="CS3" s="4">
        <v>24</v>
      </c>
      <c r="CT3" s="4">
        <v>25</v>
      </c>
      <c r="CU3" s="4">
        <v>26</v>
      </c>
      <c r="CV3" s="4">
        <v>27</v>
      </c>
      <c r="CW3" s="4">
        <v>28</v>
      </c>
      <c r="CX3" s="4">
        <v>29</v>
      </c>
      <c r="CY3" s="4">
        <v>30</v>
      </c>
      <c r="CZ3" s="4">
        <v>31</v>
      </c>
      <c r="DA3" s="4" t="s">
        <v>30</v>
      </c>
      <c r="DB3" s="4" t="s">
        <v>31</v>
      </c>
      <c r="DC3" s="4" t="s">
        <v>32</v>
      </c>
      <c r="DD3" s="4" t="s">
        <v>33</v>
      </c>
      <c r="DE3" s="4" t="s">
        <v>29</v>
      </c>
      <c r="DF3" s="4">
        <v>1</v>
      </c>
      <c r="DG3" s="4">
        <v>2</v>
      </c>
      <c r="DH3" s="4">
        <v>3</v>
      </c>
      <c r="DI3" s="4">
        <v>4</v>
      </c>
      <c r="DJ3" s="4">
        <v>5</v>
      </c>
      <c r="DK3" s="4">
        <v>6</v>
      </c>
      <c r="DL3" s="4">
        <v>7</v>
      </c>
      <c r="DM3" s="4">
        <v>8</v>
      </c>
      <c r="DN3" s="4">
        <v>9</v>
      </c>
      <c r="DO3" s="4">
        <v>10</v>
      </c>
      <c r="DP3" s="4">
        <v>11</v>
      </c>
      <c r="DQ3" s="4">
        <v>12</v>
      </c>
      <c r="DR3" s="4">
        <v>13</v>
      </c>
      <c r="DS3" s="4">
        <v>14</v>
      </c>
      <c r="DT3" s="4">
        <v>15</v>
      </c>
      <c r="DU3" s="4">
        <v>16</v>
      </c>
      <c r="DV3" s="4">
        <v>17</v>
      </c>
      <c r="DW3" s="4">
        <v>18</v>
      </c>
      <c r="DX3" s="4">
        <v>19</v>
      </c>
      <c r="DY3" s="4">
        <v>20</v>
      </c>
      <c r="DZ3" s="4">
        <v>21</v>
      </c>
      <c r="EA3" s="4">
        <v>22</v>
      </c>
      <c r="EB3" s="4">
        <v>23</v>
      </c>
      <c r="EC3" s="4">
        <v>24</v>
      </c>
      <c r="ED3" s="4">
        <v>25</v>
      </c>
      <c r="EE3" s="4">
        <v>26</v>
      </c>
      <c r="EF3" s="4">
        <v>27</v>
      </c>
      <c r="EG3" s="4">
        <v>28</v>
      </c>
      <c r="EH3" s="4">
        <v>29</v>
      </c>
      <c r="EI3" s="4">
        <v>30</v>
      </c>
      <c r="EJ3" s="4">
        <v>31</v>
      </c>
      <c r="EK3" s="4" t="s">
        <v>30</v>
      </c>
      <c r="EL3" s="4" t="s">
        <v>31</v>
      </c>
      <c r="EM3" s="4" t="s">
        <v>32</v>
      </c>
      <c r="EN3" s="4" t="s">
        <v>33</v>
      </c>
      <c r="EO3" s="4" t="s">
        <v>29</v>
      </c>
      <c r="EP3" s="4">
        <v>1</v>
      </c>
      <c r="EQ3" s="4">
        <v>2</v>
      </c>
      <c r="ER3" s="4">
        <v>3</v>
      </c>
      <c r="ES3" s="4">
        <v>4</v>
      </c>
      <c r="ET3" s="4">
        <v>5</v>
      </c>
      <c r="EU3" s="4">
        <v>6</v>
      </c>
      <c r="EV3" s="4">
        <v>7</v>
      </c>
      <c r="EW3" s="4">
        <v>8</v>
      </c>
      <c r="EX3" s="4">
        <v>9</v>
      </c>
      <c r="EY3" s="4">
        <v>10</v>
      </c>
      <c r="EZ3" s="4">
        <v>11</v>
      </c>
      <c r="FA3" s="4">
        <v>12</v>
      </c>
      <c r="FB3" s="4">
        <v>13</v>
      </c>
      <c r="FC3" s="4">
        <v>14</v>
      </c>
      <c r="FD3" s="4">
        <v>15</v>
      </c>
      <c r="FE3" s="4">
        <v>16</v>
      </c>
      <c r="FF3" s="4">
        <v>17</v>
      </c>
      <c r="FG3" s="4">
        <v>18</v>
      </c>
      <c r="FH3" s="4">
        <v>19</v>
      </c>
      <c r="FI3" s="4">
        <v>20</v>
      </c>
      <c r="FJ3" s="4">
        <v>21</v>
      </c>
      <c r="FK3" s="4">
        <v>22</v>
      </c>
      <c r="FL3" s="4">
        <v>23</v>
      </c>
      <c r="FM3" s="4">
        <v>24</v>
      </c>
      <c r="FN3" s="4">
        <v>25</v>
      </c>
      <c r="FO3" s="4">
        <v>26</v>
      </c>
      <c r="FP3" s="4">
        <v>27</v>
      </c>
      <c r="FQ3" s="4">
        <v>28</v>
      </c>
      <c r="FR3" s="4">
        <v>29</v>
      </c>
      <c r="FS3" s="4">
        <v>30</v>
      </c>
      <c r="FT3" s="4" t="s">
        <v>30</v>
      </c>
      <c r="FU3" s="4" t="s">
        <v>31</v>
      </c>
      <c r="FV3" s="4" t="s">
        <v>32</v>
      </c>
      <c r="FW3" s="4" t="s">
        <v>33</v>
      </c>
      <c r="FX3" s="4" t="s">
        <v>29</v>
      </c>
      <c r="FY3" s="4">
        <v>1</v>
      </c>
      <c r="FZ3" s="4">
        <v>2</v>
      </c>
      <c r="GA3" s="4">
        <v>3</v>
      </c>
      <c r="GB3" s="4">
        <v>4</v>
      </c>
      <c r="GC3" s="4">
        <v>5</v>
      </c>
      <c r="GD3" s="4">
        <v>6</v>
      </c>
      <c r="GE3" s="4">
        <v>7</v>
      </c>
      <c r="GF3" s="4">
        <v>8</v>
      </c>
      <c r="GG3" s="4">
        <v>9</v>
      </c>
      <c r="GH3" s="4">
        <v>10</v>
      </c>
      <c r="GI3" s="4">
        <v>11</v>
      </c>
      <c r="GJ3" s="4">
        <v>12</v>
      </c>
      <c r="GK3" s="4">
        <v>13</v>
      </c>
      <c r="GL3" s="4">
        <v>14</v>
      </c>
      <c r="GM3" s="4">
        <v>15</v>
      </c>
      <c r="GN3" s="4">
        <v>16</v>
      </c>
      <c r="GO3" s="4">
        <v>17</v>
      </c>
      <c r="GP3" s="4">
        <v>18</v>
      </c>
      <c r="GQ3" s="4">
        <v>19</v>
      </c>
      <c r="GR3" s="4">
        <v>20</v>
      </c>
      <c r="GS3" s="4">
        <v>21</v>
      </c>
      <c r="GT3" s="4">
        <v>22</v>
      </c>
      <c r="GU3" s="4">
        <v>23</v>
      </c>
      <c r="GV3" s="4">
        <v>24</v>
      </c>
      <c r="GW3" s="4">
        <v>25</v>
      </c>
      <c r="GX3" s="4">
        <v>26</v>
      </c>
      <c r="GY3" s="4">
        <v>27</v>
      </c>
      <c r="GZ3" s="4">
        <v>28</v>
      </c>
      <c r="HA3" s="4">
        <v>29</v>
      </c>
      <c r="HB3" s="4">
        <v>30</v>
      </c>
      <c r="HC3" s="4">
        <v>31</v>
      </c>
      <c r="HD3" s="4" t="s">
        <v>30</v>
      </c>
      <c r="HE3" s="4" t="s">
        <v>31</v>
      </c>
      <c r="HF3" s="4" t="s">
        <v>32</v>
      </c>
      <c r="HG3" s="4" t="s">
        <v>33</v>
      </c>
      <c r="HH3" s="4" t="s">
        <v>29</v>
      </c>
      <c r="HI3" s="4">
        <v>1</v>
      </c>
      <c r="HJ3" s="4">
        <v>2</v>
      </c>
      <c r="HK3" s="4">
        <v>3</v>
      </c>
      <c r="HL3" s="4">
        <v>4</v>
      </c>
      <c r="HM3" s="4">
        <v>5</v>
      </c>
      <c r="HN3" s="4">
        <v>6</v>
      </c>
      <c r="HO3" s="4">
        <v>7</v>
      </c>
      <c r="HP3" s="4">
        <v>8</v>
      </c>
      <c r="HQ3" s="4">
        <v>9</v>
      </c>
      <c r="HR3" s="4">
        <v>10</v>
      </c>
      <c r="HS3" s="4">
        <v>11</v>
      </c>
      <c r="HT3" s="4">
        <v>12</v>
      </c>
      <c r="HU3" s="4">
        <v>13</v>
      </c>
      <c r="HV3" s="4">
        <v>14</v>
      </c>
      <c r="HW3" s="4">
        <v>15</v>
      </c>
      <c r="HX3" s="4">
        <v>16</v>
      </c>
      <c r="HY3" s="4">
        <v>17</v>
      </c>
      <c r="HZ3" s="4">
        <v>18</v>
      </c>
      <c r="IA3" s="4">
        <v>19</v>
      </c>
      <c r="IB3" s="4">
        <v>20</v>
      </c>
      <c r="IC3" s="4">
        <v>21</v>
      </c>
      <c r="ID3" s="4">
        <v>22</v>
      </c>
      <c r="IE3" s="4">
        <v>23</v>
      </c>
      <c r="IF3" s="4">
        <v>24</v>
      </c>
      <c r="IG3" s="4">
        <v>25</v>
      </c>
      <c r="IH3" s="4">
        <v>26</v>
      </c>
      <c r="II3" s="4">
        <v>27</v>
      </c>
      <c r="IJ3" s="4">
        <v>28</v>
      </c>
      <c r="IK3" s="4">
        <v>29</v>
      </c>
      <c r="IL3" s="4">
        <v>30</v>
      </c>
      <c r="IM3" s="4" t="s">
        <v>30</v>
      </c>
      <c r="IN3" s="4" t="s">
        <v>31</v>
      </c>
      <c r="IO3" s="4" t="s">
        <v>32</v>
      </c>
      <c r="IP3" s="4" t="s">
        <v>33</v>
      </c>
      <c r="IQ3" s="4" t="s">
        <v>29</v>
      </c>
      <c r="IR3" s="4">
        <v>1</v>
      </c>
      <c r="IS3" s="4">
        <v>2</v>
      </c>
      <c r="IT3" s="4">
        <v>3</v>
      </c>
      <c r="IU3" s="4">
        <v>4</v>
      </c>
      <c r="IV3" s="4">
        <v>5</v>
      </c>
      <c r="IW3" s="4">
        <v>6</v>
      </c>
      <c r="IX3" s="4">
        <v>7</v>
      </c>
      <c r="IY3" s="4">
        <v>8</v>
      </c>
      <c r="IZ3" s="4">
        <v>9</v>
      </c>
      <c r="JA3" s="4">
        <v>10</v>
      </c>
      <c r="JB3" s="4">
        <v>11</v>
      </c>
      <c r="JC3" s="4">
        <v>12</v>
      </c>
      <c r="JD3" s="4">
        <v>13</v>
      </c>
      <c r="JE3" s="4">
        <v>14</v>
      </c>
      <c r="JF3" s="4">
        <v>15</v>
      </c>
      <c r="JG3" s="4">
        <v>16</v>
      </c>
      <c r="JH3" s="4">
        <v>17</v>
      </c>
      <c r="JI3" s="4">
        <v>18</v>
      </c>
      <c r="JJ3" s="4">
        <v>19</v>
      </c>
      <c r="JK3" s="4">
        <v>20</v>
      </c>
      <c r="JL3" s="4">
        <v>21</v>
      </c>
      <c r="JM3" s="4">
        <v>22</v>
      </c>
      <c r="JN3" s="4">
        <v>23</v>
      </c>
      <c r="JO3" s="4">
        <v>24</v>
      </c>
      <c r="JP3" s="4">
        <v>25</v>
      </c>
      <c r="JQ3" s="4">
        <v>26</v>
      </c>
      <c r="JR3" s="4">
        <v>27</v>
      </c>
      <c r="JS3" s="4">
        <v>28</v>
      </c>
      <c r="JT3" s="4">
        <v>29</v>
      </c>
      <c r="JU3" s="4">
        <v>30</v>
      </c>
      <c r="JV3" s="4">
        <v>31</v>
      </c>
      <c r="JW3" s="4" t="s">
        <v>30</v>
      </c>
      <c r="JX3" s="4" t="s">
        <v>31</v>
      </c>
      <c r="JY3" s="4" t="s">
        <v>32</v>
      </c>
      <c r="JZ3" s="4" t="s">
        <v>33</v>
      </c>
      <c r="KA3" s="4" t="s">
        <v>29</v>
      </c>
      <c r="KB3" s="4">
        <v>1</v>
      </c>
      <c r="KC3" s="4">
        <v>2</v>
      </c>
      <c r="KD3" s="4">
        <v>3</v>
      </c>
      <c r="KE3" s="4">
        <v>4</v>
      </c>
      <c r="KF3" s="4">
        <v>5</v>
      </c>
      <c r="KG3" s="4">
        <v>6</v>
      </c>
      <c r="KH3" s="4">
        <v>7</v>
      </c>
      <c r="KI3" s="4">
        <v>8</v>
      </c>
      <c r="KJ3" s="4">
        <v>9</v>
      </c>
      <c r="KK3" s="4">
        <v>10</v>
      </c>
      <c r="KL3" s="4">
        <v>11</v>
      </c>
      <c r="KM3" s="4">
        <v>12</v>
      </c>
      <c r="KN3" s="4">
        <v>13</v>
      </c>
      <c r="KO3" s="4">
        <v>14</v>
      </c>
      <c r="KP3" s="4">
        <v>15</v>
      </c>
      <c r="KQ3" s="4">
        <v>16</v>
      </c>
      <c r="KR3" s="4">
        <v>17</v>
      </c>
      <c r="KS3" s="4">
        <v>18</v>
      </c>
      <c r="KT3" s="4">
        <v>19</v>
      </c>
      <c r="KU3" s="4">
        <v>20</v>
      </c>
      <c r="KV3" s="4">
        <v>21</v>
      </c>
      <c r="KW3" s="4">
        <v>22</v>
      </c>
      <c r="KX3" s="4">
        <v>23</v>
      </c>
      <c r="KY3" s="4">
        <v>24</v>
      </c>
      <c r="KZ3" s="4">
        <v>25</v>
      </c>
      <c r="LA3" s="4">
        <v>26</v>
      </c>
      <c r="LB3" s="4">
        <v>27</v>
      </c>
      <c r="LC3" s="4">
        <v>28</v>
      </c>
      <c r="LD3" s="4">
        <v>29</v>
      </c>
      <c r="LE3" s="4">
        <v>30</v>
      </c>
      <c r="LF3" s="4">
        <v>31</v>
      </c>
      <c r="LG3" s="4" t="s">
        <v>30</v>
      </c>
      <c r="LH3" s="4" t="s">
        <v>31</v>
      </c>
      <c r="LI3" s="4" t="s">
        <v>32</v>
      </c>
      <c r="LJ3" s="4" t="s">
        <v>33</v>
      </c>
      <c r="LK3" s="4" t="s">
        <v>29</v>
      </c>
      <c r="LL3" s="4">
        <v>1</v>
      </c>
      <c r="LM3" s="4">
        <v>2</v>
      </c>
      <c r="LN3" s="4">
        <v>3</v>
      </c>
      <c r="LO3" s="4">
        <v>4</v>
      </c>
      <c r="LP3" s="4">
        <v>5</v>
      </c>
      <c r="LQ3" s="4">
        <v>6</v>
      </c>
      <c r="LR3" s="4">
        <v>7</v>
      </c>
      <c r="LS3" s="4">
        <v>8</v>
      </c>
      <c r="LT3" s="4">
        <v>9</v>
      </c>
      <c r="LU3" s="4">
        <v>10</v>
      </c>
      <c r="LV3" s="4">
        <v>11</v>
      </c>
      <c r="LW3" s="4">
        <v>12</v>
      </c>
      <c r="LX3" s="4">
        <v>13</v>
      </c>
      <c r="LY3" s="4">
        <v>14</v>
      </c>
      <c r="LZ3" s="4">
        <v>15</v>
      </c>
      <c r="MA3" s="4">
        <v>16</v>
      </c>
      <c r="MB3" s="4">
        <v>17</v>
      </c>
      <c r="MC3" s="4">
        <v>18</v>
      </c>
      <c r="MD3" s="4">
        <v>19</v>
      </c>
      <c r="ME3" s="4">
        <v>20</v>
      </c>
      <c r="MF3" s="4">
        <v>21</v>
      </c>
      <c r="MG3" s="4">
        <v>22</v>
      </c>
      <c r="MH3" s="4">
        <v>23</v>
      </c>
      <c r="MI3" s="4">
        <v>24</v>
      </c>
      <c r="MJ3" s="4">
        <v>25</v>
      </c>
      <c r="MK3" s="4">
        <v>26</v>
      </c>
      <c r="ML3" s="4">
        <v>27</v>
      </c>
      <c r="MM3" s="4">
        <v>28</v>
      </c>
      <c r="MN3" s="4">
        <v>29</v>
      </c>
      <c r="MO3" s="4" t="s">
        <v>30</v>
      </c>
      <c r="MP3" s="4" t="s">
        <v>31</v>
      </c>
      <c r="MQ3" s="4" t="s">
        <v>32</v>
      </c>
      <c r="MR3" s="4" t="s">
        <v>33</v>
      </c>
      <c r="MS3" s="4" t="s">
        <v>29</v>
      </c>
      <c r="MT3" s="4">
        <v>1</v>
      </c>
      <c r="MU3" s="4">
        <v>2</v>
      </c>
      <c r="MV3" s="4">
        <v>3</v>
      </c>
      <c r="MW3" s="4">
        <v>4</v>
      </c>
      <c r="MX3" s="4">
        <v>5</v>
      </c>
      <c r="MY3" s="4">
        <v>6</v>
      </c>
      <c r="MZ3" s="4">
        <v>7</v>
      </c>
      <c r="NA3" s="4">
        <v>8</v>
      </c>
      <c r="NB3" s="4">
        <v>9</v>
      </c>
      <c r="NC3" s="4">
        <v>10</v>
      </c>
      <c r="ND3" s="4">
        <v>11</v>
      </c>
      <c r="NE3" s="4">
        <v>12</v>
      </c>
      <c r="NF3" s="4">
        <v>13</v>
      </c>
      <c r="NG3" s="4">
        <v>14</v>
      </c>
      <c r="NH3" s="4">
        <v>15</v>
      </c>
      <c r="NI3" s="4">
        <v>16</v>
      </c>
      <c r="NJ3" s="4">
        <v>17</v>
      </c>
      <c r="NK3" s="4">
        <v>18</v>
      </c>
      <c r="NL3" s="4">
        <v>19</v>
      </c>
      <c r="NM3" s="4">
        <v>20</v>
      </c>
      <c r="NN3" s="4">
        <v>21</v>
      </c>
      <c r="NO3" s="4">
        <v>22</v>
      </c>
      <c r="NP3" s="4">
        <v>23</v>
      </c>
      <c r="NQ3" s="4">
        <v>24</v>
      </c>
      <c r="NR3" s="4">
        <v>25</v>
      </c>
      <c r="NS3" s="4">
        <v>26</v>
      </c>
      <c r="NT3" s="4">
        <v>27</v>
      </c>
      <c r="NU3" s="4">
        <v>28</v>
      </c>
      <c r="NV3" s="4">
        <v>29</v>
      </c>
      <c r="NW3" s="4">
        <v>30</v>
      </c>
      <c r="NX3" s="4">
        <v>31</v>
      </c>
      <c r="NY3" s="4" t="s">
        <v>30</v>
      </c>
      <c r="NZ3" s="4" t="s">
        <v>31</v>
      </c>
      <c r="OA3" s="4" t="s">
        <v>32</v>
      </c>
      <c r="OB3" s="4" t="s">
        <v>33</v>
      </c>
      <c r="OC3" s="4" t="s">
        <v>29</v>
      </c>
      <c r="OD3" s="4">
        <v>1</v>
      </c>
      <c r="OE3" s="4">
        <v>2</v>
      </c>
      <c r="OF3" s="4">
        <v>3</v>
      </c>
      <c r="OG3" s="4">
        <v>4</v>
      </c>
      <c r="OH3" s="4">
        <v>5</v>
      </c>
      <c r="OI3" s="4">
        <v>6</v>
      </c>
      <c r="OJ3" s="4">
        <v>7</v>
      </c>
      <c r="OK3" s="4">
        <v>8</v>
      </c>
      <c r="OL3" s="4">
        <v>9</v>
      </c>
      <c r="OM3" s="4">
        <v>10</v>
      </c>
      <c r="ON3" s="4">
        <v>11</v>
      </c>
      <c r="OO3" s="4">
        <v>12</v>
      </c>
      <c r="OP3" s="4">
        <v>13</v>
      </c>
      <c r="OQ3" s="4">
        <v>14</v>
      </c>
      <c r="OR3" s="4">
        <v>15</v>
      </c>
      <c r="OS3" s="4">
        <v>16</v>
      </c>
      <c r="OT3" s="4">
        <v>17</v>
      </c>
      <c r="OU3" s="4">
        <v>18</v>
      </c>
      <c r="OV3" s="4">
        <v>19</v>
      </c>
      <c r="OW3" s="4">
        <v>20</v>
      </c>
      <c r="OX3" s="4">
        <v>21</v>
      </c>
      <c r="OY3" s="4">
        <v>22</v>
      </c>
      <c r="OZ3" s="4">
        <v>23</v>
      </c>
      <c r="PA3" s="4">
        <v>24</v>
      </c>
      <c r="PB3" s="4">
        <v>25</v>
      </c>
      <c r="PC3" s="4">
        <v>26</v>
      </c>
      <c r="PD3" s="4">
        <v>27</v>
      </c>
      <c r="PE3" s="4">
        <v>28</v>
      </c>
      <c r="PF3" s="4">
        <v>29</v>
      </c>
      <c r="PG3" s="4">
        <v>30</v>
      </c>
      <c r="PH3" s="4" t="s">
        <v>30</v>
      </c>
      <c r="PI3" s="4" t="s">
        <v>31</v>
      </c>
      <c r="PJ3" s="4" t="s">
        <v>32</v>
      </c>
      <c r="PK3" s="4" t="s">
        <v>33</v>
      </c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5" t="s">
        <v>34</v>
      </c>
      <c r="PZ3" s="5" t="s">
        <v>35</v>
      </c>
      <c r="QA3" s="5" t="s">
        <v>36</v>
      </c>
    </row>
    <row r="4" spans="1:443" ht="15.95" customHeight="1">
      <c r="A4" s="7" t="str">
        <f>[6]ชื่อนักเรียน!C3</f>
        <v>เด็กชายชยุต เอี่ยมสำอางค์</v>
      </c>
      <c r="B4" s="8">
        <f>IF('[6]ข้อมูลนักเรียน-กรอง'!$A$2="","",('[6]ข้อมูลนักเรียน-กรอง'!$A$2))</f>
        <v>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0" t="str">
        <f>IF('[6]ข้อมูลนักเรียน-กรอง'!A2="","",(IF(SUM(C4:AG4)=0,"-",(SUM(C4:AG4)))))</f>
        <v>-</v>
      </c>
      <c r="AI4" s="10" t="str">
        <f>IF('[6]ข้อมูลนักเรียน-กรอง'!$A$2="","",(IF(COUNTIF(C4:AG4,"ป")=0,"-",(COUNTIF(C4:AG4,"ป")))))</f>
        <v>-</v>
      </c>
      <c r="AJ4" s="10" t="str">
        <f>IF('[6]ข้อมูลนักเรียน-กรอง'!$A$2="","",(IF(COUNTIF(C4:AG4,"ล")=0,"-",(COUNTIF(C4:AG4,"ล")))))</f>
        <v>-</v>
      </c>
      <c r="AK4" s="10" t="str">
        <f>IF('[6]ข้อมูลนักเรียน-กรอง'!$A$2="","",(IF(COUNTIF(C4:AG4,"ข")=0,"-",(COUNTIF(C4:AG4,"ข")))))</f>
        <v>-</v>
      </c>
      <c r="AL4" s="8">
        <f>IF('[6]ข้อมูลนักเรียน-กรอง'!$A$2="","",('[6]ข้อมูลนักเรียน-กรอง'!$A$2))</f>
        <v>1</v>
      </c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10" t="str">
        <f>IF('[6]ข้อมูลนักเรียน-กรอง'!A2="","",(IF(SUM(AM4:BP4)=0,"-",(SUM(AM4:BP4)))))</f>
        <v>-</v>
      </c>
      <c r="BR4" s="10" t="str">
        <f>IF('[6]ข้อมูลนักเรียน-กรอง'!$A$2="","",(IF(COUNTIF(AM4:BP4,"ป")=0,"-",(COUNTIF(AM4:BP4,"ป")))))</f>
        <v>-</v>
      </c>
      <c r="BS4" s="10" t="str">
        <f>IF('[6]ข้อมูลนักเรียน-กรอง'!$A$2="","",(IF(COUNTIF(AM4:BP4,"ล")=0,"-",(COUNTIF(AM4:BP4,"ล")))))</f>
        <v>-</v>
      </c>
      <c r="BT4" s="10" t="str">
        <f>IF('[6]ข้อมูลนักเรียน-กรอง'!$A$2="","",(IF(COUNTIF(AM4:BP4,"ข")=0,"-",(COUNTIF(AM4:BP4,"ข")))))</f>
        <v>-</v>
      </c>
      <c r="BU4" s="8">
        <f>IF('[6]ข้อมูลนักเรียน-กรอง'!$A$2="","",('[6]ข้อมูลนักเรียน-กรอง'!$A$2))</f>
        <v>1</v>
      </c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10" t="str">
        <f>IF('[6]ข้อมูลนักเรียน-กรอง'!A2="","",(IF(SUM(BV4:CZ4)=0,"-",(SUM(BV4:CZ4)))))</f>
        <v>-</v>
      </c>
      <c r="DB4" s="10" t="str">
        <f>IF('[6]ข้อมูลนักเรียน-กรอง'!$A$2="","",(IF(COUNTIF(BV4:CZ4,"ป")=0,"-",(COUNTIF(BV4:CZ4,"ป")))))</f>
        <v>-</v>
      </c>
      <c r="DC4" s="10" t="str">
        <f>IF('[6]ข้อมูลนักเรียน-กรอง'!$A$2="","",(IF(COUNTIF(BV4:CZ4,"ล")=0,"-",(COUNTIF(BV4:CZ4,"ล")))))</f>
        <v>-</v>
      </c>
      <c r="DD4" s="10" t="str">
        <f>IF('[6]ข้อมูลนักเรียน-กรอง'!$A$2="","",(IF(COUNTIF(BV4:CZ4,"ข")=0,"-",(COUNTIF(BV4:CZ4,"ข")))))</f>
        <v>-</v>
      </c>
      <c r="DE4" s="8">
        <f>IF('[6]ข้อมูลนักเรียน-กรอง'!$A$2="","",('[6]ข้อมูลนักเรียน-กรอง'!$A$2))</f>
        <v>1</v>
      </c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10" t="str">
        <f>IF('[6]ข้อมูลนักเรียน-กรอง'!A2="","",(IF(SUM(DF4:EJ4)=0,"-",(SUM(DF4:EJ4)))))</f>
        <v>-</v>
      </c>
      <c r="EL4" s="10" t="str">
        <f>IF('[6]ข้อมูลนักเรียน-กรอง'!$A$2="","",(IF(COUNTIF(DF4:EJ4,"ป")=0,"-",(COUNTIF(DF4:EJ4,"ป")))))</f>
        <v>-</v>
      </c>
      <c r="EM4" s="10" t="str">
        <f>IF('[6]ข้อมูลนักเรียน-กรอง'!$A$2="","",(IF(COUNTIF(DF4:EJ4,"ล")=0,"-",(COUNTIF(DF4:EJ4,"ล")))))</f>
        <v>-</v>
      </c>
      <c r="EN4" s="10" t="str">
        <f>IF('[6]ข้อมูลนักเรียน-กรอง'!$A$2="","",(IF(COUNTIF(DF4:EJ4,"ข")=0,"-",(COUNTIF(DF4:EJ4,"ข")))))</f>
        <v>-</v>
      </c>
      <c r="EO4" s="8">
        <f>IF('[6]ข้อมูลนักเรียน-กรอง'!$A$2="","",('[6]ข้อมูลนักเรียน-กรอง'!$A$2))</f>
        <v>1</v>
      </c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10" t="str">
        <f>IF('[6]ข้อมูลนักเรียน-กรอง'!A2="","",(IF(SUM(EP4:FS4)=0,"-",(SUM(EP4:FS4)))))</f>
        <v>-</v>
      </c>
      <c r="FU4" s="10" t="str">
        <f>IF('[6]ข้อมูลนักเรียน-กรอง'!$A$2="","",(IF(COUNTIF(EP4:FS4,"ป")=0,"-",(COUNTIF(EP4:FS4,"ป")))))</f>
        <v>-</v>
      </c>
      <c r="FV4" s="10" t="str">
        <f>IF('[6]ข้อมูลนักเรียน-กรอง'!$A$2="","",(IF(COUNTIF(EP4:FS4,"ล")=0,"-",(COUNTIF(EP4:FS4,"ล")))))</f>
        <v>-</v>
      </c>
      <c r="FW4" s="10" t="str">
        <f>IF('[6]ข้อมูลนักเรียน-กรอง'!$A$2="","",(IF(COUNTIF(EP4:FS4,"ข")=0,"-",(COUNTIF(EP4:FS4,"ข")))))</f>
        <v>-</v>
      </c>
      <c r="FX4" s="8">
        <f>IF('[6]ข้อมูลนักเรียน-กรอง'!$A$2="","",('[6]ข้อมูลนักเรียน-กรอง'!$A$2))</f>
        <v>1</v>
      </c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10" t="str">
        <f>IF('[6]ข้อมูลนักเรียน-กรอง'!A2="","",(IF(SUM(FY4:HC4)=0,"-",(SUM(FY4:HC4)))))</f>
        <v>-</v>
      </c>
      <c r="HE4" s="10" t="str">
        <f>IF('[6]ข้อมูลนักเรียน-กรอง'!$A$2="","",(IF(COUNTIF(FY4:HC4,"ป")=0,"-",(COUNTIF(FY4:HC4,"ป")))))</f>
        <v>-</v>
      </c>
      <c r="HF4" s="10" t="str">
        <f>IF('[6]ข้อมูลนักเรียน-กรอง'!$A$2="","",(IF(COUNTIF(FY4:HC4,"ล")=0,"-",(COUNTIF(FY4:HC4,"ล")))))</f>
        <v>-</v>
      </c>
      <c r="HG4" s="10" t="str">
        <f>IF('[6]ข้อมูลนักเรียน-กรอง'!$A$2="","",(IF(COUNTIF(FY4:HC4,"ข")=0,"-",(COUNTIF(FY4:HC4,"ข")))))</f>
        <v>-</v>
      </c>
      <c r="HH4" s="8">
        <f>IF('[6]ข้อมูลนักเรียน-กรอง'!$A$2="","",('[6]ข้อมูลนักเรียน-กรอง'!$A$2))</f>
        <v>1</v>
      </c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10" t="str">
        <f>IF('[6]ข้อมูลนักเรียน-กรอง'!A2="","",(IF(SUM(HI4:IL4)=0,"-",(SUM(HI4:IL4)))))</f>
        <v>-</v>
      </c>
      <c r="IN4" s="10" t="str">
        <f>IF('[6]ข้อมูลนักเรียน-กรอง'!$A$2="","",(IF(COUNTIF(HI4:IL4,"ป")=0,"-",(COUNTIF(HI4:IL4,"ป")))))</f>
        <v>-</v>
      </c>
      <c r="IO4" s="10" t="str">
        <f>IF('[6]ข้อมูลนักเรียน-กรอง'!$A$2="","",(IF(COUNTIF(HI4:IL4,"ล")=0,"-",(COUNTIF(HI4:IL4,"ล")))))</f>
        <v>-</v>
      </c>
      <c r="IP4" s="10" t="str">
        <f>IF('[6]ข้อมูลนักเรียน-กรอง'!$A$2="","",(IF(COUNTIF(HI4:IL4,"ข")=0,"-",(COUNTIF(HI4:IL4,"ข")))))</f>
        <v>-</v>
      </c>
      <c r="IQ4" s="8">
        <f>IF('[6]ข้อมูลนักเรียน-กรอง'!$A$2="","",('[6]ข้อมูลนักเรียน-กรอง'!$A$2))</f>
        <v>1</v>
      </c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10" t="str">
        <f>IF('[6]ข้อมูลนักเรียน-กรอง'!A2="","",(IF(SUM(IR4:JV4)=0,"-",(SUM(IR4:JV4)))))</f>
        <v>-</v>
      </c>
      <c r="JX4" s="10" t="str">
        <f>IF('[6]ข้อมูลนักเรียน-กรอง'!$A$2="","",(IF(COUNTIF(IR4:JV4,"ป")=0,"-",(COUNTIF(IR4:JV4,"ป")))))</f>
        <v>-</v>
      </c>
      <c r="JY4" s="10" t="str">
        <f>IF('[6]ข้อมูลนักเรียน-กรอง'!$A$2="","",(IF(COUNTIF(IR4:JV4,"ล")=0,"-",(COUNTIF(IR4:JV4,"ล")))))</f>
        <v>-</v>
      </c>
      <c r="JZ4" s="10" t="str">
        <f>IF('[6]ข้อมูลนักเรียน-กรอง'!$A$2="","",(IF(COUNTIF(IR4:JV4,"ข")=0,"-",(COUNTIF(IR4:JV4,"ข")))))</f>
        <v>-</v>
      </c>
      <c r="KA4" s="8">
        <f>IF('[6]ข้อมูลนักเรียน-กรอง'!$A$2="","",('[6]ข้อมูลนักเรียน-กรอง'!$A$2))</f>
        <v>1</v>
      </c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10" t="str">
        <f>IF('[6]ข้อมูลนักเรียน-กรอง'!A2="","",(IF(SUM(KB4:LF4)=0,"-",(SUM(KB4:LF4)))))</f>
        <v>-</v>
      </c>
      <c r="LH4" s="10" t="str">
        <f>IF('[6]ข้อมูลนักเรียน-กรอง'!$A$2="","",(IF(COUNTIF(KB4:LF4,"ป")=0,"-",(COUNTIF(KB4:LF4,"ป")))))</f>
        <v>-</v>
      </c>
      <c r="LI4" s="10" t="str">
        <f>IF('[6]ข้อมูลนักเรียน-กรอง'!$A$2="","",(IF(COUNTIF(KB4:LF4,"ล")=0,"-",(COUNTIF(KB4:LF4,"ล")))))</f>
        <v>-</v>
      </c>
      <c r="LJ4" s="10" t="str">
        <f>IF('[6]ข้อมูลนักเรียน-กรอง'!$A$2="","",(IF(COUNTIF(KB4:LF4,"ข")=0,"-",(COUNTIF(KB4:LF4,"ข")))))</f>
        <v>-</v>
      </c>
      <c r="LK4" s="8">
        <f>IF('[6]ข้อมูลนักเรียน-กรอง'!$A$2="","",('[6]ข้อมูลนักเรียน-กรอง'!$A$2))</f>
        <v>1</v>
      </c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10" t="str">
        <f>IF('[6]ข้อมูลนักเรียน-กรอง'!A2="","",(IF(SUM(LL4:MN4)=0,"-",(SUM(LL4:MN4)))))</f>
        <v>-</v>
      </c>
      <c r="MP4" s="10" t="str">
        <f>IF('[6]ข้อมูลนักเรียน-กรอง'!$A$2="","",(IF(COUNTIF(LL4:MN4,"ป")=0,"-",(COUNTIF(LL4:MN4,"ป")))))</f>
        <v>-</v>
      </c>
      <c r="MQ4" s="10" t="str">
        <f>IF('[6]ข้อมูลนักเรียน-กรอง'!$A$2="","",(IF(COUNTIF(LL4:MN4,"ล")=0,"-",(COUNTIF(LL4:MN4,"ล")))))</f>
        <v>-</v>
      </c>
      <c r="MR4" s="10" t="str">
        <f>IF('[6]ข้อมูลนักเรียน-กรอง'!$A$2="","",(IF(COUNTIF(LL4:MN4,"ข")=0,"-",(COUNTIF(LL4:MN4,"ข")))))</f>
        <v>-</v>
      </c>
      <c r="MS4" s="8">
        <f>IF('[6]ข้อมูลนักเรียน-กรอง'!$A$2="","",('[6]ข้อมูลนักเรียน-กรอง'!$A$2))</f>
        <v>1</v>
      </c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10" t="str">
        <f>IF('[6]ข้อมูลนักเรียน-กรอง'!A2="","",(IF(SUM(MT4:NX4)=0,"-",(SUM(MT4:NX4)))))</f>
        <v>-</v>
      </c>
      <c r="NZ4" s="10" t="str">
        <f>IF('[6]ข้อมูลนักเรียน-กรอง'!$A$2="","",(IF(COUNTIF(MT4:NX4,"ป")=0,"-",(COUNTIF(MT4:NX4,"ป")))))</f>
        <v>-</v>
      </c>
      <c r="OA4" s="10" t="str">
        <f>IF('[6]ข้อมูลนักเรียน-กรอง'!$A$2="","",(IF(COUNTIF(MT4:NX4,"ล")=0,"-",(COUNTIF(MT4:NX4,"ล")))))</f>
        <v>-</v>
      </c>
      <c r="OB4" s="10" t="str">
        <f>IF('[6]ข้อมูลนักเรียน-กรอง'!$A$2="","",(IF(COUNTIF(MT4:NX4,"ข")=0,"-",(COUNTIF(MT4:NX4,"ข")))))</f>
        <v>-</v>
      </c>
      <c r="OC4" s="8">
        <f>IF('[6]ข้อมูลนักเรียน-กรอง'!$A$2="","",('[6]ข้อมูลนักเรียน-กรอง'!$A$2))</f>
        <v>1</v>
      </c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10" t="str">
        <f>IF('[6]ข้อมูลนักเรียน-กรอง'!A2="","",(IF(SUM(OD4:PG4)=0,"-",(SUM(OD4:PG4)))))</f>
        <v>-</v>
      </c>
      <c r="PI4" s="10" t="str">
        <f>IF('[6]ข้อมูลนักเรียน-กรอง'!$A$2="","",(IF(COUNTIF(OD4:PG4,"ป")=0,"-",(COUNTIF(OD4:PG4,"ป")))))</f>
        <v>-</v>
      </c>
      <c r="PJ4" s="10" t="str">
        <f>IF('[6]ข้อมูลนักเรียน-กรอง'!$A$2="","",(IF(COUNTIF(OD4:PG4,"ล")=0,"-",(COUNTIF(OD4:PG4,"ล")))))</f>
        <v>-</v>
      </c>
      <c r="PK4" s="10" t="str">
        <f>IF('[6]ข้อมูลนักเรียน-กรอง'!$A$2="","",(IF(COUNTIF(OD4:PG4,"ข")=0,"-",(COUNTIF(OD4:PG4,"ข")))))</f>
        <v>-</v>
      </c>
      <c r="PL4" s="11">
        <f>IF('[6]ข้อมูลนักเรียน-กรอง'!$A$2="","",('[6]ข้อมูลนักเรียน-กรอง'!$A$2))</f>
        <v>1</v>
      </c>
      <c r="PM4" s="12" t="str">
        <f>AH4</f>
        <v>-</v>
      </c>
      <c r="PN4" s="12" t="str">
        <f>BQ4</f>
        <v>-</v>
      </c>
      <c r="PO4" s="12" t="str">
        <f>DA4</f>
        <v>-</v>
      </c>
      <c r="PP4" s="12" t="str">
        <f>EK4</f>
        <v>-</v>
      </c>
      <c r="PQ4" s="12" t="str">
        <f>FT4</f>
        <v>-</v>
      </c>
      <c r="PR4" s="12" t="str">
        <f>HD4</f>
        <v>-</v>
      </c>
      <c r="PS4" s="12" t="str">
        <f>IM4</f>
        <v>-</v>
      </c>
      <c r="PT4" s="12" t="str">
        <f>JW4</f>
        <v>-</v>
      </c>
      <c r="PU4" s="12" t="str">
        <f>LG4</f>
        <v>-</v>
      </c>
      <c r="PV4" s="12" t="str">
        <f>MO4</f>
        <v>-</v>
      </c>
      <c r="PW4" s="12" t="str">
        <f>NY4</f>
        <v>-</v>
      </c>
      <c r="PX4" s="12" t="str">
        <f>PH4</f>
        <v>-</v>
      </c>
      <c r="PY4" s="13">
        <f>IF('[6]ข้อมูลนักเรียน-กรอง'!A2="","",(SUM(AH4:AK4,SUM(BQ4:BT4,SUM(DA4:DD4,SUM(EK4:EN4,SUM(FT4:FW4,SUM(HD4:HG4,SUM(IM4:IP4,SUM(JW4:JZ4,SUM(LG4:LJ4,SUM(MO4:MR4,SUM(NY4:OB4,SUM(PH4:PK4))))))))))))))</f>
        <v>0</v>
      </c>
      <c r="PZ4" s="13">
        <f>IF('[6]ข้อมูลนักเรียน-กรอง'!A2="","",SUM(PM4:PX4))</f>
        <v>0</v>
      </c>
      <c r="QA4" s="14" t="str">
        <f>IF('[6]ข้อมูลนักเรียน-กรอง'!A2="","",IF(PZ4=0,"0.00",((PZ4/PY4)*100)))</f>
        <v>0.00</v>
      </c>
    </row>
    <row r="5" spans="1:443" ht="15.95" customHeight="1">
      <c r="A5" s="7" t="str">
        <f>[6]ชื่อนักเรียน!C4</f>
        <v>เด็กชายจิรายุ กลึงพุดซา</v>
      </c>
      <c r="B5" s="8">
        <f>IF('[6]ข้อมูลนักเรียน-กรอง'!$A$3="","",('[6]ข้อมูลนักเรียน-กรอง'!$A$3))</f>
        <v>2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0" t="str">
        <f>IF('[6]ข้อมูลนักเรียน-กรอง'!A3="","",(IF(SUM(C5:AG5)=0,"-",(SUM(C5:AG5)))))</f>
        <v>-</v>
      </c>
      <c r="AI5" s="10" t="str">
        <f>IF('[6]ข้อมูลนักเรียน-กรอง'!$A$3="","",(IF(COUNTIF(C5:AG5,"ป")=0,"-",(COUNTIF(C5:AG5,"ป")))))</f>
        <v>-</v>
      </c>
      <c r="AJ5" s="10" t="str">
        <f>IF('[6]ข้อมูลนักเรียน-กรอง'!$A$3="","",(IF(COUNTIF(C5:AG5,"ล")=0,"-",(COUNTIF(C5:AG5,"ล")))))</f>
        <v>-</v>
      </c>
      <c r="AK5" s="10" t="str">
        <f>IF('[6]ข้อมูลนักเรียน-กรอง'!$A$3="","",(IF(COUNTIF(C5:AG5,"ข")=0,"-",(COUNTIF(C5:AG5,"ข")))))</f>
        <v>-</v>
      </c>
      <c r="AL5" s="8">
        <f>IF('[6]ข้อมูลนักเรียน-กรอง'!$A$3="","",('[6]ข้อมูลนักเรียน-กรอง'!$A$3))</f>
        <v>2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10" t="str">
        <f>IF('[6]ข้อมูลนักเรียน-กรอง'!A3="","",(IF(SUM(AM5:BP5)=0,"-",(SUM(AM5:BP5)))))</f>
        <v>-</v>
      </c>
      <c r="BR5" s="10" t="str">
        <f>IF('[6]ข้อมูลนักเรียน-กรอง'!$A$3="","",(IF(COUNTIF(AM5:BP5,"ป")=0,"-",(COUNTIF(AM5:BP5,"ป")))))</f>
        <v>-</v>
      </c>
      <c r="BS5" s="10" t="str">
        <f>IF('[6]ข้อมูลนักเรียน-กรอง'!$A$3="","",(IF(COUNTIF(AM5:BP5,"ล")=0,"-",(COUNTIF(AM5:BP5,"ล")))))</f>
        <v>-</v>
      </c>
      <c r="BT5" s="10" t="str">
        <f>IF('[6]ข้อมูลนักเรียน-กรอง'!$A$3="","",(IF(COUNTIF(AM5:BP5,"ข")=0,"-",(COUNTIF(AM5:BP5,"ข")))))</f>
        <v>-</v>
      </c>
      <c r="BU5" s="8">
        <f>IF('[6]ข้อมูลนักเรียน-กรอง'!$A$3="","",('[6]ข้อมูลนักเรียน-กรอง'!$A$3))</f>
        <v>2</v>
      </c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10" t="str">
        <f>IF('[6]ข้อมูลนักเรียน-กรอง'!A3="","",(IF(SUM(BV5:CZ5)=0,"-",(SUM(BV5:CZ5)))))</f>
        <v>-</v>
      </c>
      <c r="DB5" s="10" t="str">
        <f>IF('[6]ข้อมูลนักเรียน-กรอง'!$A$3="","",(IF(COUNTIF(BV5:CZ5,"ป")=0,"-",(COUNTIF(BV5:CZ5,"ป")))))</f>
        <v>-</v>
      </c>
      <c r="DC5" s="10" t="str">
        <f>IF('[6]ข้อมูลนักเรียน-กรอง'!$A$3="","",(IF(COUNTIF(BV5:CZ5,"ล")=0,"-",(COUNTIF(BV5:CZ5,"ล")))))</f>
        <v>-</v>
      </c>
      <c r="DD5" s="10" t="str">
        <f>IF('[6]ข้อมูลนักเรียน-กรอง'!$A$3="","",(IF(COUNTIF(BV5:CZ5,"ข")=0,"-",(COUNTIF(BV5:CZ5,"ข")))))</f>
        <v>-</v>
      </c>
      <c r="DE5" s="8">
        <f>IF('[6]ข้อมูลนักเรียน-กรอง'!$A$3="","",('[6]ข้อมูลนักเรียน-กรอง'!$A$3))</f>
        <v>2</v>
      </c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10" t="str">
        <f>IF('[6]ข้อมูลนักเรียน-กรอง'!A3="","",(IF(SUM(DF5:EJ5)=0,"-",(SUM(DF5:EJ5)))))</f>
        <v>-</v>
      </c>
      <c r="EL5" s="10" t="str">
        <f>IF('[6]ข้อมูลนักเรียน-กรอง'!$A$3="","",(IF(COUNTIF(DF5:EJ5,"ป")=0,"-",(COUNTIF(DF5:EJ5,"ป")))))</f>
        <v>-</v>
      </c>
      <c r="EM5" s="10" t="str">
        <f>IF('[6]ข้อมูลนักเรียน-กรอง'!$A$3="","",(IF(COUNTIF(DF5:EJ5,"ล")=0,"-",(COUNTIF(DF5:EJ5,"ล")))))</f>
        <v>-</v>
      </c>
      <c r="EN5" s="10" t="str">
        <f>IF('[6]ข้อมูลนักเรียน-กรอง'!$A$3="","",(IF(COUNTIF(DF5:EJ5,"ข")=0,"-",(COUNTIF(DF5:EJ5,"ข")))))</f>
        <v>-</v>
      </c>
      <c r="EO5" s="8">
        <f>IF('[6]ข้อมูลนักเรียน-กรอง'!$A$3="","",('[6]ข้อมูลนักเรียน-กรอง'!$A$3))</f>
        <v>2</v>
      </c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10" t="str">
        <f>IF('[6]ข้อมูลนักเรียน-กรอง'!A3="","",(IF(SUM(EP5:FS5)=0,"-",(SUM(EP5:FS5)))))</f>
        <v>-</v>
      </c>
      <c r="FU5" s="10" t="str">
        <f>IF('[6]ข้อมูลนักเรียน-กรอง'!$A$3="","",(IF(COUNTIF(EP5:FS5,"ป")=0,"-",(COUNTIF(EP5:FS5,"ป")))))</f>
        <v>-</v>
      </c>
      <c r="FV5" s="10" t="str">
        <f>IF('[6]ข้อมูลนักเรียน-กรอง'!$A$3="","",(IF(COUNTIF(EP5:FS5,"ล")=0,"-",(COUNTIF(EP5:FS5,"ล")))))</f>
        <v>-</v>
      </c>
      <c r="FW5" s="10" t="str">
        <f>IF('[6]ข้อมูลนักเรียน-กรอง'!$A$3="","",(IF(COUNTIF(EP5:FS5,"ข")=0,"-",(COUNTIF(EP5:FS5,"ข")))))</f>
        <v>-</v>
      </c>
      <c r="FX5" s="8">
        <f>IF('[6]ข้อมูลนักเรียน-กรอง'!$A$3="","",('[6]ข้อมูลนักเรียน-กรอง'!$A$3))</f>
        <v>2</v>
      </c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10" t="str">
        <f>IF('[6]ข้อมูลนักเรียน-กรอง'!A3="","",(IF(SUM(FY5:HC5)=0,"-",(SUM(FY5:HC5)))))</f>
        <v>-</v>
      </c>
      <c r="HE5" s="10" t="str">
        <f>IF('[6]ข้อมูลนักเรียน-กรอง'!$A$3="","",(IF(COUNTIF(FY5:HC5,"ป")=0,"-",(COUNTIF(FY5:HC5,"ป")))))</f>
        <v>-</v>
      </c>
      <c r="HF5" s="10" t="str">
        <f>IF('[6]ข้อมูลนักเรียน-กรอง'!$A$3="","",(IF(COUNTIF(FY5:HC5,"ล")=0,"-",(COUNTIF(FY5:HC5,"ล")))))</f>
        <v>-</v>
      </c>
      <c r="HG5" s="10" t="str">
        <f>IF('[6]ข้อมูลนักเรียน-กรอง'!$A$3="","",(IF(COUNTIF(FY5:HC5,"ข")=0,"-",(COUNTIF(FY5:HC5,"ข")))))</f>
        <v>-</v>
      </c>
      <c r="HH5" s="8">
        <f>IF('[6]ข้อมูลนักเรียน-กรอง'!$A$3="","",('[6]ข้อมูลนักเรียน-กรอง'!$A$3))</f>
        <v>2</v>
      </c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10" t="str">
        <f>IF('[6]ข้อมูลนักเรียน-กรอง'!A3="","",(IF(SUM(HI5:IL5)=0,"-",(SUM(HI5:IL5)))))</f>
        <v>-</v>
      </c>
      <c r="IN5" s="10" t="str">
        <f>IF('[6]ข้อมูลนักเรียน-กรอง'!$A$3="","",(IF(COUNTIF(HI5:IL5,"ป")=0,"-",(COUNTIF(HI5:IL5,"ป")))))</f>
        <v>-</v>
      </c>
      <c r="IO5" s="10" t="str">
        <f>IF('[6]ข้อมูลนักเรียน-กรอง'!$A$3="","",(IF(COUNTIF(HI5:IL5,"ล")=0,"-",(COUNTIF(HI5:IL5,"ล")))))</f>
        <v>-</v>
      </c>
      <c r="IP5" s="10" t="str">
        <f>IF('[6]ข้อมูลนักเรียน-กรอง'!$A$3="","",(IF(COUNTIF(HI5:IL5,"ข")=0,"-",(COUNTIF(HI5:IL5,"ข")))))</f>
        <v>-</v>
      </c>
      <c r="IQ5" s="8">
        <f>IF('[6]ข้อมูลนักเรียน-กรอง'!$A$3="","",('[6]ข้อมูลนักเรียน-กรอง'!$A$3))</f>
        <v>2</v>
      </c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10" t="str">
        <f>IF('[6]ข้อมูลนักเรียน-กรอง'!A3="","",(IF(SUM(IR5:JV5)=0,"-",(SUM(IR5:JV5)))))</f>
        <v>-</v>
      </c>
      <c r="JX5" s="10" t="str">
        <f>IF('[6]ข้อมูลนักเรียน-กรอง'!$A$3="","",(IF(COUNTIF(IR5:JV5,"ป")=0,"-",(COUNTIF(IR5:JV5,"ป")))))</f>
        <v>-</v>
      </c>
      <c r="JY5" s="10" t="str">
        <f>IF('[6]ข้อมูลนักเรียน-กรอง'!$A$3="","",(IF(COUNTIF(IR5:JV5,"ล")=0,"-",(COUNTIF(IR5:JV5,"ล")))))</f>
        <v>-</v>
      </c>
      <c r="JZ5" s="10" t="str">
        <f>IF('[6]ข้อมูลนักเรียน-กรอง'!$A$3="","",(IF(COUNTIF(IR5:JV5,"ข")=0,"-",(COUNTIF(IR5:JV5,"ข")))))</f>
        <v>-</v>
      </c>
      <c r="KA5" s="8">
        <f>IF('[6]ข้อมูลนักเรียน-กรอง'!$A$3="","",('[6]ข้อมูลนักเรียน-กรอง'!$A$3))</f>
        <v>2</v>
      </c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10" t="str">
        <f>IF('[6]ข้อมูลนักเรียน-กรอง'!A3="","",(IF(SUM(KB5:LF5)=0,"-",(SUM(KB5:LF5)))))</f>
        <v>-</v>
      </c>
      <c r="LH5" s="10" t="str">
        <f>IF('[6]ข้อมูลนักเรียน-กรอง'!$A$3="","",(IF(COUNTIF(KB5:LF5,"ป")=0,"-",(COUNTIF(KB5:LF5,"ป")))))</f>
        <v>-</v>
      </c>
      <c r="LI5" s="10" t="str">
        <f>IF('[6]ข้อมูลนักเรียน-กรอง'!$A$3="","",(IF(COUNTIF(KB5:LF5,"ล")=0,"-",(COUNTIF(KB5:LF5,"ล")))))</f>
        <v>-</v>
      </c>
      <c r="LJ5" s="10" t="str">
        <f>IF('[6]ข้อมูลนักเรียน-กรอง'!$A$3="","",(IF(COUNTIF(KB5:LF5,"ข")=0,"-",(COUNTIF(KB5:LF5,"ข")))))</f>
        <v>-</v>
      </c>
      <c r="LK5" s="8">
        <f>IF('[6]ข้อมูลนักเรียน-กรอง'!$A$3="","",('[6]ข้อมูลนักเรียน-กรอง'!$A$3))</f>
        <v>2</v>
      </c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10" t="str">
        <f>IF('[6]ข้อมูลนักเรียน-กรอง'!A3="","",(IF(SUM(LL5:MN5)=0,"-",(SUM(LL5:MN5)))))</f>
        <v>-</v>
      </c>
      <c r="MP5" s="10" t="str">
        <f>IF('[6]ข้อมูลนักเรียน-กรอง'!$A$3="","",(IF(COUNTIF(LL5:MN5,"ป")=0,"-",(COUNTIF(LL5:MN5,"ป")))))</f>
        <v>-</v>
      </c>
      <c r="MQ5" s="10" t="str">
        <f>IF('[6]ข้อมูลนักเรียน-กรอง'!$A$3="","",(IF(COUNTIF(LL5:MN5,"ล")=0,"-",(COUNTIF(LL5:MN5,"ล")))))</f>
        <v>-</v>
      </c>
      <c r="MR5" s="10" t="str">
        <f>IF('[6]ข้อมูลนักเรียน-กรอง'!$A$3="","",(IF(COUNTIF(LL5:MN5,"ข")=0,"-",(COUNTIF(LL5:MN5,"ข")))))</f>
        <v>-</v>
      </c>
      <c r="MS5" s="8">
        <f>IF('[6]ข้อมูลนักเรียน-กรอง'!$A$3="","",('[6]ข้อมูลนักเรียน-กรอง'!$A$3))</f>
        <v>2</v>
      </c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10" t="str">
        <f>IF('[6]ข้อมูลนักเรียน-กรอง'!A3="","",(IF(SUM(MT5:NX5)=0,"-",(SUM(MT5:NX5)))))</f>
        <v>-</v>
      </c>
      <c r="NZ5" s="10" t="str">
        <f>IF('[6]ข้อมูลนักเรียน-กรอง'!$A$3="","",(IF(COUNTIF(MT5:NX5,"ป")=0,"-",(COUNTIF(MT5:NX5,"ป")))))</f>
        <v>-</v>
      </c>
      <c r="OA5" s="10" t="str">
        <f>IF('[6]ข้อมูลนักเรียน-กรอง'!$A$3="","",(IF(COUNTIF(MT5:NX5,"ล")=0,"-",(COUNTIF(MT5:NX5,"ล")))))</f>
        <v>-</v>
      </c>
      <c r="OB5" s="10" t="str">
        <f>IF('[6]ข้อมูลนักเรียน-กรอง'!$A$3="","",(IF(COUNTIF(MT5:NX5,"ข")=0,"-",(COUNTIF(MT5:NX5,"ข")))))</f>
        <v>-</v>
      </c>
      <c r="OC5" s="8">
        <f>IF('[6]ข้อมูลนักเรียน-กรอง'!$A$3="","",('[6]ข้อมูลนักเรียน-กรอง'!$A$3))</f>
        <v>2</v>
      </c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10" t="str">
        <f>IF('[6]ข้อมูลนักเรียน-กรอง'!A3="","",(IF(SUM(OD5:PG5)=0,"-",(SUM(OD5:PG5)))))</f>
        <v>-</v>
      </c>
      <c r="PI5" s="10" t="str">
        <f>IF('[6]ข้อมูลนักเรียน-กรอง'!$A$3="","",(IF(COUNTIF(OD5:PG5,"ป")=0,"-",(COUNTIF(OD5:PG5,"ป")))))</f>
        <v>-</v>
      </c>
      <c r="PJ5" s="10" t="str">
        <f>IF('[6]ข้อมูลนักเรียน-กรอง'!$A$3="","",(IF(COUNTIF(OD5:PG5,"ล")=0,"-",(COUNTIF(OD5:PG5,"ล")))))</f>
        <v>-</v>
      </c>
      <c r="PK5" s="10" t="str">
        <f>IF('[6]ข้อมูลนักเรียน-กรอง'!$A$3="","",(IF(COUNTIF(OD5:PG5,"ข")=0,"-",(COUNTIF(OD5:PG5,"ข")))))</f>
        <v>-</v>
      </c>
      <c r="PL5" s="11">
        <f>IF('[6]ข้อมูลนักเรียน-กรอง'!$A$3="","",('[6]ข้อมูลนักเรียน-กรอง'!$A$3))</f>
        <v>2</v>
      </c>
      <c r="PM5" s="12" t="str">
        <f>AH5</f>
        <v>-</v>
      </c>
      <c r="PN5" s="12" t="str">
        <f>BQ5</f>
        <v>-</v>
      </c>
      <c r="PO5" s="12" t="str">
        <f>DA5</f>
        <v>-</v>
      </c>
      <c r="PP5" s="12" t="str">
        <f>EK5</f>
        <v>-</v>
      </c>
      <c r="PQ5" s="12" t="str">
        <f>FT5</f>
        <v>-</v>
      </c>
      <c r="PR5" s="12" t="str">
        <f>HD5</f>
        <v>-</v>
      </c>
      <c r="PS5" s="12" t="str">
        <f>IM5</f>
        <v>-</v>
      </c>
      <c r="PT5" s="12" t="str">
        <f>JW5</f>
        <v>-</v>
      </c>
      <c r="PU5" s="12" t="str">
        <f>LG5</f>
        <v>-</v>
      </c>
      <c r="PV5" s="12" t="str">
        <f>MO5</f>
        <v>-</v>
      </c>
      <c r="PW5" s="12" t="str">
        <f>NY5</f>
        <v>-</v>
      </c>
      <c r="PX5" s="12" t="str">
        <f>PH5</f>
        <v>-</v>
      </c>
      <c r="PY5" s="13">
        <f>IF('[6]ข้อมูลนักเรียน-กรอง'!A3="","",(SUM(AH5:AK5,SUM(BQ5:BT5,SUM(DA5:DD5,SUM(EK5:EN5,SUM(FT5:FW5,SUM(HD5:HG5,SUM(IM5:IP5,SUM(JW5:JZ5,SUM(LG5:LJ5,SUM(MO5:MR5,SUM(NY5:OB5,SUM(PH5:PK5))))))))))))))</f>
        <v>0</v>
      </c>
      <c r="PZ5" s="13">
        <f>IF('[6]ข้อมูลนักเรียน-กรอง'!A3="","",SUM(PM5:PX5))</f>
        <v>0</v>
      </c>
      <c r="QA5" s="14" t="str">
        <f>IF('[6]ข้อมูลนักเรียน-กรอง'!A3="","",IF(PZ5=0,"0.00",((PZ5/PY5)*100)))</f>
        <v>0.00</v>
      </c>
    </row>
    <row r="6" spans="1:443" ht="15.95" customHeight="1">
      <c r="A6" s="7" t="str">
        <f>[6]ชื่อนักเรียน!C5</f>
        <v>เด็กชายกัมปนาท สง่างาม</v>
      </c>
      <c r="B6" s="8">
        <f>IF('[6]ข้อมูลนักเรียน-กรอง'!$A$4="","",('[6]ข้อมูลนักเรียน-กรอง'!$A$4))</f>
        <v>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0" t="str">
        <f>IF('[6]ข้อมูลนักเรียน-กรอง'!A4="","",(IF(SUM(C6:AG6)=0,"-",(SUM(C6:AG6)))))</f>
        <v>-</v>
      </c>
      <c r="AI6" s="10" t="str">
        <f>IF('[6]ข้อมูลนักเรียน-กรอง'!$A$4="","",(IF(COUNTIF(C6:AG6,"ป")=0,"-",(COUNTIF(C6:AG6,"ป")))))</f>
        <v>-</v>
      </c>
      <c r="AJ6" s="10" t="str">
        <f>IF('[6]ข้อมูลนักเรียน-กรอง'!$A$4="","",(IF(COUNTIF(C6:AG6,"ล")=0,"-",(COUNTIF(C6:AG6,"ล")))))</f>
        <v>-</v>
      </c>
      <c r="AK6" s="10" t="str">
        <f>IF('[6]ข้อมูลนักเรียน-กรอง'!$A$4="","",(IF(COUNTIF(C6:AG6,"ข")=0,"-",(COUNTIF(C6:AG6,"ข")))))</f>
        <v>-</v>
      </c>
      <c r="AL6" s="8">
        <f>IF('[6]ข้อมูลนักเรียน-กรอง'!$A$4="","",('[6]ข้อมูลนักเรียน-กรอง'!$A$4))</f>
        <v>3</v>
      </c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10" t="str">
        <f>IF('[6]ข้อมูลนักเรียน-กรอง'!A4="","",(IF(SUM(AM6:BP6)=0,"-",(SUM(AM6:BP6)))))</f>
        <v>-</v>
      </c>
      <c r="BR6" s="10" t="str">
        <f>IF('[6]ข้อมูลนักเรียน-กรอง'!$A$4="","",(IF(COUNTIF(AM6:BP6,"ป")=0,"-",(COUNTIF(AM6:BP6,"ป")))))</f>
        <v>-</v>
      </c>
      <c r="BS6" s="10" t="str">
        <f>IF('[6]ข้อมูลนักเรียน-กรอง'!$A$4="","",(IF(COUNTIF(AM6:BP6,"ล")=0,"-",(COUNTIF(AM6:BP6,"ล")))))</f>
        <v>-</v>
      </c>
      <c r="BT6" s="10" t="str">
        <f>IF('[6]ข้อมูลนักเรียน-กรอง'!$A$4="","",(IF(COUNTIF(AM6:BP6,"ข")=0,"-",(COUNTIF(AM6:BP6,"ข")))))</f>
        <v>-</v>
      </c>
      <c r="BU6" s="8">
        <f>IF('[6]ข้อมูลนักเรียน-กรอง'!$A$4="","",('[6]ข้อมูลนักเรียน-กรอง'!$A$4))</f>
        <v>3</v>
      </c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10" t="str">
        <f>IF('[6]ข้อมูลนักเรียน-กรอง'!A4="","",(IF(SUM(BV6:CZ6)=0,"-",(SUM(BV6:CZ6)))))</f>
        <v>-</v>
      </c>
      <c r="DB6" s="10" t="str">
        <f>IF('[6]ข้อมูลนักเรียน-กรอง'!$A$4="","",(IF(COUNTIF(BV6:CZ6,"ป")=0,"-",(COUNTIF(BV6:CZ6,"ป")))))</f>
        <v>-</v>
      </c>
      <c r="DC6" s="10" t="str">
        <f>IF('[6]ข้อมูลนักเรียน-กรอง'!$A$4="","",(IF(COUNTIF(BV6:CZ6,"ล")=0,"-",(COUNTIF(BV6:CZ6,"ล")))))</f>
        <v>-</v>
      </c>
      <c r="DD6" s="10" t="str">
        <f>IF('[6]ข้อมูลนักเรียน-กรอง'!$A$4="","",(IF(COUNTIF(BV6:CZ6,"ข")=0,"-",(COUNTIF(BV6:CZ6,"ข")))))</f>
        <v>-</v>
      </c>
      <c r="DE6" s="8">
        <f>IF('[6]ข้อมูลนักเรียน-กรอง'!$A$4="","",('[6]ข้อมูลนักเรียน-กรอง'!$A$4))</f>
        <v>3</v>
      </c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10" t="str">
        <f>IF('[6]ข้อมูลนักเรียน-กรอง'!A4="","",(IF(SUM(DF6:EJ6)=0,"-",(SUM(DF6:EJ6)))))</f>
        <v>-</v>
      </c>
      <c r="EL6" s="10" t="str">
        <f>IF('[6]ข้อมูลนักเรียน-กรอง'!$A$4="","",(IF(COUNTIF(DF6:EJ6,"ป")=0,"-",(COUNTIF(DF6:EJ6,"ป")))))</f>
        <v>-</v>
      </c>
      <c r="EM6" s="10" t="str">
        <f>IF('[6]ข้อมูลนักเรียน-กรอง'!$A$4="","",(IF(COUNTIF(DF6:EJ6,"ล")=0,"-",(COUNTIF(DF6:EJ6,"ล")))))</f>
        <v>-</v>
      </c>
      <c r="EN6" s="10" t="str">
        <f>IF('[6]ข้อมูลนักเรียน-กรอง'!$A$4="","",(IF(COUNTIF(DF6:EJ6,"ข")=0,"-",(COUNTIF(DF6:EJ6,"ข")))))</f>
        <v>-</v>
      </c>
      <c r="EO6" s="8">
        <f>IF('[6]ข้อมูลนักเรียน-กรอง'!$A$4="","",('[6]ข้อมูลนักเรียน-กรอง'!$A$4))</f>
        <v>3</v>
      </c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10" t="str">
        <f>IF('[6]ข้อมูลนักเรียน-กรอง'!A4="","",(IF(SUM(EP6:FS6)=0,"-",(SUM(EP6:FS6)))))</f>
        <v>-</v>
      </c>
      <c r="FU6" s="10" t="str">
        <f>IF('[6]ข้อมูลนักเรียน-กรอง'!$A$4="","",(IF(COUNTIF(EP6:FS6,"ป")=0,"-",(COUNTIF(EP6:FS6,"ป")))))</f>
        <v>-</v>
      </c>
      <c r="FV6" s="10" t="str">
        <f>IF('[6]ข้อมูลนักเรียน-กรอง'!$A$4="","",(IF(COUNTIF(EP6:FS6,"ล")=0,"-",(COUNTIF(EP6:FS6,"ล")))))</f>
        <v>-</v>
      </c>
      <c r="FW6" s="10" t="str">
        <f>IF('[6]ข้อมูลนักเรียน-กรอง'!$A$4="","",(IF(COUNTIF(EP6:FS6,"ข")=0,"-",(COUNTIF(EP6:FS6,"ข")))))</f>
        <v>-</v>
      </c>
      <c r="FX6" s="8">
        <f>IF('[6]ข้อมูลนักเรียน-กรอง'!$A$4="","",('[6]ข้อมูลนักเรียน-กรอง'!$A$4))</f>
        <v>3</v>
      </c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10" t="str">
        <f>IF('[6]ข้อมูลนักเรียน-กรอง'!A4="","",(IF(SUM(FY6:HC6)=0,"-",(SUM(FY6:HC6)))))</f>
        <v>-</v>
      </c>
      <c r="HE6" s="10" t="str">
        <f>IF('[6]ข้อมูลนักเรียน-กรอง'!$A$4="","",(IF(COUNTIF(FY6:HC6,"ป")=0,"-",(COUNTIF(FY6:HC6,"ป")))))</f>
        <v>-</v>
      </c>
      <c r="HF6" s="10" t="str">
        <f>IF('[6]ข้อมูลนักเรียน-กรอง'!$A$4="","",(IF(COUNTIF(FY6:HC6,"ล")=0,"-",(COUNTIF(FY6:HC6,"ล")))))</f>
        <v>-</v>
      </c>
      <c r="HG6" s="10" t="str">
        <f>IF('[6]ข้อมูลนักเรียน-กรอง'!$A$4="","",(IF(COUNTIF(FY6:HC6,"ข")=0,"-",(COUNTIF(FY6:HC6,"ข")))))</f>
        <v>-</v>
      </c>
      <c r="HH6" s="8">
        <f>IF('[6]ข้อมูลนักเรียน-กรอง'!$A$4="","",('[6]ข้อมูลนักเรียน-กรอง'!$A$4))</f>
        <v>3</v>
      </c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10" t="str">
        <f>IF('[6]ข้อมูลนักเรียน-กรอง'!A4="","",(IF(SUM(HI6:IL6)=0,"-",(SUM(HI6:IL6)))))</f>
        <v>-</v>
      </c>
      <c r="IN6" s="10" t="str">
        <f>IF('[6]ข้อมูลนักเรียน-กรอง'!$A$4="","",(IF(COUNTIF(HI6:IL6,"ป")=0,"-",(COUNTIF(HI6:IL6,"ป")))))</f>
        <v>-</v>
      </c>
      <c r="IO6" s="10" t="str">
        <f>IF('[6]ข้อมูลนักเรียน-กรอง'!$A$4="","",(IF(COUNTIF(HI6:IL6,"ล")=0,"-",(COUNTIF(HI6:IL6,"ล")))))</f>
        <v>-</v>
      </c>
      <c r="IP6" s="10" t="str">
        <f>IF('[6]ข้อมูลนักเรียน-กรอง'!$A$4="","",(IF(COUNTIF(HI6:IL6,"ข")=0,"-",(COUNTIF(HI6:IL6,"ข")))))</f>
        <v>-</v>
      </c>
      <c r="IQ6" s="8">
        <f>IF('[6]ข้อมูลนักเรียน-กรอง'!$A$4="","",('[6]ข้อมูลนักเรียน-กรอง'!$A$4))</f>
        <v>3</v>
      </c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10" t="str">
        <f>IF('[6]ข้อมูลนักเรียน-กรอง'!A4="","",(IF(SUM(IR6:JV6)=0,"-",(SUM(IR6:JV6)))))</f>
        <v>-</v>
      </c>
      <c r="JX6" s="10" t="str">
        <f>IF('[6]ข้อมูลนักเรียน-กรอง'!$A$4="","",(IF(COUNTIF(IR6:JV6,"ป")=0,"-",(COUNTIF(IR6:JV6,"ป")))))</f>
        <v>-</v>
      </c>
      <c r="JY6" s="10" t="str">
        <f>IF('[6]ข้อมูลนักเรียน-กรอง'!$A$4="","",(IF(COUNTIF(IR6:JV6,"ล")=0,"-",(COUNTIF(IR6:JV6,"ล")))))</f>
        <v>-</v>
      </c>
      <c r="JZ6" s="10" t="str">
        <f>IF('[6]ข้อมูลนักเรียน-กรอง'!$A$4="","",(IF(COUNTIF(IR6:JV6,"ข")=0,"-",(COUNTIF(IR6:JV6,"ข")))))</f>
        <v>-</v>
      </c>
      <c r="KA6" s="8">
        <f>IF('[6]ข้อมูลนักเรียน-กรอง'!$A$4="","",('[6]ข้อมูลนักเรียน-กรอง'!$A$4))</f>
        <v>3</v>
      </c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10" t="str">
        <f>IF('[6]ข้อมูลนักเรียน-กรอง'!A4="","",(IF(SUM(KB6:LF6)=0,"-",(SUM(KB6:LF6)))))</f>
        <v>-</v>
      </c>
      <c r="LH6" s="10" t="str">
        <f>IF('[6]ข้อมูลนักเรียน-กรอง'!$A$4="","",(IF(COUNTIF(KB6:LF6,"ป")=0,"-",(COUNTIF(KB6:LF6,"ป")))))</f>
        <v>-</v>
      </c>
      <c r="LI6" s="10" t="str">
        <f>IF('[6]ข้อมูลนักเรียน-กรอง'!$A$4="","",(IF(COUNTIF(KB6:LF6,"ล")=0,"-",(COUNTIF(KB6:LF6,"ล")))))</f>
        <v>-</v>
      </c>
      <c r="LJ6" s="10" t="str">
        <f>IF('[6]ข้อมูลนักเรียน-กรอง'!$A$4="","",(IF(COUNTIF(KB6:LF6,"ข")=0,"-",(COUNTIF(KB6:LF6,"ข")))))</f>
        <v>-</v>
      </c>
      <c r="LK6" s="8">
        <f>IF('[6]ข้อมูลนักเรียน-กรอง'!$A$4="","",('[6]ข้อมูลนักเรียน-กรอง'!$A$4))</f>
        <v>3</v>
      </c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10" t="str">
        <f>IF('[6]ข้อมูลนักเรียน-กรอง'!A4="","",(IF(SUM(LL6:MN6)=0,"-",(SUM(LL6:MN6)))))</f>
        <v>-</v>
      </c>
      <c r="MP6" s="10" t="str">
        <f>IF('[6]ข้อมูลนักเรียน-กรอง'!$A$4="","",(IF(COUNTIF(LL6:MN6,"ป")=0,"-",(COUNTIF(LL6:MN6,"ป")))))</f>
        <v>-</v>
      </c>
      <c r="MQ6" s="10" t="str">
        <f>IF('[6]ข้อมูลนักเรียน-กรอง'!$A$4="","",(IF(COUNTIF(LL6:MN6,"ล")=0,"-",(COUNTIF(LL6:MN6,"ล")))))</f>
        <v>-</v>
      </c>
      <c r="MR6" s="10" t="str">
        <f>IF('[6]ข้อมูลนักเรียน-กรอง'!$A$4="","",(IF(COUNTIF(LL6:MN6,"ข")=0,"-",(COUNTIF(LL6:MN6,"ข")))))</f>
        <v>-</v>
      </c>
      <c r="MS6" s="8">
        <f>IF('[6]ข้อมูลนักเรียน-กรอง'!$A$4="","",('[6]ข้อมูลนักเรียน-กรอง'!$A$4))</f>
        <v>3</v>
      </c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10" t="str">
        <f>IF('[6]ข้อมูลนักเรียน-กรอง'!A4="","",(IF(SUM(MT6:NX6)=0,"-",(SUM(MT6:NX6)))))</f>
        <v>-</v>
      </c>
      <c r="NZ6" s="10" t="str">
        <f>IF('[6]ข้อมูลนักเรียน-กรอง'!$A$4="","",(IF(COUNTIF(MT6:NX6,"ป")=0,"-",(COUNTIF(MT6:NX6,"ป")))))</f>
        <v>-</v>
      </c>
      <c r="OA6" s="10" t="str">
        <f>IF('[6]ข้อมูลนักเรียน-กรอง'!$A$4="","",(IF(COUNTIF(MT6:NX6,"ล")=0,"-",(COUNTIF(MT6:NX6,"ล")))))</f>
        <v>-</v>
      </c>
      <c r="OB6" s="10" t="str">
        <f>IF('[6]ข้อมูลนักเรียน-กรอง'!$A$4="","",(IF(COUNTIF(MT6:NX6,"ข")=0,"-",(COUNTIF(MT6:NX6,"ข")))))</f>
        <v>-</v>
      </c>
      <c r="OC6" s="8">
        <f>IF('[6]ข้อมูลนักเรียน-กรอง'!$A$4="","",('[6]ข้อมูลนักเรียน-กรอง'!$A$4))</f>
        <v>3</v>
      </c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10" t="str">
        <f>IF('[6]ข้อมูลนักเรียน-กรอง'!A4="","",(IF(SUM(OD6:PG6)=0,"-",(SUM(OD6:PG6)))))</f>
        <v>-</v>
      </c>
      <c r="PI6" s="10" t="str">
        <f>IF('[6]ข้อมูลนักเรียน-กรอง'!$A$4="","",(IF(COUNTIF(OD6:PG6,"ป")=0,"-",(COUNTIF(OD6:PG6,"ป")))))</f>
        <v>-</v>
      </c>
      <c r="PJ6" s="10" t="str">
        <f>IF('[6]ข้อมูลนักเรียน-กรอง'!$A$4="","",(IF(COUNTIF(OD6:PG6,"ล")=0,"-",(COUNTIF(OD6:PG6,"ล")))))</f>
        <v>-</v>
      </c>
      <c r="PK6" s="10" t="str">
        <f>IF('[6]ข้อมูลนักเรียน-กรอง'!$A$4="","",(IF(COUNTIF(OD6:PG6,"ข")=0,"-",(COUNTIF(OD6:PG6,"ข")))))</f>
        <v>-</v>
      </c>
      <c r="PL6" s="11">
        <f>IF('[6]ข้อมูลนักเรียน-กรอง'!$A$4="","",('[6]ข้อมูลนักเรียน-กรอง'!$A$4))</f>
        <v>3</v>
      </c>
      <c r="PM6" s="12" t="str">
        <f>AH6</f>
        <v>-</v>
      </c>
      <c r="PN6" s="12" t="str">
        <f>BQ6</f>
        <v>-</v>
      </c>
      <c r="PO6" s="12" t="str">
        <f>DA6</f>
        <v>-</v>
      </c>
      <c r="PP6" s="12" t="str">
        <f>EK6</f>
        <v>-</v>
      </c>
      <c r="PQ6" s="12" t="str">
        <f>FT6</f>
        <v>-</v>
      </c>
      <c r="PR6" s="12" t="str">
        <f>HD6</f>
        <v>-</v>
      </c>
      <c r="PS6" s="12" t="str">
        <f>IM6</f>
        <v>-</v>
      </c>
      <c r="PT6" s="12" t="str">
        <f>JW6</f>
        <v>-</v>
      </c>
      <c r="PU6" s="12" t="str">
        <f>LG6</f>
        <v>-</v>
      </c>
      <c r="PV6" s="12" t="str">
        <f>MO6</f>
        <v>-</v>
      </c>
      <c r="PW6" s="12" t="str">
        <f>NY6</f>
        <v>-</v>
      </c>
      <c r="PX6" s="12" t="str">
        <f>PH6</f>
        <v>-</v>
      </c>
      <c r="PY6" s="13">
        <f>IF('[6]ข้อมูลนักเรียน-กรอง'!A4="","",(SUM(AH6:AK6,SUM(BQ6:BT6,SUM(DA6:DD6,SUM(EK6:EN6,SUM(FT6:FW6,SUM(HD6:HG6,SUM(IM6:IP6,SUM(JW6:JZ6,SUM(LG6:LJ6,SUM(MO6:MR6,SUM(NY6:OB6,SUM(PH6:PK6))))))))))))))</f>
        <v>0</v>
      </c>
      <c r="PZ6" s="13">
        <f>IF('[6]ข้อมูลนักเรียน-กรอง'!A4="","",SUM(PM6:PX6))</f>
        <v>0</v>
      </c>
      <c r="QA6" s="14" t="str">
        <f>IF('[6]ข้อมูลนักเรียน-กรอง'!A4="","",IF(PZ6=0,"0.00",((PZ6/PY6)*100)))</f>
        <v>0.00</v>
      </c>
    </row>
    <row r="7" spans="1:443" ht="15.95" customHeight="1">
      <c r="A7" s="7" t="str">
        <f>[6]ชื่อนักเรียน!C6</f>
        <v>เด็กหญิงสิรภัทร ลิ้มประเสริฐ</v>
      </c>
      <c r="B7" s="8">
        <f>IF('[6]ข้อมูลนักเรียน-กรอง'!$A$5="","",('[6]ข้อมูลนักเรียน-กรอง'!$A$5))</f>
        <v>4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0" t="str">
        <f>IF('[6]ข้อมูลนักเรียน-กรอง'!A5="","",(IF(SUM(C7:AG7)=0,"-",(SUM(C7:AG7)))))</f>
        <v>-</v>
      </c>
      <c r="AI7" s="10" t="str">
        <f>IF('[6]ข้อมูลนักเรียน-กรอง'!$A$5="","",(IF(COUNTIF(C7:AG7,"ป")=0,"-",(COUNTIF(C7:AG7,"ป")))))</f>
        <v>-</v>
      </c>
      <c r="AJ7" s="10" t="str">
        <f>IF('[6]ข้อมูลนักเรียน-กรอง'!$A$5="","",(IF(COUNTIF(C7:AG7,"ล")=0,"-",(COUNTIF(C7:AG7,"ล")))))</f>
        <v>-</v>
      </c>
      <c r="AK7" s="10" t="str">
        <f>IF('[6]ข้อมูลนักเรียน-กรอง'!$A$5="","",(IF(COUNTIF(C7:AG7,"ข")=0,"-",(COUNTIF(C7:AG7,"ข")))))</f>
        <v>-</v>
      </c>
      <c r="AL7" s="8">
        <f>IF('[6]ข้อมูลนักเรียน-กรอง'!$A$5="","",('[6]ข้อมูลนักเรียน-กรอง'!$A$5))</f>
        <v>4</v>
      </c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10" t="str">
        <f>IF('[6]ข้อมูลนักเรียน-กรอง'!A5="","",(IF(SUM(AM7:BP7)=0,"-",(SUM(AM7:BP7)))))</f>
        <v>-</v>
      </c>
      <c r="BR7" s="10" t="str">
        <f>IF('[6]ข้อมูลนักเรียน-กรอง'!$A$5="","",(IF(COUNTIF(AM7:BP7,"ป")=0,"-",(COUNTIF(AM7:BP7,"ป")))))</f>
        <v>-</v>
      </c>
      <c r="BS7" s="10" t="str">
        <f>IF('[6]ข้อมูลนักเรียน-กรอง'!$A$5="","",(IF(COUNTIF(AM7:BP7,"ล")=0,"-",(COUNTIF(AM7:BP7,"ล")))))</f>
        <v>-</v>
      </c>
      <c r="BT7" s="10" t="str">
        <f>IF('[6]ข้อมูลนักเรียน-กรอง'!$A$5="","",(IF(COUNTIF(AM7:BP7,"ข")=0,"-",(COUNTIF(AM7:BP7,"ข")))))</f>
        <v>-</v>
      </c>
      <c r="BU7" s="8">
        <f>IF('[6]ข้อมูลนักเรียน-กรอง'!$A$5="","",('[6]ข้อมูลนักเรียน-กรอง'!$A$5))</f>
        <v>4</v>
      </c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10" t="str">
        <f>IF('[6]ข้อมูลนักเรียน-กรอง'!A5="","",(IF(SUM(BV7:CZ7)=0,"-",(SUM(BV7:CZ7)))))</f>
        <v>-</v>
      </c>
      <c r="DB7" s="10" t="str">
        <f>IF('[6]ข้อมูลนักเรียน-กรอง'!$A$5="","",(IF(COUNTIF(BV7:CZ7,"ป")=0,"-",(COUNTIF(BV7:CZ7,"ป")))))</f>
        <v>-</v>
      </c>
      <c r="DC7" s="10" t="str">
        <f>IF('[6]ข้อมูลนักเรียน-กรอง'!$A$5="","",(IF(COUNTIF(BV7:CZ7,"ล")=0,"-",(COUNTIF(BV7:CZ7,"ล")))))</f>
        <v>-</v>
      </c>
      <c r="DD7" s="10" t="str">
        <f>IF('[6]ข้อมูลนักเรียน-กรอง'!$A$5="","",(IF(COUNTIF(BV7:CZ7,"ข")=0,"-",(COUNTIF(BV7:CZ7,"ข")))))</f>
        <v>-</v>
      </c>
      <c r="DE7" s="8">
        <f>IF('[6]ข้อมูลนักเรียน-กรอง'!$A$5="","",('[6]ข้อมูลนักเรียน-กรอง'!$A$5))</f>
        <v>4</v>
      </c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10" t="str">
        <f>IF('[6]ข้อมูลนักเรียน-กรอง'!A5="","",(IF(SUM(DF7:EJ7)=0,"-",(SUM(DF7:EJ7)))))</f>
        <v>-</v>
      </c>
      <c r="EL7" s="10" t="str">
        <f>IF('[6]ข้อมูลนักเรียน-กรอง'!$A$5="","",(IF(COUNTIF(DF7:EJ7,"ป")=0,"-",(COUNTIF(DF7:EJ7,"ป")))))</f>
        <v>-</v>
      </c>
      <c r="EM7" s="10" t="str">
        <f>IF('[6]ข้อมูลนักเรียน-กรอง'!$A$5="","",(IF(COUNTIF(DF7:EJ7,"ล")=0,"-",(COUNTIF(DF7:EJ7,"ล")))))</f>
        <v>-</v>
      </c>
      <c r="EN7" s="10" t="str">
        <f>IF('[6]ข้อมูลนักเรียน-กรอง'!$A$5="","",(IF(COUNTIF(DF7:EJ7,"ข")=0,"-",(COUNTIF(DF7:EJ7,"ข")))))</f>
        <v>-</v>
      </c>
      <c r="EO7" s="8">
        <f>IF('[6]ข้อมูลนักเรียน-กรอง'!$A$5="","",('[6]ข้อมูลนักเรียน-กรอง'!$A$5))</f>
        <v>4</v>
      </c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10" t="str">
        <f>IF('[6]ข้อมูลนักเรียน-กรอง'!A5="","",(IF(SUM(EP7:FS7)=0,"-",(SUM(EP7:FS7)))))</f>
        <v>-</v>
      </c>
      <c r="FU7" s="10" t="str">
        <f>IF('[6]ข้อมูลนักเรียน-กรอง'!$A$5="","",(IF(COUNTIF(EP7:FS7,"ป")=0,"-",(COUNTIF(EP7:FS7,"ป")))))</f>
        <v>-</v>
      </c>
      <c r="FV7" s="10" t="str">
        <f>IF('[6]ข้อมูลนักเรียน-กรอง'!$A$5="","",(IF(COUNTIF(EP7:FS7,"ล")=0,"-",(COUNTIF(EP7:FS7,"ล")))))</f>
        <v>-</v>
      </c>
      <c r="FW7" s="10" t="str">
        <f>IF('[6]ข้อมูลนักเรียน-กรอง'!$A$5="","",(IF(COUNTIF(EP7:FS7,"ข")=0,"-",(COUNTIF(EP7:FS7,"ข")))))</f>
        <v>-</v>
      </c>
      <c r="FX7" s="8">
        <f>IF('[6]ข้อมูลนักเรียน-กรอง'!$A$5="","",('[6]ข้อมูลนักเรียน-กรอง'!$A$5))</f>
        <v>4</v>
      </c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10" t="str">
        <f>IF('[6]ข้อมูลนักเรียน-กรอง'!A5="","",(IF(SUM(FY7:HC7)=0,"-",(SUM(FY7:HC7)))))</f>
        <v>-</v>
      </c>
      <c r="HE7" s="10" t="str">
        <f>IF('[6]ข้อมูลนักเรียน-กรอง'!$A$5="","",(IF(COUNTIF(FY7:HC7,"ป")=0,"-",(COUNTIF(FY7:HC7,"ป")))))</f>
        <v>-</v>
      </c>
      <c r="HF7" s="10" t="str">
        <f>IF('[6]ข้อมูลนักเรียน-กรอง'!$A$5="","",(IF(COUNTIF(FY7:HC7,"ล")=0,"-",(COUNTIF(FY7:HC7,"ล")))))</f>
        <v>-</v>
      </c>
      <c r="HG7" s="10" t="str">
        <f>IF('[6]ข้อมูลนักเรียน-กรอง'!$A$5="","",(IF(COUNTIF(FY7:HC7,"ข")=0,"-",(COUNTIF(FY7:HC7,"ข")))))</f>
        <v>-</v>
      </c>
      <c r="HH7" s="8">
        <f>IF('[6]ข้อมูลนักเรียน-กรอง'!$A$5="","",('[6]ข้อมูลนักเรียน-กรอง'!$A$5))</f>
        <v>4</v>
      </c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10" t="str">
        <f>IF('[6]ข้อมูลนักเรียน-กรอง'!A5="","",(IF(SUM(HI7:IL7)=0,"-",(SUM(HI7:IL7)))))</f>
        <v>-</v>
      </c>
      <c r="IN7" s="10" t="str">
        <f>IF('[6]ข้อมูลนักเรียน-กรอง'!$A$5="","",(IF(COUNTIF(HI7:IL7,"ป")=0,"-",(COUNTIF(HI7:IL7,"ป")))))</f>
        <v>-</v>
      </c>
      <c r="IO7" s="10" t="str">
        <f>IF('[6]ข้อมูลนักเรียน-กรอง'!$A$5="","",(IF(COUNTIF(HI7:IL7,"ล")=0,"-",(COUNTIF(HI7:IL7,"ล")))))</f>
        <v>-</v>
      </c>
      <c r="IP7" s="10" t="str">
        <f>IF('[6]ข้อมูลนักเรียน-กรอง'!$A$5="","",(IF(COUNTIF(HI7:IL7,"ข")=0,"-",(COUNTIF(HI7:IL7,"ข")))))</f>
        <v>-</v>
      </c>
      <c r="IQ7" s="8">
        <f>IF('[6]ข้อมูลนักเรียน-กรอง'!$A$5="","",('[6]ข้อมูลนักเรียน-กรอง'!$A$5))</f>
        <v>4</v>
      </c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10" t="str">
        <f>IF('[6]ข้อมูลนักเรียน-กรอง'!A5="","",(IF(SUM(IR7:JV7)=0,"-",(SUM(IR7:JV7)))))</f>
        <v>-</v>
      </c>
      <c r="JX7" s="10" t="str">
        <f>IF('[6]ข้อมูลนักเรียน-กรอง'!$A$5="","",(IF(COUNTIF(IR7:JV7,"ป")=0,"-",(COUNTIF(IR7:JV7,"ป")))))</f>
        <v>-</v>
      </c>
      <c r="JY7" s="10" t="str">
        <f>IF('[6]ข้อมูลนักเรียน-กรอง'!$A$5="","",(IF(COUNTIF(IR7:JV7,"ล")=0,"-",(COUNTIF(IR7:JV7,"ล")))))</f>
        <v>-</v>
      </c>
      <c r="JZ7" s="10" t="str">
        <f>IF('[6]ข้อมูลนักเรียน-กรอง'!$A$5="","",(IF(COUNTIF(IR7:JV7,"ข")=0,"-",(COUNTIF(IR7:JV7,"ข")))))</f>
        <v>-</v>
      </c>
      <c r="KA7" s="8">
        <f>IF('[6]ข้อมูลนักเรียน-กรอง'!$A$5="","",('[6]ข้อมูลนักเรียน-กรอง'!$A$5))</f>
        <v>4</v>
      </c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10" t="str">
        <f>IF('[6]ข้อมูลนักเรียน-กรอง'!A5="","",(IF(SUM(KB7:LF7)=0,"-",(SUM(KB7:LF7)))))</f>
        <v>-</v>
      </c>
      <c r="LH7" s="10" t="str">
        <f>IF('[6]ข้อมูลนักเรียน-กรอง'!$A$5="","",(IF(COUNTIF(KB7:LF7,"ป")=0,"-",(COUNTIF(KB7:LF7,"ป")))))</f>
        <v>-</v>
      </c>
      <c r="LI7" s="10" t="str">
        <f>IF('[6]ข้อมูลนักเรียน-กรอง'!$A$5="","",(IF(COUNTIF(KB7:LF7,"ล")=0,"-",(COUNTIF(KB7:LF7,"ล")))))</f>
        <v>-</v>
      </c>
      <c r="LJ7" s="10" t="str">
        <f>IF('[6]ข้อมูลนักเรียน-กรอง'!$A$5="","",(IF(COUNTIF(KB7:LF7,"ข")=0,"-",(COUNTIF(KB7:LF7,"ข")))))</f>
        <v>-</v>
      </c>
      <c r="LK7" s="8">
        <f>IF('[6]ข้อมูลนักเรียน-กรอง'!$A$5="","",('[6]ข้อมูลนักเรียน-กรอง'!$A$5))</f>
        <v>4</v>
      </c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10" t="str">
        <f>IF('[6]ข้อมูลนักเรียน-กรอง'!A5="","",(IF(SUM(LL7:MN7)=0,"-",(SUM(LL7:MN7)))))</f>
        <v>-</v>
      </c>
      <c r="MP7" s="10" t="str">
        <f>IF('[6]ข้อมูลนักเรียน-กรอง'!$A$5="","",(IF(COUNTIF(LL7:MN7,"ป")=0,"-",(COUNTIF(LL7:MN7,"ป")))))</f>
        <v>-</v>
      </c>
      <c r="MQ7" s="10" t="str">
        <f>IF('[6]ข้อมูลนักเรียน-กรอง'!$A$5="","",(IF(COUNTIF(LL7:MN7,"ล")=0,"-",(COUNTIF(LL7:MN7,"ล")))))</f>
        <v>-</v>
      </c>
      <c r="MR7" s="10" t="str">
        <f>IF('[6]ข้อมูลนักเรียน-กรอง'!$A$5="","",(IF(COUNTIF(LL7:MN7,"ข")=0,"-",(COUNTIF(LL7:MN7,"ข")))))</f>
        <v>-</v>
      </c>
      <c r="MS7" s="8">
        <f>IF('[6]ข้อมูลนักเรียน-กรอง'!$A$5="","",('[6]ข้อมูลนักเรียน-กรอง'!$A$5))</f>
        <v>4</v>
      </c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10" t="str">
        <f>IF('[6]ข้อมูลนักเรียน-กรอง'!A5="","",(IF(SUM(MT7:NX7)=0,"-",(SUM(MT7:NX7)))))</f>
        <v>-</v>
      </c>
      <c r="NZ7" s="10" t="str">
        <f>IF('[6]ข้อมูลนักเรียน-กรอง'!$A$5="","",(IF(COUNTIF(MT7:NX7,"ป")=0,"-",(COUNTIF(MT7:NX7,"ป")))))</f>
        <v>-</v>
      </c>
      <c r="OA7" s="10" t="str">
        <f>IF('[6]ข้อมูลนักเรียน-กรอง'!$A$5="","",(IF(COUNTIF(MT7:NX7,"ล")=0,"-",(COUNTIF(MT7:NX7,"ล")))))</f>
        <v>-</v>
      </c>
      <c r="OB7" s="10" t="str">
        <f>IF('[6]ข้อมูลนักเรียน-กรอง'!$A$5="","",(IF(COUNTIF(MT7:NX7,"ข")=0,"-",(COUNTIF(MT7:NX7,"ข")))))</f>
        <v>-</v>
      </c>
      <c r="OC7" s="8">
        <f>IF('[6]ข้อมูลนักเรียน-กรอง'!$A$5="","",('[6]ข้อมูลนักเรียน-กรอง'!$A$5))</f>
        <v>4</v>
      </c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10" t="str">
        <f>IF('[6]ข้อมูลนักเรียน-กรอง'!A5="","",(IF(SUM(OD7:PG7)=0,"-",(SUM(OD7:PG7)))))</f>
        <v>-</v>
      </c>
      <c r="PI7" s="10" t="str">
        <f>IF('[6]ข้อมูลนักเรียน-กรอง'!$A$5="","",(IF(COUNTIF(OD7:PG7,"ป")=0,"-",(COUNTIF(OD7:PG7,"ป")))))</f>
        <v>-</v>
      </c>
      <c r="PJ7" s="10" t="str">
        <f>IF('[6]ข้อมูลนักเรียน-กรอง'!$A$5="","",(IF(COUNTIF(OD7:PG7,"ล")=0,"-",(COUNTIF(OD7:PG7,"ล")))))</f>
        <v>-</v>
      </c>
      <c r="PK7" s="10" t="str">
        <f>IF('[6]ข้อมูลนักเรียน-กรอง'!$A$5="","",(IF(COUNTIF(OD7:PG7,"ข")=0,"-",(COUNTIF(OD7:PG7,"ข")))))</f>
        <v>-</v>
      </c>
      <c r="PL7" s="11">
        <f>IF('[6]ข้อมูลนักเรียน-กรอง'!$A$5="","",('[6]ข้อมูลนักเรียน-กรอง'!$A$5))</f>
        <v>4</v>
      </c>
      <c r="PM7" s="12" t="str">
        <f>AH7</f>
        <v>-</v>
      </c>
      <c r="PN7" s="12" t="str">
        <f>BQ7</f>
        <v>-</v>
      </c>
      <c r="PO7" s="12" t="str">
        <f>DA7</f>
        <v>-</v>
      </c>
      <c r="PP7" s="12" t="str">
        <f>EK7</f>
        <v>-</v>
      </c>
      <c r="PQ7" s="12" t="str">
        <f>FT7</f>
        <v>-</v>
      </c>
      <c r="PR7" s="12" t="str">
        <f>HD7</f>
        <v>-</v>
      </c>
      <c r="PS7" s="12" t="str">
        <f>IM7</f>
        <v>-</v>
      </c>
      <c r="PT7" s="12" t="str">
        <f>JW7</f>
        <v>-</v>
      </c>
      <c r="PU7" s="12" t="str">
        <f>LG7</f>
        <v>-</v>
      </c>
      <c r="PV7" s="12" t="str">
        <f>MO7</f>
        <v>-</v>
      </c>
      <c r="PW7" s="12" t="str">
        <f>NY7</f>
        <v>-</v>
      </c>
      <c r="PX7" s="12" t="str">
        <f>PH7</f>
        <v>-</v>
      </c>
      <c r="PY7" s="13">
        <f>IF('[6]ข้อมูลนักเรียน-กรอง'!A5="","",(SUM(AH7:AK7,SUM(BQ7:BT7,SUM(DA7:DD7,SUM(EK7:EN7,SUM(FT7:FW7,SUM(HD7:HG7,SUM(IM7:IP7,SUM(JW7:JZ7,SUM(LG7:LJ7,SUM(MO7:MR7,SUM(NY7:OB7,SUM(PH7:PK7))))))))))))))</f>
        <v>0</v>
      </c>
      <c r="PZ7" s="13">
        <f>IF('[6]ข้อมูลนักเรียน-กรอง'!A5="","",SUM(PM7:PX7))</f>
        <v>0</v>
      </c>
      <c r="QA7" s="14" t="str">
        <f>IF('[6]ข้อมูลนักเรียน-กรอง'!A5="","",IF(PZ7=0,"0.00",((PZ7/PY7)*100)))</f>
        <v>0.00</v>
      </c>
    </row>
    <row r="8" spans="1:443" ht="15.95" customHeight="1">
      <c r="A8" s="7" t="str">
        <f>[6]ชื่อนักเรียน!C7</f>
        <v>เด็กหญิงพัทธรวรรณ พุกอำไพ</v>
      </c>
      <c r="B8" s="8">
        <f>IF('[6]ข้อมูลนักเรียน-กรอง'!$A$6="","",('[6]ข้อมูลนักเรียน-กรอง'!$A$6))</f>
        <v>5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 t="str">
        <f>IF('[6]ข้อมูลนักเรียน-กรอง'!A6="","",(IF(SUM(C8:AG8)=0,"-",(SUM(C8:AG8)))))</f>
        <v>-</v>
      </c>
      <c r="AI8" s="10" t="str">
        <f>IF('[6]ข้อมูลนักเรียน-กรอง'!$A$6="","",(IF(COUNTIF(C8:AG8,"ป")=0,"-",(COUNTIF(C8:AG8,"ป")))))</f>
        <v>-</v>
      </c>
      <c r="AJ8" s="10" t="str">
        <f>IF('[6]ข้อมูลนักเรียน-กรอง'!$A$6="","",(IF(COUNTIF(C8:AG8,"ล")=0,"-",(COUNTIF(C8:AG8,"ล")))))</f>
        <v>-</v>
      </c>
      <c r="AK8" s="10" t="str">
        <f>IF('[6]ข้อมูลนักเรียน-กรอง'!$A$6="","",(IF(COUNTIF(C8:AG8,"ข")=0,"-",(COUNTIF(C8:AG8,"ข")))))</f>
        <v>-</v>
      </c>
      <c r="AL8" s="8">
        <f>IF('[6]ข้อมูลนักเรียน-กรอง'!$A$6="","",('[6]ข้อมูลนักเรียน-กรอง'!$A$6))</f>
        <v>5</v>
      </c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10" t="str">
        <f>IF('[6]ข้อมูลนักเรียน-กรอง'!A6="","",(IF(SUM(AM8:BP8)=0,"-",(SUM(AM8:BP8)))))</f>
        <v>-</v>
      </c>
      <c r="BR8" s="10" t="str">
        <f>IF('[6]ข้อมูลนักเรียน-กรอง'!$A$6="","",(IF(COUNTIF(AM8:BP8,"ป")=0,"-",(COUNTIF(AM8:BP8,"ป")))))</f>
        <v>-</v>
      </c>
      <c r="BS8" s="10" t="str">
        <f>IF('[6]ข้อมูลนักเรียน-กรอง'!$A$6="","",(IF(COUNTIF(AM8:BP8,"ล")=0,"-",(COUNTIF(AM8:BP8,"ล")))))</f>
        <v>-</v>
      </c>
      <c r="BT8" s="10" t="str">
        <f>IF('[6]ข้อมูลนักเรียน-กรอง'!$A$6="","",(IF(COUNTIF(AM8:BP8,"ข")=0,"-",(COUNTIF(AM8:BP8,"ข")))))</f>
        <v>-</v>
      </c>
      <c r="BU8" s="8">
        <f>IF('[6]ข้อมูลนักเรียน-กรอง'!$A$6="","",('[6]ข้อมูลนักเรียน-กรอง'!$A$6))</f>
        <v>5</v>
      </c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10" t="str">
        <f>IF('[6]ข้อมูลนักเรียน-กรอง'!A6="","",(IF(SUM(BV8:CZ8)=0,"-",(SUM(BV8:CZ8)))))</f>
        <v>-</v>
      </c>
      <c r="DB8" s="10" t="str">
        <f>IF('[6]ข้อมูลนักเรียน-กรอง'!$A$6="","",(IF(COUNTIF(BV8:CZ8,"ป")=0,"-",(COUNTIF(BV8:CZ8,"ป")))))</f>
        <v>-</v>
      </c>
      <c r="DC8" s="10" t="str">
        <f>IF('[6]ข้อมูลนักเรียน-กรอง'!$A$6="","",(IF(COUNTIF(BV8:CZ8,"ล")=0,"-",(COUNTIF(BV8:CZ8,"ล")))))</f>
        <v>-</v>
      </c>
      <c r="DD8" s="10" t="str">
        <f>IF('[6]ข้อมูลนักเรียน-กรอง'!$A$6="","",(IF(COUNTIF(BV8:CZ8,"ข")=0,"-",(COUNTIF(BV8:CZ8,"ข")))))</f>
        <v>-</v>
      </c>
      <c r="DE8" s="8">
        <f>IF('[6]ข้อมูลนักเรียน-กรอง'!$A$6="","",('[6]ข้อมูลนักเรียน-กรอง'!$A$6))</f>
        <v>5</v>
      </c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10" t="str">
        <f>IF('[6]ข้อมูลนักเรียน-กรอง'!A6="","",(IF(SUM(DF8:EJ8)=0,"-",(SUM(DF8:EJ8)))))</f>
        <v>-</v>
      </c>
      <c r="EL8" s="10" t="str">
        <f>IF('[6]ข้อมูลนักเรียน-กรอง'!$A$6="","",(IF(COUNTIF(DF8:EJ8,"ป")=0,"-",(COUNTIF(DF8:EJ8,"ป")))))</f>
        <v>-</v>
      </c>
      <c r="EM8" s="10" t="str">
        <f>IF('[6]ข้อมูลนักเรียน-กรอง'!$A$6="","",(IF(COUNTIF(DF8:EJ8,"ล")=0,"-",(COUNTIF(DF8:EJ8,"ล")))))</f>
        <v>-</v>
      </c>
      <c r="EN8" s="10" t="str">
        <f>IF('[6]ข้อมูลนักเรียน-กรอง'!$A$6="","",(IF(COUNTIF(DF8:EJ8,"ข")=0,"-",(COUNTIF(DF8:EJ8,"ข")))))</f>
        <v>-</v>
      </c>
      <c r="EO8" s="8">
        <f>IF('[6]ข้อมูลนักเรียน-กรอง'!$A$6="","",('[6]ข้อมูลนักเรียน-กรอง'!$A$6))</f>
        <v>5</v>
      </c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10" t="str">
        <f>IF('[6]ข้อมูลนักเรียน-กรอง'!A6="","",(IF(SUM(EP8:FS8)=0,"-",(SUM(EP8:FS8)))))</f>
        <v>-</v>
      </c>
      <c r="FU8" s="10" t="str">
        <f>IF('[6]ข้อมูลนักเรียน-กรอง'!$A$6="","",(IF(COUNTIF(EP8:FS8,"ป")=0,"-",(COUNTIF(EP8:FS8,"ป")))))</f>
        <v>-</v>
      </c>
      <c r="FV8" s="10" t="str">
        <f>IF('[6]ข้อมูลนักเรียน-กรอง'!$A$6="","",(IF(COUNTIF(EP8:FS8,"ล")=0,"-",(COUNTIF(EP8:FS8,"ล")))))</f>
        <v>-</v>
      </c>
      <c r="FW8" s="10" t="str">
        <f>IF('[6]ข้อมูลนักเรียน-กรอง'!$A$6="","",(IF(COUNTIF(EP8:FS8,"ข")=0,"-",(COUNTIF(EP8:FS8,"ข")))))</f>
        <v>-</v>
      </c>
      <c r="FX8" s="8">
        <f>IF('[6]ข้อมูลนักเรียน-กรอง'!$A$6="","",('[6]ข้อมูลนักเรียน-กรอง'!$A$6))</f>
        <v>5</v>
      </c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10" t="str">
        <f>IF('[6]ข้อมูลนักเรียน-กรอง'!A6="","",(IF(SUM(FY8:HC8)=0,"-",(SUM(FY8:HC8)))))</f>
        <v>-</v>
      </c>
      <c r="HE8" s="10" t="str">
        <f>IF('[6]ข้อมูลนักเรียน-กรอง'!$A$6="","",(IF(COUNTIF(FY8:HC8,"ป")=0,"-",(COUNTIF(FY8:HC8,"ป")))))</f>
        <v>-</v>
      </c>
      <c r="HF8" s="10" t="str">
        <f>IF('[6]ข้อมูลนักเรียน-กรอง'!$A$6="","",(IF(COUNTIF(FY8:HC8,"ล")=0,"-",(COUNTIF(FY8:HC8,"ล")))))</f>
        <v>-</v>
      </c>
      <c r="HG8" s="10" t="str">
        <f>IF('[6]ข้อมูลนักเรียน-กรอง'!$A$6="","",(IF(COUNTIF(FY8:HC8,"ข")=0,"-",(COUNTIF(FY8:HC8,"ข")))))</f>
        <v>-</v>
      </c>
      <c r="HH8" s="8">
        <f>IF('[6]ข้อมูลนักเรียน-กรอง'!$A$6="","",('[6]ข้อมูลนักเรียน-กรอง'!$A$6))</f>
        <v>5</v>
      </c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10" t="str">
        <f>IF('[6]ข้อมูลนักเรียน-กรอง'!A6="","",(IF(SUM(HI8:IL8)=0,"-",(SUM(HI8:IL8)))))</f>
        <v>-</v>
      </c>
      <c r="IN8" s="10" t="str">
        <f>IF('[6]ข้อมูลนักเรียน-กรอง'!$A$6="","",(IF(COUNTIF(HI8:IL8,"ป")=0,"-",(COUNTIF(HI8:IL8,"ป")))))</f>
        <v>-</v>
      </c>
      <c r="IO8" s="10" t="str">
        <f>IF('[6]ข้อมูลนักเรียน-กรอง'!$A$6="","",(IF(COUNTIF(HI8:IL8,"ล")=0,"-",(COUNTIF(HI8:IL8,"ล")))))</f>
        <v>-</v>
      </c>
      <c r="IP8" s="10" t="str">
        <f>IF('[6]ข้อมูลนักเรียน-กรอง'!$A$6="","",(IF(COUNTIF(HI8:IL8,"ข")=0,"-",(COUNTIF(HI8:IL8,"ข")))))</f>
        <v>-</v>
      </c>
      <c r="IQ8" s="8">
        <f>IF('[6]ข้อมูลนักเรียน-กรอง'!$A$6="","",('[6]ข้อมูลนักเรียน-กรอง'!$A$6))</f>
        <v>5</v>
      </c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10" t="str">
        <f>IF('[6]ข้อมูลนักเรียน-กรอง'!A6="","",(IF(SUM(IR8:JV8)=0,"-",(SUM(IR8:JV8)))))</f>
        <v>-</v>
      </c>
      <c r="JX8" s="10" t="str">
        <f>IF('[6]ข้อมูลนักเรียน-กรอง'!$A$6="","",(IF(COUNTIF(IR8:JV8,"ป")=0,"-",(COUNTIF(IR8:JV8,"ป")))))</f>
        <v>-</v>
      </c>
      <c r="JY8" s="10" t="str">
        <f>IF('[6]ข้อมูลนักเรียน-กรอง'!$A$6="","",(IF(COUNTIF(IR8:JV8,"ล")=0,"-",(COUNTIF(IR8:JV8,"ล")))))</f>
        <v>-</v>
      </c>
      <c r="JZ8" s="10" t="str">
        <f>IF('[6]ข้อมูลนักเรียน-กรอง'!$A$6="","",(IF(COUNTIF(IR8:JV8,"ข")=0,"-",(COUNTIF(IR8:JV8,"ข")))))</f>
        <v>-</v>
      </c>
      <c r="KA8" s="8">
        <f>IF('[6]ข้อมูลนักเรียน-กรอง'!$A$6="","",('[6]ข้อมูลนักเรียน-กรอง'!$A$6))</f>
        <v>5</v>
      </c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10" t="str">
        <f>IF('[6]ข้อมูลนักเรียน-กรอง'!A6="","",(IF(SUM(KB8:LF8)=0,"-",(SUM(KB8:LF8)))))</f>
        <v>-</v>
      </c>
      <c r="LH8" s="10" t="str">
        <f>IF('[6]ข้อมูลนักเรียน-กรอง'!$A$6="","",(IF(COUNTIF(KB8:LF8,"ป")=0,"-",(COUNTIF(KB8:LF8,"ป")))))</f>
        <v>-</v>
      </c>
      <c r="LI8" s="10" t="str">
        <f>IF('[6]ข้อมูลนักเรียน-กรอง'!$A$6="","",(IF(COUNTIF(KB8:LF8,"ล")=0,"-",(COUNTIF(KB8:LF8,"ล")))))</f>
        <v>-</v>
      </c>
      <c r="LJ8" s="10" t="str">
        <f>IF('[6]ข้อมูลนักเรียน-กรอง'!$A$6="","",(IF(COUNTIF(KB8:LF8,"ข")=0,"-",(COUNTIF(KB8:LF8,"ข")))))</f>
        <v>-</v>
      </c>
      <c r="LK8" s="8">
        <f>IF('[6]ข้อมูลนักเรียน-กรอง'!$A$6="","",('[6]ข้อมูลนักเรียน-กรอง'!$A$6))</f>
        <v>5</v>
      </c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10" t="str">
        <f>IF('[6]ข้อมูลนักเรียน-กรอง'!A6="","",(IF(SUM(LL8:MN8)=0,"-",(SUM(LL8:MN8)))))</f>
        <v>-</v>
      </c>
      <c r="MP8" s="10" t="str">
        <f>IF('[6]ข้อมูลนักเรียน-กรอง'!$A$6="","",(IF(COUNTIF(LL8:MN8,"ป")=0,"-",(COUNTIF(LL8:MN8,"ป")))))</f>
        <v>-</v>
      </c>
      <c r="MQ8" s="10" t="str">
        <f>IF('[6]ข้อมูลนักเรียน-กรอง'!$A$6="","",(IF(COUNTIF(LL8:MN8,"ล")=0,"-",(COUNTIF(LL8:MN8,"ล")))))</f>
        <v>-</v>
      </c>
      <c r="MR8" s="10" t="str">
        <f>IF('[6]ข้อมูลนักเรียน-กรอง'!$A$6="","",(IF(COUNTIF(LL8:MN8,"ข")=0,"-",(COUNTIF(LL8:MN8,"ข")))))</f>
        <v>-</v>
      </c>
      <c r="MS8" s="8">
        <f>IF('[6]ข้อมูลนักเรียน-กรอง'!$A$6="","",('[6]ข้อมูลนักเรียน-กรอง'!$A$6))</f>
        <v>5</v>
      </c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10" t="str">
        <f>IF('[6]ข้อมูลนักเรียน-กรอง'!A6="","",(IF(SUM(MT8:NX8)=0,"-",(SUM(MT8:NX8)))))</f>
        <v>-</v>
      </c>
      <c r="NZ8" s="10" t="str">
        <f>IF('[6]ข้อมูลนักเรียน-กรอง'!$A$6="","",(IF(COUNTIF(MT8:NX8,"ป")=0,"-",(COUNTIF(MT8:NX8,"ป")))))</f>
        <v>-</v>
      </c>
      <c r="OA8" s="10" t="str">
        <f>IF('[6]ข้อมูลนักเรียน-กรอง'!$A$6="","",(IF(COUNTIF(MT8:NX8,"ล")=0,"-",(COUNTIF(MT8:NX8,"ล")))))</f>
        <v>-</v>
      </c>
      <c r="OB8" s="10" t="str">
        <f>IF('[6]ข้อมูลนักเรียน-กรอง'!$A$6="","",(IF(COUNTIF(MT8:NX8,"ข")=0,"-",(COUNTIF(MT8:NX8,"ข")))))</f>
        <v>-</v>
      </c>
      <c r="OC8" s="8">
        <f>IF('[6]ข้อมูลนักเรียน-กรอง'!$A$6="","",('[6]ข้อมูลนักเรียน-กรอง'!$A$6))</f>
        <v>5</v>
      </c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10" t="str">
        <f>IF('[6]ข้อมูลนักเรียน-กรอง'!A6="","",(IF(SUM(OD8:PG8)=0,"-",(SUM(OD8:PG8)))))</f>
        <v>-</v>
      </c>
      <c r="PI8" s="10" t="str">
        <f>IF('[6]ข้อมูลนักเรียน-กรอง'!$A$6="","",(IF(COUNTIF(OD8:PG8,"ป")=0,"-",(COUNTIF(OD8:PG8,"ป")))))</f>
        <v>-</v>
      </c>
      <c r="PJ8" s="10" t="str">
        <f>IF('[6]ข้อมูลนักเรียน-กรอง'!$A$6="","",(IF(COUNTIF(OD8:PG8,"ล")=0,"-",(COUNTIF(OD8:PG8,"ล")))))</f>
        <v>-</v>
      </c>
      <c r="PK8" s="10" t="str">
        <f>IF('[6]ข้อมูลนักเรียน-กรอง'!$A$6="","",(IF(COUNTIF(OD8:PG8,"ข")=0,"-",(COUNTIF(OD8:PG8,"ข")))))</f>
        <v>-</v>
      </c>
      <c r="PL8" s="11">
        <f>IF('[6]ข้อมูลนักเรียน-กรอง'!$A$6="","",('[6]ข้อมูลนักเรียน-กรอง'!$A$6))</f>
        <v>5</v>
      </c>
      <c r="PM8" s="12" t="str">
        <f>AH8</f>
        <v>-</v>
      </c>
      <c r="PN8" s="12" t="str">
        <f>BQ8</f>
        <v>-</v>
      </c>
      <c r="PO8" s="12" t="str">
        <f>DA8</f>
        <v>-</v>
      </c>
      <c r="PP8" s="12" t="str">
        <f>EK8</f>
        <v>-</v>
      </c>
      <c r="PQ8" s="12" t="str">
        <f>FT8</f>
        <v>-</v>
      </c>
      <c r="PR8" s="12" t="str">
        <f>HD8</f>
        <v>-</v>
      </c>
      <c r="PS8" s="12" t="str">
        <f>IM8</f>
        <v>-</v>
      </c>
      <c r="PT8" s="12" t="str">
        <f>JW8</f>
        <v>-</v>
      </c>
      <c r="PU8" s="12" t="str">
        <f>LG8</f>
        <v>-</v>
      </c>
      <c r="PV8" s="12" t="str">
        <f>MO8</f>
        <v>-</v>
      </c>
      <c r="PW8" s="12" t="str">
        <f>NY8</f>
        <v>-</v>
      </c>
      <c r="PX8" s="12" t="str">
        <f>PH8</f>
        <v>-</v>
      </c>
      <c r="PY8" s="13">
        <f>IF('[6]ข้อมูลนักเรียน-กรอง'!A6="","",(SUM(AH8:AK8,SUM(BQ8:BT8,SUM(DA8:DD8,SUM(EK8:EN8,SUM(FT8:FW8,SUM(HD8:HG8,SUM(IM8:IP8,SUM(JW8:JZ8,SUM(LG8:LJ8,SUM(MO8:MR8,SUM(NY8:OB8,SUM(PH8:PK8))))))))))))))</f>
        <v>0</v>
      </c>
      <c r="PZ8" s="13">
        <f>IF('[6]ข้อมูลนักเรียน-กรอง'!A6="","",SUM(PM8:PX8))</f>
        <v>0</v>
      </c>
      <c r="QA8" s="14" t="str">
        <f>IF('[6]ข้อมูลนักเรียน-กรอง'!A6="","",IF(PZ8=0,"0.00",((PZ8/PY8)*100)))</f>
        <v>0.00</v>
      </c>
    </row>
    <row r="9" spans="1:443" ht="15.95" customHeight="1">
      <c r="A9" s="7" t="str">
        <f>[6]ชื่อนักเรียน!C8</f>
        <v>เด็กหญิงศรันรัชย์ การเจริญ</v>
      </c>
      <c r="B9" s="8">
        <f>IF('[6]ข้อมูลนักเรียน-กรอง'!$A$7="","",('[6]ข้อมูลนักเรียน-กรอง'!$A$7))</f>
        <v>6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0" t="str">
        <f>IF('[6]ข้อมูลนักเรียน-กรอง'!A7="","",(IF(SUM(C9:AG9)=0,"-",(SUM(C9:AG9)))))</f>
        <v>-</v>
      </c>
      <c r="AI9" s="10" t="str">
        <f>IF('[6]ข้อมูลนักเรียน-กรอง'!$A$7="","",(IF(COUNTIF(C9:AG9,"ป")=0,"-",(COUNTIF(C9:AG9,"ป")))))</f>
        <v>-</v>
      </c>
      <c r="AJ9" s="10" t="str">
        <f>IF('[6]ข้อมูลนักเรียน-กรอง'!$A$7="","",(IF(COUNTIF(C9:AG9,"ล")=0,"-",(COUNTIF(C9:AG9,"ล")))))</f>
        <v>-</v>
      </c>
      <c r="AK9" s="10" t="str">
        <f>IF('[6]ข้อมูลนักเรียน-กรอง'!$A$7="","",(IF(COUNTIF(C9:AG9,"ข")=0,"-",(COUNTIF(C9:AG9,"ข")))))</f>
        <v>-</v>
      </c>
      <c r="AL9" s="8">
        <f>IF('[6]ข้อมูลนักเรียน-กรอง'!$A$7="","",('[6]ข้อมูลนักเรียน-กรอง'!$A$7))</f>
        <v>6</v>
      </c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10" t="str">
        <f>IF('[6]ข้อมูลนักเรียน-กรอง'!A7="","",(IF(SUM(AM9:BP9)=0,"-",(SUM(AM9:BP9)))))</f>
        <v>-</v>
      </c>
      <c r="BR9" s="10" t="str">
        <f>IF('[6]ข้อมูลนักเรียน-กรอง'!$A$7="","",(IF(COUNTIF(AM9:BP9,"ป")=0,"-",(COUNTIF(AM9:BP9,"ป")))))</f>
        <v>-</v>
      </c>
      <c r="BS9" s="10" t="str">
        <f>IF('[6]ข้อมูลนักเรียน-กรอง'!$A$7="","",(IF(COUNTIF(AM9:BP9,"ล")=0,"-",(COUNTIF(AM9:BP9,"ล")))))</f>
        <v>-</v>
      </c>
      <c r="BT9" s="10" t="str">
        <f>IF('[6]ข้อมูลนักเรียน-กรอง'!$A$7="","",(IF(COUNTIF(AM9:BP9,"ข")=0,"-",(COUNTIF(AM9:BP9,"ข")))))</f>
        <v>-</v>
      </c>
      <c r="BU9" s="8">
        <f>IF('[6]ข้อมูลนักเรียน-กรอง'!$A$7="","",('[6]ข้อมูลนักเรียน-กรอง'!$A$7))</f>
        <v>6</v>
      </c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10" t="str">
        <f>IF('[6]ข้อมูลนักเรียน-กรอง'!A7="","",(IF(SUM(BV9:CZ9)=0,"-",(SUM(BV9:CZ9)))))</f>
        <v>-</v>
      </c>
      <c r="DB9" s="10" t="str">
        <f>IF('[6]ข้อมูลนักเรียน-กรอง'!$A$7="","",(IF(COUNTIF(BV9:CZ9,"ป")=0,"-",(COUNTIF(BV9:CZ9,"ป")))))</f>
        <v>-</v>
      </c>
      <c r="DC9" s="10" t="str">
        <f>IF('[6]ข้อมูลนักเรียน-กรอง'!$A$7="","",(IF(COUNTIF(BV9:CZ9,"ล")=0,"-",(COUNTIF(BV9:CZ9,"ล")))))</f>
        <v>-</v>
      </c>
      <c r="DD9" s="10" t="str">
        <f>IF('[6]ข้อมูลนักเรียน-กรอง'!$A$7="","",(IF(COUNTIF(BV9:CZ9,"ข")=0,"-",(COUNTIF(BV9:CZ9,"ข")))))</f>
        <v>-</v>
      </c>
      <c r="DE9" s="8">
        <f>IF('[6]ข้อมูลนักเรียน-กรอง'!$A$7="","",('[6]ข้อมูลนักเรียน-กรอง'!$A$7))</f>
        <v>6</v>
      </c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10" t="str">
        <f>IF('[6]ข้อมูลนักเรียน-กรอง'!A7="","",(IF(SUM(DF9:EJ9)=0,"-",(SUM(DF9:EJ9)))))</f>
        <v>-</v>
      </c>
      <c r="EL9" s="10" t="str">
        <f>IF('[6]ข้อมูลนักเรียน-กรอง'!$A$7="","",(IF(COUNTIF(DF9:EJ9,"ป")=0,"-",(COUNTIF(DF9:EJ9,"ป")))))</f>
        <v>-</v>
      </c>
      <c r="EM9" s="10" t="str">
        <f>IF('[6]ข้อมูลนักเรียน-กรอง'!$A$7="","",(IF(COUNTIF(DF9:EJ9,"ล")=0,"-",(COUNTIF(DF9:EJ9,"ล")))))</f>
        <v>-</v>
      </c>
      <c r="EN9" s="10" t="str">
        <f>IF('[6]ข้อมูลนักเรียน-กรอง'!$A$7="","",(IF(COUNTIF(DF9:EJ9,"ข")=0,"-",(COUNTIF(DF9:EJ9,"ข")))))</f>
        <v>-</v>
      </c>
      <c r="EO9" s="8">
        <f>IF('[6]ข้อมูลนักเรียน-กรอง'!$A$7="","",('[6]ข้อมูลนักเรียน-กรอง'!$A$7))</f>
        <v>6</v>
      </c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10" t="str">
        <f>IF('[6]ข้อมูลนักเรียน-กรอง'!A7="","",(IF(SUM(EP9:FS9)=0,"-",(SUM(EP9:FS9)))))</f>
        <v>-</v>
      </c>
      <c r="FU9" s="10" t="str">
        <f>IF('[6]ข้อมูลนักเรียน-กรอง'!$A$7="","",(IF(COUNTIF(EP9:FS9,"ป")=0,"-",(COUNTIF(EP9:FS9,"ป")))))</f>
        <v>-</v>
      </c>
      <c r="FV9" s="10" t="str">
        <f>IF('[6]ข้อมูลนักเรียน-กรอง'!$A$7="","",(IF(COUNTIF(EP9:FS9,"ล")=0,"-",(COUNTIF(EP9:FS9,"ล")))))</f>
        <v>-</v>
      </c>
      <c r="FW9" s="10" t="str">
        <f>IF('[6]ข้อมูลนักเรียน-กรอง'!$A$7="","",(IF(COUNTIF(EP9:FS9,"ข")=0,"-",(COUNTIF(EP9:FS9,"ข")))))</f>
        <v>-</v>
      </c>
      <c r="FX9" s="8">
        <f>IF('[6]ข้อมูลนักเรียน-กรอง'!$A$7="","",('[6]ข้อมูลนักเรียน-กรอง'!$A$7))</f>
        <v>6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10" t="str">
        <f>IF('[6]ข้อมูลนักเรียน-กรอง'!A7="","",(IF(SUM(FY9:HC9)=0,"-",(SUM(FY9:HC9)))))</f>
        <v>-</v>
      </c>
      <c r="HE9" s="10" t="str">
        <f>IF('[6]ข้อมูลนักเรียน-กรอง'!$A$7="","",(IF(COUNTIF(FY9:HC9,"ป")=0,"-",(COUNTIF(FY9:HC9,"ป")))))</f>
        <v>-</v>
      </c>
      <c r="HF9" s="10" t="str">
        <f>IF('[6]ข้อมูลนักเรียน-กรอง'!$A$7="","",(IF(COUNTIF(FY9:HC9,"ล")=0,"-",(COUNTIF(FY9:HC9,"ล")))))</f>
        <v>-</v>
      </c>
      <c r="HG9" s="10" t="str">
        <f>IF('[6]ข้อมูลนักเรียน-กรอง'!$A$7="","",(IF(COUNTIF(FY9:HC9,"ข")=0,"-",(COUNTIF(FY9:HC9,"ข")))))</f>
        <v>-</v>
      </c>
      <c r="HH9" s="8">
        <f>IF('[6]ข้อมูลนักเรียน-กรอง'!$A$7="","",('[6]ข้อมูลนักเรียน-กรอง'!$A$7))</f>
        <v>6</v>
      </c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10" t="str">
        <f>IF('[6]ข้อมูลนักเรียน-กรอง'!A7="","",(IF(SUM(HI9:IL9)=0,"-",(SUM(HI9:IL9)))))</f>
        <v>-</v>
      </c>
      <c r="IN9" s="10" t="str">
        <f>IF('[6]ข้อมูลนักเรียน-กรอง'!$A$7="","",(IF(COUNTIF(HI9:IL9,"ป")=0,"-",(COUNTIF(HI9:IL9,"ป")))))</f>
        <v>-</v>
      </c>
      <c r="IO9" s="10" t="str">
        <f>IF('[6]ข้อมูลนักเรียน-กรอง'!$A$7="","",(IF(COUNTIF(HI9:IL9,"ล")=0,"-",(COUNTIF(HI9:IL9,"ล")))))</f>
        <v>-</v>
      </c>
      <c r="IP9" s="10" t="str">
        <f>IF('[6]ข้อมูลนักเรียน-กรอง'!$A$7="","",(IF(COUNTIF(HI9:IL9,"ข")=0,"-",(COUNTIF(HI9:IL9,"ข")))))</f>
        <v>-</v>
      </c>
      <c r="IQ9" s="8">
        <f>IF('[6]ข้อมูลนักเรียน-กรอง'!$A$7="","",('[6]ข้อมูลนักเรียน-กรอง'!$A$7))</f>
        <v>6</v>
      </c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10" t="str">
        <f>IF('[6]ข้อมูลนักเรียน-กรอง'!A7="","",(IF(SUM(IR9:JV9)=0,"-",(SUM(IR9:JV9)))))</f>
        <v>-</v>
      </c>
      <c r="JX9" s="10" t="str">
        <f>IF('[6]ข้อมูลนักเรียน-กรอง'!$A$7="","",(IF(COUNTIF(IR9:JV9,"ป")=0,"-",(COUNTIF(IR9:JV9,"ป")))))</f>
        <v>-</v>
      </c>
      <c r="JY9" s="10" t="str">
        <f>IF('[6]ข้อมูลนักเรียน-กรอง'!$A$7="","",(IF(COUNTIF(IR9:JV9,"ล")=0,"-",(COUNTIF(IR9:JV9,"ล")))))</f>
        <v>-</v>
      </c>
      <c r="JZ9" s="10" t="str">
        <f>IF('[6]ข้อมูลนักเรียน-กรอง'!$A$7="","",(IF(COUNTIF(IR9:JV9,"ข")=0,"-",(COUNTIF(IR9:JV9,"ข")))))</f>
        <v>-</v>
      </c>
      <c r="KA9" s="8">
        <f>IF('[6]ข้อมูลนักเรียน-กรอง'!$A$7="","",('[6]ข้อมูลนักเรียน-กรอง'!$A$7))</f>
        <v>6</v>
      </c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10" t="str">
        <f>IF('[6]ข้อมูลนักเรียน-กรอง'!A7="","",(IF(SUM(KB9:LF9)=0,"-",(SUM(KB9:LF9)))))</f>
        <v>-</v>
      </c>
      <c r="LH9" s="10" t="str">
        <f>IF('[6]ข้อมูลนักเรียน-กรอง'!$A$7="","",(IF(COUNTIF(KB9:LF9,"ป")=0,"-",(COUNTIF(KB9:LF9,"ป")))))</f>
        <v>-</v>
      </c>
      <c r="LI9" s="10" t="str">
        <f>IF('[6]ข้อมูลนักเรียน-กรอง'!$A$7="","",(IF(COUNTIF(KB9:LF9,"ล")=0,"-",(COUNTIF(KB9:LF9,"ล")))))</f>
        <v>-</v>
      </c>
      <c r="LJ9" s="10" t="str">
        <f>IF('[6]ข้อมูลนักเรียน-กรอง'!$A$7="","",(IF(COUNTIF(KB9:LF9,"ข")=0,"-",(COUNTIF(KB9:LF9,"ข")))))</f>
        <v>-</v>
      </c>
      <c r="LK9" s="8">
        <f>IF('[6]ข้อมูลนักเรียน-กรอง'!$A$7="","",('[6]ข้อมูลนักเรียน-กรอง'!$A$7))</f>
        <v>6</v>
      </c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10" t="str">
        <f>IF('[6]ข้อมูลนักเรียน-กรอง'!A7="","",(IF(SUM(LL9:MN9)=0,"-",(SUM(LL9:MN9)))))</f>
        <v>-</v>
      </c>
      <c r="MP9" s="10" t="str">
        <f>IF('[6]ข้อมูลนักเรียน-กรอง'!$A$7="","",(IF(COUNTIF(LL9:MN9,"ป")=0,"-",(COUNTIF(LL9:MN9,"ป")))))</f>
        <v>-</v>
      </c>
      <c r="MQ9" s="10" t="str">
        <f>IF('[6]ข้อมูลนักเรียน-กรอง'!$A$7="","",(IF(COUNTIF(LL9:MN9,"ล")=0,"-",(COUNTIF(LL9:MN9,"ล")))))</f>
        <v>-</v>
      </c>
      <c r="MR9" s="10" t="str">
        <f>IF('[6]ข้อมูลนักเรียน-กรอง'!$A$7="","",(IF(COUNTIF(LL9:MN9,"ข")=0,"-",(COUNTIF(LL9:MN9,"ข")))))</f>
        <v>-</v>
      </c>
      <c r="MS9" s="8">
        <f>IF('[6]ข้อมูลนักเรียน-กรอง'!$A$7="","",('[6]ข้อมูลนักเรียน-กรอง'!$A$7))</f>
        <v>6</v>
      </c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10" t="str">
        <f>IF('[6]ข้อมูลนักเรียน-กรอง'!A7="","",(IF(SUM(MT9:NX9)=0,"-",(SUM(MT9:NX9)))))</f>
        <v>-</v>
      </c>
      <c r="NZ9" s="10" t="str">
        <f>IF('[6]ข้อมูลนักเรียน-กรอง'!$A$7="","",(IF(COUNTIF(MT9:NX9,"ป")=0,"-",(COUNTIF(MT9:NX9,"ป")))))</f>
        <v>-</v>
      </c>
      <c r="OA9" s="10" t="str">
        <f>IF('[6]ข้อมูลนักเรียน-กรอง'!$A$7="","",(IF(COUNTIF(MT9:NX9,"ล")=0,"-",(COUNTIF(MT9:NX9,"ล")))))</f>
        <v>-</v>
      </c>
      <c r="OB9" s="10" t="str">
        <f>IF('[6]ข้อมูลนักเรียน-กรอง'!$A$7="","",(IF(COUNTIF(MT9:NX9,"ข")=0,"-",(COUNTIF(MT9:NX9,"ข")))))</f>
        <v>-</v>
      </c>
      <c r="OC9" s="8">
        <f>IF('[6]ข้อมูลนักเรียน-กรอง'!$A$7="","",('[6]ข้อมูลนักเรียน-กรอง'!$A$7))</f>
        <v>6</v>
      </c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10" t="str">
        <f>IF('[6]ข้อมูลนักเรียน-กรอง'!A7="","",(IF(SUM(OD9:PG9)=0,"-",(SUM(OD9:PG9)))))</f>
        <v>-</v>
      </c>
      <c r="PI9" s="10" t="str">
        <f>IF('[6]ข้อมูลนักเรียน-กรอง'!$A$7="","",(IF(COUNTIF(OD9:PG9,"ป")=0,"-",(COUNTIF(OD9:PG9,"ป")))))</f>
        <v>-</v>
      </c>
      <c r="PJ9" s="10" t="str">
        <f>IF('[6]ข้อมูลนักเรียน-กรอง'!$A$7="","",(IF(COUNTIF(OD9:PG9,"ล")=0,"-",(COUNTIF(OD9:PG9,"ล")))))</f>
        <v>-</v>
      </c>
      <c r="PK9" s="10" t="str">
        <f>IF('[6]ข้อมูลนักเรียน-กรอง'!$A$7="","",(IF(COUNTIF(OD9:PG9,"ข")=0,"-",(COUNTIF(OD9:PG9,"ข")))))</f>
        <v>-</v>
      </c>
      <c r="PL9" s="11">
        <f>IF('[6]ข้อมูลนักเรียน-กรอง'!$A$7="","",('[6]ข้อมูลนักเรียน-กรอง'!$A$7))</f>
        <v>6</v>
      </c>
      <c r="PM9" s="12" t="str">
        <f>AH9</f>
        <v>-</v>
      </c>
      <c r="PN9" s="12" t="str">
        <f>BQ9</f>
        <v>-</v>
      </c>
      <c r="PO9" s="12" t="str">
        <f>DA9</f>
        <v>-</v>
      </c>
      <c r="PP9" s="12" t="str">
        <f>EK9</f>
        <v>-</v>
      </c>
      <c r="PQ9" s="12" t="str">
        <f>FT9</f>
        <v>-</v>
      </c>
      <c r="PR9" s="12" t="str">
        <f>HD9</f>
        <v>-</v>
      </c>
      <c r="PS9" s="12" t="str">
        <f>IM9</f>
        <v>-</v>
      </c>
      <c r="PT9" s="12" t="str">
        <f>JW9</f>
        <v>-</v>
      </c>
      <c r="PU9" s="12" t="str">
        <f>LG9</f>
        <v>-</v>
      </c>
      <c r="PV9" s="12" t="str">
        <f>MO9</f>
        <v>-</v>
      </c>
      <c r="PW9" s="12" t="str">
        <f>NY9</f>
        <v>-</v>
      </c>
      <c r="PX9" s="12" t="str">
        <f>PH9</f>
        <v>-</v>
      </c>
      <c r="PY9" s="13">
        <f>IF('[6]ข้อมูลนักเรียน-กรอง'!A7="","",(SUM(AH9:AK9,SUM(BQ9:BT9,SUM(DA9:DD9,SUM(EK9:EN9,SUM(FT9:FW9,SUM(HD9:HG9,SUM(IM9:IP9,SUM(JW9:JZ9,SUM(LG9:LJ9,SUM(MO9:MR9,SUM(NY9:OB9,SUM(PH9:PK9))))))))))))))</f>
        <v>0</v>
      </c>
      <c r="PZ9" s="13">
        <f>IF('[6]ข้อมูลนักเรียน-กรอง'!A7="","",SUM(PM9:PX9))</f>
        <v>0</v>
      </c>
      <c r="QA9" s="14" t="str">
        <f>IF('[6]ข้อมูลนักเรียน-กรอง'!A7="","",IF(PZ9=0,"0.00",((PZ9/PY9)*100)))</f>
        <v>0.00</v>
      </c>
    </row>
    <row r="10" spans="1:443" ht="15.95" customHeight="1">
      <c r="A10" s="7" t="str">
        <f>[6]ชื่อนักเรียน!C9</f>
        <v>เด็กหญิงธยานี มีบุญ</v>
      </c>
      <c r="B10" s="8">
        <f>IF('[6]ข้อมูลนักเรียน-กรอง'!$A$8="","",('[6]ข้อมูลนักเรียน-กรอง'!$A$8))</f>
        <v>7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 t="str">
        <f>IF('[6]ข้อมูลนักเรียน-กรอง'!A8="","",(IF(SUM(C10:AG10)=0,"-",(SUM(C10:AG10)))))</f>
        <v>-</v>
      </c>
      <c r="AI10" s="10" t="str">
        <f>IF('[6]ข้อมูลนักเรียน-กรอง'!$A$8="","",(IF(COUNTIF(C10:AG10,"ป")=0,"-",(COUNTIF(C10:AG10,"ป")))))</f>
        <v>-</v>
      </c>
      <c r="AJ10" s="10" t="str">
        <f>IF('[6]ข้อมูลนักเรียน-กรอง'!$A$8="","",(IF(COUNTIF(C10:AG10,"ล")=0,"-",(COUNTIF(C10:AG10,"ล")))))</f>
        <v>-</v>
      </c>
      <c r="AK10" s="10" t="str">
        <f>IF('[6]ข้อมูลนักเรียน-กรอง'!$A$8="","",(IF(COUNTIF(C10:AG10,"ข")=0,"-",(COUNTIF(C10:AG10,"ข")))))</f>
        <v>-</v>
      </c>
      <c r="AL10" s="8">
        <f>IF('[6]ข้อมูลนักเรียน-กรอง'!$A$8="","",('[6]ข้อมูลนักเรียน-กรอง'!$A$8))</f>
        <v>7</v>
      </c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10" t="str">
        <f>IF('[6]ข้อมูลนักเรียน-กรอง'!A8="","",(IF(SUM(AM10:BP10)=0,"-",(SUM(AM10:BP10)))))</f>
        <v>-</v>
      </c>
      <c r="BR10" s="10" t="str">
        <f>IF('[6]ข้อมูลนักเรียน-กรอง'!$A$8="","",(IF(COUNTIF(AM10:BP10,"ป")=0,"-",(COUNTIF(AM10:BP10,"ป")))))</f>
        <v>-</v>
      </c>
      <c r="BS10" s="10" t="str">
        <f>IF('[6]ข้อมูลนักเรียน-กรอง'!$A$8="","",(IF(COUNTIF(AM10:BP10,"ล")=0,"-",(COUNTIF(AM10:BP10,"ล")))))</f>
        <v>-</v>
      </c>
      <c r="BT10" s="10" t="str">
        <f>IF('[6]ข้อมูลนักเรียน-กรอง'!$A$8="","",(IF(COUNTIF(AM10:BP10,"ข")=0,"-",(COUNTIF(AM10:BP10,"ข")))))</f>
        <v>-</v>
      </c>
      <c r="BU10" s="8">
        <f>IF('[6]ข้อมูลนักเรียน-กรอง'!$A$8="","",('[6]ข้อมูลนักเรียน-กรอง'!$A$8))</f>
        <v>7</v>
      </c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10" t="str">
        <f>IF('[6]ข้อมูลนักเรียน-กรอง'!A8="","",(IF(SUM(BV10:CZ10)=0,"-",(SUM(BV10:CZ10)))))</f>
        <v>-</v>
      </c>
      <c r="DB10" s="10" t="str">
        <f>IF('[6]ข้อมูลนักเรียน-กรอง'!$A$8="","",(IF(COUNTIF(BV10:CZ10,"ป")=0,"-",(COUNTIF(BV10:CZ10,"ป")))))</f>
        <v>-</v>
      </c>
      <c r="DC10" s="10" t="str">
        <f>IF('[6]ข้อมูลนักเรียน-กรอง'!$A$8="","",(IF(COUNTIF(BV10:CZ10,"ล")=0,"-",(COUNTIF(BV10:CZ10,"ล")))))</f>
        <v>-</v>
      </c>
      <c r="DD10" s="10" t="str">
        <f>IF('[6]ข้อมูลนักเรียน-กรอง'!$A$8="","",(IF(COUNTIF(BV10:CZ10,"ข")=0,"-",(COUNTIF(BV10:CZ10,"ข")))))</f>
        <v>-</v>
      </c>
      <c r="DE10" s="8">
        <f>IF('[6]ข้อมูลนักเรียน-กรอง'!$A$8="","",('[6]ข้อมูลนักเรียน-กรอง'!$A$8))</f>
        <v>7</v>
      </c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10" t="str">
        <f>IF('[6]ข้อมูลนักเรียน-กรอง'!A8="","",(IF(SUM(DF10:EJ10)=0,"-",(SUM(DF10:EJ10)))))</f>
        <v>-</v>
      </c>
      <c r="EL10" s="10" t="str">
        <f>IF('[6]ข้อมูลนักเรียน-กรอง'!$A$8="","",(IF(COUNTIF(DF10:EJ10,"ป")=0,"-",(COUNTIF(DF10:EJ10,"ป")))))</f>
        <v>-</v>
      </c>
      <c r="EM10" s="10" t="str">
        <f>IF('[6]ข้อมูลนักเรียน-กรอง'!$A$8="","",(IF(COUNTIF(DF10:EJ10,"ล")=0,"-",(COUNTIF(DF10:EJ10,"ล")))))</f>
        <v>-</v>
      </c>
      <c r="EN10" s="10" t="str">
        <f>IF('[6]ข้อมูลนักเรียน-กรอง'!$A$8="","",(IF(COUNTIF(DF10:EJ10,"ข")=0,"-",(COUNTIF(DF10:EJ10,"ข")))))</f>
        <v>-</v>
      </c>
      <c r="EO10" s="8">
        <f>IF('[6]ข้อมูลนักเรียน-กรอง'!$A$8="","",('[6]ข้อมูลนักเรียน-กรอง'!$A$8))</f>
        <v>7</v>
      </c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10" t="str">
        <f>IF('[6]ข้อมูลนักเรียน-กรอง'!A8="","",(IF(SUM(EP10:FS10)=0,"-",(SUM(EP10:FS10)))))</f>
        <v>-</v>
      </c>
      <c r="FU10" s="10" t="str">
        <f>IF('[6]ข้อมูลนักเรียน-กรอง'!$A$8="","",(IF(COUNTIF(EP10:FS10,"ป")=0,"-",(COUNTIF(EP10:FS10,"ป")))))</f>
        <v>-</v>
      </c>
      <c r="FV10" s="10" t="str">
        <f>IF('[6]ข้อมูลนักเรียน-กรอง'!$A$8="","",(IF(COUNTIF(EP10:FS10,"ล")=0,"-",(COUNTIF(EP10:FS10,"ล")))))</f>
        <v>-</v>
      </c>
      <c r="FW10" s="10" t="str">
        <f>IF('[6]ข้อมูลนักเรียน-กรอง'!$A$8="","",(IF(COUNTIF(EP10:FS10,"ข")=0,"-",(COUNTIF(EP10:FS10,"ข")))))</f>
        <v>-</v>
      </c>
      <c r="FX10" s="8">
        <f>IF('[6]ข้อมูลนักเรียน-กรอง'!$A$8="","",('[6]ข้อมูลนักเรียน-กรอง'!$A$8))</f>
        <v>7</v>
      </c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10" t="str">
        <f>IF('[6]ข้อมูลนักเรียน-กรอง'!A8="","",(IF(SUM(FY10:HC10)=0,"-",(SUM(FY10:HC10)))))</f>
        <v>-</v>
      </c>
      <c r="HE10" s="10" t="str">
        <f>IF('[6]ข้อมูลนักเรียน-กรอง'!$A$8="","",(IF(COUNTIF(FY10:HC10,"ป")=0,"-",(COUNTIF(FY10:HC10,"ป")))))</f>
        <v>-</v>
      </c>
      <c r="HF10" s="10" t="str">
        <f>IF('[6]ข้อมูลนักเรียน-กรอง'!$A$8="","",(IF(COUNTIF(FY10:HC10,"ล")=0,"-",(COUNTIF(FY10:HC10,"ล")))))</f>
        <v>-</v>
      </c>
      <c r="HG10" s="10" t="str">
        <f>IF('[6]ข้อมูลนักเรียน-กรอง'!$A$8="","",(IF(COUNTIF(FY10:HC10,"ข")=0,"-",(COUNTIF(FY10:HC10,"ข")))))</f>
        <v>-</v>
      </c>
      <c r="HH10" s="8">
        <f>IF('[6]ข้อมูลนักเรียน-กรอง'!$A$8="","",('[6]ข้อมูลนักเรียน-กรอง'!$A$8))</f>
        <v>7</v>
      </c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10" t="str">
        <f>IF('[6]ข้อมูลนักเรียน-กรอง'!A8="","",(IF(SUM(HI10:IL10)=0,"-",(SUM(HI10:IL10)))))</f>
        <v>-</v>
      </c>
      <c r="IN10" s="10" t="str">
        <f>IF('[6]ข้อมูลนักเรียน-กรอง'!$A$8="","",(IF(COUNTIF(HI10:IL10,"ป")=0,"-",(COUNTIF(HI10:IL10,"ป")))))</f>
        <v>-</v>
      </c>
      <c r="IO10" s="10" t="str">
        <f>IF('[6]ข้อมูลนักเรียน-กรอง'!$A$8="","",(IF(COUNTIF(HI10:IL10,"ล")=0,"-",(COUNTIF(HI10:IL10,"ล")))))</f>
        <v>-</v>
      </c>
      <c r="IP10" s="10" t="str">
        <f>IF('[6]ข้อมูลนักเรียน-กรอง'!$A$8="","",(IF(COUNTIF(HI10:IL10,"ข")=0,"-",(COUNTIF(HI10:IL10,"ข")))))</f>
        <v>-</v>
      </c>
      <c r="IQ10" s="8">
        <f>IF('[6]ข้อมูลนักเรียน-กรอง'!$A$8="","",('[6]ข้อมูลนักเรียน-กรอง'!$A$8))</f>
        <v>7</v>
      </c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10" t="str">
        <f>IF('[6]ข้อมูลนักเรียน-กรอง'!A8="","",(IF(SUM(IR10:JV10)=0,"-",(SUM(IR10:JV10)))))</f>
        <v>-</v>
      </c>
      <c r="JX10" s="10" t="str">
        <f>IF('[6]ข้อมูลนักเรียน-กรอง'!$A$8="","",(IF(COUNTIF(IR10:JV10,"ป")=0,"-",(COUNTIF(IR10:JV10,"ป")))))</f>
        <v>-</v>
      </c>
      <c r="JY10" s="10" t="str">
        <f>IF('[6]ข้อมูลนักเรียน-กรอง'!$A$8="","",(IF(COUNTIF(IR10:JV10,"ล")=0,"-",(COUNTIF(IR10:JV10,"ล")))))</f>
        <v>-</v>
      </c>
      <c r="JZ10" s="10" t="str">
        <f>IF('[6]ข้อมูลนักเรียน-กรอง'!$A$8="","",(IF(COUNTIF(IR10:JV10,"ข")=0,"-",(COUNTIF(IR10:JV10,"ข")))))</f>
        <v>-</v>
      </c>
      <c r="KA10" s="8">
        <f>IF('[6]ข้อมูลนักเรียน-กรอง'!$A$8="","",('[6]ข้อมูลนักเรียน-กรอง'!$A$8))</f>
        <v>7</v>
      </c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10" t="str">
        <f>IF('[6]ข้อมูลนักเรียน-กรอง'!A8="","",(IF(SUM(KB10:LF10)=0,"-",(SUM(KB10:LF10)))))</f>
        <v>-</v>
      </c>
      <c r="LH10" s="10" t="str">
        <f>IF('[6]ข้อมูลนักเรียน-กรอง'!$A$8="","",(IF(COUNTIF(KB10:LF10,"ป")=0,"-",(COUNTIF(KB10:LF10,"ป")))))</f>
        <v>-</v>
      </c>
      <c r="LI10" s="10" t="str">
        <f>IF('[6]ข้อมูลนักเรียน-กรอง'!$A$8="","",(IF(COUNTIF(KB10:LF10,"ล")=0,"-",(COUNTIF(KB10:LF10,"ล")))))</f>
        <v>-</v>
      </c>
      <c r="LJ10" s="10" t="str">
        <f>IF('[6]ข้อมูลนักเรียน-กรอง'!$A$8="","",(IF(COUNTIF(KB10:LF10,"ข")=0,"-",(COUNTIF(KB10:LF10,"ข")))))</f>
        <v>-</v>
      </c>
      <c r="LK10" s="8">
        <f>IF('[6]ข้อมูลนักเรียน-กรอง'!$A$8="","",('[6]ข้อมูลนักเรียน-กรอง'!$A$8))</f>
        <v>7</v>
      </c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10" t="str">
        <f>IF('[6]ข้อมูลนักเรียน-กรอง'!A8="","",(IF(SUM(LL10:MN10)=0,"-",(SUM(LL10:MN10)))))</f>
        <v>-</v>
      </c>
      <c r="MP10" s="10" t="str">
        <f>IF('[6]ข้อมูลนักเรียน-กรอง'!$A$8="","",(IF(COUNTIF(LL10:MN10,"ป")=0,"-",(COUNTIF(LL10:MN10,"ป")))))</f>
        <v>-</v>
      </c>
      <c r="MQ10" s="10" t="str">
        <f>IF('[6]ข้อมูลนักเรียน-กรอง'!$A$8="","",(IF(COUNTIF(LL10:MN10,"ล")=0,"-",(COUNTIF(LL10:MN10,"ล")))))</f>
        <v>-</v>
      </c>
      <c r="MR10" s="10" t="str">
        <f>IF('[6]ข้อมูลนักเรียน-กรอง'!$A$8="","",(IF(COUNTIF(LL10:MN10,"ข")=0,"-",(COUNTIF(LL10:MN10,"ข")))))</f>
        <v>-</v>
      </c>
      <c r="MS10" s="8">
        <f>IF('[6]ข้อมูลนักเรียน-กรอง'!$A$8="","",('[6]ข้อมูลนักเรียน-กรอง'!$A$8))</f>
        <v>7</v>
      </c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10" t="str">
        <f>IF('[6]ข้อมูลนักเรียน-กรอง'!A8="","",(IF(SUM(MT10:NX10)=0,"-",(SUM(MT10:NX10)))))</f>
        <v>-</v>
      </c>
      <c r="NZ10" s="10" t="str">
        <f>IF('[6]ข้อมูลนักเรียน-กรอง'!$A$8="","",(IF(COUNTIF(MT10:NX10,"ป")=0,"-",(COUNTIF(MT10:NX10,"ป")))))</f>
        <v>-</v>
      </c>
      <c r="OA10" s="10" t="str">
        <f>IF('[6]ข้อมูลนักเรียน-กรอง'!$A$8="","",(IF(COUNTIF(MT10:NX10,"ล")=0,"-",(COUNTIF(MT10:NX10,"ล")))))</f>
        <v>-</v>
      </c>
      <c r="OB10" s="10" t="str">
        <f>IF('[6]ข้อมูลนักเรียน-กรอง'!$A$8="","",(IF(COUNTIF(MT10:NX10,"ข")=0,"-",(COUNTIF(MT10:NX10,"ข")))))</f>
        <v>-</v>
      </c>
      <c r="OC10" s="8">
        <f>IF('[6]ข้อมูลนักเรียน-กรอง'!$A$8="","",('[6]ข้อมูลนักเรียน-กรอง'!$A$8))</f>
        <v>7</v>
      </c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10" t="str">
        <f>IF('[6]ข้อมูลนักเรียน-กรอง'!A8="","",(IF(SUM(OD10:PG10)=0,"-",(SUM(OD10:PG10)))))</f>
        <v>-</v>
      </c>
      <c r="PI10" s="10" t="str">
        <f>IF('[6]ข้อมูลนักเรียน-กรอง'!$A$8="","",(IF(COUNTIF(OD10:PG10,"ป")=0,"-",(COUNTIF(OD10:PG10,"ป")))))</f>
        <v>-</v>
      </c>
      <c r="PJ10" s="10" t="str">
        <f>IF('[6]ข้อมูลนักเรียน-กรอง'!$A$8="","",(IF(COUNTIF(OD10:PG10,"ล")=0,"-",(COUNTIF(OD10:PG10,"ล")))))</f>
        <v>-</v>
      </c>
      <c r="PK10" s="10" t="str">
        <f>IF('[6]ข้อมูลนักเรียน-กรอง'!$A$8="","",(IF(COUNTIF(OD10:PG10,"ข")=0,"-",(COUNTIF(OD10:PG10,"ข")))))</f>
        <v>-</v>
      </c>
      <c r="PL10" s="11">
        <f>IF('[6]ข้อมูลนักเรียน-กรอง'!$A$8="","",('[6]ข้อมูลนักเรียน-กรอง'!$A$8))</f>
        <v>7</v>
      </c>
      <c r="PM10" s="12" t="str">
        <f>AH10</f>
        <v>-</v>
      </c>
      <c r="PN10" s="12" t="str">
        <f>BQ10</f>
        <v>-</v>
      </c>
      <c r="PO10" s="12" t="str">
        <f>DA10</f>
        <v>-</v>
      </c>
      <c r="PP10" s="12" t="str">
        <f>EK10</f>
        <v>-</v>
      </c>
      <c r="PQ10" s="12" t="str">
        <f>FT10</f>
        <v>-</v>
      </c>
      <c r="PR10" s="12" t="str">
        <f>HD10</f>
        <v>-</v>
      </c>
      <c r="PS10" s="12" t="str">
        <f>IM10</f>
        <v>-</v>
      </c>
      <c r="PT10" s="12" t="str">
        <f>JW10</f>
        <v>-</v>
      </c>
      <c r="PU10" s="12" t="str">
        <f>LG10</f>
        <v>-</v>
      </c>
      <c r="PV10" s="12" t="str">
        <f>MO10</f>
        <v>-</v>
      </c>
      <c r="PW10" s="12" t="str">
        <f>NY10</f>
        <v>-</v>
      </c>
      <c r="PX10" s="12" t="str">
        <f>PH10</f>
        <v>-</v>
      </c>
      <c r="PY10" s="13">
        <f>IF('[6]ข้อมูลนักเรียน-กรอง'!A8="","",(SUM(AH10:AK10,SUM(BQ10:BT10,SUM(DA10:DD10,SUM(EK10:EN10,SUM(FT10:FW10,SUM(HD10:HG10,SUM(IM10:IP10,SUM(JW10:JZ10,SUM(LG10:LJ10,SUM(MO10:MR10,SUM(NY10:OB10,SUM(PH10:PK10))))))))))))))</f>
        <v>0</v>
      </c>
      <c r="PZ10" s="13">
        <f>IF('[6]ข้อมูลนักเรียน-กรอง'!A8="","",SUM(PM10:PX10))</f>
        <v>0</v>
      </c>
      <c r="QA10" s="14" t="str">
        <f>IF('[6]ข้อมูลนักเรียน-กรอง'!A8="","",IF(PZ10=0,"0.00",((PZ10/PY10)*100)))</f>
        <v>0.00</v>
      </c>
    </row>
    <row r="11" spans="1:443" ht="15.95" customHeight="1">
      <c r="A11" s="7" t="str">
        <f>[6]ชื่อนักเรียน!C10</f>
        <v>เด็กหญิงณิชากร ภาสองชั้น</v>
      </c>
      <c r="B11" s="8">
        <f>IF('[6]ข้อมูลนักเรียน-กรอง'!$A$9="","",('[6]ข้อมูลนักเรียน-กรอง'!$A$9))</f>
        <v>8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 t="str">
        <f>IF('[6]ข้อมูลนักเรียน-กรอง'!A9="","",(IF(SUM(C11:AG11)=0,"-",(SUM(C11:AG11)))))</f>
        <v>-</v>
      </c>
      <c r="AI11" s="10" t="str">
        <f>IF('[6]ข้อมูลนักเรียน-กรอง'!$A$9="","",(IF(COUNTIF(C11:AG11,"ป")=0,"-",(COUNTIF(C11:AG11,"ป")))))</f>
        <v>-</v>
      </c>
      <c r="AJ11" s="10" t="str">
        <f>IF('[6]ข้อมูลนักเรียน-กรอง'!$A$9="","",(IF(COUNTIF(C11:AG11,"ล")=0,"-",(COUNTIF(C11:AG11,"ล")))))</f>
        <v>-</v>
      </c>
      <c r="AK11" s="10" t="str">
        <f>IF('[6]ข้อมูลนักเรียน-กรอง'!$A$9="","",(IF(COUNTIF(C11:AG11,"ข")=0,"-",(COUNTIF(C11:AG11,"ข")))))</f>
        <v>-</v>
      </c>
      <c r="AL11" s="8">
        <f>IF('[6]ข้อมูลนักเรียน-กรอง'!$A$9="","",('[6]ข้อมูลนักเรียน-กรอง'!$A$9))</f>
        <v>8</v>
      </c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10" t="str">
        <f>IF('[6]ข้อมูลนักเรียน-กรอง'!A9="","",(IF(SUM(AM11:BP11)=0,"-",(SUM(AM11:BP11)))))</f>
        <v>-</v>
      </c>
      <c r="BR11" s="10" t="str">
        <f>IF('[6]ข้อมูลนักเรียน-กรอง'!$A$9="","",(IF(COUNTIF(AM11:BP11,"ป")=0,"-",(COUNTIF(AM11:BP11,"ป")))))</f>
        <v>-</v>
      </c>
      <c r="BS11" s="10" t="str">
        <f>IF('[6]ข้อมูลนักเรียน-กรอง'!$A$9="","",(IF(COUNTIF(AM11:BP11,"ล")=0,"-",(COUNTIF(AM11:BP11,"ล")))))</f>
        <v>-</v>
      </c>
      <c r="BT11" s="10" t="str">
        <f>IF('[6]ข้อมูลนักเรียน-กรอง'!$A$9="","",(IF(COUNTIF(AM11:BP11,"ข")=0,"-",(COUNTIF(AM11:BP11,"ข")))))</f>
        <v>-</v>
      </c>
      <c r="BU11" s="8">
        <f>IF('[6]ข้อมูลนักเรียน-กรอง'!$A$9="","",('[6]ข้อมูลนักเรียน-กรอง'!$A$9))</f>
        <v>8</v>
      </c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10" t="str">
        <f>IF('[6]ข้อมูลนักเรียน-กรอง'!A9="","",(IF(SUM(BV11:CZ11)=0,"-",(SUM(BV11:CZ11)))))</f>
        <v>-</v>
      </c>
      <c r="DB11" s="10" t="str">
        <f>IF('[6]ข้อมูลนักเรียน-กรอง'!$A$9="","",(IF(COUNTIF(BV11:CZ11,"ป")=0,"-",(COUNTIF(BV11:CZ11,"ป")))))</f>
        <v>-</v>
      </c>
      <c r="DC11" s="10" t="str">
        <f>IF('[6]ข้อมูลนักเรียน-กรอง'!$A$9="","",(IF(COUNTIF(BV11:CZ11,"ล")=0,"-",(COUNTIF(BV11:CZ11,"ล")))))</f>
        <v>-</v>
      </c>
      <c r="DD11" s="10" t="str">
        <f>IF('[6]ข้อมูลนักเรียน-กรอง'!$A$9="","",(IF(COUNTIF(BV11:CZ11,"ข")=0,"-",(COUNTIF(BV11:CZ11,"ข")))))</f>
        <v>-</v>
      </c>
      <c r="DE11" s="8">
        <f>IF('[6]ข้อมูลนักเรียน-กรอง'!$A$9="","",('[6]ข้อมูลนักเรียน-กรอง'!$A$9))</f>
        <v>8</v>
      </c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10" t="str">
        <f>IF('[6]ข้อมูลนักเรียน-กรอง'!A9="","",(IF(SUM(DF11:EJ11)=0,"-",(SUM(DF11:EJ11)))))</f>
        <v>-</v>
      </c>
      <c r="EL11" s="10" t="str">
        <f>IF('[6]ข้อมูลนักเรียน-กรอง'!$A$9="","",(IF(COUNTIF(DF11:EJ11,"ป")=0,"-",(COUNTIF(DF11:EJ11,"ป")))))</f>
        <v>-</v>
      </c>
      <c r="EM11" s="10" t="str">
        <f>IF('[6]ข้อมูลนักเรียน-กรอง'!$A$9="","",(IF(COUNTIF(DF11:EJ11,"ล")=0,"-",(COUNTIF(DF11:EJ11,"ล")))))</f>
        <v>-</v>
      </c>
      <c r="EN11" s="10" t="str">
        <f>IF('[6]ข้อมูลนักเรียน-กรอง'!$A$9="","",(IF(COUNTIF(DF11:EJ11,"ข")=0,"-",(COUNTIF(DF11:EJ11,"ข")))))</f>
        <v>-</v>
      </c>
      <c r="EO11" s="8">
        <f>IF('[6]ข้อมูลนักเรียน-กรอง'!$A$9="","",('[6]ข้อมูลนักเรียน-กรอง'!$A$9))</f>
        <v>8</v>
      </c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10" t="str">
        <f>IF('[6]ข้อมูลนักเรียน-กรอง'!A9="","",(IF(SUM(EP11:FS11)=0,"-",(SUM(EP11:FS11)))))</f>
        <v>-</v>
      </c>
      <c r="FU11" s="10" t="str">
        <f>IF('[6]ข้อมูลนักเรียน-กรอง'!$A$9="","",(IF(COUNTIF(EP11:FS11,"ป")=0,"-",(COUNTIF(EP11:FS11,"ป")))))</f>
        <v>-</v>
      </c>
      <c r="FV11" s="10" t="str">
        <f>IF('[6]ข้อมูลนักเรียน-กรอง'!$A$9="","",(IF(COUNTIF(EP11:FS11,"ล")=0,"-",(COUNTIF(EP11:FS11,"ล")))))</f>
        <v>-</v>
      </c>
      <c r="FW11" s="10" t="str">
        <f>IF('[6]ข้อมูลนักเรียน-กรอง'!$A$9="","",(IF(COUNTIF(EP11:FS11,"ข")=0,"-",(COUNTIF(EP11:FS11,"ข")))))</f>
        <v>-</v>
      </c>
      <c r="FX11" s="8">
        <f>IF('[6]ข้อมูลนักเรียน-กรอง'!$A$9="","",('[6]ข้อมูลนักเรียน-กรอง'!$A$9))</f>
        <v>8</v>
      </c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10" t="str">
        <f>IF('[6]ข้อมูลนักเรียน-กรอง'!A9="","",(IF(SUM(FY11:HC11)=0,"-",(SUM(FY11:HC11)))))</f>
        <v>-</v>
      </c>
      <c r="HE11" s="10" t="str">
        <f>IF('[6]ข้อมูลนักเรียน-กรอง'!$A$9="","",(IF(COUNTIF(FY11:HC11,"ป")=0,"-",(COUNTIF(FY11:HC11,"ป")))))</f>
        <v>-</v>
      </c>
      <c r="HF11" s="10" t="str">
        <f>IF('[6]ข้อมูลนักเรียน-กรอง'!$A$9="","",(IF(COUNTIF(FY11:HC11,"ล")=0,"-",(COUNTIF(FY11:HC11,"ล")))))</f>
        <v>-</v>
      </c>
      <c r="HG11" s="10" t="str">
        <f>IF('[6]ข้อมูลนักเรียน-กรอง'!$A$9="","",(IF(COUNTIF(FY11:HC11,"ข")=0,"-",(COUNTIF(FY11:HC11,"ข")))))</f>
        <v>-</v>
      </c>
      <c r="HH11" s="8">
        <f>IF('[6]ข้อมูลนักเรียน-กรอง'!$A$9="","",('[6]ข้อมูลนักเรียน-กรอง'!$A$9))</f>
        <v>8</v>
      </c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10" t="str">
        <f>IF('[6]ข้อมูลนักเรียน-กรอง'!A9="","",(IF(SUM(HI11:IL11)=0,"-",(SUM(HI11:IL11)))))</f>
        <v>-</v>
      </c>
      <c r="IN11" s="10" t="str">
        <f>IF('[6]ข้อมูลนักเรียน-กรอง'!$A$9="","",(IF(COUNTIF(HI11:IL11,"ป")=0,"-",(COUNTIF(HI11:IL11,"ป")))))</f>
        <v>-</v>
      </c>
      <c r="IO11" s="10" t="str">
        <f>IF('[6]ข้อมูลนักเรียน-กรอง'!$A$9="","",(IF(COUNTIF(HI11:IL11,"ล")=0,"-",(COUNTIF(HI11:IL11,"ล")))))</f>
        <v>-</v>
      </c>
      <c r="IP11" s="10" t="str">
        <f>IF('[6]ข้อมูลนักเรียน-กรอง'!$A$9="","",(IF(COUNTIF(HI11:IL11,"ข")=0,"-",(COUNTIF(HI11:IL11,"ข")))))</f>
        <v>-</v>
      </c>
      <c r="IQ11" s="8">
        <f>IF('[6]ข้อมูลนักเรียน-กรอง'!$A$9="","",('[6]ข้อมูลนักเรียน-กรอง'!$A$9))</f>
        <v>8</v>
      </c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10" t="str">
        <f>IF('[6]ข้อมูลนักเรียน-กรอง'!A9="","",(IF(SUM(IR11:JV11)=0,"-",(SUM(IR11:JV11)))))</f>
        <v>-</v>
      </c>
      <c r="JX11" s="10" t="str">
        <f>IF('[6]ข้อมูลนักเรียน-กรอง'!$A$9="","",(IF(COUNTIF(IR11:JV11,"ป")=0,"-",(COUNTIF(IR11:JV11,"ป")))))</f>
        <v>-</v>
      </c>
      <c r="JY11" s="10" t="str">
        <f>IF('[6]ข้อมูลนักเรียน-กรอง'!$A$9="","",(IF(COUNTIF(IR11:JV11,"ล")=0,"-",(COUNTIF(IR11:JV11,"ล")))))</f>
        <v>-</v>
      </c>
      <c r="JZ11" s="10" t="str">
        <f>IF('[6]ข้อมูลนักเรียน-กรอง'!$A$9="","",(IF(COUNTIF(IR11:JV11,"ข")=0,"-",(COUNTIF(IR11:JV11,"ข")))))</f>
        <v>-</v>
      </c>
      <c r="KA11" s="8">
        <f>IF('[6]ข้อมูลนักเรียน-กรอง'!$A$9="","",('[6]ข้อมูลนักเรียน-กรอง'!$A$9))</f>
        <v>8</v>
      </c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10" t="str">
        <f>IF('[6]ข้อมูลนักเรียน-กรอง'!A9="","",(IF(SUM(KB11:LF11)=0,"-",(SUM(KB11:LF11)))))</f>
        <v>-</v>
      </c>
      <c r="LH11" s="10" t="str">
        <f>IF('[6]ข้อมูลนักเรียน-กรอง'!$A$9="","",(IF(COUNTIF(KB11:LF11,"ป")=0,"-",(COUNTIF(KB11:LF11,"ป")))))</f>
        <v>-</v>
      </c>
      <c r="LI11" s="10" t="str">
        <f>IF('[6]ข้อมูลนักเรียน-กรอง'!$A$9="","",(IF(COUNTIF(KB11:LF11,"ล")=0,"-",(COUNTIF(KB11:LF11,"ล")))))</f>
        <v>-</v>
      </c>
      <c r="LJ11" s="10" t="str">
        <f>IF('[6]ข้อมูลนักเรียน-กรอง'!$A$9="","",(IF(COUNTIF(KB11:LF11,"ข")=0,"-",(COUNTIF(KB11:LF11,"ข")))))</f>
        <v>-</v>
      </c>
      <c r="LK11" s="8">
        <f>IF('[6]ข้อมูลนักเรียน-กรอง'!$A$9="","",('[6]ข้อมูลนักเรียน-กรอง'!$A$9))</f>
        <v>8</v>
      </c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10" t="str">
        <f>IF('[6]ข้อมูลนักเรียน-กรอง'!A9="","",(IF(SUM(LL11:MN11)=0,"-",(SUM(LL11:MN11)))))</f>
        <v>-</v>
      </c>
      <c r="MP11" s="10" t="str">
        <f>IF('[6]ข้อมูลนักเรียน-กรอง'!$A$9="","",(IF(COUNTIF(LL11:MN11,"ป")=0,"-",(COUNTIF(LL11:MN11,"ป")))))</f>
        <v>-</v>
      </c>
      <c r="MQ11" s="10" t="str">
        <f>IF('[6]ข้อมูลนักเรียน-กรอง'!$A$9="","",(IF(COUNTIF(LL11:MN11,"ล")=0,"-",(COUNTIF(LL11:MN11,"ล")))))</f>
        <v>-</v>
      </c>
      <c r="MR11" s="10" t="str">
        <f>IF('[6]ข้อมูลนักเรียน-กรอง'!$A$9="","",(IF(COUNTIF(LL11:MN11,"ข")=0,"-",(COUNTIF(LL11:MN11,"ข")))))</f>
        <v>-</v>
      </c>
      <c r="MS11" s="8">
        <f>IF('[6]ข้อมูลนักเรียน-กรอง'!$A$9="","",('[6]ข้อมูลนักเรียน-กรอง'!$A$9))</f>
        <v>8</v>
      </c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10" t="str">
        <f>IF('[6]ข้อมูลนักเรียน-กรอง'!A9="","",(IF(SUM(MT11:NX11)=0,"-",(SUM(MT11:NX11)))))</f>
        <v>-</v>
      </c>
      <c r="NZ11" s="10" t="str">
        <f>IF('[6]ข้อมูลนักเรียน-กรอง'!$A$9="","",(IF(COUNTIF(MT11:NX11,"ป")=0,"-",(COUNTIF(MT11:NX11,"ป")))))</f>
        <v>-</v>
      </c>
      <c r="OA11" s="10" t="str">
        <f>IF('[6]ข้อมูลนักเรียน-กรอง'!$A$9="","",(IF(COUNTIF(MT11:NX11,"ล")=0,"-",(COUNTIF(MT11:NX11,"ล")))))</f>
        <v>-</v>
      </c>
      <c r="OB11" s="10" t="str">
        <f>IF('[6]ข้อมูลนักเรียน-กรอง'!$A$9="","",(IF(COUNTIF(MT11:NX11,"ข")=0,"-",(COUNTIF(MT11:NX11,"ข")))))</f>
        <v>-</v>
      </c>
      <c r="OC11" s="8">
        <f>IF('[6]ข้อมูลนักเรียน-กรอง'!$A$9="","",('[6]ข้อมูลนักเรียน-กรอง'!$A$9))</f>
        <v>8</v>
      </c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10" t="str">
        <f>IF('[6]ข้อมูลนักเรียน-กรอง'!A9="","",(IF(SUM(OD11:PG11)=0,"-",(SUM(OD11:PG11)))))</f>
        <v>-</v>
      </c>
      <c r="PI11" s="10" t="str">
        <f>IF('[6]ข้อมูลนักเรียน-กรอง'!$A$9="","",(IF(COUNTIF(OD11:PG11,"ป")=0,"-",(COUNTIF(OD11:PG11,"ป")))))</f>
        <v>-</v>
      </c>
      <c r="PJ11" s="10" t="str">
        <f>IF('[6]ข้อมูลนักเรียน-กรอง'!$A$9="","",(IF(COUNTIF(OD11:PG11,"ล")=0,"-",(COUNTIF(OD11:PG11,"ล")))))</f>
        <v>-</v>
      </c>
      <c r="PK11" s="10" t="str">
        <f>IF('[6]ข้อมูลนักเรียน-กรอง'!$A$9="","",(IF(COUNTIF(OD11:PG11,"ข")=0,"-",(COUNTIF(OD11:PG11,"ข")))))</f>
        <v>-</v>
      </c>
      <c r="PL11" s="11">
        <f>IF('[6]ข้อมูลนักเรียน-กรอง'!$A$9="","",('[6]ข้อมูลนักเรียน-กรอง'!$A$9))</f>
        <v>8</v>
      </c>
      <c r="PM11" s="12" t="str">
        <f>AH11</f>
        <v>-</v>
      </c>
      <c r="PN11" s="12" t="str">
        <f>BQ11</f>
        <v>-</v>
      </c>
      <c r="PO11" s="12" t="str">
        <f>DA11</f>
        <v>-</v>
      </c>
      <c r="PP11" s="12" t="str">
        <f>EK11</f>
        <v>-</v>
      </c>
      <c r="PQ11" s="12" t="str">
        <f>FT11</f>
        <v>-</v>
      </c>
      <c r="PR11" s="12" t="str">
        <f>HD11</f>
        <v>-</v>
      </c>
      <c r="PS11" s="12" t="str">
        <f>IM11</f>
        <v>-</v>
      </c>
      <c r="PT11" s="12" t="str">
        <f>JW11</f>
        <v>-</v>
      </c>
      <c r="PU11" s="12" t="str">
        <f>LG11</f>
        <v>-</v>
      </c>
      <c r="PV11" s="12" t="str">
        <f>MO11</f>
        <v>-</v>
      </c>
      <c r="PW11" s="12" t="str">
        <f>NY11</f>
        <v>-</v>
      </c>
      <c r="PX11" s="12" t="str">
        <f>PH11</f>
        <v>-</v>
      </c>
      <c r="PY11" s="13">
        <f>IF('[6]ข้อมูลนักเรียน-กรอง'!A9="","",(SUM(AH11:AK11,SUM(BQ11:BT11,SUM(DA11:DD11,SUM(EK11:EN11,SUM(FT11:FW11,SUM(HD11:HG11,SUM(IM11:IP11,SUM(JW11:JZ11,SUM(LG11:LJ11,SUM(MO11:MR11,SUM(NY11:OB11,SUM(PH11:PK11))))))))))))))</f>
        <v>0</v>
      </c>
      <c r="PZ11" s="13">
        <f>IF('[6]ข้อมูลนักเรียน-กรอง'!A9="","",SUM(PM11:PX11))</f>
        <v>0</v>
      </c>
      <c r="QA11" s="14" t="str">
        <f>IF('[6]ข้อมูลนักเรียน-กรอง'!A9="","",IF(PZ11=0,"0.00",((PZ11/PY11)*100)))</f>
        <v>0.00</v>
      </c>
    </row>
    <row r="12" spans="1:443" ht="15.95" customHeight="1">
      <c r="A12" s="7" t="str">
        <f>[6]ชื่อนักเรียน!C11</f>
        <v>เด็กชายเสฏฐวุฒิ คูคีรีเขต</v>
      </c>
      <c r="B12" s="8">
        <f>IF('[6]ข้อมูลนักเรียน-กรอง'!$A$10="","",('[6]ข้อมูลนักเรียน-กรอง'!$A$10))</f>
        <v>9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 t="str">
        <f>IF('[6]ข้อมูลนักเรียน-กรอง'!A10="","",(IF(SUM(C12:AG12)=0,"-",(SUM(C12:AG12)))))</f>
        <v>-</v>
      </c>
      <c r="AI12" s="10" t="str">
        <f>IF('[6]ข้อมูลนักเรียน-กรอง'!$A$10="","",(IF(COUNTIF(C12:AG12,"ป")=0,"-",(COUNTIF(C12:AG12,"ป")))))</f>
        <v>-</v>
      </c>
      <c r="AJ12" s="10" t="str">
        <f>IF('[6]ข้อมูลนักเรียน-กรอง'!$A$10="","",(IF(COUNTIF(C12:AG12,"ล")=0,"-",(COUNTIF(C12:AG12,"ล")))))</f>
        <v>-</v>
      </c>
      <c r="AK12" s="10" t="str">
        <f>IF('[6]ข้อมูลนักเรียน-กรอง'!$A$10="","",(IF(COUNTIF(C12:AG12,"ข")=0,"-",(COUNTIF(C12:AG12,"ข")))))</f>
        <v>-</v>
      </c>
      <c r="AL12" s="8">
        <f>IF('[6]ข้อมูลนักเรียน-กรอง'!$A$10="","",('[6]ข้อมูลนักเรียน-กรอง'!$A$10))</f>
        <v>9</v>
      </c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10" t="str">
        <f>IF('[6]ข้อมูลนักเรียน-กรอง'!A10="","",(IF(SUM(AM12:BP12)=0,"-",(SUM(AM12:BP12)))))</f>
        <v>-</v>
      </c>
      <c r="BR12" s="10" t="str">
        <f>IF('[6]ข้อมูลนักเรียน-กรอง'!$A$10="","",(IF(COUNTIF(AM12:BP12,"ป")=0,"-",(COUNTIF(AM12:BP12,"ป")))))</f>
        <v>-</v>
      </c>
      <c r="BS12" s="10" t="str">
        <f>IF('[6]ข้อมูลนักเรียน-กรอง'!$A$10="","",(IF(COUNTIF(AM12:BP12,"ล")=0,"-",(COUNTIF(AM12:BP12,"ล")))))</f>
        <v>-</v>
      </c>
      <c r="BT12" s="10" t="str">
        <f>IF('[6]ข้อมูลนักเรียน-กรอง'!$A$10="","",(IF(COUNTIF(AM12:BP12,"ข")=0,"-",(COUNTIF(AM12:BP12,"ข")))))</f>
        <v>-</v>
      </c>
      <c r="BU12" s="8">
        <f>IF('[6]ข้อมูลนักเรียน-กรอง'!$A$10="","",('[6]ข้อมูลนักเรียน-กรอง'!$A$10))</f>
        <v>9</v>
      </c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10" t="str">
        <f>IF('[6]ข้อมูลนักเรียน-กรอง'!A10="","",(IF(SUM(BV12:CZ12)=0,"-",(SUM(BV12:CZ12)))))</f>
        <v>-</v>
      </c>
      <c r="DB12" s="10" t="str">
        <f>IF('[6]ข้อมูลนักเรียน-กรอง'!$A$10="","",(IF(COUNTIF(BV12:CZ12,"ป")=0,"-",(COUNTIF(BV12:CZ12,"ป")))))</f>
        <v>-</v>
      </c>
      <c r="DC12" s="10" t="str">
        <f>IF('[6]ข้อมูลนักเรียน-กรอง'!$A$10="","",(IF(COUNTIF(BV12:CZ12,"ล")=0,"-",(COUNTIF(BV12:CZ12,"ล")))))</f>
        <v>-</v>
      </c>
      <c r="DD12" s="10" t="str">
        <f>IF('[6]ข้อมูลนักเรียน-กรอง'!$A$10="","",(IF(COUNTIF(BV12:CZ12,"ข")=0,"-",(COUNTIF(BV12:CZ12,"ข")))))</f>
        <v>-</v>
      </c>
      <c r="DE12" s="8">
        <f>IF('[6]ข้อมูลนักเรียน-กรอง'!$A$10="","",('[6]ข้อมูลนักเรียน-กรอง'!$A$10))</f>
        <v>9</v>
      </c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10" t="str">
        <f>IF('[6]ข้อมูลนักเรียน-กรอง'!A10="","",(IF(SUM(DF12:EJ12)=0,"-",(SUM(DF12:EJ12)))))</f>
        <v>-</v>
      </c>
      <c r="EL12" s="10" t="str">
        <f>IF('[6]ข้อมูลนักเรียน-กรอง'!$A$10="","",(IF(COUNTIF(DF12:EJ12,"ป")=0,"-",(COUNTIF(DF12:EJ12,"ป")))))</f>
        <v>-</v>
      </c>
      <c r="EM12" s="10" t="str">
        <f>IF('[6]ข้อมูลนักเรียน-กรอง'!$A$10="","",(IF(COUNTIF(DF12:EJ12,"ล")=0,"-",(COUNTIF(DF12:EJ12,"ล")))))</f>
        <v>-</v>
      </c>
      <c r="EN12" s="10" t="str">
        <f>IF('[6]ข้อมูลนักเรียน-กรอง'!$A$10="","",(IF(COUNTIF(DF12:EJ12,"ข")=0,"-",(COUNTIF(DF12:EJ12,"ข")))))</f>
        <v>-</v>
      </c>
      <c r="EO12" s="8">
        <f>IF('[6]ข้อมูลนักเรียน-กรอง'!$A$10="","",('[6]ข้อมูลนักเรียน-กรอง'!$A$10))</f>
        <v>9</v>
      </c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10" t="str">
        <f>IF('[6]ข้อมูลนักเรียน-กรอง'!A10="","",(IF(SUM(EP12:FS12)=0,"-",(SUM(EP12:FS12)))))</f>
        <v>-</v>
      </c>
      <c r="FU12" s="10" t="str">
        <f>IF('[6]ข้อมูลนักเรียน-กรอง'!$A$10="","",(IF(COUNTIF(EP12:FS12,"ป")=0,"-",(COUNTIF(EP12:FS12,"ป")))))</f>
        <v>-</v>
      </c>
      <c r="FV12" s="10" t="str">
        <f>IF('[6]ข้อมูลนักเรียน-กรอง'!$A$10="","",(IF(COUNTIF(EP12:FS12,"ล")=0,"-",(COUNTIF(EP12:FS12,"ล")))))</f>
        <v>-</v>
      </c>
      <c r="FW12" s="10" t="str">
        <f>IF('[6]ข้อมูลนักเรียน-กรอง'!$A$10="","",(IF(COUNTIF(EP12:FS12,"ข")=0,"-",(COUNTIF(EP12:FS12,"ข")))))</f>
        <v>-</v>
      </c>
      <c r="FX12" s="8">
        <f>IF('[6]ข้อมูลนักเรียน-กรอง'!$A$10="","",('[6]ข้อมูลนักเรียน-กรอง'!$A$10))</f>
        <v>9</v>
      </c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10" t="str">
        <f>IF('[6]ข้อมูลนักเรียน-กรอง'!A10="","",(IF(SUM(FY12:HC12)=0,"-",(SUM(FY12:HC12)))))</f>
        <v>-</v>
      </c>
      <c r="HE12" s="10" t="str">
        <f>IF('[6]ข้อมูลนักเรียน-กรอง'!$A$10="","",(IF(COUNTIF(FY12:HC12,"ป")=0,"-",(COUNTIF(FY12:HC12,"ป")))))</f>
        <v>-</v>
      </c>
      <c r="HF12" s="10" t="str">
        <f>IF('[6]ข้อมูลนักเรียน-กรอง'!$A$10="","",(IF(COUNTIF(FY12:HC12,"ล")=0,"-",(COUNTIF(FY12:HC12,"ล")))))</f>
        <v>-</v>
      </c>
      <c r="HG12" s="10" t="str">
        <f>IF('[6]ข้อมูลนักเรียน-กรอง'!$A$10="","",(IF(COUNTIF(FY12:HC12,"ข")=0,"-",(COUNTIF(FY12:HC12,"ข")))))</f>
        <v>-</v>
      </c>
      <c r="HH12" s="8">
        <f>IF('[6]ข้อมูลนักเรียน-กรอง'!$A$10="","",('[6]ข้อมูลนักเรียน-กรอง'!$A$10))</f>
        <v>9</v>
      </c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10" t="str">
        <f>IF('[6]ข้อมูลนักเรียน-กรอง'!A10="","",(IF(SUM(HI12:IL12)=0,"-",(SUM(HI12:IL12)))))</f>
        <v>-</v>
      </c>
      <c r="IN12" s="10" t="str">
        <f>IF('[6]ข้อมูลนักเรียน-กรอง'!$A$10="","",(IF(COUNTIF(HI12:IL12,"ป")=0,"-",(COUNTIF(HI12:IL12,"ป")))))</f>
        <v>-</v>
      </c>
      <c r="IO12" s="10" t="str">
        <f>IF('[6]ข้อมูลนักเรียน-กรอง'!$A$10="","",(IF(COUNTIF(HI12:IL12,"ล")=0,"-",(COUNTIF(HI12:IL12,"ล")))))</f>
        <v>-</v>
      </c>
      <c r="IP12" s="10" t="str">
        <f>IF('[6]ข้อมูลนักเรียน-กรอง'!$A$10="","",(IF(COUNTIF(HI12:IL12,"ข")=0,"-",(COUNTIF(HI12:IL12,"ข")))))</f>
        <v>-</v>
      </c>
      <c r="IQ12" s="8">
        <f>IF('[6]ข้อมูลนักเรียน-กรอง'!$A$10="","",('[6]ข้อมูลนักเรียน-กรอง'!$A$10))</f>
        <v>9</v>
      </c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10" t="str">
        <f>IF('[6]ข้อมูลนักเรียน-กรอง'!A10="","",(IF(SUM(IR12:JV12)=0,"-",(SUM(IR12:JV12)))))</f>
        <v>-</v>
      </c>
      <c r="JX12" s="10" t="str">
        <f>IF('[6]ข้อมูลนักเรียน-กรอง'!$A$10="","",(IF(COUNTIF(IR12:JV12,"ป")=0,"-",(COUNTIF(IR12:JV12,"ป")))))</f>
        <v>-</v>
      </c>
      <c r="JY12" s="10" t="str">
        <f>IF('[6]ข้อมูลนักเรียน-กรอง'!$A$10="","",(IF(COUNTIF(IR12:JV12,"ล")=0,"-",(COUNTIF(IR12:JV12,"ล")))))</f>
        <v>-</v>
      </c>
      <c r="JZ12" s="10" t="str">
        <f>IF('[6]ข้อมูลนักเรียน-กรอง'!$A$10="","",(IF(COUNTIF(IR12:JV12,"ข")=0,"-",(COUNTIF(IR12:JV12,"ข")))))</f>
        <v>-</v>
      </c>
      <c r="KA12" s="8">
        <f>IF('[6]ข้อมูลนักเรียน-กรอง'!$A$10="","",('[6]ข้อมูลนักเรียน-กรอง'!$A$10))</f>
        <v>9</v>
      </c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10" t="str">
        <f>IF('[6]ข้อมูลนักเรียน-กรอง'!A10="","",(IF(SUM(KB12:LF12)=0,"-",(SUM(KB12:LF12)))))</f>
        <v>-</v>
      </c>
      <c r="LH12" s="10" t="str">
        <f>IF('[6]ข้อมูลนักเรียน-กรอง'!$A$10="","",(IF(COUNTIF(KB12:LF12,"ป")=0,"-",(COUNTIF(KB12:LF12,"ป")))))</f>
        <v>-</v>
      </c>
      <c r="LI12" s="10" t="str">
        <f>IF('[6]ข้อมูลนักเรียน-กรอง'!$A$10="","",(IF(COUNTIF(KB12:LF12,"ล")=0,"-",(COUNTIF(KB12:LF12,"ล")))))</f>
        <v>-</v>
      </c>
      <c r="LJ12" s="10" t="str">
        <f>IF('[6]ข้อมูลนักเรียน-กรอง'!$A$10="","",(IF(COUNTIF(KB12:LF12,"ข")=0,"-",(COUNTIF(KB12:LF12,"ข")))))</f>
        <v>-</v>
      </c>
      <c r="LK12" s="8">
        <f>IF('[6]ข้อมูลนักเรียน-กรอง'!$A$10="","",('[6]ข้อมูลนักเรียน-กรอง'!$A$10))</f>
        <v>9</v>
      </c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10" t="str">
        <f>IF('[6]ข้อมูลนักเรียน-กรอง'!A10="","",(IF(SUM(LL12:MN12)=0,"-",(SUM(LL12:MN12)))))</f>
        <v>-</v>
      </c>
      <c r="MP12" s="10" t="str">
        <f>IF('[6]ข้อมูลนักเรียน-กรอง'!$A$10="","",(IF(COUNTIF(LL12:MN12,"ป")=0,"-",(COUNTIF(LL12:MN12,"ป")))))</f>
        <v>-</v>
      </c>
      <c r="MQ12" s="10" t="str">
        <f>IF('[6]ข้อมูลนักเรียน-กรอง'!$A$10="","",(IF(COUNTIF(LL12:MN12,"ล")=0,"-",(COUNTIF(LL12:MN12,"ล")))))</f>
        <v>-</v>
      </c>
      <c r="MR12" s="10" t="str">
        <f>IF('[6]ข้อมูลนักเรียน-กรอง'!$A$10="","",(IF(COUNTIF(LL12:MN12,"ข")=0,"-",(COUNTIF(LL12:MN12,"ข")))))</f>
        <v>-</v>
      </c>
      <c r="MS12" s="8">
        <f>IF('[6]ข้อมูลนักเรียน-กรอง'!$A$10="","",('[6]ข้อมูลนักเรียน-กรอง'!$A$10))</f>
        <v>9</v>
      </c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10" t="str">
        <f>IF('[6]ข้อมูลนักเรียน-กรอง'!A10="","",(IF(SUM(MT12:NX12)=0,"-",(SUM(MT12:NX12)))))</f>
        <v>-</v>
      </c>
      <c r="NZ12" s="10" t="str">
        <f>IF('[6]ข้อมูลนักเรียน-กรอง'!$A$10="","",(IF(COUNTIF(MT12:NX12,"ป")=0,"-",(COUNTIF(MT12:NX12,"ป")))))</f>
        <v>-</v>
      </c>
      <c r="OA12" s="10" t="str">
        <f>IF('[6]ข้อมูลนักเรียน-กรอง'!$A$10="","",(IF(COUNTIF(MT12:NX12,"ล")=0,"-",(COUNTIF(MT12:NX12,"ล")))))</f>
        <v>-</v>
      </c>
      <c r="OB12" s="10" t="str">
        <f>IF('[6]ข้อมูลนักเรียน-กรอง'!$A$10="","",(IF(COUNTIF(MT12:NX12,"ข")=0,"-",(COUNTIF(MT12:NX12,"ข")))))</f>
        <v>-</v>
      </c>
      <c r="OC12" s="8">
        <f>IF('[6]ข้อมูลนักเรียน-กรอง'!$A$10="","",('[6]ข้อมูลนักเรียน-กรอง'!$A$10))</f>
        <v>9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10" t="str">
        <f>IF('[6]ข้อมูลนักเรียน-กรอง'!A10="","",(IF(SUM(OD12:PG12)=0,"-",(SUM(OD12:PG12)))))</f>
        <v>-</v>
      </c>
      <c r="PI12" s="10" t="str">
        <f>IF('[6]ข้อมูลนักเรียน-กรอง'!$A$10="","",(IF(COUNTIF(OD12:PG12,"ป")=0,"-",(COUNTIF(OD12:PG12,"ป")))))</f>
        <v>-</v>
      </c>
      <c r="PJ12" s="10" t="str">
        <f>IF('[6]ข้อมูลนักเรียน-กรอง'!$A$10="","",(IF(COUNTIF(OD12:PG12,"ล")=0,"-",(COUNTIF(OD12:PG12,"ล")))))</f>
        <v>-</v>
      </c>
      <c r="PK12" s="10" t="str">
        <f>IF('[6]ข้อมูลนักเรียน-กรอง'!$A$10="","",(IF(COUNTIF(OD12:PG12,"ข")=0,"-",(COUNTIF(OD12:PG12,"ข")))))</f>
        <v>-</v>
      </c>
      <c r="PL12" s="11">
        <f>IF('[6]ข้อมูลนักเรียน-กรอง'!$A$10="","",('[6]ข้อมูลนักเรียน-กรอง'!$A$10))</f>
        <v>9</v>
      </c>
      <c r="PM12" s="12" t="str">
        <f>AH12</f>
        <v>-</v>
      </c>
      <c r="PN12" s="12" t="str">
        <f>BQ12</f>
        <v>-</v>
      </c>
      <c r="PO12" s="12" t="str">
        <f>DA12</f>
        <v>-</v>
      </c>
      <c r="PP12" s="12" t="str">
        <f>EK12</f>
        <v>-</v>
      </c>
      <c r="PQ12" s="12" t="str">
        <f>FT12</f>
        <v>-</v>
      </c>
      <c r="PR12" s="12" t="str">
        <f>HD12</f>
        <v>-</v>
      </c>
      <c r="PS12" s="12" t="str">
        <f>IM12</f>
        <v>-</v>
      </c>
      <c r="PT12" s="12" t="str">
        <f>JW12</f>
        <v>-</v>
      </c>
      <c r="PU12" s="12" t="str">
        <f>LG12</f>
        <v>-</v>
      </c>
      <c r="PV12" s="12" t="str">
        <f>MO12</f>
        <v>-</v>
      </c>
      <c r="PW12" s="12" t="str">
        <f>NY12</f>
        <v>-</v>
      </c>
      <c r="PX12" s="12" t="str">
        <f>PH12</f>
        <v>-</v>
      </c>
      <c r="PY12" s="13">
        <f>IF('[6]ข้อมูลนักเรียน-กรอง'!A10="","",(SUM(AH12:AK12,SUM(BQ12:BT12,SUM(DA12:DD12,SUM(EK12:EN12,SUM(FT12:FW12,SUM(HD12:HG12,SUM(IM12:IP12,SUM(JW12:JZ12,SUM(LG12:LJ12,SUM(MO12:MR12,SUM(NY12:OB12,SUM(PH12:PK12))))))))))))))</f>
        <v>0</v>
      </c>
      <c r="PZ12" s="13">
        <f>IF('[6]ข้อมูลนักเรียน-กรอง'!A10="","",SUM(PM12:PX12))</f>
        <v>0</v>
      </c>
      <c r="QA12" s="14" t="str">
        <f>IF('[6]ข้อมูลนักเรียน-กรอง'!A10="","",IF(PZ12=0,"0.00",((PZ12/PY12)*100)))</f>
        <v>0.00</v>
      </c>
    </row>
    <row r="13" spans="1:443" ht="15.95" customHeight="1">
      <c r="A13" s="7" t="str">
        <f>[6]ชื่อนักเรียน!C12</f>
        <v>เด็กชายจิระเมธ จันทร์เกตุ</v>
      </c>
      <c r="B13" s="8">
        <f>IF('[6]ข้อมูลนักเรียน-กรอง'!$A$11="","",('[6]ข้อมูลนักเรียน-กรอง'!$A$11))</f>
        <v>10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 t="str">
        <f>IF('[6]ข้อมูลนักเรียน-กรอง'!A11="","",(IF(SUM(C13:AG13)=0,"-",(SUM(C13:AG13)))))</f>
        <v>-</v>
      </c>
      <c r="AI13" s="10" t="str">
        <f>IF('[6]ข้อมูลนักเรียน-กรอง'!$A$11="","",(IF(COUNTIF(C13:AG13,"ป")=0,"-",(COUNTIF(C13:AG13,"ป")))))</f>
        <v>-</v>
      </c>
      <c r="AJ13" s="10" t="str">
        <f>IF('[6]ข้อมูลนักเรียน-กรอง'!$A$11="","",(IF(COUNTIF(C13:AG13,"ล")=0,"-",(COUNTIF(C13:AG13,"ล")))))</f>
        <v>-</v>
      </c>
      <c r="AK13" s="10" t="str">
        <f>IF('[6]ข้อมูลนักเรียน-กรอง'!$A$11="","",(IF(COUNTIF(C13:AG13,"ข")=0,"-",(COUNTIF(C13:AG13,"ข")))))</f>
        <v>-</v>
      </c>
      <c r="AL13" s="8">
        <f>IF('[6]ข้อมูลนักเรียน-กรอง'!$A$11="","",('[6]ข้อมูลนักเรียน-กรอง'!$A$11))</f>
        <v>10</v>
      </c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10" t="str">
        <f>IF('[6]ข้อมูลนักเรียน-กรอง'!A11="","",(IF(SUM(AM13:BP13)=0,"-",(SUM(AM13:BP13)))))</f>
        <v>-</v>
      </c>
      <c r="BR13" s="10" t="str">
        <f>IF('[6]ข้อมูลนักเรียน-กรอง'!$A$11="","",(IF(COUNTIF(AM13:BP13,"ป")=0,"-",(COUNTIF(AM13:BP13,"ป")))))</f>
        <v>-</v>
      </c>
      <c r="BS13" s="10" t="str">
        <f>IF('[6]ข้อมูลนักเรียน-กรอง'!$A$11="","",(IF(COUNTIF(AM13:BP13,"ล")=0,"-",(COUNTIF(AM13:BP13,"ล")))))</f>
        <v>-</v>
      </c>
      <c r="BT13" s="10" t="str">
        <f>IF('[6]ข้อมูลนักเรียน-กรอง'!$A$11="","",(IF(COUNTIF(AM13:BP13,"ข")=0,"-",(COUNTIF(AM13:BP13,"ข")))))</f>
        <v>-</v>
      </c>
      <c r="BU13" s="8">
        <f>IF('[6]ข้อมูลนักเรียน-กรอง'!$A$11="","",('[6]ข้อมูลนักเรียน-กรอง'!$A$11))</f>
        <v>10</v>
      </c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10" t="str">
        <f>IF('[6]ข้อมูลนักเรียน-กรอง'!A11="","",(IF(SUM(BV13:CZ13)=0,"-",(SUM(BV13:CZ13)))))</f>
        <v>-</v>
      </c>
      <c r="DB13" s="10" t="str">
        <f>IF('[6]ข้อมูลนักเรียน-กรอง'!$A$11="","",(IF(COUNTIF(BV13:CZ13,"ป")=0,"-",(COUNTIF(BV13:CZ13,"ป")))))</f>
        <v>-</v>
      </c>
      <c r="DC13" s="10" t="str">
        <f>IF('[6]ข้อมูลนักเรียน-กรอง'!$A$11="","",(IF(COUNTIF(BV13:CZ13,"ล")=0,"-",(COUNTIF(BV13:CZ13,"ล")))))</f>
        <v>-</v>
      </c>
      <c r="DD13" s="10" t="str">
        <f>IF('[6]ข้อมูลนักเรียน-กรอง'!$A$11="","",(IF(COUNTIF(BV13:CZ13,"ข")=0,"-",(COUNTIF(BV13:CZ13,"ข")))))</f>
        <v>-</v>
      </c>
      <c r="DE13" s="8">
        <f>IF('[6]ข้อมูลนักเรียน-กรอง'!$A$11="","",('[6]ข้อมูลนักเรียน-กรอง'!$A$11))</f>
        <v>10</v>
      </c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10" t="str">
        <f>IF('[6]ข้อมูลนักเรียน-กรอง'!A11="","",(IF(SUM(DF13:EJ13)=0,"-",(SUM(DF13:EJ13)))))</f>
        <v>-</v>
      </c>
      <c r="EL13" s="10" t="str">
        <f>IF('[6]ข้อมูลนักเรียน-กรอง'!$A$11="","",(IF(COUNTIF(DF13:EJ13,"ป")=0,"-",(COUNTIF(DF13:EJ13,"ป")))))</f>
        <v>-</v>
      </c>
      <c r="EM13" s="10" t="str">
        <f>IF('[6]ข้อมูลนักเรียน-กรอง'!$A$11="","",(IF(COUNTIF(DF13:EJ13,"ล")=0,"-",(COUNTIF(DF13:EJ13,"ล")))))</f>
        <v>-</v>
      </c>
      <c r="EN13" s="10" t="str">
        <f>IF('[6]ข้อมูลนักเรียน-กรอง'!$A$11="","",(IF(COUNTIF(DF13:EJ13,"ข")=0,"-",(COUNTIF(DF13:EJ13,"ข")))))</f>
        <v>-</v>
      </c>
      <c r="EO13" s="8">
        <f>IF('[6]ข้อมูลนักเรียน-กรอง'!$A$11="","",('[6]ข้อมูลนักเรียน-กรอง'!$A$11))</f>
        <v>10</v>
      </c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10" t="str">
        <f>IF('[6]ข้อมูลนักเรียน-กรอง'!A11="","",(IF(SUM(EP13:FS13)=0,"-",(SUM(EP13:FS13)))))</f>
        <v>-</v>
      </c>
      <c r="FU13" s="10" t="str">
        <f>IF('[6]ข้อมูลนักเรียน-กรอง'!$A$11="","",(IF(COUNTIF(EP13:FS13,"ป")=0,"-",(COUNTIF(EP13:FS13,"ป")))))</f>
        <v>-</v>
      </c>
      <c r="FV13" s="10" t="str">
        <f>IF('[6]ข้อมูลนักเรียน-กรอง'!$A$11="","",(IF(COUNTIF(EP13:FS13,"ล")=0,"-",(COUNTIF(EP13:FS13,"ล")))))</f>
        <v>-</v>
      </c>
      <c r="FW13" s="10" t="str">
        <f>IF('[6]ข้อมูลนักเรียน-กรอง'!$A$11="","",(IF(COUNTIF(EP13:FS13,"ข")=0,"-",(COUNTIF(EP13:FS13,"ข")))))</f>
        <v>-</v>
      </c>
      <c r="FX13" s="8">
        <f>IF('[6]ข้อมูลนักเรียน-กรอง'!$A$11="","",('[6]ข้อมูลนักเรียน-กรอง'!$A$11))</f>
        <v>10</v>
      </c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10" t="str">
        <f>IF('[6]ข้อมูลนักเรียน-กรอง'!A11="","",(IF(SUM(FY13:HC13)=0,"-",(SUM(FY13:HC13)))))</f>
        <v>-</v>
      </c>
      <c r="HE13" s="10" t="str">
        <f>IF('[6]ข้อมูลนักเรียน-กรอง'!$A$11="","",(IF(COUNTIF(FY13:HC13,"ป")=0,"-",(COUNTIF(FY13:HC13,"ป")))))</f>
        <v>-</v>
      </c>
      <c r="HF13" s="10" t="str">
        <f>IF('[6]ข้อมูลนักเรียน-กรอง'!$A$11="","",(IF(COUNTIF(FY13:HC13,"ล")=0,"-",(COUNTIF(FY13:HC13,"ล")))))</f>
        <v>-</v>
      </c>
      <c r="HG13" s="10" t="str">
        <f>IF('[6]ข้อมูลนักเรียน-กรอง'!$A$11="","",(IF(COUNTIF(FY13:HC13,"ข")=0,"-",(COUNTIF(FY13:HC13,"ข")))))</f>
        <v>-</v>
      </c>
      <c r="HH13" s="8">
        <f>IF('[6]ข้อมูลนักเรียน-กรอง'!$A$11="","",('[6]ข้อมูลนักเรียน-กรอง'!$A$11))</f>
        <v>10</v>
      </c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10" t="str">
        <f>IF('[6]ข้อมูลนักเรียน-กรอง'!A11="","",(IF(SUM(HI13:IL13)=0,"-",(SUM(HI13:IL13)))))</f>
        <v>-</v>
      </c>
      <c r="IN13" s="10" t="str">
        <f>IF('[6]ข้อมูลนักเรียน-กรอง'!$A$11="","",(IF(COUNTIF(HI13:IL13,"ป")=0,"-",(COUNTIF(HI13:IL13,"ป")))))</f>
        <v>-</v>
      </c>
      <c r="IO13" s="10" t="str">
        <f>IF('[6]ข้อมูลนักเรียน-กรอง'!$A$11="","",(IF(COUNTIF(HI13:IL13,"ล")=0,"-",(COUNTIF(HI13:IL13,"ล")))))</f>
        <v>-</v>
      </c>
      <c r="IP13" s="10" t="str">
        <f>IF('[6]ข้อมูลนักเรียน-กรอง'!$A$11="","",(IF(COUNTIF(HI13:IL13,"ข")=0,"-",(COUNTIF(HI13:IL13,"ข")))))</f>
        <v>-</v>
      </c>
      <c r="IQ13" s="8">
        <f>IF('[6]ข้อมูลนักเรียน-กรอง'!$A$11="","",('[6]ข้อมูลนักเรียน-กรอง'!$A$11))</f>
        <v>10</v>
      </c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10" t="str">
        <f>IF('[6]ข้อมูลนักเรียน-กรอง'!A11="","",(IF(SUM(IR13:JV13)=0,"-",(SUM(IR13:JV13)))))</f>
        <v>-</v>
      </c>
      <c r="JX13" s="10" t="str">
        <f>IF('[6]ข้อมูลนักเรียน-กรอง'!$A$11="","",(IF(COUNTIF(IR13:JV13,"ป")=0,"-",(COUNTIF(IR13:JV13,"ป")))))</f>
        <v>-</v>
      </c>
      <c r="JY13" s="10" t="str">
        <f>IF('[6]ข้อมูลนักเรียน-กรอง'!$A$11="","",(IF(COUNTIF(IR13:JV13,"ล")=0,"-",(COUNTIF(IR13:JV13,"ล")))))</f>
        <v>-</v>
      </c>
      <c r="JZ13" s="10" t="str">
        <f>IF('[6]ข้อมูลนักเรียน-กรอง'!$A$11="","",(IF(COUNTIF(IR13:JV13,"ข")=0,"-",(COUNTIF(IR13:JV13,"ข")))))</f>
        <v>-</v>
      </c>
      <c r="KA13" s="8">
        <f>IF('[6]ข้อมูลนักเรียน-กรอง'!$A$11="","",('[6]ข้อมูลนักเรียน-กรอง'!$A$11))</f>
        <v>10</v>
      </c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10" t="str">
        <f>IF('[6]ข้อมูลนักเรียน-กรอง'!A11="","",(IF(SUM(KB13:LF13)=0,"-",(SUM(KB13:LF13)))))</f>
        <v>-</v>
      </c>
      <c r="LH13" s="10" t="str">
        <f>IF('[6]ข้อมูลนักเรียน-กรอง'!$A$11="","",(IF(COUNTIF(KB13:LF13,"ป")=0,"-",(COUNTIF(KB13:LF13,"ป")))))</f>
        <v>-</v>
      </c>
      <c r="LI13" s="10" t="str">
        <f>IF('[6]ข้อมูลนักเรียน-กรอง'!$A$11="","",(IF(COUNTIF(KB13:LF13,"ล")=0,"-",(COUNTIF(KB13:LF13,"ล")))))</f>
        <v>-</v>
      </c>
      <c r="LJ13" s="10" t="str">
        <f>IF('[6]ข้อมูลนักเรียน-กรอง'!$A$11="","",(IF(COUNTIF(KB13:LF13,"ข")=0,"-",(COUNTIF(KB13:LF13,"ข")))))</f>
        <v>-</v>
      </c>
      <c r="LK13" s="8">
        <f>IF('[6]ข้อมูลนักเรียน-กรอง'!$A$11="","",('[6]ข้อมูลนักเรียน-กรอง'!$A$11))</f>
        <v>10</v>
      </c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10" t="str">
        <f>IF('[6]ข้อมูลนักเรียน-กรอง'!A11="","",(IF(SUM(LL13:MN13)=0,"-",(SUM(LL13:MN13)))))</f>
        <v>-</v>
      </c>
      <c r="MP13" s="10" t="str">
        <f>IF('[6]ข้อมูลนักเรียน-กรอง'!$A$11="","",(IF(COUNTIF(LL13:MN13,"ป")=0,"-",(COUNTIF(LL13:MN13,"ป")))))</f>
        <v>-</v>
      </c>
      <c r="MQ13" s="10" t="str">
        <f>IF('[6]ข้อมูลนักเรียน-กรอง'!$A$11="","",(IF(COUNTIF(LL13:MN13,"ล")=0,"-",(COUNTIF(LL13:MN13,"ล")))))</f>
        <v>-</v>
      </c>
      <c r="MR13" s="10" t="str">
        <f>IF('[6]ข้อมูลนักเรียน-กรอง'!$A$11="","",(IF(COUNTIF(LL13:MN13,"ข")=0,"-",(COUNTIF(LL13:MN13,"ข")))))</f>
        <v>-</v>
      </c>
      <c r="MS13" s="8">
        <f>IF('[6]ข้อมูลนักเรียน-กรอง'!$A$11="","",('[6]ข้อมูลนักเรียน-กรอง'!$A$11))</f>
        <v>10</v>
      </c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10" t="str">
        <f>IF('[6]ข้อมูลนักเรียน-กรอง'!A11="","",(IF(SUM(MT13:NX13)=0,"-",(SUM(MT13:NX13)))))</f>
        <v>-</v>
      </c>
      <c r="NZ13" s="10" t="str">
        <f>IF('[6]ข้อมูลนักเรียน-กรอง'!$A$11="","",(IF(COUNTIF(MT13:NX13,"ป")=0,"-",(COUNTIF(MT13:NX13,"ป")))))</f>
        <v>-</v>
      </c>
      <c r="OA13" s="10" t="str">
        <f>IF('[6]ข้อมูลนักเรียน-กรอง'!$A$11="","",(IF(COUNTIF(MT13:NX13,"ล")=0,"-",(COUNTIF(MT13:NX13,"ล")))))</f>
        <v>-</v>
      </c>
      <c r="OB13" s="10" t="str">
        <f>IF('[6]ข้อมูลนักเรียน-กรอง'!$A$11="","",(IF(COUNTIF(MT13:NX13,"ข")=0,"-",(COUNTIF(MT13:NX13,"ข")))))</f>
        <v>-</v>
      </c>
      <c r="OC13" s="8">
        <f>IF('[6]ข้อมูลนักเรียน-กรอง'!$A$11="","",('[6]ข้อมูลนักเรียน-กรอง'!$A$11))</f>
        <v>10</v>
      </c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10" t="str">
        <f>IF('[6]ข้อมูลนักเรียน-กรอง'!A11="","",(IF(SUM(OD13:PG13)=0,"-",(SUM(OD13:PG13)))))</f>
        <v>-</v>
      </c>
      <c r="PI13" s="10" t="str">
        <f>IF('[6]ข้อมูลนักเรียน-กรอง'!$A$11="","",(IF(COUNTIF(OD13:PG13,"ป")=0,"-",(COUNTIF(OD13:PG13,"ป")))))</f>
        <v>-</v>
      </c>
      <c r="PJ13" s="10" t="str">
        <f>IF('[6]ข้อมูลนักเรียน-กรอง'!$A$11="","",(IF(COUNTIF(OD13:PG13,"ล")=0,"-",(COUNTIF(OD13:PG13,"ล")))))</f>
        <v>-</v>
      </c>
      <c r="PK13" s="10" t="str">
        <f>IF('[6]ข้อมูลนักเรียน-กรอง'!$A$11="","",(IF(COUNTIF(OD13:PG13,"ข")=0,"-",(COUNTIF(OD13:PG13,"ข")))))</f>
        <v>-</v>
      </c>
      <c r="PL13" s="11">
        <f>IF('[6]ข้อมูลนักเรียน-กรอง'!$A$11="","",('[6]ข้อมูลนักเรียน-กรอง'!$A$11))</f>
        <v>10</v>
      </c>
      <c r="PM13" s="12" t="str">
        <f>AH13</f>
        <v>-</v>
      </c>
      <c r="PN13" s="12" t="str">
        <f>BQ13</f>
        <v>-</v>
      </c>
      <c r="PO13" s="12" t="str">
        <f>DA13</f>
        <v>-</v>
      </c>
      <c r="PP13" s="12" t="str">
        <f>EK13</f>
        <v>-</v>
      </c>
      <c r="PQ13" s="12" t="str">
        <f>FT13</f>
        <v>-</v>
      </c>
      <c r="PR13" s="12" t="str">
        <f>HD13</f>
        <v>-</v>
      </c>
      <c r="PS13" s="12" t="str">
        <f>IM13</f>
        <v>-</v>
      </c>
      <c r="PT13" s="12" t="str">
        <f>JW13</f>
        <v>-</v>
      </c>
      <c r="PU13" s="12" t="str">
        <f>LG13</f>
        <v>-</v>
      </c>
      <c r="PV13" s="12" t="str">
        <f>MO13</f>
        <v>-</v>
      </c>
      <c r="PW13" s="12" t="str">
        <f>NY13</f>
        <v>-</v>
      </c>
      <c r="PX13" s="12" t="str">
        <f>PH13</f>
        <v>-</v>
      </c>
      <c r="PY13" s="13">
        <f>IF('[6]ข้อมูลนักเรียน-กรอง'!A11="","",(SUM(AH13:AK13,SUM(BQ13:BT13,SUM(DA13:DD13,SUM(EK13:EN13,SUM(FT13:FW13,SUM(HD13:HG13,SUM(IM13:IP13,SUM(JW13:JZ13,SUM(LG13:LJ13,SUM(MO13:MR13,SUM(NY13:OB13,SUM(PH13:PK13))))))))))))))</f>
        <v>0</v>
      </c>
      <c r="PZ13" s="13">
        <f>IF('[6]ข้อมูลนักเรียน-กรอง'!A11="","",SUM(PM13:PX13))</f>
        <v>0</v>
      </c>
      <c r="QA13" s="14" t="str">
        <f>IF('[6]ข้อมูลนักเรียน-กรอง'!A11="","",IF(PZ13=0,"0.00",((PZ13/PY13)*100)))</f>
        <v>0.00</v>
      </c>
    </row>
    <row r="14" spans="1:443" ht="15.95" customHeight="1">
      <c r="A14" s="7" t="str">
        <f>[6]ชื่อนักเรียน!C13</f>
        <v>เด็กชายชยานันต์ ตางาม</v>
      </c>
      <c r="B14" s="8">
        <f>IF('[6]ข้อมูลนักเรียน-กรอง'!$A$12="","",('[6]ข้อมูลนักเรียน-กรอง'!$A$12))</f>
        <v>11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0" t="str">
        <f>IF('[6]ข้อมูลนักเรียน-กรอง'!A12="","",(IF(SUM(C14:AG14)=0,"-",(SUM(C14:AG14)))))</f>
        <v>-</v>
      </c>
      <c r="AI14" s="10" t="str">
        <f>IF('[6]ข้อมูลนักเรียน-กรอง'!$A$12="","",(IF(COUNTIF(C14:AG14,"ป")=0,"-",(COUNTIF(C14:AG14,"ป")))))</f>
        <v>-</v>
      </c>
      <c r="AJ14" s="10" t="str">
        <f>IF('[6]ข้อมูลนักเรียน-กรอง'!$A$12="","",(IF(COUNTIF(C14:AG14,"ล")=0,"-",(COUNTIF(C14:AG14,"ล")))))</f>
        <v>-</v>
      </c>
      <c r="AK14" s="10" t="str">
        <f>IF('[6]ข้อมูลนักเรียน-กรอง'!$A$12="","",(IF(COUNTIF(C14:AG14,"ข")=0,"-",(COUNTIF(C14:AG14,"ข")))))</f>
        <v>-</v>
      </c>
      <c r="AL14" s="8">
        <f>IF('[6]ข้อมูลนักเรียน-กรอง'!$A$12="","",('[6]ข้อมูลนักเรียน-กรอง'!$A$12))</f>
        <v>11</v>
      </c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10" t="str">
        <f>IF('[6]ข้อมูลนักเรียน-กรอง'!A12="","",(IF(SUM(AM14:BP14)=0,"-",(SUM(AM14:BP14)))))</f>
        <v>-</v>
      </c>
      <c r="BR14" s="10" t="str">
        <f>IF('[6]ข้อมูลนักเรียน-กรอง'!$A$12="","",(IF(COUNTIF(AM14:BP14,"ป")=0,"-",(COUNTIF(AM14:BP14,"ป")))))</f>
        <v>-</v>
      </c>
      <c r="BS14" s="10" t="str">
        <f>IF('[6]ข้อมูลนักเรียน-กรอง'!$A$12="","",(IF(COUNTIF(AM14:BP14,"ล")=0,"-",(COUNTIF(AM14:BP14,"ล")))))</f>
        <v>-</v>
      </c>
      <c r="BT14" s="10" t="str">
        <f>IF('[6]ข้อมูลนักเรียน-กรอง'!$A$12="","",(IF(COUNTIF(AM14:BP14,"ข")=0,"-",(COUNTIF(AM14:BP14,"ข")))))</f>
        <v>-</v>
      </c>
      <c r="BU14" s="8">
        <f>IF('[6]ข้อมูลนักเรียน-กรอง'!$A$12="","",('[6]ข้อมูลนักเรียน-กรอง'!$A$12))</f>
        <v>11</v>
      </c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10" t="str">
        <f>IF('[6]ข้อมูลนักเรียน-กรอง'!A12="","",(IF(SUM(BV14:CZ14)=0,"-",(SUM(BV14:CZ14)))))</f>
        <v>-</v>
      </c>
      <c r="DB14" s="10" t="str">
        <f>IF('[6]ข้อมูลนักเรียน-กรอง'!$A$12="","",(IF(COUNTIF(BV14:CZ14,"ป")=0,"-",(COUNTIF(BV14:CZ14,"ป")))))</f>
        <v>-</v>
      </c>
      <c r="DC14" s="10" t="str">
        <f>IF('[6]ข้อมูลนักเรียน-กรอง'!$A$12="","",(IF(COUNTIF(BV14:CZ14,"ล")=0,"-",(COUNTIF(BV14:CZ14,"ล")))))</f>
        <v>-</v>
      </c>
      <c r="DD14" s="10" t="str">
        <f>IF('[6]ข้อมูลนักเรียน-กรอง'!$A$12="","",(IF(COUNTIF(BV14:CZ14,"ข")=0,"-",(COUNTIF(BV14:CZ14,"ข")))))</f>
        <v>-</v>
      </c>
      <c r="DE14" s="8">
        <f>IF('[6]ข้อมูลนักเรียน-กรอง'!$A$12="","",('[6]ข้อมูลนักเรียน-กรอง'!$A$12))</f>
        <v>11</v>
      </c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10" t="str">
        <f>IF('[6]ข้อมูลนักเรียน-กรอง'!A12="","",(IF(SUM(DF14:EJ14)=0,"-",(SUM(DF14:EJ14)))))</f>
        <v>-</v>
      </c>
      <c r="EL14" s="10" t="str">
        <f>IF('[6]ข้อมูลนักเรียน-กรอง'!$A$12="","",(IF(COUNTIF(DF14:EJ14,"ป")=0,"-",(COUNTIF(DF14:EJ14,"ป")))))</f>
        <v>-</v>
      </c>
      <c r="EM14" s="10" t="str">
        <f>IF('[6]ข้อมูลนักเรียน-กรอง'!$A$12="","",(IF(COUNTIF(DF14:EJ14,"ล")=0,"-",(COUNTIF(DF14:EJ14,"ล")))))</f>
        <v>-</v>
      </c>
      <c r="EN14" s="10" t="str">
        <f>IF('[6]ข้อมูลนักเรียน-กรอง'!$A$12="","",(IF(COUNTIF(DF14:EJ14,"ข")=0,"-",(COUNTIF(DF14:EJ14,"ข")))))</f>
        <v>-</v>
      </c>
      <c r="EO14" s="8">
        <f>IF('[6]ข้อมูลนักเรียน-กรอง'!$A$12="","",('[6]ข้อมูลนักเรียน-กรอง'!$A$12))</f>
        <v>11</v>
      </c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10" t="str">
        <f>IF('[6]ข้อมูลนักเรียน-กรอง'!A12="","",(IF(SUM(EP14:FS14)=0,"-",(SUM(EP14:FS14)))))</f>
        <v>-</v>
      </c>
      <c r="FU14" s="10" t="str">
        <f>IF('[6]ข้อมูลนักเรียน-กรอง'!$A$12="","",(IF(COUNTIF(EP14:FS14,"ป")=0,"-",(COUNTIF(EP14:FS14,"ป")))))</f>
        <v>-</v>
      </c>
      <c r="FV14" s="10" t="str">
        <f>IF('[6]ข้อมูลนักเรียน-กรอง'!$A$12="","",(IF(COUNTIF(EP14:FS14,"ล")=0,"-",(COUNTIF(EP14:FS14,"ล")))))</f>
        <v>-</v>
      </c>
      <c r="FW14" s="10" t="str">
        <f>IF('[6]ข้อมูลนักเรียน-กรอง'!$A$12="","",(IF(COUNTIF(EP14:FS14,"ข")=0,"-",(COUNTIF(EP14:FS14,"ข")))))</f>
        <v>-</v>
      </c>
      <c r="FX14" s="8">
        <f>IF('[6]ข้อมูลนักเรียน-กรอง'!$A$12="","",('[6]ข้อมูลนักเรียน-กรอง'!$A$12))</f>
        <v>11</v>
      </c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10" t="str">
        <f>IF('[6]ข้อมูลนักเรียน-กรอง'!A12="","",(IF(SUM(FY14:HC14)=0,"-",(SUM(FY14:HC14)))))</f>
        <v>-</v>
      </c>
      <c r="HE14" s="10" t="str">
        <f>IF('[6]ข้อมูลนักเรียน-กรอง'!$A$12="","",(IF(COUNTIF(FY14:HC14,"ป")=0,"-",(COUNTIF(FY14:HC14,"ป")))))</f>
        <v>-</v>
      </c>
      <c r="HF14" s="10" t="str">
        <f>IF('[6]ข้อมูลนักเรียน-กรอง'!$A$12="","",(IF(COUNTIF(FY14:HC14,"ล")=0,"-",(COUNTIF(FY14:HC14,"ล")))))</f>
        <v>-</v>
      </c>
      <c r="HG14" s="10" t="str">
        <f>IF('[6]ข้อมูลนักเรียน-กรอง'!$A$12="","",(IF(COUNTIF(FY14:HC14,"ข")=0,"-",(COUNTIF(FY14:HC14,"ข")))))</f>
        <v>-</v>
      </c>
      <c r="HH14" s="8">
        <f>IF('[6]ข้อมูลนักเรียน-กรอง'!$A$12="","",('[6]ข้อมูลนักเรียน-กรอง'!$A$12))</f>
        <v>11</v>
      </c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10" t="str">
        <f>IF('[6]ข้อมูลนักเรียน-กรอง'!A12="","",(IF(SUM(HI14:IL14)=0,"-",(SUM(HI14:IL14)))))</f>
        <v>-</v>
      </c>
      <c r="IN14" s="10" t="str">
        <f>IF('[6]ข้อมูลนักเรียน-กรอง'!$A$12="","",(IF(COUNTIF(HI14:IL14,"ป")=0,"-",(COUNTIF(HI14:IL14,"ป")))))</f>
        <v>-</v>
      </c>
      <c r="IO14" s="10" t="str">
        <f>IF('[6]ข้อมูลนักเรียน-กรอง'!$A$12="","",(IF(COUNTIF(HI14:IL14,"ล")=0,"-",(COUNTIF(HI14:IL14,"ล")))))</f>
        <v>-</v>
      </c>
      <c r="IP14" s="10" t="str">
        <f>IF('[6]ข้อมูลนักเรียน-กรอง'!$A$12="","",(IF(COUNTIF(HI14:IL14,"ข")=0,"-",(COUNTIF(HI14:IL14,"ข")))))</f>
        <v>-</v>
      </c>
      <c r="IQ14" s="8">
        <f>IF('[6]ข้อมูลนักเรียน-กรอง'!$A$12="","",('[6]ข้อมูลนักเรียน-กรอง'!$A$12))</f>
        <v>11</v>
      </c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10" t="str">
        <f>IF('[6]ข้อมูลนักเรียน-กรอง'!A12="","",(IF(SUM(IR14:JV14)=0,"-",(SUM(IR14:JV14)))))</f>
        <v>-</v>
      </c>
      <c r="JX14" s="10" t="str">
        <f>IF('[6]ข้อมูลนักเรียน-กรอง'!$A$12="","",(IF(COUNTIF(IR14:JV14,"ป")=0,"-",(COUNTIF(IR14:JV14,"ป")))))</f>
        <v>-</v>
      </c>
      <c r="JY14" s="10" t="str">
        <f>IF('[6]ข้อมูลนักเรียน-กรอง'!$A$12="","",(IF(COUNTIF(IR14:JV14,"ล")=0,"-",(COUNTIF(IR14:JV14,"ล")))))</f>
        <v>-</v>
      </c>
      <c r="JZ14" s="10" t="str">
        <f>IF('[6]ข้อมูลนักเรียน-กรอง'!$A$12="","",(IF(COUNTIF(IR14:JV14,"ข")=0,"-",(COUNTIF(IR14:JV14,"ข")))))</f>
        <v>-</v>
      </c>
      <c r="KA14" s="8">
        <f>IF('[6]ข้อมูลนักเรียน-กรอง'!$A$12="","",('[6]ข้อมูลนักเรียน-กรอง'!$A$12))</f>
        <v>11</v>
      </c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10" t="str">
        <f>IF('[6]ข้อมูลนักเรียน-กรอง'!A12="","",(IF(SUM(KB14:LF14)=0,"-",(SUM(KB14:LF14)))))</f>
        <v>-</v>
      </c>
      <c r="LH14" s="10" t="str">
        <f>IF('[6]ข้อมูลนักเรียน-กรอง'!$A$12="","",(IF(COUNTIF(KB14:LF14,"ป")=0,"-",(COUNTIF(KB14:LF14,"ป")))))</f>
        <v>-</v>
      </c>
      <c r="LI14" s="10" t="str">
        <f>IF('[6]ข้อมูลนักเรียน-กรอง'!$A$12="","",(IF(COUNTIF(KB14:LF14,"ล")=0,"-",(COUNTIF(KB14:LF14,"ล")))))</f>
        <v>-</v>
      </c>
      <c r="LJ14" s="10" t="str">
        <f>IF('[6]ข้อมูลนักเรียน-กรอง'!$A$12="","",(IF(COUNTIF(KB14:LF14,"ข")=0,"-",(COUNTIF(KB14:LF14,"ข")))))</f>
        <v>-</v>
      </c>
      <c r="LK14" s="8">
        <f>IF('[6]ข้อมูลนักเรียน-กรอง'!$A$12="","",('[6]ข้อมูลนักเรียน-กรอง'!$A$12))</f>
        <v>11</v>
      </c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10" t="str">
        <f>IF('[6]ข้อมูลนักเรียน-กรอง'!A12="","",(IF(SUM(LL14:MN14)=0,"-",(SUM(LL14:MN14)))))</f>
        <v>-</v>
      </c>
      <c r="MP14" s="10" t="str">
        <f>IF('[6]ข้อมูลนักเรียน-กรอง'!$A$12="","",(IF(COUNTIF(LL14:MN14,"ป")=0,"-",(COUNTIF(LL14:MN14,"ป")))))</f>
        <v>-</v>
      </c>
      <c r="MQ14" s="10" t="str">
        <f>IF('[6]ข้อมูลนักเรียน-กรอง'!$A$12="","",(IF(COUNTIF(LL14:MN14,"ล")=0,"-",(COUNTIF(LL14:MN14,"ล")))))</f>
        <v>-</v>
      </c>
      <c r="MR14" s="10" t="str">
        <f>IF('[6]ข้อมูลนักเรียน-กรอง'!$A$12="","",(IF(COUNTIF(LL14:MN14,"ข")=0,"-",(COUNTIF(LL14:MN14,"ข")))))</f>
        <v>-</v>
      </c>
      <c r="MS14" s="8">
        <f>IF('[6]ข้อมูลนักเรียน-กรอง'!$A$12="","",('[6]ข้อมูลนักเรียน-กรอง'!$A$12))</f>
        <v>11</v>
      </c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10" t="str">
        <f>IF('[6]ข้อมูลนักเรียน-กรอง'!A12="","",(IF(SUM(MT14:NX14)=0,"-",(SUM(MT14:NX14)))))</f>
        <v>-</v>
      </c>
      <c r="NZ14" s="10" t="str">
        <f>IF('[6]ข้อมูลนักเรียน-กรอง'!$A$12="","",(IF(COUNTIF(MT14:NX14,"ป")=0,"-",(COUNTIF(MT14:NX14,"ป")))))</f>
        <v>-</v>
      </c>
      <c r="OA14" s="10" t="str">
        <f>IF('[6]ข้อมูลนักเรียน-กรอง'!$A$12="","",(IF(COUNTIF(MT14:NX14,"ล")=0,"-",(COUNTIF(MT14:NX14,"ล")))))</f>
        <v>-</v>
      </c>
      <c r="OB14" s="10" t="str">
        <f>IF('[6]ข้อมูลนักเรียน-กรอง'!$A$12="","",(IF(COUNTIF(MT14:NX14,"ข")=0,"-",(COUNTIF(MT14:NX14,"ข")))))</f>
        <v>-</v>
      </c>
      <c r="OC14" s="8">
        <f>IF('[6]ข้อมูลนักเรียน-กรอง'!$A$12="","",('[6]ข้อมูลนักเรียน-กรอง'!$A$12))</f>
        <v>11</v>
      </c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10" t="str">
        <f>IF('[6]ข้อมูลนักเรียน-กรอง'!A12="","",(IF(SUM(OD14:PG14)=0,"-",(SUM(OD14:PG14)))))</f>
        <v>-</v>
      </c>
      <c r="PI14" s="10" t="str">
        <f>IF('[6]ข้อมูลนักเรียน-กรอง'!$A$12="","",(IF(COUNTIF(OD14:PG14,"ป")=0,"-",(COUNTIF(OD14:PG14,"ป")))))</f>
        <v>-</v>
      </c>
      <c r="PJ14" s="10" t="str">
        <f>IF('[6]ข้อมูลนักเรียน-กรอง'!$A$12="","",(IF(COUNTIF(OD14:PG14,"ล")=0,"-",(COUNTIF(OD14:PG14,"ล")))))</f>
        <v>-</v>
      </c>
      <c r="PK14" s="10" t="str">
        <f>IF('[6]ข้อมูลนักเรียน-กรอง'!$A$12="","",(IF(COUNTIF(OD14:PG14,"ข")=0,"-",(COUNTIF(OD14:PG14,"ข")))))</f>
        <v>-</v>
      </c>
      <c r="PL14" s="11">
        <f>IF('[6]ข้อมูลนักเรียน-กรอง'!$A$12="","",('[6]ข้อมูลนักเรียน-กรอง'!$A$12))</f>
        <v>11</v>
      </c>
      <c r="PM14" s="12" t="str">
        <f>AH14</f>
        <v>-</v>
      </c>
      <c r="PN14" s="12" t="str">
        <f>BQ14</f>
        <v>-</v>
      </c>
      <c r="PO14" s="12" t="str">
        <f>DA14</f>
        <v>-</v>
      </c>
      <c r="PP14" s="12" t="str">
        <f>EK14</f>
        <v>-</v>
      </c>
      <c r="PQ14" s="12" t="str">
        <f>FT14</f>
        <v>-</v>
      </c>
      <c r="PR14" s="12" t="str">
        <f>HD14</f>
        <v>-</v>
      </c>
      <c r="PS14" s="12" t="str">
        <f>IM14</f>
        <v>-</v>
      </c>
      <c r="PT14" s="12" t="str">
        <f>JW14</f>
        <v>-</v>
      </c>
      <c r="PU14" s="12" t="str">
        <f>LG14</f>
        <v>-</v>
      </c>
      <c r="PV14" s="12" t="str">
        <f>MO14</f>
        <v>-</v>
      </c>
      <c r="PW14" s="12" t="str">
        <f>NY14</f>
        <v>-</v>
      </c>
      <c r="PX14" s="12" t="str">
        <f>PH14</f>
        <v>-</v>
      </c>
      <c r="PY14" s="13">
        <f>IF('[6]ข้อมูลนักเรียน-กรอง'!A12="","",(SUM(AH14:AK14,SUM(BQ14:BT14,SUM(DA14:DD14,SUM(EK14:EN14,SUM(FT14:FW14,SUM(HD14:HG14,SUM(IM14:IP14,SUM(JW14:JZ14,SUM(LG14:LJ14,SUM(MO14:MR14,SUM(NY14:OB14,SUM(PH14:PK14))))))))))))))</f>
        <v>0</v>
      </c>
      <c r="PZ14" s="13">
        <f>IF('[6]ข้อมูลนักเรียน-กรอง'!A12="","",SUM(PM14:PX14))</f>
        <v>0</v>
      </c>
      <c r="QA14" s="14" t="str">
        <f>IF('[6]ข้อมูลนักเรียน-กรอง'!A12="","",IF(PZ14=0,"0.00",((PZ14/PY14)*100)))</f>
        <v>0.00</v>
      </c>
    </row>
    <row r="15" spans="1:443" ht="15.95" customHeight="1">
      <c r="A15" s="7" t="str">
        <f>[6]ชื่อนักเรียน!C14</f>
        <v>เด็กชายณฐพล ลิ้มฮวบ</v>
      </c>
      <c r="B15" s="8">
        <f>IF('[6]ข้อมูลนักเรียน-กรอง'!$A$13="","",('[6]ข้อมูลนักเรียน-กรอง'!$A$13))</f>
        <v>12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 t="str">
        <f>IF('[6]ข้อมูลนักเรียน-กรอง'!A13="","",(IF(SUM(C15:AG15)=0,"-",(SUM(C15:AG15)))))</f>
        <v>-</v>
      </c>
      <c r="AI15" s="10" t="str">
        <f>IF('[6]ข้อมูลนักเรียน-กรอง'!$A$13="","",(IF(COUNTIF(C15:AG15,"ป")=0,"-",(COUNTIF(C15:AG15,"ป")))))</f>
        <v>-</v>
      </c>
      <c r="AJ15" s="10" t="str">
        <f>IF('[6]ข้อมูลนักเรียน-กรอง'!$A$13="","",(IF(COUNTIF(C15:AG15,"ล")=0,"-",(COUNTIF(C15:AG15,"ล")))))</f>
        <v>-</v>
      </c>
      <c r="AK15" s="10" t="str">
        <f>IF('[6]ข้อมูลนักเรียน-กรอง'!$A$13="","",(IF(COUNTIF(C15:AG15,"ข")=0,"-",(COUNTIF(C15:AG15,"ข")))))</f>
        <v>-</v>
      </c>
      <c r="AL15" s="8">
        <f>IF('[6]ข้อมูลนักเรียน-กรอง'!$A$13="","",('[6]ข้อมูลนักเรียน-กรอง'!$A$13))</f>
        <v>12</v>
      </c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10" t="str">
        <f>IF('[6]ข้อมูลนักเรียน-กรอง'!A13="","",(IF(SUM(AM15:BP15)=0,"-",(SUM(AM15:BP15)))))</f>
        <v>-</v>
      </c>
      <c r="BR15" s="10" t="str">
        <f>IF('[6]ข้อมูลนักเรียน-กรอง'!$A$13="","",(IF(COUNTIF(AM15:BP15,"ป")=0,"-",(COUNTIF(AM15:BP15,"ป")))))</f>
        <v>-</v>
      </c>
      <c r="BS15" s="10" t="str">
        <f>IF('[6]ข้อมูลนักเรียน-กรอง'!$A$13="","",(IF(COUNTIF(AM15:BP15,"ล")=0,"-",(COUNTIF(AM15:BP15,"ล")))))</f>
        <v>-</v>
      </c>
      <c r="BT15" s="10" t="str">
        <f>IF('[6]ข้อมูลนักเรียน-กรอง'!$A$13="","",(IF(COUNTIF(AM15:BP15,"ข")=0,"-",(COUNTIF(AM15:BP15,"ข")))))</f>
        <v>-</v>
      </c>
      <c r="BU15" s="8">
        <f>IF('[6]ข้อมูลนักเรียน-กรอง'!$A$13="","",('[6]ข้อมูลนักเรียน-กรอง'!$A$13))</f>
        <v>12</v>
      </c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10" t="str">
        <f>IF('[6]ข้อมูลนักเรียน-กรอง'!A13="","",(IF(SUM(BV15:CZ15)=0,"-",(SUM(BV15:CZ15)))))</f>
        <v>-</v>
      </c>
      <c r="DB15" s="10" t="str">
        <f>IF('[6]ข้อมูลนักเรียน-กรอง'!$A$13="","",(IF(COUNTIF(BV15:CZ15,"ป")=0,"-",(COUNTIF(BV15:CZ15,"ป")))))</f>
        <v>-</v>
      </c>
      <c r="DC15" s="10" t="str">
        <f>IF('[6]ข้อมูลนักเรียน-กรอง'!$A$13="","",(IF(COUNTIF(BV15:CZ15,"ล")=0,"-",(COUNTIF(BV15:CZ15,"ล")))))</f>
        <v>-</v>
      </c>
      <c r="DD15" s="10" t="str">
        <f>IF('[6]ข้อมูลนักเรียน-กรอง'!$A$13="","",(IF(COUNTIF(BV15:CZ15,"ข")=0,"-",(COUNTIF(BV15:CZ15,"ข")))))</f>
        <v>-</v>
      </c>
      <c r="DE15" s="8">
        <f>IF('[6]ข้อมูลนักเรียน-กรอง'!$A$13="","",('[6]ข้อมูลนักเรียน-กรอง'!$A$13))</f>
        <v>12</v>
      </c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10" t="str">
        <f>IF('[6]ข้อมูลนักเรียน-กรอง'!A13="","",(IF(SUM(DF15:EJ15)=0,"-",(SUM(DF15:EJ15)))))</f>
        <v>-</v>
      </c>
      <c r="EL15" s="10" t="str">
        <f>IF('[6]ข้อมูลนักเรียน-กรอง'!$A$13="","",(IF(COUNTIF(DF15:EJ15,"ป")=0,"-",(COUNTIF(DF15:EJ15,"ป")))))</f>
        <v>-</v>
      </c>
      <c r="EM15" s="10" t="str">
        <f>IF('[6]ข้อมูลนักเรียน-กรอง'!$A$13="","",(IF(COUNTIF(DF15:EJ15,"ล")=0,"-",(COUNTIF(DF15:EJ15,"ล")))))</f>
        <v>-</v>
      </c>
      <c r="EN15" s="10" t="str">
        <f>IF('[6]ข้อมูลนักเรียน-กรอง'!$A$13="","",(IF(COUNTIF(DF15:EJ15,"ข")=0,"-",(COUNTIF(DF15:EJ15,"ข")))))</f>
        <v>-</v>
      </c>
      <c r="EO15" s="8">
        <f>IF('[6]ข้อมูลนักเรียน-กรอง'!$A$13="","",('[6]ข้อมูลนักเรียน-กรอง'!$A$13))</f>
        <v>12</v>
      </c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10" t="str">
        <f>IF('[6]ข้อมูลนักเรียน-กรอง'!A13="","",(IF(SUM(EP15:FS15)=0,"-",(SUM(EP15:FS15)))))</f>
        <v>-</v>
      </c>
      <c r="FU15" s="10" t="str">
        <f>IF('[6]ข้อมูลนักเรียน-กรอง'!$A$13="","",(IF(COUNTIF(EP15:FS15,"ป")=0,"-",(COUNTIF(EP15:FS15,"ป")))))</f>
        <v>-</v>
      </c>
      <c r="FV15" s="10" t="str">
        <f>IF('[6]ข้อมูลนักเรียน-กรอง'!$A$13="","",(IF(COUNTIF(EP15:FS15,"ล")=0,"-",(COUNTIF(EP15:FS15,"ล")))))</f>
        <v>-</v>
      </c>
      <c r="FW15" s="10" t="str">
        <f>IF('[6]ข้อมูลนักเรียน-กรอง'!$A$13="","",(IF(COUNTIF(EP15:FS15,"ข")=0,"-",(COUNTIF(EP15:FS15,"ข")))))</f>
        <v>-</v>
      </c>
      <c r="FX15" s="8">
        <f>IF('[6]ข้อมูลนักเรียน-กรอง'!$A$13="","",('[6]ข้อมูลนักเรียน-กรอง'!$A$13))</f>
        <v>12</v>
      </c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10" t="str">
        <f>IF('[6]ข้อมูลนักเรียน-กรอง'!A13="","",(IF(SUM(FY15:HC15)=0,"-",(SUM(FY15:HC15)))))</f>
        <v>-</v>
      </c>
      <c r="HE15" s="10" t="str">
        <f>IF('[6]ข้อมูลนักเรียน-กรอง'!$A$13="","",(IF(COUNTIF(FY15:HC15,"ป")=0,"-",(COUNTIF(FY15:HC15,"ป")))))</f>
        <v>-</v>
      </c>
      <c r="HF15" s="10" t="str">
        <f>IF('[6]ข้อมูลนักเรียน-กรอง'!$A$13="","",(IF(COUNTIF(FY15:HC15,"ล")=0,"-",(COUNTIF(FY15:HC15,"ล")))))</f>
        <v>-</v>
      </c>
      <c r="HG15" s="10" t="str">
        <f>IF('[6]ข้อมูลนักเรียน-กรอง'!$A$13="","",(IF(COUNTIF(FY15:HC15,"ข")=0,"-",(COUNTIF(FY15:HC15,"ข")))))</f>
        <v>-</v>
      </c>
      <c r="HH15" s="8">
        <f>IF('[6]ข้อมูลนักเรียน-กรอง'!$A$13="","",('[6]ข้อมูลนักเรียน-กรอง'!$A$13))</f>
        <v>12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10" t="str">
        <f>IF('[6]ข้อมูลนักเรียน-กรอง'!A13="","",(IF(SUM(HI15:IL15)=0,"-",(SUM(HI15:IL15)))))</f>
        <v>-</v>
      </c>
      <c r="IN15" s="10" t="str">
        <f>IF('[6]ข้อมูลนักเรียน-กรอง'!$A$13="","",(IF(COUNTIF(HI15:IL15,"ป")=0,"-",(COUNTIF(HI15:IL15,"ป")))))</f>
        <v>-</v>
      </c>
      <c r="IO15" s="10" t="str">
        <f>IF('[6]ข้อมูลนักเรียน-กรอง'!$A$13="","",(IF(COUNTIF(HI15:IL15,"ล")=0,"-",(COUNTIF(HI15:IL15,"ล")))))</f>
        <v>-</v>
      </c>
      <c r="IP15" s="10" t="str">
        <f>IF('[6]ข้อมูลนักเรียน-กรอง'!$A$13="","",(IF(COUNTIF(HI15:IL15,"ข")=0,"-",(COUNTIF(HI15:IL15,"ข")))))</f>
        <v>-</v>
      </c>
      <c r="IQ15" s="8">
        <f>IF('[6]ข้อมูลนักเรียน-กรอง'!$A$13="","",('[6]ข้อมูลนักเรียน-กรอง'!$A$13))</f>
        <v>12</v>
      </c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10" t="str">
        <f>IF('[6]ข้อมูลนักเรียน-กรอง'!A13="","",(IF(SUM(IR15:JV15)=0,"-",(SUM(IR15:JV15)))))</f>
        <v>-</v>
      </c>
      <c r="JX15" s="10" t="str">
        <f>IF('[6]ข้อมูลนักเรียน-กรอง'!$A$13="","",(IF(COUNTIF(IR15:JV15,"ป")=0,"-",(COUNTIF(IR15:JV15,"ป")))))</f>
        <v>-</v>
      </c>
      <c r="JY15" s="10" t="str">
        <f>IF('[6]ข้อมูลนักเรียน-กรอง'!$A$13="","",(IF(COUNTIF(IR15:JV15,"ล")=0,"-",(COUNTIF(IR15:JV15,"ล")))))</f>
        <v>-</v>
      </c>
      <c r="JZ15" s="10" t="str">
        <f>IF('[6]ข้อมูลนักเรียน-กรอง'!$A$13="","",(IF(COUNTIF(IR15:JV15,"ข")=0,"-",(COUNTIF(IR15:JV15,"ข")))))</f>
        <v>-</v>
      </c>
      <c r="KA15" s="8">
        <f>IF('[6]ข้อมูลนักเรียน-กรอง'!$A$13="","",('[6]ข้อมูลนักเรียน-กรอง'!$A$13))</f>
        <v>12</v>
      </c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10" t="str">
        <f>IF('[6]ข้อมูลนักเรียน-กรอง'!A13="","",(IF(SUM(KB15:LF15)=0,"-",(SUM(KB15:LF15)))))</f>
        <v>-</v>
      </c>
      <c r="LH15" s="10" t="str">
        <f>IF('[6]ข้อมูลนักเรียน-กรอง'!$A$13="","",(IF(COUNTIF(KB15:LF15,"ป")=0,"-",(COUNTIF(KB15:LF15,"ป")))))</f>
        <v>-</v>
      </c>
      <c r="LI15" s="10" t="str">
        <f>IF('[6]ข้อมูลนักเรียน-กรอง'!$A$13="","",(IF(COUNTIF(KB15:LF15,"ล")=0,"-",(COUNTIF(KB15:LF15,"ล")))))</f>
        <v>-</v>
      </c>
      <c r="LJ15" s="10" t="str">
        <f>IF('[6]ข้อมูลนักเรียน-กรอง'!$A$13="","",(IF(COUNTIF(KB15:LF15,"ข")=0,"-",(COUNTIF(KB15:LF15,"ข")))))</f>
        <v>-</v>
      </c>
      <c r="LK15" s="8">
        <f>IF('[6]ข้อมูลนักเรียน-กรอง'!$A$13="","",('[6]ข้อมูลนักเรียน-กรอง'!$A$13))</f>
        <v>12</v>
      </c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10" t="str">
        <f>IF('[6]ข้อมูลนักเรียน-กรอง'!A13="","",(IF(SUM(LL15:MN15)=0,"-",(SUM(LL15:MN15)))))</f>
        <v>-</v>
      </c>
      <c r="MP15" s="10" t="str">
        <f>IF('[6]ข้อมูลนักเรียน-กรอง'!$A$13="","",(IF(COUNTIF(LL15:MN15,"ป")=0,"-",(COUNTIF(LL15:MN15,"ป")))))</f>
        <v>-</v>
      </c>
      <c r="MQ15" s="10" t="str">
        <f>IF('[6]ข้อมูลนักเรียน-กรอง'!$A$13="","",(IF(COUNTIF(LL15:MN15,"ล")=0,"-",(COUNTIF(LL15:MN15,"ล")))))</f>
        <v>-</v>
      </c>
      <c r="MR15" s="10" t="str">
        <f>IF('[6]ข้อมูลนักเรียน-กรอง'!$A$13="","",(IF(COUNTIF(LL15:MN15,"ข")=0,"-",(COUNTIF(LL15:MN15,"ข")))))</f>
        <v>-</v>
      </c>
      <c r="MS15" s="8">
        <f>IF('[6]ข้อมูลนักเรียน-กรอง'!$A$13="","",('[6]ข้อมูลนักเรียน-กรอง'!$A$13))</f>
        <v>12</v>
      </c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10" t="str">
        <f>IF('[6]ข้อมูลนักเรียน-กรอง'!A13="","",(IF(SUM(MT15:NX15)=0,"-",(SUM(MT15:NX15)))))</f>
        <v>-</v>
      </c>
      <c r="NZ15" s="10" t="str">
        <f>IF('[6]ข้อมูลนักเรียน-กรอง'!$A$13="","",(IF(COUNTIF(MT15:NX15,"ป")=0,"-",(COUNTIF(MT15:NX15,"ป")))))</f>
        <v>-</v>
      </c>
      <c r="OA15" s="10" t="str">
        <f>IF('[6]ข้อมูลนักเรียน-กรอง'!$A$13="","",(IF(COUNTIF(MT15:NX15,"ล")=0,"-",(COUNTIF(MT15:NX15,"ล")))))</f>
        <v>-</v>
      </c>
      <c r="OB15" s="10" t="str">
        <f>IF('[6]ข้อมูลนักเรียน-กรอง'!$A$13="","",(IF(COUNTIF(MT15:NX15,"ข")=0,"-",(COUNTIF(MT15:NX15,"ข")))))</f>
        <v>-</v>
      </c>
      <c r="OC15" s="8">
        <f>IF('[6]ข้อมูลนักเรียน-กรอง'!$A$13="","",('[6]ข้อมูลนักเรียน-กรอง'!$A$13))</f>
        <v>12</v>
      </c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10" t="str">
        <f>IF('[6]ข้อมูลนักเรียน-กรอง'!A13="","",(IF(SUM(OD15:PG15)=0,"-",(SUM(OD15:PG15)))))</f>
        <v>-</v>
      </c>
      <c r="PI15" s="10" t="str">
        <f>IF('[6]ข้อมูลนักเรียน-กรอง'!$A$13="","",(IF(COUNTIF(OD15:PG15,"ป")=0,"-",(COUNTIF(OD15:PG15,"ป")))))</f>
        <v>-</v>
      </c>
      <c r="PJ15" s="10" t="str">
        <f>IF('[6]ข้อมูลนักเรียน-กรอง'!$A$13="","",(IF(COUNTIF(OD15:PG15,"ล")=0,"-",(COUNTIF(OD15:PG15,"ล")))))</f>
        <v>-</v>
      </c>
      <c r="PK15" s="10" t="str">
        <f>IF('[6]ข้อมูลนักเรียน-กรอง'!$A$13="","",(IF(COUNTIF(OD15:PG15,"ข")=0,"-",(COUNTIF(OD15:PG15,"ข")))))</f>
        <v>-</v>
      </c>
      <c r="PL15" s="11">
        <f>IF('[6]ข้อมูลนักเรียน-กรอง'!$A$13="","",('[6]ข้อมูลนักเรียน-กรอง'!$A$13))</f>
        <v>12</v>
      </c>
      <c r="PM15" s="12" t="str">
        <f>AH15</f>
        <v>-</v>
      </c>
      <c r="PN15" s="12" t="str">
        <f>BQ15</f>
        <v>-</v>
      </c>
      <c r="PO15" s="12" t="str">
        <f>DA15</f>
        <v>-</v>
      </c>
      <c r="PP15" s="12" t="str">
        <f>EK15</f>
        <v>-</v>
      </c>
      <c r="PQ15" s="12" t="str">
        <f>FT15</f>
        <v>-</v>
      </c>
      <c r="PR15" s="12" t="str">
        <f>HD15</f>
        <v>-</v>
      </c>
      <c r="PS15" s="12" t="str">
        <f>IM15</f>
        <v>-</v>
      </c>
      <c r="PT15" s="12" t="str">
        <f>JW15</f>
        <v>-</v>
      </c>
      <c r="PU15" s="12" t="str">
        <f>LG15</f>
        <v>-</v>
      </c>
      <c r="PV15" s="12" t="str">
        <f>MO15</f>
        <v>-</v>
      </c>
      <c r="PW15" s="12" t="str">
        <f>NY15</f>
        <v>-</v>
      </c>
      <c r="PX15" s="12" t="str">
        <f>PH15</f>
        <v>-</v>
      </c>
      <c r="PY15" s="13">
        <f>IF('[6]ข้อมูลนักเรียน-กรอง'!A13="","",(SUM(AH15:AK15,SUM(BQ15:BT15,SUM(DA15:DD15,SUM(EK15:EN15,SUM(FT15:FW15,SUM(HD15:HG15,SUM(IM15:IP15,SUM(JW15:JZ15,SUM(LG15:LJ15,SUM(MO15:MR15,SUM(NY15:OB15,SUM(PH15:PK15))))))))))))))</f>
        <v>0</v>
      </c>
      <c r="PZ15" s="13">
        <f>IF('[6]ข้อมูลนักเรียน-กรอง'!A13="","",SUM(PM15:PX15))</f>
        <v>0</v>
      </c>
      <c r="QA15" s="14" t="str">
        <f>IF('[6]ข้อมูลนักเรียน-กรอง'!A13="","",IF(PZ15=0,"0.00",((PZ15/PY15)*100)))</f>
        <v>0.00</v>
      </c>
    </row>
    <row r="16" spans="1:443" ht="15.95" customHeight="1">
      <c r="A16" s="7" t="str">
        <f>[6]ชื่อนักเรียน!C15</f>
        <v>เด็กหญิงแพรวา ศิลาชัย</v>
      </c>
      <c r="B16" s="8">
        <f>IF('[6]ข้อมูลนักเรียน-กรอง'!$A$14="","",('[6]ข้อมูลนักเรียน-กรอง'!$A$14))</f>
        <v>13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 t="str">
        <f>IF('[6]ข้อมูลนักเรียน-กรอง'!A14="","",(IF(SUM(C16:AG16)=0,"-",(SUM(C16:AG16)))))</f>
        <v>-</v>
      </c>
      <c r="AI16" s="10" t="str">
        <f>IF('[6]ข้อมูลนักเรียน-กรอง'!$A$14="","",(IF(COUNTIF(C16:AG16,"ป")=0,"-",(COUNTIF(C16:AG16,"ป")))))</f>
        <v>-</v>
      </c>
      <c r="AJ16" s="10" t="str">
        <f>IF('[6]ข้อมูลนักเรียน-กรอง'!$A$14="","",(IF(COUNTIF(C16:AG16,"ล")=0,"-",(COUNTIF(C16:AG16,"ล")))))</f>
        <v>-</v>
      </c>
      <c r="AK16" s="10" t="str">
        <f>IF('[6]ข้อมูลนักเรียน-กรอง'!$A$14="","",(IF(COUNTIF(C16:AG16,"ข")=0,"-",(COUNTIF(C16:AG16,"ข")))))</f>
        <v>-</v>
      </c>
      <c r="AL16" s="8">
        <f>IF('[6]ข้อมูลนักเรียน-กรอง'!$A$14="","",('[6]ข้อมูลนักเรียน-กรอง'!$A$14))</f>
        <v>13</v>
      </c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10" t="str">
        <f>IF('[6]ข้อมูลนักเรียน-กรอง'!A14="","",(IF(SUM(AM16:BP16)=0,"-",(SUM(AM16:BP16)))))</f>
        <v>-</v>
      </c>
      <c r="BR16" s="10" t="str">
        <f>IF('[6]ข้อมูลนักเรียน-กรอง'!$A$14="","",(IF(COUNTIF(AM16:BP16,"ป")=0,"-",(COUNTIF(AM16:BP16,"ป")))))</f>
        <v>-</v>
      </c>
      <c r="BS16" s="10" t="str">
        <f>IF('[6]ข้อมูลนักเรียน-กรอง'!$A$14="","",(IF(COUNTIF(AM16:BP16,"ล")=0,"-",(COUNTIF(AM16:BP16,"ล")))))</f>
        <v>-</v>
      </c>
      <c r="BT16" s="10" t="str">
        <f>IF('[6]ข้อมูลนักเรียน-กรอง'!$A$14="","",(IF(COUNTIF(AM16:BP16,"ข")=0,"-",(COUNTIF(AM16:BP16,"ข")))))</f>
        <v>-</v>
      </c>
      <c r="BU16" s="8">
        <f>IF('[6]ข้อมูลนักเรียน-กรอง'!$A$14="","",('[6]ข้อมูลนักเรียน-กรอง'!$A$14))</f>
        <v>13</v>
      </c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10" t="str">
        <f>IF('[6]ข้อมูลนักเรียน-กรอง'!A14="","",(IF(SUM(BV16:CZ16)=0,"-",(SUM(BV16:CZ16)))))</f>
        <v>-</v>
      </c>
      <c r="DB16" s="10" t="str">
        <f>IF('[6]ข้อมูลนักเรียน-กรอง'!$A$14="","",(IF(COUNTIF(BV16:CZ16,"ป")=0,"-",(COUNTIF(BV16:CZ16,"ป")))))</f>
        <v>-</v>
      </c>
      <c r="DC16" s="10" t="str">
        <f>IF('[6]ข้อมูลนักเรียน-กรอง'!$A$14="","",(IF(COUNTIF(BV16:CZ16,"ล")=0,"-",(COUNTIF(BV16:CZ16,"ล")))))</f>
        <v>-</v>
      </c>
      <c r="DD16" s="10" t="str">
        <f>IF('[6]ข้อมูลนักเรียน-กรอง'!$A$14="","",(IF(COUNTIF(BV16:CZ16,"ข")=0,"-",(COUNTIF(BV16:CZ16,"ข")))))</f>
        <v>-</v>
      </c>
      <c r="DE16" s="8">
        <f>IF('[6]ข้อมูลนักเรียน-กรอง'!$A$14="","",('[6]ข้อมูลนักเรียน-กรอง'!$A$14))</f>
        <v>13</v>
      </c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10" t="str">
        <f>IF('[6]ข้อมูลนักเรียน-กรอง'!A14="","",(IF(SUM(DF16:EJ16)=0,"-",(SUM(DF16:EJ16)))))</f>
        <v>-</v>
      </c>
      <c r="EL16" s="10" t="str">
        <f>IF('[6]ข้อมูลนักเรียน-กรอง'!$A$14="","",(IF(COUNTIF(DF16:EJ16,"ป")=0,"-",(COUNTIF(DF16:EJ16,"ป")))))</f>
        <v>-</v>
      </c>
      <c r="EM16" s="10" t="str">
        <f>IF('[6]ข้อมูลนักเรียน-กรอง'!$A$14="","",(IF(COUNTIF(DF16:EJ16,"ล")=0,"-",(COUNTIF(DF16:EJ16,"ล")))))</f>
        <v>-</v>
      </c>
      <c r="EN16" s="10" t="str">
        <f>IF('[6]ข้อมูลนักเรียน-กรอง'!$A$14="","",(IF(COUNTIF(DF16:EJ16,"ข")=0,"-",(COUNTIF(DF16:EJ16,"ข")))))</f>
        <v>-</v>
      </c>
      <c r="EO16" s="8">
        <f>IF('[6]ข้อมูลนักเรียน-กรอง'!$A$14="","",('[6]ข้อมูลนักเรียน-กรอง'!$A$14))</f>
        <v>13</v>
      </c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10" t="str">
        <f>IF('[6]ข้อมูลนักเรียน-กรอง'!A14="","",(IF(SUM(EP16:FS16)=0,"-",(SUM(EP16:FS16)))))</f>
        <v>-</v>
      </c>
      <c r="FU16" s="10" t="str">
        <f>IF('[6]ข้อมูลนักเรียน-กรอง'!$A$14="","",(IF(COUNTIF(EP16:FS16,"ป")=0,"-",(COUNTIF(EP16:FS16,"ป")))))</f>
        <v>-</v>
      </c>
      <c r="FV16" s="10" t="str">
        <f>IF('[6]ข้อมูลนักเรียน-กรอง'!$A$14="","",(IF(COUNTIF(EP16:FS16,"ล")=0,"-",(COUNTIF(EP16:FS16,"ล")))))</f>
        <v>-</v>
      </c>
      <c r="FW16" s="10" t="str">
        <f>IF('[6]ข้อมูลนักเรียน-กรอง'!$A$14="","",(IF(COUNTIF(EP16:FS16,"ข")=0,"-",(COUNTIF(EP16:FS16,"ข")))))</f>
        <v>-</v>
      </c>
      <c r="FX16" s="8">
        <f>IF('[6]ข้อมูลนักเรียน-กรอง'!$A$14="","",('[6]ข้อมูลนักเรียน-กรอง'!$A$14))</f>
        <v>13</v>
      </c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10" t="str">
        <f>IF('[6]ข้อมูลนักเรียน-กรอง'!A14="","",(IF(SUM(FY16:HC16)=0,"-",(SUM(FY16:HC16)))))</f>
        <v>-</v>
      </c>
      <c r="HE16" s="10" t="str">
        <f>IF('[6]ข้อมูลนักเรียน-กรอง'!$A$14="","",(IF(COUNTIF(FY16:HC16,"ป")=0,"-",(COUNTIF(FY16:HC16,"ป")))))</f>
        <v>-</v>
      </c>
      <c r="HF16" s="10" t="str">
        <f>IF('[6]ข้อมูลนักเรียน-กรอง'!$A$14="","",(IF(COUNTIF(FY16:HC16,"ล")=0,"-",(COUNTIF(FY16:HC16,"ล")))))</f>
        <v>-</v>
      </c>
      <c r="HG16" s="10" t="str">
        <f>IF('[6]ข้อมูลนักเรียน-กรอง'!$A$14="","",(IF(COUNTIF(FY16:HC16,"ข")=0,"-",(COUNTIF(FY16:HC16,"ข")))))</f>
        <v>-</v>
      </c>
      <c r="HH16" s="8">
        <f>IF('[6]ข้อมูลนักเรียน-กรอง'!$A$14="","",('[6]ข้อมูลนักเรียน-กรอง'!$A$14))</f>
        <v>13</v>
      </c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10" t="str">
        <f>IF('[6]ข้อมูลนักเรียน-กรอง'!A14="","",(IF(SUM(HI16:IL16)=0,"-",(SUM(HI16:IL16)))))</f>
        <v>-</v>
      </c>
      <c r="IN16" s="10" t="str">
        <f>IF('[6]ข้อมูลนักเรียน-กรอง'!$A$14="","",(IF(COUNTIF(HI16:IL16,"ป")=0,"-",(COUNTIF(HI16:IL16,"ป")))))</f>
        <v>-</v>
      </c>
      <c r="IO16" s="10" t="str">
        <f>IF('[6]ข้อมูลนักเรียน-กรอง'!$A$14="","",(IF(COUNTIF(HI16:IL16,"ล")=0,"-",(COUNTIF(HI16:IL16,"ล")))))</f>
        <v>-</v>
      </c>
      <c r="IP16" s="10" t="str">
        <f>IF('[6]ข้อมูลนักเรียน-กรอง'!$A$14="","",(IF(COUNTIF(HI16:IL16,"ข")=0,"-",(COUNTIF(HI16:IL16,"ข")))))</f>
        <v>-</v>
      </c>
      <c r="IQ16" s="8">
        <f>IF('[6]ข้อมูลนักเรียน-กรอง'!$A$14="","",('[6]ข้อมูลนักเรียน-กรอง'!$A$14))</f>
        <v>13</v>
      </c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10" t="str">
        <f>IF('[6]ข้อมูลนักเรียน-กรอง'!A14="","",(IF(SUM(IR16:JV16)=0,"-",(SUM(IR16:JV16)))))</f>
        <v>-</v>
      </c>
      <c r="JX16" s="10" t="str">
        <f>IF('[6]ข้อมูลนักเรียน-กรอง'!$A$14="","",(IF(COUNTIF(IR16:JV16,"ป")=0,"-",(COUNTIF(IR16:JV16,"ป")))))</f>
        <v>-</v>
      </c>
      <c r="JY16" s="10" t="str">
        <f>IF('[6]ข้อมูลนักเรียน-กรอง'!$A$14="","",(IF(COUNTIF(IR16:JV16,"ล")=0,"-",(COUNTIF(IR16:JV16,"ล")))))</f>
        <v>-</v>
      </c>
      <c r="JZ16" s="10" t="str">
        <f>IF('[6]ข้อมูลนักเรียน-กรอง'!$A$14="","",(IF(COUNTIF(IR16:JV16,"ข")=0,"-",(COUNTIF(IR16:JV16,"ข")))))</f>
        <v>-</v>
      </c>
      <c r="KA16" s="8">
        <f>IF('[6]ข้อมูลนักเรียน-กรอง'!$A$14="","",('[6]ข้อมูลนักเรียน-กรอง'!$A$14))</f>
        <v>13</v>
      </c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10" t="str">
        <f>IF('[6]ข้อมูลนักเรียน-กรอง'!A14="","",(IF(SUM(KB16:LF16)=0,"-",(SUM(KB16:LF16)))))</f>
        <v>-</v>
      </c>
      <c r="LH16" s="10" t="str">
        <f>IF('[6]ข้อมูลนักเรียน-กรอง'!$A$14="","",(IF(COUNTIF(KB16:LF16,"ป")=0,"-",(COUNTIF(KB16:LF16,"ป")))))</f>
        <v>-</v>
      </c>
      <c r="LI16" s="10" t="str">
        <f>IF('[6]ข้อมูลนักเรียน-กรอง'!$A$14="","",(IF(COUNTIF(KB16:LF16,"ล")=0,"-",(COUNTIF(KB16:LF16,"ล")))))</f>
        <v>-</v>
      </c>
      <c r="LJ16" s="10" t="str">
        <f>IF('[6]ข้อมูลนักเรียน-กรอง'!$A$14="","",(IF(COUNTIF(KB16:LF16,"ข")=0,"-",(COUNTIF(KB16:LF16,"ข")))))</f>
        <v>-</v>
      </c>
      <c r="LK16" s="8">
        <f>IF('[6]ข้อมูลนักเรียน-กรอง'!$A$14="","",('[6]ข้อมูลนักเรียน-กรอง'!$A$14))</f>
        <v>13</v>
      </c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10" t="str">
        <f>IF('[6]ข้อมูลนักเรียน-กรอง'!A14="","",(IF(SUM(LL16:MN16)=0,"-",(SUM(LL16:MN16)))))</f>
        <v>-</v>
      </c>
      <c r="MP16" s="10" t="str">
        <f>IF('[6]ข้อมูลนักเรียน-กรอง'!$A$14="","",(IF(COUNTIF(LL16:MN16,"ป")=0,"-",(COUNTIF(LL16:MN16,"ป")))))</f>
        <v>-</v>
      </c>
      <c r="MQ16" s="10" t="str">
        <f>IF('[6]ข้อมูลนักเรียน-กรอง'!$A$14="","",(IF(COUNTIF(LL16:MN16,"ล")=0,"-",(COUNTIF(LL16:MN16,"ล")))))</f>
        <v>-</v>
      </c>
      <c r="MR16" s="10" t="str">
        <f>IF('[6]ข้อมูลนักเรียน-กรอง'!$A$14="","",(IF(COUNTIF(LL16:MN16,"ข")=0,"-",(COUNTIF(LL16:MN16,"ข")))))</f>
        <v>-</v>
      </c>
      <c r="MS16" s="8">
        <f>IF('[6]ข้อมูลนักเรียน-กรอง'!$A$14="","",('[6]ข้อมูลนักเรียน-กรอง'!$A$14))</f>
        <v>13</v>
      </c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10" t="str">
        <f>IF('[6]ข้อมูลนักเรียน-กรอง'!A14="","",(IF(SUM(MT16:NX16)=0,"-",(SUM(MT16:NX16)))))</f>
        <v>-</v>
      </c>
      <c r="NZ16" s="10" t="str">
        <f>IF('[6]ข้อมูลนักเรียน-กรอง'!$A$14="","",(IF(COUNTIF(MT16:NX16,"ป")=0,"-",(COUNTIF(MT16:NX16,"ป")))))</f>
        <v>-</v>
      </c>
      <c r="OA16" s="10" t="str">
        <f>IF('[6]ข้อมูลนักเรียน-กรอง'!$A$14="","",(IF(COUNTIF(MT16:NX16,"ล")=0,"-",(COUNTIF(MT16:NX16,"ล")))))</f>
        <v>-</v>
      </c>
      <c r="OB16" s="10" t="str">
        <f>IF('[6]ข้อมูลนักเรียน-กรอง'!$A$14="","",(IF(COUNTIF(MT16:NX16,"ข")=0,"-",(COUNTIF(MT16:NX16,"ข")))))</f>
        <v>-</v>
      </c>
      <c r="OC16" s="8">
        <f>IF('[6]ข้อมูลนักเรียน-กรอง'!$A$14="","",('[6]ข้อมูลนักเรียน-กรอง'!$A$14))</f>
        <v>13</v>
      </c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10" t="str">
        <f>IF('[6]ข้อมูลนักเรียน-กรอง'!A14="","",(IF(SUM(OD16:PG16)=0,"-",(SUM(OD16:PG16)))))</f>
        <v>-</v>
      </c>
      <c r="PI16" s="10" t="str">
        <f>IF('[6]ข้อมูลนักเรียน-กรอง'!$A$14="","",(IF(COUNTIF(OD16:PG16,"ป")=0,"-",(COUNTIF(OD16:PG16,"ป")))))</f>
        <v>-</v>
      </c>
      <c r="PJ16" s="10" t="str">
        <f>IF('[6]ข้อมูลนักเรียน-กรอง'!$A$14="","",(IF(COUNTIF(OD16:PG16,"ล")=0,"-",(COUNTIF(OD16:PG16,"ล")))))</f>
        <v>-</v>
      </c>
      <c r="PK16" s="10" t="str">
        <f>IF('[6]ข้อมูลนักเรียน-กรอง'!$A$14="","",(IF(COUNTIF(OD16:PG16,"ข")=0,"-",(COUNTIF(OD16:PG16,"ข")))))</f>
        <v>-</v>
      </c>
      <c r="PL16" s="11">
        <f>IF('[6]ข้อมูลนักเรียน-กรอง'!$A$14="","",('[6]ข้อมูลนักเรียน-กรอง'!$A$14))</f>
        <v>13</v>
      </c>
      <c r="PM16" s="12" t="str">
        <f>AH16</f>
        <v>-</v>
      </c>
      <c r="PN16" s="12" t="str">
        <f>BQ16</f>
        <v>-</v>
      </c>
      <c r="PO16" s="12" t="str">
        <f>DA16</f>
        <v>-</v>
      </c>
      <c r="PP16" s="12" t="str">
        <f>EK16</f>
        <v>-</v>
      </c>
      <c r="PQ16" s="12" t="str">
        <f>FT16</f>
        <v>-</v>
      </c>
      <c r="PR16" s="12" t="str">
        <f>HD16</f>
        <v>-</v>
      </c>
      <c r="PS16" s="12" t="str">
        <f>IM16</f>
        <v>-</v>
      </c>
      <c r="PT16" s="12" t="str">
        <f>JW16</f>
        <v>-</v>
      </c>
      <c r="PU16" s="12" t="str">
        <f>LG16</f>
        <v>-</v>
      </c>
      <c r="PV16" s="12" t="str">
        <f>MO16</f>
        <v>-</v>
      </c>
      <c r="PW16" s="12" t="str">
        <f>NY16</f>
        <v>-</v>
      </c>
      <c r="PX16" s="12" t="str">
        <f>PH16</f>
        <v>-</v>
      </c>
      <c r="PY16" s="13">
        <f>IF('[6]ข้อมูลนักเรียน-กรอง'!A14="","",(SUM(AH16:AK16,SUM(BQ16:BT16,SUM(DA16:DD16,SUM(EK16:EN16,SUM(FT16:FW16,SUM(HD16:HG16,SUM(IM16:IP16,SUM(JW16:JZ16,SUM(LG16:LJ16,SUM(MO16:MR16,SUM(NY16:OB16,SUM(PH16:PK16))))))))))))))</f>
        <v>0</v>
      </c>
      <c r="PZ16" s="13">
        <f>IF('[6]ข้อมูลนักเรียน-กรอง'!A14="","",SUM(PM16:PX16))</f>
        <v>0</v>
      </c>
      <c r="QA16" s="14" t="str">
        <f>IF('[6]ข้อมูลนักเรียน-กรอง'!A14="","",IF(PZ16=0,"0.00",((PZ16/PY16)*100)))</f>
        <v>0.00</v>
      </c>
    </row>
    <row r="17" spans="1:443" ht="15.95" customHeight="1">
      <c r="A17" s="7" t="str">
        <f>[6]ชื่อนักเรียน!C16</f>
        <v>เด็กหญิงรินรดา วรกลีบ</v>
      </c>
      <c r="B17" s="8">
        <f>IF('[6]ข้อมูลนักเรียน-กรอง'!$A$15="","",('[6]ข้อมูลนักเรียน-กรอง'!$A$15))</f>
        <v>14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 t="str">
        <f>IF('[6]ข้อมูลนักเรียน-กรอง'!A15="","",(IF(SUM(C17:AG17)=0,"-",(SUM(C17:AG17)))))</f>
        <v>-</v>
      </c>
      <c r="AI17" s="10" t="str">
        <f>IF('[6]ข้อมูลนักเรียน-กรอง'!$A$15="","",(IF(COUNTIF(C17:AG17,"ป")=0,"-",(COUNTIF(C17:AG17,"ป")))))</f>
        <v>-</v>
      </c>
      <c r="AJ17" s="10" t="str">
        <f>IF('[6]ข้อมูลนักเรียน-กรอง'!$A$15="","",(IF(COUNTIF(C17:AG17,"ล")=0,"-",(COUNTIF(C17:AG17,"ล")))))</f>
        <v>-</v>
      </c>
      <c r="AK17" s="10" t="str">
        <f>IF('[6]ข้อมูลนักเรียน-กรอง'!$A$15="","",(IF(COUNTIF(C17:AG17,"ข")=0,"-",(COUNTIF(C17:AG17,"ข")))))</f>
        <v>-</v>
      </c>
      <c r="AL17" s="8">
        <f>IF('[6]ข้อมูลนักเรียน-กรอง'!$A$15="","",('[6]ข้อมูลนักเรียน-กรอง'!$A$15))</f>
        <v>14</v>
      </c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10" t="str">
        <f>IF('[6]ข้อมูลนักเรียน-กรอง'!A15="","",(IF(SUM(AM17:BP17)=0,"-",(SUM(AM17:BP17)))))</f>
        <v>-</v>
      </c>
      <c r="BR17" s="10" t="str">
        <f>IF('[6]ข้อมูลนักเรียน-กรอง'!$A$15="","",(IF(COUNTIF(AM17:BP17,"ป")=0,"-",(COUNTIF(AM17:BP17,"ป")))))</f>
        <v>-</v>
      </c>
      <c r="BS17" s="10" t="str">
        <f>IF('[6]ข้อมูลนักเรียน-กรอง'!$A$15="","",(IF(COUNTIF(AM17:BP17,"ล")=0,"-",(COUNTIF(AM17:BP17,"ล")))))</f>
        <v>-</v>
      </c>
      <c r="BT17" s="10" t="str">
        <f>IF('[6]ข้อมูลนักเรียน-กรอง'!$A$15="","",(IF(COUNTIF(AM17:BP17,"ข")=0,"-",(COUNTIF(AM17:BP17,"ข")))))</f>
        <v>-</v>
      </c>
      <c r="BU17" s="8">
        <f>IF('[6]ข้อมูลนักเรียน-กรอง'!$A$15="","",('[6]ข้อมูลนักเรียน-กรอง'!$A$15))</f>
        <v>14</v>
      </c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10" t="str">
        <f>IF('[6]ข้อมูลนักเรียน-กรอง'!A15="","",(IF(SUM(BV17:CZ17)=0,"-",(SUM(BV17:CZ17)))))</f>
        <v>-</v>
      </c>
      <c r="DB17" s="10" t="str">
        <f>IF('[6]ข้อมูลนักเรียน-กรอง'!$A$15="","",(IF(COUNTIF(BV17:CZ17,"ป")=0,"-",(COUNTIF(BV17:CZ17,"ป")))))</f>
        <v>-</v>
      </c>
      <c r="DC17" s="10" t="str">
        <f>IF('[6]ข้อมูลนักเรียน-กรอง'!$A$15="","",(IF(COUNTIF(BV17:CZ17,"ล")=0,"-",(COUNTIF(BV17:CZ17,"ล")))))</f>
        <v>-</v>
      </c>
      <c r="DD17" s="10" t="str">
        <f>IF('[6]ข้อมูลนักเรียน-กรอง'!$A$15="","",(IF(COUNTIF(BV17:CZ17,"ข")=0,"-",(COUNTIF(BV17:CZ17,"ข")))))</f>
        <v>-</v>
      </c>
      <c r="DE17" s="8">
        <f>IF('[6]ข้อมูลนักเรียน-กรอง'!$A$15="","",('[6]ข้อมูลนักเรียน-กรอง'!$A$15))</f>
        <v>14</v>
      </c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10" t="str">
        <f>IF('[6]ข้อมูลนักเรียน-กรอง'!A15="","",(IF(SUM(DF17:EJ17)=0,"-",(SUM(DF17:EJ17)))))</f>
        <v>-</v>
      </c>
      <c r="EL17" s="10" t="str">
        <f>IF('[6]ข้อมูลนักเรียน-กรอง'!$A$15="","",(IF(COUNTIF(DF17:EJ17,"ป")=0,"-",(COUNTIF(DF17:EJ17,"ป")))))</f>
        <v>-</v>
      </c>
      <c r="EM17" s="10" t="str">
        <f>IF('[6]ข้อมูลนักเรียน-กรอง'!$A$15="","",(IF(COUNTIF(DF17:EJ17,"ล")=0,"-",(COUNTIF(DF17:EJ17,"ล")))))</f>
        <v>-</v>
      </c>
      <c r="EN17" s="10" t="str">
        <f>IF('[6]ข้อมูลนักเรียน-กรอง'!$A$15="","",(IF(COUNTIF(DF17:EJ17,"ข")=0,"-",(COUNTIF(DF17:EJ17,"ข")))))</f>
        <v>-</v>
      </c>
      <c r="EO17" s="8">
        <f>IF('[6]ข้อมูลนักเรียน-กรอง'!$A$15="","",('[6]ข้อมูลนักเรียน-กรอง'!$A$15))</f>
        <v>14</v>
      </c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10" t="str">
        <f>IF('[6]ข้อมูลนักเรียน-กรอง'!A15="","",(IF(SUM(EP17:FS17)=0,"-",(SUM(EP17:FS17)))))</f>
        <v>-</v>
      </c>
      <c r="FU17" s="10" t="str">
        <f>IF('[6]ข้อมูลนักเรียน-กรอง'!$A$15="","",(IF(COUNTIF(EP17:FS17,"ป")=0,"-",(COUNTIF(EP17:FS17,"ป")))))</f>
        <v>-</v>
      </c>
      <c r="FV17" s="10" t="str">
        <f>IF('[6]ข้อมูลนักเรียน-กรอง'!$A$15="","",(IF(COUNTIF(EP17:FS17,"ล")=0,"-",(COUNTIF(EP17:FS17,"ล")))))</f>
        <v>-</v>
      </c>
      <c r="FW17" s="10" t="str">
        <f>IF('[6]ข้อมูลนักเรียน-กรอง'!$A$15="","",(IF(COUNTIF(EP17:FS17,"ข")=0,"-",(COUNTIF(EP17:FS17,"ข")))))</f>
        <v>-</v>
      </c>
      <c r="FX17" s="8">
        <f>IF('[6]ข้อมูลนักเรียน-กรอง'!$A$15="","",('[6]ข้อมูลนักเรียน-กรอง'!$A$15))</f>
        <v>14</v>
      </c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10" t="str">
        <f>IF('[6]ข้อมูลนักเรียน-กรอง'!A15="","",(IF(SUM(FY17:HC17)=0,"-",(SUM(FY17:HC17)))))</f>
        <v>-</v>
      </c>
      <c r="HE17" s="10" t="str">
        <f>IF('[6]ข้อมูลนักเรียน-กรอง'!$A$15="","",(IF(COUNTIF(FY17:HC17,"ป")=0,"-",(COUNTIF(FY17:HC17,"ป")))))</f>
        <v>-</v>
      </c>
      <c r="HF17" s="10" t="str">
        <f>IF('[6]ข้อมูลนักเรียน-กรอง'!$A$15="","",(IF(COUNTIF(FY17:HC17,"ล")=0,"-",(COUNTIF(FY17:HC17,"ล")))))</f>
        <v>-</v>
      </c>
      <c r="HG17" s="10" t="str">
        <f>IF('[6]ข้อมูลนักเรียน-กรอง'!$A$15="","",(IF(COUNTIF(FY17:HC17,"ข")=0,"-",(COUNTIF(FY17:HC17,"ข")))))</f>
        <v>-</v>
      </c>
      <c r="HH17" s="8">
        <f>IF('[6]ข้อมูลนักเรียน-กรอง'!$A$15="","",('[6]ข้อมูลนักเรียน-กรอง'!$A$15))</f>
        <v>14</v>
      </c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10" t="str">
        <f>IF('[6]ข้อมูลนักเรียน-กรอง'!A15="","",(IF(SUM(HI17:IL17)=0,"-",(SUM(HI17:IL17)))))</f>
        <v>-</v>
      </c>
      <c r="IN17" s="10" t="str">
        <f>IF('[6]ข้อมูลนักเรียน-กรอง'!$A$15="","",(IF(COUNTIF(HI17:IL17,"ป")=0,"-",(COUNTIF(HI17:IL17,"ป")))))</f>
        <v>-</v>
      </c>
      <c r="IO17" s="10" t="str">
        <f>IF('[6]ข้อมูลนักเรียน-กรอง'!$A$15="","",(IF(COUNTIF(HI17:IL17,"ล")=0,"-",(COUNTIF(HI17:IL17,"ล")))))</f>
        <v>-</v>
      </c>
      <c r="IP17" s="10" t="str">
        <f>IF('[6]ข้อมูลนักเรียน-กรอง'!$A$15="","",(IF(COUNTIF(HI17:IL17,"ข")=0,"-",(COUNTIF(HI17:IL17,"ข")))))</f>
        <v>-</v>
      </c>
      <c r="IQ17" s="8">
        <f>IF('[6]ข้อมูลนักเรียน-กรอง'!$A$15="","",('[6]ข้อมูลนักเรียน-กรอง'!$A$15))</f>
        <v>14</v>
      </c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10" t="str">
        <f>IF('[6]ข้อมูลนักเรียน-กรอง'!A15="","",(IF(SUM(IR17:JV17)=0,"-",(SUM(IR17:JV17)))))</f>
        <v>-</v>
      </c>
      <c r="JX17" s="10" t="str">
        <f>IF('[6]ข้อมูลนักเรียน-กรอง'!$A$15="","",(IF(COUNTIF(IR17:JV17,"ป")=0,"-",(COUNTIF(IR17:JV17,"ป")))))</f>
        <v>-</v>
      </c>
      <c r="JY17" s="10" t="str">
        <f>IF('[6]ข้อมูลนักเรียน-กรอง'!$A$15="","",(IF(COUNTIF(IR17:JV17,"ล")=0,"-",(COUNTIF(IR17:JV17,"ล")))))</f>
        <v>-</v>
      </c>
      <c r="JZ17" s="10" t="str">
        <f>IF('[6]ข้อมูลนักเรียน-กรอง'!$A$15="","",(IF(COUNTIF(IR17:JV17,"ข")=0,"-",(COUNTIF(IR17:JV17,"ข")))))</f>
        <v>-</v>
      </c>
      <c r="KA17" s="8">
        <f>IF('[6]ข้อมูลนักเรียน-กรอง'!$A$15="","",('[6]ข้อมูลนักเรียน-กรอง'!$A$15))</f>
        <v>14</v>
      </c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10" t="str">
        <f>IF('[6]ข้อมูลนักเรียน-กรอง'!A15="","",(IF(SUM(KB17:LF17)=0,"-",(SUM(KB17:LF17)))))</f>
        <v>-</v>
      </c>
      <c r="LH17" s="10" t="str">
        <f>IF('[6]ข้อมูลนักเรียน-กรอง'!$A$15="","",(IF(COUNTIF(KB17:LF17,"ป")=0,"-",(COUNTIF(KB17:LF17,"ป")))))</f>
        <v>-</v>
      </c>
      <c r="LI17" s="10" t="str">
        <f>IF('[6]ข้อมูลนักเรียน-กรอง'!$A$15="","",(IF(COUNTIF(KB17:LF17,"ล")=0,"-",(COUNTIF(KB17:LF17,"ล")))))</f>
        <v>-</v>
      </c>
      <c r="LJ17" s="10" t="str">
        <f>IF('[6]ข้อมูลนักเรียน-กรอง'!$A$15="","",(IF(COUNTIF(KB17:LF17,"ข")=0,"-",(COUNTIF(KB17:LF17,"ข")))))</f>
        <v>-</v>
      </c>
      <c r="LK17" s="8">
        <f>IF('[6]ข้อมูลนักเรียน-กรอง'!$A$15="","",('[6]ข้อมูลนักเรียน-กรอง'!$A$15))</f>
        <v>14</v>
      </c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10" t="str">
        <f>IF('[6]ข้อมูลนักเรียน-กรอง'!A15="","",(IF(SUM(LL17:MN17)=0,"-",(SUM(LL17:MN17)))))</f>
        <v>-</v>
      </c>
      <c r="MP17" s="10" t="str">
        <f>IF('[6]ข้อมูลนักเรียน-กรอง'!$A$15="","",(IF(COUNTIF(LL17:MN17,"ป")=0,"-",(COUNTIF(LL17:MN17,"ป")))))</f>
        <v>-</v>
      </c>
      <c r="MQ17" s="10" t="str">
        <f>IF('[6]ข้อมูลนักเรียน-กรอง'!$A$15="","",(IF(COUNTIF(LL17:MN17,"ล")=0,"-",(COUNTIF(LL17:MN17,"ล")))))</f>
        <v>-</v>
      </c>
      <c r="MR17" s="10" t="str">
        <f>IF('[6]ข้อมูลนักเรียน-กรอง'!$A$15="","",(IF(COUNTIF(LL17:MN17,"ข")=0,"-",(COUNTIF(LL17:MN17,"ข")))))</f>
        <v>-</v>
      </c>
      <c r="MS17" s="8">
        <f>IF('[6]ข้อมูลนักเรียน-กรอง'!$A$15="","",('[6]ข้อมูลนักเรียน-กรอง'!$A$15))</f>
        <v>14</v>
      </c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10" t="str">
        <f>IF('[6]ข้อมูลนักเรียน-กรอง'!A15="","",(IF(SUM(MT17:NX17)=0,"-",(SUM(MT17:NX17)))))</f>
        <v>-</v>
      </c>
      <c r="NZ17" s="10" t="str">
        <f>IF('[6]ข้อมูลนักเรียน-กรอง'!$A$15="","",(IF(COUNTIF(MT17:NX17,"ป")=0,"-",(COUNTIF(MT17:NX17,"ป")))))</f>
        <v>-</v>
      </c>
      <c r="OA17" s="10" t="str">
        <f>IF('[6]ข้อมูลนักเรียน-กรอง'!$A$15="","",(IF(COUNTIF(MT17:NX17,"ล")=0,"-",(COUNTIF(MT17:NX17,"ล")))))</f>
        <v>-</v>
      </c>
      <c r="OB17" s="10" t="str">
        <f>IF('[6]ข้อมูลนักเรียน-กรอง'!$A$15="","",(IF(COUNTIF(MT17:NX17,"ข")=0,"-",(COUNTIF(MT17:NX17,"ข")))))</f>
        <v>-</v>
      </c>
      <c r="OC17" s="8">
        <f>IF('[6]ข้อมูลนักเรียน-กรอง'!$A$15="","",('[6]ข้อมูลนักเรียน-กรอง'!$A$15))</f>
        <v>14</v>
      </c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10" t="str">
        <f>IF('[6]ข้อมูลนักเรียน-กรอง'!A15="","",(IF(SUM(OD17:PG17)=0,"-",(SUM(OD17:PG17)))))</f>
        <v>-</v>
      </c>
      <c r="PI17" s="10" t="str">
        <f>IF('[6]ข้อมูลนักเรียน-กรอง'!$A$15="","",(IF(COUNTIF(OD17:PG17,"ป")=0,"-",(COUNTIF(OD17:PG17,"ป")))))</f>
        <v>-</v>
      </c>
      <c r="PJ17" s="10" t="str">
        <f>IF('[6]ข้อมูลนักเรียน-กรอง'!$A$15="","",(IF(COUNTIF(OD17:PG17,"ล")=0,"-",(COUNTIF(OD17:PG17,"ล")))))</f>
        <v>-</v>
      </c>
      <c r="PK17" s="10" t="str">
        <f>IF('[6]ข้อมูลนักเรียน-กรอง'!$A$15="","",(IF(COUNTIF(OD17:PG17,"ข")=0,"-",(COUNTIF(OD17:PG17,"ข")))))</f>
        <v>-</v>
      </c>
      <c r="PL17" s="11">
        <f>IF('[6]ข้อมูลนักเรียน-กรอง'!$A$15="","",('[6]ข้อมูลนักเรียน-กรอง'!$A$15))</f>
        <v>14</v>
      </c>
      <c r="PM17" s="12" t="str">
        <f>AH17</f>
        <v>-</v>
      </c>
      <c r="PN17" s="12" t="str">
        <f>BQ17</f>
        <v>-</v>
      </c>
      <c r="PO17" s="12" t="str">
        <f>DA17</f>
        <v>-</v>
      </c>
      <c r="PP17" s="12" t="str">
        <f>EK17</f>
        <v>-</v>
      </c>
      <c r="PQ17" s="12" t="str">
        <f>FT17</f>
        <v>-</v>
      </c>
      <c r="PR17" s="12" t="str">
        <f>HD17</f>
        <v>-</v>
      </c>
      <c r="PS17" s="12" t="str">
        <f>IM17</f>
        <v>-</v>
      </c>
      <c r="PT17" s="12" t="str">
        <f>JW17</f>
        <v>-</v>
      </c>
      <c r="PU17" s="12" t="str">
        <f>LG17</f>
        <v>-</v>
      </c>
      <c r="PV17" s="12" t="str">
        <f>MO17</f>
        <v>-</v>
      </c>
      <c r="PW17" s="12" t="str">
        <f>NY17</f>
        <v>-</v>
      </c>
      <c r="PX17" s="12" t="str">
        <f>PH17</f>
        <v>-</v>
      </c>
      <c r="PY17" s="13">
        <f>IF('[6]ข้อมูลนักเรียน-กรอง'!A15="","",(SUM(AH17:AK17,SUM(BQ17:BT17,SUM(DA17:DD17,SUM(EK17:EN17,SUM(FT17:FW17,SUM(HD17:HG17,SUM(IM17:IP17,SUM(JW17:JZ17,SUM(LG17:LJ17,SUM(MO17:MR17,SUM(NY17:OB17,SUM(PH17:PK17))))))))))))))</f>
        <v>0</v>
      </c>
      <c r="PZ17" s="13">
        <f>IF('[6]ข้อมูลนักเรียน-กรอง'!A15="","",SUM(PM17:PX17))</f>
        <v>0</v>
      </c>
      <c r="QA17" s="14" t="str">
        <f>IF('[6]ข้อมูลนักเรียน-กรอง'!A15="","",IF(PZ17=0,"0.00",((PZ17/PY17)*100)))</f>
        <v>0.00</v>
      </c>
    </row>
    <row r="18" spans="1:443" ht="15.95" customHeight="1">
      <c r="A18" s="7" t="str">
        <f>[6]ชื่อนักเรียน!C17</f>
        <v>เด็กหญิงปราณวดี ดีศรี</v>
      </c>
      <c r="B18" s="8">
        <f>IF('[6]ข้อมูลนักเรียน-กรอง'!$A$16="","",('[6]ข้อมูลนักเรียน-กรอง'!$A$16))</f>
        <v>15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 t="str">
        <f>IF('[6]ข้อมูลนักเรียน-กรอง'!A16="","",(IF(SUM(C18:AG18)=0,"-",(SUM(C18:AG18)))))</f>
        <v>-</v>
      </c>
      <c r="AI18" s="10" t="str">
        <f>IF('[6]ข้อมูลนักเรียน-กรอง'!$A$16="","",(IF(COUNTIF(C18:AG18,"ป")=0,"-",(COUNTIF(C18:AG18,"ป")))))</f>
        <v>-</v>
      </c>
      <c r="AJ18" s="10" t="str">
        <f>IF('[6]ข้อมูลนักเรียน-กรอง'!$A$16="","",(IF(COUNTIF(C18:AG18,"ล")=0,"-",(COUNTIF(C18:AG18,"ล")))))</f>
        <v>-</v>
      </c>
      <c r="AK18" s="10" t="str">
        <f>IF('[6]ข้อมูลนักเรียน-กรอง'!$A$16="","",(IF(COUNTIF(C18:AG18,"ข")=0,"-",(COUNTIF(C18:AG18,"ข")))))</f>
        <v>-</v>
      </c>
      <c r="AL18" s="8">
        <f>IF('[6]ข้อมูลนักเรียน-กรอง'!$A$16="","",('[6]ข้อมูลนักเรียน-กรอง'!$A$16))</f>
        <v>15</v>
      </c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0" t="str">
        <f>IF('[6]ข้อมูลนักเรียน-กรอง'!A16="","",(IF(SUM(AM18:BP18)=0,"-",(SUM(AM18:BP18)))))</f>
        <v>-</v>
      </c>
      <c r="BR18" s="10" t="str">
        <f>IF('[6]ข้อมูลนักเรียน-กรอง'!$A$16="","",(IF(COUNTIF(AM18:BP18,"ป")=0,"-",(COUNTIF(AM18:BP18,"ป")))))</f>
        <v>-</v>
      </c>
      <c r="BS18" s="10" t="str">
        <f>IF('[6]ข้อมูลนักเรียน-กรอง'!$A$16="","",(IF(COUNTIF(AM18:BP18,"ล")=0,"-",(COUNTIF(AM18:BP18,"ล")))))</f>
        <v>-</v>
      </c>
      <c r="BT18" s="10" t="str">
        <f>IF('[6]ข้อมูลนักเรียน-กรอง'!$A$16="","",(IF(COUNTIF(AM18:BP18,"ข")=0,"-",(COUNTIF(AM18:BP18,"ข")))))</f>
        <v>-</v>
      </c>
      <c r="BU18" s="8">
        <f>IF('[6]ข้อมูลนักเรียน-กรอง'!$A$16="","",('[6]ข้อมูลนักเรียน-กรอง'!$A$16))</f>
        <v>15</v>
      </c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10" t="str">
        <f>IF('[6]ข้อมูลนักเรียน-กรอง'!A16="","",(IF(SUM(BV18:CZ18)=0,"-",(SUM(BV18:CZ18)))))</f>
        <v>-</v>
      </c>
      <c r="DB18" s="10" t="str">
        <f>IF('[6]ข้อมูลนักเรียน-กรอง'!$A$16="","",(IF(COUNTIF(BV18:CZ18,"ป")=0,"-",(COUNTIF(BV18:CZ18,"ป")))))</f>
        <v>-</v>
      </c>
      <c r="DC18" s="10" t="str">
        <f>IF('[6]ข้อมูลนักเรียน-กรอง'!$A$16="","",(IF(COUNTIF(BV18:CZ18,"ล")=0,"-",(COUNTIF(BV18:CZ18,"ล")))))</f>
        <v>-</v>
      </c>
      <c r="DD18" s="10" t="str">
        <f>IF('[6]ข้อมูลนักเรียน-กรอง'!$A$16="","",(IF(COUNTIF(BV18:CZ18,"ข")=0,"-",(COUNTIF(BV18:CZ18,"ข")))))</f>
        <v>-</v>
      </c>
      <c r="DE18" s="8">
        <f>IF('[6]ข้อมูลนักเรียน-กรอง'!$A$16="","",('[6]ข้อมูลนักเรียน-กรอง'!$A$16))</f>
        <v>15</v>
      </c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10" t="str">
        <f>IF('[6]ข้อมูลนักเรียน-กรอง'!A16="","",(IF(SUM(DF18:EJ18)=0,"-",(SUM(DF18:EJ18)))))</f>
        <v>-</v>
      </c>
      <c r="EL18" s="10" t="str">
        <f>IF('[6]ข้อมูลนักเรียน-กรอง'!$A$16="","",(IF(COUNTIF(DF18:EJ18,"ป")=0,"-",(COUNTIF(DF18:EJ18,"ป")))))</f>
        <v>-</v>
      </c>
      <c r="EM18" s="10" t="str">
        <f>IF('[6]ข้อมูลนักเรียน-กรอง'!$A$16="","",(IF(COUNTIF(DF18:EJ18,"ล")=0,"-",(COUNTIF(DF18:EJ18,"ล")))))</f>
        <v>-</v>
      </c>
      <c r="EN18" s="10" t="str">
        <f>IF('[6]ข้อมูลนักเรียน-กรอง'!$A$16="","",(IF(COUNTIF(DF18:EJ18,"ข")=0,"-",(COUNTIF(DF18:EJ18,"ข")))))</f>
        <v>-</v>
      </c>
      <c r="EO18" s="8">
        <f>IF('[6]ข้อมูลนักเรียน-กรอง'!$A$16="","",('[6]ข้อมูลนักเรียน-กรอง'!$A$16))</f>
        <v>15</v>
      </c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10" t="str">
        <f>IF('[6]ข้อมูลนักเรียน-กรอง'!A16="","",(IF(SUM(EP18:FS18)=0,"-",(SUM(EP18:FS18)))))</f>
        <v>-</v>
      </c>
      <c r="FU18" s="10" t="str">
        <f>IF('[6]ข้อมูลนักเรียน-กรอง'!$A$16="","",(IF(COUNTIF(EP18:FS18,"ป")=0,"-",(COUNTIF(EP18:FS18,"ป")))))</f>
        <v>-</v>
      </c>
      <c r="FV18" s="10" t="str">
        <f>IF('[6]ข้อมูลนักเรียน-กรอง'!$A$16="","",(IF(COUNTIF(EP18:FS18,"ล")=0,"-",(COUNTIF(EP18:FS18,"ล")))))</f>
        <v>-</v>
      </c>
      <c r="FW18" s="10" t="str">
        <f>IF('[6]ข้อมูลนักเรียน-กรอง'!$A$16="","",(IF(COUNTIF(EP18:FS18,"ข")=0,"-",(COUNTIF(EP18:FS18,"ข")))))</f>
        <v>-</v>
      </c>
      <c r="FX18" s="8">
        <f>IF('[6]ข้อมูลนักเรียน-กรอง'!$A$16="","",('[6]ข้อมูลนักเรียน-กรอง'!$A$16))</f>
        <v>15</v>
      </c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10" t="str">
        <f>IF('[6]ข้อมูลนักเรียน-กรอง'!A16="","",(IF(SUM(FY18:HC18)=0,"-",(SUM(FY18:HC18)))))</f>
        <v>-</v>
      </c>
      <c r="HE18" s="10" t="str">
        <f>IF('[6]ข้อมูลนักเรียน-กรอง'!$A$16="","",(IF(COUNTIF(FY18:HC18,"ป")=0,"-",(COUNTIF(FY18:HC18,"ป")))))</f>
        <v>-</v>
      </c>
      <c r="HF18" s="10" t="str">
        <f>IF('[6]ข้อมูลนักเรียน-กรอง'!$A$16="","",(IF(COUNTIF(FY18:HC18,"ล")=0,"-",(COUNTIF(FY18:HC18,"ล")))))</f>
        <v>-</v>
      </c>
      <c r="HG18" s="10" t="str">
        <f>IF('[6]ข้อมูลนักเรียน-กรอง'!$A$16="","",(IF(COUNTIF(FY18:HC18,"ข")=0,"-",(COUNTIF(FY18:HC18,"ข")))))</f>
        <v>-</v>
      </c>
      <c r="HH18" s="8">
        <f>IF('[6]ข้อมูลนักเรียน-กรอง'!$A$16="","",('[6]ข้อมูลนักเรียน-กรอง'!$A$16))</f>
        <v>15</v>
      </c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10" t="str">
        <f>IF('[6]ข้อมูลนักเรียน-กรอง'!A16="","",(IF(SUM(HI18:IL18)=0,"-",(SUM(HI18:IL18)))))</f>
        <v>-</v>
      </c>
      <c r="IN18" s="10" t="str">
        <f>IF('[6]ข้อมูลนักเรียน-กรอง'!$A$16="","",(IF(COUNTIF(HI18:IL18,"ป")=0,"-",(COUNTIF(HI18:IL18,"ป")))))</f>
        <v>-</v>
      </c>
      <c r="IO18" s="10" t="str">
        <f>IF('[6]ข้อมูลนักเรียน-กรอง'!$A$16="","",(IF(COUNTIF(HI18:IL18,"ล")=0,"-",(COUNTIF(HI18:IL18,"ล")))))</f>
        <v>-</v>
      </c>
      <c r="IP18" s="10" t="str">
        <f>IF('[6]ข้อมูลนักเรียน-กรอง'!$A$16="","",(IF(COUNTIF(HI18:IL18,"ข")=0,"-",(COUNTIF(HI18:IL18,"ข")))))</f>
        <v>-</v>
      </c>
      <c r="IQ18" s="8">
        <f>IF('[6]ข้อมูลนักเรียน-กรอง'!$A$16="","",('[6]ข้อมูลนักเรียน-กรอง'!$A$16))</f>
        <v>15</v>
      </c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10" t="str">
        <f>IF('[6]ข้อมูลนักเรียน-กรอง'!A16="","",(IF(SUM(IR18:JV18)=0,"-",(SUM(IR18:JV18)))))</f>
        <v>-</v>
      </c>
      <c r="JX18" s="10" t="str">
        <f>IF('[6]ข้อมูลนักเรียน-กรอง'!$A$16="","",(IF(COUNTIF(IR18:JV18,"ป")=0,"-",(COUNTIF(IR18:JV18,"ป")))))</f>
        <v>-</v>
      </c>
      <c r="JY18" s="10" t="str">
        <f>IF('[6]ข้อมูลนักเรียน-กรอง'!$A$16="","",(IF(COUNTIF(IR18:JV18,"ล")=0,"-",(COUNTIF(IR18:JV18,"ล")))))</f>
        <v>-</v>
      </c>
      <c r="JZ18" s="10" t="str">
        <f>IF('[6]ข้อมูลนักเรียน-กรอง'!$A$16="","",(IF(COUNTIF(IR18:JV18,"ข")=0,"-",(COUNTIF(IR18:JV18,"ข")))))</f>
        <v>-</v>
      </c>
      <c r="KA18" s="8">
        <f>IF('[6]ข้อมูลนักเรียน-กรอง'!$A$16="","",('[6]ข้อมูลนักเรียน-กรอง'!$A$16))</f>
        <v>15</v>
      </c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10" t="str">
        <f>IF('[6]ข้อมูลนักเรียน-กรอง'!A16="","",(IF(SUM(KB18:LF18)=0,"-",(SUM(KB18:LF18)))))</f>
        <v>-</v>
      </c>
      <c r="LH18" s="10" t="str">
        <f>IF('[6]ข้อมูลนักเรียน-กรอง'!$A$16="","",(IF(COUNTIF(KB18:LF18,"ป")=0,"-",(COUNTIF(KB18:LF18,"ป")))))</f>
        <v>-</v>
      </c>
      <c r="LI18" s="10" t="str">
        <f>IF('[6]ข้อมูลนักเรียน-กรอง'!$A$16="","",(IF(COUNTIF(KB18:LF18,"ล")=0,"-",(COUNTIF(KB18:LF18,"ล")))))</f>
        <v>-</v>
      </c>
      <c r="LJ18" s="10" t="str">
        <f>IF('[6]ข้อมูลนักเรียน-กรอง'!$A$16="","",(IF(COUNTIF(KB18:LF18,"ข")=0,"-",(COUNTIF(KB18:LF18,"ข")))))</f>
        <v>-</v>
      </c>
      <c r="LK18" s="8">
        <f>IF('[6]ข้อมูลนักเรียน-กรอง'!$A$16="","",('[6]ข้อมูลนักเรียน-กรอง'!$A$16))</f>
        <v>15</v>
      </c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10" t="str">
        <f>IF('[6]ข้อมูลนักเรียน-กรอง'!A16="","",(IF(SUM(LL18:MN18)=0,"-",(SUM(LL18:MN18)))))</f>
        <v>-</v>
      </c>
      <c r="MP18" s="10" t="str">
        <f>IF('[6]ข้อมูลนักเรียน-กรอง'!$A$16="","",(IF(COUNTIF(LL18:MN18,"ป")=0,"-",(COUNTIF(LL18:MN18,"ป")))))</f>
        <v>-</v>
      </c>
      <c r="MQ18" s="10" t="str">
        <f>IF('[6]ข้อมูลนักเรียน-กรอง'!$A$16="","",(IF(COUNTIF(LL18:MN18,"ล")=0,"-",(COUNTIF(LL18:MN18,"ล")))))</f>
        <v>-</v>
      </c>
      <c r="MR18" s="10" t="str">
        <f>IF('[6]ข้อมูลนักเรียน-กรอง'!$A$16="","",(IF(COUNTIF(LL18:MN18,"ข")=0,"-",(COUNTIF(LL18:MN18,"ข")))))</f>
        <v>-</v>
      </c>
      <c r="MS18" s="8">
        <f>IF('[6]ข้อมูลนักเรียน-กรอง'!$A$16="","",('[6]ข้อมูลนักเรียน-กรอง'!$A$16))</f>
        <v>15</v>
      </c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10" t="str">
        <f>IF('[6]ข้อมูลนักเรียน-กรอง'!A16="","",(IF(SUM(MT18:NX18)=0,"-",(SUM(MT18:NX18)))))</f>
        <v>-</v>
      </c>
      <c r="NZ18" s="10" t="str">
        <f>IF('[6]ข้อมูลนักเรียน-กรอง'!$A$16="","",(IF(COUNTIF(MT18:NX18,"ป")=0,"-",(COUNTIF(MT18:NX18,"ป")))))</f>
        <v>-</v>
      </c>
      <c r="OA18" s="10" t="str">
        <f>IF('[6]ข้อมูลนักเรียน-กรอง'!$A$16="","",(IF(COUNTIF(MT18:NX18,"ล")=0,"-",(COUNTIF(MT18:NX18,"ล")))))</f>
        <v>-</v>
      </c>
      <c r="OB18" s="10" t="str">
        <f>IF('[6]ข้อมูลนักเรียน-กรอง'!$A$16="","",(IF(COUNTIF(MT18:NX18,"ข")=0,"-",(COUNTIF(MT18:NX18,"ข")))))</f>
        <v>-</v>
      </c>
      <c r="OC18" s="8">
        <f>IF('[6]ข้อมูลนักเรียน-กรอง'!$A$16="","",('[6]ข้อมูลนักเรียน-กรอง'!$A$16))</f>
        <v>15</v>
      </c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10" t="str">
        <f>IF('[6]ข้อมูลนักเรียน-กรอง'!A16="","",(IF(SUM(OD18:PG18)=0,"-",(SUM(OD18:PG18)))))</f>
        <v>-</v>
      </c>
      <c r="PI18" s="10" t="str">
        <f>IF('[6]ข้อมูลนักเรียน-กรอง'!$A$16="","",(IF(COUNTIF(OD18:PG18,"ป")=0,"-",(COUNTIF(OD18:PG18,"ป")))))</f>
        <v>-</v>
      </c>
      <c r="PJ18" s="10" t="str">
        <f>IF('[6]ข้อมูลนักเรียน-กรอง'!$A$16="","",(IF(COUNTIF(OD18:PG18,"ล")=0,"-",(COUNTIF(OD18:PG18,"ล")))))</f>
        <v>-</v>
      </c>
      <c r="PK18" s="10" t="str">
        <f>IF('[6]ข้อมูลนักเรียน-กรอง'!$A$16="","",(IF(COUNTIF(OD18:PG18,"ข")=0,"-",(COUNTIF(OD18:PG18,"ข")))))</f>
        <v>-</v>
      </c>
      <c r="PL18" s="11">
        <f>IF('[6]ข้อมูลนักเรียน-กรอง'!$A$16="","",('[6]ข้อมูลนักเรียน-กรอง'!$A$16))</f>
        <v>15</v>
      </c>
      <c r="PM18" s="12" t="str">
        <f>AH18</f>
        <v>-</v>
      </c>
      <c r="PN18" s="12" t="str">
        <f>BQ18</f>
        <v>-</v>
      </c>
      <c r="PO18" s="12" t="str">
        <f>DA18</f>
        <v>-</v>
      </c>
      <c r="PP18" s="12" t="str">
        <f>EK18</f>
        <v>-</v>
      </c>
      <c r="PQ18" s="12" t="str">
        <f>FT18</f>
        <v>-</v>
      </c>
      <c r="PR18" s="12" t="str">
        <f>HD18</f>
        <v>-</v>
      </c>
      <c r="PS18" s="12" t="str">
        <f>IM18</f>
        <v>-</v>
      </c>
      <c r="PT18" s="12" t="str">
        <f>JW18</f>
        <v>-</v>
      </c>
      <c r="PU18" s="12" t="str">
        <f>LG18</f>
        <v>-</v>
      </c>
      <c r="PV18" s="12" t="str">
        <f>MO18</f>
        <v>-</v>
      </c>
      <c r="PW18" s="12" t="str">
        <f>NY18</f>
        <v>-</v>
      </c>
      <c r="PX18" s="12" t="str">
        <f>PH18</f>
        <v>-</v>
      </c>
      <c r="PY18" s="13">
        <f>IF('[6]ข้อมูลนักเรียน-กรอง'!A16="","",(SUM(AH18:AK18,SUM(BQ18:BT18,SUM(DA18:DD18,SUM(EK18:EN18,SUM(FT18:FW18,SUM(HD18:HG18,SUM(IM18:IP18,SUM(JW18:JZ18,SUM(LG18:LJ18,SUM(MO18:MR18,SUM(NY18:OB18,SUM(PH18:PK18))))))))))))))</f>
        <v>0</v>
      </c>
      <c r="PZ18" s="13">
        <f>IF('[6]ข้อมูลนักเรียน-กรอง'!A16="","",SUM(PM18:PX18))</f>
        <v>0</v>
      </c>
      <c r="QA18" s="14" t="str">
        <f>IF('[6]ข้อมูลนักเรียน-กรอง'!A16="","",IF(PZ18=0,"0.00",((PZ18/PY18)*100)))</f>
        <v>0.00</v>
      </c>
    </row>
    <row r="19" spans="1:443" ht="15.95" customHeight="1">
      <c r="A19" s="7" t="str">
        <f>[6]ชื่อนักเรียน!C18</f>
        <v>เด็กหญิงอิฏฐวรรณ ถนอมนาค</v>
      </c>
      <c r="B19" s="8">
        <f>IF('[6]ข้อมูลนักเรียน-กรอง'!$A$17="","",('[6]ข้อมูลนักเรียน-กรอง'!$A$17))</f>
        <v>16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 t="str">
        <f>IF('[6]ข้อมูลนักเรียน-กรอง'!A17="","",(IF(SUM(C19:AG19)=0,"-",(SUM(C19:AG19)))))</f>
        <v>-</v>
      </c>
      <c r="AI19" s="10" t="str">
        <f>IF('[6]ข้อมูลนักเรียน-กรอง'!$A$17="","",(IF(COUNTIF(C19:AG19,"ป")=0,"-",(COUNTIF(C19:AG19,"ป")))))</f>
        <v>-</v>
      </c>
      <c r="AJ19" s="10" t="str">
        <f>IF('[6]ข้อมูลนักเรียน-กรอง'!$A$17="","",(IF(COUNTIF(C19:AG19,"ล")=0,"-",(COUNTIF(C19:AG19,"ล")))))</f>
        <v>-</v>
      </c>
      <c r="AK19" s="10" t="str">
        <f>IF('[6]ข้อมูลนักเรียน-กรอง'!$A$17="","",(IF(COUNTIF(C19:AG19,"ข")=0,"-",(COUNTIF(C19:AG19,"ข")))))</f>
        <v>-</v>
      </c>
      <c r="AL19" s="8">
        <f>IF('[6]ข้อมูลนักเรียน-กรอง'!$A$17="","",('[6]ข้อมูลนักเรียน-กรอง'!$A$17))</f>
        <v>16</v>
      </c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0" t="str">
        <f>IF('[6]ข้อมูลนักเรียน-กรอง'!A17="","",(IF(SUM(AM19:BP19)=0,"-",(SUM(AM19:BP19)))))</f>
        <v>-</v>
      </c>
      <c r="BR19" s="10" t="str">
        <f>IF('[6]ข้อมูลนักเรียน-กรอง'!$A$17="","",(IF(COUNTIF(AM19:BP19,"ป")=0,"-",(COUNTIF(AM19:BP19,"ป")))))</f>
        <v>-</v>
      </c>
      <c r="BS19" s="10" t="str">
        <f>IF('[6]ข้อมูลนักเรียน-กรอง'!$A$17="","",(IF(COUNTIF(AM19:BP19,"ล")=0,"-",(COUNTIF(AM19:BP19,"ล")))))</f>
        <v>-</v>
      </c>
      <c r="BT19" s="10" t="str">
        <f>IF('[6]ข้อมูลนักเรียน-กรอง'!$A$17="","",(IF(COUNTIF(AM19:BP19,"ข")=0,"-",(COUNTIF(AM19:BP19,"ข")))))</f>
        <v>-</v>
      </c>
      <c r="BU19" s="8">
        <f>IF('[6]ข้อมูลนักเรียน-กรอง'!$A$17="","",('[6]ข้อมูลนักเรียน-กรอง'!$A$17))</f>
        <v>16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10" t="str">
        <f>IF('[6]ข้อมูลนักเรียน-กรอง'!A17="","",(IF(SUM(BV19:CZ19)=0,"-",(SUM(BV19:CZ19)))))</f>
        <v>-</v>
      </c>
      <c r="DB19" s="10" t="str">
        <f>IF('[6]ข้อมูลนักเรียน-กรอง'!$A$17="","",(IF(COUNTIF(BV19:CZ19,"ป")=0,"-",(COUNTIF(BV19:CZ19,"ป")))))</f>
        <v>-</v>
      </c>
      <c r="DC19" s="10" t="str">
        <f>IF('[6]ข้อมูลนักเรียน-กรอง'!$A$17="","",(IF(COUNTIF(BV19:CZ19,"ล")=0,"-",(COUNTIF(BV19:CZ19,"ล")))))</f>
        <v>-</v>
      </c>
      <c r="DD19" s="10" t="str">
        <f>IF('[6]ข้อมูลนักเรียน-กรอง'!$A$17="","",(IF(COUNTIF(BV19:CZ19,"ข")=0,"-",(COUNTIF(BV19:CZ19,"ข")))))</f>
        <v>-</v>
      </c>
      <c r="DE19" s="8">
        <f>IF('[6]ข้อมูลนักเรียน-กรอง'!$A$17="","",('[6]ข้อมูลนักเรียน-กรอง'!$A$17))</f>
        <v>16</v>
      </c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10" t="str">
        <f>IF('[6]ข้อมูลนักเรียน-กรอง'!A17="","",(IF(SUM(DF19:EJ19)=0,"-",(SUM(DF19:EJ19)))))</f>
        <v>-</v>
      </c>
      <c r="EL19" s="10" t="str">
        <f>IF('[6]ข้อมูลนักเรียน-กรอง'!$A$17="","",(IF(COUNTIF(DF19:EJ19,"ป")=0,"-",(COUNTIF(DF19:EJ19,"ป")))))</f>
        <v>-</v>
      </c>
      <c r="EM19" s="10" t="str">
        <f>IF('[6]ข้อมูลนักเรียน-กรอง'!$A$17="","",(IF(COUNTIF(DF19:EJ19,"ล")=0,"-",(COUNTIF(DF19:EJ19,"ล")))))</f>
        <v>-</v>
      </c>
      <c r="EN19" s="10" t="str">
        <f>IF('[6]ข้อมูลนักเรียน-กรอง'!$A$17="","",(IF(COUNTIF(DF19:EJ19,"ข")=0,"-",(COUNTIF(DF19:EJ19,"ข")))))</f>
        <v>-</v>
      </c>
      <c r="EO19" s="8">
        <f>IF('[6]ข้อมูลนักเรียน-กรอง'!$A$17="","",('[6]ข้อมูลนักเรียน-กรอง'!$A$17))</f>
        <v>16</v>
      </c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10" t="str">
        <f>IF('[6]ข้อมูลนักเรียน-กรอง'!A17="","",(IF(SUM(EP19:FS19)=0,"-",(SUM(EP19:FS19)))))</f>
        <v>-</v>
      </c>
      <c r="FU19" s="10" t="str">
        <f>IF('[6]ข้อมูลนักเรียน-กรอง'!$A$17="","",(IF(COUNTIF(EP19:FS19,"ป")=0,"-",(COUNTIF(EP19:FS19,"ป")))))</f>
        <v>-</v>
      </c>
      <c r="FV19" s="10" t="str">
        <f>IF('[6]ข้อมูลนักเรียน-กรอง'!$A$17="","",(IF(COUNTIF(EP19:FS19,"ล")=0,"-",(COUNTIF(EP19:FS19,"ล")))))</f>
        <v>-</v>
      </c>
      <c r="FW19" s="10" t="str">
        <f>IF('[6]ข้อมูลนักเรียน-กรอง'!$A$17="","",(IF(COUNTIF(EP19:FS19,"ข")=0,"-",(COUNTIF(EP19:FS19,"ข")))))</f>
        <v>-</v>
      </c>
      <c r="FX19" s="8">
        <f>IF('[6]ข้อมูลนักเรียน-กรอง'!$A$17="","",('[6]ข้อมูลนักเรียน-กรอง'!$A$17))</f>
        <v>16</v>
      </c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10" t="str">
        <f>IF('[6]ข้อมูลนักเรียน-กรอง'!A17="","",(IF(SUM(FY19:HC19)=0,"-",(SUM(FY19:HC19)))))</f>
        <v>-</v>
      </c>
      <c r="HE19" s="10" t="str">
        <f>IF('[6]ข้อมูลนักเรียน-กรอง'!$A$17="","",(IF(COUNTIF(FY19:HC19,"ป")=0,"-",(COUNTIF(FY19:HC19,"ป")))))</f>
        <v>-</v>
      </c>
      <c r="HF19" s="10" t="str">
        <f>IF('[6]ข้อมูลนักเรียน-กรอง'!$A$17="","",(IF(COUNTIF(FY19:HC19,"ล")=0,"-",(COUNTIF(FY19:HC19,"ล")))))</f>
        <v>-</v>
      </c>
      <c r="HG19" s="10" t="str">
        <f>IF('[6]ข้อมูลนักเรียน-กรอง'!$A$17="","",(IF(COUNTIF(FY19:HC19,"ข")=0,"-",(COUNTIF(FY19:HC19,"ข")))))</f>
        <v>-</v>
      </c>
      <c r="HH19" s="8">
        <f>IF('[6]ข้อมูลนักเรียน-กรอง'!$A$17="","",('[6]ข้อมูลนักเรียน-กรอง'!$A$17))</f>
        <v>16</v>
      </c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10" t="str">
        <f>IF('[6]ข้อมูลนักเรียน-กรอง'!A17="","",(IF(SUM(HI19:IL19)=0,"-",(SUM(HI19:IL19)))))</f>
        <v>-</v>
      </c>
      <c r="IN19" s="10" t="str">
        <f>IF('[6]ข้อมูลนักเรียน-กรอง'!$A$17="","",(IF(COUNTIF(HI19:IL19,"ป")=0,"-",(COUNTIF(HI19:IL19,"ป")))))</f>
        <v>-</v>
      </c>
      <c r="IO19" s="10" t="str">
        <f>IF('[6]ข้อมูลนักเรียน-กรอง'!$A$17="","",(IF(COUNTIF(HI19:IL19,"ล")=0,"-",(COUNTIF(HI19:IL19,"ล")))))</f>
        <v>-</v>
      </c>
      <c r="IP19" s="10" t="str">
        <f>IF('[6]ข้อมูลนักเรียน-กรอง'!$A$17="","",(IF(COUNTIF(HI19:IL19,"ข")=0,"-",(COUNTIF(HI19:IL19,"ข")))))</f>
        <v>-</v>
      </c>
      <c r="IQ19" s="8">
        <f>IF('[6]ข้อมูลนักเรียน-กรอง'!$A$17="","",('[6]ข้อมูลนักเรียน-กรอง'!$A$17))</f>
        <v>16</v>
      </c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10" t="str">
        <f>IF('[6]ข้อมูลนักเรียน-กรอง'!A17="","",(IF(SUM(IR19:JV19)=0,"-",(SUM(IR19:JV19)))))</f>
        <v>-</v>
      </c>
      <c r="JX19" s="10" t="str">
        <f>IF('[6]ข้อมูลนักเรียน-กรอง'!$A$17="","",(IF(COUNTIF(IR19:JV19,"ป")=0,"-",(COUNTIF(IR19:JV19,"ป")))))</f>
        <v>-</v>
      </c>
      <c r="JY19" s="10" t="str">
        <f>IF('[6]ข้อมูลนักเรียน-กรอง'!$A$17="","",(IF(COUNTIF(IR19:JV19,"ล")=0,"-",(COUNTIF(IR19:JV19,"ล")))))</f>
        <v>-</v>
      </c>
      <c r="JZ19" s="10" t="str">
        <f>IF('[6]ข้อมูลนักเรียน-กรอง'!$A$17="","",(IF(COUNTIF(IR19:JV19,"ข")=0,"-",(COUNTIF(IR19:JV19,"ข")))))</f>
        <v>-</v>
      </c>
      <c r="KA19" s="8">
        <f>IF('[6]ข้อมูลนักเรียน-กรอง'!$A$17="","",('[6]ข้อมูลนักเรียน-กรอง'!$A$17))</f>
        <v>16</v>
      </c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10" t="str">
        <f>IF('[6]ข้อมูลนักเรียน-กรอง'!A17="","",(IF(SUM(KB19:LF19)=0,"-",(SUM(KB19:LF19)))))</f>
        <v>-</v>
      </c>
      <c r="LH19" s="10" t="str">
        <f>IF('[6]ข้อมูลนักเรียน-กรอง'!$A$17="","",(IF(COUNTIF(KB19:LF19,"ป")=0,"-",(COUNTIF(KB19:LF19,"ป")))))</f>
        <v>-</v>
      </c>
      <c r="LI19" s="10" t="str">
        <f>IF('[6]ข้อมูลนักเรียน-กรอง'!$A$17="","",(IF(COUNTIF(KB19:LF19,"ล")=0,"-",(COUNTIF(KB19:LF19,"ล")))))</f>
        <v>-</v>
      </c>
      <c r="LJ19" s="10" t="str">
        <f>IF('[6]ข้อมูลนักเรียน-กรอง'!$A$17="","",(IF(COUNTIF(KB19:LF19,"ข")=0,"-",(COUNTIF(KB19:LF19,"ข")))))</f>
        <v>-</v>
      </c>
      <c r="LK19" s="8">
        <f>IF('[6]ข้อมูลนักเรียน-กรอง'!$A$17="","",('[6]ข้อมูลนักเรียน-กรอง'!$A$17))</f>
        <v>16</v>
      </c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10" t="str">
        <f>IF('[6]ข้อมูลนักเรียน-กรอง'!A17="","",(IF(SUM(LL19:MN19)=0,"-",(SUM(LL19:MN19)))))</f>
        <v>-</v>
      </c>
      <c r="MP19" s="10" t="str">
        <f>IF('[6]ข้อมูลนักเรียน-กรอง'!$A$17="","",(IF(COUNTIF(LL19:MN19,"ป")=0,"-",(COUNTIF(LL19:MN19,"ป")))))</f>
        <v>-</v>
      </c>
      <c r="MQ19" s="10" t="str">
        <f>IF('[6]ข้อมูลนักเรียน-กรอง'!$A$17="","",(IF(COUNTIF(LL19:MN19,"ล")=0,"-",(COUNTIF(LL19:MN19,"ล")))))</f>
        <v>-</v>
      </c>
      <c r="MR19" s="10" t="str">
        <f>IF('[6]ข้อมูลนักเรียน-กรอง'!$A$17="","",(IF(COUNTIF(LL19:MN19,"ข")=0,"-",(COUNTIF(LL19:MN19,"ข")))))</f>
        <v>-</v>
      </c>
      <c r="MS19" s="8">
        <f>IF('[6]ข้อมูลนักเรียน-กรอง'!$A$17="","",('[6]ข้อมูลนักเรียน-กรอง'!$A$17))</f>
        <v>16</v>
      </c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10" t="str">
        <f>IF('[6]ข้อมูลนักเรียน-กรอง'!A17="","",(IF(SUM(MT19:NX19)=0,"-",(SUM(MT19:NX19)))))</f>
        <v>-</v>
      </c>
      <c r="NZ19" s="10" t="str">
        <f>IF('[6]ข้อมูลนักเรียน-กรอง'!$A$17="","",(IF(COUNTIF(MT19:NX19,"ป")=0,"-",(COUNTIF(MT19:NX19,"ป")))))</f>
        <v>-</v>
      </c>
      <c r="OA19" s="10" t="str">
        <f>IF('[6]ข้อมูลนักเรียน-กรอง'!$A$17="","",(IF(COUNTIF(MT19:NX19,"ล")=0,"-",(COUNTIF(MT19:NX19,"ล")))))</f>
        <v>-</v>
      </c>
      <c r="OB19" s="10" t="str">
        <f>IF('[6]ข้อมูลนักเรียน-กรอง'!$A$17="","",(IF(COUNTIF(MT19:NX19,"ข")=0,"-",(COUNTIF(MT19:NX19,"ข")))))</f>
        <v>-</v>
      </c>
      <c r="OC19" s="8">
        <f>IF('[6]ข้อมูลนักเรียน-กรอง'!$A$17="","",('[6]ข้อมูลนักเรียน-กรอง'!$A$17))</f>
        <v>16</v>
      </c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10" t="str">
        <f>IF('[6]ข้อมูลนักเรียน-กรอง'!A17="","",(IF(SUM(OD19:PG19)=0,"-",(SUM(OD19:PG19)))))</f>
        <v>-</v>
      </c>
      <c r="PI19" s="10" t="str">
        <f>IF('[6]ข้อมูลนักเรียน-กรอง'!$A$17="","",(IF(COUNTIF(OD19:PG19,"ป")=0,"-",(COUNTIF(OD19:PG19,"ป")))))</f>
        <v>-</v>
      </c>
      <c r="PJ19" s="10" t="str">
        <f>IF('[6]ข้อมูลนักเรียน-กรอง'!$A$17="","",(IF(COUNTIF(OD19:PG19,"ล")=0,"-",(COUNTIF(OD19:PG19,"ล")))))</f>
        <v>-</v>
      </c>
      <c r="PK19" s="10" t="str">
        <f>IF('[6]ข้อมูลนักเรียน-กรอง'!$A$17="","",(IF(COUNTIF(OD19:PG19,"ข")=0,"-",(COUNTIF(OD19:PG19,"ข")))))</f>
        <v>-</v>
      </c>
      <c r="PL19" s="11">
        <f>IF('[6]ข้อมูลนักเรียน-กรอง'!$A$17="","",('[6]ข้อมูลนักเรียน-กรอง'!$A$17))</f>
        <v>16</v>
      </c>
      <c r="PM19" s="12" t="str">
        <f>AH19</f>
        <v>-</v>
      </c>
      <c r="PN19" s="12" t="str">
        <f>BQ19</f>
        <v>-</v>
      </c>
      <c r="PO19" s="12" t="str">
        <f>DA19</f>
        <v>-</v>
      </c>
      <c r="PP19" s="12" t="str">
        <f>EK19</f>
        <v>-</v>
      </c>
      <c r="PQ19" s="12" t="str">
        <f>FT19</f>
        <v>-</v>
      </c>
      <c r="PR19" s="12" t="str">
        <f>HD19</f>
        <v>-</v>
      </c>
      <c r="PS19" s="12" t="str">
        <f>IM19</f>
        <v>-</v>
      </c>
      <c r="PT19" s="12" t="str">
        <f>JW19</f>
        <v>-</v>
      </c>
      <c r="PU19" s="12" t="str">
        <f>LG19</f>
        <v>-</v>
      </c>
      <c r="PV19" s="12" t="str">
        <f>MO19</f>
        <v>-</v>
      </c>
      <c r="PW19" s="12" t="str">
        <f>NY19</f>
        <v>-</v>
      </c>
      <c r="PX19" s="12" t="str">
        <f>PH19</f>
        <v>-</v>
      </c>
      <c r="PY19" s="13">
        <f>IF('[6]ข้อมูลนักเรียน-กรอง'!A17="","",(SUM(AH19:AK19,SUM(BQ19:BT19,SUM(DA19:DD19,SUM(EK19:EN19,SUM(FT19:FW19,SUM(HD19:HG19,SUM(IM19:IP19,SUM(JW19:JZ19,SUM(LG19:LJ19,SUM(MO19:MR19,SUM(NY19:OB19,SUM(PH19:PK19))))))))))))))</f>
        <v>0</v>
      </c>
      <c r="PZ19" s="13">
        <f>IF('[6]ข้อมูลนักเรียน-กรอง'!A17="","",SUM(PM19:PX19))</f>
        <v>0</v>
      </c>
      <c r="QA19" s="14" t="str">
        <f>IF('[6]ข้อมูลนักเรียน-กรอง'!A17="","",IF(PZ19=0,"0.00",((PZ19/PY19)*100)))</f>
        <v>0.00</v>
      </c>
    </row>
    <row r="20" spans="1:443" ht="15.95" customHeight="1">
      <c r="A20" s="7" t="str">
        <f>[6]ชื่อนักเรียน!C19</f>
        <v>เด็กหญิงกัญญพัชร ยอดพรม</v>
      </c>
      <c r="B20" s="8">
        <f>IF('[6]ข้อมูลนักเรียน-กรอง'!$A$18="","",('[6]ข้อมูลนักเรียน-กรอง'!$A$18))</f>
        <v>17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 t="str">
        <f>IF('[6]ข้อมูลนักเรียน-กรอง'!A18="","",(IF(SUM(C20:AG20)=0,"-",(SUM(C20:AG20)))))</f>
        <v>-</v>
      </c>
      <c r="AI20" s="10" t="str">
        <f>IF('[6]ข้อมูลนักเรียน-กรอง'!$A$18="","",(IF(COUNTIF(C20:AG20,"ป")=0,"-",(COUNTIF(C20:AG20,"ป")))))</f>
        <v>-</v>
      </c>
      <c r="AJ20" s="10" t="str">
        <f>IF('[6]ข้อมูลนักเรียน-กรอง'!$A$18="","",(IF(COUNTIF(C20:AG20,"ล")=0,"-",(COUNTIF(C20:AG20,"ล")))))</f>
        <v>-</v>
      </c>
      <c r="AK20" s="10" t="str">
        <f>IF('[6]ข้อมูลนักเรียน-กรอง'!$A$18="","",(IF(COUNTIF(C20:AG20,"ข")=0,"-",(COUNTIF(C20:AG20,"ข")))))</f>
        <v>-</v>
      </c>
      <c r="AL20" s="8">
        <f>IF('[6]ข้อมูลนักเรียน-กรอง'!$A$18="","",('[6]ข้อมูลนักเรียน-กรอง'!$A$18))</f>
        <v>17</v>
      </c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10" t="str">
        <f>IF('[6]ข้อมูลนักเรียน-กรอง'!A18="","",(IF(SUM(AM20:BP20)=0,"-",(SUM(AM20:BP20)))))</f>
        <v>-</v>
      </c>
      <c r="BR20" s="10" t="str">
        <f>IF('[6]ข้อมูลนักเรียน-กรอง'!$A$18="","",(IF(COUNTIF(AM20:BP20,"ป")=0,"-",(COUNTIF(AM20:BP20,"ป")))))</f>
        <v>-</v>
      </c>
      <c r="BS20" s="10" t="str">
        <f>IF('[6]ข้อมูลนักเรียน-กรอง'!$A$18="","",(IF(COUNTIF(AM20:BP20,"ล")=0,"-",(COUNTIF(AM20:BP20,"ล")))))</f>
        <v>-</v>
      </c>
      <c r="BT20" s="10" t="str">
        <f>IF('[6]ข้อมูลนักเรียน-กรอง'!$A$18="","",(IF(COUNTIF(AM20:BP20,"ข")=0,"-",(COUNTIF(AM20:BP20,"ข")))))</f>
        <v>-</v>
      </c>
      <c r="BU20" s="8">
        <f>IF('[6]ข้อมูลนักเรียน-กรอง'!$A$18="","",('[6]ข้อมูลนักเรียน-กรอง'!$A$18))</f>
        <v>17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10" t="str">
        <f>IF('[6]ข้อมูลนักเรียน-กรอง'!A18="","",(IF(SUM(BV20:CZ20)=0,"-",(SUM(BV20:CZ20)))))</f>
        <v>-</v>
      </c>
      <c r="DB20" s="10" t="str">
        <f>IF('[6]ข้อมูลนักเรียน-กรอง'!$A$18="","",(IF(COUNTIF(BV20:CZ20,"ป")=0,"-",(COUNTIF(BV20:CZ20,"ป")))))</f>
        <v>-</v>
      </c>
      <c r="DC20" s="10" t="str">
        <f>IF('[6]ข้อมูลนักเรียน-กรอง'!$A$18="","",(IF(COUNTIF(BV20:CZ20,"ล")=0,"-",(COUNTIF(BV20:CZ20,"ล")))))</f>
        <v>-</v>
      </c>
      <c r="DD20" s="10" t="str">
        <f>IF('[6]ข้อมูลนักเรียน-กรอง'!$A$18="","",(IF(COUNTIF(BV20:CZ20,"ข")=0,"-",(COUNTIF(BV20:CZ20,"ข")))))</f>
        <v>-</v>
      </c>
      <c r="DE20" s="8">
        <f>IF('[6]ข้อมูลนักเรียน-กรอง'!$A$18="","",('[6]ข้อมูลนักเรียน-กรอง'!$A$18))</f>
        <v>17</v>
      </c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10" t="str">
        <f>IF('[6]ข้อมูลนักเรียน-กรอง'!A18="","",(IF(SUM(DF20:EJ20)=0,"-",(SUM(DF20:EJ20)))))</f>
        <v>-</v>
      </c>
      <c r="EL20" s="10" t="str">
        <f>IF('[6]ข้อมูลนักเรียน-กรอง'!$A$18="","",(IF(COUNTIF(DF20:EJ20,"ป")=0,"-",(COUNTIF(DF20:EJ20,"ป")))))</f>
        <v>-</v>
      </c>
      <c r="EM20" s="10" t="str">
        <f>IF('[6]ข้อมูลนักเรียน-กรอง'!$A$18="","",(IF(COUNTIF(DF20:EJ20,"ล")=0,"-",(COUNTIF(DF20:EJ20,"ล")))))</f>
        <v>-</v>
      </c>
      <c r="EN20" s="10" t="str">
        <f>IF('[6]ข้อมูลนักเรียน-กรอง'!$A$18="","",(IF(COUNTIF(DF20:EJ20,"ข")=0,"-",(COUNTIF(DF20:EJ20,"ข")))))</f>
        <v>-</v>
      </c>
      <c r="EO20" s="8">
        <f>IF('[6]ข้อมูลนักเรียน-กรอง'!$A$18="","",('[6]ข้อมูลนักเรียน-กรอง'!$A$18))</f>
        <v>17</v>
      </c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10" t="str">
        <f>IF('[6]ข้อมูลนักเรียน-กรอง'!A18="","",(IF(SUM(EP20:FS20)=0,"-",(SUM(EP20:FS20)))))</f>
        <v>-</v>
      </c>
      <c r="FU20" s="10" t="str">
        <f>IF('[6]ข้อมูลนักเรียน-กรอง'!$A$18="","",(IF(COUNTIF(EP20:FS20,"ป")=0,"-",(COUNTIF(EP20:FS20,"ป")))))</f>
        <v>-</v>
      </c>
      <c r="FV20" s="10" t="str">
        <f>IF('[6]ข้อมูลนักเรียน-กรอง'!$A$18="","",(IF(COUNTIF(EP20:FS20,"ล")=0,"-",(COUNTIF(EP20:FS20,"ล")))))</f>
        <v>-</v>
      </c>
      <c r="FW20" s="10" t="str">
        <f>IF('[6]ข้อมูลนักเรียน-กรอง'!$A$18="","",(IF(COUNTIF(EP20:FS20,"ข")=0,"-",(COUNTIF(EP20:FS20,"ข")))))</f>
        <v>-</v>
      </c>
      <c r="FX20" s="8">
        <f>IF('[6]ข้อมูลนักเรียน-กรอง'!$A$18="","",('[6]ข้อมูลนักเรียน-กรอง'!$A$18))</f>
        <v>17</v>
      </c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10" t="str">
        <f>IF('[6]ข้อมูลนักเรียน-กรอง'!A18="","",(IF(SUM(FY20:HC20)=0,"-",(SUM(FY20:HC20)))))</f>
        <v>-</v>
      </c>
      <c r="HE20" s="10" t="str">
        <f>IF('[6]ข้อมูลนักเรียน-กรอง'!$A$18="","",(IF(COUNTIF(FY20:HC20,"ป")=0,"-",(COUNTIF(FY20:HC20,"ป")))))</f>
        <v>-</v>
      </c>
      <c r="HF20" s="10" t="str">
        <f>IF('[6]ข้อมูลนักเรียน-กรอง'!$A$18="","",(IF(COUNTIF(FY20:HC20,"ล")=0,"-",(COUNTIF(FY20:HC20,"ล")))))</f>
        <v>-</v>
      </c>
      <c r="HG20" s="10" t="str">
        <f>IF('[6]ข้อมูลนักเรียน-กรอง'!$A$18="","",(IF(COUNTIF(FY20:HC20,"ข")=0,"-",(COUNTIF(FY20:HC20,"ข")))))</f>
        <v>-</v>
      </c>
      <c r="HH20" s="8">
        <f>IF('[6]ข้อมูลนักเรียน-กรอง'!$A$18="","",('[6]ข้อมูลนักเรียน-กรอง'!$A$18))</f>
        <v>17</v>
      </c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10" t="str">
        <f>IF('[6]ข้อมูลนักเรียน-กรอง'!A18="","",(IF(SUM(HI20:IL20)=0,"-",(SUM(HI20:IL20)))))</f>
        <v>-</v>
      </c>
      <c r="IN20" s="10" t="str">
        <f>IF('[6]ข้อมูลนักเรียน-กรอง'!$A$18="","",(IF(COUNTIF(HI20:IL20,"ป")=0,"-",(COUNTIF(HI20:IL20,"ป")))))</f>
        <v>-</v>
      </c>
      <c r="IO20" s="10" t="str">
        <f>IF('[6]ข้อมูลนักเรียน-กรอง'!$A$18="","",(IF(COUNTIF(HI20:IL20,"ล")=0,"-",(COUNTIF(HI20:IL20,"ล")))))</f>
        <v>-</v>
      </c>
      <c r="IP20" s="10" t="str">
        <f>IF('[6]ข้อมูลนักเรียน-กรอง'!$A$18="","",(IF(COUNTIF(HI20:IL20,"ข")=0,"-",(COUNTIF(HI20:IL20,"ข")))))</f>
        <v>-</v>
      </c>
      <c r="IQ20" s="8">
        <f>IF('[6]ข้อมูลนักเรียน-กรอง'!$A$18="","",('[6]ข้อมูลนักเรียน-กรอง'!$A$18))</f>
        <v>17</v>
      </c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10" t="str">
        <f>IF('[6]ข้อมูลนักเรียน-กรอง'!A18="","",(IF(SUM(IR20:JV20)=0,"-",(SUM(IR20:JV20)))))</f>
        <v>-</v>
      </c>
      <c r="JX20" s="10" t="str">
        <f>IF('[6]ข้อมูลนักเรียน-กรอง'!$A$18="","",(IF(COUNTIF(IR20:JV20,"ป")=0,"-",(COUNTIF(IR20:JV20,"ป")))))</f>
        <v>-</v>
      </c>
      <c r="JY20" s="10" t="str">
        <f>IF('[6]ข้อมูลนักเรียน-กรอง'!$A$18="","",(IF(COUNTIF(IR20:JV20,"ล")=0,"-",(COUNTIF(IR20:JV20,"ล")))))</f>
        <v>-</v>
      </c>
      <c r="JZ20" s="10" t="str">
        <f>IF('[6]ข้อมูลนักเรียน-กรอง'!$A$18="","",(IF(COUNTIF(IR20:JV20,"ข")=0,"-",(COUNTIF(IR20:JV20,"ข")))))</f>
        <v>-</v>
      </c>
      <c r="KA20" s="8">
        <f>IF('[6]ข้อมูลนักเรียน-กรอง'!$A$18="","",('[6]ข้อมูลนักเรียน-กรอง'!$A$18))</f>
        <v>17</v>
      </c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10" t="str">
        <f>IF('[6]ข้อมูลนักเรียน-กรอง'!A18="","",(IF(SUM(KB20:LF20)=0,"-",(SUM(KB20:LF20)))))</f>
        <v>-</v>
      </c>
      <c r="LH20" s="10" t="str">
        <f>IF('[6]ข้อมูลนักเรียน-กรอง'!$A$18="","",(IF(COUNTIF(KB20:LF20,"ป")=0,"-",(COUNTIF(KB20:LF20,"ป")))))</f>
        <v>-</v>
      </c>
      <c r="LI20" s="10" t="str">
        <f>IF('[6]ข้อมูลนักเรียน-กรอง'!$A$18="","",(IF(COUNTIF(KB20:LF20,"ล")=0,"-",(COUNTIF(KB20:LF20,"ล")))))</f>
        <v>-</v>
      </c>
      <c r="LJ20" s="10" t="str">
        <f>IF('[6]ข้อมูลนักเรียน-กรอง'!$A$18="","",(IF(COUNTIF(KB20:LF20,"ข")=0,"-",(COUNTIF(KB20:LF20,"ข")))))</f>
        <v>-</v>
      </c>
      <c r="LK20" s="8">
        <f>IF('[6]ข้อมูลนักเรียน-กรอง'!$A$18="","",('[6]ข้อมูลนักเรียน-กรอง'!$A$18))</f>
        <v>17</v>
      </c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10" t="str">
        <f>IF('[6]ข้อมูลนักเรียน-กรอง'!A18="","",(IF(SUM(LL20:MN20)=0,"-",(SUM(LL20:MN20)))))</f>
        <v>-</v>
      </c>
      <c r="MP20" s="10" t="str">
        <f>IF('[6]ข้อมูลนักเรียน-กรอง'!$A$18="","",(IF(COUNTIF(LL20:MN20,"ป")=0,"-",(COUNTIF(LL20:MN20,"ป")))))</f>
        <v>-</v>
      </c>
      <c r="MQ20" s="10" t="str">
        <f>IF('[6]ข้อมูลนักเรียน-กรอง'!$A$18="","",(IF(COUNTIF(LL20:MN20,"ล")=0,"-",(COUNTIF(LL20:MN20,"ล")))))</f>
        <v>-</v>
      </c>
      <c r="MR20" s="10" t="str">
        <f>IF('[6]ข้อมูลนักเรียน-กรอง'!$A$18="","",(IF(COUNTIF(LL20:MN20,"ข")=0,"-",(COUNTIF(LL20:MN20,"ข")))))</f>
        <v>-</v>
      </c>
      <c r="MS20" s="8">
        <f>IF('[6]ข้อมูลนักเรียน-กรอง'!$A$18="","",('[6]ข้อมูลนักเรียน-กรอง'!$A$18))</f>
        <v>17</v>
      </c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10" t="str">
        <f>IF('[6]ข้อมูลนักเรียน-กรอง'!A18="","",(IF(SUM(MT20:NX20)=0,"-",(SUM(MT20:NX20)))))</f>
        <v>-</v>
      </c>
      <c r="NZ20" s="10" t="str">
        <f>IF('[6]ข้อมูลนักเรียน-กรอง'!$A$18="","",(IF(COUNTIF(MT20:NX20,"ป")=0,"-",(COUNTIF(MT20:NX20,"ป")))))</f>
        <v>-</v>
      </c>
      <c r="OA20" s="10" t="str">
        <f>IF('[6]ข้อมูลนักเรียน-กรอง'!$A$18="","",(IF(COUNTIF(MT20:NX20,"ล")=0,"-",(COUNTIF(MT20:NX20,"ล")))))</f>
        <v>-</v>
      </c>
      <c r="OB20" s="10" t="str">
        <f>IF('[6]ข้อมูลนักเรียน-กรอง'!$A$18="","",(IF(COUNTIF(MT20:NX20,"ข")=0,"-",(COUNTIF(MT20:NX20,"ข")))))</f>
        <v>-</v>
      </c>
      <c r="OC20" s="8">
        <f>IF('[6]ข้อมูลนักเรียน-กรอง'!$A$18="","",('[6]ข้อมูลนักเรียน-กรอง'!$A$18))</f>
        <v>17</v>
      </c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10" t="str">
        <f>IF('[6]ข้อมูลนักเรียน-กรอง'!A18="","",(IF(SUM(OD20:PG20)=0,"-",(SUM(OD20:PG20)))))</f>
        <v>-</v>
      </c>
      <c r="PI20" s="10" t="str">
        <f>IF('[6]ข้อมูลนักเรียน-กรอง'!$A$18="","",(IF(COUNTIF(OD20:PG20,"ป")=0,"-",(COUNTIF(OD20:PG20,"ป")))))</f>
        <v>-</v>
      </c>
      <c r="PJ20" s="10" t="str">
        <f>IF('[6]ข้อมูลนักเรียน-กรอง'!$A$18="","",(IF(COUNTIF(OD20:PG20,"ล")=0,"-",(COUNTIF(OD20:PG20,"ล")))))</f>
        <v>-</v>
      </c>
      <c r="PK20" s="10" t="str">
        <f>IF('[6]ข้อมูลนักเรียน-กรอง'!$A$18="","",(IF(COUNTIF(OD20:PG20,"ข")=0,"-",(COUNTIF(OD20:PG20,"ข")))))</f>
        <v>-</v>
      </c>
      <c r="PL20" s="11">
        <f>IF('[6]ข้อมูลนักเรียน-กรอง'!$A$18="","",('[6]ข้อมูลนักเรียน-กรอง'!$A$18))</f>
        <v>17</v>
      </c>
      <c r="PM20" s="12" t="str">
        <f>AH20</f>
        <v>-</v>
      </c>
      <c r="PN20" s="12" t="str">
        <f>BQ20</f>
        <v>-</v>
      </c>
      <c r="PO20" s="12" t="str">
        <f>DA20</f>
        <v>-</v>
      </c>
      <c r="PP20" s="12" t="str">
        <f>EK20</f>
        <v>-</v>
      </c>
      <c r="PQ20" s="12" t="str">
        <f>FT20</f>
        <v>-</v>
      </c>
      <c r="PR20" s="12" t="str">
        <f>HD20</f>
        <v>-</v>
      </c>
      <c r="PS20" s="12" t="str">
        <f>IM20</f>
        <v>-</v>
      </c>
      <c r="PT20" s="12" t="str">
        <f>JW20</f>
        <v>-</v>
      </c>
      <c r="PU20" s="12" t="str">
        <f>LG20</f>
        <v>-</v>
      </c>
      <c r="PV20" s="12" t="str">
        <f>MO20</f>
        <v>-</v>
      </c>
      <c r="PW20" s="12" t="str">
        <f>NY20</f>
        <v>-</v>
      </c>
      <c r="PX20" s="12" t="str">
        <f>PH20</f>
        <v>-</v>
      </c>
      <c r="PY20" s="13">
        <f>IF('[6]ข้อมูลนักเรียน-กรอง'!A18="","",(SUM(AH20:AK20,SUM(BQ20:BT20,SUM(DA20:DD20,SUM(EK20:EN20,SUM(FT20:FW20,SUM(HD20:HG20,SUM(IM20:IP20,SUM(JW20:JZ20,SUM(LG20:LJ20,SUM(MO20:MR20,SUM(NY20:OB20,SUM(PH20:PK20))))))))))))))</f>
        <v>0</v>
      </c>
      <c r="PZ20" s="13">
        <f>IF('[6]ข้อมูลนักเรียน-กรอง'!A18="","",SUM(PM20:PX20))</f>
        <v>0</v>
      </c>
      <c r="QA20" s="14" t="str">
        <f>IF('[6]ข้อมูลนักเรียน-กรอง'!A18="","",IF(PZ20=0,"0.00",((PZ20/PY20)*100)))</f>
        <v>0.00</v>
      </c>
    </row>
    <row r="21" spans="1:443" ht="15.95" customHeight="1">
      <c r="A21" s="7" t="str">
        <f>[6]ชื่อนักเรียน!C20</f>
        <v>เด็กหญิงธนัชชา ลิ้มสกุลศิริรัตน์</v>
      </c>
      <c r="B21" s="8">
        <f>IF('[6]ข้อมูลนักเรียน-กรอง'!$A$19="","",('[6]ข้อมูลนักเรียน-กรอง'!$A$19))</f>
        <v>18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 t="str">
        <f>IF('[6]ข้อมูลนักเรียน-กรอง'!A19="","",(IF(SUM(C21:AG21)=0,"-",(SUM(C21:AG21)))))</f>
        <v>-</v>
      </c>
      <c r="AI21" s="10" t="str">
        <f>IF('[6]ข้อมูลนักเรียน-กรอง'!$A$19="","",(IF(COUNTIF(C21:AG21,"ป")=0,"-",(COUNTIF(C21:AG21,"ป")))))</f>
        <v>-</v>
      </c>
      <c r="AJ21" s="10" t="str">
        <f>IF('[6]ข้อมูลนักเรียน-กรอง'!$A$19="","",(IF(COUNTIF(C21:AG21,"ล")=0,"-",(COUNTIF(C21:AG21,"ล")))))</f>
        <v>-</v>
      </c>
      <c r="AK21" s="10" t="str">
        <f>IF('[6]ข้อมูลนักเรียน-กรอง'!$A$19="","",(IF(COUNTIF(C21:AG21,"ข")=0,"-",(COUNTIF(C21:AG21,"ข")))))</f>
        <v>-</v>
      </c>
      <c r="AL21" s="8">
        <f>IF('[6]ข้อมูลนักเรียน-กรอง'!$A$19="","",('[6]ข้อมูลนักเรียน-กรอง'!$A$19))</f>
        <v>18</v>
      </c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10" t="str">
        <f>IF('[6]ข้อมูลนักเรียน-กรอง'!A19="","",(IF(SUM(AM21:BP21)=0,"-",(SUM(AM21:BP21)))))</f>
        <v>-</v>
      </c>
      <c r="BR21" s="10" t="str">
        <f>IF('[6]ข้อมูลนักเรียน-กรอง'!$A$19="","",(IF(COUNTIF(AM21:BP21,"ป")=0,"-",(COUNTIF(AM21:BP21,"ป")))))</f>
        <v>-</v>
      </c>
      <c r="BS21" s="10" t="str">
        <f>IF('[6]ข้อมูลนักเรียน-กรอง'!$A$19="","",(IF(COUNTIF(AM21:BP21,"ล")=0,"-",(COUNTIF(AM21:BP21,"ล")))))</f>
        <v>-</v>
      </c>
      <c r="BT21" s="10" t="str">
        <f>IF('[6]ข้อมูลนักเรียน-กรอง'!$A$19="","",(IF(COUNTIF(AM21:BP21,"ข")=0,"-",(COUNTIF(AM21:BP21,"ข")))))</f>
        <v>-</v>
      </c>
      <c r="BU21" s="8">
        <f>IF('[6]ข้อมูลนักเรียน-กรอง'!$A$19="","",('[6]ข้อมูลนักเรียน-กรอง'!$A$19))</f>
        <v>18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10" t="str">
        <f>IF('[6]ข้อมูลนักเรียน-กรอง'!A19="","",(IF(SUM(BV21:CZ21)=0,"-",(SUM(BV21:CZ21)))))</f>
        <v>-</v>
      </c>
      <c r="DB21" s="10" t="str">
        <f>IF('[6]ข้อมูลนักเรียน-กรอง'!$A$19="","",(IF(COUNTIF(BV21:CZ21,"ป")=0,"-",(COUNTIF(BV21:CZ21,"ป")))))</f>
        <v>-</v>
      </c>
      <c r="DC21" s="10" t="str">
        <f>IF('[6]ข้อมูลนักเรียน-กรอง'!$A$19="","",(IF(COUNTIF(BV21:CZ21,"ล")=0,"-",(COUNTIF(BV21:CZ21,"ล")))))</f>
        <v>-</v>
      </c>
      <c r="DD21" s="10" t="str">
        <f>IF('[6]ข้อมูลนักเรียน-กรอง'!$A$19="","",(IF(COUNTIF(BV21:CZ21,"ข")=0,"-",(COUNTIF(BV21:CZ21,"ข")))))</f>
        <v>-</v>
      </c>
      <c r="DE21" s="8">
        <f>IF('[6]ข้อมูลนักเรียน-กรอง'!$A$19="","",('[6]ข้อมูลนักเรียน-กรอง'!$A$19))</f>
        <v>18</v>
      </c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10" t="str">
        <f>IF('[6]ข้อมูลนักเรียน-กรอง'!A19="","",(IF(SUM(DF21:EJ21)=0,"-",(SUM(DF21:EJ21)))))</f>
        <v>-</v>
      </c>
      <c r="EL21" s="10" t="str">
        <f>IF('[6]ข้อมูลนักเรียน-กรอง'!$A$19="","",(IF(COUNTIF(DF21:EJ21,"ป")=0,"-",(COUNTIF(DF21:EJ21,"ป")))))</f>
        <v>-</v>
      </c>
      <c r="EM21" s="10" t="str">
        <f>IF('[6]ข้อมูลนักเรียน-กรอง'!$A$19="","",(IF(COUNTIF(DF21:EJ21,"ล")=0,"-",(COUNTIF(DF21:EJ21,"ล")))))</f>
        <v>-</v>
      </c>
      <c r="EN21" s="10" t="str">
        <f>IF('[6]ข้อมูลนักเรียน-กรอง'!$A$19="","",(IF(COUNTIF(DF21:EJ21,"ข")=0,"-",(COUNTIF(DF21:EJ21,"ข")))))</f>
        <v>-</v>
      </c>
      <c r="EO21" s="8">
        <f>IF('[6]ข้อมูลนักเรียน-กรอง'!$A$19="","",('[6]ข้อมูลนักเรียน-กรอง'!$A$19))</f>
        <v>18</v>
      </c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10" t="str">
        <f>IF('[6]ข้อมูลนักเรียน-กรอง'!A19="","",(IF(SUM(EP21:FS21)=0,"-",(SUM(EP21:FS21)))))</f>
        <v>-</v>
      </c>
      <c r="FU21" s="10" t="str">
        <f>IF('[6]ข้อมูลนักเรียน-กรอง'!$A$19="","",(IF(COUNTIF(EP21:FS21,"ป")=0,"-",(COUNTIF(EP21:FS21,"ป")))))</f>
        <v>-</v>
      </c>
      <c r="FV21" s="10" t="str">
        <f>IF('[6]ข้อมูลนักเรียน-กรอง'!$A$19="","",(IF(COUNTIF(EP21:FS21,"ล")=0,"-",(COUNTIF(EP21:FS21,"ล")))))</f>
        <v>-</v>
      </c>
      <c r="FW21" s="10" t="str">
        <f>IF('[6]ข้อมูลนักเรียน-กรอง'!$A$19="","",(IF(COUNTIF(EP21:FS21,"ข")=0,"-",(COUNTIF(EP21:FS21,"ข")))))</f>
        <v>-</v>
      </c>
      <c r="FX21" s="8">
        <f>IF('[6]ข้อมูลนักเรียน-กรอง'!$A$19="","",('[6]ข้อมูลนักเรียน-กรอง'!$A$19))</f>
        <v>18</v>
      </c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10" t="str">
        <f>IF('[6]ข้อมูลนักเรียน-กรอง'!A19="","",(IF(SUM(FY21:HC21)=0,"-",(SUM(FY21:HC21)))))</f>
        <v>-</v>
      </c>
      <c r="HE21" s="10" t="str">
        <f>IF('[6]ข้อมูลนักเรียน-กรอง'!$A$19="","",(IF(COUNTIF(FY21:HC21,"ป")=0,"-",(COUNTIF(FY21:HC21,"ป")))))</f>
        <v>-</v>
      </c>
      <c r="HF21" s="10" t="str">
        <f>IF('[6]ข้อมูลนักเรียน-กรอง'!$A$19="","",(IF(COUNTIF(FY21:HC21,"ล")=0,"-",(COUNTIF(FY21:HC21,"ล")))))</f>
        <v>-</v>
      </c>
      <c r="HG21" s="10" t="str">
        <f>IF('[6]ข้อมูลนักเรียน-กรอง'!$A$19="","",(IF(COUNTIF(FY21:HC21,"ข")=0,"-",(COUNTIF(FY21:HC21,"ข")))))</f>
        <v>-</v>
      </c>
      <c r="HH21" s="8">
        <f>IF('[6]ข้อมูลนักเรียน-กรอง'!$A$19="","",('[6]ข้อมูลนักเรียน-กรอง'!$A$19))</f>
        <v>18</v>
      </c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10" t="str">
        <f>IF('[6]ข้อมูลนักเรียน-กรอง'!A19="","",(IF(SUM(HI21:IL21)=0,"-",(SUM(HI21:IL21)))))</f>
        <v>-</v>
      </c>
      <c r="IN21" s="10" t="str">
        <f>IF('[6]ข้อมูลนักเรียน-กรอง'!$A$19="","",(IF(COUNTIF(HI21:IL21,"ป")=0,"-",(COUNTIF(HI21:IL21,"ป")))))</f>
        <v>-</v>
      </c>
      <c r="IO21" s="10" t="str">
        <f>IF('[6]ข้อมูลนักเรียน-กรอง'!$A$19="","",(IF(COUNTIF(HI21:IL21,"ล")=0,"-",(COUNTIF(HI21:IL21,"ล")))))</f>
        <v>-</v>
      </c>
      <c r="IP21" s="10" t="str">
        <f>IF('[6]ข้อมูลนักเรียน-กรอง'!$A$19="","",(IF(COUNTIF(HI21:IL21,"ข")=0,"-",(COUNTIF(HI21:IL21,"ข")))))</f>
        <v>-</v>
      </c>
      <c r="IQ21" s="8">
        <f>IF('[6]ข้อมูลนักเรียน-กรอง'!$A$19="","",('[6]ข้อมูลนักเรียน-กรอง'!$A$19))</f>
        <v>18</v>
      </c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10" t="str">
        <f>IF('[6]ข้อมูลนักเรียน-กรอง'!A19="","",(IF(SUM(IR21:JV21)=0,"-",(SUM(IR21:JV21)))))</f>
        <v>-</v>
      </c>
      <c r="JX21" s="10" t="str">
        <f>IF('[6]ข้อมูลนักเรียน-กรอง'!$A$19="","",(IF(COUNTIF(IR21:JV21,"ป")=0,"-",(COUNTIF(IR21:JV21,"ป")))))</f>
        <v>-</v>
      </c>
      <c r="JY21" s="10" t="str">
        <f>IF('[6]ข้อมูลนักเรียน-กรอง'!$A$19="","",(IF(COUNTIF(IR21:JV21,"ล")=0,"-",(COUNTIF(IR21:JV21,"ล")))))</f>
        <v>-</v>
      </c>
      <c r="JZ21" s="10" t="str">
        <f>IF('[6]ข้อมูลนักเรียน-กรอง'!$A$19="","",(IF(COUNTIF(IR21:JV21,"ข")=0,"-",(COUNTIF(IR21:JV21,"ข")))))</f>
        <v>-</v>
      </c>
      <c r="KA21" s="8">
        <f>IF('[6]ข้อมูลนักเรียน-กรอง'!$A$19="","",('[6]ข้อมูลนักเรียน-กรอง'!$A$19))</f>
        <v>18</v>
      </c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10" t="str">
        <f>IF('[6]ข้อมูลนักเรียน-กรอง'!A19="","",(IF(SUM(KB21:LF21)=0,"-",(SUM(KB21:LF21)))))</f>
        <v>-</v>
      </c>
      <c r="LH21" s="10" t="str">
        <f>IF('[6]ข้อมูลนักเรียน-กรอง'!$A$19="","",(IF(COUNTIF(KB21:LF21,"ป")=0,"-",(COUNTIF(KB21:LF21,"ป")))))</f>
        <v>-</v>
      </c>
      <c r="LI21" s="10" t="str">
        <f>IF('[6]ข้อมูลนักเรียน-กรอง'!$A$19="","",(IF(COUNTIF(KB21:LF21,"ล")=0,"-",(COUNTIF(KB21:LF21,"ล")))))</f>
        <v>-</v>
      </c>
      <c r="LJ21" s="10" t="str">
        <f>IF('[6]ข้อมูลนักเรียน-กรอง'!$A$19="","",(IF(COUNTIF(KB21:LF21,"ข")=0,"-",(COUNTIF(KB21:LF21,"ข")))))</f>
        <v>-</v>
      </c>
      <c r="LK21" s="8">
        <f>IF('[6]ข้อมูลนักเรียน-กรอง'!$A$19="","",('[6]ข้อมูลนักเรียน-กรอง'!$A$19))</f>
        <v>18</v>
      </c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10" t="str">
        <f>IF('[6]ข้อมูลนักเรียน-กรอง'!A19="","",(IF(SUM(LL21:MN21)=0,"-",(SUM(LL21:MN21)))))</f>
        <v>-</v>
      </c>
      <c r="MP21" s="10" t="str">
        <f>IF('[6]ข้อมูลนักเรียน-กรอง'!$A$19="","",(IF(COUNTIF(LL21:MN21,"ป")=0,"-",(COUNTIF(LL21:MN21,"ป")))))</f>
        <v>-</v>
      </c>
      <c r="MQ21" s="10" t="str">
        <f>IF('[6]ข้อมูลนักเรียน-กรอง'!$A$19="","",(IF(COUNTIF(LL21:MN21,"ล")=0,"-",(COUNTIF(LL21:MN21,"ล")))))</f>
        <v>-</v>
      </c>
      <c r="MR21" s="10" t="str">
        <f>IF('[6]ข้อมูลนักเรียน-กรอง'!$A$19="","",(IF(COUNTIF(LL21:MN21,"ข")=0,"-",(COUNTIF(LL21:MN21,"ข")))))</f>
        <v>-</v>
      </c>
      <c r="MS21" s="8">
        <f>IF('[6]ข้อมูลนักเรียน-กรอง'!$A$19="","",('[6]ข้อมูลนักเรียน-กรอง'!$A$19))</f>
        <v>18</v>
      </c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10" t="str">
        <f>IF('[6]ข้อมูลนักเรียน-กรอง'!A19="","",(IF(SUM(MT21:NX21)=0,"-",(SUM(MT21:NX21)))))</f>
        <v>-</v>
      </c>
      <c r="NZ21" s="10" t="str">
        <f>IF('[6]ข้อมูลนักเรียน-กรอง'!$A$19="","",(IF(COUNTIF(MT21:NX21,"ป")=0,"-",(COUNTIF(MT21:NX21,"ป")))))</f>
        <v>-</v>
      </c>
      <c r="OA21" s="10" t="str">
        <f>IF('[6]ข้อมูลนักเรียน-กรอง'!$A$19="","",(IF(COUNTIF(MT21:NX21,"ล")=0,"-",(COUNTIF(MT21:NX21,"ล")))))</f>
        <v>-</v>
      </c>
      <c r="OB21" s="10" t="str">
        <f>IF('[6]ข้อมูลนักเรียน-กรอง'!$A$19="","",(IF(COUNTIF(MT21:NX21,"ข")=0,"-",(COUNTIF(MT21:NX21,"ข")))))</f>
        <v>-</v>
      </c>
      <c r="OC21" s="8">
        <f>IF('[6]ข้อมูลนักเรียน-กรอง'!$A$19="","",('[6]ข้อมูลนักเรียน-กรอง'!$A$19))</f>
        <v>18</v>
      </c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10" t="str">
        <f>IF('[6]ข้อมูลนักเรียน-กรอง'!A19="","",(IF(SUM(OD21:PG21)=0,"-",(SUM(OD21:PG21)))))</f>
        <v>-</v>
      </c>
      <c r="PI21" s="10" t="str">
        <f>IF('[6]ข้อมูลนักเรียน-กรอง'!$A$19="","",(IF(COUNTIF(OD21:PG21,"ป")=0,"-",(COUNTIF(OD21:PG21,"ป")))))</f>
        <v>-</v>
      </c>
      <c r="PJ21" s="10" t="str">
        <f>IF('[6]ข้อมูลนักเรียน-กรอง'!$A$19="","",(IF(COUNTIF(OD21:PG21,"ล")=0,"-",(COUNTIF(OD21:PG21,"ล")))))</f>
        <v>-</v>
      </c>
      <c r="PK21" s="10" t="str">
        <f>IF('[6]ข้อมูลนักเรียน-กรอง'!$A$19="","",(IF(COUNTIF(OD21:PG21,"ข")=0,"-",(COUNTIF(OD21:PG21,"ข")))))</f>
        <v>-</v>
      </c>
      <c r="PL21" s="11">
        <f>IF('[6]ข้อมูลนักเรียน-กรอง'!$A$19="","",('[6]ข้อมูลนักเรียน-กรอง'!$A$19))</f>
        <v>18</v>
      </c>
      <c r="PM21" s="12" t="str">
        <f>AH21</f>
        <v>-</v>
      </c>
      <c r="PN21" s="12" t="str">
        <f>BQ21</f>
        <v>-</v>
      </c>
      <c r="PO21" s="12" t="str">
        <f>DA21</f>
        <v>-</v>
      </c>
      <c r="PP21" s="12" t="str">
        <f>EK21</f>
        <v>-</v>
      </c>
      <c r="PQ21" s="12" t="str">
        <f>FT21</f>
        <v>-</v>
      </c>
      <c r="PR21" s="12" t="str">
        <f>HD21</f>
        <v>-</v>
      </c>
      <c r="PS21" s="12" t="str">
        <f>IM21</f>
        <v>-</v>
      </c>
      <c r="PT21" s="12" t="str">
        <f>JW21</f>
        <v>-</v>
      </c>
      <c r="PU21" s="12" t="str">
        <f>LG21</f>
        <v>-</v>
      </c>
      <c r="PV21" s="12" t="str">
        <f>MO21</f>
        <v>-</v>
      </c>
      <c r="PW21" s="12" t="str">
        <f>NY21</f>
        <v>-</v>
      </c>
      <c r="PX21" s="12" t="str">
        <f>PH21</f>
        <v>-</v>
      </c>
      <c r="PY21" s="13">
        <f>IF('[6]ข้อมูลนักเรียน-กรอง'!A19="","",(SUM(AH21:AK21,SUM(BQ21:BT21,SUM(DA21:DD21,SUM(EK21:EN21,SUM(FT21:FW21,SUM(HD21:HG21,SUM(IM21:IP21,SUM(JW21:JZ21,SUM(LG21:LJ21,SUM(MO21:MR21,SUM(NY21:OB21,SUM(PH21:PK21))))))))))))))</f>
        <v>0</v>
      </c>
      <c r="PZ21" s="13">
        <f>IF('[6]ข้อมูลนักเรียน-กรอง'!A19="","",SUM(PM21:PX21))</f>
        <v>0</v>
      </c>
      <c r="QA21" s="14" t="str">
        <f>IF('[6]ข้อมูลนักเรียน-กรอง'!A19="","",IF(PZ21=0,"0.00",((PZ21/PY21)*100)))</f>
        <v>0.00</v>
      </c>
    </row>
    <row r="22" spans="1:443" ht="15.95" customHeight="1">
      <c r="A22" s="7" t="str">
        <f>[6]ชื่อนักเรียน!C21</f>
        <v>เด็กหญิงพรสิรินภา จุกสีดา</v>
      </c>
      <c r="B22" s="8">
        <f>IF('[6]ข้อมูลนักเรียน-กรอง'!$A$20="","",('[6]ข้อมูลนักเรียน-กรอง'!$A$20))</f>
        <v>19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 t="str">
        <f>IF('[6]ข้อมูลนักเรียน-กรอง'!A20="","",(IF(SUM(C22:AG22)=0,"-",(SUM(C22:AG22)))))</f>
        <v>-</v>
      </c>
      <c r="AI22" s="10" t="str">
        <f>IF('[6]ข้อมูลนักเรียน-กรอง'!$A$20="","",(IF(COUNTIF(C22:AG22,"ป")=0,"-",(COUNTIF(C22:AG22,"ป")))))</f>
        <v>-</v>
      </c>
      <c r="AJ22" s="10" t="str">
        <f>IF('[6]ข้อมูลนักเรียน-กรอง'!$A$20="","",(IF(COUNTIF(C22:AG22,"ล")=0,"-",(COUNTIF(C22:AG22,"ล")))))</f>
        <v>-</v>
      </c>
      <c r="AK22" s="10" t="str">
        <f>IF('[6]ข้อมูลนักเรียน-กรอง'!$A$20="","",(IF(COUNTIF(C22:AG22,"ข")=0,"-",(COUNTIF(C22:AG22,"ข")))))</f>
        <v>-</v>
      </c>
      <c r="AL22" s="8">
        <f>IF('[6]ข้อมูลนักเรียน-กรอง'!$A$20="","",('[6]ข้อมูลนักเรียน-กรอง'!$A$20))</f>
        <v>19</v>
      </c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10" t="str">
        <f>IF('[6]ข้อมูลนักเรียน-กรอง'!A20="","",(IF(SUM(AM22:BP22)=0,"-",(SUM(AM22:BP22)))))</f>
        <v>-</v>
      </c>
      <c r="BR22" s="10" t="str">
        <f>IF('[6]ข้อมูลนักเรียน-กรอง'!$A$20="","",(IF(COUNTIF(AM22:BP22,"ป")=0,"-",(COUNTIF(AM22:BP22,"ป")))))</f>
        <v>-</v>
      </c>
      <c r="BS22" s="10" t="str">
        <f>IF('[6]ข้อมูลนักเรียน-กรอง'!$A$20="","",(IF(COUNTIF(AM22:BP22,"ล")=0,"-",(COUNTIF(AM22:BP22,"ล")))))</f>
        <v>-</v>
      </c>
      <c r="BT22" s="10" t="str">
        <f>IF('[6]ข้อมูลนักเรียน-กรอง'!$A$20="","",(IF(COUNTIF(AM22:BP22,"ข")=0,"-",(COUNTIF(AM22:BP22,"ข")))))</f>
        <v>-</v>
      </c>
      <c r="BU22" s="8">
        <f>IF('[6]ข้อมูลนักเรียน-กรอง'!$A$20="","",('[6]ข้อมูลนักเรียน-กรอง'!$A$20))</f>
        <v>19</v>
      </c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10" t="str">
        <f>IF('[6]ข้อมูลนักเรียน-กรอง'!A20="","",(IF(SUM(BV22:CZ22)=0,"-",(SUM(BV22:CZ22)))))</f>
        <v>-</v>
      </c>
      <c r="DB22" s="10" t="str">
        <f>IF('[6]ข้อมูลนักเรียน-กรอง'!$A$20="","",(IF(COUNTIF(BV22:CZ22,"ป")=0,"-",(COUNTIF(BV22:CZ22,"ป")))))</f>
        <v>-</v>
      </c>
      <c r="DC22" s="10" t="str">
        <f>IF('[6]ข้อมูลนักเรียน-กรอง'!$A$20="","",(IF(COUNTIF(BV22:CZ22,"ล")=0,"-",(COUNTIF(BV22:CZ22,"ล")))))</f>
        <v>-</v>
      </c>
      <c r="DD22" s="10" t="str">
        <f>IF('[6]ข้อมูลนักเรียน-กรอง'!$A$20="","",(IF(COUNTIF(BV22:CZ22,"ข")=0,"-",(COUNTIF(BV22:CZ22,"ข")))))</f>
        <v>-</v>
      </c>
      <c r="DE22" s="8">
        <f>IF('[6]ข้อมูลนักเรียน-กรอง'!$A$20="","",('[6]ข้อมูลนักเรียน-กรอง'!$A$20))</f>
        <v>19</v>
      </c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10" t="str">
        <f>IF('[6]ข้อมูลนักเรียน-กรอง'!A20="","",(IF(SUM(DF22:EJ22)=0,"-",(SUM(DF22:EJ22)))))</f>
        <v>-</v>
      </c>
      <c r="EL22" s="10" t="str">
        <f>IF('[6]ข้อมูลนักเรียน-กรอง'!$A$20="","",(IF(COUNTIF(DF22:EJ22,"ป")=0,"-",(COUNTIF(DF22:EJ22,"ป")))))</f>
        <v>-</v>
      </c>
      <c r="EM22" s="10" t="str">
        <f>IF('[6]ข้อมูลนักเรียน-กรอง'!$A$20="","",(IF(COUNTIF(DF22:EJ22,"ล")=0,"-",(COUNTIF(DF22:EJ22,"ล")))))</f>
        <v>-</v>
      </c>
      <c r="EN22" s="10" t="str">
        <f>IF('[6]ข้อมูลนักเรียน-กรอง'!$A$20="","",(IF(COUNTIF(DF22:EJ22,"ข")=0,"-",(COUNTIF(DF22:EJ22,"ข")))))</f>
        <v>-</v>
      </c>
      <c r="EO22" s="8">
        <f>IF('[6]ข้อมูลนักเรียน-กรอง'!$A$20="","",('[6]ข้อมูลนักเรียน-กรอง'!$A$20))</f>
        <v>19</v>
      </c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10" t="str">
        <f>IF('[6]ข้อมูลนักเรียน-กรอง'!A20="","",(IF(SUM(EP22:FS22)=0,"-",(SUM(EP22:FS22)))))</f>
        <v>-</v>
      </c>
      <c r="FU22" s="10" t="str">
        <f>IF('[6]ข้อมูลนักเรียน-กรอง'!$A$20="","",(IF(COUNTIF(EP22:FS22,"ป")=0,"-",(COUNTIF(EP22:FS22,"ป")))))</f>
        <v>-</v>
      </c>
      <c r="FV22" s="10" t="str">
        <f>IF('[6]ข้อมูลนักเรียน-กรอง'!$A$20="","",(IF(COUNTIF(EP22:FS22,"ล")=0,"-",(COUNTIF(EP22:FS22,"ล")))))</f>
        <v>-</v>
      </c>
      <c r="FW22" s="10" t="str">
        <f>IF('[6]ข้อมูลนักเรียน-กรอง'!$A$20="","",(IF(COUNTIF(EP22:FS22,"ข")=0,"-",(COUNTIF(EP22:FS22,"ข")))))</f>
        <v>-</v>
      </c>
      <c r="FX22" s="8">
        <f>IF('[6]ข้อมูลนักเรียน-กรอง'!$A$20="","",('[6]ข้อมูลนักเรียน-กรอง'!$A$20))</f>
        <v>19</v>
      </c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10" t="str">
        <f>IF('[6]ข้อมูลนักเรียน-กรอง'!A20="","",(IF(SUM(FY22:HC22)=0,"-",(SUM(FY22:HC22)))))</f>
        <v>-</v>
      </c>
      <c r="HE22" s="10" t="str">
        <f>IF('[6]ข้อมูลนักเรียน-กรอง'!$A$20="","",(IF(COUNTIF(FY22:HC22,"ป")=0,"-",(COUNTIF(FY22:HC22,"ป")))))</f>
        <v>-</v>
      </c>
      <c r="HF22" s="10" t="str">
        <f>IF('[6]ข้อมูลนักเรียน-กรอง'!$A$20="","",(IF(COUNTIF(FY22:HC22,"ล")=0,"-",(COUNTIF(FY22:HC22,"ล")))))</f>
        <v>-</v>
      </c>
      <c r="HG22" s="10" t="str">
        <f>IF('[6]ข้อมูลนักเรียน-กรอง'!$A$20="","",(IF(COUNTIF(FY22:HC22,"ข")=0,"-",(COUNTIF(FY22:HC22,"ข")))))</f>
        <v>-</v>
      </c>
      <c r="HH22" s="8">
        <f>IF('[6]ข้อมูลนักเรียน-กรอง'!$A$20="","",('[6]ข้อมูลนักเรียน-กรอง'!$A$20))</f>
        <v>19</v>
      </c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10" t="str">
        <f>IF('[6]ข้อมูลนักเรียน-กรอง'!A20="","",(IF(SUM(HI22:IL22)=0,"-",(SUM(HI22:IL22)))))</f>
        <v>-</v>
      </c>
      <c r="IN22" s="10" t="str">
        <f>IF('[6]ข้อมูลนักเรียน-กรอง'!$A$20="","",(IF(COUNTIF(HI22:IL22,"ป")=0,"-",(COUNTIF(HI22:IL22,"ป")))))</f>
        <v>-</v>
      </c>
      <c r="IO22" s="10" t="str">
        <f>IF('[6]ข้อมูลนักเรียน-กรอง'!$A$20="","",(IF(COUNTIF(HI22:IL22,"ล")=0,"-",(COUNTIF(HI22:IL22,"ล")))))</f>
        <v>-</v>
      </c>
      <c r="IP22" s="10" t="str">
        <f>IF('[6]ข้อมูลนักเรียน-กรอง'!$A$20="","",(IF(COUNTIF(HI22:IL22,"ข")=0,"-",(COUNTIF(HI22:IL22,"ข")))))</f>
        <v>-</v>
      </c>
      <c r="IQ22" s="8">
        <f>IF('[6]ข้อมูลนักเรียน-กรอง'!$A$20="","",('[6]ข้อมูลนักเรียน-กรอง'!$A$20))</f>
        <v>19</v>
      </c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10" t="str">
        <f>IF('[6]ข้อมูลนักเรียน-กรอง'!A20="","",(IF(SUM(IR22:JV22)=0,"-",(SUM(IR22:JV22)))))</f>
        <v>-</v>
      </c>
      <c r="JX22" s="10" t="str">
        <f>IF('[6]ข้อมูลนักเรียน-กรอง'!$A$20="","",(IF(COUNTIF(IR22:JV22,"ป")=0,"-",(COUNTIF(IR22:JV22,"ป")))))</f>
        <v>-</v>
      </c>
      <c r="JY22" s="10" t="str">
        <f>IF('[6]ข้อมูลนักเรียน-กรอง'!$A$20="","",(IF(COUNTIF(IR22:JV22,"ล")=0,"-",(COUNTIF(IR22:JV22,"ล")))))</f>
        <v>-</v>
      </c>
      <c r="JZ22" s="10" t="str">
        <f>IF('[6]ข้อมูลนักเรียน-กรอง'!$A$20="","",(IF(COUNTIF(IR22:JV22,"ข")=0,"-",(COUNTIF(IR22:JV22,"ข")))))</f>
        <v>-</v>
      </c>
      <c r="KA22" s="8">
        <f>IF('[6]ข้อมูลนักเรียน-กรอง'!$A$20="","",('[6]ข้อมูลนักเรียน-กรอง'!$A$20))</f>
        <v>19</v>
      </c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10" t="str">
        <f>IF('[6]ข้อมูลนักเรียน-กรอง'!A20="","",(IF(SUM(KB22:LF22)=0,"-",(SUM(KB22:LF22)))))</f>
        <v>-</v>
      </c>
      <c r="LH22" s="10" t="str">
        <f>IF('[6]ข้อมูลนักเรียน-กรอง'!$A$20="","",(IF(COUNTIF(KB22:LF22,"ป")=0,"-",(COUNTIF(KB22:LF22,"ป")))))</f>
        <v>-</v>
      </c>
      <c r="LI22" s="10" t="str">
        <f>IF('[6]ข้อมูลนักเรียน-กรอง'!$A$20="","",(IF(COUNTIF(KB22:LF22,"ล")=0,"-",(COUNTIF(KB22:LF22,"ล")))))</f>
        <v>-</v>
      </c>
      <c r="LJ22" s="10" t="str">
        <f>IF('[6]ข้อมูลนักเรียน-กรอง'!$A$20="","",(IF(COUNTIF(KB22:LF22,"ข")=0,"-",(COUNTIF(KB22:LF22,"ข")))))</f>
        <v>-</v>
      </c>
      <c r="LK22" s="8">
        <f>IF('[6]ข้อมูลนักเรียน-กรอง'!$A$20="","",('[6]ข้อมูลนักเรียน-กรอง'!$A$20))</f>
        <v>19</v>
      </c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10" t="str">
        <f>IF('[6]ข้อมูลนักเรียน-กรอง'!A20="","",(IF(SUM(LL22:MN22)=0,"-",(SUM(LL22:MN22)))))</f>
        <v>-</v>
      </c>
      <c r="MP22" s="10" t="str">
        <f>IF('[6]ข้อมูลนักเรียน-กรอง'!$A$20="","",(IF(COUNTIF(LL22:MN22,"ป")=0,"-",(COUNTIF(LL22:MN22,"ป")))))</f>
        <v>-</v>
      </c>
      <c r="MQ22" s="10" t="str">
        <f>IF('[6]ข้อมูลนักเรียน-กรอง'!$A$20="","",(IF(COUNTIF(LL22:MN22,"ล")=0,"-",(COUNTIF(LL22:MN22,"ล")))))</f>
        <v>-</v>
      </c>
      <c r="MR22" s="10" t="str">
        <f>IF('[6]ข้อมูลนักเรียน-กรอง'!$A$20="","",(IF(COUNTIF(LL22:MN22,"ข")=0,"-",(COUNTIF(LL22:MN22,"ข")))))</f>
        <v>-</v>
      </c>
      <c r="MS22" s="8">
        <f>IF('[6]ข้อมูลนักเรียน-กรอง'!$A$20="","",('[6]ข้อมูลนักเรียน-กรอง'!$A$20))</f>
        <v>19</v>
      </c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10" t="str">
        <f>IF('[6]ข้อมูลนักเรียน-กรอง'!A20="","",(IF(SUM(MT22:NX22)=0,"-",(SUM(MT22:NX22)))))</f>
        <v>-</v>
      </c>
      <c r="NZ22" s="10" t="str">
        <f>IF('[6]ข้อมูลนักเรียน-กรอง'!$A$20="","",(IF(COUNTIF(MT22:NX22,"ป")=0,"-",(COUNTIF(MT22:NX22,"ป")))))</f>
        <v>-</v>
      </c>
      <c r="OA22" s="10" t="str">
        <f>IF('[6]ข้อมูลนักเรียน-กรอง'!$A$20="","",(IF(COUNTIF(MT22:NX22,"ล")=0,"-",(COUNTIF(MT22:NX22,"ล")))))</f>
        <v>-</v>
      </c>
      <c r="OB22" s="10" t="str">
        <f>IF('[6]ข้อมูลนักเรียน-กรอง'!$A$20="","",(IF(COUNTIF(MT22:NX22,"ข")=0,"-",(COUNTIF(MT22:NX22,"ข")))))</f>
        <v>-</v>
      </c>
      <c r="OC22" s="8">
        <f>IF('[6]ข้อมูลนักเรียน-กรอง'!$A$20="","",('[6]ข้อมูลนักเรียน-กรอง'!$A$20))</f>
        <v>19</v>
      </c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10" t="str">
        <f>IF('[6]ข้อมูลนักเรียน-กรอง'!A20="","",(IF(SUM(OD22:PG22)=0,"-",(SUM(OD22:PG22)))))</f>
        <v>-</v>
      </c>
      <c r="PI22" s="10" t="str">
        <f>IF('[6]ข้อมูลนักเรียน-กรอง'!$A$20="","",(IF(COUNTIF(OD22:PG22,"ป")=0,"-",(COUNTIF(OD22:PG22,"ป")))))</f>
        <v>-</v>
      </c>
      <c r="PJ22" s="10" t="str">
        <f>IF('[6]ข้อมูลนักเรียน-กรอง'!$A$20="","",(IF(COUNTIF(OD22:PG22,"ล")=0,"-",(COUNTIF(OD22:PG22,"ล")))))</f>
        <v>-</v>
      </c>
      <c r="PK22" s="10" t="str">
        <f>IF('[6]ข้อมูลนักเรียน-กรอง'!$A$20="","",(IF(COUNTIF(OD22:PG22,"ข")=0,"-",(COUNTIF(OD22:PG22,"ข")))))</f>
        <v>-</v>
      </c>
      <c r="PL22" s="11">
        <f>IF('[6]ข้อมูลนักเรียน-กรอง'!$A$20="","",('[6]ข้อมูลนักเรียน-กรอง'!$A$20))</f>
        <v>19</v>
      </c>
      <c r="PM22" s="12" t="str">
        <f>AH22</f>
        <v>-</v>
      </c>
      <c r="PN22" s="12" t="str">
        <f>BQ22</f>
        <v>-</v>
      </c>
      <c r="PO22" s="12" t="str">
        <f>DA22</f>
        <v>-</v>
      </c>
      <c r="PP22" s="12" t="str">
        <f>EK22</f>
        <v>-</v>
      </c>
      <c r="PQ22" s="12" t="str">
        <f>FT22</f>
        <v>-</v>
      </c>
      <c r="PR22" s="12" t="str">
        <f>HD22</f>
        <v>-</v>
      </c>
      <c r="PS22" s="12" t="str">
        <f>IM22</f>
        <v>-</v>
      </c>
      <c r="PT22" s="12" t="str">
        <f>JW22</f>
        <v>-</v>
      </c>
      <c r="PU22" s="12" t="str">
        <f>LG22</f>
        <v>-</v>
      </c>
      <c r="PV22" s="12" t="str">
        <f>MO22</f>
        <v>-</v>
      </c>
      <c r="PW22" s="12" t="str">
        <f>NY22</f>
        <v>-</v>
      </c>
      <c r="PX22" s="12" t="str">
        <f>PH22</f>
        <v>-</v>
      </c>
      <c r="PY22" s="13">
        <f>IF('[6]ข้อมูลนักเรียน-กรอง'!A20="","",(SUM(AH22:AK22,SUM(BQ22:BT22,SUM(DA22:DD22,SUM(EK22:EN22,SUM(FT22:FW22,SUM(HD22:HG22,SUM(IM22:IP22,SUM(JW22:JZ22,SUM(LG22:LJ22,SUM(MO22:MR22,SUM(NY22:OB22,SUM(PH22:PK22))))))))))))))</f>
        <v>0</v>
      </c>
      <c r="PZ22" s="13">
        <f>IF('[6]ข้อมูลนักเรียน-กรอง'!A20="","",SUM(PM22:PX22))</f>
        <v>0</v>
      </c>
      <c r="QA22" s="14" t="str">
        <f>IF('[6]ข้อมูลนักเรียน-กรอง'!A20="","",IF(PZ22=0,"0.00",((PZ22/PY22)*100)))</f>
        <v>0.00</v>
      </c>
    </row>
    <row r="23" spans="1:443" ht="15.95" customHeight="1">
      <c r="A23" s="7" t="str">
        <f>[6]ชื่อนักเรียน!C22</f>
        <v>เด็กหญิงนันทิยา ทับทิมย้อย</v>
      </c>
      <c r="B23" s="8">
        <f>IF('[6]ข้อมูลนักเรียน-กรอง'!$A$21="","",('[6]ข้อมูลนักเรียน-กรอง'!$A$21))</f>
        <v>20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 t="str">
        <f>IF('[6]ข้อมูลนักเรียน-กรอง'!A21="","",(IF(SUM(C23:AG23)=0,"-",(SUM(C23:AG23)))))</f>
        <v>-</v>
      </c>
      <c r="AI23" s="10" t="str">
        <f>IF('[6]ข้อมูลนักเรียน-กรอง'!$A$21="","",(IF(COUNTIF(C23:AG23,"ป")=0,"-",(COUNTIF(C23:AG23,"ป")))))</f>
        <v>-</v>
      </c>
      <c r="AJ23" s="10" t="str">
        <f>IF('[6]ข้อมูลนักเรียน-กรอง'!$A$21="","",(IF(COUNTIF(C23:AG23,"ล")=0,"-",(COUNTIF(C23:AG23,"ล")))))</f>
        <v>-</v>
      </c>
      <c r="AK23" s="10" t="str">
        <f>IF('[6]ข้อมูลนักเรียน-กรอง'!$A$21="","",(IF(COUNTIF(C23:AG23,"ข")=0,"-",(COUNTIF(C23:AG23,"ข")))))</f>
        <v>-</v>
      </c>
      <c r="AL23" s="8">
        <f>IF('[6]ข้อมูลนักเรียน-กรอง'!$A$21="","",('[6]ข้อมูลนักเรียน-กรอง'!$A$21))</f>
        <v>20</v>
      </c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10" t="str">
        <f>IF('[6]ข้อมูลนักเรียน-กรอง'!A21="","",(IF(SUM(AM23:BP23)=0,"-",(SUM(AM23:BP23)))))</f>
        <v>-</v>
      </c>
      <c r="BR23" s="10" t="str">
        <f>IF('[6]ข้อมูลนักเรียน-กรอง'!$A$21="","",(IF(COUNTIF(AM23:BP23,"ป")=0,"-",(COUNTIF(AM23:BP23,"ป")))))</f>
        <v>-</v>
      </c>
      <c r="BS23" s="10" t="str">
        <f>IF('[6]ข้อมูลนักเรียน-กรอง'!$A$21="","",(IF(COUNTIF(AM23:BP23,"ล")=0,"-",(COUNTIF(AM23:BP23,"ล")))))</f>
        <v>-</v>
      </c>
      <c r="BT23" s="10" t="str">
        <f>IF('[6]ข้อมูลนักเรียน-กรอง'!$A$21="","",(IF(COUNTIF(AM23:BP23,"ข")=0,"-",(COUNTIF(AM23:BP23,"ข")))))</f>
        <v>-</v>
      </c>
      <c r="BU23" s="8">
        <f>IF('[6]ข้อมูลนักเรียน-กรอง'!$A$21="","",('[6]ข้อมูลนักเรียน-กรอง'!$A$21))</f>
        <v>20</v>
      </c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10" t="str">
        <f>IF('[6]ข้อมูลนักเรียน-กรอง'!A21="","",(IF(SUM(BV23:CZ23)=0,"-",(SUM(BV23:CZ23)))))</f>
        <v>-</v>
      </c>
      <c r="DB23" s="10" t="str">
        <f>IF('[6]ข้อมูลนักเรียน-กรอง'!$A$21="","",(IF(COUNTIF(BV23:CZ23,"ป")=0,"-",(COUNTIF(BV23:CZ23,"ป")))))</f>
        <v>-</v>
      </c>
      <c r="DC23" s="10" t="str">
        <f>IF('[6]ข้อมูลนักเรียน-กรอง'!$A$21="","",(IF(COUNTIF(BV23:CZ23,"ล")=0,"-",(COUNTIF(BV23:CZ23,"ล")))))</f>
        <v>-</v>
      </c>
      <c r="DD23" s="10" t="str">
        <f>IF('[6]ข้อมูลนักเรียน-กรอง'!$A$21="","",(IF(COUNTIF(BV23:CZ23,"ข")=0,"-",(COUNTIF(BV23:CZ23,"ข")))))</f>
        <v>-</v>
      </c>
      <c r="DE23" s="8">
        <f>IF('[6]ข้อมูลนักเรียน-กรอง'!$A$21="","",('[6]ข้อมูลนักเรียน-กรอง'!$A$21))</f>
        <v>20</v>
      </c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10" t="str">
        <f>IF('[6]ข้อมูลนักเรียน-กรอง'!A21="","",(IF(SUM(DF23:EJ23)=0,"-",(SUM(DF23:EJ23)))))</f>
        <v>-</v>
      </c>
      <c r="EL23" s="10" t="str">
        <f>IF('[6]ข้อมูลนักเรียน-กรอง'!$A$21="","",(IF(COUNTIF(DF23:EJ23,"ป")=0,"-",(COUNTIF(DF23:EJ23,"ป")))))</f>
        <v>-</v>
      </c>
      <c r="EM23" s="10" t="str">
        <f>IF('[6]ข้อมูลนักเรียน-กรอง'!$A$21="","",(IF(COUNTIF(DF23:EJ23,"ล")=0,"-",(COUNTIF(DF23:EJ23,"ล")))))</f>
        <v>-</v>
      </c>
      <c r="EN23" s="10" t="str">
        <f>IF('[6]ข้อมูลนักเรียน-กรอง'!$A$21="","",(IF(COUNTIF(DF23:EJ23,"ข")=0,"-",(COUNTIF(DF23:EJ23,"ข")))))</f>
        <v>-</v>
      </c>
      <c r="EO23" s="8">
        <f>IF('[6]ข้อมูลนักเรียน-กรอง'!$A$21="","",('[6]ข้อมูลนักเรียน-กรอง'!$A$21))</f>
        <v>20</v>
      </c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10" t="str">
        <f>IF('[6]ข้อมูลนักเรียน-กรอง'!A21="","",(IF(SUM(EP23:FS23)=0,"-",(SUM(EP23:FS23)))))</f>
        <v>-</v>
      </c>
      <c r="FU23" s="10" t="str">
        <f>IF('[6]ข้อมูลนักเรียน-กรอง'!$A$21="","",(IF(COUNTIF(EP23:FS23,"ป")=0,"-",(COUNTIF(EP23:FS23,"ป")))))</f>
        <v>-</v>
      </c>
      <c r="FV23" s="10" t="str">
        <f>IF('[6]ข้อมูลนักเรียน-กรอง'!$A$21="","",(IF(COUNTIF(EP23:FS23,"ล")=0,"-",(COUNTIF(EP23:FS23,"ล")))))</f>
        <v>-</v>
      </c>
      <c r="FW23" s="10" t="str">
        <f>IF('[6]ข้อมูลนักเรียน-กรอง'!$A$21="","",(IF(COUNTIF(EP23:FS23,"ข")=0,"-",(COUNTIF(EP23:FS23,"ข")))))</f>
        <v>-</v>
      </c>
      <c r="FX23" s="8">
        <f>IF('[6]ข้อมูลนักเรียน-กรอง'!$A$21="","",('[6]ข้อมูลนักเรียน-กรอง'!$A$21))</f>
        <v>20</v>
      </c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10" t="str">
        <f>IF('[6]ข้อมูลนักเรียน-กรอง'!A21="","",(IF(SUM(FY23:HC23)=0,"-",(SUM(FY23:HC23)))))</f>
        <v>-</v>
      </c>
      <c r="HE23" s="10" t="str">
        <f>IF('[6]ข้อมูลนักเรียน-กรอง'!$A$21="","",(IF(COUNTIF(FY23:HC23,"ป")=0,"-",(COUNTIF(FY23:HC23,"ป")))))</f>
        <v>-</v>
      </c>
      <c r="HF23" s="10" t="str">
        <f>IF('[6]ข้อมูลนักเรียน-กรอง'!$A$21="","",(IF(COUNTIF(FY23:HC23,"ล")=0,"-",(COUNTIF(FY23:HC23,"ล")))))</f>
        <v>-</v>
      </c>
      <c r="HG23" s="10" t="str">
        <f>IF('[6]ข้อมูลนักเรียน-กรอง'!$A$21="","",(IF(COUNTIF(FY23:HC23,"ข")=0,"-",(COUNTIF(FY23:HC23,"ข")))))</f>
        <v>-</v>
      </c>
      <c r="HH23" s="8">
        <f>IF('[6]ข้อมูลนักเรียน-กรอง'!$A$21="","",('[6]ข้อมูลนักเรียน-กรอง'!$A$21))</f>
        <v>20</v>
      </c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10" t="str">
        <f>IF('[6]ข้อมูลนักเรียน-กรอง'!A21="","",(IF(SUM(HI23:IL23)=0,"-",(SUM(HI23:IL23)))))</f>
        <v>-</v>
      </c>
      <c r="IN23" s="10" t="str">
        <f>IF('[6]ข้อมูลนักเรียน-กรอง'!$A$21="","",(IF(COUNTIF(HI23:IL23,"ป")=0,"-",(COUNTIF(HI23:IL23,"ป")))))</f>
        <v>-</v>
      </c>
      <c r="IO23" s="10" t="str">
        <f>IF('[6]ข้อมูลนักเรียน-กรอง'!$A$21="","",(IF(COUNTIF(HI23:IL23,"ล")=0,"-",(COUNTIF(HI23:IL23,"ล")))))</f>
        <v>-</v>
      </c>
      <c r="IP23" s="10" t="str">
        <f>IF('[6]ข้อมูลนักเรียน-กรอง'!$A$21="","",(IF(COUNTIF(HI23:IL23,"ข")=0,"-",(COUNTIF(HI23:IL23,"ข")))))</f>
        <v>-</v>
      </c>
      <c r="IQ23" s="8">
        <f>IF('[6]ข้อมูลนักเรียน-กรอง'!$A$21="","",('[6]ข้อมูลนักเรียน-กรอง'!$A$21))</f>
        <v>20</v>
      </c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10" t="str">
        <f>IF('[6]ข้อมูลนักเรียน-กรอง'!A21="","",(IF(SUM(IR23:JV23)=0,"-",(SUM(IR23:JV23)))))</f>
        <v>-</v>
      </c>
      <c r="JX23" s="10" t="str">
        <f>IF('[6]ข้อมูลนักเรียน-กรอง'!$A$21="","",(IF(COUNTIF(IR23:JV23,"ป")=0,"-",(COUNTIF(IR23:JV23,"ป")))))</f>
        <v>-</v>
      </c>
      <c r="JY23" s="10" t="str">
        <f>IF('[6]ข้อมูลนักเรียน-กรอง'!$A$21="","",(IF(COUNTIF(IR23:JV23,"ล")=0,"-",(COUNTIF(IR23:JV23,"ล")))))</f>
        <v>-</v>
      </c>
      <c r="JZ23" s="10" t="str">
        <f>IF('[6]ข้อมูลนักเรียน-กรอง'!$A$21="","",(IF(COUNTIF(IR23:JV23,"ข")=0,"-",(COUNTIF(IR23:JV23,"ข")))))</f>
        <v>-</v>
      </c>
      <c r="KA23" s="8">
        <f>IF('[6]ข้อมูลนักเรียน-กรอง'!$A$21="","",('[6]ข้อมูลนักเรียน-กรอง'!$A$21))</f>
        <v>20</v>
      </c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10" t="str">
        <f>IF('[6]ข้อมูลนักเรียน-กรอง'!A21="","",(IF(SUM(KB23:LF23)=0,"-",(SUM(KB23:LF23)))))</f>
        <v>-</v>
      </c>
      <c r="LH23" s="10" t="str">
        <f>IF('[6]ข้อมูลนักเรียน-กรอง'!$A$21="","",(IF(COUNTIF(KB23:LF23,"ป")=0,"-",(COUNTIF(KB23:LF23,"ป")))))</f>
        <v>-</v>
      </c>
      <c r="LI23" s="10" t="str">
        <f>IF('[6]ข้อมูลนักเรียน-กรอง'!$A$21="","",(IF(COUNTIF(KB23:LF23,"ล")=0,"-",(COUNTIF(KB23:LF23,"ล")))))</f>
        <v>-</v>
      </c>
      <c r="LJ23" s="10" t="str">
        <f>IF('[6]ข้อมูลนักเรียน-กรอง'!$A$21="","",(IF(COUNTIF(KB23:LF23,"ข")=0,"-",(COUNTIF(KB23:LF23,"ข")))))</f>
        <v>-</v>
      </c>
      <c r="LK23" s="8">
        <f>IF('[6]ข้อมูลนักเรียน-กรอง'!$A$21="","",('[6]ข้อมูลนักเรียน-กรอง'!$A$21))</f>
        <v>20</v>
      </c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10" t="str">
        <f>IF('[6]ข้อมูลนักเรียน-กรอง'!A21="","",(IF(SUM(LL23:MN23)=0,"-",(SUM(LL23:MN23)))))</f>
        <v>-</v>
      </c>
      <c r="MP23" s="10" t="str">
        <f>IF('[6]ข้อมูลนักเรียน-กรอง'!$A$21="","",(IF(COUNTIF(LL23:MN23,"ป")=0,"-",(COUNTIF(LL23:MN23,"ป")))))</f>
        <v>-</v>
      </c>
      <c r="MQ23" s="10" t="str">
        <f>IF('[6]ข้อมูลนักเรียน-กรอง'!$A$21="","",(IF(COUNTIF(LL23:MN23,"ล")=0,"-",(COUNTIF(LL23:MN23,"ล")))))</f>
        <v>-</v>
      </c>
      <c r="MR23" s="10" t="str">
        <f>IF('[6]ข้อมูลนักเรียน-กรอง'!$A$21="","",(IF(COUNTIF(LL23:MN23,"ข")=0,"-",(COUNTIF(LL23:MN23,"ข")))))</f>
        <v>-</v>
      </c>
      <c r="MS23" s="8">
        <f>IF('[6]ข้อมูลนักเรียน-กรอง'!$A$21="","",('[6]ข้อมูลนักเรียน-กรอง'!$A$21))</f>
        <v>20</v>
      </c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10" t="str">
        <f>IF('[6]ข้อมูลนักเรียน-กรอง'!A21="","",(IF(SUM(MT23:NX23)=0,"-",(SUM(MT23:NX23)))))</f>
        <v>-</v>
      </c>
      <c r="NZ23" s="10" t="str">
        <f>IF('[6]ข้อมูลนักเรียน-กรอง'!$A$21="","",(IF(COUNTIF(MT23:NX23,"ป")=0,"-",(COUNTIF(MT23:NX23,"ป")))))</f>
        <v>-</v>
      </c>
      <c r="OA23" s="10" t="str">
        <f>IF('[6]ข้อมูลนักเรียน-กรอง'!$A$21="","",(IF(COUNTIF(MT23:NX23,"ล")=0,"-",(COUNTIF(MT23:NX23,"ล")))))</f>
        <v>-</v>
      </c>
      <c r="OB23" s="10" t="str">
        <f>IF('[6]ข้อมูลนักเรียน-กรอง'!$A$21="","",(IF(COUNTIF(MT23:NX23,"ข")=0,"-",(COUNTIF(MT23:NX23,"ข")))))</f>
        <v>-</v>
      </c>
      <c r="OC23" s="8">
        <f>IF('[6]ข้อมูลนักเรียน-กรอง'!$A$21="","",('[6]ข้อมูลนักเรียน-กรอง'!$A$21))</f>
        <v>20</v>
      </c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10" t="str">
        <f>IF('[6]ข้อมูลนักเรียน-กรอง'!A21="","",(IF(SUM(OD23:PG23)=0,"-",(SUM(OD23:PG23)))))</f>
        <v>-</v>
      </c>
      <c r="PI23" s="10" t="str">
        <f>IF('[6]ข้อมูลนักเรียน-กรอง'!$A$21="","",(IF(COUNTIF(OD23:PG23,"ป")=0,"-",(COUNTIF(OD23:PG23,"ป")))))</f>
        <v>-</v>
      </c>
      <c r="PJ23" s="10" t="str">
        <f>IF('[6]ข้อมูลนักเรียน-กรอง'!$A$21="","",(IF(COUNTIF(OD23:PG23,"ล")=0,"-",(COUNTIF(OD23:PG23,"ล")))))</f>
        <v>-</v>
      </c>
      <c r="PK23" s="10" t="str">
        <f>IF('[6]ข้อมูลนักเรียน-กรอง'!$A$21="","",(IF(COUNTIF(OD23:PG23,"ข")=0,"-",(COUNTIF(OD23:PG23,"ข")))))</f>
        <v>-</v>
      </c>
      <c r="PL23" s="11">
        <f>IF('[6]ข้อมูลนักเรียน-กรอง'!$A$21="","",('[6]ข้อมูลนักเรียน-กรอง'!$A$21))</f>
        <v>20</v>
      </c>
      <c r="PM23" s="12" t="str">
        <f>AH23</f>
        <v>-</v>
      </c>
      <c r="PN23" s="12" t="str">
        <f>BQ23</f>
        <v>-</v>
      </c>
      <c r="PO23" s="12" t="str">
        <f>DA23</f>
        <v>-</v>
      </c>
      <c r="PP23" s="12" t="str">
        <f>EK23</f>
        <v>-</v>
      </c>
      <c r="PQ23" s="12" t="str">
        <f>FT23</f>
        <v>-</v>
      </c>
      <c r="PR23" s="12" t="str">
        <f>HD23</f>
        <v>-</v>
      </c>
      <c r="PS23" s="12" t="str">
        <f>IM23</f>
        <v>-</v>
      </c>
      <c r="PT23" s="12" t="str">
        <f>JW23</f>
        <v>-</v>
      </c>
      <c r="PU23" s="12" t="str">
        <f>LG23</f>
        <v>-</v>
      </c>
      <c r="PV23" s="12" t="str">
        <f>MO23</f>
        <v>-</v>
      </c>
      <c r="PW23" s="12" t="str">
        <f>NY23</f>
        <v>-</v>
      </c>
      <c r="PX23" s="12" t="str">
        <f>PH23</f>
        <v>-</v>
      </c>
      <c r="PY23" s="13">
        <f>IF('[6]ข้อมูลนักเรียน-กรอง'!A21="","",(SUM(AH23:AK23,SUM(BQ23:BT23,SUM(DA23:DD23,SUM(EK23:EN23,SUM(FT23:FW23,SUM(HD23:HG23,SUM(IM23:IP23,SUM(JW23:JZ23,SUM(LG23:LJ23,SUM(MO23:MR23,SUM(NY23:OB23,SUM(PH23:PK23))))))))))))))</f>
        <v>0</v>
      </c>
      <c r="PZ23" s="13">
        <f>IF('[6]ข้อมูลนักเรียน-กรอง'!A21="","",SUM(PM23:PX23))</f>
        <v>0</v>
      </c>
      <c r="QA23" s="14" t="str">
        <f>IF('[6]ข้อมูลนักเรียน-กรอง'!A21="","",IF(PZ23=0,"0.00",((PZ23/PY23)*100)))</f>
        <v>0.00</v>
      </c>
    </row>
    <row r="24" spans="1:443" ht="15.95" customHeight="1">
      <c r="A24" s="7" t="str">
        <f>[6]ชื่อนักเรียน!C23</f>
        <v>เด็กหญิงกันญารัตน์ สะใบบาง</v>
      </c>
      <c r="B24" s="8">
        <f>IF('[6]ข้อมูลนักเรียน-กรอง'!$A$22="","",('[6]ข้อมูลนักเรียน-กรอง'!$A$22))</f>
        <v>21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 t="str">
        <f>IF('[6]ข้อมูลนักเรียน-กรอง'!A22="","",(IF(SUM(C24:AG24)=0,"-",(SUM(C24:AG24)))))</f>
        <v>-</v>
      </c>
      <c r="AI24" s="10" t="str">
        <f>IF('[6]ข้อมูลนักเรียน-กรอง'!$A$22="","",(IF(COUNTIF(C24:AG24,"ป")=0,"-",(COUNTIF(C24:AG24,"ป")))))</f>
        <v>-</v>
      </c>
      <c r="AJ24" s="10" t="str">
        <f>IF('[6]ข้อมูลนักเรียน-กรอง'!$A$22="","",(IF(COUNTIF(C24:AG24,"ล")=0,"-",(COUNTIF(C24:AG24,"ล")))))</f>
        <v>-</v>
      </c>
      <c r="AK24" s="10" t="str">
        <f>IF('[6]ข้อมูลนักเรียน-กรอง'!$A$22="","",(IF(COUNTIF(C24:AG24,"ข")=0,"-",(COUNTIF(C24:AG24,"ข")))))</f>
        <v>-</v>
      </c>
      <c r="AL24" s="8">
        <f>IF('[6]ข้อมูลนักเรียน-กรอง'!$A$22="","",('[6]ข้อมูลนักเรียน-กรอง'!$A$22))</f>
        <v>21</v>
      </c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10" t="str">
        <f>IF('[6]ข้อมูลนักเรียน-กรอง'!A22="","",(IF(SUM(AM24:BP24)=0,"-",(SUM(AM24:BP24)))))</f>
        <v>-</v>
      </c>
      <c r="BR24" s="10" t="str">
        <f>IF('[6]ข้อมูลนักเรียน-กรอง'!$A$22="","",(IF(COUNTIF(AM24:BP24,"ป")=0,"-",(COUNTIF(AM24:BP24,"ป")))))</f>
        <v>-</v>
      </c>
      <c r="BS24" s="10" t="str">
        <f>IF('[6]ข้อมูลนักเรียน-กรอง'!$A$22="","",(IF(COUNTIF(AM24:BP24,"ล")=0,"-",(COUNTIF(AM24:BP24,"ล")))))</f>
        <v>-</v>
      </c>
      <c r="BT24" s="10" t="str">
        <f>IF('[6]ข้อมูลนักเรียน-กรอง'!$A$22="","",(IF(COUNTIF(AM24:BP24,"ข")=0,"-",(COUNTIF(AM24:BP24,"ข")))))</f>
        <v>-</v>
      </c>
      <c r="BU24" s="8">
        <f>IF('[6]ข้อมูลนักเรียน-กรอง'!$A$22="","",('[6]ข้อมูลนักเรียน-กรอง'!$A$22))</f>
        <v>21</v>
      </c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10" t="str">
        <f>IF('[6]ข้อมูลนักเรียน-กรอง'!A22="","",(IF(SUM(BV24:CZ24)=0,"-",(SUM(BV24:CZ24)))))</f>
        <v>-</v>
      </c>
      <c r="DB24" s="10" t="str">
        <f>IF('[6]ข้อมูลนักเรียน-กรอง'!$A$22="","",(IF(COUNTIF(BV24:CZ24,"ป")=0,"-",(COUNTIF(BV24:CZ24,"ป")))))</f>
        <v>-</v>
      </c>
      <c r="DC24" s="10" t="str">
        <f>IF('[6]ข้อมูลนักเรียน-กรอง'!$A$22="","",(IF(COUNTIF(BV24:CZ24,"ล")=0,"-",(COUNTIF(BV24:CZ24,"ล")))))</f>
        <v>-</v>
      </c>
      <c r="DD24" s="10" t="str">
        <f>IF('[6]ข้อมูลนักเรียน-กรอง'!$A$22="","",(IF(COUNTIF(BV24:CZ24,"ข")=0,"-",(COUNTIF(BV24:CZ24,"ข")))))</f>
        <v>-</v>
      </c>
      <c r="DE24" s="8">
        <f>IF('[6]ข้อมูลนักเรียน-กรอง'!$A$22="","",('[6]ข้อมูลนักเรียน-กรอง'!$A$22))</f>
        <v>21</v>
      </c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10" t="str">
        <f>IF('[6]ข้อมูลนักเรียน-กรอง'!A22="","",(IF(SUM(DF24:EJ24)=0,"-",(SUM(DF24:EJ24)))))</f>
        <v>-</v>
      </c>
      <c r="EL24" s="10" t="str">
        <f>IF('[6]ข้อมูลนักเรียน-กรอง'!$A$22="","",(IF(COUNTIF(DF24:EJ24,"ป")=0,"-",(COUNTIF(DF24:EJ24,"ป")))))</f>
        <v>-</v>
      </c>
      <c r="EM24" s="10" t="str">
        <f>IF('[6]ข้อมูลนักเรียน-กรอง'!$A$22="","",(IF(COUNTIF(DF24:EJ24,"ล")=0,"-",(COUNTIF(DF24:EJ24,"ล")))))</f>
        <v>-</v>
      </c>
      <c r="EN24" s="10" t="str">
        <f>IF('[6]ข้อมูลนักเรียน-กรอง'!$A$22="","",(IF(COUNTIF(DF24:EJ24,"ข")=0,"-",(COUNTIF(DF24:EJ24,"ข")))))</f>
        <v>-</v>
      </c>
      <c r="EO24" s="8">
        <f>IF('[6]ข้อมูลนักเรียน-กรอง'!$A$22="","",('[6]ข้อมูลนักเรียน-กรอง'!$A$22))</f>
        <v>21</v>
      </c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10" t="str">
        <f>IF('[6]ข้อมูลนักเรียน-กรอง'!A22="","",(IF(SUM(EP24:FS24)=0,"-",(SUM(EP24:FS24)))))</f>
        <v>-</v>
      </c>
      <c r="FU24" s="10" t="str">
        <f>IF('[6]ข้อมูลนักเรียน-กรอง'!$A$22="","",(IF(COUNTIF(EP24:FS24,"ป")=0,"-",(COUNTIF(EP24:FS24,"ป")))))</f>
        <v>-</v>
      </c>
      <c r="FV24" s="10" t="str">
        <f>IF('[6]ข้อมูลนักเรียน-กรอง'!$A$22="","",(IF(COUNTIF(EP24:FS24,"ล")=0,"-",(COUNTIF(EP24:FS24,"ล")))))</f>
        <v>-</v>
      </c>
      <c r="FW24" s="10" t="str">
        <f>IF('[6]ข้อมูลนักเรียน-กรอง'!$A$22="","",(IF(COUNTIF(EP24:FS24,"ข")=0,"-",(COUNTIF(EP24:FS24,"ข")))))</f>
        <v>-</v>
      </c>
      <c r="FX24" s="8">
        <f>IF('[6]ข้อมูลนักเรียน-กรอง'!$A$22="","",('[6]ข้อมูลนักเรียน-กรอง'!$A$22))</f>
        <v>21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10" t="str">
        <f>IF('[6]ข้อมูลนักเรียน-กรอง'!A22="","",(IF(SUM(FY24:HC24)=0,"-",(SUM(FY24:HC24)))))</f>
        <v>-</v>
      </c>
      <c r="HE24" s="10" t="str">
        <f>IF('[6]ข้อมูลนักเรียน-กรอง'!$A$22="","",(IF(COUNTIF(FY24:HC24,"ป")=0,"-",(COUNTIF(FY24:HC24,"ป")))))</f>
        <v>-</v>
      </c>
      <c r="HF24" s="10" t="str">
        <f>IF('[6]ข้อมูลนักเรียน-กรอง'!$A$22="","",(IF(COUNTIF(FY24:HC24,"ล")=0,"-",(COUNTIF(FY24:HC24,"ล")))))</f>
        <v>-</v>
      </c>
      <c r="HG24" s="10" t="str">
        <f>IF('[6]ข้อมูลนักเรียน-กรอง'!$A$22="","",(IF(COUNTIF(FY24:HC24,"ข")=0,"-",(COUNTIF(FY24:HC24,"ข")))))</f>
        <v>-</v>
      </c>
      <c r="HH24" s="8">
        <f>IF('[6]ข้อมูลนักเรียน-กรอง'!$A$22="","",('[6]ข้อมูลนักเรียน-กรอง'!$A$22))</f>
        <v>21</v>
      </c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10" t="str">
        <f>IF('[6]ข้อมูลนักเรียน-กรอง'!A22="","",(IF(SUM(HI24:IL24)=0,"-",(SUM(HI24:IL24)))))</f>
        <v>-</v>
      </c>
      <c r="IN24" s="10" t="str">
        <f>IF('[6]ข้อมูลนักเรียน-กรอง'!$A$22="","",(IF(COUNTIF(HI24:IL24,"ป")=0,"-",(COUNTIF(HI24:IL24,"ป")))))</f>
        <v>-</v>
      </c>
      <c r="IO24" s="10" t="str">
        <f>IF('[6]ข้อมูลนักเรียน-กรอง'!$A$22="","",(IF(COUNTIF(HI24:IL24,"ล")=0,"-",(COUNTIF(HI24:IL24,"ล")))))</f>
        <v>-</v>
      </c>
      <c r="IP24" s="10" t="str">
        <f>IF('[6]ข้อมูลนักเรียน-กรอง'!$A$22="","",(IF(COUNTIF(HI24:IL24,"ข")=0,"-",(COUNTIF(HI24:IL24,"ข")))))</f>
        <v>-</v>
      </c>
      <c r="IQ24" s="8">
        <f>IF('[6]ข้อมูลนักเรียน-กรอง'!$A$22="","",('[6]ข้อมูลนักเรียน-กรอง'!$A$22))</f>
        <v>21</v>
      </c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10" t="str">
        <f>IF('[6]ข้อมูลนักเรียน-กรอง'!A22="","",(IF(SUM(IR24:JV24)=0,"-",(SUM(IR24:JV24)))))</f>
        <v>-</v>
      </c>
      <c r="JX24" s="10" t="str">
        <f>IF('[6]ข้อมูลนักเรียน-กรอง'!$A$22="","",(IF(COUNTIF(IR24:JV24,"ป")=0,"-",(COUNTIF(IR24:JV24,"ป")))))</f>
        <v>-</v>
      </c>
      <c r="JY24" s="10" t="str">
        <f>IF('[6]ข้อมูลนักเรียน-กรอง'!$A$22="","",(IF(COUNTIF(IR24:JV24,"ล")=0,"-",(COUNTIF(IR24:JV24,"ล")))))</f>
        <v>-</v>
      </c>
      <c r="JZ24" s="10" t="str">
        <f>IF('[6]ข้อมูลนักเรียน-กรอง'!$A$22="","",(IF(COUNTIF(IR24:JV24,"ข")=0,"-",(COUNTIF(IR24:JV24,"ข")))))</f>
        <v>-</v>
      </c>
      <c r="KA24" s="8">
        <f>IF('[6]ข้อมูลนักเรียน-กรอง'!$A$22="","",('[6]ข้อมูลนักเรียน-กรอง'!$A$22))</f>
        <v>21</v>
      </c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10" t="str">
        <f>IF('[6]ข้อมูลนักเรียน-กรอง'!A22="","",(IF(SUM(KB24:LF24)=0,"-",(SUM(KB24:LF24)))))</f>
        <v>-</v>
      </c>
      <c r="LH24" s="10" t="str">
        <f>IF('[6]ข้อมูลนักเรียน-กรอง'!$A$22="","",(IF(COUNTIF(KB24:LF24,"ป")=0,"-",(COUNTIF(KB24:LF24,"ป")))))</f>
        <v>-</v>
      </c>
      <c r="LI24" s="10" t="str">
        <f>IF('[6]ข้อมูลนักเรียน-กรอง'!$A$22="","",(IF(COUNTIF(KB24:LF24,"ล")=0,"-",(COUNTIF(KB24:LF24,"ล")))))</f>
        <v>-</v>
      </c>
      <c r="LJ24" s="10" t="str">
        <f>IF('[6]ข้อมูลนักเรียน-กรอง'!$A$22="","",(IF(COUNTIF(KB24:LF24,"ข")=0,"-",(COUNTIF(KB24:LF24,"ข")))))</f>
        <v>-</v>
      </c>
      <c r="LK24" s="8">
        <f>IF('[6]ข้อมูลนักเรียน-กรอง'!$A$22="","",('[6]ข้อมูลนักเรียน-กรอง'!$A$22))</f>
        <v>21</v>
      </c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10" t="str">
        <f>IF('[6]ข้อมูลนักเรียน-กรอง'!A22="","",(IF(SUM(LL24:MN24)=0,"-",(SUM(LL24:MN24)))))</f>
        <v>-</v>
      </c>
      <c r="MP24" s="10" t="str">
        <f>IF('[6]ข้อมูลนักเรียน-กรอง'!$A$22="","",(IF(COUNTIF(LL24:MN24,"ป")=0,"-",(COUNTIF(LL24:MN24,"ป")))))</f>
        <v>-</v>
      </c>
      <c r="MQ24" s="10" t="str">
        <f>IF('[6]ข้อมูลนักเรียน-กรอง'!$A$22="","",(IF(COUNTIF(LL24:MN24,"ล")=0,"-",(COUNTIF(LL24:MN24,"ล")))))</f>
        <v>-</v>
      </c>
      <c r="MR24" s="10" t="str">
        <f>IF('[6]ข้อมูลนักเรียน-กรอง'!$A$22="","",(IF(COUNTIF(LL24:MN24,"ข")=0,"-",(COUNTIF(LL24:MN24,"ข")))))</f>
        <v>-</v>
      </c>
      <c r="MS24" s="8">
        <f>IF('[6]ข้อมูลนักเรียน-กรอง'!$A$22="","",('[6]ข้อมูลนักเรียน-กรอง'!$A$22))</f>
        <v>21</v>
      </c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10" t="str">
        <f>IF('[6]ข้อมูลนักเรียน-กรอง'!A22="","",(IF(SUM(MT24:NX24)=0,"-",(SUM(MT24:NX24)))))</f>
        <v>-</v>
      </c>
      <c r="NZ24" s="10" t="str">
        <f>IF('[6]ข้อมูลนักเรียน-กรอง'!$A$22="","",(IF(COUNTIF(MT24:NX24,"ป")=0,"-",(COUNTIF(MT24:NX24,"ป")))))</f>
        <v>-</v>
      </c>
      <c r="OA24" s="10" t="str">
        <f>IF('[6]ข้อมูลนักเรียน-กรอง'!$A$22="","",(IF(COUNTIF(MT24:NX24,"ล")=0,"-",(COUNTIF(MT24:NX24,"ล")))))</f>
        <v>-</v>
      </c>
      <c r="OB24" s="10" t="str">
        <f>IF('[6]ข้อมูลนักเรียน-กรอง'!$A$22="","",(IF(COUNTIF(MT24:NX24,"ข")=0,"-",(COUNTIF(MT24:NX24,"ข")))))</f>
        <v>-</v>
      </c>
      <c r="OC24" s="8">
        <f>IF('[6]ข้อมูลนักเรียน-กรอง'!$A$22="","",('[6]ข้อมูลนักเรียน-กรอง'!$A$22))</f>
        <v>21</v>
      </c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10" t="str">
        <f>IF('[6]ข้อมูลนักเรียน-กรอง'!A22="","",(IF(SUM(OD24:PG24)=0,"-",(SUM(OD24:PG24)))))</f>
        <v>-</v>
      </c>
      <c r="PI24" s="10" t="str">
        <f>IF('[6]ข้อมูลนักเรียน-กรอง'!$A$22="","",(IF(COUNTIF(OD24:PG24,"ป")=0,"-",(COUNTIF(OD24:PG24,"ป")))))</f>
        <v>-</v>
      </c>
      <c r="PJ24" s="10" t="str">
        <f>IF('[6]ข้อมูลนักเรียน-กรอง'!$A$22="","",(IF(COUNTIF(OD24:PG24,"ล")=0,"-",(COUNTIF(OD24:PG24,"ล")))))</f>
        <v>-</v>
      </c>
      <c r="PK24" s="10" t="str">
        <f>IF('[6]ข้อมูลนักเรียน-กรอง'!$A$22="","",(IF(COUNTIF(OD24:PG24,"ข")=0,"-",(COUNTIF(OD24:PG24,"ข")))))</f>
        <v>-</v>
      </c>
      <c r="PL24" s="11">
        <f>IF('[6]ข้อมูลนักเรียน-กรอง'!$A$22="","",('[6]ข้อมูลนักเรียน-กรอง'!$A$22))</f>
        <v>21</v>
      </c>
      <c r="PM24" s="12" t="str">
        <f>AH24</f>
        <v>-</v>
      </c>
      <c r="PN24" s="12" t="str">
        <f>BQ24</f>
        <v>-</v>
      </c>
      <c r="PO24" s="12" t="str">
        <f>DA24</f>
        <v>-</v>
      </c>
      <c r="PP24" s="12" t="str">
        <f>EK24</f>
        <v>-</v>
      </c>
      <c r="PQ24" s="12" t="str">
        <f>FT24</f>
        <v>-</v>
      </c>
      <c r="PR24" s="12" t="str">
        <f>HD24</f>
        <v>-</v>
      </c>
      <c r="PS24" s="12" t="str">
        <f>IM24</f>
        <v>-</v>
      </c>
      <c r="PT24" s="12" t="str">
        <f>JW24</f>
        <v>-</v>
      </c>
      <c r="PU24" s="12" t="str">
        <f>LG24</f>
        <v>-</v>
      </c>
      <c r="PV24" s="12" t="str">
        <f>MO24</f>
        <v>-</v>
      </c>
      <c r="PW24" s="12" t="str">
        <f>NY24</f>
        <v>-</v>
      </c>
      <c r="PX24" s="12" t="str">
        <f>PH24</f>
        <v>-</v>
      </c>
      <c r="PY24" s="13">
        <f>IF('[6]ข้อมูลนักเรียน-กรอง'!A22="","",(SUM(AH24:AK24,SUM(BQ24:BT24,SUM(DA24:DD24,SUM(EK24:EN24,SUM(FT24:FW24,SUM(HD24:HG24,SUM(IM24:IP24,SUM(JW24:JZ24,SUM(LG24:LJ24,SUM(MO24:MR24,SUM(NY24:OB24,SUM(PH24:PK24))))))))))))))</f>
        <v>0</v>
      </c>
      <c r="PZ24" s="13">
        <f>IF('[6]ข้อมูลนักเรียน-กรอง'!A22="","",SUM(PM24:PX24))</f>
        <v>0</v>
      </c>
      <c r="QA24" s="14" t="str">
        <f>IF('[6]ข้อมูลนักเรียน-กรอง'!A22="","",IF(PZ24=0,"0.00",((PZ24/PY24)*100)))</f>
        <v>0.00</v>
      </c>
    </row>
    <row r="25" spans="1:443" ht="15.95" customHeight="1">
      <c r="A25" s="7" t="str">
        <f>[6]ชื่อนักเรียน!C24</f>
        <v>เด็กหญิงชลิตา ทองเพ็ชร</v>
      </c>
      <c r="B25" s="8">
        <f>IF('[6]ข้อมูลนักเรียน-กรอง'!$A$23="","",('[6]ข้อมูลนักเรียน-กรอง'!$A$23))</f>
        <v>22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0" t="str">
        <f>IF('[6]ข้อมูลนักเรียน-กรอง'!A23="","",(IF(SUM(C25:AG25)=0,"-",(SUM(C25:AG25)))))</f>
        <v>-</v>
      </c>
      <c r="AI25" s="10" t="str">
        <f>IF('[6]ข้อมูลนักเรียน-กรอง'!$A$23="","",(IF(COUNTIF(C25:AG25,"ป")=0,"-",(COUNTIF(C25:AG25,"ป")))))</f>
        <v>-</v>
      </c>
      <c r="AJ25" s="10" t="str">
        <f>IF('[6]ข้อมูลนักเรียน-กรอง'!$A$23="","",(IF(COUNTIF(C25:AG25,"ล")=0,"-",(COUNTIF(C25:AG25,"ล")))))</f>
        <v>-</v>
      </c>
      <c r="AK25" s="10" t="str">
        <f>IF('[6]ข้อมูลนักเรียน-กรอง'!$A$23="","",(IF(COUNTIF(C25:AG25,"ข")=0,"-",(COUNTIF(C25:AG25,"ข")))))</f>
        <v>-</v>
      </c>
      <c r="AL25" s="8">
        <f>IF('[6]ข้อมูลนักเรียน-กรอง'!$A$23="","",('[6]ข้อมูลนักเรียน-กรอง'!$A$23))</f>
        <v>22</v>
      </c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10" t="str">
        <f>IF('[6]ข้อมูลนักเรียน-กรอง'!A23="","",(IF(SUM(AM25:BP25)=0,"-",(SUM(AM25:BP25)))))</f>
        <v>-</v>
      </c>
      <c r="BR25" s="10" t="str">
        <f>IF('[6]ข้อมูลนักเรียน-กรอง'!$A$23="","",(IF(COUNTIF(AM25:BP25,"ป")=0,"-",(COUNTIF(AM25:BP25,"ป")))))</f>
        <v>-</v>
      </c>
      <c r="BS25" s="10" t="str">
        <f>IF('[6]ข้อมูลนักเรียน-กรอง'!$A$23="","",(IF(COUNTIF(AM25:BP25,"ล")=0,"-",(COUNTIF(AM25:BP25,"ล")))))</f>
        <v>-</v>
      </c>
      <c r="BT25" s="10" t="str">
        <f>IF('[6]ข้อมูลนักเรียน-กรอง'!$A$23="","",(IF(COUNTIF(AM25:BP25,"ข")=0,"-",(COUNTIF(AM25:BP25,"ข")))))</f>
        <v>-</v>
      </c>
      <c r="BU25" s="8">
        <f>IF('[6]ข้อมูลนักเรียน-กรอง'!$A$23="","",('[6]ข้อมูลนักเรียน-กรอง'!$A$23))</f>
        <v>22</v>
      </c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10" t="str">
        <f>IF('[6]ข้อมูลนักเรียน-กรอง'!A23="","",(IF(SUM(BV25:CZ25)=0,"-",(SUM(BV25:CZ25)))))</f>
        <v>-</v>
      </c>
      <c r="DB25" s="10" t="str">
        <f>IF('[6]ข้อมูลนักเรียน-กรอง'!$A$23="","",(IF(COUNTIF(BV25:CZ25,"ป")=0,"-",(COUNTIF(BV25:CZ25,"ป")))))</f>
        <v>-</v>
      </c>
      <c r="DC25" s="10" t="str">
        <f>IF('[6]ข้อมูลนักเรียน-กรอง'!$A$23="","",(IF(COUNTIF(BV25:CZ25,"ล")=0,"-",(COUNTIF(BV25:CZ25,"ล")))))</f>
        <v>-</v>
      </c>
      <c r="DD25" s="10" t="str">
        <f>IF('[6]ข้อมูลนักเรียน-กรอง'!$A$23="","",(IF(COUNTIF(BV25:CZ25,"ข")=0,"-",(COUNTIF(BV25:CZ25,"ข")))))</f>
        <v>-</v>
      </c>
      <c r="DE25" s="8">
        <f>IF('[6]ข้อมูลนักเรียน-กรอง'!$A$23="","",('[6]ข้อมูลนักเรียน-กรอง'!$A$23))</f>
        <v>22</v>
      </c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10" t="str">
        <f>IF('[6]ข้อมูลนักเรียน-กรอง'!A23="","",(IF(SUM(DF25:EJ25)=0,"-",(SUM(DF25:EJ25)))))</f>
        <v>-</v>
      </c>
      <c r="EL25" s="10" t="str">
        <f>IF('[6]ข้อมูลนักเรียน-กรอง'!$A$23="","",(IF(COUNTIF(DF25:EJ25,"ป")=0,"-",(COUNTIF(DF25:EJ25,"ป")))))</f>
        <v>-</v>
      </c>
      <c r="EM25" s="10" t="str">
        <f>IF('[6]ข้อมูลนักเรียน-กรอง'!$A$23="","",(IF(COUNTIF(DF25:EJ25,"ล")=0,"-",(COUNTIF(DF25:EJ25,"ล")))))</f>
        <v>-</v>
      </c>
      <c r="EN25" s="10" t="str">
        <f>IF('[6]ข้อมูลนักเรียน-กรอง'!$A$23="","",(IF(COUNTIF(DF25:EJ25,"ข")=0,"-",(COUNTIF(DF25:EJ25,"ข")))))</f>
        <v>-</v>
      </c>
      <c r="EO25" s="8">
        <f>IF('[6]ข้อมูลนักเรียน-กรอง'!$A$23="","",('[6]ข้อมูลนักเรียน-กรอง'!$A$23))</f>
        <v>22</v>
      </c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10" t="str">
        <f>IF('[6]ข้อมูลนักเรียน-กรอง'!A23="","",(IF(SUM(EP25:FS25)=0,"-",(SUM(EP25:FS25)))))</f>
        <v>-</v>
      </c>
      <c r="FU25" s="10" t="str">
        <f>IF('[6]ข้อมูลนักเรียน-กรอง'!$A$23="","",(IF(COUNTIF(EP25:FS25,"ป")=0,"-",(COUNTIF(EP25:FS25,"ป")))))</f>
        <v>-</v>
      </c>
      <c r="FV25" s="10" t="str">
        <f>IF('[6]ข้อมูลนักเรียน-กรอง'!$A$23="","",(IF(COUNTIF(EP25:FS25,"ล")=0,"-",(COUNTIF(EP25:FS25,"ล")))))</f>
        <v>-</v>
      </c>
      <c r="FW25" s="10" t="str">
        <f>IF('[6]ข้อมูลนักเรียน-กรอง'!$A$23="","",(IF(COUNTIF(EP25:FS25,"ข")=0,"-",(COUNTIF(EP25:FS25,"ข")))))</f>
        <v>-</v>
      </c>
      <c r="FX25" s="8">
        <f>IF('[6]ข้อมูลนักเรียน-กรอง'!$A$23="","",('[6]ข้อมูลนักเรียน-กรอง'!$A$23))</f>
        <v>22</v>
      </c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10" t="str">
        <f>IF('[6]ข้อมูลนักเรียน-กรอง'!A23="","",(IF(SUM(FY25:HC25)=0,"-",(SUM(FY25:HC25)))))</f>
        <v>-</v>
      </c>
      <c r="HE25" s="10" t="str">
        <f>IF('[6]ข้อมูลนักเรียน-กรอง'!$A$23="","",(IF(COUNTIF(FY25:HC25,"ป")=0,"-",(COUNTIF(FY25:HC25,"ป")))))</f>
        <v>-</v>
      </c>
      <c r="HF25" s="10" t="str">
        <f>IF('[6]ข้อมูลนักเรียน-กรอง'!$A$23="","",(IF(COUNTIF(FY25:HC25,"ล")=0,"-",(COUNTIF(FY25:HC25,"ล")))))</f>
        <v>-</v>
      </c>
      <c r="HG25" s="10" t="str">
        <f>IF('[6]ข้อมูลนักเรียน-กรอง'!$A$23="","",(IF(COUNTIF(FY25:HC25,"ข")=0,"-",(COUNTIF(FY25:HC25,"ข")))))</f>
        <v>-</v>
      </c>
      <c r="HH25" s="8">
        <f>IF('[6]ข้อมูลนักเรียน-กรอง'!$A$23="","",('[6]ข้อมูลนักเรียน-กรอง'!$A$23))</f>
        <v>22</v>
      </c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10" t="str">
        <f>IF('[6]ข้อมูลนักเรียน-กรอง'!A23="","",(IF(SUM(HI25:IL25)=0,"-",(SUM(HI25:IL25)))))</f>
        <v>-</v>
      </c>
      <c r="IN25" s="10" t="str">
        <f>IF('[6]ข้อมูลนักเรียน-กรอง'!$A$23="","",(IF(COUNTIF(HI25:IL25,"ป")=0,"-",(COUNTIF(HI25:IL25,"ป")))))</f>
        <v>-</v>
      </c>
      <c r="IO25" s="10" t="str">
        <f>IF('[6]ข้อมูลนักเรียน-กรอง'!$A$23="","",(IF(COUNTIF(HI25:IL25,"ล")=0,"-",(COUNTIF(HI25:IL25,"ล")))))</f>
        <v>-</v>
      </c>
      <c r="IP25" s="10" t="str">
        <f>IF('[6]ข้อมูลนักเรียน-กรอง'!$A$23="","",(IF(COUNTIF(HI25:IL25,"ข")=0,"-",(COUNTIF(HI25:IL25,"ข")))))</f>
        <v>-</v>
      </c>
      <c r="IQ25" s="8">
        <f>IF('[6]ข้อมูลนักเรียน-กรอง'!$A$23="","",('[6]ข้อมูลนักเรียน-กรอง'!$A$23))</f>
        <v>22</v>
      </c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10" t="str">
        <f>IF('[6]ข้อมูลนักเรียน-กรอง'!A23="","",(IF(SUM(IR25:JV25)=0,"-",(SUM(IR25:JV25)))))</f>
        <v>-</v>
      </c>
      <c r="JX25" s="10" t="str">
        <f>IF('[6]ข้อมูลนักเรียน-กรอง'!$A$23="","",(IF(COUNTIF(IR25:JV25,"ป")=0,"-",(COUNTIF(IR25:JV25,"ป")))))</f>
        <v>-</v>
      </c>
      <c r="JY25" s="10" t="str">
        <f>IF('[6]ข้อมูลนักเรียน-กรอง'!$A$23="","",(IF(COUNTIF(IR25:JV25,"ล")=0,"-",(COUNTIF(IR25:JV25,"ล")))))</f>
        <v>-</v>
      </c>
      <c r="JZ25" s="10" t="str">
        <f>IF('[6]ข้อมูลนักเรียน-กรอง'!$A$23="","",(IF(COUNTIF(IR25:JV25,"ข")=0,"-",(COUNTIF(IR25:JV25,"ข")))))</f>
        <v>-</v>
      </c>
      <c r="KA25" s="8">
        <f>IF('[6]ข้อมูลนักเรียน-กรอง'!$A$23="","",('[6]ข้อมูลนักเรียน-กรอง'!$A$23))</f>
        <v>22</v>
      </c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10" t="str">
        <f>IF('[6]ข้อมูลนักเรียน-กรอง'!A23="","",(IF(SUM(KB25:LF25)=0,"-",(SUM(KB25:LF25)))))</f>
        <v>-</v>
      </c>
      <c r="LH25" s="10" t="str">
        <f>IF('[6]ข้อมูลนักเรียน-กรอง'!$A$23="","",(IF(COUNTIF(KB25:LF25,"ป")=0,"-",(COUNTIF(KB25:LF25,"ป")))))</f>
        <v>-</v>
      </c>
      <c r="LI25" s="10" t="str">
        <f>IF('[6]ข้อมูลนักเรียน-กรอง'!$A$23="","",(IF(COUNTIF(KB25:LF25,"ล")=0,"-",(COUNTIF(KB25:LF25,"ล")))))</f>
        <v>-</v>
      </c>
      <c r="LJ25" s="10" t="str">
        <f>IF('[6]ข้อมูลนักเรียน-กรอง'!$A$23="","",(IF(COUNTIF(KB25:LF25,"ข")=0,"-",(COUNTIF(KB25:LF25,"ข")))))</f>
        <v>-</v>
      </c>
      <c r="LK25" s="8">
        <f>IF('[6]ข้อมูลนักเรียน-กรอง'!$A$23="","",('[6]ข้อมูลนักเรียน-กรอง'!$A$23))</f>
        <v>22</v>
      </c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10" t="str">
        <f>IF('[6]ข้อมูลนักเรียน-กรอง'!A23="","",(IF(SUM(LL25:MN25)=0,"-",(SUM(LL25:MN25)))))</f>
        <v>-</v>
      </c>
      <c r="MP25" s="10" t="str">
        <f>IF('[6]ข้อมูลนักเรียน-กรอง'!$A$23="","",(IF(COUNTIF(LL25:MN25,"ป")=0,"-",(COUNTIF(LL25:MN25,"ป")))))</f>
        <v>-</v>
      </c>
      <c r="MQ25" s="10" t="str">
        <f>IF('[6]ข้อมูลนักเรียน-กรอง'!$A$23="","",(IF(COUNTIF(LL25:MN25,"ล")=0,"-",(COUNTIF(LL25:MN25,"ล")))))</f>
        <v>-</v>
      </c>
      <c r="MR25" s="10" t="str">
        <f>IF('[6]ข้อมูลนักเรียน-กรอง'!$A$23="","",(IF(COUNTIF(LL25:MN25,"ข")=0,"-",(COUNTIF(LL25:MN25,"ข")))))</f>
        <v>-</v>
      </c>
      <c r="MS25" s="8">
        <f>IF('[6]ข้อมูลนักเรียน-กรอง'!$A$23="","",('[6]ข้อมูลนักเรียน-กรอง'!$A$23))</f>
        <v>22</v>
      </c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10" t="str">
        <f>IF('[6]ข้อมูลนักเรียน-กรอง'!A23="","",(IF(SUM(MT25:NX25)=0,"-",(SUM(MT25:NX25)))))</f>
        <v>-</v>
      </c>
      <c r="NZ25" s="10" t="str">
        <f>IF('[6]ข้อมูลนักเรียน-กรอง'!$A$23="","",(IF(COUNTIF(MT25:NX25,"ป")=0,"-",(COUNTIF(MT25:NX25,"ป")))))</f>
        <v>-</v>
      </c>
      <c r="OA25" s="10" t="str">
        <f>IF('[6]ข้อมูลนักเรียน-กรอง'!$A$23="","",(IF(COUNTIF(MT25:NX25,"ล")=0,"-",(COUNTIF(MT25:NX25,"ล")))))</f>
        <v>-</v>
      </c>
      <c r="OB25" s="10" t="str">
        <f>IF('[6]ข้อมูลนักเรียน-กรอง'!$A$23="","",(IF(COUNTIF(MT25:NX25,"ข")=0,"-",(COUNTIF(MT25:NX25,"ข")))))</f>
        <v>-</v>
      </c>
      <c r="OC25" s="8">
        <f>IF('[6]ข้อมูลนักเรียน-กรอง'!$A$23="","",('[6]ข้อมูลนักเรียน-กรอง'!$A$23))</f>
        <v>22</v>
      </c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10" t="str">
        <f>IF('[6]ข้อมูลนักเรียน-กรอง'!A23="","",(IF(SUM(OD25:PG25)=0,"-",(SUM(OD25:PG25)))))</f>
        <v>-</v>
      </c>
      <c r="PI25" s="10" t="str">
        <f>IF('[6]ข้อมูลนักเรียน-กรอง'!$A$23="","",(IF(COUNTIF(OD25:PG25,"ป")=0,"-",(COUNTIF(OD25:PG25,"ป")))))</f>
        <v>-</v>
      </c>
      <c r="PJ25" s="10" t="str">
        <f>IF('[6]ข้อมูลนักเรียน-กรอง'!$A$23="","",(IF(COUNTIF(OD25:PG25,"ล")=0,"-",(COUNTIF(OD25:PG25,"ล")))))</f>
        <v>-</v>
      </c>
      <c r="PK25" s="10" t="str">
        <f>IF('[6]ข้อมูลนักเรียน-กรอง'!$A$23="","",(IF(COUNTIF(OD25:PG25,"ข")=0,"-",(COUNTIF(OD25:PG25,"ข")))))</f>
        <v>-</v>
      </c>
      <c r="PL25" s="11">
        <f>IF('[6]ข้อมูลนักเรียน-กรอง'!$A$23="","",('[6]ข้อมูลนักเรียน-กรอง'!$A$23))</f>
        <v>22</v>
      </c>
      <c r="PM25" s="12" t="str">
        <f>AH25</f>
        <v>-</v>
      </c>
      <c r="PN25" s="12" t="str">
        <f>BQ25</f>
        <v>-</v>
      </c>
      <c r="PO25" s="12" t="str">
        <f>DA25</f>
        <v>-</v>
      </c>
      <c r="PP25" s="12" t="str">
        <f>EK25</f>
        <v>-</v>
      </c>
      <c r="PQ25" s="12" t="str">
        <f>FT25</f>
        <v>-</v>
      </c>
      <c r="PR25" s="12" t="str">
        <f>HD25</f>
        <v>-</v>
      </c>
      <c r="PS25" s="12" t="str">
        <f>IM25</f>
        <v>-</v>
      </c>
      <c r="PT25" s="12" t="str">
        <f>JW25</f>
        <v>-</v>
      </c>
      <c r="PU25" s="12" t="str">
        <f>LG25</f>
        <v>-</v>
      </c>
      <c r="PV25" s="12" t="str">
        <f>MO25</f>
        <v>-</v>
      </c>
      <c r="PW25" s="12" t="str">
        <f>NY25</f>
        <v>-</v>
      </c>
      <c r="PX25" s="12" t="str">
        <f>PH25</f>
        <v>-</v>
      </c>
      <c r="PY25" s="13">
        <f>IF('[6]ข้อมูลนักเรียน-กรอง'!A23="","",(SUM(AH25:AK25,SUM(BQ25:BT25,SUM(DA25:DD25,SUM(EK25:EN25,SUM(FT25:FW25,SUM(HD25:HG25,SUM(IM25:IP25,SUM(JW25:JZ25,SUM(LG25:LJ25,SUM(MO25:MR25,SUM(NY25:OB25,SUM(PH25:PK25))))))))))))))</f>
        <v>0</v>
      </c>
      <c r="PZ25" s="13">
        <f>IF('[6]ข้อมูลนักเรียน-กรอง'!A23="","",SUM(PM25:PX25))</f>
        <v>0</v>
      </c>
      <c r="QA25" s="14" t="str">
        <f>IF('[6]ข้อมูลนักเรียน-กรอง'!A23="","",IF(PZ25=0,"0.00",((PZ25/PY25)*100)))</f>
        <v>0.00</v>
      </c>
    </row>
    <row r="26" spans="1:443" ht="15.95" customHeight="1">
      <c r="A26" s="7" t="str">
        <f>[6]ชื่อนักเรียน!C25</f>
        <v>เด็กหญิงวนิชพร โตสัมฤทธิ์</v>
      </c>
      <c r="B26" s="8">
        <f>IF('[6]ข้อมูลนักเรียน-กรอง'!$A$24="","",('[6]ข้อมูลนักเรียน-กรอง'!$A$24))</f>
        <v>23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10" t="str">
        <f>IF('[6]ข้อมูลนักเรียน-กรอง'!A24="","",(IF(SUM(C26:AG26)=0,"-",(SUM(C26:AG26)))))</f>
        <v>-</v>
      </c>
      <c r="AI26" s="10" t="str">
        <f>IF('[6]ข้อมูลนักเรียน-กรอง'!$A$24="","",(IF(COUNTIF(C26:AG26,"ป")=0,"-",(COUNTIF(C26:AG26,"ป")))))</f>
        <v>-</v>
      </c>
      <c r="AJ26" s="10" t="str">
        <f>IF('[6]ข้อมูลนักเรียน-กรอง'!$A$24="","",(IF(COUNTIF(C26:AG26,"ล")=0,"-",(COUNTIF(C26:AG26,"ล")))))</f>
        <v>-</v>
      </c>
      <c r="AK26" s="10" t="str">
        <f>IF('[6]ข้อมูลนักเรียน-กรอง'!$A$24="","",(IF(COUNTIF(C26:AG26,"ข")=0,"-",(COUNTIF(C26:AG26,"ข")))))</f>
        <v>-</v>
      </c>
      <c r="AL26" s="8">
        <f>IF('[6]ข้อมูลนักเรียน-กรอง'!$A$24="","",('[6]ข้อมูลนักเรียน-กรอง'!$A$24))</f>
        <v>23</v>
      </c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10" t="str">
        <f>IF('[6]ข้อมูลนักเรียน-กรอง'!A24="","",(IF(SUM(AM26:BP26)=0,"-",(SUM(AM26:BP26)))))</f>
        <v>-</v>
      </c>
      <c r="BR26" s="10" t="str">
        <f>IF('[6]ข้อมูลนักเรียน-กรอง'!$A$24="","",(IF(COUNTIF(AM26:BP26,"ป")=0,"-",(COUNTIF(AM26:BP26,"ป")))))</f>
        <v>-</v>
      </c>
      <c r="BS26" s="10" t="str">
        <f>IF('[6]ข้อมูลนักเรียน-กรอง'!$A$24="","",(IF(COUNTIF(AM26:BP26,"ล")=0,"-",(COUNTIF(AM26:BP26,"ล")))))</f>
        <v>-</v>
      </c>
      <c r="BT26" s="10" t="str">
        <f>IF('[6]ข้อมูลนักเรียน-กรอง'!$A$24="","",(IF(COUNTIF(AM26:BP26,"ข")=0,"-",(COUNTIF(AM26:BP26,"ข")))))</f>
        <v>-</v>
      </c>
      <c r="BU26" s="8">
        <f>IF('[6]ข้อมูลนักเรียน-กรอง'!$A$24="","",('[6]ข้อมูลนักเรียน-กรอง'!$A$24))</f>
        <v>23</v>
      </c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10" t="str">
        <f>IF('[6]ข้อมูลนักเรียน-กรอง'!A24="","",(IF(SUM(BV26:CZ26)=0,"-",(SUM(BV26:CZ26)))))</f>
        <v>-</v>
      </c>
      <c r="DB26" s="10" t="str">
        <f>IF('[6]ข้อมูลนักเรียน-กรอง'!$A$24="","",(IF(COUNTIF(BV26:CZ26,"ป")=0,"-",(COUNTIF(BV26:CZ26,"ป")))))</f>
        <v>-</v>
      </c>
      <c r="DC26" s="10" t="str">
        <f>IF('[6]ข้อมูลนักเรียน-กรอง'!$A$24="","",(IF(COUNTIF(BV26:CZ26,"ล")=0,"-",(COUNTIF(BV26:CZ26,"ล")))))</f>
        <v>-</v>
      </c>
      <c r="DD26" s="10" t="str">
        <f>IF('[6]ข้อมูลนักเรียน-กรอง'!$A$24="","",(IF(COUNTIF(BV26:CZ26,"ข")=0,"-",(COUNTIF(BV26:CZ26,"ข")))))</f>
        <v>-</v>
      </c>
      <c r="DE26" s="8">
        <f>IF('[6]ข้อมูลนักเรียน-กรอง'!$A$24="","",('[6]ข้อมูลนักเรียน-กรอง'!$A$24))</f>
        <v>23</v>
      </c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10" t="str">
        <f>IF('[6]ข้อมูลนักเรียน-กรอง'!A24="","",(IF(SUM(DF26:EJ26)=0,"-",(SUM(DF26:EJ26)))))</f>
        <v>-</v>
      </c>
      <c r="EL26" s="10" t="str">
        <f>IF('[6]ข้อมูลนักเรียน-กรอง'!$A$24="","",(IF(COUNTIF(DF26:EJ26,"ป")=0,"-",(COUNTIF(DF26:EJ26,"ป")))))</f>
        <v>-</v>
      </c>
      <c r="EM26" s="10" t="str">
        <f>IF('[6]ข้อมูลนักเรียน-กรอง'!$A$24="","",(IF(COUNTIF(DF26:EJ26,"ล")=0,"-",(COUNTIF(DF26:EJ26,"ล")))))</f>
        <v>-</v>
      </c>
      <c r="EN26" s="10" t="str">
        <f>IF('[6]ข้อมูลนักเรียน-กรอง'!$A$24="","",(IF(COUNTIF(DF26:EJ26,"ข")=0,"-",(COUNTIF(DF26:EJ26,"ข")))))</f>
        <v>-</v>
      </c>
      <c r="EO26" s="8">
        <f>IF('[6]ข้อมูลนักเรียน-กรอง'!$A$24="","",('[6]ข้อมูลนักเรียน-กรอง'!$A$24))</f>
        <v>23</v>
      </c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10" t="str">
        <f>IF('[6]ข้อมูลนักเรียน-กรอง'!A24="","",(IF(SUM(EP26:FS26)=0,"-",(SUM(EP26:FS26)))))</f>
        <v>-</v>
      </c>
      <c r="FU26" s="10" t="str">
        <f>IF('[6]ข้อมูลนักเรียน-กรอง'!$A$24="","",(IF(COUNTIF(EP26:FS26,"ป")=0,"-",(COUNTIF(EP26:FS26,"ป")))))</f>
        <v>-</v>
      </c>
      <c r="FV26" s="10" t="str">
        <f>IF('[6]ข้อมูลนักเรียน-กรอง'!$A$24="","",(IF(COUNTIF(EP26:FS26,"ล")=0,"-",(COUNTIF(EP26:FS26,"ล")))))</f>
        <v>-</v>
      </c>
      <c r="FW26" s="10" t="str">
        <f>IF('[6]ข้อมูลนักเรียน-กรอง'!$A$24="","",(IF(COUNTIF(EP26:FS26,"ข")=0,"-",(COUNTIF(EP26:FS26,"ข")))))</f>
        <v>-</v>
      </c>
      <c r="FX26" s="8">
        <f>IF('[6]ข้อมูลนักเรียน-กรอง'!$A$24="","",('[6]ข้อมูลนักเรียน-กรอง'!$A$24))</f>
        <v>23</v>
      </c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10" t="str">
        <f>IF('[6]ข้อมูลนักเรียน-กรอง'!A24="","",(IF(SUM(FY26:HC26)=0,"-",(SUM(FY26:HC26)))))</f>
        <v>-</v>
      </c>
      <c r="HE26" s="10" t="str">
        <f>IF('[6]ข้อมูลนักเรียน-กรอง'!$A$24="","",(IF(COUNTIF(FY26:HC26,"ป")=0,"-",(COUNTIF(FY26:HC26,"ป")))))</f>
        <v>-</v>
      </c>
      <c r="HF26" s="10" t="str">
        <f>IF('[6]ข้อมูลนักเรียน-กรอง'!$A$24="","",(IF(COUNTIF(FY26:HC26,"ล")=0,"-",(COUNTIF(FY26:HC26,"ล")))))</f>
        <v>-</v>
      </c>
      <c r="HG26" s="10" t="str">
        <f>IF('[6]ข้อมูลนักเรียน-กรอง'!$A$24="","",(IF(COUNTIF(FY26:HC26,"ข")=0,"-",(COUNTIF(FY26:HC26,"ข")))))</f>
        <v>-</v>
      </c>
      <c r="HH26" s="8">
        <f>IF('[6]ข้อมูลนักเรียน-กรอง'!$A$24="","",('[6]ข้อมูลนักเรียน-กรอง'!$A$24))</f>
        <v>23</v>
      </c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10" t="str">
        <f>IF('[6]ข้อมูลนักเรียน-กรอง'!A24="","",(IF(SUM(HI26:IL26)=0,"-",(SUM(HI26:IL26)))))</f>
        <v>-</v>
      </c>
      <c r="IN26" s="10" t="str">
        <f>IF('[6]ข้อมูลนักเรียน-กรอง'!$A$24="","",(IF(COUNTIF(HI26:IL26,"ป")=0,"-",(COUNTIF(HI26:IL26,"ป")))))</f>
        <v>-</v>
      </c>
      <c r="IO26" s="10" t="str">
        <f>IF('[6]ข้อมูลนักเรียน-กรอง'!$A$24="","",(IF(COUNTIF(HI26:IL26,"ล")=0,"-",(COUNTIF(HI26:IL26,"ล")))))</f>
        <v>-</v>
      </c>
      <c r="IP26" s="10" t="str">
        <f>IF('[6]ข้อมูลนักเรียน-กรอง'!$A$24="","",(IF(COUNTIF(HI26:IL26,"ข")=0,"-",(COUNTIF(HI26:IL26,"ข")))))</f>
        <v>-</v>
      </c>
      <c r="IQ26" s="8">
        <f>IF('[6]ข้อมูลนักเรียน-กรอง'!$A$24="","",('[6]ข้อมูลนักเรียน-กรอง'!$A$24))</f>
        <v>23</v>
      </c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10" t="str">
        <f>IF('[6]ข้อมูลนักเรียน-กรอง'!A24="","",(IF(SUM(IR26:JV26)=0,"-",(SUM(IR26:JV26)))))</f>
        <v>-</v>
      </c>
      <c r="JX26" s="10" t="str">
        <f>IF('[6]ข้อมูลนักเรียน-กรอง'!$A$24="","",(IF(COUNTIF(IR26:JV26,"ป")=0,"-",(COUNTIF(IR26:JV26,"ป")))))</f>
        <v>-</v>
      </c>
      <c r="JY26" s="10" t="str">
        <f>IF('[6]ข้อมูลนักเรียน-กรอง'!$A$24="","",(IF(COUNTIF(IR26:JV26,"ล")=0,"-",(COUNTIF(IR26:JV26,"ล")))))</f>
        <v>-</v>
      </c>
      <c r="JZ26" s="10" t="str">
        <f>IF('[6]ข้อมูลนักเรียน-กรอง'!$A$24="","",(IF(COUNTIF(IR26:JV26,"ข")=0,"-",(COUNTIF(IR26:JV26,"ข")))))</f>
        <v>-</v>
      </c>
      <c r="KA26" s="8">
        <f>IF('[6]ข้อมูลนักเรียน-กรอง'!$A$24="","",('[6]ข้อมูลนักเรียน-กรอง'!$A$24))</f>
        <v>23</v>
      </c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10" t="str">
        <f>IF('[6]ข้อมูลนักเรียน-กรอง'!A24="","",(IF(SUM(KB26:LF26)=0,"-",(SUM(KB26:LF26)))))</f>
        <v>-</v>
      </c>
      <c r="LH26" s="10" t="str">
        <f>IF('[6]ข้อมูลนักเรียน-กรอง'!$A$24="","",(IF(COUNTIF(KB26:LF26,"ป")=0,"-",(COUNTIF(KB26:LF26,"ป")))))</f>
        <v>-</v>
      </c>
      <c r="LI26" s="10" t="str">
        <f>IF('[6]ข้อมูลนักเรียน-กรอง'!$A$24="","",(IF(COUNTIF(KB26:LF26,"ล")=0,"-",(COUNTIF(KB26:LF26,"ล")))))</f>
        <v>-</v>
      </c>
      <c r="LJ26" s="10" t="str">
        <f>IF('[6]ข้อมูลนักเรียน-กรอง'!$A$24="","",(IF(COUNTIF(KB26:LF26,"ข")=0,"-",(COUNTIF(KB26:LF26,"ข")))))</f>
        <v>-</v>
      </c>
      <c r="LK26" s="8">
        <f>IF('[6]ข้อมูลนักเรียน-กรอง'!$A$24="","",('[6]ข้อมูลนักเรียน-กรอง'!$A$24))</f>
        <v>23</v>
      </c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10" t="str">
        <f>IF('[6]ข้อมูลนักเรียน-กรอง'!A24="","",(IF(SUM(LL26:MN26)=0,"-",(SUM(LL26:MN26)))))</f>
        <v>-</v>
      </c>
      <c r="MP26" s="10" t="str">
        <f>IF('[6]ข้อมูลนักเรียน-กรอง'!$A$24="","",(IF(COUNTIF(LL26:MN26,"ป")=0,"-",(COUNTIF(LL26:MN26,"ป")))))</f>
        <v>-</v>
      </c>
      <c r="MQ26" s="10" t="str">
        <f>IF('[6]ข้อมูลนักเรียน-กรอง'!$A$24="","",(IF(COUNTIF(LL26:MN26,"ล")=0,"-",(COUNTIF(LL26:MN26,"ล")))))</f>
        <v>-</v>
      </c>
      <c r="MR26" s="10" t="str">
        <f>IF('[6]ข้อมูลนักเรียน-กรอง'!$A$24="","",(IF(COUNTIF(LL26:MN26,"ข")=0,"-",(COUNTIF(LL26:MN26,"ข")))))</f>
        <v>-</v>
      </c>
      <c r="MS26" s="8">
        <f>IF('[6]ข้อมูลนักเรียน-กรอง'!$A$24="","",('[6]ข้อมูลนักเรียน-กรอง'!$A$24))</f>
        <v>23</v>
      </c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10" t="str">
        <f>IF('[6]ข้อมูลนักเรียน-กรอง'!A24="","",(IF(SUM(MT26:NX26)=0,"-",(SUM(MT26:NX26)))))</f>
        <v>-</v>
      </c>
      <c r="NZ26" s="10" t="str">
        <f>IF('[6]ข้อมูลนักเรียน-กรอง'!$A$24="","",(IF(COUNTIF(MT26:NX26,"ป")=0,"-",(COUNTIF(MT26:NX26,"ป")))))</f>
        <v>-</v>
      </c>
      <c r="OA26" s="10" t="str">
        <f>IF('[6]ข้อมูลนักเรียน-กรอง'!$A$24="","",(IF(COUNTIF(MT26:NX26,"ล")=0,"-",(COUNTIF(MT26:NX26,"ล")))))</f>
        <v>-</v>
      </c>
      <c r="OB26" s="10" t="str">
        <f>IF('[6]ข้อมูลนักเรียน-กรอง'!$A$24="","",(IF(COUNTIF(MT26:NX26,"ข")=0,"-",(COUNTIF(MT26:NX26,"ข")))))</f>
        <v>-</v>
      </c>
      <c r="OC26" s="8">
        <f>IF('[6]ข้อมูลนักเรียน-กรอง'!$A$24="","",('[6]ข้อมูลนักเรียน-กรอง'!$A$24))</f>
        <v>23</v>
      </c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10" t="str">
        <f>IF('[6]ข้อมูลนักเรียน-กรอง'!A24="","",(IF(SUM(OD26:PG26)=0,"-",(SUM(OD26:PG26)))))</f>
        <v>-</v>
      </c>
      <c r="PI26" s="10" t="str">
        <f>IF('[6]ข้อมูลนักเรียน-กรอง'!$A$24="","",(IF(COUNTIF(OD26:PG26,"ป")=0,"-",(COUNTIF(OD26:PG26,"ป")))))</f>
        <v>-</v>
      </c>
      <c r="PJ26" s="10" t="str">
        <f>IF('[6]ข้อมูลนักเรียน-กรอง'!$A$24="","",(IF(COUNTIF(OD26:PG26,"ล")=0,"-",(COUNTIF(OD26:PG26,"ล")))))</f>
        <v>-</v>
      </c>
      <c r="PK26" s="10" t="str">
        <f>IF('[6]ข้อมูลนักเรียน-กรอง'!$A$24="","",(IF(COUNTIF(OD26:PG26,"ข")=0,"-",(COUNTIF(OD26:PG26,"ข")))))</f>
        <v>-</v>
      </c>
      <c r="PL26" s="11">
        <f>IF('[6]ข้อมูลนักเรียน-กรอง'!$A$24="","",('[6]ข้อมูลนักเรียน-กรอง'!$A$24))</f>
        <v>23</v>
      </c>
      <c r="PM26" s="12" t="str">
        <f>AH26</f>
        <v>-</v>
      </c>
      <c r="PN26" s="12" t="str">
        <f>BQ26</f>
        <v>-</v>
      </c>
      <c r="PO26" s="12" t="str">
        <f>DA26</f>
        <v>-</v>
      </c>
      <c r="PP26" s="12" t="str">
        <f>EK26</f>
        <v>-</v>
      </c>
      <c r="PQ26" s="12" t="str">
        <f>FT26</f>
        <v>-</v>
      </c>
      <c r="PR26" s="12" t="str">
        <f>HD26</f>
        <v>-</v>
      </c>
      <c r="PS26" s="12" t="str">
        <f>IM26</f>
        <v>-</v>
      </c>
      <c r="PT26" s="12" t="str">
        <f>JW26</f>
        <v>-</v>
      </c>
      <c r="PU26" s="12" t="str">
        <f>LG26</f>
        <v>-</v>
      </c>
      <c r="PV26" s="12" t="str">
        <f>MO26</f>
        <v>-</v>
      </c>
      <c r="PW26" s="12" t="str">
        <f>NY26</f>
        <v>-</v>
      </c>
      <c r="PX26" s="12" t="str">
        <f>PH26</f>
        <v>-</v>
      </c>
      <c r="PY26" s="13">
        <f>IF('[6]ข้อมูลนักเรียน-กรอง'!A24="","",(SUM(AH26:AK26,SUM(BQ26:BT26,SUM(DA26:DD26,SUM(EK26:EN26,SUM(FT26:FW26,SUM(HD26:HG26,SUM(IM26:IP26,SUM(JW26:JZ26,SUM(LG26:LJ26,SUM(MO26:MR26,SUM(NY26:OB26,SUM(PH26:PK26))))))))))))))</f>
        <v>0</v>
      </c>
      <c r="PZ26" s="13">
        <f>IF('[6]ข้อมูลนักเรียน-กรอง'!A24="","",SUM(PM26:PX26))</f>
        <v>0</v>
      </c>
      <c r="QA26" s="14" t="str">
        <f>IF('[6]ข้อมูลนักเรียน-กรอง'!A24="","",IF(PZ26=0,"0.00",((PZ26/PY26)*100)))</f>
        <v>0.00</v>
      </c>
    </row>
    <row r="27" spans="1:443" ht="15.95" customHeight="1">
      <c r="A27" s="7" t="str">
        <f>[6]ชื่อนักเรียน!C26</f>
        <v>เด็กหญิงพิมพ์มาดา เล็ดลอด</v>
      </c>
      <c r="B27" s="8">
        <f>IF('[6]ข้อมูลนักเรียน-กรอง'!$A$25="","",('[6]ข้อมูลนักเรียน-กรอง'!$A$25))</f>
        <v>24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0" t="str">
        <f>IF('[6]ข้อมูลนักเรียน-กรอง'!A25="","",(IF(SUM(C27:AG27)=0,"-",(SUM(C27:AG27)))))</f>
        <v>-</v>
      </c>
      <c r="AI27" s="10" t="str">
        <f>IF('[6]ข้อมูลนักเรียน-กรอง'!$A$25="","",(IF(COUNTIF(C27:AG27,"ป")=0,"-",(COUNTIF(C27:AG27,"ป")))))</f>
        <v>-</v>
      </c>
      <c r="AJ27" s="10" t="str">
        <f>IF('[6]ข้อมูลนักเรียน-กรอง'!$A$25="","",(IF(COUNTIF(C27:AG27,"ล")=0,"-",(COUNTIF(C27:AG27,"ล")))))</f>
        <v>-</v>
      </c>
      <c r="AK27" s="10" t="str">
        <f>IF('[6]ข้อมูลนักเรียน-กรอง'!$A$25="","",(IF(COUNTIF(C27:AG27,"ข")=0,"-",(COUNTIF(C27:AG27,"ข")))))</f>
        <v>-</v>
      </c>
      <c r="AL27" s="8">
        <f>IF('[6]ข้อมูลนักเรียน-กรอง'!$A$25="","",('[6]ข้อมูลนักเรียน-กรอง'!$A$25))</f>
        <v>24</v>
      </c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10" t="str">
        <f>IF('[6]ข้อมูลนักเรียน-กรอง'!A25="","",(IF(SUM(AM27:BP27)=0,"-",(SUM(AM27:BP27)))))</f>
        <v>-</v>
      </c>
      <c r="BR27" s="10" t="str">
        <f>IF('[6]ข้อมูลนักเรียน-กรอง'!$A$25="","",(IF(COUNTIF(AM27:BP27,"ป")=0,"-",(COUNTIF(AM27:BP27,"ป")))))</f>
        <v>-</v>
      </c>
      <c r="BS27" s="10" t="str">
        <f>IF('[6]ข้อมูลนักเรียน-กรอง'!$A$25="","",(IF(COUNTIF(AM27:BP27,"ล")=0,"-",(COUNTIF(AM27:BP27,"ล")))))</f>
        <v>-</v>
      </c>
      <c r="BT27" s="10" t="str">
        <f>IF('[6]ข้อมูลนักเรียน-กรอง'!$A$25="","",(IF(COUNTIF(AM27:BP27,"ข")=0,"-",(COUNTIF(AM27:BP27,"ข")))))</f>
        <v>-</v>
      </c>
      <c r="BU27" s="8">
        <f>IF('[6]ข้อมูลนักเรียน-กรอง'!$A$25="","",('[6]ข้อมูลนักเรียน-กรอง'!$A$25))</f>
        <v>24</v>
      </c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10" t="str">
        <f>IF('[6]ข้อมูลนักเรียน-กรอง'!A25="","",(IF(SUM(BV27:CZ27)=0,"-",(SUM(BV27:CZ27)))))</f>
        <v>-</v>
      </c>
      <c r="DB27" s="10" t="str">
        <f>IF('[6]ข้อมูลนักเรียน-กรอง'!$A$25="","",(IF(COUNTIF(BV27:CZ27,"ป")=0,"-",(COUNTIF(BV27:CZ27,"ป")))))</f>
        <v>-</v>
      </c>
      <c r="DC27" s="10" t="str">
        <f>IF('[6]ข้อมูลนักเรียน-กรอง'!$A$25="","",(IF(COUNTIF(BV27:CZ27,"ล")=0,"-",(COUNTIF(BV27:CZ27,"ล")))))</f>
        <v>-</v>
      </c>
      <c r="DD27" s="10" t="str">
        <f>IF('[6]ข้อมูลนักเรียน-กรอง'!$A$25="","",(IF(COUNTIF(BV27:CZ27,"ข")=0,"-",(COUNTIF(BV27:CZ27,"ข")))))</f>
        <v>-</v>
      </c>
      <c r="DE27" s="8">
        <f>IF('[6]ข้อมูลนักเรียน-กรอง'!$A$25="","",('[6]ข้อมูลนักเรียน-กรอง'!$A$25))</f>
        <v>24</v>
      </c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10" t="str">
        <f>IF('[6]ข้อมูลนักเรียน-กรอง'!A25="","",(IF(SUM(DF27:EJ27)=0,"-",(SUM(DF27:EJ27)))))</f>
        <v>-</v>
      </c>
      <c r="EL27" s="10" t="str">
        <f>IF('[6]ข้อมูลนักเรียน-กรอง'!$A$25="","",(IF(COUNTIF(DF27:EJ27,"ป")=0,"-",(COUNTIF(DF27:EJ27,"ป")))))</f>
        <v>-</v>
      </c>
      <c r="EM27" s="10" t="str">
        <f>IF('[6]ข้อมูลนักเรียน-กรอง'!$A$25="","",(IF(COUNTIF(DF27:EJ27,"ล")=0,"-",(COUNTIF(DF27:EJ27,"ล")))))</f>
        <v>-</v>
      </c>
      <c r="EN27" s="10" t="str">
        <f>IF('[6]ข้อมูลนักเรียน-กรอง'!$A$25="","",(IF(COUNTIF(DF27:EJ27,"ข")=0,"-",(COUNTIF(DF27:EJ27,"ข")))))</f>
        <v>-</v>
      </c>
      <c r="EO27" s="8">
        <f>IF('[6]ข้อมูลนักเรียน-กรอง'!$A$25="","",('[6]ข้อมูลนักเรียน-กรอง'!$A$25))</f>
        <v>24</v>
      </c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10" t="str">
        <f>IF('[6]ข้อมูลนักเรียน-กรอง'!A25="","",(IF(SUM(EP27:FS27)=0,"-",(SUM(EP27:FS27)))))</f>
        <v>-</v>
      </c>
      <c r="FU27" s="10" t="str">
        <f>IF('[6]ข้อมูลนักเรียน-กรอง'!$A$25="","",(IF(COUNTIF(EP27:FS27,"ป")=0,"-",(COUNTIF(EP27:FS27,"ป")))))</f>
        <v>-</v>
      </c>
      <c r="FV27" s="10" t="str">
        <f>IF('[6]ข้อมูลนักเรียน-กรอง'!$A$25="","",(IF(COUNTIF(EP27:FS27,"ล")=0,"-",(COUNTIF(EP27:FS27,"ล")))))</f>
        <v>-</v>
      </c>
      <c r="FW27" s="10" t="str">
        <f>IF('[6]ข้อมูลนักเรียน-กรอง'!$A$25="","",(IF(COUNTIF(EP27:FS27,"ข")=0,"-",(COUNTIF(EP27:FS27,"ข")))))</f>
        <v>-</v>
      </c>
      <c r="FX27" s="8">
        <f>IF('[6]ข้อมูลนักเรียน-กรอง'!$A$25="","",('[6]ข้อมูลนักเรียน-กรอง'!$A$25))</f>
        <v>24</v>
      </c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10" t="str">
        <f>IF('[6]ข้อมูลนักเรียน-กรอง'!A25="","",(IF(SUM(FY27:HC27)=0,"-",(SUM(FY27:HC27)))))</f>
        <v>-</v>
      </c>
      <c r="HE27" s="10" t="str">
        <f>IF('[6]ข้อมูลนักเรียน-กรอง'!$A$25="","",(IF(COUNTIF(FY27:HC27,"ป")=0,"-",(COUNTIF(FY27:HC27,"ป")))))</f>
        <v>-</v>
      </c>
      <c r="HF27" s="10" t="str">
        <f>IF('[6]ข้อมูลนักเรียน-กรอง'!$A$25="","",(IF(COUNTIF(FY27:HC27,"ล")=0,"-",(COUNTIF(FY27:HC27,"ล")))))</f>
        <v>-</v>
      </c>
      <c r="HG27" s="10" t="str">
        <f>IF('[6]ข้อมูลนักเรียน-กรอง'!$A$25="","",(IF(COUNTIF(FY27:HC27,"ข")=0,"-",(COUNTIF(FY27:HC27,"ข")))))</f>
        <v>-</v>
      </c>
      <c r="HH27" s="8">
        <f>IF('[6]ข้อมูลนักเรียน-กรอง'!$A$25="","",('[6]ข้อมูลนักเรียน-กรอง'!$A$25))</f>
        <v>24</v>
      </c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10" t="str">
        <f>IF('[6]ข้อมูลนักเรียน-กรอง'!A25="","",(IF(SUM(HI27:IL27)=0,"-",(SUM(HI27:IL27)))))</f>
        <v>-</v>
      </c>
      <c r="IN27" s="10" t="str">
        <f>IF('[6]ข้อมูลนักเรียน-กรอง'!$A$25="","",(IF(COUNTIF(HI27:IL27,"ป")=0,"-",(COUNTIF(HI27:IL27,"ป")))))</f>
        <v>-</v>
      </c>
      <c r="IO27" s="10" t="str">
        <f>IF('[6]ข้อมูลนักเรียน-กรอง'!$A$25="","",(IF(COUNTIF(HI27:IL27,"ล")=0,"-",(COUNTIF(HI27:IL27,"ล")))))</f>
        <v>-</v>
      </c>
      <c r="IP27" s="10" t="str">
        <f>IF('[6]ข้อมูลนักเรียน-กรอง'!$A$25="","",(IF(COUNTIF(HI27:IL27,"ข")=0,"-",(COUNTIF(HI27:IL27,"ข")))))</f>
        <v>-</v>
      </c>
      <c r="IQ27" s="8">
        <f>IF('[6]ข้อมูลนักเรียน-กรอง'!$A$25="","",('[6]ข้อมูลนักเรียน-กรอง'!$A$25))</f>
        <v>24</v>
      </c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10" t="str">
        <f>IF('[6]ข้อมูลนักเรียน-กรอง'!A25="","",(IF(SUM(IR27:JV27)=0,"-",(SUM(IR27:JV27)))))</f>
        <v>-</v>
      </c>
      <c r="JX27" s="10" t="str">
        <f>IF('[6]ข้อมูลนักเรียน-กรอง'!$A$25="","",(IF(COUNTIF(IR27:JV27,"ป")=0,"-",(COUNTIF(IR27:JV27,"ป")))))</f>
        <v>-</v>
      </c>
      <c r="JY27" s="10" t="str">
        <f>IF('[6]ข้อมูลนักเรียน-กรอง'!$A$25="","",(IF(COUNTIF(IR27:JV27,"ล")=0,"-",(COUNTIF(IR27:JV27,"ล")))))</f>
        <v>-</v>
      </c>
      <c r="JZ27" s="10" t="str">
        <f>IF('[6]ข้อมูลนักเรียน-กรอง'!$A$25="","",(IF(COUNTIF(IR27:JV27,"ข")=0,"-",(COUNTIF(IR27:JV27,"ข")))))</f>
        <v>-</v>
      </c>
      <c r="KA27" s="8">
        <f>IF('[6]ข้อมูลนักเรียน-กรอง'!$A$25="","",('[6]ข้อมูลนักเรียน-กรอง'!$A$25))</f>
        <v>24</v>
      </c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10" t="str">
        <f>IF('[6]ข้อมูลนักเรียน-กรอง'!A25="","",(IF(SUM(KB27:LF27)=0,"-",(SUM(KB27:LF27)))))</f>
        <v>-</v>
      </c>
      <c r="LH27" s="10" t="str">
        <f>IF('[6]ข้อมูลนักเรียน-กรอง'!$A$25="","",(IF(COUNTIF(KB27:LF27,"ป")=0,"-",(COUNTIF(KB27:LF27,"ป")))))</f>
        <v>-</v>
      </c>
      <c r="LI27" s="10" t="str">
        <f>IF('[6]ข้อมูลนักเรียน-กรอง'!$A$25="","",(IF(COUNTIF(KB27:LF27,"ล")=0,"-",(COUNTIF(KB27:LF27,"ล")))))</f>
        <v>-</v>
      </c>
      <c r="LJ27" s="10" t="str">
        <f>IF('[6]ข้อมูลนักเรียน-กรอง'!$A$25="","",(IF(COUNTIF(KB27:LF27,"ข")=0,"-",(COUNTIF(KB27:LF27,"ข")))))</f>
        <v>-</v>
      </c>
      <c r="LK27" s="8">
        <f>IF('[6]ข้อมูลนักเรียน-กรอง'!$A$25="","",('[6]ข้อมูลนักเรียน-กรอง'!$A$25))</f>
        <v>24</v>
      </c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10" t="str">
        <f>IF('[6]ข้อมูลนักเรียน-กรอง'!A25="","",(IF(SUM(LL27:MN27)=0,"-",(SUM(LL27:MN27)))))</f>
        <v>-</v>
      </c>
      <c r="MP27" s="10" t="str">
        <f>IF('[6]ข้อมูลนักเรียน-กรอง'!$A$25="","",(IF(COUNTIF(LL27:MN27,"ป")=0,"-",(COUNTIF(LL27:MN27,"ป")))))</f>
        <v>-</v>
      </c>
      <c r="MQ27" s="10" t="str">
        <f>IF('[6]ข้อมูลนักเรียน-กรอง'!$A$25="","",(IF(COUNTIF(LL27:MN27,"ล")=0,"-",(COUNTIF(LL27:MN27,"ล")))))</f>
        <v>-</v>
      </c>
      <c r="MR27" s="10" t="str">
        <f>IF('[6]ข้อมูลนักเรียน-กรอง'!$A$25="","",(IF(COUNTIF(LL27:MN27,"ข")=0,"-",(COUNTIF(LL27:MN27,"ข")))))</f>
        <v>-</v>
      </c>
      <c r="MS27" s="8">
        <f>IF('[6]ข้อมูลนักเรียน-กรอง'!$A$25="","",('[6]ข้อมูลนักเรียน-กรอง'!$A$25))</f>
        <v>24</v>
      </c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10" t="str">
        <f>IF('[6]ข้อมูลนักเรียน-กรอง'!A25="","",(IF(SUM(MT27:NX27)=0,"-",(SUM(MT27:NX27)))))</f>
        <v>-</v>
      </c>
      <c r="NZ27" s="10" t="str">
        <f>IF('[6]ข้อมูลนักเรียน-กรอง'!$A$25="","",(IF(COUNTIF(MT27:NX27,"ป")=0,"-",(COUNTIF(MT27:NX27,"ป")))))</f>
        <v>-</v>
      </c>
      <c r="OA27" s="10" t="str">
        <f>IF('[6]ข้อมูลนักเรียน-กรอง'!$A$25="","",(IF(COUNTIF(MT27:NX27,"ล")=0,"-",(COUNTIF(MT27:NX27,"ล")))))</f>
        <v>-</v>
      </c>
      <c r="OB27" s="10" t="str">
        <f>IF('[6]ข้อมูลนักเรียน-กรอง'!$A$25="","",(IF(COUNTIF(MT27:NX27,"ข")=0,"-",(COUNTIF(MT27:NX27,"ข")))))</f>
        <v>-</v>
      </c>
      <c r="OC27" s="8">
        <f>IF('[6]ข้อมูลนักเรียน-กรอง'!$A$25="","",('[6]ข้อมูลนักเรียน-กรอง'!$A$25))</f>
        <v>24</v>
      </c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10" t="str">
        <f>IF('[6]ข้อมูลนักเรียน-กรอง'!A25="","",(IF(SUM(OD27:PG27)=0,"-",(SUM(OD27:PG27)))))</f>
        <v>-</v>
      </c>
      <c r="PI27" s="10" t="str">
        <f>IF('[6]ข้อมูลนักเรียน-กรอง'!$A$25="","",(IF(COUNTIF(OD27:PG27,"ป")=0,"-",(COUNTIF(OD27:PG27,"ป")))))</f>
        <v>-</v>
      </c>
      <c r="PJ27" s="10" t="str">
        <f>IF('[6]ข้อมูลนักเรียน-กรอง'!$A$25="","",(IF(COUNTIF(OD27:PG27,"ล")=0,"-",(COUNTIF(OD27:PG27,"ล")))))</f>
        <v>-</v>
      </c>
      <c r="PK27" s="10" t="str">
        <f>IF('[6]ข้อมูลนักเรียน-กรอง'!$A$25="","",(IF(COUNTIF(OD27:PG27,"ข")=0,"-",(COUNTIF(OD27:PG27,"ข")))))</f>
        <v>-</v>
      </c>
      <c r="PL27" s="11">
        <f>IF('[6]ข้อมูลนักเรียน-กรอง'!$A$25="","",('[6]ข้อมูลนักเรียน-กรอง'!$A$25))</f>
        <v>24</v>
      </c>
      <c r="PM27" s="12" t="str">
        <f>AH27</f>
        <v>-</v>
      </c>
      <c r="PN27" s="12" t="str">
        <f>BQ27</f>
        <v>-</v>
      </c>
      <c r="PO27" s="12" t="str">
        <f>DA27</f>
        <v>-</v>
      </c>
      <c r="PP27" s="12" t="str">
        <f>EK27</f>
        <v>-</v>
      </c>
      <c r="PQ27" s="12" t="str">
        <f>FT27</f>
        <v>-</v>
      </c>
      <c r="PR27" s="12" t="str">
        <f>HD27</f>
        <v>-</v>
      </c>
      <c r="PS27" s="12" t="str">
        <f>IM27</f>
        <v>-</v>
      </c>
      <c r="PT27" s="12" t="str">
        <f>JW27</f>
        <v>-</v>
      </c>
      <c r="PU27" s="12" t="str">
        <f>LG27</f>
        <v>-</v>
      </c>
      <c r="PV27" s="12" t="str">
        <f>MO27</f>
        <v>-</v>
      </c>
      <c r="PW27" s="12" t="str">
        <f>NY27</f>
        <v>-</v>
      </c>
      <c r="PX27" s="12" t="str">
        <f>PH27</f>
        <v>-</v>
      </c>
      <c r="PY27" s="13">
        <f>IF('[6]ข้อมูลนักเรียน-กรอง'!A25="","",(SUM(AH27:AK27,SUM(BQ27:BT27,SUM(DA27:DD27,SUM(EK27:EN27,SUM(FT27:FW27,SUM(HD27:HG27,SUM(IM27:IP27,SUM(JW27:JZ27,SUM(LG27:LJ27,SUM(MO27:MR27,SUM(NY27:OB27,SUM(PH27:PK27))))))))))))))</f>
        <v>0</v>
      </c>
      <c r="PZ27" s="13">
        <f>IF('[6]ข้อมูลนักเรียน-กรอง'!A25="","",SUM(PM27:PX27))</f>
        <v>0</v>
      </c>
      <c r="QA27" s="14" t="str">
        <f>IF('[6]ข้อมูลนักเรียน-กรอง'!A25="","",IF(PZ27=0,"0.00",((PZ27/PY27)*100)))</f>
        <v>0.00</v>
      </c>
    </row>
    <row r="28" spans="1:443" ht="15.95" customHeight="1">
      <c r="A28" s="7" t="str">
        <f>[6]ชื่อนักเรียน!C27</f>
        <v>เด็กชายกรชัย ทองธรรมชาติ</v>
      </c>
      <c r="B28" s="8">
        <f>IF('[6]ข้อมูลนักเรียน-กรอง'!$A$26="","",('[6]ข้อมูลนักเรียน-กรอง'!$A$26))</f>
        <v>25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 t="str">
        <f>IF('[6]ข้อมูลนักเรียน-กรอง'!A26="","",(IF(SUM(C28:AG28)=0,"-",(SUM(C28:AG28)))))</f>
        <v>-</v>
      </c>
      <c r="AI28" s="10" t="str">
        <f>IF('[6]ข้อมูลนักเรียน-กรอง'!$A$26="","",(IF(COUNTIF(C28:AG28,"ป")=0,"-",(COUNTIF(C28:AG28,"ป")))))</f>
        <v>-</v>
      </c>
      <c r="AJ28" s="10" t="str">
        <f>IF('[6]ข้อมูลนักเรียน-กรอง'!$A$26="","",(IF(COUNTIF(C28:AG28,"ล")=0,"-",(COUNTIF(C28:AG28,"ล")))))</f>
        <v>-</v>
      </c>
      <c r="AK28" s="10" t="str">
        <f>IF('[6]ข้อมูลนักเรียน-กรอง'!$A$26="","",(IF(COUNTIF(C28:AG28,"ข")=0,"-",(COUNTIF(C28:AG28,"ข")))))</f>
        <v>-</v>
      </c>
      <c r="AL28" s="8">
        <f>IF('[6]ข้อมูลนักเรียน-กรอง'!$A$26="","",('[6]ข้อมูลนักเรียน-กรอง'!$A$26))</f>
        <v>25</v>
      </c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10" t="str">
        <f>IF('[6]ข้อมูลนักเรียน-กรอง'!A26="","",(IF(SUM(AM28:BP28)=0,"-",(SUM(AM28:BP28)))))</f>
        <v>-</v>
      </c>
      <c r="BR28" s="10" t="str">
        <f>IF('[6]ข้อมูลนักเรียน-กรอง'!$A$26="","",(IF(COUNTIF(AM28:BP28,"ป")=0,"-",(COUNTIF(AM28:BP28,"ป")))))</f>
        <v>-</v>
      </c>
      <c r="BS28" s="10" t="str">
        <f>IF('[6]ข้อมูลนักเรียน-กรอง'!$A$26="","",(IF(COUNTIF(AM28:BP28,"ล")=0,"-",(COUNTIF(AM28:BP28,"ล")))))</f>
        <v>-</v>
      </c>
      <c r="BT28" s="10" t="str">
        <f>IF('[6]ข้อมูลนักเรียน-กรอง'!$A$26="","",(IF(COUNTIF(AM28:BP28,"ข")=0,"-",(COUNTIF(AM28:BP28,"ข")))))</f>
        <v>-</v>
      </c>
      <c r="BU28" s="8">
        <f>IF('[6]ข้อมูลนักเรียน-กรอง'!$A$26="","",('[6]ข้อมูลนักเรียน-กรอง'!$A$26))</f>
        <v>25</v>
      </c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10" t="str">
        <f>IF('[6]ข้อมูลนักเรียน-กรอง'!A26="","",(IF(SUM(BV28:CZ28)=0,"-",(SUM(BV28:CZ28)))))</f>
        <v>-</v>
      </c>
      <c r="DB28" s="10" t="str">
        <f>IF('[6]ข้อมูลนักเรียน-กรอง'!$A$26="","",(IF(COUNTIF(BV28:CZ28,"ป")=0,"-",(COUNTIF(BV28:CZ28,"ป")))))</f>
        <v>-</v>
      </c>
      <c r="DC28" s="10" t="str">
        <f>IF('[6]ข้อมูลนักเรียน-กรอง'!$A$26="","",(IF(COUNTIF(BV28:CZ28,"ล")=0,"-",(COUNTIF(BV28:CZ28,"ล")))))</f>
        <v>-</v>
      </c>
      <c r="DD28" s="10" t="str">
        <f>IF('[6]ข้อมูลนักเรียน-กรอง'!$A$26="","",(IF(COUNTIF(BV28:CZ28,"ข")=0,"-",(COUNTIF(BV28:CZ28,"ข")))))</f>
        <v>-</v>
      </c>
      <c r="DE28" s="8">
        <f>IF('[6]ข้อมูลนักเรียน-กรอง'!$A$26="","",('[6]ข้อมูลนักเรียน-กรอง'!$A$26))</f>
        <v>25</v>
      </c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10" t="str">
        <f>IF('[6]ข้อมูลนักเรียน-กรอง'!A26="","",(IF(SUM(DF28:EJ28)=0,"-",(SUM(DF28:EJ28)))))</f>
        <v>-</v>
      </c>
      <c r="EL28" s="10" t="str">
        <f>IF('[6]ข้อมูลนักเรียน-กรอง'!$A$26="","",(IF(COUNTIF(DF28:EJ28,"ป")=0,"-",(COUNTIF(DF28:EJ28,"ป")))))</f>
        <v>-</v>
      </c>
      <c r="EM28" s="10" t="str">
        <f>IF('[6]ข้อมูลนักเรียน-กรอง'!$A$26="","",(IF(COUNTIF(DF28:EJ28,"ล")=0,"-",(COUNTIF(DF28:EJ28,"ล")))))</f>
        <v>-</v>
      </c>
      <c r="EN28" s="10" t="str">
        <f>IF('[6]ข้อมูลนักเรียน-กรอง'!$A$26="","",(IF(COUNTIF(DF28:EJ28,"ข")=0,"-",(COUNTIF(DF28:EJ28,"ข")))))</f>
        <v>-</v>
      </c>
      <c r="EO28" s="8">
        <f>IF('[6]ข้อมูลนักเรียน-กรอง'!$A$26="","",('[6]ข้อมูลนักเรียน-กรอง'!$A$26))</f>
        <v>25</v>
      </c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10" t="str">
        <f>IF('[6]ข้อมูลนักเรียน-กรอง'!A26="","",(IF(SUM(EP28:FS28)=0,"-",(SUM(EP28:FS28)))))</f>
        <v>-</v>
      </c>
      <c r="FU28" s="10" t="str">
        <f>IF('[6]ข้อมูลนักเรียน-กรอง'!$A$26="","",(IF(COUNTIF(EP28:FS28,"ป")=0,"-",(COUNTIF(EP28:FS28,"ป")))))</f>
        <v>-</v>
      </c>
      <c r="FV28" s="10" t="str">
        <f>IF('[6]ข้อมูลนักเรียน-กรอง'!$A$26="","",(IF(COUNTIF(EP28:FS28,"ล")=0,"-",(COUNTIF(EP28:FS28,"ล")))))</f>
        <v>-</v>
      </c>
      <c r="FW28" s="10" t="str">
        <f>IF('[6]ข้อมูลนักเรียน-กรอง'!$A$26="","",(IF(COUNTIF(EP28:FS28,"ข")=0,"-",(COUNTIF(EP28:FS28,"ข")))))</f>
        <v>-</v>
      </c>
      <c r="FX28" s="8">
        <f>IF('[6]ข้อมูลนักเรียน-กรอง'!$A$26="","",('[6]ข้อมูลนักเรียน-กรอง'!$A$26))</f>
        <v>25</v>
      </c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10" t="str">
        <f>IF('[6]ข้อมูลนักเรียน-กรอง'!A26="","",(IF(SUM(FY28:HC28)=0,"-",(SUM(FY28:HC28)))))</f>
        <v>-</v>
      </c>
      <c r="HE28" s="10" t="str">
        <f>IF('[6]ข้อมูลนักเรียน-กรอง'!$A$26="","",(IF(COUNTIF(FY28:HC28,"ป")=0,"-",(COUNTIF(FY28:HC28,"ป")))))</f>
        <v>-</v>
      </c>
      <c r="HF28" s="10" t="str">
        <f>IF('[6]ข้อมูลนักเรียน-กรอง'!$A$26="","",(IF(COUNTIF(FY28:HC28,"ล")=0,"-",(COUNTIF(FY28:HC28,"ล")))))</f>
        <v>-</v>
      </c>
      <c r="HG28" s="10" t="str">
        <f>IF('[6]ข้อมูลนักเรียน-กรอง'!$A$26="","",(IF(COUNTIF(FY28:HC28,"ข")=0,"-",(COUNTIF(FY28:HC28,"ข")))))</f>
        <v>-</v>
      </c>
      <c r="HH28" s="8">
        <f>IF('[6]ข้อมูลนักเรียน-กรอง'!$A$26="","",('[6]ข้อมูลนักเรียน-กรอง'!$A$26))</f>
        <v>25</v>
      </c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10" t="str">
        <f>IF('[6]ข้อมูลนักเรียน-กรอง'!A26="","",(IF(SUM(HI28:IL28)=0,"-",(SUM(HI28:IL28)))))</f>
        <v>-</v>
      </c>
      <c r="IN28" s="10" t="str">
        <f>IF('[6]ข้อมูลนักเรียน-กรอง'!$A$26="","",(IF(COUNTIF(HI28:IL28,"ป")=0,"-",(COUNTIF(HI28:IL28,"ป")))))</f>
        <v>-</v>
      </c>
      <c r="IO28" s="10" t="str">
        <f>IF('[6]ข้อมูลนักเรียน-กรอง'!$A$26="","",(IF(COUNTIF(HI28:IL28,"ล")=0,"-",(COUNTIF(HI28:IL28,"ล")))))</f>
        <v>-</v>
      </c>
      <c r="IP28" s="10" t="str">
        <f>IF('[6]ข้อมูลนักเรียน-กรอง'!$A$26="","",(IF(COUNTIF(HI28:IL28,"ข")=0,"-",(COUNTIF(HI28:IL28,"ข")))))</f>
        <v>-</v>
      </c>
      <c r="IQ28" s="8">
        <f>IF('[6]ข้อมูลนักเรียน-กรอง'!$A$26="","",('[6]ข้อมูลนักเรียน-กรอง'!$A$26))</f>
        <v>25</v>
      </c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10" t="str">
        <f>IF('[6]ข้อมูลนักเรียน-กรอง'!A26="","",(IF(SUM(IR28:JV28)=0,"-",(SUM(IR28:JV28)))))</f>
        <v>-</v>
      </c>
      <c r="JX28" s="10" t="str">
        <f>IF('[6]ข้อมูลนักเรียน-กรอง'!$A$26="","",(IF(COUNTIF(IR28:JV28,"ป")=0,"-",(COUNTIF(IR28:JV28,"ป")))))</f>
        <v>-</v>
      </c>
      <c r="JY28" s="10" t="str">
        <f>IF('[6]ข้อมูลนักเรียน-กรอง'!$A$26="","",(IF(COUNTIF(IR28:JV28,"ล")=0,"-",(COUNTIF(IR28:JV28,"ล")))))</f>
        <v>-</v>
      </c>
      <c r="JZ28" s="10" t="str">
        <f>IF('[6]ข้อมูลนักเรียน-กรอง'!$A$26="","",(IF(COUNTIF(IR28:JV28,"ข")=0,"-",(COUNTIF(IR28:JV28,"ข")))))</f>
        <v>-</v>
      </c>
      <c r="KA28" s="8">
        <f>IF('[6]ข้อมูลนักเรียน-กรอง'!$A$26="","",('[6]ข้อมูลนักเรียน-กรอง'!$A$26))</f>
        <v>25</v>
      </c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10" t="str">
        <f>IF('[6]ข้อมูลนักเรียน-กรอง'!A26="","",(IF(SUM(KB28:LF28)=0,"-",(SUM(KB28:LF28)))))</f>
        <v>-</v>
      </c>
      <c r="LH28" s="10" t="str">
        <f>IF('[6]ข้อมูลนักเรียน-กรอง'!$A$26="","",(IF(COUNTIF(KB28:LF28,"ป")=0,"-",(COUNTIF(KB28:LF28,"ป")))))</f>
        <v>-</v>
      </c>
      <c r="LI28" s="10" t="str">
        <f>IF('[6]ข้อมูลนักเรียน-กรอง'!$A$26="","",(IF(COUNTIF(KB28:LF28,"ล")=0,"-",(COUNTIF(KB28:LF28,"ล")))))</f>
        <v>-</v>
      </c>
      <c r="LJ28" s="10" t="str">
        <f>IF('[6]ข้อมูลนักเรียน-กรอง'!$A$26="","",(IF(COUNTIF(KB28:LF28,"ข")=0,"-",(COUNTIF(KB28:LF28,"ข")))))</f>
        <v>-</v>
      </c>
      <c r="LK28" s="8">
        <f>IF('[6]ข้อมูลนักเรียน-กรอง'!$A$26="","",('[6]ข้อมูลนักเรียน-กรอง'!$A$26))</f>
        <v>25</v>
      </c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10" t="str">
        <f>IF('[6]ข้อมูลนักเรียน-กรอง'!A26="","",(IF(SUM(LL28:MN28)=0,"-",(SUM(LL28:MN28)))))</f>
        <v>-</v>
      </c>
      <c r="MP28" s="10" t="str">
        <f>IF('[6]ข้อมูลนักเรียน-กรอง'!$A$26="","",(IF(COUNTIF(LL28:MN28,"ป")=0,"-",(COUNTIF(LL28:MN28,"ป")))))</f>
        <v>-</v>
      </c>
      <c r="MQ28" s="10" t="str">
        <f>IF('[6]ข้อมูลนักเรียน-กรอง'!$A$26="","",(IF(COUNTIF(LL28:MN28,"ล")=0,"-",(COUNTIF(LL28:MN28,"ล")))))</f>
        <v>-</v>
      </c>
      <c r="MR28" s="10" t="str">
        <f>IF('[6]ข้อมูลนักเรียน-กรอง'!$A$26="","",(IF(COUNTIF(LL28:MN28,"ข")=0,"-",(COUNTIF(LL28:MN28,"ข")))))</f>
        <v>-</v>
      </c>
      <c r="MS28" s="8">
        <f>IF('[6]ข้อมูลนักเรียน-กรอง'!$A$26="","",('[6]ข้อมูลนักเรียน-กรอง'!$A$26))</f>
        <v>25</v>
      </c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10" t="str">
        <f>IF('[6]ข้อมูลนักเรียน-กรอง'!A26="","",(IF(SUM(MT28:NX28)=0,"-",(SUM(MT28:NX28)))))</f>
        <v>-</v>
      </c>
      <c r="NZ28" s="10" t="str">
        <f>IF('[6]ข้อมูลนักเรียน-กรอง'!$A$26="","",(IF(COUNTIF(MT28:NX28,"ป")=0,"-",(COUNTIF(MT28:NX28,"ป")))))</f>
        <v>-</v>
      </c>
      <c r="OA28" s="10" t="str">
        <f>IF('[6]ข้อมูลนักเรียน-กรอง'!$A$26="","",(IF(COUNTIF(MT28:NX28,"ล")=0,"-",(COUNTIF(MT28:NX28,"ล")))))</f>
        <v>-</v>
      </c>
      <c r="OB28" s="10" t="str">
        <f>IF('[6]ข้อมูลนักเรียน-กรอง'!$A$26="","",(IF(COUNTIF(MT28:NX28,"ข")=0,"-",(COUNTIF(MT28:NX28,"ข")))))</f>
        <v>-</v>
      </c>
      <c r="OC28" s="8">
        <f>IF('[6]ข้อมูลนักเรียน-กรอง'!$A$26="","",('[6]ข้อมูลนักเรียน-กรอง'!$A$26))</f>
        <v>25</v>
      </c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10" t="str">
        <f>IF('[6]ข้อมูลนักเรียน-กรอง'!A26="","",(IF(SUM(OD28:PG28)=0,"-",(SUM(OD28:PG28)))))</f>
        <v>-</v>
      </c>
      <c r="PI28" s="10" t="str">
        <f>IF('[6]ข้อมูลนักเรียน-กรอง'!$A$26="","",(IF(COUNTIF(OD28:PG28,"ป")=0,"-",(COUNTIF(OD28:PG28,"ป")))))</f>
        <v>-</v>
      </c>
      <c r="PJ28" s="10" t="str">
        <f>IF('[6]ข้อมูลนักเรียน-กรอง'!$A$26="","",(IF(COUNTIF(OD28:PG28,"ล")=0,"-",(COUNTIF(OD28:PG28,"ล")))))</f>
        <v>-</v>
      </c>
      <c r="PK28" s="10" t="str">
        <f>IF('[6]ข้อมูลนักเรียน-กรอง'!$A$26="","",(IF(COUNTIF(OD28:PG28,"ข")=0,"-",(COUNTIF(OD28:PG28,"ข")))))</f>
        <v>-</v>
      </c>
      <c r="PL28" s="11">
        <f>IF('[6]ข้อมูลนักเรียน-กรอง'!$A$26="","",('[6]ข้อมูลนักเรียน-กรอง'!$A$26))</f>
        <v>25</v>
      </c>
      <c r="PM28" s="12" t="str">
        <f>AH28</f>
        <v>-</v>
      </c>
      <c r="PN28" s="12" t="str">
        <f>BQ28</f>
        <v>-</v>
      </c>
      <c r="PO28" s="12" t="str">
        <f>DA28</f>
        <v>-</v>
      </c>
      <c r="PP28" s="12" t="str">
        <f>EK28</f>
        <v>-</v>
      </c>
      <c r="PQ28" s="12" t="str">
        <f>FT28</f>
        <v>-</v>
      </c>
      <c r="PR28" s="12" t="str">
        <f>HD28</f>
        <v>-</v>
      </c>
      <c r="PS28" s="12" t="str">
        <f>IM28</f>
        <v>-</v>
      </c>
      <c r="PT28" s="12" t="str">
        <f>JW28</f>
        <v>-</v>
      </c>
      <c r="PU28" s="12" t="str">
        <f>LG28</f>
        <v>-</v>
      </c>
      <c r="PV28" s="12" t="str">
        <f>MO28</f>
        <v>-</v>
      </c>
      <c r="PW28" s="12" t="str">
        <f>NY28</f>
        <v>-</v>
      </c>
      <c r="PX28" s="12" t="str">
        <f>PH28</f>
        <v>-</v>
      </c>
      <c r="PY28" s="13">
        <f>IF('[6]ข้อมูลนักเรียน-กรอง'!A26="","",(SUM(AH28:AK28,SUM(BQ28:BT28,SUM(DA28:DD28,SUM(EK28:EN28,SUM(FT28:FW28,SUM(HD28:HG28,SUM(IM28:IP28,SUM(JW28:JZ28,SUM(LG28:LJ28,SUM(MO28:MR28,SUM(NY28:OB28,SUM(PH28:PK28))))))))))))))</f>
        <v>0</v>
      </c>
      <c r="PZ28" s="13">
        <f>IF('[6]ข้อมูลนักเรียน-กรอง'!A26="","",SUM(PM28:PX28))</f>
        <v>0</v>
      </c>
      <c r="QA28" s="14" t="str">
        <f>IF('[6]ข้อมูลนักเรียน-กรอง'!A26="","",IF(PZ28=0,"0.00",((PZ28/PY28)*100)))</f>
        <v>0.00</v>
      </c>
    </row>
    <row r="29" spans="1:443" ht="15.95" customHeight="1">
      <c r="A29" s="7" t="str">
        <f>[6]ชื่อนักเรียน!C28</f>
        <v>เด็กชายกล้ากวี บุญลือถิรคุณ</v>
      </c>
      <c r="B29" s="8">
        <f>IF('[6]ข้อมูลนักเรียน-กรอง'!$A$27="","",('[6]ข้อมูลนักเรียน-กรอง'!$A$27))</f>
        <v>26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0" t="str">
        <f>IF('[6]ข้อมูลนักเรียน-กรอง'!A27="","",(IF(SUM(C29:AG29)=0,"-",(SUM(C29:AG29)))))</f>
        <v>-</v>
      </c>
      <c r="AI29" s="10" t="str">
        <f>IF('[6]ข้อมูลนักเรียน-กรอง'!$A$27="","",(IF(COUNTIF(C29:AG29,"ป")=0,"-",(COUNTIF(C29:AG29,"ป")))))</f>
        <v>-</v>
      </c>
      <c r="AJ29" s="10" t="str">
        <f>IF('[6]ข้อมูลนักเรียน-กรอง'!$A$27="","",(IF(COUNTIF(C29:AG29,"ล")=0,"-",(COUNTIF(C29:AG29,"ล")))))</f>
        <v>-</v>
      </c>
      <c r="AK29" s="10" t="str">
        <f>IF('[6]ข้อมูลนักเรียน-กรอง'!$A$27="","",(IF(COUNTIF(C29:AG29,"ข")=0,"-",(COUNTIF(C29:AG29,"ข")))))</f>
        <v>-</v>
      </c>
      <c r="AL29" s="8">
        <f>IF('[6]ข้อมูลนักเรียน-กรอง'!$A$27="","",('[6]ข้อมูลนักเรียน-กรอง'!$A$27))</f>
        <v>26</v>
      </c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10" t="str">
        <f>IF('[6]ข้อมูลนักเรียน-กรอง'!A27="","",(IF(SUM(AM29:BP29)=0,"-",(SUM(AM29:BP29)))))</f>
        <v>-</v>
      </c>
      <c r="BR29" s="10" t="str">
        <f>IF('[6]ข้อมูลนักเรียน-กรอง'!$A$27="","",(IF(COUNTIF(AM29:BP29,"ป")=0,"-",(COUNTIF(AM29:BP29,"ป")))))</f>
        <v>-</v>
      </c>
      <c r="BS29" s="10" t="str">
        <f>IF('[6]ข้อมูลนักเรียน-กรอง'!$A$27="","",(IF(COUNTIF(AM29:BP29,"ล")=0,"-",(COUNTIF(AM29:BP29,"ล")))))</f>
        <v>-</v>
      </c>
      <c r="BT29" s="10" t="str">
        <f>IF('[6]ข้อมูลนักเรียน-กรอง'!$A$27="","",(IF(COUNTIF(AM29:BP29,"ข")=0,"-",(COUNTIF(AM29:BP29,"ข")))))</f>
        <v>-</v>
      </c>
      <c r="BU29" s="8">
        <f>IF('[6]ข้อมูลนักเรียน-กรอง'!$A$27="","",('[6]ข้อมูลนักเรียน-กรอง'!$A$27))</f>
        <v>26</v>
      </c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10" t="str">
        <f>IF('[6]ข้อมูลนักเรียน-กรอง'!A27="","",(IF(SUM(BV29:CZ29)=0,"-",(SUM(BV29:CZ29)))))</f>
        <v>-</v>
      </c>
      <c r="DB29" s="10" t="str">
        <f>IF('[6]ข้อมูลนักเรียน-กรอง'!$A$27="","",(IF(COUNTIF(BV29:CZ29,"ป")=0,"-",(COUNTIF(BV29:CZ29,"ป")))))</f>
        <v>-</v>
      </c>
      <c r="DC29" s="10" t="str">
        <f>IF('[6]ข้อมูลนักเรียน-กรอง'!$A$27="","",(IF(COUNTIF(BV29:CZ29,"ล")=0,"-",(COUNTIF(BV29:CZ29,"ล")))))</f>
        <v>-</v>
      </c>
      <c r="DD29" s="10" t="str">
        <f>IF('[6]ข้อมูลนักเรียน-กรอง'!$A$27="","",(IF(COUNTIF(BV29:CZ29,"ข")=0,"-",(COUNTIF(BV29:CZ29,"ข")))))</f>
        <v>-</v>
      </c>
      <c r="DE29" s="8">
        <f>IF('[6]ข้อมูลนักเรียน-กรอง'!$A$27="","",('[6]ข้อมูลนักเรียน-กรอง'!$A$27))</f>
        <v>26</v>
      </c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10" t="str">
        <f>IF('[6]ข้อมูลนักเรียน-กรอง'!A27="","",(IF(SUM(DF29:EJ29)=0,"-",(SUM(DF29:EJ29)))))</f>
        <v>-</v>
      </c>
      <c r="EL29" s="10" t="str">
        <f>IF('[6]ข้อมูลนักเรียน-กรอง'!$A$27="","",(IF(COUNTIF(DF29:EJ29,"ป")=0,"-",(COUNTIF(DF29:EJ29,"ป")))))</f>
        <v>-</v>
      </c>
      <c r="EM29" s="10" t="str">
        <f>IF('[6]ข้อมูลนักเรียน-กรอง'!$A$27="","",(IF(COUNTIF(DF29:EJ29,"ล")=0,"-",(COUNTIF(DF29:EJ29,"ล")))))</f>
        <v>-</v>
      </c>
      <c r="EN29" s="10" t="str">
        <f>IF('[6]ข้อมูลนักเรียน-กรอง'!$A$27="","",(IF(COUNTIF(DF29:EJ29,"ข")=0,"-",(COUNTIF(DF29:EJ29,"ข")))))</f>
        <v>-</v>
      </c>
      <c r="EO29" s="8">
        <f>IF('[6]ข้อมูลนักเรียน-กรอง'!$A$27="","",('[6]ข้อมูลนักเรียน-กรอง'!$A$27))</f>
        <v>26</v>
      </c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10" t="str">
        <f>IF('[6]ข้อมูลนักเรียน-กรอง'!A27="","",(IF(SUM(EP29:FS29)=0,"-",(SUM(EP29:FS29)))))</f>
        <v>-</v>
      </c>
      <c r="FU29" s="10" t="str">
        <f>IF('[6]ข้อมูลนักเรียน-กรอง'!$A$27="","",(IF(COUNTIF(EP29:FS29,"ป")=0,"-",(COUNTIF(EP29:FS29,"ป")))))</f>
        <v>-</v>
      </c>
      <c r="FV29" s="10" t="str">
        <f>IF('[6]ข้อมูลนักเรียน-กรอง'!$A$27="","",(IF(COUNTIF(EP29:FS29,"ล")=0,"-",(COUNTIF(EP29:FS29,"ล")))))</f>
        <v>-</v>
      </c>
      <c r="FW29" s="10" t="str">
        <f>IF('[6]ข้อมูลนักเรียน-กรอง'!$A$27="","",(IF(COUNTIF(EP29:FS29,"ข")=0,"-",(COUNTIF(EP29:FS29,"ข")))))</f>
        <v>-</v>
      </c>
      <c r="FX29" s="8">
        <f>IF('[6]ข้อมูลนักเรียน-กรอง'!$A$27="","",('[6]ข้อมูลนักเรียน-กรอง'!$A$27))</f>
        <v>26</v>
      </c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10" t="str">
        <f>IF('[6]ข้อมูลนักเรียน-กรอง'!A27="","",(IF(SUM(FY29:HC29)=0,"-",(SUM(FY29:HC29)))))</f>
        <v>-</v>
      </c>
      <c r="HE29" s="10" t="str">
        <f>IF('[6]ข้อมูลนักเรียน-กรอง'!$A$27="","",(IF(COUNTIF(FY29:HC29,"ป")=0,"-",(COUNTIF(FY29:HC29,"ป")))))</f>
        <v>-</v>
      </c>
      <c r="HF29" s="10" t="str">
        <f>IF('[6]ข้อมูลนักเรียน-กรอง'!$A$27="","",(IF(COUNTIF(FY29:HC29,"ล")=0,"-",(COUNTIF(FY29:HC29,"ล")))))</f>
        <v>-</v>
      </c>
      <c r="HG29" s="10" t="str">
        <f>IF('[6]ข้อมูลนักเรียน-กรอง'!$A$27="","",(IF(COUNTIF(FY29:HC29,"ข")=0,"-",(COUNTIF(FY29:HC29,"ข")))))</f>
        <v>-</v>
      </c>
      <c r="HH29" s="8">
        <f>IF('[6]ข้อมูลนักเรียน-กรอง'!$A$27="","",('[6]ข้อมูลนักเรียน-กรอง'!$A$27))</f>
        <v>26</v>
      </c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10" t="str">
        <f>IF('[6]ข้อมูลนักเรียน-กรอง'!A27="","",(IF(SUM(HI29:IL29)=0,"-",(SUM(HI29:IL29)))))</f>
        <v>-</v>
      </c>
      <c r="IN29" s="10" t="str">
        <f>IF('[6]ข้อมูลนักเรียน-กรอง'!$A$27="","",(IF(COUNTIF(HI29:IL29,"ป")=0,"-",(COUNTIF(HI29:IL29,"ป")))))</f>
        <v>-</v>
      </c>
      <c r="IO29" s="10" t="str">
        <f>IF('[6]ข้อมูลนักเรียน-กรอง'!$A$27="","",(IF(COUNTIF(HI29:IL29,"ล")=0,"-",(COUNTIF(HI29:IL29,"ล")))))</f>
        <v>-</v>
      </c>
      <c r="IP29" s="10" t="str">
        <f>IF('[6]ข้อมูลนักเรียน-กรอง'!$A$27="","",(IF(COUNTIF(HI29:IL29,"ข")=0,"-",(COUNTIF(HI29:IL29,"ข")))))</f>
        <v>-</v>
      </c>
      <c r="IQ29" s="8">
        <f>IF('[6]ข้อมูลนักเรียน-กรอง'!$A$27="","",('[6]ข้อมูลนักเรียน-กรอง'!$A$27))</f>
        <v>26</v>
      </c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10" t="str">
        <f>IF('[6]ข้อมูลนักเรียน-กรอง'!A27="","",(IF(SUM(IR29:JV29)=0,"-",(SUM(IR29:JV29)))))</f>
        <v>-</v>
      </c>
      <c r="JX29" s="10" t="str">
        <f>IF('[6]ข้อมูลนักเรียน-กรอง'!$A$27="","",(IF(COUNTIF(IR29:JV29,"ป")=0,"-",(COUNTIF(IR29:JV29,"ป")))))</f>
        <v>-</v>
      </c>
      <c r="JY29" s="10" t="str">
        <f>IF('[6]ข้อมูลนักเรียน-กรอง'!$A$27="","",(IF(COUNTIF(IR29:JV29,"ล")=0,"-",(COUNTIF(IR29:JV29,"ล")))))</f>
        <v>-</v>
      </c>
      <c r="JZ29" s="10" t="str">
        <f>IF('[6]ข้อมูลนักเรียน-กรอง'!$A$27="","",(IF(COUNTIF(IR29:JV29,"ข")=0,"-",(COUNTIF(IR29:JV29,"ข")))))</f>
        <v>-</v>
      </c>
      <c r="KA29" s="8">
        <f>IF('[6]ข้อมูลนักเรียน-กรอง'!$A$27="","",('[6]ข้อมูลนักเรียน-กรอง'!$A$27))</f>
        <v>26</v>
      </c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10" t="str">
        <f>IF('[6]ข้อมูลนักเรียน-กรอง'!A27="","",(IF(SUM(KB29:LF29)=0,"-",(SUM(KB29:LF29)))))</f>
        <v>-</v>
      </c>
      <c r="LH29" s="10" t="str">
        <f>IF('[6]ข้อมูลนักเรียน-กรอง'!$A$27="","",(IF(COUNTIF(KB29:LF29,"ป")=0,"-",(COUNTIF(KB29:LF29,"ป")))))</f>
        <v>-</v>
      </c>
      <c r="LI29" s="10" t="str">
        <f>IF('[6]ข้อมูลนักเรียน-กรอง'!$A$27="","",(IF(COUNTIF(KB29:LF29,"ล")=0,"-",(COUNTIF(KB29:LF29,"ล")))))</f>
        <v>-</v>
      </c>
      <c r="LJ29" s="10" t="str">
        <f>IF('[6]ข้อมูลนักเรียน-กรอง'!$A$27="","",(IF(COUNTIF(KB29:LF29,"ข")=0,"-",(COUNTIF(KB29:LF29,"ข")))))</f>
        <v>-</v>
      </c>
      <c r="LK29" s="8">
        <f>IF('[6]ข้อมูลนักเรียน-กรอง'!$A$27="","",('[6]ข้อมูลนักเรียน-กรอง'!$A$27))</f>
        <v>26</v>
      </c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10" t="str">
        <f>IF('[6]ข้อมูลนักเรียน-กรอง'!A27="","",(IF(SUM(LL29:MN29)=0,"-",(SUM(LL29:MN29)))))</f>
        <v>-</v>
      </c>
      <c r="MP29" s="10" t="str">
        <f>IF('[6]ข้อมูลนักเรียน-กรอง'!$A$27="","",(IF(COUNTIF(LL29:MN29,"ป")=0,"-",(COUNTIF(LL29:MN29,"ป")))))</f>
        <v>-</v>
      </c>
      <c r="MQ29" s="10" t="str">
        <f>IF('[6]ข้อมูลนักเรียน-กรอง'!$A$27="","",(IF(COUNTIF(LL29:MN29,"ล")=0,"-",(COUNTIF(LL29:MN29,"ล")))))</f>
        <v>-</v>
      </c>
      <c r="MR29" s="10" t="str">
        <f>IF('[6]ข้อมูลนักเรียน-กรอง'!$A$27="","",(IF(COUNTIF(LL29:MN29,"ข")=0,"-",(COUNTIF(LL29:MN29,"ข")))))</f>
        <v>-</v>
      </c>
      <c r="MS29" s="8">
        <f>IF('[6]ข้อมูลนักเรียน-กรอง'!$A$27="","",('[6]ข้อมูลนักเรียน-กรอง'!$A$27))</f>
        <v>26</v>
      </c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10" t="str">
        <f>IF('[6]ข้อมูลนักเรียน-กรอง'!A27="","",(IF(SUM(MT29:NX29)=0,"-",(SUM(MT29:NX29)))))</f>
        <v>-</v>
      </c>
      <c r="NZ29" s="10" t="str">
        <f>IF('[6]ข้อมูลนักเรียน-กรอง'!$A$27="","",(IF(COUNTIF(MT29:NX29,"ป")=0,"-",(COUNTIF(MT29:NX29,"ป")))))</f>
        <v>-</v>
      </c>
      <c r="OA29" s="10" t="str">
        <f>IF('[6]ข้อมูลนักเรียน-กรอง'!$A$27="","",(IF(COUNTIF(MT29:NX29,"ล")=0,"-",(COUNTIF(MT29:NX29,"ล")))))</f>
        <v>-</v>
      </c>
      <c r="OB29" s="10" t="str">
        <f>IF('[6]ข้อมูลนักเรียน-กรอง'!$A$27="","",(IF(COUNTIF(MT29:NX29,"ข")=0,"-",(COUNTIF(MT29:NX29,"ข")))))</f>
        <v>-</v>
      </c>
      <c r="OC29" s="8">
        <f>IF('[6]ข้อมูลนักเรียน-กรอง'!$A$27="","",('[6]ข้อมูลนักเรียน-กรอง'!$A$27))</f>
        <v>26</v>
      </c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10" t="str">
        <f>IF('[6]ข้อมูลนักเรียน-กรอง'!A27="","",(IF(SUM(OD29:PG29)=0,"-",(SUM(OD29:PG29)))))</f>
        <v>-</v>
      </c>
      <c r="PI29" s="10" t="str">
        <f>IF('[6]ข้อมูลนักเรียน-กรอง'!$A$27="","",(IF(COUNTIF(OD29:PG29,"ป")=0,"-",(COUNTIF(OD29:PG29,"ป")))))</f>
        <v>-</v>
      </c>
      <c r="PJ29" s="10" t="str">
        <f>IF('[6]ข้อมูลนักเรียน-กรอง'!$A$27="","",(IF(COUNTIF(OD29:PG29,"ล")=0,"-",(COUNTIF(OD29:PG29,"ล")))))</f>
        <v>-</v>
      </c>
      <c r="PK29" s="10" t="str">
        <f>IF('[6]ข้อมูลนักเรียน-กรอง'!$A$27="","",(IF(COUNTIF(OD29:PG29,"ข")=0,"-",(COUNTIF(OD29:PG29,"ข")))))</f>
        <v>-</v>
      </c>
      <c r="PL29" s="11">
        <f>IF('[6]ข้อมูลนักเรียน-กรอง'!$A$27="","",('[6]ข้อมูลนักเรียน-กรอง'!$A$27))</f>
        <v>26</v>
      </c>
      <c r="PM29" s="12" t="str">
        <f>AH29</f>
        <v>-</v>
      </c>
      <c r="PN29" s="12" t="str">
        <f>BQ29</f>
        <v>-</v>
      </c>
      <c r="PO29" s="12" t="str">
        <f>DA29</f>
        <v>-</v>
      </c>
      <c r="PP29" s="12" t="str">
        <f>EK29</f>
        <v>-</v>
      </c>
      <c r="PQ29" s="12" t="str">
        <f>FT29</f>
        <v>-</v>
      </c>
      <c r="PR29" s="12" t="str">
        <f>HD29</f>
        <v>-</v>
      </c>
      <c r="PS29" s="12" t="str">
        <f>IM29</f>
        <v>-</v>
      </c>
      <c r="PT29" s="12" t="str">
        <f>JW29</f>
        <v>-</v>
      </c>
      <c r="PU29" s="12" t="str">
        <f>LG29</f>
        <v>-</v>
      </c>
      <c r="PV29" s="12" t="str">
        <f>MO29</f>
        <v>-</v>
      </c>
      <c r="PW29" s="12" t="str">
        <f>NY29</f>
        <v>-</v>
      </c>
      <c r="PX29" s="12" t="str">
        <f>PH29</f>
        <v>-</v>
      </c>
      <c r="PY29" s="13">
        <f>IF('[6]ข้อมูลนักเรียน-กรอง'!A27="","",(SUM(AH29:AK29,SUM(BQ29:BT29,SUM(DA29:DD29,SUM(EK29:EN29,SUM(FT29:FW29,SUM(HD29:HG29,SUM(IM29:IP29,SUM(JW29:JZ29,SUM(LG29:LJ29,SUM(MO29:MR29,SUM(NY29:OB29,SUM(PH29:PK29))))))))))))))</f>
        <v>0</v>
      </c>
      <c r="PZ29" s="13">
        <f>IF('[6]ข้อมูลนักเรียน-กรอง'!A27="","",SUM(PM29:PX29))</f>
        <v>0</v>
      </c>
      <c r="QA29" s="14" t="str">
        <f>IF('[6]ข้อมูลนักเรียน-กรอง'!A27="","",IF(PZ29=0,"0.00",((PZ29/PY29)*100)))</f>
        <v>0.00</v>
      </c>
    </row>
    <row r="30" spans="1:443" ht="15.95" customHeight="1">
      <c r="A30" s="7" t="str">
        <f>[6]ชื่อนักเรียน!C29</f>
        <v>เด็กชายจิรายุ ภักดีวงษ์</v>
      </c>
      <c r="B30" s="8">
        <f>IF('[6]ข้อมูลนักเรียน-กรอง'!$A$28="","",('[6]ข้อมูลนักเรียน-กรอง'!$A$28))</f>
        <v>27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0" t="str">
        <f>IF('[6]ข้อมูลนักเรียน-กรอง'!A28="","",(IF(SUM(C30:AG30)=0,"-",(SUM(C30:AG30)))))</f>
        <v>-</v>
      </c>
      <c r="AI30" s="10" t="str">
        <f>IF('[6]ข้อมูลนักเรียน-กรอง'!$A$28="","",(IF(COUNTIF(C30:AG30,"ป")=0,"-",(COUNTIF(C30:AG30,"ป")))))</f>
        <v>-</v>
      </c>
      <c r="AJ30" s="10" t="str">
        <f>IF('[6]ข้อมูลนักเรียน-กรอง'!$A$28="","",(IF(COUNTIF(C30:AG30,"ล")=0,"-",(COUNTIF(C30:AG30,"ล")))))</f>
        <v>-</v>
      </c>
      <c r="AK30" s="10" t="str">
        <f>IF('[6]ข้อมูลนักเรียน-กรอง'!$A$28="","",(IF(COUNTIF(C30:AG30,"ข")=0,"-",(COUNTIF(C30:AG30,"ข")))))</f>
        <v>-</v>
      </c>
      <c r="AL30" s="8">
        <f>IF('[6]ข้อมูลนักเรียน-กรอง'!$A$28="","",('[6]ข้อมูลนักเรียน-กรอง'!$A$28))</f>
        <v>27</v>
      </c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10" t="str">
        <f>IF('[6]ข้อมูลนักเรียน-กรอง'!A28="","",(IF(SUM(AM30:BP30)=0,"-",(SUM(AM30:BP30)))))</f>
        <v>-</v>
      </c>
      <c r="BR30" s="10" t="str">
        <f>IF('[6]ข้อมูลนักเรียน-กรอง'!$A$28="","",(IF(COUNTIF(AM30:BP30,"ป")=0,"-",(COUNTIF(AM30:BP30,"ป")))))</f>
        <v>-</v>
      </c>
      <c r="BS30" s="10" t="str">
        <f>IF('[6]ข้อมูลนักเรียน-กรอง'!$A$28="","",(IF(COUNTIF(AM30:BP30,"ล")=0,"-",(COUNTIF(AM30:BP30,"ล")))))</f>
        <v>-</v>
      </c>
      <c r="BT30" s="10" t="str">
        <f>IF('[6]ข้อมูลนักเรียน-กรอง'!$A$28="","",(IF(COUNTIF(AM30:BP30,"ข")=0,"-",(COUNTIF(AM30:BP30,"ข")))))</f>
        <v>-</v>
      </c>
      <c r="BU30" s="8">
        <f>IF('[6]ข้อมูลนักเรียน-กรอง'!$A$28="","",('[6]ข้อมูลนักเรียน-กรอง'!$A$28))</f>
        <v>27</v>
      </c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10" t="str">
        <f>IF('[6]ข้อมูลนักเรียน-กรอง'!A28="","",(IF(SUM(BV30:CZ30)=0,"-",(SUM(BV30:CZ30)))))</f>
        <v>-</v>
      </c>
      <c r="DB30" s="10" t="str">
        <f>IF('[6]ข้อมูลนักเรียน-กรอง'!$A$28="","",(IF(COUNTIF(BV30:CZ30,"ป")=0,"-",(COUNTIF(BV30:CZ30,"ป")))))</f>
        <v>-</v>
      </c>
      <c r="DC30" s="10" t="str">
        <f>IF('[6]ข้อมูลนักเรียน-กรอง'!$A$28="","",(IF(COUNTIF(BV30:CZ30,"ล")=0,"-",(COUNTIF(BV30:CZ30,"ล")))))</f>
        <v>-</v>
      </c>
      <c r="DD30" s="10" t="str">
        <f>IF('[6]ข้อมูลนักเรียน-กรอง'!$A$28="","",(IF(COUNTIF(BV30:CZ30,"ข")=0,"-",(COUNTIF(BV30:CZ30,"ข")))))</f>
        <v>-</v>
      </c>
      <c r="DE30" s="8">
        <f>IF('[6]ข้อมูลนักเรียน-กรอง'!$A$28="","",('[6]ข้อมูลนักเรียน-กรอง'!$A$28))</f>
        <v>27</v>
      </c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10" t="str">
        <f>IF('[6]ข้อมูลนักเรียน-กรอง'!A28="","",(IF(SUM(DF30:EJ30)=0,"-",(SUM(DF30:EJ30)))))</f>
        <v>-</v>
      </c>
      <c r="EL30" s="10" t="str">
        <f>IF('[6]ข้อมูลนักเรียน-กรอง'!$A$28="","",(IF(COUNTIF(DF30:EJ30,"ป")=0,"-",(COUNTIF(DF30:EJ30,"ป")))))</f>
        <v>-</v>
      </c>
      <c r="EM30" s="10" t="str">
        <f>IF('[6]ข้อมูลนักเรียน-กรอง'!$A$28="","",(IF(COUNTIF(DF30:EJ30,"ล")=0,"-",(COUNTIF(DF30:EJ30,"ล")))))</f>
        <v>-</v>
      </c>
      <c r="EN30" s="10" t="str">
        <f>IF('[6]ข้อมูลนักเรียน-กรอง'!$A$28="","",(IF(COUNTIF(DF30:EJ30,"ข")=0,"-",(COUNTIF(DF30:EJ30,"ข")))))</f>
        <v>-</v>
      </c>
      <c r="EO30" s="8">
        <f>IF('[6]ข้อมูลนักเรียน-กรอง'!$A$28="","",('[6]ข้อมูลนักเรียน-กรอง'!$A$28))</f>
        <v>27</v>
      </c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10" t="str">
        <f>IF('[6]ข้อมูลนักเรียน-กรอง'!A28="","",(IF(SUM(EP30:FS30)=0,"-",(SUM(EP30:FS30)))))</f>
        <v>-</v>
      </c>
      <c r="FU30" s="10" t="str">
        <f>IF('[6]ข้อมูลนักเรียน-กรอง'!$A$28="","",(IF(COUNTIF(EP30:FS30,"ป")=0,"-",(COUNTIF(EP30:FS30,"ป")))))</f>
        <v>-</v>
      </c>
      <c r="FV30" s="10" t="str">
        <f>IF('[6]ข้อมูลนักเรียน-กรอง'!$A$28="","",(IF(COUNTIF(EP30:FS30,"ล")=0,"-",(COUNTIF(EP30:FS30,"ล")))))</f>
        <v>-</v>
      </c>
      <c r="FW30" s="10" t="str">
        <f>IF('[6]ข้อมูลนักเรียน-กรอง'!$A$28="","",(IF(COUNTIF(EP30:FS30,"ข")=0,"-",(COUNTIF(EP30:FS30,"ข")))))</f>
        <v>-</v>
      </c>
      <c r="FX30" s="8">
        <f>IF('[6]ข้อมูลนักเรียน-กรอง'!$A$28="","",('[6]ข้อมูลนักเรียน-กรอง'!$A$28))</f>
        <v>27</v>
      </c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10" t="str">
        <f>IF('[6]ข้อมูลนักเรียน-กรอง'!A28="","",(IF(SUM(FY30:HC30)=0,"-",(SUM(FY30:HC30)))))</f>
        <v>-</v>
      </c>
      <c r="HE30" s="10" t="str">
        <f>IF('[6]ข้อมูลนักเรียน-กรอง'!$A$28="","",(IF(COUNTIF(FY30:HC30,"ป")=0,"-",(COUNTIF(FY30:HC30,"ป")))))</f>
        <v>-</v>
      </c>
      <c r="HF30" s="10" t="str">
        <f>IF('[6]ข้อมูลนักเรียน-กรอง'!$A$28="","",(IF(COUNTIF(FY30:HC30,"ล")=0,"-",(COUNTIF(FY30:HC30,"ล")))))</f>
        <v>-</v>
      </c>
      <c r="HG30" s="10" t="str">
        <f>IF('[6]ข้อมูลนักเรียน-กรอง'!$A$28="","",(IF(COUNTIF(FY30:HC30,"ข")=0,"-",(COUNTIF(FY30:HC30,"ข")))))</f>
        <v>-</v>
      </c>
      <c r="HH30" s="8">
        <f>IF('[6]ข้อมูลนักเรียน-กรอง'!$A$28="","",('[6]ข้อมูลนักเรียน-กรอง'!$A$28))</f>
        <v>27</v>
      </c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10" t="str">
        <f>IF('[6]ข้อมูลนักเรียน-กรอง'!A28="","",(IF(SUM(HI30:IL30)=0,"-",(SUM(HI30:IL30)))))</f>
        <v>-</v>
      </c>
      <c r="IN30" s="10" t="str">
        <f>IF('[6]ข้อมูลนักเรียน-กรอง'!$A$28="","",(IF(COUNTIF(HI30:IL30,"ป")=0,"-",(COUNTIF(HI30:IL30,"ป")))))</f>
        <v>-</v>
      </c>
      <c r="IO30" s="10" t="str">
        <f>IF('[6]ข้อมูลนักเรียน-กรอง'!$A$28="","",(IF(COUNTIF(HI30:IL30,"ล")=0,"-",(COUNTIF(HI30:IL30,"ล")))))</f>
        <v>-</v>
      </c>
      <c r="IP30" s="10" t="str">
        <f>IF('[6]ข้อมูลนักเรียน-กรอง'!$A$28="","",(IF(COUNTIF(HI30:IL30,"ข")=0,"-",(COUNTIF(HI30:IL30,"ข")))))</f>
        <v>-</v>
      </c>
      <c r="IQ30" s="8">
        <f>IF('[6]ข้อมูลนักเรียน-กรอง'!$A$28="","",('[6]ข้อมูลนักเรียน-กรอง'!$A$28))</f>
        <v>27</v>
      </c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10" t="str">
        <f>IF('[6]ข้อมูลนักเรียน-กรอง'!A28="","",(IF(SUM(IR30:JV30)=0,"-",(SUM(IR30:JV30)))))</f>
        <v>-</v>
      </c>
      <c r="JX30" s="10" t="str">
        <f>IF('[6]ข้อมูลนักเรียน-กรอง'!$A$28="","",(IF(COUNTIF(IR30:JV30,"ป")=0,"-",(COUNTIF(IR30:JV30,"ป")))))</f>
        <v>-</v>
      </c>
      <c r="JY30" s="10" t="str">
        <f>IF('[6]ข้อมูลนักเรียน-กรอง'!$A$28="","",(IF(COUNTIF(IR30:JV30,"ล")=0,"-",(COUNTIF(IR30:JV30,"ล")))))</f>
        <v>-</v>
      </c>
      <c r="JZ30" s="10" t="str">
        <f>IF('[6]ข้อมูลนักเรียน-กรอง'!$A$28="","",(IF(COUNTIF(IR30:JV30,"ข")=0,"-",(COUNTIF(IR30:JV30,"ข")))))</f>
        <v>-</v>
      </c>
      <c r="KA30" s="8">
        <f>IF('[6]ข้อมูลนักเรียน-กรอง'!$A$28="","",('[6]ข้อมูลนักเรียน-กรอง'!$A$28))</f>
        <v>27</v>
      </c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10" t="str">
        <f>IF('[6]ข้อมูลนักเรียน-กรอง'!A28="","",(IF(SUM(KB30:LF30)=0,"-",(SUM(KB30:LF30)))))</f>
        <v>-</v>
      </c>
      <c r="LH30" s="10" t="str">
        <f>IF('[6]ข้อมูลนักเรียน-กรอง'!$A$28="","",(IF(COUNTIF(KB30:LF30,"ป")=0,"-",(COUNTIF(KB30:LF30,"ป")))))</f>
        <v>-</v>
      </c>
      <c r="LI30" s="10" t="str">
        <f>IF('[6]ข้อมูลนักเรียน-กรอง'!$A$28="","",(IF(COUNTIF(KB30:LF30,"ล")=0,"-",(COUNTIF(KB30:LF30,"ล")))))</f>
        <v>-</v>
      </c>
      <c r="LJ30" s="10" t="str">
        <f>IF('[6]ข้อมูลนักเรียน-กรอง'!$A$28="","",(IF(COUNTIF(KB30:LF30,"ข")=0,"-",(COUNTIF(KB30:LF30,"ข")))))</f>
        <v>-</v>
      </c>
      <c r="LK30" s="8">
        <f>IF('[6]ข้อมูลนักเรียน-กรอง'!$A$28="","",('[6]ข้อมูลนักเรียน-กรอง'!$A$28))</f>
        <v>27</v>
      </c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10" t="str">
        <f>IF('[6]ข้อมูลนักเรียน-กรอง'!A28="","",(IF(SUM(LL30:MN30)=0,"-",(SUM(LL30:MN30)))))</f>
        <v>-</v>
      </c>
      <c r="MP30" s="10" t="str">
        <f>IF('[6]ข้อมูลนักเรียน-กรอง'!$A$28="","",(IF(COUNTIF(LL30:MN30,"ป")=0,"-",(COUNTIF(LL30:MN30,"ป")))))</f>
        <v>-</v>
      </c>
      <c r="MQ30" s="10" t="str">
        <f>IF('[6]ข้อมูลนักเรียน-กรอง'!$A$28="","",(IF(COUNTIF(LL30:MN30,"ล")=0,"-",(COUNTIF(LL30:MN30,"ล")))))</f>
        <v>-</v>
      </c>
      <c r="MR30" s="10" t="str">
        <f>IF('[6]ข้อมูลนักเรียน-กรอง'!$A$28="","",(IF(COUNTIF(LL30:MN30,"ข")=0,"-",(COUNTIF(LL30:MN30,"ข")))))</f>
        <v>-</v>
      </c>
      <c r="MS30" s="8">
        <f>IF('[6]ข้อมูลนักเรียน-กรอง'!$A$28="","",('[6]ข้อมูลนักเรียน-กรอง'!$A$28))</f>
        <v>27</v>
      </c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10" t="str">
        <f>IF('[6]ข้อมูลนักเรียน-กรอง'!A28="","",(IF(SUM(MT30:NX30)=0,"-",(SUM(MT30:NX30)))))</f>
        <v>-</v>
      </c>
      <c r="NZ30" s="10" t="str">
        <f>IF('[6]ข้อมูลนักเรียน-กรอง'!$A$28="","",(IF(COUNTIF(MT30:NX30,"ป")=0,"-",(COUNTIF(MT30:NX30,"ป")))))</f>
        <v>-</v>
      </c>
      <c r="OA30" s="10" t="str">
        <f>IF('[6]ข้อมูลนักเรียน-กรอง'!$A$28="","",(IF(COUNTIF(MT30:NX30,"ล")=0,"-",(COUNTIF(MT30:NX30,"ล")))))</f>
        <v>-</v>
      </c>
      <c r="OB30" s="10" t="str">
        <f>IF('[6]ข้อมูลนักเรียน-กรอง'!$A$28="","",(IF(COUNTIF(MT30:NX30,"ข")=0,"-",(COUNTIF(MT30:NX30,"ข")))))</f>
        <v>-</v>
      </c>
      <c r="OC30" s="8">
        <f>IF('[6]ข้อมูลนักเรียน-กรอง'!$A$28="","",('[6]ข้อมูลนักเรียน-กรอง'!$A$28))</f>
        <v>27</v>
      </c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10" t="str">
        <f>IF('[6]ข้อมูลนักเรียน-กรอง'!A28="","",(IF(SUM(OD30:PG30)=0,"-",(SUM(OD30:PG30)))))</f>
        <v>-</v>
      </c>
      <c r="PI30" s="10" t="str">
        <f>IF('[6]ข้อมูลนักเรียน-กรอง'!$A$28="","",(IF(COUNTIF(OD30:PG30,"ป")=0,"-",(COUNTIF(OD30:PG30,"ป")))))</f>
        <v>-</v>
      </c>
      <c r="PJ30" s="10" t="str">
        <f>IF('[6]ข้อมูลนักเรียน-กรอง'!$A$28="","",(IF(COUNTIF(OD30:PG30,"ล")=0,"-",(COUNTIF(OD30:PG30,"ล")))))</f>
        <v>-</v>
      </c>
      <c r="PK30" s="10" t="str">
        <f>IF('[6]ข้อมูลนักเรียน-กรอง'!$A$28="","",(IF(COUNTIF(OD30:PG30,"ข")=0,"-",(COUNTIF(OD30:PG30,"ข")))))</f>
        <v>-</v>
      </c>
      <c r="PL30" s="11">
        <f>IF('[6]ข้อมูลนักเรียน-กรอง'!$A$28="","",('[6]ข้อมูลนักเรียน-กรอง'!$A$28))</f>
        <v>27</v>
      </c>
      <c r="PM30" s="12" t="str">
        <f>AH30</f>
        <v>-</v>
      </c>
      <c r="PN30" s="12" t="str">
        <f>BQ30</f>
        <v>-</v>
      </c>
      <c r="PO30" s="12" t="str">
        <f>DA30</f>
        <v>-</v>
      </c>
      <c r="PP30" s="12" t="str">
        <f>EK30</f>
        <v>-</v>
      </c>
      <c r="PQ30" s="12" t="str">
        <f>FT30</f>
        <v>-</v>
      </c>
      <c r="PR30" s="12" t="str">
        <f>HD30</f>
        <v>-</v>
      </c>
      <c r="PS30" s="12" t="str">
        <f>IM30</f>
        <v>-</v>
      </c>
      <c r="PT30" s="12" t="str">
        <f>JW30</f>
        <v>-</v>
      </c>
      <c r="PU30" s="12" t="str">
        <f>LG30</f>
        <v>-</v>
      </c>
      <c r="PV30" s="12" t="str">
        <f>MO30</f>
        <v>-</v>
      </c>
      <c r="PW30" s="12" t="str">
        <f>NY30</f>
        <v>-</v>
      </c>
      <c r="PX30" s="12" t="str">
        <f>PH30</f>
        <v>-</v>
      </c>
      <c r="PY30" s="13">
        <f>IF('[6]ข้อมูลนักเรียน-กรอง'!A28="","",(SUM(AH30:AK30,SUM(BQ30:BT30,SUM(DA30:DD30,SUM(EK30:EN30,SUM(FT30:FW30,SUM(HD30:HG30,SUM(IM30:IP30,SUM(JW30:JZ30,SUM(LG30:LJ30,SUM(MO30:MR30,SUM(NY30:OB30,SUM(PH30:PK30))))))))))))))</f>
        <v>0</v>
      </c>
      <c r="PZ30" s="13">
        <f>IF('[6]ข้อมูลนักเรียน-กรอง'!A28="","",SUM(PM30:PX30))</f>
        <v>0</v>
      </c>
      <c r="QA30" s="14" t="str">
        <f>IF('[6]ข้อมูลนักเรียน-กรอง'!A28="","",IF(PZ30=0,"0.00",((PZ30/PY30)*100)))</f>
        <v>0.00</v>
      </c>
    </row>
    <row r="31" spans="1:443" ht="15.95" customHeight="1">
      <c r="A31" s="7" t="str">
        <f>[6]ชื่อนักเรียน!C30</f>
        <v>เด็กหญิงวราภรณ์ เหลืองอ่อน</v>
      </c>
      <c r="B31" s="8">
        <f>IF('[6]ข้อมูลนักเรียน-กรอง'!$A$29="","",('[6]ข้อมูลนักเรียน-กรอง'!$A$29))</f>
        <v>28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10" t="str">
        <f>IF('[6]ข้อมูลนักเรียน-กรอง'!A29="","",(IF(SUM(C31:AG31)=0,"-",(SUM(C31:AG31)))))</f>
        <v>-</v>
      </c>
      <c r="AI31" s="10" t="str">
        <f>IF('[6]ข้อมูลนักเรียน-กรอง'!$A$29="","",(IF(COUNTIF(C31:AG31,"ป")=0,"-",(COUNTIF(C31:AG31,"ป")))))</f>
        <v>-</v>
      </c>
      <c r="AJ31" s="10" t="str">
        <f>IF('[6]ข้อมูลนักเรียน-กรอง'!$A$29="","",(IF(COUNTIF(C31:AG31,"ล")=0,"-",(COUNTIF(C31:AG31,"ล")))))</f>
        <v>-</v>
      </c>
      <c r="AK31" s="10" t="str">
        <f>IF('[6]ข้อมูลนักเรียน-กรอง'!$A$29="","",(IF(COUNTIF(C31:AG31,"ข")=0,"-",(COUNTIF(C31:AG31,"ข")))))</f>
        <v>-</v>
      </c>
      <c r="AL31" s="8">
        <f>IF('[6]ข้อมูลนักเรียน-กรอง'!$A$29="","",('[6]ข้อมูลนักเรียน-กรอง'!$A$29))</f>
        <v>28</v>
      </c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10" t="str">
        <f>IF('[6]ข้อมูลนักเรียน-กรอง'!A29="","",(IF(SUM(AM31:BP31)=0,"-",(SUM(AM31:BP31)))))</f>
        <v>-</v>
      </c>
      <c r="BR31" s="10" t="str">
        <f>IF('[6]ข้อมูลนักเรียน-กรอง'!$A$29="","",(IF(COUNTIF(AM31:BP31,"ป")=0,"-",(COUNTIF(AM31:BP31,"ป")))))</f>
        <v>-</v>
      </c>
      <c r="BS31" s="10" t="str">
        <f>IF('[6]ข้อมูลนักเรียน-กรอง'!$A$29="","",(IF(COUNTIF(AM31:BP31,"ล")=0,"-",(COUNTIF(AM31:BP31,"ล")))))</f>
        <v>-</v>
      </c>
      <c r="BT31" s="10" t="str">
        <f>IF('[6]ข้อมูลนักเรียน-กรอง'!$A$29="","",(IF(COUNTIF(AM31:BP31,"ข")=0,"-",(COUNTIF(AM31:BP31,"ข")))))</f>
        <v>-</v>
      </c>
      <c r="BU31" s="8">
        <f>IF('[6]ข้อมูลนักเรียน-กรอง'!$A$29="","",('[6]ข้อมูลนักเรียน-กรอง'!$A$29))</f>
        <v>28</v>
      </c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10" t="str">
        <f>IF('[6]ข้อมูลนักเรียน-กรอง'!A29="","",(IF(SUM(BV31:CZ31)=0,"-",(SUM(BV31:CZ31)))))</f>
        <v>-</v>
      </c>
      <c r="DB31" s="10" t="str">
        <f>IF('[6]ข้อมูลนักเรียน-กรอง'!$A$29="","",(IF(COUNTIF(BV31:CZ31,"ป")=0,"-",(COUNTIF(BV31:CZ31,"ป")))))</f>
        <v>-</v>
      </c>
      <c r="DC31" s="10" t="str">
        <f>IF('[6]ข้อมูลนักเรียน-กรอง'!$A$29="","",(IF(COUNTIF(BV31:CZ31,"ล")=0,"-",(COUNTIF(BV31:CZ31,"ล")))))</f>
        <v>-</v>
      </c>
      <c r="DD31" s="10" t="str">
        <f>IF('[6]ข้อมูลนักเรียน-กรอง'!$A$29="","",(IF(COUNTIF(BV31:CZ31,"ข")=0,"-",(COUNTIF(BV31:CZ31,"ข")))))</f>
        <v>-</v>
      </c>
      <c r="DE31" s="8">
        <f>IF('[6]ข้อมูลนักเรียน-กรอง'!$A$29="","",('[6]ข้อมูลนักเรียน-กรอง'!$A$29))</f>
        <v>28</v>
      </c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10" t="str">
        <f>IF('[6]ข้อมูลนักเรียน-กรอง'!A29="","",(IF(SUM(DF31:EJ31)=0,"-",(SUM(DF31:EJ31)))))</f>
        <v>-</v>
      </c>
      <c r="EL31" s="10" t="str">
        <f>IF('[6]ข้อมูลนักเรียน-กรอง'!$A$29="","",(IF(COUNTIF(DF31:EJ31,"ป")=0,"-",(COUNTIF(DF31:EJ31,"ป")))))</f>
        <v>-</v>
      </c>
      <c r="EM31" s="10" t="str">
        <f>IF('[6]ข้อมูลนักเรียน-กรอง'!$A$29="","",(IF(COUNTIF(DF31:EJ31,"ล")=0,"-",(COUNTIF(DF31:EJ31,"ล")))))</f>
        <v>-</v>
      </c>
      <c r="EN31" s="10" t="str">
        <f>IF('[6]ข้อมูลนักเรียน-กรอง'!$A$29="","",(IF(COUNTIF(DF31:EJ31,"ข")=0,"-",(COUNTIF(DF31:EJ31,"ข")))))</f>
        <v>-</v>
      </c>
      <c r="EO31" s="8">
        <f>IF('[6]ข้อมูลนักเรียน-กรอง'!$A$29="","",('[6]ข้อมูลนักเรียน-กรอง'!$A$29))</f>
        <v>28</v>
      </c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10" t="str">
        <f>IF('[6]ข้อมูลนักเรียน-กรอง'!A29="","",(IF(SUM(EP31:FS31)=0,"-",(SUM(EP31:FS31)))))</f>
        <v>-</v>
      </c>
      <c r="FU31" s="10" t="str">
        <f>IF('[6]ข้อมูลนักเรียน-กรอง'!$A$29="","",(IF(COUNTIF(EP31:FS31,"ป")=0,"-",(COUNTIF(EP31:FS31,"ป")))))</f>
        <v>-</v>
      </c>
      <c r="FV31" s="10" t="str">
        <f>IF('[6]ข้อมูลนักเรียน-กรอง'!$A$29="","",(IF(COUNTIF(EP31:FS31,"ล")=0,"-",(COUNTIF(EP31:FS31,"ล")))))</f>
        <v>-</v>
      </c>
      <c r="FW31" s="10" t="str">
        <f>IF('[6]ข้อมูลนักเรียน-กรอง'!$A$29="","",(IF(COUNTIF(EP31:FS31,"ข")=0,"-",(COUNTIF(EP31:FS31,"ข")))))</f>
        <v>-</v>
      </c>
      <c r="FX31" s="8">
        <f>IF('[6]ข้อมูลนักเรียน-กรอง'!$A$29="","",('[6]ข้อมูลนักเรียน-กรอง'!$A$29))</f>
        <v>28</v>
      </c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10" t="str">
        <f>IF('[6]ข้อมูลนักเรียน-กรอง'!A29="","",(IF(SUM(FY31:HC31)=0,"-",(SUM(FY31:HC31)))))</f>
        <v>-</v>
      </c>
      <c r="HE31" s="10" t="str">
        <f>IF('[6]ข้อมูลนักเรียน-กรอง'!$A$29="","",(IF(COUNTIF(FY31:HC31,"ป")=0,"-",(COUNTIF(FY31:HC31,"ป")))))</f>
        <v>-</v>
      </c>
      <c r="HF31" s="10" t="str">
        <f>IF('[6]ข้อมูลนักเรียน-กรอง'!$A$29="","",(IF(COUNTIF(FY31:HC31,"ล")=0,"-",(COUNTIF(FY31:HC31,"ล")))))</f>
        <v>-</v>
      </c>
      <c r="HG31" s="10" t="str">
        <f>IF('[6]ข้อมูลนักเรียน-กรอง'!$A$29="","",(IF(COUNTIF(FY31:HC31,"ข")=0,"-",(COUNTIF(FY31:HC31,"ข")))))</f>
        <v>-</v>
      </c>
      <c r="HH31" s="8">
        <f>IF('[6]ข้อมูลนักเรียน-กรอง'!$A$29="","",('[6]ข้อมูลนักเรียน-กรอง'!$A$29))</f>
        <v>28</v>
      </c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10" t="str">
        <f>IF('[6]ข้อมูลนักเรียน-กรอง'!A29="","",(IF(SUM(HI31:IL31)=0,"-",(SUM(HI31:IL31)))))</f>
        <v>-</v>
      </c>
      <c r="IN31" s="10" t="str">
        <f>IF('[6]ข้อมูลนักเรียน-กรอง'!$A$29="","",(IF(COUNTIF(HI31:IL31,"ป")=0,"-",(COUNTIF(HI31:IL31,"ป")))))</f>
        <v>-</v>
      </c>
      <c r="IO31" s="10" t="str">
        <f>IF('[6]ข้อมูลนักเรียน-กรอง'!$A$29="","",(IF(COUNTIF(HI31:IL31,"ล")=0,"-",(COUNTIF(HI31:IL31,"ล")))))</f>
        <v>-</v>
      </c>
      <c r="IP31" s="10" t="str">
        <f>IF('[6]ข้อมูลนักเรียน-กรอง'!$A$29="","",(IF(COUNTIF(HI31:IL31,"ข")=0,"-",(COUNTIF(HI31:IL31,"ข")))))</f>
        <v>-</v>
      </c>
      <c r="IQ31" s="8">
        <f>IF('[6]ข้อมูลนักเรียน-กรอง'!$A$29="","",('[6]ข้อมูลนักเรียน-กรอง'!$A$29))</f>
        <v>28</v>
      </c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10" t="str">
        <f>IF('[6]ข้อมูลนักเรียน-กรอง'!A29="","",(IF(SUM(IR31:JV31)=0,"-",(SUM(IR31:JV31)))))</f>
        <v>-</v>
      </c>
      <c r="JX31" s="10" t="str">
        <f>IF('[6]ข้อมูลนักเรียน-กรอง'!$A$29="","",(IF(COUNTIF(IR31:JV31,"ป")=0,"-",(COUNTIF(IR31:JV31,"ป")))))</f>
        <v>-</v>
      </c>
      <c r="JY31" s="10" t="str">
        <f>IF('[6]ข้อมูลนักเรียน-กรอง'!$A$29="","",(IF(COUNTIF(IR31:JV31,"ล")=0,"-",(COUNTIF(IR31:JV31,"ล")))))</f>
        <v>-</v>
      </c>
      <c r="JZ31" s="10" t="str">
        <f>IF('[6]ข้อมูลนักเรียน-กรอง'!$A$29="","",(IF(COUNTIF(IR31:JV31,"ข")=0,"-",(COUNTIF(IR31:JV31,"ข")))))</f>
        <v>-</v>
      </c>
      <c r="KA31" s="8">
        <f>IF('[6]ข้อมูลนักเรียน-กรอง'!$A$29="","",('[6]ข้อมูลนักเรียน-กรอง'!$A$29))</f>
        <v>28</v>
      </c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10" t="str">
        <f>IF('[6]ข้อมูลนักเรียน-กรอง'!A29="","",(IF(SUM(KB31:LF31)=0,"-",(SUM(KB31:LF31)))))</f>
        <v>-</v>
      </c>
      <c r="LH31" s="10" t="str">
        <f>IF('[6]ข้อมูลนักเรียน-กรอง'!$A$29="","",(IF(COUNTIF(KB31:LF31,"ป")=0,"-",(COUNTIF(KB31:LF31,"ป")))))</f>
        <v>-</v>
      </c>
      <c r="LI31" s="10" t="str">
        <f>IF('[6]ข้อมูลนักเรียน-กรอง'!$A$29="","",(IF(COUNTIF(KB31:LF31,"ล")=0,"-",(COUNTIF(KB31:LF31,"ล")))))</f>
        <v>-</v>
      </c>
      <c r="LJ31" s="10" t="str">
        <f>IF('[6]ข้อมูลนักเรียน-กรอง'!$A$29="","",(IF(COUNTIF(KB31:LF31,"ข")=0,"-",(COUNTIF(KB31:LF31,"ข")))))</f>
        <v>-</v>
      </c>
      <c r="LK31" s="8">
        <f>IF('[6]ข้อมูลนักเรียน-กรอง'!$A$29="","",('[6]ข้อมูลนักเรียน-กรอง'!$A$29))</f>
        <v>28</v>
      </c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10" t="str">
        <f>IF('[6]ข้อมูลนักเรียน-กรอง'!A29="","",(IF(SUM(LL31:MN31)=0,"-",(SUM(LL31:MN31)))))</f>
        <v>-</v>
      </c>
      <c r="MP31" s="10" t="str">
        <f>IF('[6]ข้อมูลนักเรียน-กรอง'!$A$29="","",(IF(COUNTIF(LL31:MN31,"ป")=0,"-",(COUNTIF(LL31:MN31,"ป")))))</f>
        <v>-</v>
      </c>
      <c r="MQ31" s="10" t="str">
        <f>IF('[6]ข้อมูลนักเรียน-กรอง'!$A$29="","",(IF(COUNTIF(LL31:MN31,"ล")=0,"-",(COUNTIF(LL31:MN31,"ล")))))</f>
        <v>-</v>
      </c>
      <c r="MR31" s="10" t="str">
        <f>IF('[6]ข้อมูลนักเรียน-กรอง'!$A$29="","",(IF(COUNTIF(LL31:MN31,"ข")=0,"-",(COUNTIF(LL31:MN31,"ข")))))</f>
        <v>-</v>
      </c>
      <c r="MS31" s="8">
        <f>IF('[6]ข้อมูลนักเรียน-กรอง'!$A$29="","",('[6]ข้อมูลนักเรียน-กรอง'!$A$29))</f>
        <v>28</v>
      </c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10" t="str">
        <f>IF('[6]ข้อมูลนักเรียน-กรอง'!A29="","",(IF(SUM(MT31:NX31)=0,"-",(SUM(MT31:NX31)))))</f>
        <v>-</v>
      </c>
      <c r="NZ31" s="10" t="str">
        <f>IF('[6]ข้อมูลนักเรียน-กรอง'!$A$29="","",(IF(COUNTIF(MT31:NX31,"ป")=0,"-",(COUNTIF(MT31:NX31,"ป")))))</f>
        <v>-</v>
      </c>
      <c r="OA31" s="10" t="str">
        <f>IF('[6]ข้อมูลนักเรียน-กรอง'!$A$29="","",(IF(COUNTIF(MT31:NX31,"ล")=0,"-",(COUNTIF(MT31:NX31,"ล")))))</f>
        <v>-</v>
      </c>
      <c r="OB31" s="10" t="str">
        <f>IF('[6]ข้อมูลนักเรียน-กรอง'!$A$29="","",(IF(COUNTIF(MT31:NX31,"ข")=0,"-",(COUNTIF(MT31:NX31,"ข")))))</f>
        <v>-</v>
      </c>
      <c r="OC31" s="8">
        <f>IF('[6]ข้อมูลนักเรียน-กรอง'!$A$29="","",('[6]ข้อมูลนักเรียน-กรอง'!$A$29))</f>
        <v>28</v>
      </c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10" t="str">
        <f>IF('[6]ข้อมูลนักเรียน-กรอง'!A29="","",(IF(SUM(OD31:PG31)=0,"-",(SUM(OD31:PG31)))))</f>
        <v>-</v>
      </c>
      <c r="PI31" s="10" t="str">
        <f>IF('[6]ข้อมูลนักเรียน-กรอง'!$A$29="","",(IF(COUNTIF(OD31:PG31,"ป")=0,"-",(COUNTIF(OD31:PG31,"ป")))))</f>
        <v>-</v>
      </c>
      <c r="PJ31" s="10" t="str">
        <f>IF('[6]ข้อมูลนักเรียน-กรอง'!$A$29="","",(IF(COUNTIF(OD31:PG31,"ล")=0,"-",(COUNTIF(OD31:PG31,"ล")))))</f>
        <v>-</v>
      </c>
      <c r="PK31" s="10" t="str">
        <f>IF('[6]ข้อมูลนักเรียน-กรอง'!$A$29="","",(IF(COUNTIF(OD31:PG31,"ข")=0,"-",(COUNTIF(OD31:PG31,"ข")))))</f>
        <v>-</v>
      </c>
      <c r="PL31" s="11">
        <f>IF('[6]ข้อมูลนักเรียน-กรอง'!$A$29="","",('[6]ข้อมูลนักเรียน-กรอง'!$A$29))</f>
        <v>28</v>
      </c>
      <c r="PM31" s="12" t="str">
        <f>AH31</f>
        <v>-</v>
      </c>
      <c r="PN31" s="12" t="str">
        <f>BQ31</f>
        <v>-</v>
      </c>
      <c r="PO31" s="12" t="str">
        <f>DA31</f>
        <v>-</v>
      </c>
      <c r="PP31" s="12" t="str">
        <f>EK31</f>
        <v>-</v>
      </c>
      <c r="PQ31" s="12" t="str">
        <f>FT31</f>
        <v>-</v>
      </c>
      <c r="PR31" s="12" t="str">
        <f>HD31</f>
        <v>-</v>
      </c>
      <c r="PS31" s="12" t="str">
        <f>IM31</f>
        <v>-</v>
      </c>
      <c r="PT31" s="12" t="str">
        <f>JW31</f>
        <v>-</v>
      </c>
      <c r="PU31" s="12" t="str">
        <f>LG31</f>
        <v>-</v>
      </c>
      <c r="PV31" s="12" t="str">
        <f>MO31</f>
        <v>-</v>
      </c>
      <c r="PW31" s="12" t="str">
        <f>NY31</f>
        <v>-</v>
      </c>
      <c r="PX31" s="12" t="str">
        <f>PH31</f>
        <v>-</v>
      </c>
      <c r="PY31" s="13">
        <f>IF('[6]ข้อมูลนักเรียน-กรอง'!A29="","",(SUM(AH31:AK31,SUM(BQ31:BT31,SUM(DA31:DD31,SUM(EK31:EN31,SUM(FT31:FW31,SUM(HD31:HG31,SUM(IM31:IP31,SUM(JW31:JZ31,SUM(LG31:LJ31,SUM(MO31:MR31,SUM(NY31:OB31,SUM(PH31:PK31))))))))))))))</f>
        <v>0</v>
      </c>
      <c r="PZ31" s="13">
        <f>IF('[6]ข้อมูลนักเรียน-กรอง'!A29="","",SUM(PM31:PX31))</f>
        <v>0</v>
      </c>
      <c r="QA31" s="14" t="str">
        <f>IF('[6]ข้อมูลนักเรียน-กรอง'!A29="","",IF(PZ31=0,"0.00",((PZ31/PY31)*100)))</f>
        <v>0.00</v>
      </c>
    </row>
    <row r="32" spans="1:443" ht="15.95" customHeight="1">
      <c r="A32" s="7" t="str">
        <f>[6]ชื่อนักเรียน!C31</f>
        <v>เด็กชายชิษณุพงศ์ เปล่งสันเทียะ</v>
      </c>
      <c r="B32" s="8">
        <f>IF('[6]ข้อมูลนักเรียน-กรอง'!$A$30="","",('[6]ข้อมูลนักเรียน-กรอง'!$A$30))</f>
        <v>29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0" t="str">
        <f>IF('[6]ข้อมูลนักเรียน-กรอง'!A30="","",(IF(SUM(C32:AG32)=0,"-",(SUM(C32:AG32)))))</f>
        <v>-</v>
      </c>
      <c r="AI32" s="10" t="str">
        <f>IF('[6]ข้อมูลนักเรียน-กรอง'!$A$30="","",(IF(COUNTIF(C32:AG32,"ป")=0,"-",(COUNTIF(C32:AG32,"ป")))))</f>
        <v>-</v>
      </c>
      <c r="AJ32" s="10" t="str">
        <f>IF('[6]ข้อมูลนักเรียน-กรอง'!$A$30="","",(IF(COUNTIF(C32:AG32,"ล")=0,"-",(COUNTIF(C32:AG32,"ล")))))</f>
        <v>-</v>
      </c>
      <c r="AK32" s="10" t="str">
        <f>IF('[6]ข้อมูลนักเรียน-กรอง'!$A$30="","",(IF(COUNTIF(C32:AG32,"ข")=0,"-",(COUNTIF(C32:AG32,"ข")))))</f>
        <v>-</v>
      </c>
      <c r="AL32" s="8">
        <f>IF('[6]ข้อมูลนักเรียน-กรอง'!$A$30="","",('[6]ข้อมูลนักเรียน-กรอง'!$A$30))</f>
        <v>29</v>
      </c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10" t="str">
        <f>IF('[6]ข้อมูลนักเรียน-กรอง'!A30="","",(IF(SUM(AM32:BP32)=0,"-",(SUM(AM32:BP32)))))</f>
        <v>-</v>
      </c>
      <c r="BR32" s="10" t="str">
        <f>IF('[6]ข้อมูลนักเรียน-กรอง'!$A$30="","",(IF(COUNTIF(AM32:BP32,"ป")=0,"-",(COUNTIF(AM32:BP32,"ป")))))</f>
        <v>-</v>
      </c>
      <c r="BS32" s="10" t="str">
        <f>IF('[6]ข้อมูลนักเรียน-กรอง'!$A$30="","",(IF(COUNTIF(AM32:BP32,"ล")=0,"-",(COUNTIF(AM32:BP32,"ล")))))</f>
        <v>-</v>
      </c>
      <c r="BT32" s="10" t="str">
        <f>IF('[6]ข้อมูลนักเรียน-กรอง'!$A$30="","",(IF(COUNTIF(AM32:BP32,"ข")=0,"-",(COUNTIF(AM32:BP32,"ข")))))</f>
        <v>-</v>
      </c>
      <c r="BU32" s="8">
        <f>IF('[6]ข้อมูลนักเรียน-กรอง'!$A$30="","",('[6]ข้อมูลนักเรียน-กรอง'!$A$30))</f>
        <v>29</v>
      </c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10" t="str">
        <f>IF('[6]ข้อมูลนักเรียน-กรอง'!A30="","",(IF(SUM(BV32:CZ32)=0,"-",(SUM(BV32:CZ32)))))</f>
        <v>-</v>
      </c>
      <c r="DB32" s="10" t="str">
        <f>IF('[6]ข้อมูลนักเรียน-กรอง'!$A$30="","",(IF(COUNTIF(BV32:CZ32,"ป")=0,"-",(COUNTIF(BV32:CZ32,"ป")))))</f>
        <v>-</v>
      </c>
      <c r="DC32" s="10" t="str">
        <f>IF('[6]ข้อมูลนักเรียน-กรอง'!$A$30="","",(IF(COUNTIF(BV32:CZ32,"ล")=0,"-",(COUNTIF(BV32:CZ32,"ล")))))</f>
        <v>-</v>
      </c>
      <c r="DD32" s="10" t="str">
        <f>IF('[6]ข้อมูลนักเรียน-กรอง'!$A$30="","",(IF(COUNTIF(BV32:CZ32,"ข")=0,"-",(COUNTIF(BV32:CZ32,"ข")))))</f>
        <v>-</v>
      </c>
      <c r="DE32" s="8">
        <f>IF('[6]ข้อมูลนักเรียน-กรอง'!$A$30="","",('[6]ข้อมูลนักเรียน-กรอง'!$A$30))</f>
        <v>29</v>
      </c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10" t="str">
        <f>IF('[6]ข้อมูลนักเรียน-กรอง'!A30="","",(IF(SUM(DF32:EJ32)=0,"-",(SUM(DF32:EJ32)))))</f>
        <v>-</v>
      </c>
      <c r="EL32" s="10" t="str">
        <f>IF('[6]ข้อมูลนักเรียน-กรอง'!$A$30="","",(IF(COUNTIF(DF32:EJ32,"ป")=0,"-",(COUNTIF(DF32:EJ32,"ป")))))</f>
        <v>-</v>
      </c>
      <c r="EM32" s="10" t="str">
        <f>IF('[6]ข้อมูลนักเรียน-กรอง'!$A$30="","",(IF(COUNTIF(DF32:EJ32,"ล")=0,"-",(COUNTIF(DF32:EJ32,"ล")))))</f>
        <v>-</v>
      </c>
      <c r="EN32" s="10" t="str">
        <f>IF('[6]ข้อมูลนักเรียน-กรอง'!$A$30="","",(IF(COUNTIF(DF32:EJ32,"ข")=0,"-",(COUNTIF(DF32:EJ32,"ข")))))</f>
        <v>-</v>
      </c>
      <c r="EO32" s="8">
        <f>IF('[6]ข้อมูลนักเรียน-กรอง'!$A$30="","",('[6]ข้อมูลนักเรียน-กรอง'!$A$30))</f>
        <v>29</v>
      </c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10" t="str">
        <f>IF('[6]ข้อมูลนักเรียน-กรอง'!A30="","",(IF(SUM(EP32:FS32)=0,"-",(SUM(EP32:FS32)))))</f>
        <v>-</v>
      </c>
      <c r="FU32" s="10" t="str">
        <f>IF('[6]ข้อมูลนักเรียน-กรอง'!$A$30="","",(IF(COUNTIF(EP32:FS32,"ป")=0,"-",(COUNTIF(EP32:FS32,"ป")))))</f>
        <v>-</v>
      </c>
      <c r="FV32" s="10" t="str">
        <f>IF('[6]ข้อมูลนักเรียน-กรอง'!$A$30="","",(IF(COUNTIF(EP32:FS32,"ล")=0,"-",(COUNTIF(EP32:FS32,"ล")))))</f>
        <v>-</v>
      </c>
      <c r="FW32" s="10" t="str">
        <f>IF('[6]ข้อมูลนักเรียน-กรอง'!$A$30="","",(IF(COUNTIF(EP32:FS32,"ข")=0,"-",(COUNTIF(EP32:FS32,"ข")))))</f>
        <v>-</v>
      </c>
      <c r="FX32" s="8">
        <f>IF('[6]ข้อมูลนักเรียน-กรอง'!$A$30="","",('[6]ข้อมูลนักเรียน-กรอง'!$A$30))</f>
        <v>29</v>
      </c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10" t="str">
        <f>IF('[6]ข้อมูลนักเรียน-กรอง'!A30="","",(IF(SUM(FY32:HC32)=0,"-",(SUM(FY32:HC32)))))</f>
        <v>-</v>
      </c>
      <c r="HE32" s="10" t="str">
        <f>IF('[6]ข้อมูลนักเรียน-กรอง'!$A$30="","",(IF(COUNTIF(FY32:HC32,"ป")=0,"-",(COUNTIF(FY32:HC32,"ป")))))</f>
        <v>-</v>
      </c>
      <c r="HF32" s="10" t="str">
        <f>IF('[6]ข้อมูลนักเรียน-กรอง'!$A$30="","",(IF(COUNTIF(FY32:HC32,"ล")=0,"-",(COUNTIF(FY32:HC32,"ล")))))</f>
        <v>-</v>
      </c>
      <c r="HG32" s="10" t="str">
        <f>IF('[6]ข้อมูลนักเรียน-กรอง'!$A$30="","",(IF(COUNTIF(FY32:HC32,"ข")=0,"-",(COUNTIF(FY32:HC32,"ข")))))</f>
        <v>-</v>
      </c>
      <c r="HH32" s="8">
        <f>IF('[6]ข้อมูลนักเรียน-กรอง'!$A$30="","",('[6]ข้อมูลนักเรียน-กรอง'!$A$30))</f>
        <v>29</v>
      </c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10" t="str">
        <f>IF('[6]ข้อมูลนักเรียน-กรอง'!A30="","",(IF(SUM(HI32:IL32)=0,"-",(SUM(HI32:IL32)))))</f>
        <v>-</v>
      </c>
      <c r="IN32" s="10" t="str">
        <f>IF('[6]ข้อมูลนักเรียน-กรอง'!$A$30="","",(IF(COUNTIF(HI32:IL32,"ป")=0,"-",(COUNTIF(HI32:IL32,"ป")))))</f>
        <v>-</v>
      </c>
      <c r="IO32" s="10" t="str">
        <f>IF('[6]ข้อมูลนักเรียน-กรอง'!$A$30="","",(IF(COUNTIF(HI32:IL32,"ล")=0,"-",(COUNTIF(HI32:IL32,"ล")))))</f>
        <v>-</v>
      </c>
      <c r="IP32" s="10" t="str">
        <f>IF('[6]ข้อมูลนักเรียน-กรอง'!$A$30="","",(IF(COUNTIF(HI32:IL32,"ข")=0,"-",(COUNTIF(HI32:IL32,"ข")))))</f>
        <v>-</v>
      </c>
      <c r="IQ32" s="8">
        <f>IF('[6]ข้อมูลนักเรียน-กรอง'!$A$30="","",('[6]ข้อมูลนักเรียน-กรอง'!$A$30))</f>
        <v>29</v>
      </c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10" t="str">
        <f>IF('[6]ข้อมูลนักเรียน-กรอง'!A30="","",(IF(SUM(IR32:JV32)=0,"-",(SUM(IR32:JV32)))))</f>
        <v>-</v>
      </c>
      <c r="JX32" s="10" t="str">
        <f>IF('[6]ข้อมูลนักเรียน-กรอง'!$A$30="","",(IF(COUNTIF(IR32:JV32,"ป")=0,"-",(COUNTIF(IR32:JV32,"ป")))))</f>
        <v>-</v>
      </c>
      <c r="JY32" s="10" t="str">
        <f>IF('[6]ข้อมูลนักเรียน-กรอง'!$A$30="","",(IF(COUNTIF(IR32:JV32,"ล")=0,"-",(COUNTIF(IR32:JV32,"ล")))))</f>
        <v>-</v>
      </c>
      <c r="JZ32" s="10" t="str">
        <f>IF('[6]ข้อมูลนักเรียน-กรอง'!$A$30="","",(IF(COUNTIF(IR32:JV32,"ข")=0,"-",(COUNTIF(IR32:JV32,"ข")))))</f>
        <v>-</v>
      </c>
      <c r="KA32" s="8">
        <f>IF('[6]ข้อมูลนักเรียน-กรอง'!$A$30="","",('[6]ข้อมูลนักเรียน-กรอง'!$A$30))</f>
        <v>29</v>
      </c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10" t="str">
        <f>IF('[6]ข้อมูลนักเรียน-กรอง'!A30="","",(IF(SUM(KB32:LF32)=0,"-",(SUM(KB32:LF32)))))</f>
        <v>-</v>
      </c>
      <c r="LH32" s="10" t="str">
        <f>IF('[6]ข้อมูลนักเรียน-กรอง'!$A$30="","",(IF(COUNTIF(KB32:LF32,"ป")=0,"-",(COUNTIF(KB32:LF32,"ป")))))</f>
        <v>-</v>
      </c>
      <c r="LI32" s="10" t="str">
        <f>IF('[6]ข้อมูลนักเรียน-กรอง'!$A$30="","",(IF(COUNTIF(KB32:LF32,"ล")=0,"-",(COUNTIF(KB32:LF32,"ล")))))</f>
        <v>-</v>
      </c>
      <c r="LJ32" s="10" t="str">
        <f>IF('[6]ข้อมูลนักเรียน-กรอง'!$A$30="","",(IF(COUNTIF(KB32:LF32,"ข")=0,"-",(COUNTIF(KB32:LF32,"ข")))))</f>
        <v>-</v>
      </c>
      <c r="LK32" s="8">
        <f>IF('[6]ข้อมูลนักเรียน-กรอง'!$A$30="","",('[6]ข้อมูลนักเรียน-กรอง'!$A$30))</f>
        <v>29</v>
      </c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10" t="str">
        <f>IF('[6]ข้อมูลนักเรียน-กรอง'!A30="","",(IF(SUM(LL32:MN32)=0,"-",(SUM(LL32:MN32)))))</f>
        <v>-</v>
      </c>
      <c r="MP32" s="10" t="str">
        <f>IF('[6]ข้อมูลนักเรียน-กรอง'!$A$30="","",(IF(COUNTIF(LL32:MN32,"ป")=0,"-",(COUNTIF(LL32:MN32,"ป")))))</f>
        <v>-</v>
      </c>
      <c r="MQ32" s="10" t="str">
        <f>IF('[6]ข้อมูลนักเรียน-กรอง'!$A$30="","",(IF(COUNTIF(LL32:MN32,"ล")=0,"-",(COUNTIF(LL32:MN32,"ล")))))</f>
        <v>-</v>
      </c>
      <c r="MR32" s="10" t="str">
        <f>IF('[6]ข้อมูลนักเรียน-กรอง'!$A$30="","",(IF(COUNTIF(LL32:MN32,"ข")=0,"-",(COUNTIF(LL32:MN32,"ข")))))</f>
        <v>-</v>
      </c>
      <c r="MS32" s="8">
        <f>IF('[6]ข้อมูลนักเรียน-กรอง'!$A$30="","",('[6]ข้อมูลนักเรียน-กรอง'!$A$30))</f>
        <v>29</v>
      </c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10" t="str">
        <f>IF('[6]ข้อมูลนักเรียน-กรอง'!A30="","",(IF(SUM(MT32:NX32)=0,"-",(SUM(MT32:NX32)))))</f>
        <v>-</v>
      </c>
      <c r="NZ32" s="10" t="str">
        <f>IF('[6]ข้อมูลนักเรียน-กรอง'!$A$30="","",(IF(COUNTIF(MT32:NX32,"ป")=0,"-",(COUNTIF(MT32:NX32,"ป")))))</f>
        <v>-</v>
      </c>
      <c r="OA32" s="10" t="str">
        <f>IF('[6]ข้อมูลนักเรียน-กรอง'!$A$30="","",(IF(COUNTIF(MT32:NX32,"ล")=0,"-",(COUNTIF(MT32:NX32,"ล")))))</f>
        <v>-</v>
      </c>
      <c r="OB32" s="10" t="str">
        <f>IF('[6]ข้อมูลนักเรียน-กรอง'!$A$30="","",(IF(COUNTIF(MT32:NX32,"ข")=0,"-",(COUNTIF(MT32:NX32,"ข")))))</f>
        <v>-</v>
      </c>
      <c r="OC32" s="8">
        <f>IF('[6]ข้อมูลนักเรียน-กรอง'!$A$30="","",('[6]ข้อมูลนักเรียน-กรอง'!$A$30))</f>
        <v>29</v>
      </c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10" t="str">
        <f>IF('[6]ข้อมูลนักเรียน-กรอง'!A30="","",(IF(SUM(OD32:PG32)=0,"-",(SUM(OD32:PG32)))))</f>
        <v>-</v>
      </c>
      <c r="PI32" s="10" t="str">
        <f>IF('[6]ข้อมูลนักเรียน-กรอง'!$A$30="","",(IF(COUNTIF(OD32:PG32,"ป")=0,"-",(COUNTIF(OD32:PG32,"ป")))))</f>
        <v>-</v>
      </c>
      <c r="PJ32" s="10" t="str">
        <f>IF('[6]ข้อมูลนักเรียน-กรอง'!$A$30="","",(IF(COUNTIF(OD32:PG32,"ล")=0,"-",(COUNTIF(OD32:PG32,"ล")))))</f>
        <v>-</v>
      </c>
      <c r="PK32" s="10" t="str">
        <f>IF('[6]ข้อมูลนักเรียน-กรอง'!$A$30="","",(IF(COUNTIF(OD32:PG32,"ข")=0,"-",(COUNTIF(OD32:PG32,"ข")))))</f>
        <v>-</v>
      </c>
      <c r="PL32" s="11">
        <f>IF('[6]ข้อมูลนักเรียน-กรอง'!$A$30="","",('[6]ข้อมูลนักเรียน-กรอง'!$A$30))</f>
        <v>29</v>
      </c>
      <c r="PM32" s="12" t="str">
        <f>AH32</f>
        <v>-</v>
      </c>
      <c r="PN32" s="12" t="str">
        <f>BQ32</f>
        <v>-</v>
      </c>
      <c r="PO32" s="12" t="str">
        <f>DA32</f>
        <v>-</v>
      </c>
      <c r="PP32" s="12" t="str">
        <f>EK32</f>
        <v>-</v>
      </c>
      <c r="PQ32" s="12" t="str">
        <f>FT32</f>
        <v>-</v>
      </c>
      <c r="PR32" s="12" t="str">
        <f>HD32</f>
        <v>-</v>
      </c>
      <c r="PS32" s="12" t="str">
        <f>IM32</f>
        <v>-</v>
      </c>
      <c r="PT32" s="12" t="str">
        <f>JW32</f>
        <v>-</v>
      </c>
      <c r="PU32" s="12" t="str">
        <f>LG32</f>
        <v>-</v>
      </c>
      <c r="PV32" s="12" t="str">
        <f>MO32</f>
        <v>-</v>
      </c>
      <c r="PW32" s="12" t="str">
        <f>NY32</f>
        <v>-</v>
      </c>
      <c r="PX32" s="12" t="str">
        <f>PH32</f>
        <v>-</v>
      </c>
      <c r="PY32" s="13">
        <f>IF('[6]ข้อมูลนักเรียน-กรอง'!A30="","",(SUM(AH32:AK32,SUM(BQ32:BT32,SUM(DA32:DD32,SUM(EK32:EN32,SUM(FT32:FW32,SUM(HD32:HG32,SUM(IM32:IP32,SUM(JW32:JZ32,SUM(LG32:LJ32,SUM(MO32:MR32,SUM(NY32:OB32,SUM(PH32:PK32))))))))))))))</f>
        <v>0</v>
      </c>
      <c r="PZ32" s="13">
        <f>IF('[6]ข้อมูลนักเรียน-กรอง'!A30="","",SUM(PM32:PX32))</f>
        <v>0</v>
      </c>
      <c r="QA32" s="14" t="str">
        <f>IF('[6]ข้อมูลนักเรียน-กรอง'!A30="","",IF(PZ32=0,"0.00",((PZ32/PY32)*100)))</f>
        <v>0.00</v>
      </c>
    </row>
    <row r="33" spans="1:443" ht="15.95" customHeight="1">
      <c r="A33" s="7" t="str">
        <f>[6]ชื่อนักเรียน!C32</f>
        <v>เด็กหญิงพีรดา ประสนิท</v>
      </c>
      <c r="B33" s="8">
        <f>IF('[6]ข้อมูลนักเรียน-กรอง'!$A$31="","",('[6]ข้อมูลนักเรียน-กรอง'!$A$31))</f>
        <v>30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 t="str">
        <f>IF('[6]ข้อมูลนักเรียน-กรอง'!A31="","",(IF(SUM(C33:AG33)=0,"-",(SUM(C33:AG33)))))</f>
        <v>-</v>
      </c>
      <c r="AI33" s="10" t="str">
        <f>IF('[6]ข้อมูลนักเรียน-กรอง'!$A$31="","",(IF(COUNTIF(C33:AG33,"ป")=0,"-",(COUNTIF(C33:AG33,"ป")))))</f>
        <v>-</v>
      </c>
      <c r="AJ33" s="10" t="str">
        <f>IF('[6]ข้อมูลนักเรียน-กรอง'!$A$31="","",(IF(COUNTIF(C33:AG33,"ล")=0,"-",(COUNTIF(C33:AG33,"ล")))))</f>
        <v>-</v>
      </c>
      <c r="AK33" s="10" t="str">
        <f>IF('[6]ข้อมูลนักเรียน-กรอง'!$A$31="","",(IF(COUNTIF(C33:AG33,"ข")=0,"-",(COUNTIF(C33:AG33,"ข")))))</f>
        <v>-</v>
      </c>
      <c r="AL33" s="8">
        <f>IF('[6]ข้อมูลนักเรียน-กรอง'!$A$31="","",('[6]ข้อมูลนักเรียน-กรอง'!$A$31))</f>
        <v>30</v>
      </c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10" t="str">
        <f>IF('[6]ข้อมูลนักเรียน-กรอง'!A31="","",(IF(SUM(AM33:BP33)=0,"-",(SUM(AM33:BP33)))))</f>
        <v>-</v>
      </c>
      <c r="BR33" s="10" t="str">
        <f>IF('[6]ข้อมูลนักเรียน-กรอง'!$A$31="","",(IF(COUNTIF(AM33:BP33,"ป")=0,"-",(COUNTIF(AM33:BP33,"ป")))))</f>
        <v>-</v>
      </c>
      <c r="BS33" s="10" t="str">
        <f>IF('[6]ข้อมูลนักเรียน-กรอง'!$A$31="","",(IF(COUNTIF(AM33:BP33,"ล")=0,"-",(COUNTIF(AM33:BP33,"ล")))))</f>
        <v>-</v>
      </c>
      <c r="BT33" s="10" t="str">
        <f>IF('[6]ข้อมูลนักเรียน-กรอง'!$A$31="","",(IF(COUNTIF(AM33:BP33,"ข")=0,"-",(COUNTIF(AM33:BP33,"ข")))))</f>
        <v>-</v>
      </c>
      <c r="BU33" s="8">
        <f>IF('[6]ข้อมูลนักเรียน-กรอง'!$A$31="","",('[6]ข้อมูลนักเรียน-กรอง'!$A$31))</f>
        <v>30</v>
      </c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10" t="str">
        <f>IF('[6]ข้อมูลนักเรียน-กรอง'!A31="","",(IF(SUM(BV33:CZ33)=0,"-",(SUM(BV33:CZ33)))))</f>
        <v>-</v>
      </c>
      <c r="DB33" s="10" t="str">
        <f>IF('[6]ข้อมูลนักเรียน-กรอง'!$A$31="","",(IF(COUNTIF(BV33:CZ33,"ป")=0,"-",(COUNTIF(BV33:CZ33,"ป")))))</f>
        <v>-</v>
      </c>
      <c r="DC33" s="10" t="str">
        <f>IF('[6]ข้อมูลนักเรียน-กรอง'!$A$31="","",(IF(COUNTIF(BV33:CZ33,"ล")=0,"-",(COUNTIF(BV33:CZ33,"ล")))))</f>
        <v>-</v>
      </c>
      <c r="DD33" s="10" t="str">
        <f>IF('[6]ข้อมูลนักเรียน-กรอง'!$A$31="","",(IF(COUNTIF(BV33:CZ33,"ข")=0,"-",(COUNTIF(BV33:CZ33,"ข")))))</f>
        <v>-</v>
      </c>
      <c r="DE33" s="8">
        <f>IF('[6]ข้อมูลนักเรียน-กรอง'!$A$31="","",('[6]ข้อมูลนักเรียน-กรอง'!$A$31))</f>
        <v>30</v>
      </c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10" t="str">
        <f>IF('[6]ข้อมูลนักเรียน-กรอง'!A31="","",(IF(SUM(DF33:EJ33)=0,"-",(SUM(DF33:EJ33)))))</f>
        <v>-</v>
      </c>
      <c r="EL33" s="10" t="str">
        <f>IF('[6]ข้อมูลนักเรียน-กรอง'!$A$31="","",(IF(COUNTIF(DF33:EJ33,"ป")=0,"-",(COUNTIF(DF33:EJ33,"ป")))))</f>
        <v>-</v>
      </c>
      <c r="EM33" s="10" t="str">
        <f>IF('[6]ข้อมูลนักเรียน-กรอง'!$A$31="","",(IF(COUNTIF(DF33:EJ33,"ล")=0,"-",(COUNTIF(DF33:EJ33,"ล")))))</f>
        <v>-</v>
      </c>
      <c r="EN33" s="10" t="str">
        <f>IF('[6]ข้อมูลนักเรียน-กรอง'!$A$31="","",(IF(COUNTIF(DF33:EJ33,"ข")=0,"-",(COUNTIF(DF33:EJ33,"ข")))))</f>
        <v>-</v>
      </c>
      <c r="EO33" s="8">
        <f>IF('[6]ข้อมูลนักเรียน-กรอง'!$A$31="","",('[6]ข้อมูลนักเรียน-กรอง'!$A$31))</f>
        <v>30</v>
      </c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10" t="str">
        <f>IF('[6]ข้อมูลนักเรียน-กรอง'!A31="","",(IF(SUM(EP33:FS33)=0,"-",(SUM(EP33:FS33)))))</f>
        <v>-</v>
      </c>
      <c r="FU33" s="10" t="str">
        <f>IF('[6]ข้อมูลนักเรียน-กรอง'!$A$31="","",(IF(COUNTIF(EP33:FS33,"ป")=0,"-",(COUNTIF(EP33:FS33,"ป")))))</f>
        <v>-</v>
      </c>
      <c r="FV33" s="10" t="str">
        <f>IF('[6]ข้อมูลนักเรียน-กรอง'!$A$31="","",(IF(COUNTIF(EP33:FS33,"ล")=0,"-",(COUNTIF(EP33:FS33,"ล")))))</f>
        <v>-</v>
      </c>
      <c r="FW33" s="10" t="str">
        <f>IF('[6]ข้อมูลนักเรียน-กรอง'!$A$31="","",(IF(COUNTIF(EP33:FS33,"ข")=0,"-",(COUNTIF(EP33:FS33,"ข")))))</f>
        <v>-</v>
      </c>
      <c r="FX33" s="8">
        <f>IF('[6]ข้อมูลนักเรียน-กรอง'!$A$31="","",('[6]ข้อมูลนักเรียน-กรอง'!$A$31))</f>
        <v>30</v>
      </c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10" t="str">
        <f>IF('[6]ข้อมูลนักเรียน-กรอง'!A31="","",(IF(SUM(FY33:HC33)=0,"-",(SUM(FY33:HC33)))))</f>
        <v>-</v>
      </c>
      <c r="HE33" s="10" t="str">
        <f>IF('[6]ข้อมูลนักเรียน-กรอง'!$A$31="","",(IF(COUNTIF(FY33:HC33,"ป")=0,"-",(COUNTIF(FY33:HC33,"ป")))))</f>
        <v>-</v>
      </c>
      <c r="HF33" s="10" t="str">
        <f>IF('[6]ข้อมูลนักเรียน-กรอง'!$A$31="","",(IF(COUNTIF(FY33:HC33,"ล")=0,"-",(COUNTIF(FY33:HC33,"ล")))))</f>
        <v>-</v>
      </c>
      <c r="HG33" s="10" t="str">
        <f>IF('[6]ข้อมูลนักเรียน-กรอง'!$A$31="","",(IF(COUNTIF(FY33:HC33,"ข")=0,"-",(COUNTIF(FY33:HC33,"ข")))))</f>
        <v>-</v>
      </c>
      <c r="HH33" s="8">
        <f>IF('[6]ข้อมูลนักเรียน-กรอง'!$A$31="","",('[6]ข้อมูลนักเรียน-กรอง'!$A$31))</f>
        <v>30</v>
      </c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10" t="str">
        <f>IF('[6]ข้อมูลนักเรียน-กรอง'!A31="","",(IF(SUM(HI33:IL33)=0,"-",(SUM(HI33:IL33)))))</f>
        <v>-</v>
      </c>
      <c r="IN33" s="10" t="str">
        <f>IF('[6]ข้อมูลนักเรียน-กรอง'!$A$31="","",(IF(COUNTIF(HI33:IL33,"ป")=0,"-",(COUNTIF(HI33:IL33,"ป")))))</f>
        <v>-</v>
      </c>
      <c r="IO33" s="10" t="str">
        <f>IF('[6]ข้อมูลนักเรียน-กรอง'!$A$31="","",(IF(COUNTIF(HI33:IL33,"ล")=0,"-",(COUNTIF(HI33:IL33,"ล")))))</f>
        <v>-</v>
      </c>
      <c r="IP33" s="10" t="str">
        <f>IF('[6]ข้อมูลนักเรียน-กรอง'!$A$31="","",(IF(COUNTIF(HI33:IL33,"ข")=0,"-",(COUNTIF(HI33:IL33,"ข")))))</f>
        <v>-</v>
      </c>
      <c r="IQ33" s="8">
        <f>IF('[6]ข้อมูลนักเรียน-กรอง'!$A$31="","",('[6]ข้อมูลนักเรียน-กรอง'!$A$31))</f>
        <v>30</v>
      </c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10" t="str">
        <f>IF('[6]ข้อมูลนักเรียน-กรอง'!A31="","",(IF(SUM(IR33:JV33)=0,"-",(SUM(IR33:JV33)))))</f>
        <v>-</v>
      </c>
      <c r="JX33" s="10" t="str">
        <f>IF('[6]ข้อมูลนักเรียน-กรอง'!$A$31="","",(IF(COUNTIF(IR33:JV33,"ป")=0,"-",(COUNTIF(IR33:JV33,"ป")))))</f>
        <v>-</v>
      </c>
      <c r="JY33" s="10" t="str">
        <f>IF('[6]ข้อมูลนักเรียน-กรอง'!$A$31="","",(IF(COUNTIF(IR33:JV33,"ล")=0,"-",(COUNTIF(IR33:JV33,"ล")))))</f>
        <v>-</v>
      </c>
      <c r="JZ33" s="10" t="str">
        <f>IF('[6]ข้อมูลนักเรียน-กรอง'!$A$31="","",(IF(COUNTIF(IR33:JV33,"ข")=0,"-",(COUNTIF(IR33:JV33,"ข")))))</f>
        <v>-</v>
      </c>
      <c r="KA33" s="8">
        <f>IF('[6]ข้อมูลนักเรียน-กรอง'!$A$31="","",('[6]ข้อมูลนักเรียน-กรอง'!$A$31))</f>
        <v>30</v>
      </c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10" t="str">
        <f>IF('[6]ข้อมูลนักเรียน-กรอง'!A31="","",(IF(SUM(KB33:LF33)=0,"-",(SUM(KB33:LF33)))))</f>
        <v>-</v>
      </c>
      <c r="LH33" s="10" t="str">
        <f>IF('[6]ข้อมูลนักเรียน-กรอง'!$A$31="","",(IF(COUNTIF(KB33:LF33,"ป")=0,"-",(COUNTIF(KB33:LF33,"ป")))))</f>
        <v>-</v>
      </c>
      <c r="LI33" s="10" t="str">
        <f>IF('[6]ข้อมูลนักเรียน-กรอง'!$A$31="","",(IF(COUNTIF(KB33:LF33,"ล")=0,"-",(COUNTIF(KB33:LF33,"ล")))))</f>
        <v>-</v>
      </c>
      <c r="LJ33" s="10" t="str">
        <f>IF('[6]ข้อมูลนักเรียน-กรอง'!$A$31="","",(IF(COUNTIF(KB33:LF33,"ข")=0,"-",(COUNTIF(KB33:LF33,"ข")))))</f>
        <v>-</v>
      </c>
      <c r="LK33" s="8">
        <f>IF('[6]ข้อมูลนักเรียน-กรอง'!$A$31="","",('[6]ข้อมูลนักเรียน-กรอง'!$A$31))</f>
        <v>30</v>
      </c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10" t="str">
        <f>IF('[6]ข้อมูลนักเรียน-กรอง'!A31="","",(IF(SUM(LL33:MN33)=0,"-",(SUM(LL33:MN33)))))</f>
        <v>-</v>
      </c>
      <c r="MP33" s="10" t="str">
        <f>IF('[6]ข้อมูลนักเรียน-กรอง'!$A$31="","",(IF(COUNTIF(LL33:MN33,"ป")=0,"-",(COUNTIF(LL33:MN33,"ป")))))</f>
        <v>-</v>
      </c>
      <c r="MQ33" s="10" t="str">
        <f>IF('[6]ข้อมูลนักเรียน-กรอง'!$A$31="","",(IF(COUNTIF(LL33:MN33,"ล")=0,"-",(COUNTIF(LL33:MN33,"ล")))))</f>
        <v>-</v>
      </c>
      <c r="MR33" s="10" t="str">
        <f>IF('[6]ข้อมูลนักเรียน-กรอง'!$A$31="","",(IF(COUNTIF(LL33:MN33,"ข")=0,"-",(COUNTIF(LL33:MN33,"ข")))))</f>
        <v>-</v>
      </c>
      <c r="MS33" s="8">
        <f>IF('[6]ข้อมูลนักเรียน-กรอง'!$A$31="","",('[6]ข้อมูลนักเรียน-กรอง'!$A$31))</f>
        <v>30</v>
      </c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10" t="str">
        <f>IF('[6]ข้อมูลนักเรียน-กรอง'!A31="","",(IF(SUM(MT33:NX33)=0,"-",(SUM(MT33:NX33)))))</f>
        <v>-</v>
      </c>
      <c r="NZ33" s="10" t="str">
        <f>IF('[6]ข้อมูลนักเรียน-กรอง'!$A$31="","",(IF(COUNTIF(MT33:NX33,"ป")=0,"-",(COUNTIF(MT33:NX33,"ป")))))</f>
        <v>-</v>
      </c>
      <c r="OA33" s="10" t="str">
        <f>IF('[6]ข้อมูลนักเรียน-กรอง'!$A$31="","",(IF(COUNTIF(MT33:NX33,"ล")=0,"-",(COUNTIF(MT33:NX33,"ล")))))</f>
        <v>-</v>
      </c>
      <c r="OB33" s="10" t="str">
        <f>IF('[6]ข้อมูลนักเรียน-กรอง'!$A$31="","",(IF(COUNTIF(MT33:NX33,"ข")=0,"-",(COUNTIF(MT33:NX33,"ข")))))</f>
        <v>-</v>
      </c>
      <c r="OC33" s="8">
        <f>IF('[6]ข้อมูลนักเรียน-กรอง'!$A$31="","",('[6]ข้อมูลนักเรียน-กรอง'!$A$31))</f>
        <v>30</v>
      </c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10" t="str">
        <f>IF('[6]ข้อมูลนักเรียน-กรอง'!A31="","",(IF(SUM(OD33:PG33)=0,"-",(SUM(OD33:PG33)))))</f>
        <v>-</v>
      </c>
      <c r="PI33" s="10" t="str">
        <f>IF('[6]ข้อมูลนักเรียน-กรอง'!$A$31="","",(IF(COUNTIF(OD33:PG33,"ป")=0,"-",(COUNTIF(OD33:PG33,"ป")))))</f>
        <v>-</v>
      </c>
      <c r="PJ33" s="10" t="str">
        <f>IF('[6]ข้อมูลนักเรียน-กรอง'!$A$31="","",(IF(COUNTIF(OD33:PG33,"ล")=0,"-",(COUNTIF(OD33:PG33,"ล")))))</f>
        <v>-</v>
      </c>
      <c r="PK33" s="10" t="str">
        <f>IF('[6]ข้อมูลนักเรียน-กรอง'!$A$31="","",(IF(COUNTIF(OD33:PG33,"ข")=0,"-",(COUNTIF(OD33:PG33,"ข")))))</f>
        <v>-</v>
      </c>
      <c r="PL33" s="11">
        <f>IF('[6]ข้อมูลนักเรียน-กรอง'!$A$31="","",('[6]ข้อมูลนักเรียน-กรอง'!$A$31))</f>
        <v>30</v>
      </c>
      <c r="PM33" s="12" t="str">
        <f>AH33</f>
        <v>-</v>
      </c>
      <c r="PN33" s="12" t="str">
        <f>BQ33</f>
        <v>-</v>
      </c>
      <c r="PO33" s="12" t="str">
        <f>DA33</f>
        <v>-</v>
      </c>
      <c r="PP33" s="12" t="str">
        <f>EK33</f>
        <v>-</v>
      </c>
      <c r="PQ33" s="12" t="str">
        <f>FT33</f>
        <v>-</v>
      </c>
      <c r="PR33" s="12" t="str">
        <f>HD33</f>
        <v>-</v>
      </c>
      <c r="PS33" s="12" t="str">
        <f>IM33</f>
        <v>-</v>
      </c>
      <c r="PT33" s="12" t="str">
        <f>JW33</f>
        <v>-</v>
      </c>
      <c r="PU33" s="12" t="str">
        <f>LG33</f>
        <v>-</v>
      </c>
      <c r="PV33" s="12" t="str">
        <f>MO33</f>
        <v>-</v>
      </c>
      <c r="PW33" s="12" t="str">
        <f>NY33</f>
        <v>-</v>
      </c>
      <c r="PX33" s="12" t="str">
        <f>PH33</f>
        <v>-</v>
      </c>
      <c r="PY33" s="13">
        <f>IF('[6]ข้อมูลนักเรียน-กรอง'!A31="","",(SUM(AH33:AK33,SUM(BQ33:BT33,SUM(DA33:DD33,SUM(EK33:EN33,SUM(FT33:FW33,SUM(HD33:HG33,SUM(IM33:IP33,SUM(JW33:JZ33,SUM(LG33:LJ33,SUM(MO33:MR33,SUM(NY33:OB33,SUM(PH33:PK33))))))))))))))</f>
        <v>0</v>
      </c>
      <c r="PZ33" s="13">
        <f>IF('[6]ข้อมูลนักเรียน-กรอง'!A31="","",SUM(PM33:PX33))</f>
        <v>0</v>
      </c>
      <c r="QA33" s="14" t="str">
        <f>IF('[6]ข้อมูลนักเรียน-กรอง'!A31="","",IF(PZ33=0,"0.00",((PZ33/PY33)*100)))</f>
        <v>0.00</v>
      </c>
    </row>
    <row r="34" spans="1:443" ht="15.95" customHeight="1">
      <c r="A34" s="7" t="str">
        <f>[6]ชื่อนักเรียน!C33</f>
        <v xml:space="preserve"> </v>
      </c>
      <c r="B34" s="8" t="str">
        <f>IF('[6]ข้อมูลนักเรียน-กรอง'!$A$32="","",('[6]ข้อมูลนักเรียน-กรอง'!$A$32))</f>
        <v/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0" t="str">
        <f>IF('[6]ข้อมูลนักเรียน-กรอง'!A32="","",(IF(SUM(C34:AG34)=0,"-",(SUM(C34:AG34)))))</f>
        <v/>
      </c>
      <c r="AI34" s="10" t="str">
        <f>IF('[6]ข้อมูลนักเรียน-กรอง'!$A$32="","",(IF(COUNTIF(C34:AG34,"ป")=0,"-",(COUNTIF(C34:AG34,"ป")))))</f>
        <v/>
      </c>
      <c r="AJ34" s="10" t="str">
        <f>IF('[6]ข้อมูลนักเรียน-กรอง'!$A$32="","",(IF(COUNTIF(C34:AG34,"ล")=0,"-",(COUNTIF(C34:AG34,"ล")))))</f>
        <v/>
      </c>
      <c r="AK34" s="10" t="str">
        <f>IF('[6]ข้อมูลนักเรียน-กรอง'!$A$32="","",(IF(COUNTIF(C34:AG34,"ข")=0,"-",(COUNTIF(C34:AG34,"ข")))))</f>
        <v/>
      </c>
      <c r="AL34" s="8" t="str">
        <f>IF('[6]ข้อมูลนักเรียน-กรอง'!$A$32="","",('[6]ข้อมูลนักเรียน-กรอง'!$A$32))</f>
        <v/>
      </c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10" t="str">
        <f>IF('[6]ข้อมูลนักเรียน-กรอง'!A32="","",(IF(SUM(AM34:BP34)=0,"-",(SUM(AM34:BP34)))))</f>
        <v/>
      </c>
      <c r="BR34" s="10" t="str">
        <f>IF('[6]ข้อมูลนักเรียน-กรอง'!$A$32="","",(IF(COUNTIF(AM34:BP34,"ป")=0,"-",(COUNTIF(AM34:BP34,"ป")))))</f>
        <v/>
      </c>
      <c r="BS34" s="10" t="str">
        <f>IF('[6]ข้อมูลนักเรียน-กรอง'!$A$32="","",(IF(COUNTIF(AM34:BP34,"ล")=0,"-",(COUNTIF(AM34:BP34,"ล")))))</f>
        <v/>
      </c>
      <c r="BT34" s="10" t="str">
        <f>IF('[6]ข้อมูลนักเรียน-กรอง'!$A$32="","",(IF(COUNTIF(AM34:BP34,"ข")=0,"-",(COUNTIF(AM34:BP34,"ข")))))</f>
        <v/>
      </c>
      <c r="BU34" s="8" t="str">
        <f>IF('[6]ข้อมูลนักเรียน-กรอง'!$A$32="","",('[6]ข้อมูลนักเรียน-กรอง'!$A$32))</f>
        <v/>
      </c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10" t="str">
        <f>IF('[6]ข้อมูลนักเรียน-กรอง'!A32="","",(IF(SUM(BV34:CZ34)=0,"-",(SUM(BV34:CZ34)))))</f>
        <v/>
      </c>
      <c r="DB34" s="10" t="str">
        <f>IF('[6]ข้อมูลนักเรียน-กรอง'!$A$32="","",(IF(COUNTIF(BV34:CZ34,"ป")=0,"-",(COUNTIF(BV34:CZ34,"ป")))))</f>
        <v/>
      </c>
      <c r="DC34" s="10" t="str">
        <f>IF('[6]ข้อมูลนักเรียน-กรอง'!$A$32="","",(IF(COUNTIF(BV34:CZ34,"ล")=0,"-",(COUNTIF(BV34:CZ34,"ล")))))</f>
        <v/>
      </c>
      <c r="DD34" s="10" t="str">
        <f>IF('[6]ข้อมูลนักเรียน-กรอง'!$A$32="","",(IF(COUNTIF(BV34:CZ34,"ข")=0,"-",(COUNTIF(BV34:CZ34,"ข")))))</f>
        <v/>
      </c>
      <c r="DE34" s="8" t="str">
        <f>IF('[6]ข้อมูลนักเรียน-กรอง'!$A$32="","",('[6]ข้อมูลนักเรียน-กรอง'!$A$32))</f>
        <v/>
      </c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10" t="str">
        <f>IF('[6]ข้อมูลนักเรียน-กรอง'!A32="","",(IF(SUM(DF34:EJ34)=0,"-",(SUM(DF34:EJ34)))))</f>
        <v/>
      </c>
      <c r="EL34" s="10" t="str">
        <f>IF('[6]ข้อมูลนักเรียน-กรอง'!$A$32="","",(IF(COUNTIF(DF34:EJ34,"ป")=0,"-",(COUNTIF(DF34:EJ34,"ป")))))</f>
        <v/>
      </c>
      <c r="EM34" s="10" t="str">
        <f>IF('[6]ข้อมูลนักเรียน-กรอง'!$A$32="","",(IF(COUNTIF(DF34:EJ34,"ล")=0,"-",(COUNTIF(DF34:EJ34,"ล")))))</f>
        <v/>
      </c>
      <c r="EN34" s="10" t="str">
        <f>IF('[6]ข้อมูลนักเรียน-กรอง'!$A$32="","",(IF(COUNTIF(DF34:EJ34,"ข")=0,"-",(COUNTIF(DF34:EJ34,"ข")))))</f>
        <v/>
      </c>
      <c r="EO34" s="8" t="str">
        <f>IF('[6]ข้อมูลนักเรียน-กรอง'!$A$32="","",('[6]ข้อมูลนักเรียน-กรอง'!$A$32))</f>
        <v/>
      </c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10" t="str">
        <f>IF('[6]ข้อมูลนักเรียน-กรอง'!A32="","",(IF(SUM(EP34:FS34)=0,"-",(SUM(EP34:FS34)))))</f>
        <v/>
      </c>
      <c r="FU34" s="10" t="str">
        <f>IF('[6]ข้อมูลนักเรียน-กรอง'!$A$32="","",(IF(COUNTIF(EP34:FS34,"ป")=0,"-",(COUNTIF(EP34:FS34,"ป")))))</f>
        <v/>
      </c>
      <c r="FV34" s="10" t="str">
        <f>IF('[6]ข้อมูลนักเรียน-กรอง'!$A$32="","",(IF(COUNTIF(EP34:FS34,"ล")=0,"-",(COUNTIF(EP34:FS34,"ล")))))</f>
        <v/>
      </c>
      <c r="FW34" s="10" t="str">
        <f>IF('[6]ข้อมูลนักเรียน-กรอง'!$A$32="","",(IF(COUNTIF(EP34:FS34,"ข")=0,"-",(COUNTIF(EP34:FS34,"ข")))))</f>
        <v/>
      </c>
      <c r="FX34" s="8" t="str">
        <f>IF('[6]ข้อมูลนักเรียน-กรอง'!$A$32="","",('[6]ข้อมูลนักเรียน-กรอง'!$A$32))</f>
        <v/>
      </c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10" t="str">
        <f>IF('[6]ข้อมูลนักเรียน-กรอง'!A32="","",(IF(SUM(FY34:HC34)=0,"-",(SUM(FY34:HC34)))))</f>
        <v/>
      </c>
      <c r="HE34" s="10" t="str">
        <f>IF('[6]ข้อมูลนักเรียน-กรอง'!$A$32="","",(IF(COUNTIF(FY34:HC34,"ป")=0,"-",(COUNTIF(FY34:HC34,"ป")))))</f>
        <v/>
      </c>
      <c r="HF34" s="10" t="str">
        <f>IF('[6]ข้อมูลนักเรียน-กรอง'!$A$32="","",(IF(COUNTIF(FY34:HC34,"ล")=0,"-",(COUNTIF(FY34:HC34,"ล")))))</f>
        <v/>
      </c>
      <c r="HG34" s="10" t="str">
        <f>IF('[6]ข้อมูลนักเรียน-กรอง'!$A$32="","",(IF(COUNTIF(FY34:HC34,"ข")=0,"-",(COUNTIF(FY34:HC34,"ข")))))</f>
        <v/>
      </c>
      <c r="HH34" s="8" t="str">
        <f>IF('[6]ข้อมูลนักเรียน-กรอง'!$A$32="","",('[6]ข้อมูลนักเรียน-กรอง'!$A$32))</f>
        <v/>
      </c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10" t="str">
        <f>IF('[6]ข้อมูลนักเรียน-กรอง'!A32="","",(IF(SUM(HI34:IL34)=0,"-",(SUM(HI34:IL34)))))</f>
        <v/>
      </c>
      <c r="IN34" s="10" t="str">
        <f>IF('[6]ข้อมูลนักเรียน-กรอง'!$A$32="","",(IF(COUNTIF(HI34:IL34,"ป")=0,"-",(COUNTIF(HI34:IL34,"ป")))))</f>
        <v/>
      </c>
      <c r="IO34" s="10" t="str">
        <f>IF('[6]ข้อมูลนักเรียน-กรอง'!$A$32="","",(IF(COUNTIF(HI34:IL34,"ล")=0,"-",(COUNTIF(HI34:IL34,"ล")))))</f>
        <v/>
      </c>
      <c r="IP34" s="10" t="str">
        <f>IF('[6]ข้อมูลนักเรียน-กรอง'!$A$32="","",(IF(COUNTIF(HI34:IL34,"ข")=0,"-",(COUNTIF(HI34:IL34,"ข")))))</f>
        <v/>
      </c>
      <c r="IQ34" s="8" t="str">
        <f>IF('[6]ข้อมูลนักเรียน-กรอง'!$A$32="","",('[6]ข้อมูลนักเรียน-กรอง'!$A$32))</f>
        <v/>
      </c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10" t="str">
        <f>IF('[6]ข้อมูลนักเรียน-กรอง'!A32="","",(IF(SUM(IR34:JV34)=0,"-",(SUM(IR34:JV34)))))</f>
        <v/>
      </c>
      <c r="JX34" s="10" t="str">
        <f>IF('[6]ข้อมูลนักเรียน-กรอง'!$A$32="","",(IF(COUNTIF(IR34:JV34,"ป")=0,"-",(COUNTIF(IR34:JV34,"ป")))))</f>
        <v/>
      </c>
      <c r="JY34" s="10" t="str">
        <f>IF('[6]ข้อมูลนักเรียน-กรอง'!$A$32="","",(IF(COUNTIF(IR34:JV34,"ล")=0,"-",(COUNTIF(IR34:JV34,"ล")))))</f>
        <v/>
      </c>
      <c r="JZ34" s="10" t="str">
        <f>IF('[6]ข้อมูลนักเรียน-กรอง'!$A$32="","",(IF(COUNTIF(IR34:JV34,"ข")=0,"-",(COUNTIF(IR34:JV34,"ข")))))</f>
        <v/>
      </c>
      <c r="KA34" s="8" t="str">
        <f>IF('[6]ข้อมูลนักเรียน-กรอง'!$A$32="","",('[6]ข้อมูลนักเรียน-กรอง'!$A$32))</f>
        <v/>
      </c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10" t="str">
        <f>IF('[6]ข้อมูลนักเรียน-กรอง'!A32="","",(IF(SUM(KB34:LF34)=0,"-",(SUM(KB34:LF34)))))</f>
        <v/>
      </c>
      <c r="LH34" s="10" t="str">
        <f>IF('[6]ข้อมูลนักเรียน-กรอง'!$A$32="","",(IF(COUNTIF(KB34:LF34,"ป")=0,"-",(COUNTIF(KB34:LF34,"ป")))))</f>
        <v/>
      </c>
      <c r="LI34" s="10" t="str">
        <f>IF('[6]ข้อมูลนักเรียน-กรอง'!$A$32="","",(IF(COUNTIF(KB34:LF34,"ล")=0,"-",(COUNTIF(KB34:LF34,"ล")))))</f>
        <v/>
      </c>
      <c r="LJ34" s="10" t="str">
        <f>IF('[6]ข้อมูลนักเรียน-กรอง'!$A$32="","",(IF(COUNTIF(KB34:LF34,"ข")=0,"-",(COUNTIF(KB34:LF34,"ข")))))</f>
        <v/>
      </c>
      <c r="LK34" s="8" t="str">
        <f>IF('[6]ข้อมูลนักเรียน-กรอง'!$A$32="","",('[6]ข้อมูลนักเรียน-กรอง'!$A$32))</f>
        <v/>
      </c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10" t="str">
        <f>IF('[6]ข้อมูลนักเรียน-กรอง'!A32="","",(IF(SUM(LL34:MN34)=0,"-",(SUM(LL34:MN34)))))</f>
        <v/>
      </c>
      <c r="MP34" s="10" t="str">
        <f>IF('[6]ข้อมูลนักเรียน-กรอง'!$A$32="","",(IF(COUNTIF(LL34:MN34,"ป")=0,"-",(COUNTIF(LL34:MN34,"ป")))))</f>
        <v/>
      </c>
      <c r="MQ34" s="10" t="str">
        <f>IF('[6]ข้อมูลนักเรียน-กรอง'!$A$32="","",(IF(COUNTIF(LL34:MN34,"ล")=0,"-",(COUNTIF(LL34:MN34,"ล")))))</f>
        <v/>
      </c>
      <c r="MR34" s="10" t="str">
        <f>IF('[6]ข้อมูลนักเรียน-กรอง'!$A$32="","",(IF(COUNTIF(LL34:MN34,"ข")=0,"-",(COUNTIF(LL34:MN34,"ข")))))</f>
        <v/>
      </c>
      <c r="MS34" s="8" t="str">
        <f>IF('[6]ข้อมูลนักเรียน-กรอง'!$A$32="","",('[6]ข้อมูลนักเรียน-กรอง'!$A$32))</f>
        <v/>
      </c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10" t="str">
        <f>IF('[6]ข้อมูลนักเรียน-กรอง'!A32="","",(IF(SUM(MT34:NX34)=0,"-",(SUM(MT34:NX34)))))</f>
        <v/>
      </c>
      <c r="NZ34" s="10" t="str">
        <f>IF('[6]ข้อมูลนักเรียน-กรอง'!$A$32="","",(IF(COUNTIF(MT34:NX34,"ป")=0,"-",(COUNTIF(MT34:NX34,"ป")))))</f>
        <v/>
      </c>
      <c r="OA34" s="10" t="str">
        <f>IF('[6]ข้อมูลนักเรียน-กรอง'!$A$32="","",(IF(COUNTIF(MT34:NX34,"ล")=0,"-",(COUNTIF(MT34:NX34,"ล")))))</f>
        <v/>
      </c>
      <c r="OB34" s="10" t="str">
        <f>IF('[6]ข้อมูลนักเรียน-กรอง'!$A$32="","",(IF(COUNTIF(MT34:NX34,"ข")=0,"-",(COUNTIF(MT34:NX34,"ข")))))</f>
        <v/>
      </c>
      <c r="OC34" s="8" t="str">
        <f>IF('[6]ข้อมูลนักเรียน-กรอง'!$A$32="","",('[6]ข้อมูลนักเรียน-กรอง'!$A$32))</f>
        <v/>
      </c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10" t="str">
        <f>IF('[6]ข้อมูลนักเรียน-กรอง'!A32="","",(IF(SUM(OD34:PG34)=0,"-",(SUM(OD34:PG34)))))</f>
        <v/>
      </c>
      <c r="PI34" s="10" t="str">
        <f>IF('[6]ข้อมูลนักเรียน-กรอง'!$A$32="","",(IF(COUNTIF(OD34:PG34,"ป")=0,"-",(COUNTIF(OD34:PG34,"ป")))))</f>
        <v/>
      </c>
      <c r="PJ34" s="10" t="str">
        <f>IF('[6]ข้อมูลนักเรียน-กรอง'!$A$32="","",(IF(COUNTIF(OD34:PG34,"ล")=0,"-",(COUNTIF(OD34:PG34,"ล")))))</f>
        <v/>
      </c>
      <c r="PK34" s="10" t="str">
        <f>IF('[6]ข้อมูลนักเรียน-กรอง'!$A$32="","",(IF(COUNTIF(OD34:PG34,"ข")=0,"-",(COUNTIF(OD34:PG34,"ข")))))</f>
        <v/>
      </c>
      <c r="PL34" s="11" t="str">
        <f>IF('[6]ข้อมูลนักเรียน-กรอง'!$A$32="","",('[6]ข้อมูลนักเรียน-กรอง'!$A$32))</f>
        <v/>
      </c>
      <c r="PM34" s="12" t="str">
        <f>AH34</f>
        <v/>
      </c>
      <c r="PN34" s="12" t="str">
        <f>BQ34</f>
        <v/>
      </c>
      <c r="PO34" s="12" t="str">
        <f>DA34</f>
        <v/>
      </c>
      <c r="PP34" s="12" t="str">
        <f>EK34</f>
        <v/>
      </c>
      <c r="PQ34" s="12" t="str">
        <f>FT34</f>
        <v/>
      </c>
      <c r="PR34" s="12" t="str">
        <f>HD34</f>
        <v/>
      </c>
      <c r="PS34" s="12" t="str">
        <f>IM34</f>
        <v/>
      </c>
      <c r="PT34" s="12" t="str">
        <f>JW34</f>
        <v/>
      </c>
      <c r="PU34" s="12" t="str">
        <f>LG34</f>
        <v/>
      </c>
      <c r="PV34" s="12" t="str">
        <f>MO34</f>
        <v/>
      </c>
      <c r="PW34" s="12" t="str">
        <f>NY34</f>
        <v/>
      </c>
      <c r="PX34" s="12" t="str">
        <f>PH34</f>
        <v/>
      </c>
      <c r="PY34" s="13" t="str">
        <f>IF('[6]ข้อมูลนักเรียน-กรอง'!A32="","",(SUM(AH34:AK34,SUM(BQ34:BT34,SUM(DA34:DD34,SUM(EK34:EN34,SUM(FT34:FW34,SUM(HD34:HG34,SUM(IM34:IP34,SUM(JW34:JZ34,SUM(LG34:LJ34,SUM(MO34:MR34,SUM(NY34:OB34,SUM(PH34:PK34))))))))))))))</f>
        <v/>
      </c>
      <c r="PZ34" s="13" t="str">
        <f>IF('[6]ข้อมูลนักเรียน-กรอง'!A32="","",SUM(PM34:PX34))</f>
        <v/>
      </c>
      <c r="QA34" s="14" t="str">
        <f>IF('[6]ข้อมูลนักเรียน-กรอง'!A32="","",IF(PZ34=0,"0.00",((PZ34/PY34)*100)))</f>
        <v/>
      </c>
    </row>
    <row r="35" spans="1:443" ht="15.95" customHeight="1">
      <c r="A35" s="7" t="str">
        <f>[6]ชื่อนักเรียน!C34</f>
        <v xml:space="preserve"> </v>
      </c>
      <c r="B35" s="8" t="str">
        <f>IF('[6]ข้อมูลนักเรียน-กรอง'!$A$33="","",('[6]ข้อมูลนักเรียน-กรอง'!$A$33))</f>
        <v/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 t="str">
        <f>IF('[6]ข้อมูลนักเรียน-กรอง'!A33="","",(IF(SUM(C35:AG35)=0,"-",(SUM(C35:AG35)))))</f>
        <v/>
      </c>
      <c r="AI35" s="10" t="str">
        <f>IF('[6]ข้อมูลนักเรียน-กรอง'!$A$33="","",(IF(COUNTIF(C35:AG35,"ป")=0,"-",(COUNTIF(C35:AG35,"ป")))))</f>
        <v/>
      </c>
      <c r="AJ35" s="10" t="str">
        <f>IF('[6]ข้อมูลนักเรียน-กรอง'!$A$33="","",(IF(COUNTIF(C35:AG35,"ล")=0,"-",(COUNTIF(C35:AG35,"ล")))))</f>
        <v/>
      </c>
      <c r="AK35" s="10" t="str">
        <f>IF('[6]ข้อมูลนักเรียน-กรอง'!$A$33="","",(IF(COUNTIF(C35:AG35,"ข")=0,"-",(COUNTIF(C35:AG35,"ข")))))</f>
        <v/>
      </c>
      <c r="AL35" s="8" t="str">
        <f>IF('[6]ข้อมูลนักเรียน-กรอง'!$A$33="","",('[6]ข้อมูลนักเรียน-กรอง'!$A$33))</f>
        <v/>
      </c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10" t="str">
        <f>IF('[6]ข้อมูลนักเรียน-กรอง'!A33="","",(IF(SUM(AM35:BP35)=0,"-",(SUM(AM35:BP35)))))</f>
        <v/>
      </c>
      <c r="BR35" s="10" t="str">
        <f>IF('[6]ข้อมูลนักเรียน-กรอง'!$A$33="","",(IF(COUNTIF(AM35:BP35,"ป")=0,"-",(COUNTIF(AM35:BP35,"ป")))))</f>
        <v/>
      </c>
      <c r="BS35" s="10" t="str">
        <f>IF('[6]ข้อมูลนักเรียน-กรอง'!$A$33="","",(IF(COUNTIF(AM35:BP35,"ล")=0,"-",(COUNTIF(AM35:BP35,"ล")))))</f>
        <v/>
      </c>
      <c r="BT35" s="10" t="str">
        <f>IF('[6]ข้อมูลนักเรียน-กรอง'!$A$33="","",(IF(COUNTIF(AM35:BP35,"ข")=0,"-",(COUNTIF(AM35:BP35,"ข")))))</f>
        <v/>
      </c>
      <c r="BU35" s="8" t="str">
        <f>IF('[6]ข้อมูลนักเรียน-กรอง'!$A$33="","",('[6]ข้อมูลนักเรียน-กรอง'!$A$33))</f>
        <v/>
      </c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10" t="str">
        <f>IF('[6]ข้อมูลนักเรียน-กรอง'!A33="","",(IF(SUM(BV35:CZ35)=0,"-",(SUM(BV35:CZ35)))))</f>
        <v/>
      </c>
      <c r="DB35" s="10" t="str">
        <f>IF('[6]ข้อมูลนักเรียน-กรอง'!$A$33="","",(IF(COUNTIF(BV35:CZ35,"ป")=0,"-",(COUNTIF(BV35:CZ35,"ป")))))</f>
        <v/>
      </c>
      <c r="DC35" s="10" t="str">
        <f>IF('[6]ข้อมูลนักเรียน-กรอง'!$A$33="","",(IF(COUNTIF(BV35:CZ35,"ล")=0,"-",(COUNTIF(BV35:CZ35,"ล")))))</f>
        <v/>
      </c>
      <c r="DD35" s="10" t="str">
        <f>IF('[6]ข้อมูลนักเรียน-กรอง'!$A$33="","",(IF(COUNTIF(BV35:CZ35,"ข")=0,"-",(COUNTIF(BV35:CZ35,"ข")))))</f>
        <v/>
      </c>
      <c r="DE35" s="8" t="str">
        <f>IF('[6]ข้อมูลนักเรียน-กรอง'!$A$33="","",('[6]ข้อมูลนักเรียน-กรอง'!$A$33))</f>
        <v/>
      </c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10" t="str">
        <f>IF('[6]ข้อมูลนักเรียน-กรอง'!A33="","",(IF(SUM(DF35:EJ35)=0,"-",(SUM(DF35:EJ35)))))</f>
        <v/>
      </c>
      <c r="EL35" s="10" t="str">
        <f>IF('[6]ข้อมูลนักเรียน-กรอง'!$A$33="","",(IF(COUNTIF(DF35:EJ35,"ป")=0,"-",(COUNTIF(DF35:EJ35,"ป")))))</f>
        <v/>
      </c>
      <c r="EM35" s="10" t="str">
        <f>IF('[6]ข้อมูลนักเรียน-กรอง'!$A$33="","",(IF(COUNTIF(DF35:EJ35,"ล")=0,"-",(COUNTIF(DF35:EJ35,"ล")))))</f>
        <v/>
      </c>
      <c r="EN35" s="10" t="str">
        <f>IF('[6]ข้อมูลนักเรียน-กรอง'!$A$33="","",(IF(COUNTIF(DF35:EJ35,"ข")=0,"-",(COUNTIF(DF35:EJ35,"ข")))))</f>
        <v/>
      </c>
      <c r="EO35" s="8" t="str">
        <f>IF('[6]ข้อมูลนักเรียน-กรอง'!$A$33="","",('[6]ข้อมูลนักเรียน-กรอง'!$A$33))</f>
        <v/>
      </c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10" t="str">
        <f>IF('[6]ข้อมูลนักเรียน-กรอง'!A33="","",(IF(SUM(EP35:FS35)=0,"-",(SUM(EP35:FS35)))))</f>
        <v/>
      </c>
      <c r="FU35" s="10" t="str">
        <f>IF('[6]ข้อมูลนักเรียน-กรอง'!$A$33="","",(IF(COUNTIF(EP35:FS35,"ป")=0,"-",(COUNTIF(EP35:FS35,"ป")))))</f>
        <v/>
      </c>
      <c r="FV35" s="10" t="str">
        <f>IF('[6]ข้อมูลนักเรียน-กรอง'!$A$33="","",(IF(COUNTIF(EP35:FS35,"ล")=0,"-",(COUNTIF(EP35:FS35,"ล")))))</f>
        <v/>
      </c>
      <c r="FW35" s="10" t="str">
        <f>IF('[6]ข้อมูลนักเรียน-กรอง'!$A$33="","",(IF(COUNTIF(EP35:FS35,"ข")=0,"-",(COUNTIF(EP35:FS35,"ข")))))</f>
        <v/>
      </c>
      <c r="FX35" s="8" t="str">
        <f>IF('[6]ข้อมูลนักเรียน-กรอง'!$A$33="","",('[6]ข้อมูลนักเรียน-กรอง'!$A$33))</f>
        <v/>
      </c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10" t="str">
        <f>IF('[6]ข้อมูลนักเรียน-กรอง'!A33="","",(IF(SUM(FY35:HC35)=0,"-",(SUM(FY35:HC35)))))</f>
        <v/>
      </c>
      <c r="HE35" s="10" t="str">
        <f>IF('[6]ข้อมูลนักเรียน-กรอง'!$A$33="","",(IF(COUNTIF(FY35:HC35,"ป")=0,"-",(COUNTIF(FY35:HC35,"ป")))))</f>
        <v/>
      </c>
      <c r="HF35" s="10" t="str">
        <f>IF('[6]ข้อมูลนักเรียน-กรอง'!$A$33="","",(IF(COUNTIF(FY35:HC35,"ล")=0,"-",(COUNTIF(FY35:HC35,"ล")))))</f>
        <v/>
      </c>
      <c r="HG35" s="10" t="str">
        <f>IF('[6]ข้อมูลนักเรียน-กรอง'!$A$33="","",(IF(COUNTIF(FY35:HC35,"ข")=0,"-",(COUNTIF(FY35:HC35,"ข")))))</f>
        <v/>
      </c>
      <c r="HH35" s="8" t="str">
        <f>IF('[6]ข้อมูลนักเรียน-กรอง'!$A$33="","",('[6]ข้อมูลนักเรียน-กรอง'!$A$33))</f>
        <v/>
      </c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10" t="str">
        <f>IF('[6]ข้อมูลนักเรียน-กรอง'!A33="","",(IF(SUM(HI35:IL35)=0,"-",(SUM(HI35:IL35)))))</f>
        <v/>
      </c>
      <c r="IN35" s="10" t="str">
        <f>IF('[6]ข้อมูลนักเรียน-กรอง'!$A$33="","",(IF(COUNTIF(HI35:IL35,"ป")=0,"-",(COUNTIF(HI35:IL35,"ป")))))</f>
        <v/>
      </c>
      <c r="IO35" s="10" t="str">
        <f>IF('[6]ข้อมูลนักเรียน-กรอง'!$A$33="","",(IF(COUNTIF(HI35:IL35,"ล")=0,"-",(COUNTIF(HI35:IL35,"ล")))))</f>
        <v/>
      </c>
      <c r="IP35" s="10" t="str">
        <f>IF('[6]ข้อมูลนักเรียน-กรอง'!$A$33="","",(IF(COUNTIF(HI35:IL35,"ข")=0,"-",(COUNTIF(HI35:IL35,"ข")))))</f>
        <v/>
      </c>
      <c r="IQ35" s="8" t="str">
        <f>IF('[6]ข้อมูลนักเรียน-กรอง'!$A$33="","",('[6]ข้อมูลนักเรียน-กรอง'!$A$33))</f>
        <v/>
      </c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10" t="str">
        <f>IF('[6]ข้อมูลนักเรียน-กรอง'!A33="","",(IF(SUM(IR35:JV35)=0,"-",(SUM(IR35:JV35)))))</f>
        <v/>
      </c>
      <c r="JX35" s="10" t="str">
        <f>IF('[6]ข้อมูลนักเรียน-กรอง'!$A$33="","",(IF(COUNTIF(IR35:JV35,"ป")=0,"-",(COUNTIF(IR35:JV35,"ป")))))</f>
        <v/>
      </c>
      <c r="JY35" s="10" t="str">
        <f>IF('[6]ข้อมูลนักเรียน-กรอง'!$A$33="","",(IF(COUNTIF(IR35:JV35,"ล")=0,"-",(COUNTIF(IR35:JV35,"ล")))))</f>
        <v/>
      </c>
      <c r="JZ35" s="10" t="str">
        <f>IF('[6]ข้อมูลนักเรียน-กรอง'!$A$33="","",(IF(COUNTIF(IR35:JV35,"ข")=0,"-",(COUNTIF(IR35:JV35,"ข")))))</f>
        <v/>
      </c>
      <c r="KA35" s="8" t="str">
        <f>IF('[6]ข้อมูลนักเรียน-กรอง'!$A$33="","",('[6]ข้อมูลนักเรียน-กรอง'!$A$33))</f>
        <v/>
      </c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10" t="str">
        <f>IF('[6]ข้อมูลนักเรียน-กรอง'!A33="","",(IF(SUM(KB35:LF35)=0,"-",(SUM(KB35:LF35)))))</f>
        <v/>
      </c>
      <c r="LH35" s="10" t="str">
        <f>IF('[6]ข้อมูลนักเรียน-กรอง'!$A$33="","",(IF(COUNTIF(KB35:LF35,"ป")=0,"-",(COUNTIF(KB35:LF35,"ป")))))</f>
        <v/>
      </c>
      <c r="LI35" s="10" t="str">
        <f>IF('[6]ข้อมูลนักเรียน-กรอง'!$A$33="","",(IF(COUNTIF(KB35:LF35,"ล")=0,"-",(COUNTIF(KB35:LF35,"ล")))))</f>
        <v/>
      </c>
      <c r="LJ35" s="10" t="str">
        <f>IF('[6]ข้อมูลนักเรียน-กรอง'!$A$33="","",(IF(COUNTIF(KB35:LF35,"ข")=0,"-",(COUNTIF(KB35:LF35,"ข")))))</f>
        <v/>
      </c>
      <c r="LK35" s="8" t="str">
        <f>IF('[6]ข้อมูลนักเรียน-กรอง'!$A$33="","",('[6]ข้อมูลนักเรียน-กรอง'!$A$33))</f>
        <v/>
      </c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10" t="str">
        <f>IF('[6]ข้อมูลนักเรียน-กรอง'!A33="","",(IF(SUM(LL35:MN35)=0,"-",(SUM(LL35:MN35)))))</f>
        <v/>
      </c>
      <c r="MP35" s="10" t="str">
        <f>IF('[6]ข้อมูลนักเรียน-กรอง'!$A$33="","",(IF(COUNTIF(LL35:MN35,"ป")=0,"-",(COUNTIF(LL35:MN35,"ป")))))</f>
        <v/>
      </c>
      <c r="MQ35" s="10" t="str">
        <f>IF('[6]ข้อมูลนักเรียน-กรอง'!$A$33="","",(IF(COUNTIF(LL35:MN35,"ล")=0,"-",(COUNTIF(LL35:MN35,"ล")))))</f>
        <v/>
      </c>
      <c r="MR35" s="10" t="str">
        <f>IF('[6]ข้อมูลนักเรียน-กรอง'!$A$33="","",(IF(COUNTIF(LL35:MN35,"ข")=0,"-",(COUNTIF(LL35:MN35,"ข")))))</f>
        <v/>
      </c>
      <c r="MS35" s="8" t="str">
        <f>IF('[6]ข้อมูลนักเรียน-กรอง'!$A$33="","",('[6]ข้อมูลนักเรียน-กรอง'!$A$33))</f>
        <v/>
      </c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10" t="str">
        <f>IF('[6]ข้อมูลนักเรียน-กรอง'!A33="","",(IF(SUM(MT35:NX35)=0,"-",(SUM(MT35:NX35)))))</f>
        <v/>
      </c>
      <c r="NZ35" s="10" t="str">
        <f>IF('[6]ข้อมูลนักเรียน-กรอง'!$A$33="","",(IF(COUNTIF(MT35:NX35,"ป")=0,"-",(COUNTIF(MT35:NX35,"ป")))))</f>
        <v/>
      </c>
      <c r="OA35" s="10" t="str">
        <f>IF('[6]ข้อมูลนักเรียน-กรอง'!$A$33="","",(IF(COUNTIF(MT35:NX35,"ล")=0,"-",(COUNTIF(MT35:NX35,"ล")))))</f>
        <v/>
      </c>
      <c r="OB35" s="10" t="str">
        <f>IF('[6]ข้อมูลนักเรียน-กรอง'!$A$33="","",(IF(COUNTIF(MT35:NX35,"ข")=0,"-",(COUNTIF(MT35:NX35,"ข")))))</f>
        <v/>
      </c>
      <c r="OC35" s="8" t="str">
        <f>IF('[6]ข้อมูลนักเรียน-กรอง'!$A$33="","",('[6]ข้อมูลนักเรียน-กรอง'!$A$33))</f>
        <v/>
      </c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10" t="str">
        <f>IF('[6]ข้อมูลนักเรียน-กรอง'!A33="","",(IF(SUM(OD35:PG35)=0,"-",(SUM(OD35:PG35)))))</f>
        <v/>
      </c>
      <c r="PI35" s="10" t="str">
        <f>IF('[6]ข้อมูลนักเรียน-กรอง'!$A$33="","",(IF(COUNTIF(OD35:PG35,"ป")=0,"-",(COUNTIF(OD35:PG35,"ป")))))</f>
        <v/>
      </c>
      <c r="PJ35" s="10" t="str">
        <f>IF('[6]ข้อมูลนักเรียน-กรอง'!$A$33="","",(IF(COUNTIF(OD35:PG35,"ล")=0,"-",(COUNTIF(OD35:PG35,"ล")))))</f>
        <v/>
      </c>
      <c r="PK35" s="10" t="str">
        <f>IF('[6]ข้อมูลนักเรียน-กรอง'!$A$33="","",(IF(COUNTIF(OD35:PG35,"ข")=0,"-",(COUNTIF(OD35:PG35,"ข")))))</f>
        <v/>
      </c>
      <c r="PL35" s="11" t="str">
        <f>IF('[6]ข้อมูลนักเรียน-กรอง'!$A$33="","",('[6]ข้อมูลนักเรียน-กรอง'!$A$33))</f>
        <v/>
      </c>
      <c r="PM35" s="12" t="str">
        <f>AH35</f>
        <v/>
      </c>
      <c r="PN35" s="12" t="str">
        <f>BQ35</f>
        <v/>
      </c>
      <c r="PO35" s="12" t="str">
        <f>DA35</f>
        <v/>
      </c>
      <c r="PP35" s="12" t="str">
        <f>EK35</f>
        <v/>
      </c>
      <c r="PQ35" s="12" t="str">
        <f>FT35</f>
        <v/>
      </c>
      <c r="PR35" s="12" t="str">
        <f>HD35</f>
        <v/>
      </c>
      <c r="PS35" s="12" t="str">
        <f>IM35</f>
        <v/>
      </c>
      <c r="PT35" s="12" t="str">
        <f>JW35</f>
        <v/>
      </c>
      <c r="PU35" s="12" t="str">
        <f>LG35</f>
        <v/>
      </c>
      <c r="PV35" s="12" t="str">
        <f>MO35</f>
        <v/>
      </c>
      <c r="PW35" s="12" t="str">
        <f>NY35</f>
        <v/>
      </c>
      <c r="PX35" s="12" t="str">
        <f>PH35</f>
        <v/>
      </c>
      <c r="PY35" s="13" t="str">
        <f>IF('[6]ข้อมูลนักเรียน-กรอง'!A33="","",(SUM(AH35:AK35,SUM(BQ35:BT35,SUM(DA35:DD35,SUM(EK35:EN35,SUM(FT35:FW35,SUM(HD35:HG35,SUM(IM35:IP35,SUM(JW35:JZ35,SUM(LG35:LJ35,SUM(MO35:MR35,SUM(NY35:OB35,SUM(PH35:PK35))))))))))))))</f>
        <v/>
      </c>
      <c r="PZ35" s="13" t="str">
        <f>IF('[6]ข้อมูลนักเรียน-กรอง'!A33="","",SUM(PM35:PX35))</f>
        <v/>
      </c>
      <c r="QA35" s="14" t="str">
        <f>IF('[6]ข้อมูลนักเรียน-กรอง'!A33="","",IF(PZ35=0,"0.00",((PZ35/PY35)*100)))</f>
        <v/>
      </c>
    </row>
    <row r="36" spans="1:443" ht="15.95" customHeight="1">
      <c r="A36" s="7" t="str">
        <f>[6]ชื่อนักเรียน!C35</f>
        <v xml:space="preserve"> </v>
      </c>
      <c r="B36" s="8" t="str">
        <f>IF('[6]ข้อมูลนักเรียน-กรอง'!$A$34="","",('[6]ข้อมูลนักเรียน-กรอง'!$A$34))</f>
        <v/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 t="str">
        <f>IF('[6]ข้อมูลนักเรียน-กรอง'!A34="","",(IF(SUM(C36:AG36)=0,"-",(SUM(C36:AG36)))))</f>
        <v/>
      </c>
      <c r="AI36" s="10" t="str">
        <f>IF('[6]ข้อมูลนักเรียน-กรอง'!$A$34="","",(IF(COUNTIF(C36:AG36,"ป")=0,"-",(COUNTIF(C36:AG36,"ป")))))</f>
        <v/>
      </c>
      <c r="AJ36" s="10" t="str">
        <f>IF('[6]ข้อมูลนักเรียน-กรอง'!$A$34="","",(IF(COUNTIF(C36:AG36,"ล")=0,"-",(COUNTIF(C36:AG36,"ล")))))</f>
        <v/>
      </c>
      <c r="AK36" s="10" t="str">
        <f>IF('[6]ข้อมูลนักเรียน-กรอง'!$A$34="","",(IF(COUNTIF(C36:AG36,"ข")=0,"-",(COUNTIF(C36:AG36,"ข")))))</f>
        <v/>
      </c>
      <c r="AL36" s="8" t="str">
        <f>IF('[6]ข้อมูลนักเรียน-กรอง'!$A$34="","",('[6]ข้อมูลนักเรียน-กรอง'!$A$34))</f>
        <v/>
      </c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10" t="str">
        <f>IF('[6]ข้อมูลนักเรียน-กรอง'!A34="","",(IF(SUM(AM36:BP36)=0,"-",(SUM(AM36:BP36)))))</f>
        <v/>
      </c>
      <c r="BR36" s="10" t="str">
        <f>IF('[6]ข้อมูลนักเรียน-กรอง'!$A$34="","",(IF(COUNTIF(AM36:BP36,"ป")=0,"-",(COUNTIF(AM36:BP36,"ป")))))</f>
        <v/>
      </c>
      <c r="BS36" s="10" t="str">
        <f>IF('[6]ข้อมูลนักเรียน-กรอง'!$A$34="","",(IF(COUNTIF(AM36:BP36,"ล")=0,"-",(COUNTIF(AM36:BP36,"ล")))))</f>
        <v/>
      </c>
      <c r="BT36" s="10" t="str">
        <f>IF('[6]ข้อมูลนักเรียน-กรอง'!$A$34="","",(IF(COUNTIF(AM36:BP36,"ข")=0,"-",(COUNTIF(AM36:BP36,"ข")))))</f>
        <v/>
      </c>
      <c r="BU36" s="8" t="str">
        <f>IF('[6]ข้อมูลนักเรียน-กรอง'!$A$34="","",('[6]ข้อมูลนักเรียน-กรอง'!$A$34))</f>
        <v/>
      </c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10" t="str">
        <f>IF('[6]ข้อมูลนักเรียน-กรอง'!A34="","",(IF(SUM(BV36:CZ36)=0,"-",(SUM(BV36:CZ36)))))</f>
        <v/>
      </c>
      <c r="DB36" s="10" t="str">
        <f>IF('[6]ข้อมูลนักเรียน-กรอง'!$A$34="","",(IF(COUNTIF(BV36:CZ36,"ป")=0,"-",(COUNTIF(BV36:CZ36,"ป")))))</f>
        <v/>
      </c>
      <c r="DC36" s="10" t="str">
        <f>IF('[6]ข้อมูลนักเรียน-กรอง'!$A$34="","",(IF(COUNTIF(BV36:CZ36,"ล")=0,"-",(COUNTIF(BV36:CZ36,"ล")))))</f>
        <v/>
      </c>
      <c r="DD36" s="10" t="str">
        <f>IF('[6]ข้อมูลนักเรียน-กรอง'!$A$34="","",(IF(COUNTIF(BV36:CZ36,"ข")=0,"-",(COUNTIF(BV36:CZ36,"ข")))))</f>
        <v/>
      </c>
      <c r="DE36" s="8" t="str">
        <f>IF('[6]ข้อมูลนักเรียน-กรอง'!$A$34="","",('[6]ข้อมูลนักเรียน-กรอง'!$A$34))</f>
        <v/>
      </c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10" t="str">
        <f>IF('[6]ข้อมูลนักเรียน-กรอง'!A34="","",(IF(SUM(DF36:EJ36)=0,"-",(SUM(DF36:EJ36)))))</f>
        <v/>
      </c>
      <c r="EL36" s="10" t="str">
        <f>IF('[6]ข้อมูลนักเรียน-กรอง'!$A$34="","",(IF(COUNTIF(DF36:EJ36,"ป")=0,"-",(COUNTIF(DF36:EJ36,"ป")))))</f>
        <v/>
      </c>
      <c r="EM36" s="10" t="str">
        <f>IF('[6]ข้อมูลนักเรียน-กรอง'!$A$34="","",(IF(COUNTIF(DF36:EJ36,"ล")=0,"-",(COUNTIF(DF36:EJ36,"ล")))))</f>
        <v/>
      </c>
      <c r="EN36" s="10" t="str">
        <f>IF('[6]ข้อมูลนักเรียน-กรอง'!$A$34="","",(IF(COUNTIF(DF36:EJ36,"ข")=0,"-",(COUNTIF(DF36:EJ36,"ข")))))</f>
        <v/>
      </c>
      <c r="EO36" s="8" t="str">
        <f>IF('[6]ข้อมูลนักเรียน-กรอง'!$A$34="","",('[6]ข้อมูลนักเรียน-กรอง'!$A$34))</f>
        <v/>
      </c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10" t="str">
        <f>IF('[6]ข้อมูลนักเรียน-กรอง'!A34="","",(IF(SUM(EP36:FS36)=0,"-",(SUM(EP36:FS36)))))</f>
        <v/>
      </c>
      <c r="FU36" s="10" t="str">
        <f>IF('[6]ข้อมูลนักเรียน-กรอง'!$A$34="","",(IF(COUNTIF(EP36:FS36,"ป")=0,"-",(COUNTIF(EP36:FS36,"ป")))))</f>
        <v/>
      </c>
      <c r="FV36" s="10" t="str">
        <f>IF('[6]ข้อมูลนักเรียน-กรอง'!$A$34="","",(IF(COUNTIF(EP36:FS36,"ล")=0,"-",(COUNTIF(EP36:FS36,"ล")))))</f>
        <v/>
      </c>
      <c r="FW36" s="10" t="str">
        <f>IF('[6]ข้อมูลนักเรียน-กรอง'!$A$34="","",(IF(COUNTIF(EP36:FS36,"ข")=0,"-",(COUNTIF(EP36:FS36,"ข")))))</f>
        <v/>
      </c>
      <c r="FX36" s="8" t="str">
        <f>IF('[6]ข้อมูลนักเรียน-กรอง'!$A$34="","",('[6]ข้อมูลนักเรียน-กรอง'!$A$34))</f>
        <v/>
      </c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10" t="str">
        <f>IF('[6]ข้อมูลนักเรียน-กรอง'!A34="","",(IF(SUM(FY36:HC36)=0,"-",(SUM(FY36:HC36)))))</f>
        <v/>
      </c>
      <c r="HE36" s="10" t="str">
        <f>IF('[6]ข้อมูลนักเรียน-กรอง'!$A$34="","",(IF(COUNTIF(FY36:HC36,"ป")=0,"-",(COUNTIF(FY36:HC36,"ป")))))</f>
        <v/>
      </c>
      <c r="HF36" s="10" t="str">
        <f>IF('[6]ข้อมูลนักเรียน-กรอง'!$A$34="","",(IF(COUNTIF(FY36:HC36,"ล")=0,"-",(COUNTIF(FY36:HC36,"ล")))))</f>
        <v/>
      </c>
      <c r="HG36" s="10" t="str">
        <f>IF('[6]ข้อมูลนักเรียน-กรอง'!$A$34="","",(IF(COUNTIF(FY36:HC36,"ข")=0,"-",(COUNTIF(FY36:HC36,"ข")))))</f>
        <v/>
      </c>
      <c r="HH36" s="8" t="str">
        <f>IF('[6]ข้อมูลนักเรียน-กรอง'!$A$34="","",('[6]ข้อมูลนักเรียน-กรอง'!$A$34))</f>
        <v/>
      </c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10" t="str">
        <f>IF('[6]ข้อมูลนักเรียน-กรอง'!A34="","",(IF(SUM(HI36:IL36)=0,"-",(SUM(HI36:IL36)))))</f>
        <v/>
      </c>
      <c r="IN36" s="10" t="str">
        <f>IF('[6]ข้อมูลนักเรียน-กรอง'!$A$34="","",(IF(COUNTIF(HI36:IL36,"ป")=0,"-",(COUNTIF(HI36:IL36,"ป")))))</f>
        <v/>
      </c>
      <c r="IO36" s="10" t="str">
        <f>IF('[6]ข้อมูลนักเรียน-กรอง'!$A$34="","",(IF(COUNTIF(HI36:IL36,"ล")=0,"-",(COUNTIF(HI36:IL36,"ล")))))</f>
        <v/>
      </c>
      <c r="IP36" s="10" t="str">
        <f>IF('[6]ข้อมูลนักเรียน-กรอง'!$A$34="","",(IF(COUNTIF(HI36:IL36,"ข")=0,"-",(COUNTIF(HI36:IL36,"ข")))))</f>
        <v/>
      </c>
      <c r="IQ36" s="8" t="str">
        <f>IF('[6]ข้อมูลนักเรียน-กรอง'!$A$34="","",('[6]ข้อมูลนักเรียน-กรอง'!$A$34))</f>
        <v/>
      </c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10" t="str">
        <f>IF('[6]ข้อมูลนักเรียน-กรอง'!A34="","",(IF(SUM(IR36:JV36)=0,"-",(SUM(IR36:JV36)))))</f>
        <v/>
      </c>
      <c r="JX36" s="10" t="str">
        <f>IF('[6]ข้อมูลนักเรียน-กรอง'!$A$34="","",(IF(COUNTIF(IR36:JV36,"ป")=0,"-",(COUNTIF(IR36:JV36,"ป")))))</f>
        <v/>
      </c>
      <c r="JY36" s="10" t="str">
        <f>IF('[6]ข้อมูลนักเรียน-กรอง'!$A$34="","",(IF(COUNTIF(IR36:JV36,"ล")=0,"-",(COUNTIF(IR36:JV36,"ล")))))</f>
        <v/>
      </c>
      <c r="JZ36" s="10" t="str">
        <f>IF('[6]ข้อมูลนักเรียน-กรอง'!$A$34="","",(IF(COUNTIF(IR36:JV36,"ข")=0,"-",(COUNTIF(IR36:JV36,"ข")))))</f>
        <v/>
      </c>
      <c r="KA36" s="8" t="str">
        <f>IF('[6]ข้อมูลนักเรียน-กรอง'!$A$34="","",('[6]ข้อมูลนักเรียน-กรอง'!$A$34))</f>
        <v/>
      </c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10" t="str">
        <f>IF('[6]ข้อมูลนักเรียน-กรอง'!A34="","",(IF(SUM(KB36:LF36)=0,"-",(SUM(KB36:LF36)))))</f>
        <v/>
      </c>
      <c r="LH36" s="10" t="str">
        <f>IF('[6]ข้อมูลนักเรียน-กรอง'!$A$34="","",(IF(COUNTIF(KB36:LF36,"ป")=0,"-",(COUNTIF(KB36:LF36,"ป")))))</f>
        <v/>
      </c>
      <c r="LI36" s="10" t="str">
        <f>IF('[6]ข้อมูลนักเรียน-กรอง'!$A$34="","",(IF(COUNTIF(KB36:LF36,"ล")=0,"-",(COUNTIF(KB36:LF36,"ล")))))</f>
        <v/>
      </c>
      <c r="LJ36" s="10" t="str">
        <f>IF('[6]ข้อมูลนักเรียน-กรอง'!$A$34="","",(IF(COUNTIF(KB36:LF36,"ข")=0,"-",(COUNTIF(KB36:LF36,"ข")))))</f>
        <v/>
      </c>
      <c r="LK36" s="8" t="str">
        <f>IF('[6]ข้อมูลนักเรียน-กรอง'!$A$34="","",('[6]ข้อมูลนักเรียน-กรอง'!$A$34))</f>
        <v/>
      </c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10" t="str">
        <f>IF('[6]ข้อมูลนักเรียน-กรอง'!A34="","",(IF(SUM(LL36:MN36)=0,"-",(SUM(LL36:MN36)))))</f>
        <v/>
      </c>
      <c r="MP36" s="10" t="str">
        <f>IF('[6]ข้อมูลนักเรียน-กรอง'!$A$34="","",(IF(COUNTIF(LL36:MN36,"ป")=0,"-",(COUNTIF(LL36:MN36,"ป")))))</f>
        <v/>
      </c>
      <c r="MQ36" s="10" t="str">
        <f>IF('[6]ข้อมูลนักเรียน-กรอง'!$A$34="","",(IF(COUNTIF(LL36:MN36,"ล")=0,"-",(COUNTIF(LL36:MN36,"ล")))))</f>
        <v/>
      </c>
      <c r="MR36" s="10" t="str">
        <f>IF('[6]ข้อมูลนักเรียน-กรอง'!$A$34="","",(IF(COUNTIF(LL36:MN36,"ข")=0,"-",(COUNTIF(LL36:MN36,"ข")))))</f>
        <v/>
      </c>
      <c r="MS36" s="8" t="str">
        <f>IF('[6]ข้อมูลนักเรียน-กรอง'!$A$34="","",('[6]ข้อมูลนักเรียน-กรอง'!$A$34))</f>
        <v/>
      </c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10" t="str">
        <f>IF('[6]ข้อมูลนักเรียน-กรอง'!A34="","",(IF(SUM(MT36:NX36)=0,"-",(SUM(MT36:NX36)))))</f>
        <v/>
      </c>
      <c r="NZ36" s="10" t="str">
        <f>IF('[6]ข้อมูลนักเรียน-กรอง'!$A$34="","",(IF(COUNTIF(MT36:NX36,"ป")=0,"-",(COUNTIF(MT36:NX36,"ป")))))</f>
        <v/>
      </c>
      <c r="OA36" s="10" t="str">
        <f>IF('[6]ข้อมูลนักเรียน-กรอง'!$A$34="","",(IF(COUNTIF(MT36:NX36,"ล")=0,"-",(COUNTIF(MT36:NX36,"ล")))))</f>
        <v/>
      </c>
      <c r="OB36" s="10" t="str">
        <f>IF('[6]ข้อมูลนักเรียน-กรอง'!$A$34="","",(IF(COUNTIF(MT36:NX36,"ข")=0,"-",(COUNTIF(MT36:NX36,"ข")))))</f>
        <v/>
      </c>
      <c r="OC36" s="8" t="str">
        <f>IF('[6]ข้อมูลนักเรียน-กรอง'!$A$34="","",('[6]ข้อมูลนักเรียน-กรอง'!$A$34))</f>
        <v/>
      </c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10" t="str">
        <f>IF('[6]ข้อมูลนักเรียน-กรอง'!A34="","",(IF(SUM(OD36:PG36)=0,"-",(SUM(OD36:PG36)))))</f>
        <v/>
      </c>
      <c r="PI36" s="10" t="str">
        <f>IF('[6]ข้อมูลนักเรียน-กรอง'!$A$34="","",(IF(COUNTIF(OD36:PG36,"ป")=0,"-",(COUNTIF(OD36:PG36,"ป")))))</f>
        <v/>
      </c>
      <c r="PJ36" s="10" t="str">
        <f>IF('[6]ข้อมูลนักเรียน-กรอง'!$A$34="","",(IF(COUNTIF(OD36:PG36,"ล")=0,"-",(COUNTIF(OD36:PG36,"ล")))))</f>
        <v/>
      </c>
      <c r="PK36" s="10" t="str">
        <f>IF('[6]ข้อมูลนักเรียน-กรอง'!$A$34="","",(IF(COUNTIF(OD36:PG36,"ข")=0,"-",(COUNTIF(OD36:PG36,"ข")))))</f>
        <v/>
      </c>
      <c r="PL36" s="11" t="str">
        <f>IF('[6]ข้อมูลนักเรียน-กรอง'!$A$34="","",('[6]ข้อมูลนักเรียน-กรอง'!$A$34))</f>
        <v/>
      </c>
      <c r="PM36" s="12" t="str">
        <f>AH36</f>
        <v/>
      </c>
      <c r="PN36" s="12" t="str">
        <f>BQ36</f>
        <v/>
      </c>
      <c r="PO36" s="12" t="str">
        <f>DA36</f>
        <v/>
      </c>
      <c r="PP36" s="12" t="str">
        <f>EK36</f>
        <v/>
      </c>
      <c r="PQ36" s="12" t="str">
        <f>FT36</f>
        <v/>
      </c>
      <c r="PR36" s="12" t="str">
        <f>HD36</f>
        <v/>
      </c>
      <c r="PS36" s="12" t="str">
        <f>IM36</f>
        <v/>
      </c>
      <c r="PT36" s="12" t="str">
        <f>JW36</f>
        <v/>
      </c>
      <c r="PU36" s="12" t="str">
        <f>LG36</f>
        <v/>
      </c>
      <c r="PV36" s="12" t="str">
        <f>MO36</f>
        <v/>
      </c>
      <c r="PW36" s="12" t="str">
        <f>NY36</f>
        <v/>
      </c>
      <c r="PX36" s="12" t="str">
        <f>PH36</f>
        <v/>
      </c>
      <c r="PY36" s="13" t="str">
        <f>IF('[6]ข้อมูลนักเรียน-กรอง'!A34="","",(SUM(AH36:AK36,SUM(BQ36:BT36,SUM(DA36:DD36,SUM(EK36:EN36,SUM(FT36:FW36,SUM(HD36:HG36,SUM(IM36:IP36,SUM(JW36:JZ36,SUM(LG36:LJ36,SUM(MO36:MR36,SUM(NY36:OB36,SUM(PH36:PK36))))))))))))))</f>
        <v/>
      </c>
      <c r="PZ36" s="13" t="str">
        <f>IF('[6]ข้อมูลนักเรียน-กรอง'!A34="","",SUM(PM36:PX36))</f>
        <v/>
      </c>
      <c r="QA36" s="14" t="str">
        <f>IF('[6]ข้อมูลนักเรียน-กรอง'!A34="","",IF(PZ36=0,"0.00",((PZ36/PY36)*100)))</f>
        <v/>
      </c>
    </row>
    <row r="37" spans="1:443" ht="15.95" customHeight="1">
      <c r="A37" s="7" t="str">
        <f>[6]ชื่อนักเรียน!C36</f>
        <v xml:space="preserve"> </v>
      </c>
      <c r="B37" s="8" t="str">
        <f>IF('[6]ข้อมูลนักเรียน-กรอง'!$A$35="","",('[6]ข้อมูลนักเรียน-กรอง'!$A$35))</f>
        <v/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 t="str">
        <f>IF('[6]ข้อมูลนักเรียน-กรอง'!A35="","",(IF(SUM(C37:AG37)=0,"-",(SUM(C37:AG37)))))</f>
        <v/>
      </c>
      <c r="AI37" s="10" t="str">
        <f>IF('[6]ข้อมูลนักเรียน-กรอง'!$A$35="","",(IF(COUNTIF(C37:AG37,"ป")=0,"-",(COUNTIF(C37:AG37,"ป")))))</f>
        <v/>
      </c>
      <c r="AJ37" s="10" t="str">
        <f>IF('[6]ข้อมูลนักเรียน-กรอง'!$A$35="","",(IF(COUNTIF(C37:AG37,"ล")=0,"-",(COUNTIF(C37:AG37,"ล")))))</f>
        <v/>
      </c>
      <c r="AK37" s="10" t="str">
        <f>IF('[6]ข้อมูลนักเรียน-กรอง'!$A$35="","",(IF(COUNTIF(C37:AG37,"ข")=0,"-",(COUNTIF(C37:AG37,"ข")))))</f>
        <v/>
      </c>
      <c r="AL37" s="8" t="str">
        <f>IF('[6]ข้อมูลนักเรียน-กรอง'!$A$35="","",('[6]ข้อมูลนักเรียน-กรอง'!$A$35))</f>
        <v/>
      </c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10" t="str">
        <f>IF('[6]ข้อมูลนักเรียน-กรอง'!A35="","",(IF(SUM(AM37:BP37)=0,"-",(SUM(AM37:BP37)))))</f>
        <v/>
      </c>
      <c r="BR37" s="10" t="str">
        <f>IF('[6]ข้อมูลนักเรียน-กรอง'!$A$35="","",(IF(COUNTIF(AM37:BP37,"ป")=0,"-",(COUNTIF(AM37:BP37,"ป")))))</f>
        <v/>
      </c>
      <c r="BS37" s="10" t="str">
        <f>IF('[6]ข้อมูลนักเรียน-กรอง'!$A$35="","",(IF(COUNTIF(AM37:BP37,"ล")=0,"-",(COUNTIF(AM37:BP37,"ล")))))</f>
        <v/>
      </c>
      <c r="BT37" s="10" t="str">
        <f>IF('[6]ข้อมูลนักเรียน-กรอง'!$A$35="","",(IF(COUNTIF(AM37:BP37,"ข")=0,"-",(COUNTIF(AM37:BP37,"ข")))))</f>
        <v/>
      </c>
      <c r="BU37" s="8" t="str">
        <f>IF('[6]ข้อมูลนักเรียน-กรอง'!$A$35="","",('[6]ข้อมูลนักเรียน-กรอง'!$A$35))</f>
        <v/>
      </c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10" t="str">
        <f>IF('[6]ข้อมูลนักเรียน-กรอง'!A35="","",(IF(SUM(BV37:CZ37)=0,"-",(SUM(BV37:CZ37)))))</f>
        <v/>
      </c>
      <c r="DB37" s="10" t="str">
        <f>IF('[6]ข้อมูลนักเรียน-กรอง'!$A$35="","",(IF(COUNTIF(BV37:CZ37,"ป")=0,"-",(COUNTIF(BV37:CZ37,"ป")))))</f>
        <v/>
      </c>
      <c r="DC37" s="10" t="str">
        <f>IF('[6]ข้อมูลนักเรียน-กรอง'!$A$35="","",(IF(COUNTIF(BV37:CZ37,"ล")=0,"-",(COUNTIF(BV37:CZ37,"ล")))))</f>
        <v/>
      </c>
      <c r="DD37" s="10" t="str">
        <f>IF('[6]ข้อมูลนักเรียน-กรอง'!$A$35="","",(IF(COUNTIF(BV37:CZ37,"ข")=0,"-",(COUNTIF(BV37:CZ37,"ข")))))</f>
        <v/>
      </c>
      <c r="DE37" s="8" t="str">
        <f>IF('[6]ข้อมูลนักเรียน-กรอง'!$A$35="","",('[6]ข้อมูลนักเรียน-กรอง'!$A$35))</f>
        <v/>
      </c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10" t="str">
        <f>IF('[6]ข้อมูลนักเรียน-กรอง'!A35="","",(IF(SUM(DF37:EJ37)=0,"-",(SUM(DF37:EJ37)))))</f>
        <v/>
      </c>
      <c r="EL37" s="10" t="str">
        <f>IF('[6]ข้อมูลนักเรียน-กรอง'!$A$35="","",(IF(COUNTIF(DF37:EJ37,"ป")=0,"-",(COUNTIF(DF37:EJ37,"ป")))))</f>
        <v/>
      </c>
      <c r="EM37" s="10" t="str">
        <f>IF('[6]ข้อมูลนักเรียน-กรอง'!$A$35="","",(IF(COUNTIF(DF37:EJ37,"ล")=0,"-",(COUNTIF(DF37:EJ37,"ล")))))</f>
        <v/>
      </c>
      <c r="EN37" s="10" t="str">
        <f>IF('[6]ข้อมูลนักเรียน-กรอง'!$A$35="","",(IF(COUNTIF(DF37:EJ37,"ข")=0,"-",(COUNTIF(DF37:EJ37,"ข")))))</f>
        <v/>
      </c>
      <c r="EO37" s="8" t="str">
        <f>IF('[6]ข้อมูลนักเรียน-กรอง'!$A$35="","",('[6]ข้อมูลนักเรียน-กรอง'!$A$35))</f>
        <v/>
      </c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10" t="str">
        <f>IF('[6]ข้อมูลนักเรียน-กรอง'!A35="","",(IF(SUM(EP37:FS37)=0,"-",(SUM(EP37:FS37)))))</f>
        <v/>
      </c>
      <c r="FU37" s="10" t="str">
        <f>IF('[6]ข้อมูลนักเรียน-กรอง'!$A$35="","",(IF(COUNTIF(EP37:FS37,"ป")=0,"-",(COUNTIF(EP37:FS37,"ป")))))</f>
        <v/>
      </c>
      <c r="FV37" s="10" t="str">
        <f>IF('[6]ข้อมูลนักเรียน-กรอง'!$A$35="","",(IF(COUNTIF(EP37:FS37,"ล")=0,"-",(COUNTIF(EP37:FS37,"ล")))))</f>
        <v/>
      </c>
      <c r="FW37" s="10" t="str">
        <f>IF('[6]ข้อมูลนักเรียน-กรอง'!$A$35="","",(IF(COUNTIF(EP37:FS37,"ข")=0,"-",(COUNTIF(EP37:FS37,"ข")))))</f>
        <v/>
      </c>
      <c r="FX37" s="8" t="str">
        <f>IF('[6]ข้อมูลนักเรียน-กรอง'!$A$35="","",('[6]ข้อมูลนักเรียน-กรอง'!$A$35))</f>
        <v/>
      </c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10" t="str">
        <f>IF('[6]ข้อมูลนักเรียน-กรอง'!A35="","",(IF(SUM(FY37:HC37)=0,"-",(SUM(FY37:HC37)))))</f>
        <v/>
      </c>
      <c r="HE37" s="10" t="str">
        <f>IF('[6]ข้อมูลนักเรียน-กรอง'!$A$35="","",(IF(COUNTIF(FY37:HC37,"ป")=0,"-",(COUNTIF(FY37:HC37,"ป")))))</f>
        <v/>
      </c>
      <c r="HF37" s="10" t="str">
        <f>IF('[6]ข้อมูลนักเรียน-กรอง'!$A$35="","",(IF(COUNTIF(FY37:HC37,"ล")=0,"-",(COUNTIF(FY37:HC37,"ล")))))</f>
        <v/>
      </c>
      <c r="HG37" s="10" t="str">
        <f>IF('[6]ข้อมูลนักเรียน-กรอง'!$A$35="","",(IF(COUNTIF(FY37:HC37,"ข")=0,"-",(COUNTIF(FY37:HC37,"ข")))))</f>
        <v/>
      </c>
      <c r="HH37" s="8" t="str">
        <f>IF('[6]ข้อมูลนักเรียน-กรอง'!$A$35="","",('[6]ข้อมูลนักเรียน-กรอง'!$A$35))</f>
        <v/>
      </c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10" t="str">
        <f>IF('[6]ข้อมูลนักเรียน-กรอง'!A35="","",(IF(SUM(HI37:IL37)=0,"-",(SUM(HI37:IL37)))))</f>
        <v/>
      </c>
      <c r="IN37" s="10" t="str">
        <f>IF('[6]ข้อมูลนักเรียน-กรอง'!$A$35="","",(IF(COUNTIF(HI37:IL37,"ป")=0,"-",(COUNTIF(HI37:IL37,"ป")))))</f>
        <v/>
      </c>
      <c r="IO37" s="10" t="str">
        <f>IF('[6]ข้อมูลนักเรียน-กรอง'!$A$35="","",(IF(COUNTIF(HI37:IL37,"ล")=0,"-",(COUNTIF(HI37:IL37,"ล")))))</f>
        <v/>
      </c>
      <c r="IP37" s="10" t="str">
        <f>IF('[6]ข้อมูลนักเรียน-กรอง'!$A$35="","",(IF(COUNTIF(HI37:IL37,"ข")=0,"-",(COUNTIF(HI37:IL37,"ข")))))</f>
        <v/>
      </c>
      <c r="IQ37" s="8" t="str">
        <f>IF('[6]ข้อมูลนักเรียน-กรอง'!$A$35="","",('[6]ข้อมูลนักเรียน-กรอง'!$A$35))</f>
        <v/>
      </c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10" t="str">
        <f>IF('[6]ข้อมูลนักเรียน-กรอง'!A35="","",(IF(SUM(IR37:JV37)=0,"-",(SUM(IR37:JV37)))))</f>
        <v/>
      </c>
      <c r="JX37" s="10" t="str">
        <f>IF('[6]ข้อมูลนักเรียน-กรอง'!$A$35="","",(IF(COUNTIF(IR37:JV37,"ป")=0,"-",(COUNTIF(IR37:JV37,"ป")))))</f>
        <v/>
      </c>
      <c r="JY37" s="10" t="str">
        <f>IF('[6]ข้อมูลนักเรียน-กรอง'!$A$35="","",(IF(COUNTIF(IR37:JV37,"ล")=0,"-",(COUNTIF(IR37:JV37,"ล")))))</f>
        <v/>
      </c>
      <c r="JZ37" s="10" t="str">
        <f>IF('[6]ข้อมูลนักเรียน-กรอง'!$A$35="","",(IF(COUNTIF(IR37:JV37,"ข")=0,"-",(COUNTIF(IR37:JV37,"ข")))))</f>
        <v/>
      </c>
      <c r="KA37" s="8" t="str">
        <f>IF('[6]ข้อมูลนักเรียน-กรอง'!$A$35="","",('[6]ข้อมูลนักเรียน-กรอง'!$A$35))</f>
        <v/>
      </c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10" t="str">
        <f>IF('[6]ข้อมูลนักเรียน-กรอง'!A35="","",(IF(SUM(KB37:LF37)=0,"-",(SUM(KB37:LF37)))))</f>
        <v/>
      </c>
      <c r="LH37" s="10" t="str">
        <f>IF('[6]ข้อมูลนักเรียน-กรอง'!$A$35="","",(IF(COUNTIF(KB37:LF37,"ป")=0,"-",(COUNTIF(KB37:LF37,"ป")))))</f>
        <v/>
      </c>
      <c r="LI37" s="10" t="str">
        <f>IF('[6]ข้อมูลนักเรียน-กรอง'!$A$35="","",(IF(COUNTIF(KB37:LF37,"ล")=0,"-",(COUNTIF(KB37:LF37,"ล")))))</f>
        <v/>
      </c>
      <c r="LJ37" s="10" t="str">
        <f>IF('[6]ข้อมูลนักเรียน-กรอง'!$A$35="","",(IF(COUNTIF(KB37:LF37,"ข")=0,"-",(COUNTIF(KB37:LF37,"ข")))))</f>
        <v/>
      </c>
      <c r="LK37" s="8" t="str">
        <f>IF('[6]ข้อมูลนักเรียน-กรอง'!$A$35="","",('[6]ข้อมูลนักเรียน-กรอง'!$A$35))</f>
        <v/>
      </c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10" t="str">
        <f>IF('[6]ข้อมูลนักเรียน-กรอง'!A35="","",(IF(SUM(LL37:MN37)=0,"-",(SUM(LL37:MN37)))))</f>
        <v/>
      </c>
      <c r="MP37" s="10" t="str">
        <f>IF('[6]ข้อมูลนักเรียน-กรอง'!$A$35="","",(IF(COUNTIF(LL37:MN37,"ป")=0,"-",(COUNTIF(LL37:MN37,"ป")))))</f>
        <v/>
      </c>
      <c r="MQ37" s="10" t="str">
        <f>IF('[6]ข้อมูลนักเรียน-กรอง'!$A$35="","",(IF(COUNTIF(LL37:MN37,"ล")=0,"-",(COUNTIF(LL37:MN37,"ล")))))</f>
        <v/>
      </c>
      <c r="MR37" s="10" t="str">
        <f>IF('[6]ข้อมูลนักเรียน-กรอง'!$A$35="","",(IF(COUNTIF(LL37:MN37,"ข")=0,"-",(COUNTIF(LL37:MN37,"ข")))))</f>
        <v/>
      </c>
      <c r="MS37" s="8" t="str">
        <f>IF('[6]ข้อมูลนักเรียน-กรอง'!$A$35="","",('[6]ข้อมูลนักเรียน-กรอง'!$A$35))</f>
        <v/>
      </c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10" t="str">
        <f>IF('[6]ข้อมูลนักเรียน-กรอง'!A35="","",(IF(SUM(MT37:NX37)=0,"-",(SUM(MT37:NX37)))))</f>
        <v/>
      </c>
      <c r="NZ37" s="10" t="str">
        <f>IF('[6]ข้อมูลนักเรียน-กรอง'!$A$35="","",(IF(COUNTIF(MT37:NX37,"ป")=0,"-",(COUNTIF(MT37:NX37,"ป")))))</f>
        <v/>
      </c>
      <c r="OA37" s="10" t="str">
        <f>IF('[6]ข้อมูลนักเรียน-กรอง'!$A$35="","",(IF(COUNTIF(MT37:NX37,"ล")=0,"-",(COUNTIF(MT37:NX37,"ล")))))</f>
        <v/>
      </c>
      <c r="OB37" s="10" t="str">
        <f>IF('[6]ข้อมูลนักเรียน-กรอง'!$A$35="","",(IF(COUNTIF(MT37:NX37,"ข")=0,"-",(COUNTIF(MT37:NX37,"ข")))))</f>
        <v/>
      </c>
      <c r="OC37" s="8" t="str">
        <f>IF('[6]ข้อมูลนักเรียน-กรอง'!$A$35="","",('[6]ข้อมูลนักเรียน-กรอง'!$A$35))</f>
        <v/>
      </c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10" t="str">
        <f>IF('[6]ข้อมูลนักเรียน-กรอง'!A35="","",(IF(SUM(OD37:PG37)=0,"-",(SUM(OD37:PG37)))))</f>
        <v/>
      </c>
      <c r="PI37" s="10" t="str">
        <f>IF('[6]ข้อมูลนักเรียน-กรอง'!$A$35="","",(IF(COUNTIF(OD37:PG37,"ป")=0,"-",(COUNTIF(OD37:PG37,"ป")))))</f>
        <v/>
      </c>
      <c r="PJ37" s="10" t="str">
        <f>IF('[6]ข้อมูลนักเรียน-กรอง'!$A$35="","",(IF(COUNTIF(OD37:PG37,"ล")=0,"-",(COUNTIF(OD37:PG37,"ล")))))</f>
        <v/>
      </c>
      <c r="PK37" s="10" t="str">
        <f>IF('[6]ข้อมูลนักเรียน-กรอง'!$A$35="","",(IF(COUNTIF(OD37:PG37,"ข")=0,"-",(COUNTIF(OD37:PG37,"ข")))))</f>
        <v/>
      </c>
      <c r="PL37" s="11" t="str">
        <f>IF('[6]ข้อมูลนักเรียน-กรอง'!$A$35="","",('[6]ข้อมูลนักเรียน-กรอง'!$A$35))</f>
        <v/>
      </c>
      <c r="PM37" s="12" t="str">
        <f>AH37</f>
        <v/>
      </c>
      <c r="PN37" s="12" t="str">
        <f>BQ37</f>
        <v/>
      </c>
      <c r="PO37" s="12" t="str">
        <f>DA37</f>
        <v/>
      </c>
      <c r="PP37" s="12" t="str">
        <f>EK37</f>
        <v/>
      </c>
      <c r="PQ37" s="12" t="str">
        <f>FT37</f>
        <v/>
      </c>
      <c r="PR37" s="12" t="str">
        <f>HD37</f>
        <v/>
      </c>
      <c r="PS37" s="12" t="str">
        <f>IM37</f>
        <v/>
      </c>
      <c r="PT37" s="12" t="str">
        <f>JW37</f>
        <v/>
      </c>
      <c r="PU37" s="12" t="str">
        <f>LG37</f>
        <v/>
      </c>
      <c r="PV37" s="12" t="str">
        <f>MO37</f>
        <v/>
      </c>
      <c r="PW37" s="12" t="str">
        <f>NY37</f>
        <v/>
      </c>
      <c r="PX37" s="12" t="str">
        <f>PH37</f>
        <v/>
      </c>
      <c r="PY37" s="13" t="str">
        <f>IF('[6]ข้อมูลนักเรียน-กรอง'!A35="","",(SUM(AH37:AK37,SUM(BQ37:BT37,SUM(DA37:DD37,SUM(EK37:EN37,SUM(FT37:FW37,SUM(HD37:HG37,SUM(IM37:IP37,SUM(JW37:JZ37,SUM(LG37:LJ37,SUM(MO37:MR37,SUM(NY37:OB37,SUM(PH37:PK37))))))))))))))</f>
        <v/>
      </c>
      <c r="PZ37" s="13" t="str">
        <f>IF('[6]ข้อมูลนักเรียน-กรอง'!A35="","",SUM(PM37:PX37))</f>
        <v/>
      </c>
      <c r="QA37" s="14" t="str">
        <f>IF('[6]ข้อมูลนักเรียน-กรอง'!A35="","",IF(PZ37=0,"0.00",((PZ37/PY37)*100)))</f>
        <v/>
      </c>
    </row>
    <row r="38" spans="1:443" ht="15.95" customHeight="1">
      <c r="A38" s="7" t="str">
        <f>[6]ชื่อนักเรียน!C37</f>
        <v xml:space="preserve"> </v>
      </c>
      <c r="B38" s="8" t="str">
        <f>IF('[6]ข้อมูลนักเรียน-กรอง'!$A$36="","",('[6]ข้อมูลนักเรียน-กรอง'!$A$36))</f>
        <v/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 t="str">
        <f>IF('[6]ข้อมูลนักเรียน-กรอง'!A36="","",(IF(SUM(C38:AG38)=0,"-",(SUM(C38:AG38)))))</f>
        <v/>
      </c>
      <c r="AI38" s="10" t="str">
        <f>IF('[6]ข้อมูลนักเรียน-กรอง'!$A$36="","",(IF(COUNTIF(C38:AG38,"ป")=0,"-",(COUNTIF(C38:AG38,"ป")))))</f>
        <v/>
      </c>
      <c r="AJ38" s="10" t="str">
        <f>IF('[6]ข้อมูลนักเรียน-กรอง'!$A$36="","",(IF(COUNTIF(C38:AG38,"ล")=0,"-",(COUNTIF(C38:AG38,"ล")))))</f>
        <v/>
      </c>
      <c r="AK38" s="10" t="str">
        <f>IF('[6]ข้อมูลนักเรียน-กรอง'!$A$36="","",(IF(COUNTIF(C38:AG38,"ข")=0,"-",(COUNTIF(C38:AG38,"ข")))))</f>
        <v/>
      </c>
      <c r="AL38" s="8" t="str">
        <f>IF('[6]ข้อมูลนักเรียน-กรอง'!$A$36="","",('[6]ข้อมูลนักเรียน-กรอง'!$A$36))</f>
        <v/>
      </c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10" t="str">
        <f>IF('[6]ข้อมูลนักเรียน-กรอง'!A36="","",(IF(SUM(AM38:BP38)=0,"-",(SUM(AM38:BP38)))))</f>
        <v/>
      </c>
      <c r="BR38" s="10" t="str">
        <f>IF('[6]ข้อมูลนักเรียน-กรอง'!$A$36="","",(IF(COUNTIF(AM38:BP38,"ป")=0,"-",(COUNTIF(AM38:BP38,"ป")))))</f>
        <v/>
      </c>
      <c r="BS38" s="10" t="str">
        <f>IF('[6]ข้อมูลนักเรียน-กรอง'!$A$36="","",(IF(COUNTIF(AM38:BP38,"ล")=0,"-",(COUNTIF(AM38:BP38,"ล")))))</f>
        <v/>
      </c>
      <c r="BT38" s="10" t="str">
        <f>IF('[6]ข้อมูลนักเรียน-กรอง'!$A$36="","",(IF(COUNTIF(AM38:BP38,"ข")=0,"-",(COUNTIF(AM38:BP38,"ข")))))</f>
        <v/>
      </c>
      <c r="BU38" s="8" t="str">
        <f>IF('[6]ข้อมูลนักเรียน-กรอง'!$A$36="","",('[6]ข้อมูลนักเรียน-กรอง'!$A$36))</f>
        <v/>
      </c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10" t="str">
        <f>IF('[6]ข้อมูลนักเรียน-กรอง'!A36="","",(IF(SUM(BV38:CZ38)=0,"-",(SUM(BV38:CZ38)))))</f>
        <v/>
      </c>
      <c r="DB38" s="10" t="str">
        <f>IF('[6]ข้อมูลนักเรียน-กรอง'!$A$36="","",(IF(COUNTIF(BV38:CZ38,"ป")=0,"-",(COUNTIF(BV38:CZ38,"ป")))))</f>
        <v/>
      </c>
      <c r="DC38" s="10" t="str">
        <f>IF('[6]ข้อมูลนักเรียน-กรอง'!$A$36="","",(IF(COUNTIF(BV38:CZ38,"ล")=0,"-",(COUNTIF(BV38:CZ38,"ล")))))</f>
        <v/>
      </c>
      <c r="DD38" s="10" t="str">
        <f>IF('[6]ข้อมูลนักเรียน-กรอง'!$A$36="","",(IF(COUNTIF(BV38:CZ38,"ข")=0,"-",(COUNTIF(BV38:CZ38,"ข")))))</f>
        <v/>
      </c>
      <c r="DE38" s="8" t="str">
        <f>IF('[6]ข้อมูลนักเรียน-กรอง'!$A$36="","",('[6]ข้อมูลนักเรียน-กรอง'!$A$36))</f>
        <v/>
      </c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10" t="str">
        <f>IF('[6]ข้อมูลนักเรียน-กรอง'!A36="","",(IF(SUM(DF38:EJ38)=0,"-",(SUM(DF38:EJ38)))))</f>
        <v/>
      </c>
      <c r="EL38" s="10" t="str">
        <f>IF('[6]ข้อมูลนักเรียน-กรอง'!$A$36="","",(IF(COUNTIF(DF38:EJ38,"ป")=0,"-",(COUNTIF(DF38:EJ38,"ป")))))</f>
        <v/>
      </c>
      <c r="EM38" s="10" t="str">
        <f>IF('[6]ข้อมูลนักเรียน-กรอง'!$A$36="","",(IF(COUNTIF(DF38:EJ38,"ล")=0,"-",(COUNTIF(DF38:EJ38,"ล")))))</f>
        <v/>
      </c>
      <c r="EN38" s="10" t="str">
        <f>IF('[6]ข้อมูลนักเรียน-กรอง'!$A$36="","",(IF(COUNTIF(DF38:EJ38,"ข")=0,"-",(COUNTIF(DF38:EJ38,"ข")))))</f>
        <v/>
      </c>
      <c r="EO38" s="8" t="str">
        <f>IF('[6]ข้อมูลนักเรียน-กรอง'!$A$36="","",('[6]ข้อมูลนักเรียน-กรอง'!$A$36))</f>
        <v/>
      </c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10" t="str">
        <f>IF('[6]ข้อมูลนักเรียน-กรอง'!A36="","",(IF(SUM(EP38:FS38)=0,"-",(SUM(EP38:FS38)))))</f>
        <v/>
      </c>
      <c r="FU38" s="10" t="str">
        <f>IF('[6]ข้อมูลนักเรียน-กรอง'!$A$36="","",(IF(COUNTIF(EP38:FS38,"ป")=0,"-",(COUNTIF(EP38:FS38,"ป")))))</f>
        <v/>
      </c>
      <c r="FV38" s="10" t="str">
        <f>IF('[6]ข้อมูลนักเรียน-กรอง'!$A$36="","",(IF(COUNTIF(EP38:FS38,"ล")=0,"-",(COUNTIF(EP38:FS38,"ล")))))</f>
        <v/>
      </c>
      <c r="FW38" s="10" t="str">
        <f>IF('[6]ข้อมูลนักเรียน-กรอง'!$A$36="","",(IF(COUNTIF(EP38:FS38,"ข")=0,"-",(COUNTIF(EP38:FS38,"ข")))))</f>
        <v/>
      </c>
      <c r="FX38" s="8" t="str">
        <f>IF('[6]ข้อมูลนักเรียน-กรอง'!$A$36="","",('[6]ข้อมูลนักเรียน-กรอง'!$A$36))</f>
        <v/>
      </c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10" t="str">
        <f>IF('[6]ข้อมูลนักเรียน-กรอง'!A36="","",(IF(SUM(FY38:HC38)=0,"-",(SUM(FY38:HC38)))))</f>
        <v/>
      </c>
      <c r="HE38" s="10" t="str">
        <f>IF('[6]ข้อมูลนักเรียน-กรอง'!$A$36="","",(IF(COUNTIF(FY38:HC38,"ป")=0,"-",(COUNTIF(FY38:HC38,"ป")))))</f>
        <v/>
      </c>
      <c r="HF38" s="10" t="str">
        <f>IF('[6]ข้อมูลนักเรียน-กรอง'!$A$36="","",(IF(COUNTIF(FY38:HC38,"ล")=0,"-",(COUNTIF(FY38:HC38,"ล")))))</f>
        <v/>
      </c>
      <c r="HG38" s="10" t="str">
        <f>IF('[6]ข้อมูลนักเรียน-กรอง'!$A$36="","",(IF(COUNTIF(FY38:HC38,"ข")=0,"-",(COUNTIF(FY38:HC38,"ข")))))</f>
        <v/>
      </c>
      <c r="HH38" s="8" t="str">
        <f>IF('[6]ข้อมูลนักเรียน-กรอง'!$A$36="","",('[6]ข้อมูลนักเรียน-กรอง'!$A$36))</f>
        <v/>
      </c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10" t="str">
        <f>IF('[6]ข้อมูลนักเรียน-กรอง'!A36="","",(IF(SUM(HI38:IL38)=0,"-",(SUM(HI38:IL38)))))</f>
        <v/>
      </c>
      <c r="IN38" s="10" t="str">
        <f>IF('[6]ข้อมูลนักเรียน-กรอง'!$A$36="","",(IF(COUNTIF(HI38:IL38,"ป")=0,"-",(COUNTIF(HI38:IL38,"ป")))))</f>
        <v/>
      </c>
      <c r="IO38" s="10" t="str">
        <f>IF('[6]ข้อมูลนักเรียน-กรอง'!$A$36="","",(IF(COUNTIF(HI38:IL38,"ล")=0,"-",(COUNTIF(HI38:IL38,"ล")))))</f>
        <v/>
      </c>
      <c r="IP38" s="10" t="str">
        <f>IF('[6]ข้อมูลนักเรียน-กรอง'!$A$36="","",(IF(COUNTIF(HI38:IL38,"ข")=0,"-",(COUNTIF(HI38:IL38,"ข")))))</f>
        <v/>
      </c>
      <c r="IQ38" s="8" t="str">
        <f>IF('[6]ข้อมูลนักเรียน-กรอง'!$A$36="","",('[6]ข้อมูลนักเรียน-กรอง'!$A$36))</f>
        <v/>
      </c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10" t="str">
        <f>IF('[6]ข้อมูลนักเรียน-กรอง'!A36="","",(IF(SUM(IR38:JV38)=0,"-",(SUM(IR38:JV38)))))</f>
        <v/>
      </c>
      <c r="JX38" s="10" t="str">
        <f>IF('[6]ข้อมูลนักเรียน-กรอง'!$A$36="","",(IF(COUNTIF(IR38:JV38,"ป")=0,"-",(COUNTIF(IR38:JV38,"ป")))))</f>
        <v/>
      </c>
      <c r="JY38" s="10" t="str">
        <f>IF('[6]ข้อมูลนักเรียน-กรอง'!$A$36="","",(IF(COUNTIF(IR38:JV38,"ล")=0,"-",(COUNTIF(IR38:JV38,"ล")))))</f>
        <v/>
      </c>
      <c r="JZ38" s="10" t="str">
        <f>IF('[6]ข้อมูลนักเรียน-กรอง'!$A$36="","",(IF(COUNTIF(IR38:JV38,"ข")=0,"-",(COUNTIF(IR38:JV38,"ข")))))</f>
        <v/>
      </c>
      <c r="KA38" s="8" t="str">
        <f>IF('[6]ข้อมูลนักเรียน-กรอง'!$A$36="","",('[6]ข้อมูลนักเรียน-กรอง'!$A$36))</f>
        <v/>
      </c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10" t="str">
        <f>IF('[6]ข้อมูลนักเรียน-กรอง'!A36="","",(IF(SUM(KB38:LF38)=0,"-",(SUM(KB38:LF38)))))</f>
        <v/>
      </c>
      <c r="LH38" s="10" t="str">
        <f>IF('[6]ข้อมูลนักเรียน-กรอง'!$A$36="","",(IF(COUNTIF(KB38:LF38,"ป")=0,"-",(COUNTIF(KB38:LF38,"ป")))))</f>
        <v/>
      </c>
      <c r="LI38" s="10" t="str">
        <f>IF('[6]ข้อมูลนักเรียน-กรอง'!$A$36="","",(IF(COUNTIF(KB38:LF38,"ล")=0,"-",(COUNTIF(KB38:LF38,"ล")))))</f>
        <v/>
      </c>
      <c r="LJ38" s="10" t="str">
        <f>IF('[6]ข้อมูลนักเรียน-กรอง'!$A$36="","",(IF(COUNTIF(KB38:LF38,"ข")=0,"-",(COUNTIF(KB38:LF38,"ข")))))</f>
        <v/>
      </c>
      <c r="LK38" s="8" t="str">
        <f>IF('[6]ข้อมูลนักเรียน-กรอง'!$A$36="","",('[6]ข้อมูลนักเรียน-กรอง'!$A$36))</f>
        <v/>
      </c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10" t="str">
        <f>IF('[6]ข้อมูลนักเรียน-กรอง'!A36="","",(IF(SUM(LL38:MN38)=0,"-",(SUM(LL38:MN38)))))</f>
        <v/>
      </c>
      <c r="MP38" s="10" t="str">
        <f>IF('[6]ข้อมูลนักเรียน-กรอง'!$A$36="","",(IF(COUNTIF(LL38:MN38,"ป")=0,"-",(COUNTIF(LL38:MN38,"ป")))))</f>
        <v/>
      </c>
      <c r="MQ38" s="10" t="str">
        <f>IF('[6]ข้อมูลนักเรียน-กรอง'!$A$36="","",(IF(COUNTIF(LL38:MN38,"ล")=0,"-",(COUNTIF(LL38:MN38,"ล")))))</f>
        <v/>
      </c>
      <c r="MR38" s="10" t="str">
        <f>IF('[6]ข้อมูลนักเรียน-กรอง'!$A$36="","",(IF(COUNTIF(LL38:MN38,"ข")=0,"-",(COUNTIF(LL38:MN38,"ข")))))</f>
        <v/>
      </c>
      <c r="MS38" s="8" t="str">
        <f>IF('[6]ข้อมูลนักเรียน-กรอง'!$A$36="","",('[6]ข้อมูลนักเรียน-กรอง'!$A$36))</f>
        <v/>
      </c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10" t="str">
        <f>IF('[6]ข้อมูลนักเรียน-กรอง'!A36="","",(IF(SUM(MT38:NX38)=0,"-",(SUM(MT38:NX38)))))</f>
        <v/>
      </c>
      <c r="NZ38" s="10" t="str">
        <f>IF('[6]ข้อมูลนักเรียน-กรอง'!$A$36="","",(IF(COUNTIF(MT38:NX38,"ป")=0,"-",(COUNTIF(MT38:NX38,"ป")))))</f>
        <v/>
      </c>
      <c r="OA38" s="10" t="str">
        <f>IF('[6]ข้อมูลนักเรียน-กรอง'!$A$36="","",(IF(COUNTIF(MT38:NX38,"ล")=0,"-",(COUNTIF(MT38:NX38,"ล")))))</f>
        <v/>
      </c>
      <c r="OB38" s="10" t="str">
        <f>IF('[6]ข้อมูลนักเรียน-กรอง'!$A$36="","",(IF(COUNTIF(MT38:NX38,"ข")=0,"-",(COUNTIF(MT38:NX38,"ข")))))</f>
        <v/>
      </c>
      <c r="OC38" s="8" t="str">
        <f>IF('[6]ข้อมูลนักเรียน-กรอง'!$A$36="","",('[6]ข้อมูลนักเรียน-กรอง'!$A$36))</f>
        <v/>
      </c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10" t="str">
        <f>IF('[6]ข้อมูลนักเรียน-กรอง'!A36="","",(IF(SUM(OD38:PG38)=0,"-",(SUM(OD38:PG38)))))</f>
        <v/>
      </c>
      <c r="PI38" s="10" t="str">
        <f>IF('[6]ข้อมูลนักเรียน-กรอง'!$A$36="","",(IF(COUNTIF(OD38:PG38,"ป")=0,"-",(COUNTIF(OD38:PG38,"ป")))))</f>
        <v/>
      </c>
      <c r="PJ38" s="10" t="str">
        <f>IF('[6]ข้อมูลนักเรียน-กรอง'!$A$36="","",(IF(COUNTIF(OD38:PG38,"ล")=0,"-",(COUNTIF(OD38:PG38,"ล")))))</f>
        <v/>
      </c>
      <c r="PK38" s="10" t="str">
        <f>IF('[6]ข้อมูลนักเรียน-กรอง'!$A$36="","",(IF(COUNTIF(OD38:PG38,"ข")=0,"-",(COUNTIF(OD38:PG38,"ข")))))</f>
        <v/>
      </c>
      <c r="PL38" s="11" t="str">
        <f>IF('[6]ข้อมูลนักเรียน-กรอง'!$A$36="","",('[6]ข้อมูลนักเรียน-กรอง'!$A$36))</f>
        <v/>
      </c>
      <c r="PM38" s="12" t="str">
        <f>AH38</f>
        <v/>
      </c>
      <c r="PN38" s="12" t="str">
        <f>BQ38</f>
        <v/>
      </c>
      <c r="PO38" s="12" t="str">
        <f>DA38</f>
        <v/>
      </c>
      <c r="PP38" s="12" t="str">
        <f>EK38</f>
        <v/>
      </c>
      <c r="PQ38" s="12" t="str">
        <f>FT38</f>
        <v/>
      </c>
      <c r="PR38" s="12" t="str">
        <f>HD38</f>
        <v/>
      </c>
      <c r="PS38" s="12" t="str">
        <f>IM38</f>
        <v/>
      </c>
      <c r="PT38" s="12" t="str">
        <f>JW38</f>
        <v/>
      </c>
      <c r="PU38" s="12" t="str">
        <f>LG38</f>
        <v/>
      </c>
      <c r="PV38" s="12" t="str">
        <f>MO38</f>
        <v/>
      </c>
      <c r="PW38" s="12" t="str">
        <f>NY38</f>
        <v/>
      </c>
      <c r="PX38" s="12" t="str">
        <f>PH38</f>
        <v/>
      </c>
      <c r="PY38" s="13" t="str">
        <f>IF('[6]ข้อมูลนักเรียน-กรอง'!A36="","",(SUM(AH38:AK38,SUM(BQ38:BT38,SUM(DA38:DD38,SUM(EK38:EN38,SUM(FT38:FW38,SUM(HD38:HG38,SUM(IM38:IP38,SUM(JW38:JZ38,SUM(LG38:LJ38,SUM(MO38:MR38,SUM(NY38:OB38,SUM(PH38:PK38))))))))))))))</f>
        <v/>
      </c>
      <c r="PZ38" s="13" t="str">
        <f>IF('[6]ข้อมูลนักเรียน-กรอง'!A36="","",SUM(PM38:PX38))</f>
        <v/>
      </c>
      <c r="QA38" s="14" t="str">
        <f>IF('[6]ข้อมูลนักเรียน-กรอง'!A36="","",IF(PZ38=0,"0.00",((PZ38/PY38)*100)))</f>
        <v/>
      </c>
    </row>
    <row r="39" spans="1:443" ht="15.95" customHeight="1">
      <c r="A39" s="7" t="str">
        <f>[6]ชื่อนักเรียน!C38</f>
        <v xml:space="preserve"> </v>
      </c>
      <c r="B39" s="8" t="str">
        <f>IF('[6]ข้อมูลนักเรียน-กรอง'!$A$37="","",('[6]ข้อมูลนักเรียน-กรอง'!$A$37))</f>
        <v/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 t="str">
        <f>IF('[6]ข้อมูลนักเรียน-กรอง'!A37="","",(IF(SUM(C39:AG39)=0,"-",(SUM(C39:AG39)))))</f>
        <v/>
      </c>
      <c r="AI39" s="10" t="str">
        <f>IF('[6]ข้อมูลนักเรียน-กรอง'!$A$37="","",(IF(COUNTIF(C39:AG39,"ป")=0,"-",(COUNTIF(C39:AG39,"ป")))))</f>
        <v/>
      </c>
      <c r="AJ39" s="10" t="str">
        <f>IF('[6]ข้อมูลนักเรียน-กรอง'!$A$37="","",(IF(COUNTIF(C39:AG39,"ล")=0,"-",(COUNTIF(C39:AG39,"ล")))))</f>
        <v/>
      </c>
      <c r="AK39" s="10" t="str">
        <f>IF('[6]ข้อมูลนักเรียน-กรอง'!$A$37="","",(IF(COUNTIF(C39:AG39,"ข")=0,"-",(COUNTIF(C39:AG39,"ข")))))</f>
        <v/>
      </c>
      <c r="AL39" s="8" t="str">
        <f>IF('[6]ข้อมูลนักเรียน-กรอง'!$A$37="","",('[6]ข้อมูลนักเรียน-กรอง'!$A$37))</f>
        <v/>
      </c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10" t="str">
        <f>IF('[6]ข้อมูลนักเรียน-กรอง'!A37="","",(IF(SUM(AM39:BP39)=0,"-",(SUM(AM39:BP39)))))</f>
        <v/>
      </c>
      <c r="BR39" s="10" t="str">
        <f>IF('[6]ข้อมูลนักเรียน-กรอง'!$A$37="","",(IF(COUNTIF(AM39:BP39,"ป")=0,"-",(COUNTIF(AM39:BP39,"ป")))))</f>
        <v/>
      </c>
      <c r="BS39" s="10" t="str">
        <f>IF('[6]ข้อมูลนักเรียน-กรอง'!$A$37="","",(IF(COUNTIF(AM39:BP39,"ล")=0,"-",(COUNTIF(AM39:BP39,"ล")))))</f>
        <v/>
      </c>
      <c r="BT39" s="10" t="str">
        <f>IF('[6]ข้อมูลนักเรียน-กรอง'!$A$37="","",(IF(COUNTIF(AM39:BP39,"ข")=0,"-",(COUNTIF(AM39:BP39,"ข")))))</f>
        <v/>
      </c>
      <c r="BU39" s="8" t="str">
        <f>IF('[6]ข้อมูลนักเรียน-กรอง'!$A$37="","",('[6]ข้อมูลนักเรียน-กรอง'!$A$37))</f>
        <v/>
      </c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10" t="str">
        <f>IF('[6]ข้อมูลนักเรียน-กรอง'!A37="","",(IF(SUM(BV39:CZ39)=0,"-",(SUM(BV39:CZ39)))))</f>
        <v/>
      </c>
      <c r="DB39" s="10" t="str">
        <f>IF('[6]ข้อมูลนักเรียน-กรอง'!$A$37="","",(IF(COUNTIF(BV39:CZ39,"ป")=0,"-",(COUNTIF(BV39:CZ39,"ป")))))</f>
        <v/>
      </c>
      <c r="DC39" s="10" t="str">
        <f>IF('[6]ข้อมูลนักเรียน-กรอง'!$A$37="","",(IF(COUNTIF(BV39:CZ39,"ล")=0,"-",(COUNTIF(BV39:CZ39,"ล")))))</f>
        <v/>
      </c>
      <c r="DD39" s="10" t="str">
        <f>IF('[6]ข้อมูลนักเรียน-กรอง'!$A$37="","",(IF(COUNTIF(BV39:CZ39,"ข")=0,"-",(COUNTIF(BV39:CZ39,"ข")))))</f>
        <v/>
      </c>
      <c r="DE39" s="8" t="str">
        <f>IF('[6]ข้อมูลนักเรียน-กรอง'!$A$37="","",('[6]ข้อมูลนักเรียน-กรอง'!$A$37))</f>
        <v/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10" t="str">
        <f>IF('[6]ข้อมูลนักเรียน-กรอง'!A37="","",(IF(SUM(DF39:EJ39)=0,"-",(SUM(DF39:EJ39)))))</f>
        <v/>
      </c>
      <c r="EL39" s="10" t="str">
        <f>IF('[6]ข้อมูลนักเรียน-กรอง'!$A$37="","",(IF(COUNTIF(DF39:EJ39,"ป")=0,"-",(COUNTIF(DF39:EJ39,"ป")))))</f>
        <v/>
      </c>
      <c r="EM39" s="10" t="str">
        <f>IF('[6]ข้อมูลนักเรียน-กรอง'!$A$37="","",(IF(COUNTIF(DF39:EJ39,"ล")=0,"-",(COUNTIF(DF39:EJ39,"ล")))))</f>
        <v/>
      </c>
      <c r="EN39" s="10" t="str">
        <f>IF('[6]ข้อมูลนักเรียน-กรอง'!$A$37="","",(IF(COUNTIF(DF39:EJ39,"ข")=0,"-",(COUNTIF(DF39:EJ39,"ข")))))</f>
        <v/>
      </c>
      <c r="EO39" s="8" t="str">
        <f>IF('[6]ข้อมูลนักเรียน-กรอง'!$A$37="","",('[6]ข้อมูลนักเรียน-กรอง'!$A$37))</f>
        <v/>
      </c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10" t="str">
        <f>IF('[6]ข้อมูลนักเรียน-กรอง'!A37="","",(IF(SUM(EP39:FS39)=0,"-",(SUM(EP39:FS39)))))</f>
        <v/>
      </c>
      <c r="FU39" s="10" t="str">
        <f>IF('[6]ข้อมูลนักเรียน-กรอง'!$A$37="","",(IF(COUNTIF(EP39:FS39,"ป")=0,"-",(COUNTIF(EP39:FS39,"ป")))))</f>
        <v/>
      </c>
      <c r="FV39" s="10" t="str">
        <f>IF('[6]ข้อมูลนักเรียน-กรอง'!$A$37="","",(IF(COUNTIF(EP39:FS39,"ล")=0,"-",(COUNTIF(EP39:FS39,"ล")))))</f>
        <v/>
      </c>
      <c r="FW39" s="10" t="str">
        <f>IF('[6]ข้อมูลนักเรียน-กรอง'!$A$37="","",(IF(COUNTIF(EP39:FS39,"ข")=0,"-",(COUNTIF(EP39:FS39,"ข")))))</f>
        <v/>
      </c>
      <c r="FX39" s="8" t="str">
        <f>IF('[6]ข้อมูลนักเรียน-กรอง'!$A$37="","",('[6]ข้อมูลนักเรียน-กรอง'!$A$37))</f>
        <v/>
      </c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10" t="str">
        <f>IF('[6]ข้อมูลนักเรียน-กรอง'!A37="","",(IF(SUM(FY39:HC39)=0,"-",(SUM(FY39:HC39)))))</f>
        <v/>
      </c>
      <c r="HE39" s="10" t="str">
        <f>IF('[6]ข้อมูลนักเรียน-กรอง'!$A$37="","",(IF(COUNTIF(FY39:HC39,"ป")=0,"-",(COUNTIF(FY39:HC39,"ป")))))</f>
        <v/>
      </c>
      <c r="HF39" s="10" t="str">
        <f>IF('[6]ข้อมูลนักเรียน-กรอง'!$A$37="","",(IF(COUNTIF(FY39:HC39,"ล")=0,"-",(COUNTIF(FY39:HC39,"ล")))))</f>
        <v/>
      </c>
      <c r="HG39" s="10" t="str">
        <f>IF('[6]ข้อมูลนักเรียน-กรอง'!$A$37="","",(IF(COUNTIF(FY39:HC39,"ข")=0,"-",(COUNTIF(FY39:HC39,"ข")))))</f>
        <v/>
      </c>
      <c r="HH39" s="8" t="str">
        <f>IF('[6]ข้อมูลนักเรียน-กรอง'!$A$37="","",('[6]ข้อมูลนักเรียน-กรอง'!$A$37))</f>
        <v/>
      </c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10" t="str">
        <f>IF('[6]ข้อมูลนักเรียน-กรอง'!A37="","",(IF(SUM(HI39:IL39)=0,"-",(SUM(HI39:IL39)))))</f>
        <v/>
      </c>
      <c r="IN39" s="10" t="str">
        <f>IF('[6]ข้อมูลนักเรียน-กรอง'!$A$37="","",(IF(COUNTIF(HI39:IL39,"ป")=0,"-",(COUNTIF(HI39:IL39,"ป")))))</f>
        <v/>
      </c>
      <c r="IO39" s="10" t="str">
        <f>IF('[6]ข้อมูลนักเรียน-กรอง'!$A$37="","",(IF(COUNTIF(HI39:IL39,"ล")=0,"-",(COUNTIF(HI39:IL39,"ล")))))</f>
        <v/>
      </c>
      <c r="IP39" s="10" t="str">
        <f>IF('[6]ข้อมูลนักเรียน-กรอง'!$A$37="","",(IF(COUNTIF(HI39:IL39,"ข")=0,"-",(COUNTIF(HI39:IL39,"ข")))))</f>
        <v/>
      </c>
      <c r="IQ39" s="8" t="str">
        <f>IF('[6]ข้อมูลนักเรียน-กรอง'!$A$37="","",('[6]ข้อมูลนักเรียน-กรอง'!$A$37))</f>
        <v/>
      </c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10" t="str">
        <f>IF('[6]ข้อมูลนักเรียน-กรอง'!A37="","",(IF(SUM(IR39:JV39)=0,"-",(SUM(IR39:JV39)))))</f>
        <v/>
      </c>
      <c r="JX39" s="10" t="str">
        <f>IF('[6]ข้อมูลนักเรียน-กรอง'!$A$37="","",(IF(COUNTIF(IR39:JV39,"ป")=0,"-",(COUNTIF(IR39:JV39,"ป")))))</f>
        <v/>
      </c>
      <c r="JY39" s="10" t="str">
        <f>IF('[6]ข้อมูลนักเรียน-กรอง'!$A$37="","",(IF(COUNTIF(IR39:JV39,"ล")=0,"-",(COUNTIF(IR39:JV39,"ล")))))</f>
        <v/>
      </c>
      <c r="JZ39" s="10" t="str">
        <f>IF('[6]ข้อมูลนักเรียน-กรอง'!$A$37="","",(IF(COUNTIF(IR39:JV39,"ข")=0,"-",(COUNTIF(IR39:JV39,"ข")))))</f>
        <v/>
      </c>
      <c r="KA39" s="8" t="str">
        <f>IF('[6]ข้อมูลนักเรียน-กรอง'!$A$37="","",('[6]ข้อมูลนักเรียน-กรอง'!$A$37))</f>
        <v/>
      </c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10" t="str">
        <f>IF('[6]ข้อมูลนักเรียน-กรอง'!A37="","",(IF(SUM(KB39:LF39)=0,"-",(SUM(KB39:LF39)))))</f>
        <v/>
      </c>
      <c r="LH39" s="10" t="str">
        <f>IF('[6]ข้อมูลนักเรียน-กรอง'!$A$37="","",(IF(COUNTIF(KB39:LF39,"ป")=0,"-",(COUNTIF(KB39:LF39,"ป")))))</f>
        <v/>
      </c>
      <c r="LI39" s="10" t="str">
        <f>IF('[6]ข้อมูลนักเรียน-กรอง'!$A$37="","",(IF(COUNTIF(KB39:LF39,"ล")=0,"-",(COUNTIF(KB39:LF39,"ล")))))</f>
        <v/>
      </c>
      <c r="LJ39" s="10" t="str">
        <f>IF('[6]ข้อมูลนักเรียน-กรอง'!$A$37="","",(IF(COUNTIF(KB39:LF39,"ข")=0,"-",(COUNTIF(KB39:LF39,"ข")))))</f>
        <v/>
      </c>
      <c r="LK39" s="8" t="str">
        <f>IF('[6]ข้อมูลนักเรียน-กรอง'!$A$37="","",('[6]ข้อมูลนักเรียน-กรอง'!$A$37))</f>
        <v/>
      </c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10" t="str">
        <f>IF('[6]ข้อมูลนักเรียน-กรอง'!A37="","",(IF(SUM(LL39:MN39)=0,"-",(SUM(LL39:MN39)))))</f>
        <v/>
      </c>
      <c r="MP39" s="10" t="str">
        <f>IF('[6]ข้อมูลนักเรียน-กรอง'!$A$37="","",(IF(COUNTIF(LL39:MN39,"ป")=0,"-",(COUNTIF(LL39:MN39,"ป")))))</f>
        <v/>
      </c>
      <c r="MQ39" s="10" t="str">
        <f>IF('[6]ข้อมูลนักเรียน-กรอง'!$A$37="","",(IF(COUNTIF(LL39:MN39,"ล")=0,"-",(COUNTIF(LL39:MN39,"ล")))))</f>
        <v/>
      </c>
      <c r="MR39" s="10" t="str">
        <f>IF('[6]ข้อมูลนักเรียน-กรอง'!$A$37="","",(IF(COUNTIF(LL39:MN39,"ข")=0,"-",(COUNTIF(LL39:MN39,"ข")))))</f>
        <v/>
      </c>
      <c r="MS39" s="8" t="str">
        <f>IF('[6]ข้อมูลนักเรียน-กรอง'!$A$37="","",('[6]ข้อมูลนักเรียน-กรอง'!$A$37))</f>
        <v/>
      </c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10" t="str">
        <f>IF('[6]ข้อมูลนักเรียน-กรอง'!A37="","",(IF(SUM(MT39:NX39)=0,"-",(SUM(MT39:NX39)))))</f>
        <v/>
      </c>
      <c r="NZ39" s="10" t="str">
        <f>IF('[6]ข้อมูลนักเรียน-กรอง'!$A$37="","",(IF(COUNTIF(MT39:NX39,"ป")=0,"-",(COUNTIF(MT39:NX39,"ป")))))</f>
        <v/>
      </c>
      <c r="OA39" s="10" t="str">
        <f>IF('[6]ข้อมูลนักเรียน-กรอง'!$A$37="","",(IF(COUNTIF(MT39:NX39,"ล")=0,"-",(COUNTIF(MT39:NX39,"ล")))))</f>
        <v/>
      </c>
      <c r="OB39" s="10" t="str">
        <f>IF('[6]ข้อมูลนักเรียน-กรอง'!$A$37="","",(IF(COUNTIF(MT39:NX39,"ข")=0,"-",(COUNTIF(MT39:NX39,"ข")))))</f>
        <v/>
      </c>
      <c r="OC39" s="8" t="str">
        <f>IF('[6]ข้อมูลนักเรียน-กรอง'!$A$37="","",('[6]ข้อมูลนักเรียน-กรอง'!$A$37))</f>
        <v/>
      </c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10" t="str">
        <f>IF('[6]ข้อมูลนักเรียน-กรอง'!A37="","",(IF(SUM(OD39:PG39)=0,"-",(SUM(OD39:PG39)))))</f>
        <v/>
      </c>
      <c r="PI39" s="10" t="str">
        <f>IF('[6]ข้อมูลนักเรียน-กรอง'!$A$37="","",(IF(COUNTIF(OD39:PG39,"ป")=0,"-",(COUNTIF(OD39:PG39,"ป")))))</f>
        <v/>
      </c>
      <c r="PJ39" s="10" t="str">
        <f>IF('[6]ข้อมูลนักเรียน-กรอง'!$A$37="","",(IF(COUNTIF(OD39:PG39,"ล")=0,"-",(COUNTIF(OD39:PG39,"ล")))))</f>
        <v/>
      </c>
      <c r="PK39" s="10" t="str">
        <f>IF('[6]ข้อมูลนักเรียน-กรอง'!$A$37="","",(IF(COUNTIF(OD39:PG39,"ข")=0,"-",(COUNTIF(OD39:PG39,"ข")))))</f>
        <v/>
      </c>
      <c r="PL39" s="11" t="str">
        <f>IF('[6]ข้อมูลนักเรียน-กรอง'!$A$37="","",('[6]ข้อมูลนักเรียน-กรอง'!$A$37))</f>
        <v/>
      </c>
      <c r="PM39" s="12" t="str">
        <f>AH39</f>
        <v/>
      </c>
      <c r="PN39" s="12" t="str">
        <f>BQ39</f>
        <v/>
      </c>
      <c r="PO39" s="12" t="str">
        <f>DA39</f>
        <v/>
      </c>
      <c r="PP39" s="12" t="str">
        <f>EK39</f>
        <v/>
      </c>
      <c r="PQ39" s="12" t="str">
        <f>FT39</f>
        <v/>
      </c>
      <c r="PR39" s="12" t="str">
        <f>HD39</f>
        <v/>
      </c>
      <c r="PS39" s="12" t="str">
        <f>IM39</f>
        <v/>
      </c>
      <c r="PT39" s="12" t="str">
        <f>JW39</f>
        <v/>
      </c>
      <c r="PU39" s="12" t="str">
        <f>LG39</f>
        <v/>
      </c>
      <c r="PV39" s="12" t="str">
        <f>MO39</f>
        <v/>
      </c>
      <c r="PW39" s="12" t="str">
        <f>NY39</f>
        <v/>
      </c>
      <c r="PX39" s="12" t="str">
        <f>PH39</f>
        <v/>
      </c>
      <c r="PY39" s="13" t="str">
        <f>IF('[6]ข้อมูลนักเรียน-กรอง'!A37="","",(SUM(AH39:AK39,SUM(BQ39:BT39,SUM(DA39:DD39,SUM(EK39:EN39,SUM(FT39:FW39,SUM(HD39:HG39,SUM(IM39:IP39,SUM(JW39:JZ39,SUM(LG39:LJ39,SUM(MO39:MR39,SUM(NY39:OB39,SUM(PH39:PK39))))))))))))))</f>
        <v/>
      </c>
      <c r="PZ39" s="13" t="str">
        <f>IF('[6]ข้อมูลนักเรียน-กรอง'!A37="","",SUM(PM39:PX39))</f>
        <v/>
      </c>
      <c r="QA39" s="14" t="str">
        <f>IF('[6]ข้อมูลนักเรียน-กรอง'!A37="","",IF(PZ39=0,"0.00",((PZ39/PY39)*100)))</f>
        <v/>
      </c>
    </row>
    <row r="40" spans="1:443" ht="15.95" customHeight="1">
      <c r="A40" s="7" t="str">
        <f>[6]ชื่อนักเรียน!C39</f>
        <v xml:space="preserve"> </v>
      </c>
      <c r="B40" s="8" t="str">
        <f>IF('[6]ข้อมูลนักเรียน-กรอง'!$A$38="","",('[6]ข้อมูลนักเรียน-กรอง'!$A$38))</f>
        <v/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 t="str">
        <f>IF('[6]ข้อมูลนักเรียน-กรอง'!A38="","",(IF(SUM(C40:AG40)=0,"-",(SUM(C40:AG40)))))</f>
        <v/>
      </c>
      <c r="AI40" s="10" t="str">
        <f>IF('[6]ข้อมูลนักเรียน-กรอง'!$A$38="","",(IF(COUNTIF(C40:AG40,"ป")=0,"-",(COUNTIF(C40:AG40,"ป")))))</f>
        <v/>
      </c>
      <c r="AJ40" s="10" t="str">
        <f>IF('[6]ข้อมูลนักเรียน-กรอง'!$A$38="","",(IF(COUNTIF(C40:AG40,"ล")=0,"-",(COUNTIF(C40:AG40,"ล")))))</f>
        <v/>
      </c>
      <c r="AK40" s="10" t="str">
        <f>IF('[6]ข้อมูลนักเรียน-กรอง'!$A$38="","",(IF(COUNTIF(C40:AG40,"ข")=0,"-",(COUNTIF(C40:AG40,"ข")))))</f>
        <v/>
      </c>
      <c r="AL40" s="8" t="str">
        <f>IF('[6]ข้อมูลนักเรียน-กรอง'!$A$38="","",('[6]ข้อมูลนักเรียน-กรอง'!$A$38))</f>
        <v/>
      </c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10" t="str">
        <f>IF('[6]ข้อมูลนักเรียน-กรอง'!A38="","",(IF(SUM(AM40:BP40)=0,"-",(SUM(AM40:BP40)))))</f>
        <v/>
      </c>
      <c r="BR40" s="10" t="str">
        <f>IF('[6]ข้อมูลนักเรียน-กรอง'!$A$38="","",(IF(COUNTIF(AM40:BP40,"ป")=0,"-",(COUNTIF(AM40:BP40,"ป")))))</f>
        <v/>
      </c>
      <c r="BS40" s="10" t="str">
        <f>IF('[6]ข้อมูลนักเรียน-กรอง'!$A$38="","",(IF(COUNTIF(AM40:BP40,"ล")=0,"-",(COUNTIF(AM40:BP40,"ล")))))</f>
        <v/>
      </c>
      <c r="BT40" s="10" t="str">
        <f>IF('[6]ข้อมูลนักเรียน-กรอง'!$A$38="","",(IF(COUNTIF(AM40:BP40,"ข")=0,"-",(COUNTIF(AM40:BP40,"ข")))))</f>
        <v/>
      </c>
      <c r="BU40" s="8" t="str">
        <f>IF('[6]ข้อมูลนักเรียน-กรอง'!$A$38="","",('[6]ข้อมูลนักเรียน-กรอง'!$A$38))</f>
        <v/>
      </c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10" t="str">
        <f>IF('[6]ข้อมูลนักเรียน-กรอง'!A38="","",(IF(SUM(BV40:CZ40)=0,"-",(SUM(BV40:CZ40)))))</f>
        <v/>
      </c>
      <c r="DB40" s="10" t="str">
        <f>IF('[6]ข้อมูลนักเรียน-กรอง'!$A$38="","",(IF(COUNTIF(BV40:CZ40,"ป")=0,"-",(COUNTIF(BV40:CZ40,"ป")))))</f>
        <v/>
      </c>
      <c r="DC40" s="10" t="str">
        <f>IF('[6]ข้อมูลนักเรียน-กรอง'!$A$38="","",(IF(COUNTIF(BV40:CZ40,"ล")=0,"-",(COUNTIF(BV40:CZ40,"ล")))))</f>
        <v/>
      </c>
      <c r="DD40" s="10" t="str">
        <f>IF('[6]ข้อมูลนักเรียน-กรอง'!$A$38="","",(IF(COUNTIF(BV40:CZ40,"ข")=0,"-",(COUNTIF(BV40:CZ40,"ข")))))</f>
        <v/>
      </c>
      <c r="DE40" s="8" t="str">
        <f>IF('[6]ข้อมูลนักเรียน-กรอง'!$A$38="","",('[6]ข้อมูลนักเรียน-กรอง'!$A$38))</f>
        <v/>
      </c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10" t="str">
        <f>IF('[6]ข้อมูลนักเรียน-กรอง'!A38="","",(IF(SUM(DF40:EJ40)=0,"-",(SUM(DF40:EJ40)))))</f>
        <v/>
      </c>
      <c r="EL40" s="10" t="str">
        <f>IF('[6]ข้อมูลนักเรียน-กรอง'!$A$38="","",(IF(COUNTIF(DF40:EJ40,"ป")=0,"-",(COUNTIF(DF40:EJ40,"ป")))))</f>
        <v/>
      </c>
      <c r="EM40" s="10" t="str">
        <f>IF('[6]ข้อมูลนักเรียน-กรอง'!$A$38="","",(IF(COUNTIF(DF40:EJ40,"ล")=0,"-",(COUNTIF(DF40:EJ40,"ล")))))</f>
        <v/>
      </c>
      <c r="EN40" s="10" t="str">
        <f>IF('[6]ข้อมูลนักเรียน-กรอง'!$A$38="","",(IF(COUNTIF(DF40:EJ40,"ข")=0,"-",(COUNTIF(DF40:EJ40,"ข")))))</f>
        <v/>
      </c>
      <c r="EO40" s="8" t="str">
        <f>IF('[6]ข้อมูลนักเรียน-กรอง'!$A$38="","",('[6]ข้อมูลนักเรียน-กรอง'!$A$38))</f>
        <v/>
      </c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10" t="str">
        <f>IF('[6]ข้อมูลนักเรียน-กรอง'!A38="","",(IF(SUM(EP40:FS40)=0,"-",(SUM(EP40:FS40)))))</f>
        <v/>
      </c>
      <c r="FU40" s="10" t="str">
        <f>IF('[6]ข้อมูลนักเรียน-กรอง'!$A$38="","",(IF(COUNTIF(EP40:FS40,"ป")=0,"-",(COUNTIF(EP40:FS40,"ป")))))</f>
        <v/>
      </c>
      <c r="FV40" s="10" t="str">
        <f>IF('[6]ข้อมูลนักเรียน-กรอง'!$A$38="","",(IF(COUNTIF(EP40:FS40,"ล")=0,"-",(COUNTIF(EP40:FS40,"ล")))))</f>
        <v/>
      </c>
      <c r="FW40" s="10" t="str">
        <f>IF('[6]ข้อมูลนักเรียน-กรอง'!$A$38="","",(IF(COUNTIF(EP40:FS40,"ข")=0,"-",(COUNTIF(EP40:FS40,"ข")))))</f>
        <v/>
      </c>
      <c r="FX40" s="8" t="str">
        <f>IF('[6]ข้อมูลนักเรียน-กรอง'!$A$38="","",('[6]ข้อมูลนักเรียน-กรอง'!$A$38))</f>
        <v/>
      </c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10" t="str">
        <f>IF('[6]ข้อมูลนักเรียน-กรอง'!A38="","",(IF(SUM(FY40:HC40)=0,"-",(SUM(FY40:HC40)))))</f>
        <v/>
      </c>
      <c r="HE40" s="10" t="str">
        <f>IF('[6]ข้อมูลนักเรียน-กรอง'!$A$38="","",(IF(COUNTIF(FY40:HC40,"ป")=0,"-",(COUNTIF(FY40:HC40,"ป")))))</f>
        <v/>
      </c>
      <c r="HF40" s="10" t="str">
        <f>IF('[6]ข้อมูลนักเรียน-กรอง'!$A$38="","",(IF(COUNTIF(FY40:HC40,"ล")=0,"-",(COUNTIF(FY40:HC40,"ล")))))</f>
        <v/>
      </c>
      <c r="HG40" s="10" t="str">
        <f>IF('[6]ข้อมูลนักเรียน-กรอง'!$A$38="","",(IF(COUNTIF(FY40:HC40,"ข")=0,"-",(COUNTIF(FY40:HC40,"ข")))))</f>
        <v/>
      </c>
      <c r="HH40" s="8" t="str">
        <f>IF('[6]ข้อมูลนักเรียน-กรอง'!$A$38="","",('[6]ข้อมูลนักเรียน-กรอง'!$A$38))</f>
        <v/>
      </c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10" t="str">
        <f>IF('[6]ข้อมูลนักเรียน-กรอง'!A38="","",(IF(SUM(HI40:IL40)=0,"-",(SUM(HI40:IL40)))))</f>
        <v/>
      </c>
      <c r="IN40" s="10" t="str">
        <f>IF('[6]ข้อมูลนักเรียน-กรอง'!$A$38="","",(IF(COUNTIF(HI40:IL40,"ป")=0,"-",(COUNTIF(HI40:IL40,"ป")))))</f>
        <v/>
      </c>
      <c r="IO40" s="10" t="str">
        <f>IF('[6]ข้อมูลนักเรียน-กรอง'!$A$38="","",(IF(COUNTIF(HI40:IL40,"ล")=0,"-",(COUNTIF(HI40:IL40,"ล")))))</f>
        <v/>
      </c>
      <c r="IP40" s="10" t="str">
        <f>IF('[6]ข้อมูลนักเรียน-กรอง'!$A$38="","",(IF(COUNTIF(HI40:IL40,"ข")=0,"-",(COUNTIF(HI40:IL40,"ข")))))</f>
        <v/>
      </c>
      <c r="IQ40" s="8" t="str">
        <f>IF('[6]ข้อมูลนักเรียน-กรอง'!$A$38="","",('[6]ข้อมูลนักเรียน-กรอง'!$A$38))</f>
        <v/>
      </c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10" t="str">
        <f>IF('[6]ข้อมูลนักเรียน-กรอง'!A38="","",(IF(SUM(IR40:JV40)=0,"-",(SUM(IR40:JV40)))))</f>
        <v/>
      </c>
      <c r="JX40" s="10" t="str">
        <f>IF('[6]ข้อมูลนักเรียน-กรอง'!$A$38="","",(IF(COUNTIF(IR40:JV40,"ป")=0,"-",(COUNTIF(IR40:JV40,"ป")))))</f>
        <v/>
      </c>
      <c r="JY40" s="10" t="str">
        <f>IF('[6]ข้อมูลนักเรียน-กรอง'!$A$38="","",(IF(COUNTIF(IR40:JV40,"ล")=0,"-",(COUNTIF(IR40:JV40,"ล")))))</f>
        <v/>
      </c>
      <c r="JZ40" s="10" t="str">
        <f>IF('[6]ข้อมูลนักเรียน-กรอง'!$A$38="","",(IF(COUNTIF(IR40:JV40,"ข")=0,"-",(COUNTIF(IR40:JV40,"ข")))))</f>
        <v/>
      </c>
      <c r="KA40" s="8" t="str">
        <f>IF('[6]ข้อมูลนักเรียน-กรอง'!$A$38="","",('[6]ข้อมูลนักเรียน-กรอง'!$A$38))</f>
        <v/>
      </c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10" t="str">
        <f>IF('[6]ข้อมูลนักเรียน-กรอง'!A38="","",(IF(SUM(KB40:LF40)=0,"-",(SUM(KB40:LF40)))))</f>
        <v/>
      </c>
      <c r="LH40" s="10" t="str">
        <f>IF('[6]ข้อมูลนักเรียน-กรอง'!$A$38="","",(IF(COUNTIF(KB40:LF40,"ป")=0,"-",(COUNTIF(KB40:LF40,"ป")))))</f>
        <v/>
      </c>
      <c r="LI40" s="10" t="str">
        <f>IF('[6]ข้อมูลนักเรียน-กรอง'!$A$38="","",(IF(COUNTIF(KB40:LF40,"ล")=0,"-",(COUNTIF(KB40:LF40,"ล")))))</f>
        <v/>
      </c>
      <c r="LJ40" s="10" t="str">
        <f>IF('[6]ข้อมูลนักเรียน-กรอง'!$A$38="","",(IF(COUNTIF(KB40:LF40,"ข")=0,"-",(COUNTIF(KB40:LF40,"ข")))))</f>
        <v/>
      </c>
      <c r="LK40" s="8" t="str">
        <f>IF('[6]ข้อมูลนักเรียน-กรอง'!$A$38="","",('[6]ข้อมูลนักเรียน-กรอง'!$A$38))</f>
        <v/>
      </c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10" t="str">
        <f>IF('[6]ข้อมูลนักเรียน-กรอง'!A38="","",(IF(SUM(LL40:MN40)=0,"-",(SUM(LL40:MN40)))))</f>
        <v/>
      </c>
      <c r="MP40" s="10" t="str">
        <f>IF('[6]ข้อมูลนักเรียน-กรอง'!$A$38="","",(IF(COUNTIF(LL40:MN40,"ป")=0,"-",(COUNTIF(LL40:MN40,"ป")))))</f>
        <v/>
      </c>
      <c r="MQ40" s="10" t="str">
        <f>IF('[6]ข้อมูลนักเรียน-กรอง'!$A$38="","",(IF(COUNTIF(LL40:MN40,"ล")=0,"-",(COUNTIF(LL40:MN40,"ล")))))</f>
        <v/>
      </c>
      <c r="MR40" s="10" t="str">
        <f>IF('[6]ข้อมูลนักเรียน-กรอง'!$A$38="","",(IF(COUNTIF(LL40:MN40,"ข")=0,"-",(COUNTIF(LL40:MN40,"ข")))))</f>
        <v/>
      </c>
      <c r="MS40" s="8" t="str">
        <f>IF('[6]ข้อมูลนักเรียน-กรอง'!$A$38="","",('[6]ข้อมูลนักเรียน-กรอง'!$A$38))</f>
        <v/>
      </c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10" t="str">
        <f>IF('[6]ข้อมูลนักเรียน-กรอง'!A38="","",(IF(SUM(MT40:NX40)=0,"-",(SUM(MT40:NX40)))))</f>
        <v/>
      </c>
      <c r="NZ40" s="10" t="str">
        <f>IF('[6]ข้อมูลนักเรียน-กรอง'!$A$38="","",(IF(COUNTIF(MT40:NX40,"ป")=0,"-",(COUNTIF(MT40:NX40,"ป")))))</f>
        <v/>
      </c>
      <c r="OA40" s="10" t="str">
        <f>IF('[6]ข้อมูลนักเรียน-กรอง'!$A$38="","",(IF(COUNTIF(MT40:NX40,"ล")=0,"-",(COUNTIF(MT40:NX40,"ล")))))</f>
        <v/>
      </c>
      <c r="OB40" s="10" t="str">
        <f>IF('[6]ข้อมูลนักเรียน-กรอง'!$A$38="","",(IF(COUNTIF(MT40:NX40,"ข")=0,"-",(COUNTIF(MT40:NX40,"ข")))))</f>
        <v/>
      </c>
      <c r="OC40" s="8" t="str">
        <f>IF('[6]ข้อมูลนักเรียน-กรอง'!$A$38="","",('[6]ข้อมูลนักเรียน-กรอง'!$A$38))</f>
        <v/>
      </c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10" t="str">
        <f>IF('[6]ข้อมูลนักเรียน-กรอง'!A38="","",(IF(SUM(OD40:PG40)=0,"-",(SUM(OD40:PG40)))))</f>
        <v/>
      </c>
      <c r="PI40" s="10" t="str">
        <f>IF('[6]ข้อมูลนักเรียน-กรอง'!$A$38="","",(IF(COUNTIF(OD40:PG40,"ป")=0,"-",(COUNTIF(OD40:PG40,"ป")))))</f>
        <v/>
      </c>
      <c r="PJ40" s="10" t="str">
        <f>IF('[6]ข้อมูลนักเรียน-กรอง'!$A$38="","",(IF(COUNTIF(OD40:PG40,"ล")=0,"-",(COUNTIF(OD40:PG40,"ล")))))</f>
        <v/>
      </c>
      <c r="PK40" s="10" t="str">
        <f>IF('[6]ข้อมูลนักเรียน-กรอง'!$A$38="","",(IF(COUNTIF(OD40:PG40,"ข")=0,"-",(COUNTIF(OD40:PG40,"ข")))))</f>
        <v/>
      </c>
      <c r="PL40" s="11" t="str">
        <f>IF('[6]ข้อมูลนักเรียน-กรอง'!$A$38="","",('[6]ข้อมูลนักเรียน-กรอง'!$A$38))</f>
        <v/>
      </c>
      <c r="PM40" s="12" t="str">
        <f>AH40</f>
        <v/>
      </c>
      <c r="PN40" s="12" t="str">
        <f>BQ40</f>
        <v/>
      </c>
      <c r="PO40" s="12" t="str">
        <f>DA40</f>
        <v/>
      </c>
      <c r="PP40" s="12" t="str">
        <f>EK40</f>
        <v/>
      </c>
      <c r="PQ40" s="12" t="str">
        <f>FT40</f>
        <v/>
      </c>
      <c r="PR40" s="12" t="str">
        <f>HD40</f>
        <v/>
      </c>
      <c r="PS40" s="12" t="str">
        <f>IM40</f>
        <v/>
      </c>
      <c r="PT40" s="12" t="str">
        <f>JW40</f>
        <v/>
      </c>
      <c r="PU40" s="12" t="str">
        <f>LG40</f>
        <v/>
      </c>
      <c r="PV40" s="12" t="str">
        <f>MO40</f>
        <v/>
      </c>
      <c r="PW40" s="12" t="str">
        <f>NY40</f>
        <v/>
      </c>
      <c r="PX40" s="12" t="str">
        <f>PH40</f>
        <v/>
      </c>
      <c r="PY40" s="13" t="str">
        <f>IF('[6]ข้อมูลนักเรียน-กรอง'!A38="","",(SUM(AH40:AK40,SUM(BQ40:BT40,SUM(DA40:DD40,SUM(EK40:EN40,SUM(FT40:FW40,SUM(HD40:HG40,SUM(IM40:IP40,SUM(JW40:JZ40,SUM(LG40:LJ40,SUM(MO40:MR40,SUM(NY40:OB40,SUM(PH40:PK40))))))))))))))</f>
        <v/>
      </c>
      <c r="PZ40" s="13" t="str">
        <f>IF('[6]ข้อมูลนักเรียน-กรอง'!A38="","",SUM(PM40:PX40))</f>
        <v/>
      </c>
      <c r="QA40" s="14" t="str">
        <f>IF('[6]ข้อมูลนักเรียน-กรอง'!A38="","",IF(PZ40=0,"0.00",((PZ40/PY40)*100)))</f>
        <v/>
      </c>
    </row>
    <row r="41" spans="1:443" ht="15.95" customHeight="1">
      <c r="A41" s="7" t="str">
        <f>[6]ชื่อนักเรียน!C40</f>
        <v xml:space="preserve"> </v>
      </c>
      <c r="B41" s="8" t="str">
        <f>IF('[6]ข้อมูลนักเรียน-กรอง'!$A$39="","",('[6]ข้อมูลนักเรียน-กรอง'!$A$39))</f>
        <v/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 t="str">
        <f>IF('[6]ข้อมูลนักเรียน-กรอง'!A39="","",(IF(SUM(C41:AG41)=0,"-",(SUM(C41:AG41)))))</f>
        <v/>
      </c>
      <c r="AI41" s="10" t="str">
        <f>IF('[6]ข้อมูลนักเรียน-กรอง'!$A$39="","",(IF(COUNTIF(C41:AG41,"ป")=0,"-",(COUNTIF(C41:AG41,"ป")))))</f>
        <v/>
      </c>
      <c r="AJ41" s="10" t="str">
        <f>IF('[6]ข้อมูลนักเรียน-กรอง'!$A$39="","",(IF(COUNTIF(C41:AG41,"ล")=0,"-",(COUNTIF(C41:AG41,"ล")))))</f>
        <v/>
      </c>
      <c r="AK41" s="10" t="str">
        <f>IF('[6]ข้อมูลนักเรียน-กรอง'!$A$39="","",(IF(COUNTIF(C41:AG41,"ข")=0,"-",(COUNTIF(C41:AG41,"ข")))))</f>
        <v/>
      </c>
      <c r="AL41" s="8" t="str">
        <f>IF('[6]ข้อมูลนักเรียน-กรอง'!$A$39="","",('[6]ข้อมูลนักเรียน-กรอง'!$A$39))</f>
        <v/>
      </c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10" t="str">
        <f>IF('[6]ข้อมูลนักเรียน-กรอง'!A39="","",(IF(SUM(AM41:BP41)=0,"-",(SUM(AM41:BP41)))))</f>
        <v/>
      </c>
      <c r="BR41" s="10" t="str">
        <f>IF('[6]ข้อมูลนักเรียน-กรอง'!$A$39="","",(IF(COUNTIF(AM41:BP41,"ป")=0,"-",(COUNTIF(AM41:BP41,"ป")))))</f>
        <v/>
      </c>
      <c r="BS41" s="10" t="str">
        <f>IF('[6]ข้อมูลนักเรียน-กรอง'!$A$39="","",(IF(COUNTIF(AM41:BP41,"ล")=0,"-",(COUNTIF(AM41:BP41,"ล")))))</f>
        <v/>
      </c>
      <c r="BT41" s="10" t="str">
        <f>IF('[6]ข้อมูลนักเรียน-กรอง'!$A$39="","",(IF(COUNTIF(AM41:BP41,"ข")=0,"-",(COUNTIF(AM41:BP41,"ข")))))</f>
        <v/>
      </c>
      <c r="BU41" s="8" t="str">
        <f>IF('[6]ข้อมูลนักเรียน-กรอง'!$A$39="","",('[6]ข้อมูลนักเรียน-กรอง'!$A$39))</f>
        <v/>
      </c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10" t="str">
        <f>IF('[6]ข้อมูลนักเรียน-กรอง'!A39="","",(IF(SUM(BV41:CZ41)=0,"-",(SUM(BV41:CZ41)))))</f>
        <v/>
      </c>
      <c r="DB41" s="10" t="str">
        <f>IF('[6]ข้อมูลนักเรียน-กรอง'!$A$39="","",(IF(COUNTIF(BV41:CZ41,"ป")=0,"-",(COUNTIF(BV41:CZ41,"ป")))))</f>
        <v/>
      </c>
      <c r="DC41" s="10" t="str">
        <f>IF('[6]ข้อมูลนักเรียน-กรอง'!$A$39="","",(IF(COUNTIF(BV41:CZ41,"ล")=0,"-",(COUNTIF(BV41:CZ41,"ล")))))</f>
        <v/>
      </c>
      <c r="DD41" s="10" t="str">
        <f>IF('[6]ข้อมูลนักเรียน-กรอง'!$A$39="","",(IF(COUNTIF(BV41:CZ41,"ข")=0,"-",(COUNTIF(BV41:CZ41,"ข")))))</f>
        <v/>
      </c>
      <c r="DE41" s="8" t="str">
        <f>IF('[6]ข้อมูลนักเรียน-กรอง'!$A$39="","",('[6]ข้อมูลนักเรียน-กรอง'!$A$39))</f>
        <v/>
      </c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10" t="str">
        <f>IF('[6]ข้อมูลนักเรียน-กรอง'!A39="","",(IF(SUM(DF41:EJ41)=0,"-",(SUM(DF41:EJ41)))))</f>
        <v/>
      </c>
      <c r="EL41" s="10" t="str">
        <f>IF('[6]ข้อมูลนักเรียน-กรอง'!$A$39="","",(IF(COUNTIF(DF41:EJ41,"ป")=0,"-",(COUNTIF(DF41:EJ41,"ป")))))</f>
        <v/>
      </c>
      <c r="EM41" s="10" t="str">
        <f>IF('[6]ข้อมูลนักเรียน-กรอง'!$A$39="","",(IF(COUNTIF(DF41:EJ41,"ล")=0,"-",(COUNTIF(DF41:EJ41,"ล")))))</f>
        <v/>
      </c>
      <c r="EN41" s="10" t="str">
        <f>IF('[6]ข้อมูลนักเรียน-กรอง'!$A$39="","",(IF(COUNTIF(DF41:EJ41,"ข")=0,"-",(COUNTIF(DF41:EJ41,"ข")))))</f>
        <v/>
      </c>
      <c r="EO41" s="8" t="str">
        <f>IF('[6]ข้อมูลนักเรียน-กรอง'!$A$39="","",('[6]ข้อมูลนักเรียน-กรอง'!$A$39))</f>
        <v/>
      </c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10" t="str">
        <f>IF('[6]ข้อมูลนักเรียน-กรอง'!A39="","",(IF(SUM(EP41:FS41)=0,"-",(SUM(EP41:FS41)))))</f>
        <v/>
      </c>
      <c r="FU41" s="10" t="str">
        <f>IF('[6]ข้อมูลนักเรียน-กรอง'!$A$39="","",(IF(COUNTIF(EP41:FS41,"ป")=0,"-",(COUNTIF(EP41:FS41,"ป")))))</f>
        <v/>
      </c>
      <c r="FV41" s="10" t="str">
        <f>IF('[6]ข้อมูลนักเรียน-กรอง'!$A$39="","",(IF(COUNTIF(EP41:FS41,"ล")=0,"-",(COUNTIF(EP41:FS41,"ล")))))</f>
        <v/>
      </c>
      <c r="FW41" s="10" t="str">
        <f>IF('[6]ข้อมูลนักเรียน-กรอง'!$A$39="","",(IF(COUNTIF(EP41:FS41,"ข")=0,"-",(COUNTIF(EP41:FS41,"ข")))))</f>
        <v/>
      </c>
      <c r="FX41" s="8" t="str">
        <f>IF('[6]ข้อมูลนักเรียน-กรอง'!$A$39="","",('[6]ข้อมูลนักเรียน-กรอง'!$A$39))</f>
        <v/>
      </c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10" t="str">
        <f>IF('[6]ข้อมูลนักเรียน-กรอง'!A39="","",(IF(SUM(FY41:HC41)=0,"-",(SUM(FY41:HC41)))))</f>
        <v/>
      </c>
      <c r="HE41" s="10" t="str">
        <f>IF('[6]ข้อมูลนักเรียน-กรอง'!$A$39="","",(IF(COUNTIF(FY41:HC41,"ป")=0,"-",(COUNTIF(FY41:HC41,"ป")))))</f>
        <v/>
      </c>
      <c r="HF41" s="10" t="str">
        <f>IF('[6]ข้อมูลนักเรียน-กรอง'!$A$39="","",(IF(COUNTIF(FY41:HC41,"ล")=0,"-",(COUNTIF(FY41:HC41,"ล")))))</f>
        <v/>
      </c>
      <c r="HG41" s="10" t="str">
        <f>IF('[6]ข้อมูลนักเรียน-กรอง'!$A$39="","",(IF(COUNTIF(FY41:HC41,"ข")=0,"-",(COUNTIF(FY41:HC41,"ข")))))</f>
        <v/>
      </c>
      <c r="HH41" s="8" t="str">
        <f>IF('[6]ข้อมูลนักเรียน-กรอง'!$A$39="","",('[6]ข้อมูลนักเรียน-กรอง'!$A$39))</f>
        <v/>
      </c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10" t="str">
        <f>IF('[6]ข้อมูลนักเรียน-กรอง'!A39="","",(IF(SUM(HI41:IL41)=0,"-",(SUM(HI41:IL41)))))</f>
        <v/>
      </c>
      <c r="IN41" s="10" t="str">
        <f>IF('[6]ข้อมูลนักเรียน-กรอง'!$A$39="","",(IF(COUNTIF(HI41:IL41,"ป")=0,"-",(COUNTIF(HI41:IL41,"ป")))))</f>
        <v/>
      </c>
      <c r="IO41" s="10" t="str">
        <f>IF('[6]ข้อมูลนักเรียน-กรอง'!$A$39="","",(IF(COUNTIF(HI41:IL41,"ล")=0,"-",(COUNTIF(HI41:IL41,"ล")))))</f>
        <v/>
      </c>
      <c r="IP41" s="10" t="str">
        <f>IF('[6]ข้อมูลนักเรียน-กรอง'!$A$39="","",(IF(COUNTIF(HI41:IL41,"ข")=0,"-",(COUNTIF(HI41:IL41,"ข")))))</f>
        <v/>
      </c>
      <c r="IQ41" s="8" t="str">
        <f>IF('[6]ข้อมูลนักเรียน-กรอง'!$A$39="","",('[6]ข้อมูลนักเรียน-กรอง'!$A$39))</f>
        <v/>
      </c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10" t="str">
        <f>IF('[6]ข้อมูลนักเรียน-กรอง'!A39="","",(IF(SUM(IR41:JV41)=0,"-",(SUM(IR41:JV41)))))</f>
        <v/>
      </c>
      <c r="JX41" s="10" t="str">
        <f>IF('[6]ข้อมูลนักเรียน-กรอง'!$A$39="","",(IF(COUNTIF(IR41:JV41,"ป")=0,"-",(COUNTIF(IR41:JV41,"ป")))))</f>
        <v/>
      </c>
      <c r="JY41" s="10" t="str">
        <f>IF('[6]ข้อมูลนักเรียน-กรอง'!$A$39="","",(IF(COUNTIF(IR41:JV41,"ล")=0,"-",(COUNTIF(IR41:JV41,"ล")))))</f>
        <v/>
      </c>
      <c r="JZ41" s="10" t="str">
        <f>IF('[6]ข้อมูลนักเรียน-กรอง'!$A$39="","",(IF(COUNTIF(IR41:JV41,"ข")=0,"-",(COUNTIF(IR41:JV41,"ข")))))</f>
        <v/>
      </c>
      <c r="KA41" s="8" t="str">
        <f>IF('[6]ข้อมูลนักเรียน-กรอง'!$A$39="","",('[6]ข้อมูลนักเรียน-กรอง'!$A$39))</f>
        <v/>
      </c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10" t="str">
        <f>IF('[6]ข้อมูลนักเรียน-กรอง'!A39="","",(IF(SUM(KB41:LF41)=0,"-",(SUM(KB41:LF41)))))</f>
        <v/>
      </c>
      <c r="LH41" s="10" t="str">
        <f>IF('[6]ข้อมูลนักเรียน-กรอง'!$A$39="","",(IF(COUNTIF(KB41:LF41,"ป")=0,"-",(COUNTIF(KB41:LF41,"ป")))))</f>
        <v/>
      </c>
      <c r="LI41" s="10" t="str">
        <f>IF('[6]ข้อมูลนักเรียน-กรอง'!$A$39="","",(IF(COUNTIF(KB41:LF41,"ล")=0,"-",(COUNTIF(KB41:LF41,"ล")))))</f>
        <v/>
      </c>
      <c r="LJ41" s="10" t="str">
        <f>IF('[6]ข้อมูลนักเรียน-กรอง'!$A$39="","",(IF(COUNTIF(KB41:LF41,"ข")=0,"-",(COUNTIF(KB41:LF41,"ข")))))</f>
        <v/>
      </c>
      <c r="LK41" s="8" t="str">
        <f>IF('[6]ข้อมูลนักเรียน-กรอง'!$A$39="","",('[6]ข้อมูลนักเรียน-กรอง'!$A$39))</f>
        <v/>
      </c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10" t="str">
        <f>IF('[6]ข้อมูลนักเรียน-กรอง'!A39="","",(IF(SUM(LL41:MN41)=0,"-",(SUM(LL41:MN41)))))</f>
        <v/>
      </c>
      <c r="MP41" s="10" t="str">
        <f>IF('[6]ข้อมูลนักเรียน-กรอง'!$A$39="","",(IF(COUNTIF(LL41:MN41,"ป")=0,"-",(COUNTIF(LL41:MN41,"ป")))))</f>
        <v/>
      </c>
      <c r="MQ41" s="10" t="str">
        <f>IF('[6]ข้อมูลนักเรียน-กรอง'!$A$39="","",(IF(COUNTIF(LL41:MN41,"ล")=0,"-",(COUNTIF(LL41:MN41,"ล")))))</f>
        <v/>
      </c>
      <c r="MR41" s="10" t="str">
        <f>IF('[6]ข้อมูลนักเรียน-กรอง'!$A$39="","",(IF(COUNTIF(LL41:MN41,"ข")=0,"-",(COUNTIF(LL41:MN41,"ข")))))</f>
        <v/>
      </c>
      <c r="MS41" s="8" t="str">
        <f>IF('[6]ข้อมูลนักเรียน-กรอง'!$A$39="","",('[6]ข้อมูลนักเรียน-กรอง'!$A$39))</f>
        <v/>
      </c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10" t="str">
        <f>IF('[6]ข้อมูลนักเรียน-กรอง'!A39="","",(IF(SUM(MT41:NX41)=0,"-",(SUM(MT41:NX41)))))</f>
        <v/>
      </c>
      <c r="NZ41" s="10" t="str">
        <f>IF('[6]ข้อมูลนักเรียน-กรอง'!$A$39="","",(IF(COUNTIF(MT41:NX41,"ป")=0,"-",(COUNTIF(MT41:NX41,"ป")))))</f>
        <v/>
      </c>
      <c r="OA41" s="10" t="str">
        <f>IF('[6]ข้อมูลนักเรียน-กรอง'!$A$39="","",(IF(COUNTIF(MT41:NX41,"ล")=0,"-",(COUNTIF(MT41:NX41,"ล")))))</f>
        <v/>
      </c>
      <c r="OB41" s="10" t="str">
        <f>IF('[6]ข้อมูลนักเรียน-กรอง'!$A$39="","",(IF(COUNTIF(MT41:NX41,"ข")=0,"-",(COUNTIF(MT41:NX41,"ข")))))</f>
        <v/>
      </c>
      <c r="OC41" s="8" t="str">
        <f>IF('[6]ข้อมูลนักเรียน-กรอง'!$A$39="","",('[6]ข้อมูลนักเรียน-กรอง'!$A$39))</f>
        <v/>
      </c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10" t="str">
        <f>IF('[6]ข้อมูลนักเรียน-กรอง'!A39="","",(IF(SUM(OD41:PG41)=0,"-",(SUM(OD41:PG41)))))</f>
        <v/>
      </c>
      <c r="PI41" s="10" t="str">
        <f>IF('[6]ข้อมูลนักเรียน-กรอง'!$A$39="","",(IF(COUNTIF(OD41:PG41,"ป")=0,"-",(COUNTIF(OD41:PG41,"ป")))))</f>
        <v/>
      </c>
      <c r="PJ41" s="10" t="str">
        <f>IF('[6]ข้อมูลนักเรียน-กรอง'!$A$39="","",(IF(COUNTIF(OD41:PG41,"ล")=0,"-",(COUNTIF(OD41:PG41,"ล")))))</f>
        <v/>
      </c>
      <c r="PK41" s="10" t="str">
        <f>IF('[6]ข้อมูลนักเรียน-กรอง'!$A$39="","",(IF(COUNTIF(OD41:PG41,"ข")=0,"-",(COUNTIF(OD41:PG41,"ข")))))</f>
        <v/>
      </c>
      <c r="PL41" s="11" t="str">
        <f>IF('[6]ข้อมูลนักเรียน-กรอง'!$A$39="","",('[6]ข้อมูลนักเรียน-กรอง'!$A$39))</f>
        <v/>
      </c>
      <c r="PM41" s="12" t="str">
        <f>AH41</f>
        <v/>
      </c>
      <c r="PN41" s="12" t="str">
        <f>BQ41</f>
        <v/>
      </c>
      <c r="PO41" s="12" t="str">
        <f>DA41</f>
        <v/>
      </c>
      <c r="PP41" s="12" t="str">
        <f>EK41</f>
        <v/>
      </c>
      <c r="PQ41" s="12" t="str">
        <f>FT41</f>
        <v/>
      </c>
      <c r="PR41" s="12" t="str">
        <f>HD41</f>
        <v/>
      </c>
      <c r="PS41" s="12" t="str">
        <f>IM41</f>
        <v/>
      </c>
      <c r="PT41" s="12" t="str">
        <f>JW41</f>
        <v/>
      </c>
      <c r="PU41" s="12" t="str">
        <f>LG41</f>
        <v/>
      </c>
      <c r="PV41" s="12" t="str">
        <f>MO41</f>
        <v/>
      </c>
      <c r="PW41" s="12" t="str">
        <f>NY41</f>
        <v/>
      </c>
      <c r="PX41" s="12" t="str">
        <f>PH41</f>
        <v/>
      </c>
      <c r="PY41" s="13" t="str">
        <f>IF('[6]ข้อมูลนักเรียน-กรอง'!A39="","",(SUM(AH41:AK41,SUM(BQ41:BT41,SUM(DA41:DD41,SUM(EK41:EN41,SUM(FT41:FW41,SUM(HD41:HG41,SUM(IM41:IP41,SUM(JW41:JZ41,SUM(LG41:LJ41,SUM(MO41:MR41,SUM(NY41:OB41,SUM(PH41:PK41))))))))))))))</f>
        <v/>
      </c>
      <c r="PZ41" s="13" t="str">
        <f>IF('[6]ข้อมูลนักเรียน-กรอง'!A39="","",SUM(PM41:PX41))</f>
        <v/>
      </c>
      <c r="QA41" s="14" t="str">
        <f>IF('[6]ข้อมูลนักเรียน-กรอง'!A39="","",IF(PZ41=0,"0.00",((PZ41/PY41)*100)))</f>
        <v/>
      </c>
    </row>
    <row r="42" spans="1:443" ht="15.95" customHeight="1">
      <c r="A42" s="7" t="str">
        <f>[6]ชื่อนักเรียน!C41</f>
        <v xml:space="preserve"> </v>
      </c>
      <c r="B42" s="8" t="str">
        <f>IF('[6]ข้อมูลนักเรียน-กรอง'!$A$40="","",('[6]ข้อมูลนักเรียน-กรอง'!$A$40))</f>
        <v/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0" t="str">
        <f>IF('[6]ข้อมูลนักเรียน-กรอง'!A40="","",(IF(SUM(C42:AG42)=0,"-",(SUM(C42:AG42)))))</f>
        <v/>
      </c>
      <c r="AI42" s="10" t="str">
        <f>IF('[6]ข้อมูลนักเรียน-กรอง'!$A$40="","",(IF(COUNTIF(C42:AG42,"ป")=0,"-",(COUNTIF(C42:AG42,"ป")))))</f>
        <v/>
      </c>
      <c r="AJ42" s="10" t="str">
        <f>IF('[6]ข้อมูลนักเรียน-กรอง'!$A$40="","",(IF(COUNTIF(C42:AG42,"ล")=0,"-",(COUNTIF(C42:AG42,"ล")))))</f>
        <v/>
      </c>
      <c r="AK42" s="10" t="str">
        <f>IF('[6]ข้อมูลนักเรียน-กรอง'!$A$40="","",(IF(COUNTIF(C42:AG42,"ข")=0,"-",(COUNTIF(C42:AG42,"ข")))))</f>
        <v/>
      </c>
      <c r="AL42" s="8" t="str">
        <f>IF('[6]ข้อมูลนักเรียน-กรอง'!$A$40="","",('[6]ข้อมูลนักเรียน-กรอง'!$A$40))</f>
        <v/>
      </c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10" t="str">
        <f>IF('[6]ข้อมูลนักเรียน-กรอง'!A40="","",(IF(SUM(AM42:BP42)=0,"-",(SUM(AM42:BP42)))))</f>
        <v/>
      </c>
      <c r="BR42" s="10" t="str">
        <f>IF('[6]ข้อมูลนักเรียน-กรอง'!$A$40="","",(IF(COUNTIF(AM42:BP42,"ป")=0,"-",(COUNTIF(AM42:BP42,"ป")))))</f>
        <v/>
      </c>
      <c r="BS42" s="10" t="str">
        <f>IF('[6]ข้อมูลนักเรียน-กรอง'!$A$40="","",(IF(COUNTIF(AM42:BP42,"ล")=0,"-",(COUNTIF(AM42:BP42,"ล")))))</f>
        <v/>
      </c>
      <c r="BT42" s="10" t="str">
        <f>IF('[6]ข้อมูลนักเรียน-กรอง'!$A$40="","",(IF(COUNTIF(AM42:BP42,"ข")=0,"-",(COUNTIF(AM42:BP42,"ข")))))</f>
        <v/>
      </c>
      <c r="BU42" s="8" t="str">
        <f>IF('[6]ข้อมูลนักเรียน-กรอง'!$A$40="","",('[6]ข้อมูลนักเรียน-กรอง'!$A$40))</f>
        <v/>
      </c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10" t="str">
        <f>IF('[6]ข้อมูลนักเรียน-กรอง'!A40="","",(IF(SUM(BV42:CZ42)=0,"-",(SUM(BV42:CZ42)))))</f>
        <v/>
      </c>
      <c r="DB42" s="10" t="str">
        <f>IF('[6]ข้อมูลนักเรียน-กรอง'!$A$40="","",(IF(COUNTIF(BV42:CZ42,"ป")=0,"-",(COUNTIF(BV42:CZ42,"ป")))))</f>
        <v/>
      </c>
      <c r="DC42" s="10" t="str">
        <f>IF('[6]ข้อมูลนักเรียน-กรอง'!$A$40="","",(IF(COUNTIF(BV42:CZ42,"ล")=0,"-",(COUNTIF(BV42:CZ42,"ล")))))</f>
        <v/>
      </c>
      <c r="DD42" s="10" t="str">
        <f>IF('[6]ข้อมูลนักเรียน-กรอง'!$A$40="","",(IF(COUNTIF(BV42:CZ42,"ข")=0,"-",(COUNTIF(BV42:CZ42,"ข")))))</f>
        <v/>
      </c>
      <c r="DE42" s="8" t="str">
        <f>IF('[6]ข้อมูลนักเรียน-กรอง'!$A$40="","",('[6]ข้อมูลนักเรียน-กรอง'!$A$40))</f>
        <v/>
      </c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10" t="str">
        <f>IF('[6]ข้อมูลนักเรียน-กรอง'!A40="","",(IF(SUM(DF42:EJ42)=0,"-",(SUM(DF42:EJ42)))))</f>
        <v/>
      </c>
      <c r="EL42" s="10" t="str">
        <f>IF('[6]ข้อมูลนักเรียน-กรอง'!$A$40="","",(IF(COUNTIF(DF42:EJ42,"ป")=0,"-",(COUNTIF(DF42:EJ42,"ป")))))</f>
        <v/>
      </c>
      <c r="EM42" s="10" t="str">
        <f>IF('[6]ข้อมูลนักเรียน-กรอง'!$A$40="","",(IF(COUNTIF(DF42:EJ42,"ล")=0,"-",(COUNTIF(DF42:EJ42,"ล")))))</f>
        <v/>
      </c>
      <c r="EN42" s="10" t="str">
        <f>IF('[6]ข้อมูลนักเรียน-กรอง'!$A$40="","",(IF(COUNTIF(DF42:EJ42,"ข")=0,"-",(COUNTIF(DF42:EJ42,"ข")))))</f>
        <v/>
      </c>
      <c r="EO42" s="8" t="str">
        <f>IF('[6]ข้อมูลนักเรียน-กรอง'!$A$40="","",('[6]ข้อมูลนักเรียน-กรอง'!$A$40))</f>
        <v/>
      </c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10" t="str">
        <f>IF('[6]ข้อมูลนักเรียน-กรอง'!A40="","",(IF(SUM(EP42:FS42)=0,"-",(SUM(EP42:FS42)))))</f>
        <v/>
      </c>
      <c r="FU42" s="10" t="str">
        <f>IF('[6]ข้อมูลนักเรียน-กรอง'!$A$40="","",(IF(COUNTIF(EP42:FS42,"ป")=0,"-",(COUNTIF(EP42:FS42,"ป")))))</f>
        <v/>
      </c>
      <c r="FV42" s="10" t="str">
        <f>IF('[6]ข้อมูลนักเรียน-กรอง'!$A$40="","",(IF(COUNTIF(EP42:FS42,"ล")=0,"-",(COUNTIF(EP42:FS42,"ล")))))</f>
        <v/>
      </c>
      <c r="FW42" s="10" t="str">
        <f>IF('[6]ข้อมูลนักเรียน-กรอง'!$A$40="","",(IF(COUNTIF(EP42:FS42,"ข")=0,"-",(COUNTIF(EP42:FS42,"ข")))))</f>
        <v/>
      </c>
      <c r="FX42" s="8" t="str">
        <f>IF('[6]ข้อมูลนักเรียน-กรอง'!$A$40="","",('[6]ข้อมูลนักเรียน-กรอง'!$A$40))</f>
        <v/>
      </c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10" t="str">
        <f>IF('[6]ข้อมูลนักเรียน-กรอง'!A40="","",(IF(SUM(FY42:HC42)=0,"-",(SUM(FY42:HC42)))))</f>
        <v/>
      </c>
      <c r="HE42" s="10" t="str">
        <f>IF('[6]ข้อมูลนักเรียน-กรอง'!$A$40="","",(IF(COUNTIF(FY42:HC42,"ป")=0,"-",(COUNTIF(FY42:HC42,"ป")))))</f>
        <v/>
      </c>
      <c r="HF42" s="10" t="str">
        <f>IF('[6]ข้อมูลนักเรียน-กรอง'!$A$40="","",(IF(COUNTIF(FY42:HC42,"ล")=0,"-",(COUNTIF(FY42:HC42,"ล")))))</f>
        <v/>
      </c>
      <c r="HG42" s="10" t="str">
        <f>IF('[6]ข้อมูลนักเรียน-กรอง'!$A$40="","",(IF(COUNTIF(FY42:HC42,"ข")=0,"-",(COUNTIF(FY42:HC42,"ข")))))</f>
        <v/>
      </c>
      <c r="HH42" s="8" t="str">
        <f>IF('[6]ข้อมูลนักเรียน-กรอง'!$A$40="","",('[6]ข้อมูลนักเรียน-กรอง'!$A$40))</f>
        <v/>
      </c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10" t="str">
        <f>IF('[6]ข้อมูลนักเรียน-กรอง'!A40="","",(IF(SUM(HI42:IL42)=0,"-",(SUM(HI42:IL42)))))</f>
        <v/>
      </c>
      <c r="IN42" s="10" t="str">
        <f>IF('[6]ข้อมูลนักเรียน-กรอง'!$A$40="","",(IF(COUNTIF(HI42:IL42,"ป")=0,"-",(COUNTIF(HI42:IL42,"ป")))))</f>
        <v/>
      </c>
      <c r="IO42" s="10" t="str">
        <f>IF('[6]ข้อมูลนักเรียน-กรอง'!$A$40="","",(IF(COUNTIF(HI42:IL42,"ล")=0,"-",(COUNTIF(HI42:IL42,"ล")))))</f>
        <v/>
      </c>
      <c r="IP42" s="10" t="str">
        <f>IF('[6]ข้อมูลนักเรียน-กรอง'!$A$40="","",(IF(COUNTIF(HI42:IL42,"ข")=0,"-",(COUNTIF(HI42:IL42,"ข")))))</f>
        <v/>
      </c>
      <c r="IQ42" s="8" t="str">
        <f>IF('[6]ข้อมูลนักเรียน-กรอง'!$A$40="","",('[6]ข้อมูลนักเรียน-กรอง'!$A$40))</f>
        <v/>
      </c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10" t="str">
        <f>IF('[6]ข้อมูลนักเรียน-กรอง'!A40="","",(IF(SUM(IR42:JV42)=0,"-",(SUM(IR42:JV42)))))</f>
        <v/>
      </c>
      <c r="JX42" s="10" t="str">
        <f>IF('[6]ข้อมูลนักเรียน-กรอง'!$A$40="","",(IF(COUNTIF(IR42:JV42,"ป")=0,"-",(COUNTIF(IR42:JV42,"ป")))))</f>
        <v/>
      </c>
      <c r="JY42" s="10" t="str">
        <f>IF('[6]ข้อมูลนักเรียน-กรอง'!$A$40="","",(IF(COUNTIF(IR42:JV42,"ล")=0,"-",(COUNTIF(IR42:JV42,"ล")))))</f>
        <v/>
      </c>
      <c r="JZ42" s="10" t="str">
        <f>IF('[6]ข้อมูลนักเรียน-กรอง'!$A$40="","",(IF(COUNTIF(IR42:JV42,"ข")=0,"-",(COUNTIF(IR42:JV42,"ข")))))</f>
        <v/>
      </c>
      <c r="KA42" s="8" t="str">
        <f>IF('[6]ข้อมูลนักเรียน-กรอง'!$A$40="","",('[6]ข้อมูลนักเรียน-กรอง'!$A$40))</f>
        <v/>
      </c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10" t="str">
        <f>IF('[6]ข้อมูลนักเรียน-กรอง'!A40="","",(IF(SUM(KB42:LF42)=0,"-",(SUM(KB42:LF42)))))</f>
        <v/>
      </c>
      <c r="LH42" s="10" t="str">
        <f>IF('[6]ข้อมูลนักเรียน-กรอง'!$A$40="","",(IF(COUNTIF(KB42:LF42,"ป")=0,"-",(COUNTIF(KB42:LF42,"ป")))))</f>
        <v/>
      </c>
      <c r="LI42" s="10" t="str">
        <f>IF('[6]ข้อมูลนักเรียน-กรอง'!$A$40="","",(IF(COUNTIF(KB42:LF42,"ล")=0,"-",(COUNTIF(KB42:LF42,"ล")))))</f>
        <v/>
      </c>
      <c r="LJ42" s="10" t="str">
        <f>IF('[6]ข้อมูลนักเรียน-กรอง'!$A$40="","",(IF(COUNTIF(KB42:LF42,"ข")=0,"-",(COUNTIF(KB42:LF42,"ข")))))</f>
        <v/>
      </c>
      <c r="LK42" s="8" t="str">
        <f>IF('[6]ข้อมูลนักเรียน-กรอง'!$A$40="","",('[6]ข้อมูลนักเรียน-กรอง'!$A$40))</f>
        <v/>
      </c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10" t="str">
        <f>IF('[6]ข้อมูลนักเรียน-กรอง'!A40="","",(IF(SUM(LL42:MN42)=0,"-",(SUM(LL42:MN42)))))</f>
        <v/>
      </c>
      <c r="MP42" s="10" t="str">
        <f>IF('[6]ข้อมูลนักเรียน-กรอง'!$A$40="","",(IF(COUNTIF(LL42:MN42,"ป")=0,"-",(COUNTIF(LL42:MN42,"ป")))))</f>
        <v/>
      </c>
      <c r="MQ42" s="10" t="str">
        <f>IF('[6]ข้อมูลนักเรียน-กรอง'!$A$40="","",(IF(COUNTIF(LL42:MN42,"ล")=0,"-",(COUNTIF(LL42:MN42,"ล")))))</f>
        <v/>
      </c>
      <c r="MR42" s="10" t="str">
        <f>IF('[6]ข้อมูลนักเรียน-กรอง'!$A$40="","",(IF(COUNTIF(LL42:MN42,"ข")=0,"-",(COUNTIF(LL42:MN42,"ข")))))</f>
        <v/>
      </c>
      <c r="MS42" s="8" t="str">
        <f>IF('[6]ข้อมูลนักเรียน-กรอง'!$A$40="","",('[6]ข้อมูลนักเรียน-กรอง'!$A$40))</f>
        <v/>
      </c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10" t="str">
        <f>IF('[6]ข้อมูลนักเรียน-กรอง'!A40="","",(IF(SUM(MT42:NX42)=0,"-",(SUM(MT42:NX42)))))</f>
        <v/>
      </c>
      <c r="NZ42" s="10" t="str">
        <f>IF('[6]ข้อมูลนักเรียน-กรอง'!$A$40="","",(IF(COUNTIF(MT42:NX42,"ป")=0,"-",(COUNTIF(MT42:NX42,"ป")))))</f>
        <v/>
      </c>
      <c r="OA42" s="10" t="str">
        <f>IF('[6]ข้อมูลนักเรียน-กรอง'!$A$40="","",(IF(COUNTIF(MT42:NX42,"ล")=0,"-",(COUNTIF(MT42:NX42,"ล")))))</f>
        <v/>
      </c>
      <c r="OB42" s="10" t="str">
        <f>IF('[6]ข้อมูลนักเรียน-กรอง'!$A$40="","",(IF(COUNTIF(MT42:NX42,"ข")=0,"-",(COUNTIF(MT42:NX42,"ข")))))</f>
        <v/>
      </c>
      <c r="OC42" s="8" t="str">
        <f>IF('[6]ข้อมูลนักเรียน-กรอง'!$A$40="","",('[6]ข้อมูลนักเรียน-กรอง'!$A$40))</f>
        <v/>
      </c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10" t="str">
        <f>IF('[6]ข้อมูลนักเรียน-กรอง'!A40="","",(IF(SUM(OD42:PG42)=0,"-",(SUM(OD42:PG42)))))</f>
        <v/>
      </c>
      <c r="PI42" s="10" t="str">
        <f>IF('[6]ข้อมูลนักเรียน-กรอง'!$A$40="","",(IF(COUNTIF(OD42:PG42,"ป")=0,"-",(COUNTIF(OD42:PG42,"ป")))))</f>
        <v/>
      </c>
      <c r="PJ42" s="10" t="str">
        <f>IF('[6]ข้อมูลนักเรียน-กรอง'!$A$40="","",(IF(COUNTIF(OD42:PG42,"ล")=0,"-",(COUNTIF(OD42:PG42,"ล")))))</f>
        <v/>
      </c>
      <c r="PK42" s="10" t="str">
        <f>IF('[6]ข้อมูลนักเรียน-กรอง'!$A$40="","",(IF(COUNTIF(OD42:PG42,"ข")=0,"-",(COUNTIF(OD42:PG42,"ข")))))</f>
        <v/>
      </c>
      <c r="PL42" s="11" t="str">
        <f>IF('[6]ข้อมูลนักเรียน-กรอง'!$A$40="","",('[6]ข้อมูลนักเรียน-กรอง'!$A$40))</f>
        <v/>
      </c>
      <c r="PM42" s="12" t="str">
        <f>AH42</f>
        <v/>
      </c>
      <c r="PN42" s="12" t="str">
        <f>BQ42</f>
        <v/>
      </c>
      <c r="PO42" s="12" t="str">
        <f>DA42</f>
        <v/>
      </c>
      <c r="PP42" s="12" t="str">
        <f>EK42</f>
        <v/>
      </c>
      <c r="PQ42" s="12" t="str">
        <f>FT42</f>
        <v/>
      </c>
      <c r="PR42" s="12" t="str">
        <f>HD42</f>
        <v/>
      </c>
      <c r="PS42" s="12" t="str">
        <f>IM42</f>
        <v/>
      </c>
      <c r="PT42" s="12" t="str">
        <f>JW42</f>
        <v/>
      </c>
      <c r="PU42" s="12" t="str">
        <f>LG42</f>
        <v/>
      </c>
      <c r="PV42" s="12" t="str">
        <f>MO42</f>
        <v/>
      </c>
      <c r="PW42" s="12" t="str">
        <f>NY42</f>
        <v/>
      </c>
      <c r="PX42" s="12" t="str">
        <f>PH42</f>
        <v/>
      </c>
      <c r="PY42" s="13" t="str">
        <f>IF('[6]ข้อมูลนักเรียน-กรอง'!A40="","",(SUM(AH42:AK42,SUM(BQ42:BT42,SUM(DA42:DD42,SUM(EK42:EN42,SUM(FT42:FW42,SUM(HD42:HG42,SUM(IM42:IP42,SUM(JW42:JZ42,SUM(LG42:LJ42,SUM(MO42:MR42,SUM(NY42:OB42,SUM(PH42:PK42))))))))))))))</f>
        <v/>
      </c>
      <c r="PZ42" s="13" t="str">
        <f>IF('[6]ข้อมูลนักเรียน-กรอง'!A40="","",SUM(PM42:PX42))</f>
        <v/>
      </c>
      <c r="QA42" s="14" t="str">
        <f>IF('[6]ข้อมูลนักเรียน-กรอง'!A40="","",IF(PZ42=0,"0.00",((PZ42/PY42)*100)))</f>
        <v/>
      </c>
    </row>
    <row r="43" spans="1:443" ht="15.95" customHeight="1">
      <c r="A43" s="7" t="str">
        <f>[6]ชื่อนักเรียน!C42</f>
        <v xml:space="preserve"> </v>
      </c>
      <c r="B43" s="8" t="str">
        <f>IF('[6]ข้อมูลนักเรียน-กรอง'!$A$41="","",('[6]ข้อมูลนักเรียน-กรอง'!$A$41))</f>
        <v/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0" t="str">
        <f>IF('[6]ข้อมูลนักเรียน-กรอง'!A41="","",(IF(SUM(C43:AG43)=0,"-",(SUM(C43:AG43)))))</f>
        <v/>
      </c>
      <c r="AI43" s="10" t="str">
        <f>IF('[6]ข้อมูลนักเรียน-กรอง'!$A$41="","",(IF(COUNTIF(C43:AG43,"ป")=0,"-",(COUNTIF(C43:AG43,"ป")))))</f>
        <v/>
      </c>
      <c r="AJ43" s="10" t="str">
        <f>IF('[6]ข้อมูลนักเรียน-กรอง'!$A$41="","",(IF(COUNTIF(C43:AG43,"ล")=0,"-",(COUNTIF(C43:AG43,"ล")))))</f>
        <v/>
      </c>
      <c r="AK43" s="10" t="str">
        <f>IF('[6]ข้อมูลนักเรียน-กรอง'!$A$41="","",(IF(COUNTIF(C43:AG43,"ข")=0,"-",(COUNTIF(C43:AG43,"ข")))))</f>
        <v/>
      </c>
      <c r="AL43" s="8" t="str">
        <f>IF('[6]ข้อมูลนักเรียน-กรอง'!$A$41="","",('[6]ข้อมูลนักเรียน-กรอง'!$A$41))</f>
        <v/>
      </c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10" t="str">
        <f>IF('[6]ข้อมูลนักเรียน-กรอง'!A41="","",(IF(SUM(AM43:BP43)=0,"-",(SUM(AM43:BP43)))))</f>
        <v/>
      </c>
      <c r="BR43" s="10" t="str">
        <f>IF('[6]ข้อมูลนักเรียน-กรอง'!$A$41="","",(IF(COUNTIF(AM43:BP43,"ป")=0,"-",(COUNTIF(AM43:BP43,"ป")))))</f>
        <v/>
      </c>
      <c r="BS43" s="10" t="str">
        <f>IF('[6]ข้อมูลนักเรียน-กรอง'!$A$41="","",(IF(COUNTIF(AM43:BP43,"ล")=0,"-",(COUNTIF(AM43:BP43,"ล")))))</f>
        <v/>
      </c>
      <c r="BT43" s="10" t="str">
        <f>IF('[6]ข้อมูลนักเรียน-กรอง'!$A$41="","",(IF(COUNTIF(AM43:BP43,"ข")=0,"-",(COUNTIF(AM43:BP43,"ข")))))</f>
        <v/>
      </c>
      <c r="BU43" s="8" t="str">
        <f>IF('[6]ข้อมูลนักเรียน-กรอง'!$A$41="","",('[6]ข้อมูลนักเรียน-กรอง'!$A$41))</f>
        <v/>
      </c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10" t="str">
        <f>IF('[6]ข้อมูลนักเรียน-กรอง'!A41="","",(IF(SUM(BV43:CZ43)=0,"-",(SUM(BV43:CZ43)))))</f>
        <v/>
      </c>
      <c r="DB43" s="10" t="str">
        <f>IF('[6]ข้อมูลนักเรียน-กรอง'!$A$41="","",(IF(COUNTIF(BV43:CZ43,"ป")=0,"-",(COUNTIF(BV43:CZ43,"ป")))))</f>
        <v/>
      </c>
      <c r="DC43" s="10" t="str">
        <f>IF('[6]ข้อมูลนักเรียน-กรอง'!$A$41="","",(IF(COUNTIF(BV43:CZ43,"ล")=0,"-",(COUNTIF(BV43:CZ43,"ล")))))</f>
        <v/>
      </c>
      <c r="DD43" s="10" t="str">
        <f>IF('[6]ข้อมูลนักเรียน-กรอง'!$A$41="","",(IF(COUNTIF(BV43:CZ43,"ข")=0,"-",(COUNTIF(BV43:CZ43,"ข")))))</f>
        <v/>
      </c>
      <c r="DE43" s="8" t="str">
        <f>IF('[6]ข้อมูลนักเรียน-กรอง'!$A$41="","",('[6]ข้อมูลนักเรียน-กรอง'!$A$41))</f>
        <v/>
      </c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10" t="str">
        <f>IF('[6]ข้อมูลนักเรียน-กรอง'!A41="","",(IF(SUM(DF43:EJ43)=0,"-",(SUM(DF43:EJ43)))))</f>
        <v/>
      </c>
      <c r="EL43" s="10" t="str">
        <f>IF('[6]ข้อมูลนักเรียน-กรอง'!$A$41="","",(IF(COUNTIF(DF43:EJ43,"ป")=0,"-",(COUNTIF(DF43:EJ43,"ป")))))</f>
        <v/>
      </c>
      <c r="EM43" s="10" t="str">
        <f>IF('[6]ข้อมูลนักเรียน-กรอง'!$A$41="","",(IF(COUNTIF(DF43:EJ43,"ล")=0,"-",(COUNTIF(DF43:EJ43,"ล")))))</f>
        <v/>
      </c>
      <c r="EN43" s="10" t="str">
        <f>IF('[6]ข้อมูลนักเรียน-กรอง'!$A$41="","",(IF(COUNTIF(DF43:EJ43,"ข")=0,"-",(COUNTIF(DF43:EJ43,"ข")))))</f>
        <v/>
      </c>
      <c r="EO43" s="8" t="str">
        <f>IF('[6]ข้อมูลนักเรียน-กรอง'!$A$41="","",('[6]ข้อมูลนักเรียน-กรอง'!$A$41))</f>
        <v/>
      </c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10" t="str">
        <f>IF('[6]ข้อมูลนักเรียน-กรอง'!A41="","",(IF(SUM(EP43:FS43)=0,"-",(SUM(EP43:FS43)))))</f>
        <v/>
      </c>
      <c r="FU43" s="10" t="str">
        <f>IF('[6]ข้อมูลนักเรียน-กรอง'!$A$41="","",(IF(COUNTIF(EP43:FS43,"ป")=0,"-",(COUNTIF(EP43:FS43,"ป")))))</f>
        <v/>
      </c>
      <c r="FV43" s="10" t="str">
        <f>IF('[6]ข้อมูลนักเรียน-กรอง'!$A$41="","",(IF(COUNTIF(EP43:FS43,"ล")=0,"-",(COUNTIF(EP43:FS43,"ล")))))</f>
        <v/>
      </c>
      <c r="FW43" s="10" t="str">
        <f>IF('[6]ข้อมูลนักเรียน-กรอง'!$A$41="","",(IF(COUNTIF(EP43:FS43,"ข")=0,"-",(COUNTIF(EP43:FS43,"ข")))))</f>
        <v/>
      </c>
      <c r="FX43" s="8" t="str">
        <f>IF('[6]ข้อมูลนักเรียน-กรอง'!$A$41="","",('[6]ข้อมูลนักเรียน-กรอง'!$A$41))</f>
        <v/>
      </c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10" t="str">
        <f>IF('[6]ข้อมูลนักเรียน-กรอง'!A41="","",(IF(SUM(FY43:HC43)=0,"-",(SUM(FY43:HC43)))))</f>
        <v/>
      </c>
      <c r="HE43" s="10" t="str">
        <f>IF('[6]ข้อมูลนักเรียน-กรอง'!$A$41="","",(IF(COUNTIF(FY43:HC43,"ป")=0,"-",(COUNTIF(FY43:HC43,"ป")))))</f>
        <v/>
      </c>
      <c r="HF43" s="10" t="str">
        <f>IF('[6]ข้อมูลนักเรียน-กรอง'!$A$41="","",(IF(COUNTIF(FY43:HC43,"ล")=0,"-",(COUNTIF(FY43:HC43,"ล")))))</f>
        <v/>
      </c>
      <c r="HG43" s="10" t="str">
        <f>IF('[6]ข้อมูลนักเรียน-กรอง'!$A$41="","",(IF(COUNTIF(FY43:HC43,"ข")=0,"-",(COUNTIF(FY43:HC43,"ข")))))</f>
        <v/>
      </c>
      <c r="HH43" s="8" t="str">
        <f>IF('[6]ข้อมูลนักเรียน-กรอง'!$A$41="","",('[6]ข้อมูลนักเรียน-กรอง'!$A$41))</f>
        <v/>
      </c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10" t="str">
        <f>IF('[6]ข้อมูลนักเรียน-กรอง'!A41="","",(IF(SUM(HI43:IL43)=0,"-",(SUM(HI43:IL43)))))</f>
        <v/>
      </c>
      <c r="IN43" s="10" t="str">
        <f>IF('[6]ข้อมูลนักเรียน-กรอง'!$A$41="","",(IF(COUNTIF(HI43:IL43,"ป")=0,"-",(COUNTIF(HI43:IL43,"ป")))))</f>
        <v/>
      </c>
      <c r="IO43" s="10" t="str">
        <f>IF('[6]ข้อมูลนักเรียน-กรอง'!$A$41="","",(IF(COUNTIF(HI43:IL43,"ล")=0,"-",(COUNTIF(HI43:IL43,"ล")))))</f>
        <v/>
      </c>
      <c r="IP43" s="10" t="str">
        <f>IF('[6]ข้อมูลนักเรียน-กรอง'!$A$41="","",(IF(COUNTIF(HI43:IL43,"ข")=0,"-",(COUNTIF(HI43:IL43,"ข")))))</f>
        <v/>
      </c>
      <c r="IQ43" s="8" t="str">
        <f>IF('[6]ข้อมูลนักเรียน-กรอง'!$A$41="","",('[6]ข้อมูลนักเรียน-กรอง'!$A$41))</f>
        <v/>
      </c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10" t="str">
        <f>IF('[6]ข้อมูลนักเรียน-กรอง'!A41="","",(IF(SUM(IR43:JV43)=0,"-",(SUM(IR43:JV43)))))</f>
        <v/>
      </c>
      <c r="JX43" s="10" t="str">
        <f>IF('[6]ข้อมูลนักเรียน-กรอง'!$A$41="","",(IF(COUNTIF(IR43:JV43,"ป")=0,"-",(COUNTIF(IR43:JV43,"ป")))))</f>
        <v/>
      </c>
      <c r="JY43" s="10" t="str">
        <f>IF('[6]ข้อมูลนักเรียน-กรอง'!$A$41="","",(IF(COUNTIF(IR43:JV43,"ล")=0,"-",(COUNTIF(IR43:JV43,"ล")))))</f>
        <v/>
      </c>
      <c r="JZ43" s="10" t="str">
        <f>IF('[6]ข้อมูลนักเรียน-กรอง'!$A$41="","",(IF(COUNTIF(IR43:JV43,"ข")=0,"-",(COUNTIF(IR43:JV43,"ข")))))</f>
        <v/>
      </c>
      <c r="KA43" s="8" t="str">
        <f>IF('[6]ข้อมูลนักเรียน-กรอง'!$A$41="","",('[6]ข้อมูลนักเรียน-กรอง'!$A$41))</f>
        <v/>
      </c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10" t="str">
        <f>IF('[6]ข้อมูลนักเรียน-กรอง'!A41="","",(IF(SUM(KB43:LF43)=0,"-",(SUM(KB43:LF43)))))</f>
        <v/>
      </c>
      <c r="LH43" s="10" t="str">
        <f>IF('[6]ข้อมูลนักเรียน-กรอง'!$A$41="","",(IF(COUNTIF(KB43:LF43,"ป")=0,"-",(COUNTIF(KB43:LF43,"ป")))))</f>
        <v/>
      </c>
      <c r="LI43" s="10" t="str">
        <f>IF('[6]ข้อมูลนักเรียน-กรอง'!$A$41="","",(IF(COUNTIF(KB43:LF43,"ล")=0,"-",(COUNTIF(KB43:LF43,"ล")))))</f>
        <v/>
      </c>
      <c r="LJ43" s="10" t="str">
        <f>IF('[6]ข้อมูลนักเรียน-กรอง'!$A$41="","",(IF(COUNTIF(KB43:LF43,"ข")=0,"-",(COUNTIF(KB43:LF43,"ข")))))</f>
        <v/>
      </c>
      <c r="LK43" s="8" t="str">
        <f>IF('[6]ข้อมูลนักเรียน-กรอง'!$A$41="","",('[6]ข้อมูลนักเรียน-กรอง'!$A$41))</f>
        <v/>
      </c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10" t="str">
        <f>IF('[6]ข้อมูลนักเรียน-กรอง'!A41="","",(IF(SUM(LL43:MN43)=0,"-",(SUM(LL43:MN43)))))</f>
        <v/>
      </c>
      <c r="MP43" s="10" t="str">
        <f>IF('[6]ข้อมูลนักเรียน-กรอง'!$A$41="","",(IF(COUNTIF(LL43:MN43,"ป")=0,"-",(COUNTIF(LL43:MN43,"ป")))))</f>
        <v/>
      </c>
      <c r="MQ43" s="10" t="str">
        <f>IF('[6]ข้อมูลนักเรียน-กรอง'!$A$41="","",(IF(COUNTIF(LL43:MN43,"ล")=0,"-",(COUNTIF(LL43:MN43,"ล")))))</f>
        <v/>
      </c>
      <c r="MR43" s="10" t="str">
        <f>IF('[6]ข้อมูลนักเรียน-กรอง'!$A$41="","",(IF(COUNTIF(LL43:MN43,"ข")=0,"-",(COUNTIF(LL43:MN43,"ข")))))</f>
        <v/>
      </c>
      <c r="MS43" s="8" t="str">
        <f>IF('[6]ข้อมูลนักเรียน-กรอง'!$A$41="","",('[6]ข้อมูลนักเรียน-กรอง'!$A$41))</f>
        <v/>
      </c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10" t="str">
        <f>IF('[6]ข้อมูลนักเรียน-กรอง'!A41="","",(IF(SUM(MT43:NX43)=0,"-",(SUM(MT43:NX43)))))</f>
        <v/>
      </c>
      <c r="NZ43" s="10" t="str">
        <f>IF('[6]ข้อมูลนักเรียน-กรอง'!$A$41="","",(IF(COUNTIF(MT43:NX43,"ป")=0,"-",(COUNTIF(MT43:NX43,"ป")))))</f>
        <v/>
      </c>
      <c r="OA43" s="10" t="str">
        <f>IF('[6]ข้อมูลนักเรียน-กรอง'!$A$41="","",(IF(COUNTIF(MT43:NX43,"ล")=0,"-",(COUNTIF(MT43:NX43,"ล")))))</f>
        <v/>
      </c>
      <c r="OB43" s="10" t="str">
        <f>IF('[6]ข้อมูลนักเรียน-กรอง'!$A$41="","",(IF(COUNTIF(MT43:NX43,"ข")=0,"-",(COUNTIF(MT43:NX43,"ข")))))</f>
        <v/>
      </c>
      <c r="OC43" s="8" t="str">
        <f>IF('[6]ข้อมูลนักเรียน-กรอง'!$A$41="","",('[6]ข้อมูลนักเรียน-กรอง'!$A$41))</f>
        <v/>
      </c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10" t="str">
        <f>IF('[6]ข้อมูลนักเรียน-กรอง'!A41="","",(IF(SUM(OD43:PG43)=0,"-",(SUM(OD43:PG43)))))</f>
        <v/>
      </c>
      <c r="PI43" s="10" t="str">
        <f>IF('[6]ข้อมูลนักเรียน-กรอง'!$A$41="","",(IF(COUNTIF(OD43:PG43,"ป")=0,"-",(COUNTIF(OD43:PG43,"ป")))))</f>
        <v/>
      </c>
      <c r="PJ43" s="10" t="str">
        <f>IF('[6]ข้อมูลนักเรียน-กรอง'!$A$41="","",(IF(COUNTIF(OD43:PG43,"ล")=0,"-",(COUNTIF(OD43:PG43,"ล")))))</f>
        <v/>
      </c>
      <c r="PK43" s="10" t="str">
        <f>IF('[6]ข้อมูลนักเรียน-กรอง'!$A$41="","",(IF(COUNTIF(OD43:PG43,"ข")=0,"-",(COUNTIF(OD43:PG43,"ข")))))</f>
        <v/>
      </c>
      <c r="PL43" s="11" t="str">
        <f>IF('[6]ข้อมูลนักเรียน-กรอง'!$A$41="","",('[6]ข้อมูลนักเรียน-กรอง'!$A$41))</f>
        <v/>
      </c>
      <c r="PM43" s="12" t="str">
        <f>AH43</f>
        <v/>
      </c>
      <c r="PN43" s="12" t="str">
        <f>BQ43</f>
        <v/>
      </c>
      <c r="PO43" s="12" t="str">
        <f>DA43</f>
        <v/>
      </c>
      <c r="PP43" s="12" t="str">
        <f>EK43</f>
        <v/>
      </c>
      <c r="PQ43" s="12" t="str">
        <f>FT43</f>
        <v/>
      </c>
      <c r="PR43" s="12" t="str">
        <f>HD43</f>
        <v/>
      </c>
      <c r="PS43" s="12" t="str">
        <f>IM43</f>
        <v/>
      </c>
      <c r="PT43" s="12" t="str">
        <f>JW43</f>
        <v/>
      </c>
      <c r="PU43" s="12" t="str">
        <f>LG43</f>
        <v/>
      </c>
      <c r="PV43" s="12" t="str">
        <f>MO43</f>
        <v/>
      </c>
      <c r="PW43" s="12" t="str">
        <f>NY43</f>
        <v/>
      </c>
      <c r="PX43" s="12" t="str">
        <f>PH43</f>
        <v/>
      </c>
      <c r="PY43" s="13" t="str">
        <f>IF('[6]ข้อมูลนักเรียน-กรอง'!A41="","",(SUM(AH43:AK43,SUM(BQ43:BT43,SUM(DA43:DD43,SUM(EK43:EN43,SUM(FT43:FW43,SUM(HD43:HG43,SUM(IM43:IP43,SUM(JW43:JZ43,SUM(LG43:LJ43,SUM(MO43:MR43,SUM(NY43:OB43,SUM(PH43:PK43))))))))))))))</f>
        <v/>
      </c>
      <c r="PZ43" s="13" t="str">
        <f>IF('[6]ข้อมูลนักเรียน-กรอง'!A41="","",SUM(PM43:PX43))</f>
        <v/>
      </c>
      <c r="QA43" s="14" t="str">
        <f>IF('[6]ข้อมูลนักเรียน-กรอง'!A41="","",IF(PZ43=0,"0.00",((PZ43/PY43)*100)))</f>
        <v/>
      </c>
    </row>
    <row r="44" spans="1:443" ht="15.95" customHeight="1">
      <c r="A44" s="7" t="str">
        <f>[6]ชื่อนักเรียน!C43</f>
        <v xml:space="preserve"> </v>
      </c>
      <c r="B44" s="8" t="str">
        <f>IF('[6]ข้อมูลนักเรียน-กรอง'!$A$42="","",('[6]ข้อมูลนักเรียน-กรอง'!$A$42))</f>
        <v/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0" t="str">
        <f>IF('[6]ข้อมูลนักเรียน-กรอง'!A42="","",(IF(SUM(C44:AG44)=0,"-",(SUM(C44:AG44)))))</f>
        <v/>
      </c>
      <c r="AI44" s="10" t="str">
        <f>IF('[6]ข้อมูลนักเรียน-กรอง'!$A$42="","",(IF(COUNTIF(C44:AG44,"ป")=0,"-",(COUNTIF(C44:AG44,"ป")))))</f>
        <v/>
      </c>
      <c r="AJ44" s="10" t="str">
        <f>IF('[6]ข้อมูลนักเรียน-กรอง'!$A$42="","",(IF(COUNTIF(C44:AG44,"ล")=0,"-",(COUNTIF(C44:AG44,"ล")))))</f>
        <v/>
      </c>
      <c r="AK44" s="10" t="str">
        <f>IF('[6]ข้อมูลนักเรียน-กรอง'!$A$42="","",(IF(COUNTIF(C44:AG44,"ข")=0,"-",(COUNTIF(C44:AG44,"ข")))))</f>
        <v/>
      </c>
      <c r="AL44" s="8" t="str">
        <f>IF('[6]ข้อมูลนักเรียน-กรอง'!$A$42="","",('[6]ข้อมูลนักเรียน-กรอง'!$A$42))</f>
        <v/>
      </c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10" t="str">
        <f>IF('[6]ข้อมูลนักเรียน-กรอง'!A42="","",(IF(SUM(AM44:BP44)=0,"-",(SUM(AM44:BP44)))))</f>
        <v/>
      </c>
      <c r="BR44" s="10" t="str">
        <f>IF('[6]ข้อมูลนักเรียน-กรอง'!$A$42="","",(IF(COUNTIF(AM44:BP44,"ป")=0,"-",(COUNTIF(AM44:BP44,"ป")))))</f>
        <v/>
      </c>
      <c r="BS44" s="10" t="str">
        <f>IF('[6]ข้อมูลนักเรียน-กรอง'!$A$42="","",(IF(COUNTIF(AM44:BP44,"ล")=0,"-",(COUNTIF(AM44:BP44,"ล")))))</f>
        <v/>
      </c>
      <c r="BT44" s="10" t="str">
        <f>IF('[6]ข้อมูลนักเรียน-กรอง'!$A$42="","",(IF(COUNTIF(AM44:BP44,"ข")=0,"-",(COUNTIF(AM44:BP44,"ข")))))</f>
        <v/>
      </c>
      <c r="BU44" s="8" t="str">
        <f>IF('[6]ข้อมูลนักเรียน-กรอง'!$A$42="","",('[6]ข้อมูลนักเรียน-กรอง'!$A$42))</f>
        <v/>
      </c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10" t="str">
        <f>IF('[6]ข้อมูลนักเรียน-กรอง'!A42="","",(IF(SUM(BV44:CZ44)=0,"-",(SUM(BV44:CZ44)))))</f>
        <v/>
      </c>
      <c r="DB44" s="10" t="str">
        <f>IF('[6]ข้อมูลนักเรียน-กรอง'!$A$42="","",(IF(COUNTIF(BV44:CZ44,"ป")=0,"-",(COUNTIF(BV44:CZ44,"ป")))))</f>
        <v/>
      </c>
      <c r="DC44" s="10" t="str">
        <f>IF('[6]ข้อมูลนักเรียน-กรอง'!$A$42="","",(IF(COUNTIF(BV44:CZ44,"ล")=0,"-",(COUNTIF(BV44:CZ44,"ล")))))</f>
        <v/>
      </c>
      <c r="DD44" s="10" t="str">
        <f>IF('[6]ข้อมูลนักเรียน-กรอง'!$A$42="","",(IF(COUNTIF(BV44:CZ44,"ข")=0,"-",(COUNTIF(BV44:CZ44,"ข")))))</f>
        <v/>
      </c>
      <c r="DE44" s="8" t="str">
        <f>IF('[6]ข้อมูลนักเรียน-กรอง'!$A$42="","",('[6]ข้อมูลนักเรียน-กรอง'!$A$42))</f>
        <v/>
      </c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10" t="str">
        <f>IF('[6]ข้อมูลนักเรียน-กรอง'!A42="","",(IF(SUM(DF44:EJ44)=0,"-",(SUM(DF44:EJ44)))))</f>
        <v/>
      </c>
      <c r="EL44" s="10" t="str">
        <f>IF('[6]ข้อมูลนักเรียน-กรอง'!$A$42="","",(IF(COUNTIF(DF44:EJ44,"ป")=0,"-",(COUNTIF(DF44:EJ44,"ป")))))</f>
        <v/>
      </c>
      <c r="EM44" s="10" t="str">
        <f>IF('[6]ข้อมูลนักเรียน-กรอง'!$A$42="","",(IF(COUNTIF(DF44:EJ44,"ล")=0,"-",(COUNTIF(DF44:EJ44,"ล")))))</f>
        <v/>
      </c>
      <c r="EN44" s="10" t="str">
        <f>IF('[6]ข้อมูลนักเรียน-กรอง'!$A$42="","",(IF(COUNTIF(DF44:EJ44,"ข")=0,"-",(COUNTIF(DF44:EJ44,"ข")))))</f>
        <v/>
      </c>
      <c r="EO44" s="8" t="str">
        <f>IF('[6]ข้อมูลนักเรียน-กรอง'!$A$42="","",('[6]ข้อมูลนักเรียน-กรอง'!$A$42))</f>
        <v/>
      </c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10" t="str">
        <f>IF('[6]ข้อมูลนักเรียน-กรอง'!A42="","",(IF(SUM(EP44:FS44)=0,"-",(SUM(EP44:FS44)))))</f>
        <v/>
      </c>
      <c r="FU44" s="10" t="str">
        <f>IF('[6]ข้อมูลนักเรียน-กรอง'!$A$42="","",(IF(COUNTIF(EP44:FS44,"ป")=0,"-",(COUNTIF(EP44:FS44,"ป")))))</f>
        <v/>
      </c>
      <c r="FV44" s="10" t="str">
        <f>IF('[6]ข้อมูลนักเรียน-กรอง'!$A$42="","",(IF(COUNTIF(EP44:FS44,"ล")=0,"-",(COUNTIF(EP44:FS44,"ล")))))</f>
        <v/>
      </c>
      <c r="FW44" s="10" t="str">
        <f>IF('[6]ข้อมูลนักเรียน-กรอง'!$A$42="","",(IF(COUNTIF(EP44:FS44,"ข")=0,"-",(COUNTIF(EP44:FS44,"ข")))))</f>
        <v/>
      </c>
      <c r="FX44" s="8" t="str">
        <f>IF('[6]ข้อมูลนักเรียน-กรอง'!$A$42="","",('[6]ข้อมูลนักเรียน-กรอง'!$A$42))</f>
        <v/>
      </c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10" t="str">
        <f>IF('[6]ข้อมูลนักเรียน-กรอง'!A42="","",(IF(SUM(FY44:HC44)=0,"-",(SUM(FY44:HC44)))))</f>
        <v/>
      </c>
      <c r="HE44" s="10" t="str">
        <f>IF('[6]ข้อมูลนักเรียน-กรอง'!$A$42="","",(IF(COUNTIF(FY44:HC44,"ป")=0,"-",(COUNTIF(FY44:HC44,"ป")))))</f>
        <v/>
      </c>
      <c r="HF44" s="10" t="str">
        <f>IF('[6]ข้อมูลนักเรียน-กรอง'!$A$42="","",(IF(COUNTIF(FY44:HC44,"ล")=0,"-",(COUNTIF(FY44:HC44,"ล")))))</f>
        <v/>
      </c>
      <c r="HG44" s="10" t="str">
        <f>IF('[6]ข้อมูลนักเรียน-กรอง'!$A$42="","",(IF(COUNTIF(FY44:HC44,"ข")=0,"-",(COUNTIF(FY44:HC44,"ข")))))</f>
        <v/>
      </c>
      <c r="HH44" s="8" t="str">
        <f>IF('[6]ข้อมูลนักเรียน-กรอง'!$A$42="","",('[6]ข้อมูลนักเรียน-กรอง'!$A$42))</f>
        <v/>
      </c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10" t="str">
        <f>IF('[6]ข้อมูลนักเรียน-กรอง'!A42="","",(IF(SUM(HI44:IL44)=0,"-",(SUM(HI44:IL44)))))</f>
        <v/>
      </c>
      <c r="IN44" s="10" t="str">
        <f>IF('[6]ข้อมูลนักเรียน-กรอง'!$A$42="","",(IF(COUNTIF(HI44:IL44,"ป")=0,"-",(COUNTIF(HI44:IL44,"ป")))))</f>
        <v/>
      </c>
      <c r="IO44" s="10" t="str">
        <f>IF('[6]ข้อมูลนักเรียน-กรอง'!$A$42="","",(IF(COUNTIF(HI44:IL44,"ล")=0,"-",(COUNTIF(HI44:IL44,"ล")))))</f>
        <v/>
      </c>
      <c r="IP44" s="10" t="str">
        <f>IF('[6]ข้อมูลนักเรียน-กรอง'!$A$42="","",(IF(COUNTIF(HI44:IL44,"ข")=0,"-",(COUNTIF(HI44:IL44,"ข")))))</f>
        <v/>
      </c>
      <c r="IQ44" s="8" t="str">
        <f>IF('[6]ข้อมูลนักเรียน-กรอง'!$A$42="","",('[6]ข้อมูลนักเรียน-กรอง'!$A$42))</f>
        <v/>
      </c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10" t="str">
        <f>IF('[6]ข้อมูลนักเรียน-กรอง'!A42="","",(IF(SUM(IR44:JV44)=0,"-",(SUM(IR44:JV44)))))</f>
        <v/>
      </c>
      <c r="JX44" s="10" t="str">
        <f>IF('[6]ข้อมูลนักเรียน-กรอง'!$A$42="","",(IF(COUNTIF(IR44:JV44,"ป")=0,"-",(COUNTIF(IR44:JV44,"ป")))))</f>
        <v/>
      </c>
      <c r="JY44" s="10" t="str">
        <f>IF('[6]ข้อมูลนักเรียน-กรอง'!$A$42="","",(IF(COUNTIF(IR44:JV44,"ล")=0,"-",(COUNTIF(IR44:JV44,"ล")))))</f>
        <v/>
      </c>
      <c r="JZ44" s="10" t="str">
        <f>IF('[6]ข้อมูลนักเรียน-กรอง'!$A$42="","",(IF(COUNTIF(IR44:JV44,"ข")=0,"-",(COUNTIF(IR44:JV44,"ข")))))</f>
        <v/>
      </c>
      <c r="KA44" s="8" t="str">
        <f>IF('[6]ข้อมูลนักเรียน-กรอง'!$A$42="","",('[6]ข้อมูลนักเรียน-กรอง'!$A$42))</f>
        <v/>
      </c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10" t="str">
        <f>IF('[6]ข้อมูลนักเรียน-กรอง'!A42="","",(IF(SUM(KB44:LF44)=0,"-",(SUM(KB44:LF44)))))</f>
        <v/>
      </c>
      <c r="LH44" s="10" t="str">
        <f>IF('[6]ข้อมูลนักเรียน-กรอง'!$A$42="","",(IF(COUNTIF(KB44:LF44,"ป")=0,"-",(COUNTIF(KB44:LF44,"ป")))))</f>
        <v/>
      </c>
      <c r="LI44" s="10" t="str">
        <f>IF('[6]ข้อมูลนักเรียน-กรอง'!$A$42="","",(IF(COUNTIF(KB44:LF44,"ล")=0,"-",(COUNTIF(KB44:LF44,"ล")))))</f>
        <v/>
      </c>
      <c r="LJ44" s="10" t="str">
        <f>IF('[6]ข้อมูลนักเรียน-กรอง'!$A$42="","",(IF(COUNTIF(KB44:LF44,"ข")=0,"-",(COUNTIF(KB44:LF44,"ข")))))</f>
        <v/>
      </c>
      <c r="LK44" s="8" t="str">
        <f>IF('[6]ข้อมูลนักเรียน-กรอง'!$A$42="","",('[6]ข้อมูลนักเรียน-กรอง'!$A$42))</f>
        <v/>
      </c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10" t="str">
        <f>IF('[6]ข้อมูลนักเรียน-กรอง'!A42="","",(IF(SUM(LL44:MN44)=0,"-",(SUM(LL44:MN44)))))</f>
        <v/>
      </c>
      <c r="MP44" s="10" t="str">
        <f>IF('[6]ข้อมูลนักเรียน-กรอง'!$A$42="","",(IF(COUNTIF(LL44:MN44,"ป")=0,"-",(COUNTIF(LL44:MN44,"ป")))))</f>
        <v/>
      </c>
      <c r="MQ44" s="10" t="str">
        <f>IF('[6]ข้อมูลนักเรียน-กรอง'!$A$42="","",(IF(COUNTIF(LL44:MN44,"ล")=0,"-",(COUNTIF(LL44:MN44,"ล")))))</f>
        <v/>
      </c>
      <c r="MR44" s="10" t="str">
        <f>IF('[6]ข้อมูลนักเรียน-กรอง'!$A$42="","",(IF(COUNTIF(LL44:MN44,"ข")=0,"-",(COUNTIF(LL44:MN44,"ข")))))</f>
        <v/>
      </c>
      <c r="MS44" s="8" t="str">
        <f>IF('[6]ข้อมูลนักเรียน-กรอง'!$A$42="","",('[6]ข้อมูลนักเรียน-กรอง'!$A$42))</f>
        <v/>
      </c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10" t="str">
        <f>IF('[6]ข้อมูลนักเรียน-กรอง'!A42="","",(IF(SUM(MT44:NX44)=0,"-",(SUM(MT44:NX44)))))</f>
        <v/>
      </c>
      <c r="NZ44" s="10" t="str">
        <f>IF('[6]ข้อมูลนักเรียน-กรอง'!$A$42="","",(IF(COUNTIF(MT44:NX44,"ป")=0,"-",(COUNTIF(MT44:NX44,"ป")))))</f>
        <v/>
      </c>
      <c r="OA44" s="10" t="str">
        <f>IF('[6]ข้อมูลนักเรียน-กรอง'!$A$42="","",(IF(COUNTIF(MT44:NX44,"ล")=0,"-",(COUNTIF(MT44:NX44,"ล")))))</f>
        <v/>
      </c>
      <c r="OB44" s="10" t="str">
        <f>IF('[6]ข้อมูลนักเรียน-กรอง'!$A$42="","",(IF(COUNTIF(MT44:NX44,"ข")=0,"-",(COUNTIF(MT44:NX44,"ข")))))</f>
        <v/>
      </c>
      <c r="OC44" s="8" t="str">
        <f>IF('[6]ข้อมูลนักเรียน-กรอง'!$A$42="","",('[6]ข้อมูลนักเรียน-กรอง'!$A$42))</f>
        <v/>
      </c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10" t="str">
        <f>IF('[6]ข้อมูลนักเรียน-กรอง'!A42="","",(IF(SUM(OD44:PG44)=0,"-",(SUM(OD44:PG44)))))</f>
        <v/>
      </c>
      <c r="PI44" s="10" t="str">
        <f>IF('[6]ข้อมูลนักเรียน-กรอง'!$A$42="","",(IF(COUNTIF(OD44:PG44,"ป")=0,"-",(COUNTIF(OD44:PG44,"ป")))))</f>
        <v/>
      </c>
      <c r="PJ44" s="10" t="str">
        <f>IF('[6]ข้อมูลนักเรียน-กรอง'!$A$42="","",(IF(COUNTIF(OD44:PG44,"ล")=0,"-",(COUNTIF(OD44:PG44,"ล")))))</f>
        <v/>
      </c>
      <c r="PK44" s="10" t="str">
        <f>IF('[6]ข้อมูลนักเรียน-กรอง'!$A$42="","",(IF(COUNTIF(OD44:PG44,"ข")=0,"-",(COUNTIF(OD44:PG44,"ข")))))</f>
        <v/>
      </c>
      <c r="PL44" s="11" t="str">
        <f>IF('[6]ข้อมูลนักเรียน-กรอง'!$A$42="","",('[6]ข้อมูลนักเรียน-กรอง'!$A$42))</f>
        <v/>
      </c>
      <c r="PM44" s="12" t="str">
        <f>AH44</f>
        <v/>
      </c>
      <c r="PN44" s="12" t="str">
        <f>BQ44</f>
        <v/>
      </c>
      <c r="PO44" s="12" t="str">
        <f>DA44</f>
        <v/>
      </c>
      <c r="PP44" s="12" t="str">
        <f>EK44</f>
        <v/>
      </c>
      <c r="PQ44" s="12" t="str">
        <f>FT44</f>
        <v/>
      </c>
      <c r="PR44" s="12" t="str">
        <f>HD44</f>
        <v/>
      </c>
      <c r="PS44" s="12" t="str">
        <f>IM44</f>
        <v/>
      </c>
      <c r="PT44" s="12" t="str">
        <f>JW44</f>
        <v/>
      </c>
      <c r="PU44" s="12" t="str">
        <f>LG44</f>
        <v/>
      </c>
      <c r="PV44" s="12" t="str">
        <f>MO44</f>
        <v/>
      </c>
      <c r="PW44" s="12" t="str">
        <f>NY44</f>
        <v/>
      </c>
      <c r="PX44" s="12" t="str">
        <f>PH44</f>
        <v/>
      </c>
      <c r="PY44" s="13" t="str">
        <f>IF('[6]ข้อมูลนักเรียน-กรอง'!A42="","",(SUM(AH44:AK44,SUM(BQ44:BT44,SUM(DA44:DD44,SUM(EK44:EN44,SUM(FT44:FW44,SUM(HD44:HG44,SUM(IM44:IP44,SUM(JW44:JZ44,SUM(LG44:LJ44,SUM(MO44:MR44,SUM(NY44:OB44,SUM(PH44:PK44))))))))))))))</f>
        <v/>
      </c>
      <c r="PZ44" s="13" t="str">
        <f>IF('[6]ข้อมูลนักเรียน-กรอง'!A42="","",SUM(PM44:PX44))</f>
        <v/>
      </c>
      <c r="QA44" s="14" t="str">
        <f>IF('[6]ข้อมูลนักเรียน-กรอง'!A42="","",IF(PZ44=0,"0.00",((PZ44/PY44)*100)))</f>
        <v/>
      </c>
    </row>
    <row r="45" spans="1:443" ht="15.95" customHeight="1">
      <c r="A45" s="7" t="str">
        <f>[6]ชื่อนักเรียน!C44</f>
        <v xml:space="preserve"> </v>
      </c>
      <c r="B45" s="8" t="str">
        <f>IF('[6]ข้อมูลนักเรียน-กรอง'!$A$43="","",('[6]ข้อมูลนักเรียน-กรอง'!$A$43))</f>
        <v/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0" t="str">
        <f>IF('[6]ข้อมูลนักเรียน-กรอง'!A43="","",(IF(SUM(C45:AG45)=0,"-",(SUM(C45:AG45)))))</f>
        <v/>
      </c>
      <c r="AI45" s="10" t="str">
        <f>IF('[6]ข้อมูลนักเรียน-กรอง'!$A$43="","",(IF(COUNTIF(C45:AG45,"ป")=0,"-",(COUNTIF(C45:AG45,"ป")))))</f>
        <v/>
      </c>
      <c r="AJ45" s="10" t="str">
        <f>IF('[6]ข้อมูลนักเรียน-กรอง'!$A$43="","",(IF(COUNTIF(C45:AG45,"ล")=0,"-",(COUNTIF(C45:AG45,"ล")))))</f>
        <v/>
      </c>
      <c r="AK45" s="10" t="str">
        <f>IF('[6]ข้อมูลนักเรียน-กรอง'!$A$43="","",(IF(COUNTIF(C45:AG45,"ข")=0,"-",(COUNTIF(C45:AG45,"ข")))))</f>
        <v/>
      </c>
      <c r="AL45" s="8" t="str">
        <f>IF('[6]ข้อมูลนักเรียน-กรอง'!$A$43="","",('[6]ข้อมูลนักเรียน-กรอง'!$A$43))</f>
        <v/>
      </c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10" t="str">
        <f>IF('[6]ข้อมูลนักเรียน-กรอง'!A43="","",(IF(SUM(AM45:BP45)=0,"-",(SUM(AM45:BP45)))))</f>
        <v/>
      </c>
      <c r="BR45" s="10" t="str">
        <f>IF('[6]ข้อมูลนักเรียน-กรอง'!$A$43="","",(IF(COUNTIF(AM45:BP45,"ป")=0,"-",(COUNTIF(AM45:BP45,"ป")))))</f>
        <v/>
      </c>
      <c r="BS45" s="10" t="str">
        <f>IF('[6]ข้อมูลนักเรียน-กรอง'!$A$43="","",(IF(COUNTIF(AM45:BP45,"ล")=0,"-",(COUNTIF(AM45:BP45,"ล")))))</f>
        <v/>
      </c>
      <c r="BT45" s="10" t="str">
        <f>IF('[6]ข้อมูลนักเรียน-กรอง'!$A$43="","",(IF(COUNTIF(AM45:BP45,"ข")=0,"-",(COUNTIF(AM45:BP45,"ข")))))</f>
        <v/>
      </c>
      <c r="BU45" s="8" t="str">
        <f>IF('[6]ข้อมูลนักเรียน-กรอง'!$A$43="","",('[6]ข้อมูลนักเรียน-กรอง'!$A$43))</f>
        <v/>
      </c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10" t="str">
        <f>IF('[6]ข้อมูลนักเรียน-กรอง'!A43="","",(IF(SUM(BV45:CZ45)=0,"-",(SUM(BV45:CZ45)))))</f>
        <v/>
      </c>
      <c r="DB45" s="10" t="str">
        <f>IF('[6]ข้อมูลนักเรียน-กรอง'!$A$43="","",(IF(COUNTIF(BV45:CZ45,"ป")=0,"-",(COUNTIF(BV45:CZ45,"ป")))))</f>
        <v/>
      </c>
      <c r="DC45" s="10" t="str">
        <f>IF('[6]ข้อมูลนักเรียน-กรอง'!$A$43="","",(IF(COUNTIF(BV45:CZ45,"ล")=0,"-",(COUNTIF(BV45:CZ45,"ล")))))</f>
        <v/>
      </c>
      <c r="DD45" s="10" t="str">
        <f>IF('[6]ข้อมูลนักเรียน-กรอง'!$A$43="","",(IF(COUNTIF(BV45:CZ45,"ข")=0,"-",(COUNTIF(BV45:CZ45,"ข")))))</f>
        <v/>
      </c>
      <c r="DE45" s="8" t="str">
        <f>IF('[6]ข้อมูลนักเรียน-กรอง'!$A$43="","",('[6]ข้อมูลนักเรียน-กรอง'!$A$43))</f>
        <v/>
      </c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10" t="str">
        <f>IF('[6]ข้อมูลนักเรียน-กรอง'!A43="","",(IF(SUM(DF45:EJ45)=0,"-",(SUM(DF45:EJ45)))))</f>
        <v/>
      </c>
      <c r="EL45" s="10" t="str">
        <f>IF('[6]ข้อมูลนักเรียน-กรอง'!$A$43="","",(IF(COUNTIF(DF45:EJ45,"ป")=0,"-",(COUNTIF(DF45:EJ45,"ป")))))</f>
        <v/>
      </c>
      <c r="EM45" s="10" t="str">
        <f>IF('[6]ข้อมูลนักเรียน-กรอง'!$A$43="","",(IF(COUNTIF(DF45:EJ45,"ล")=0,"-",(COUNTIF(DF45:EJ45,"ล")))))</f>
        <v/>
      </c>
      <c r="EN45" s="10" t="str">
        <f>IF('[6]ข้อมูลนักเรียน-กรอง'!$A$43="","",(IF(COUNTIF(DF45:EJ45,"ข")=0,"-",(COUNTIF(DF45:EJ45,"ข")))))</f>
        <v/>
      </c>
      <c r="EO45" s="8" t="str">
        <f>IF('[6]ข้อมูลนักเรียน-กรอง'!$A$43="","",('[6]ข้อมูลนักเรียน-กรอง'!$A$43))</f>
        <v/>
      </c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10" t="str">
        <f>IF('[6]ข้อมูลนักเรียน-กรอง'!A43="","",(IF(SUM(EP45:FS45)=0,"-",(SUM(EP45:FS45)))))</f>
        <v/>
      </c>
      <c r="FU45" s="10" t="str">
        <f>IF('[6]ข้อมูลนักเรียน-กรอง'!$A$43="","",(IF(COUNTIF(EP45:FS45,"ป")=0,"-",(COUNTIF(EP45:FS45,"ป")))))</f>
        <v/>
      </c>
      <c r="FV45" s="10" t="str">
        <f>IF('[6]ข้อมูลนักเรียน-กรอง'!$A$43="","",(IF(COUNTIF(EP45:FS45,"ล")=0,"-",(COUNTIF(EP45:FS45,"ล")))))</f>
        <v/>
      </c>
      <c r="FW45" s="10" t="str">
        <f>IF('[6]ข้อมูลนักเรียน-กรอง'!$A$43="","",(IF(COUNTIF(EP45:FS45,"ข")=0,"-",(COUNTIF(EP45:FS45,"ข")))))</f>
        <v/>
      </c>
      <c r="FX45" s="8" t="str">
        <f>IF('[6]ข้อมูลนักเรียน-กรอง'!$A$43="","",('[6]ข้อมูลนักเรียน-กรอง'!$A$43))</f>
        <v/>
      </c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10" t="str">
        <f>IF('[6]ข้อมูลนักเรียน-กรอง'!A43="","",(IF(SUM(FY45:HC45)=0,"-",(SUM(FY45:HC45)))))</f>
        <v/>
      </c>
      <c r="HE45" s="10" t="str">
        <f>IF('[6]ข้อมูลนักเรียน-กรอง'!$A$43="","",(IF(COUNTIF(FY45:HC45,"ป")=0,"-",(COUNTIF(FY45:HC45,"ป")))))</f>
        <v/>
      </c>
      <c r="HF45" s="10" t="str">
        <f>IF('[6]ข้อมูลนักเรียน-กรอง'!$A$43="","",(IF(COUNTIF(FY45:HC45,"ล")=0,"-",(COUNTIF(FY45:HC45,"ล")))))</f>
        <v/>
      </c>
      <c r="HG45" s="10" t="str">
        <f>IF('[6]ข้อมูลนักเรียน-กรอง'!$A$43="","",(IF(COUNTIF(FY45:HC45,"ข")=0,"-",(COUNTIF(FY45:HC45,"ข")))))</f>
        <v/>
      </c>
      <c r="HH45" s="8" t="str">
        <f>IF('[6]ข้อมูลนักเรียน-กรอง'!$A$43="","",('[6]ข้อมูลนักเรียน-กรอง'!$A$43))</f>
        <v/>
      </c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10" t="str">
        <f>IF('[6]ข้อมูลนักเรียน-กรอง'!A43="","",(IF(SUM(HI45:IL45)=0,"-",(SUM(HI45:IL45)))))</f>
        <v/>
      </c>
      <c r="IN45" s="10" t="str">
        <f>IF('[6]ข้อมูลนักเรียน-กรอง'!$A$43="","",(IF(COUNTIF(HI45:IL45,"ป")=0,"-",(COUNTIF(HI45:IL45,"ป")))))</f>
        <v/>
      </c>
      <c r="IO45" s="10" t="str">
        <f>IF('[6]ข้อมูลนักเรียน-กรอง'!$A$43="","",(IF(COUNTIF(HI45:IL45,"ล")=0,"-",(COUNTIF(HI45:IL45,"ล")))))</f>
        <v/>
      </c>
      <c r="IP45" s="10" t="str">
        <f>IF('[6]ข้อมูลนักเรียน-กรอง'!$A$43="","",(IF(COUNTIF(HI45:IL45,"ข")=0,"-",(COUNTIF(HI45:IL45,"ข")))))</f>
        <v/>
      </c>
      <c r="IQ45" s="8" t="str">
        <f>IF('[6]ข้อมูลนักเรียน-กรอง'!$A$43="","",('[6]ข้อมูลนักเรียน-กรอง'!$A$43))</f>
        <v/>
      </c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10" t="str">
        <f>IF('[6]ข้อมูลนักเรียน-กรอง'!A43="","",(IF(SUM(IR45:JV45)=0,"-",(SUM(IR45:JV45)))))</f>
        <v/>
      </c>
      <c r="JX45" s="10" t="str">
        <f>IF('[6]ข้อมูลนักเรียน-กรอง'!$A$43="","",(IF(COUNTIF(IR45:JV45,"ป")=0,"-",(COUNTIF(IR45:JV45,"ป")))))</f>
        <v/>
      </c>
      <c r="JY45" s="10" t="str">
        <f>IF('[6]ข้อมูลนักเรียน-กรอง'!$A$43="","",(IF(COUNTIF(IR45:JV45,"ล")=0,"-",(COUNTIF(IR45:JV45,"ล")))))</f>
        <v/>
      </c>
      <c r="JZ45" s="10" t="str">
        <f>IF('[6]ข้อมูลนักเรียน-กรอง'!$A$43="","",(IF(COUNTIF(IR45:JV45,"ข")=0,"-",(COUNTIF(IR45:JV45,"ข")))))</f>
        <v/>
      </c>
      <c r="KA45" s="8" t="str">
        <f>IF('[6]ข้อมูลนักเรียน-กรอง'!$A$43="","",('[6]ข้อมูลนักเรียน-กรอง'!$A$43))</f>
        <v/>
      </c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10" t="str">
        <f>IF('[6]ข้อมูลนักเรียน-กรอง'!A43="","",(IF(SUM(KB45:LF45)=0,"-",(SUM(KB45:LF45)))))</f>
        <v/>
      </c>
      <c r="LH45" s="10" t="str">
        <f>IF('[6]ข้อมูลนักเรียน-กรอง'!$A$43="","",(IF(COUNTIF(KB45:LF45,"ป")=0,"-",(COUNTIF(KB45:LF45,"ป")))))</f>
        <v/>
      </c>
      <c r="LI45" s="10" t="str">
        <f>IF('[6]ข้อมูลนักเรียน-กรอง'!$A$43="","",(IF(COUNTIF(KB45:LF45,"ล")=0,"-",(COUNTIF(KB45:LF45,"ล")))))</f>
        <v/>
      </c>
      <c r="LJ45" s="10" t="str">
        <f>IF('[6]ข้อมูลนักเรียน-กรอง'!$A$43="","",(IF(COUNTIF(KB45:LF45,"ข")=0,"-",(COUNTIF(KB45:LF45,"ข")))))</f>
        <v/>
      </c>
      <c r="LK45" s="8" t="str">
        <f>IF('[6]ข้อมูลนักเรียน-กรอง'!$A$43="","",('[6]ข้อมูลนักเรียน-กรอง'!$A$43))</f>
        <v/>
      </c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10" t="str">
        <f>IF('[6]ข้อมูลนักเรียน-กรอง'!A43="","",(IF(SUM(LL45:MN45)=0,"-",(SUM(LL45:MN45)))))</f>
        <v/>
      </c>
      <c r="MP45" s="10" t="str">
        <f>IF('[6]ข้อมูลนักเรียน-กรอง'!$A$43="","",(IF(COUNTIF(LL45:MN45,"ป")=0,"-",(COUNTIF(LL45:MN45,"ป")))))</f>
        <v/>
      </c>
      <c r="MQ45" s="10" t="str">
        <f>IF('[6]ข้อมูลนักเรียน-กรอง'!$A$43="","",(IF(COUNTIF(LL45:MN45,"ล")=0,"-",(COUNTIF(LL45:MN45,"ล")))))</f>
        <v/>
      </c>
      <c r="MR45" s="10" t="str">
        <f>IF('[6]ข้อมูลนักเรียน-กรอง'!$A$43="","",(IF(COUNTIF(LL45:MN45,"ข")=0,"-",(COUNTIF(LL45:MN45,"ข")))))</f>
        <v/>
      </c>
      <c r="MS45" s="8" t="str">
        <f>IF('[6]ข้อมูลนักเรียน-กรอง'!$A$43="","",('[6]ข้อมูลนักเรียน-กรอง'!$A$43))</f>
        <v/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10" t="str">
        <f>IF('[6]ข้อมูลนักเรียน-กรอง'!A43="","",(IF(SUM(MT45:NX45)=0,"-",(SUM(MT45:NX45)))))</f>
        <v/>
      </c>
      <c r="NZ45" s="10" t="str">
        <f>IF('[6]ข้อมูลนักเรียน-กรอง'!$A$43="","",(IF(COUNTIF(MT45:NX45,"ป")=0,"-",(COUNTIF(MT45:NX45,"ป")))))</f>
        <v/>
      </c>
      <c r="OA45" s="10" t="str">
        <f>IF('[6]ข้อมูลนักเรียน-กรอง'!$A$43="","",(IF(COUNTIF(MT45:NX45,"ล")=0,"-",(COUNTIF(MT45:NX45,"ล")))))</f>
        <v/>
      </c>
      <c r="OB45" s="10" t="str">
        <f>IF('[6]ข้อมูลนักเรียน-กรอง'!$A$43="","",(IF(COUNTIF(MT45:NX45,"ข")=0,"-",(COUNTIF(MT45:NX45,"ข")))))</f>
        <v/>
      </c>
      <c r="OC45" s="8" t="str">
        <f>IF('[6]ข้อมูลนักเรียน-กรอง'!$A$43="","",('[6]ข้อมูลนักเรียน-กรอง'!$A$43))</f>
        <v/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10" t="str">
        <f>IF('[6]ข้อมูลนักเรียน-กรอง'!A43="","",(IF(SUM(OD45:PG45)=0,"-",(SUM(OD45:PG45)))))</f>
        <v/>
      </c>
      <c r="PI45" s="10" t="str">
        <f>IF('[6]ข้อมูลนักเรียน-กรอง'!$A$43="","",(IF(COUNTIF(OD45:PG45,"ป")=0,"-",(COUNTIF(OD45:PG45,"ป")))))</f>
        <v/>
      </c>
      <c r="PJ45" s="10" t="str">
        <f>IF('[6]ข้อมูลนักเรียน-กรอง'!$A$43="","",(IF(COUNTIF(OD45:PG45,"ล")=0,"-",(COUNTIF(OD45:PG45,"ล")))))</f>
        <v/>
      </c>
      <c r="PK45" s="10" t="str">
        <f>IF('[6]ข้อมูลนักเรียน-กรอง'!$A$43="","",(IF(COUNTIF(OD45:PG45,"ข")=0,"-",(COUNTIF(OD45:PG45,"ข")))))</f>
        <v/>
      </c>
      <c r="PL45" s="11" t="str">
        <f>IF('[6]ข้อมูลนักเรียน-กรอง'!$A$43="","",('[6]ข้อมูลนักเรียน-กรอง'!$A$43))</f>
        <v/>
      </c>
      <c r="PM45" s="12" t="str">
        <f>AH45</f>
        <v/>
      </c>
      <c r="PN45" s="12" t="str">
        <f>BQ45</f>
        <v/>
      </c>
      <c r="PO45" s="12" t="str">
        <f>DA45</f>
        <v/>
      </c>
      <c r="PP45" s="12" t="str">
        <f>EK45</f>
        <v/>
      </c>
      <c r="PQ45" s="12" t="str">
        <f>FT45</f>
        <v/>
      </c>
      <c r="PR45" s="12" t="str">
        <f>HD45</f>
        <v/>
      </c>
      <c r="PS45" s="12" t="str">
        <f>IM45</f>
        <v/>
      </c>
      <c r="PT45" s="12" t="str">
        <f>JW45</f>
        <v/>
      </c>
      <c r="PU45" s="12" t="str">
        <f>LG45</f>
        <v/>
      </c>
      <c r="PV45" s="12" t="str">
        <f>MO45</f>
        <v/>
      </c>
      <c r="PW45" s="12" t="str">
        <f>NY45</f>
        <v/>
      </c>
      <c r="PX45" s="12" t="str">
        <f>PH45</f>
        <v/>
      </c>
      <c r="PY45" s="13" t="str">
        <f>IF('[6]ข้อมูลนักเรียน-กรอง'!A43="","",(SUM(AH45:AK45,SUM(BQ45:BT45,SUM(DA45:DD45,SUM(EK45:EN45,SUM(FT45:FW45,SUM(HD45:HG45,SUM(IM45:IP45,SUM(JW45:JZ45,SUM(LG45:LJ45,SUM(MO45:MR45,SUM(NY45:OB45,SUM(PH45:PK45))))))))))))))</f>
        <v/>
      </c>
      <c r="PZ45" s="13" t="str">
        <f>IF('[6]ข้อมูลนักเรียน-กรอง'!A43="","",SUM(PM45:PX45))</f>
        <v/>
      </c>
      <c r="QA45" s="14" t="str">
        <f>IF('[6]ข้อมูลนักเรียน-กรอง'!A43="","",IF(PZ45=0,"0.00",((PZ45/PY45)*100)))</f>
        <v/>
      </c>
    </row>
    <row r="46" spans="1:443" ht="15.95" customHeight="1">
      <c r="A46" s="7" t="str">
        <f>[6]ชื่อนักเรียน!C45</f>
        <v xml:space="preserve"> </v>
      </c>
      <c r="B46" s="8" t="str">
        <f>IF('[6]ข้อมูลนักเรียน-กรอง'!$A$44="","",('[6]ข้อมูลนักเรียน-กรอง'!$A$44))</f>
        <v/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0" t="str">
        <f>IF('[6]ข้อมูลนักเรียน-กรอง'!A44="","",(IF(SUM(C46:AG46)=0,"-",(SUM(C46:AG46)))))</f>
        <v/>
      </c>
      <c r="AI46" s="10" t="str">
        <f>IF('[6]ข้อมูลนักเรียน-กรอง'!$A$44="","",(IF(COUNTIF(C46:AG46,"ป")=0,"-",(COUNTIF(C46:AG46,"ป")))))</f>
        <v/>
      </c>
      <c r="AJ46" s="10" t="str">
        <f>IF('[6]ข้อมูลนักเรียน-กรอง'!$A$44="","",(IF(COUNTIF(C46:AG46,"ล")=0,"-",(COUNTIF(C46:AG46,"ล")))))</f>
        <v/>
      </c>
      <c r="AK46" s="10" t="str">
        <f>IF('[6]ข้อมูลนักเรียน-กรอง'!$A$44="","",(IF(COUNTIF(C46:AG46,"ข")=0,"-",(COUNTIF(C46:AG46,"ข")))))</f>
        <v/>
      </c>
      <c r="AL46" s="8" t="str">
        <f>IF('[6]ข้อมูลนักเรียน-กรอง'!$A$44="","",('[6]ข้อมูลนักเรียน-กรอง'!$A$44))</f>
        <v/>
      </c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10" t="str">
        <f>IF('[6]ข้อมูลนักเรียน-กรอง'!A44="","",(IF(SUM(AM46:BP46)=0,"-",(SUM(AM46:BP46)))))</f>
        <v/>
      </c>
      <c r="BR46" s="10" t="str">
        <f>IF('[6]ข้อมูลนักเรียน-กรอง'!$A$44="","",(IF(COUNTIF(AM46:BP46,"ป")=0,"-",(COUNTIF(AM46:BP46,"ป")))))</f>
        <v/>
      </c>
      <c r="BS46" s="10" t="str">
        <f>IF('[6]ข้อมูลนักเรียน-กรอง'!$A$44="","",(IF(COUNTIF(AM46:BP46,"ล")=0,"-",(COUNTIF(AM46:BP46,"ล")))))</f>
        <v/>
      </c>
      <c r="BT46" s="10" t="str">
        <f>IF('[6]ข้อมูลนักเรียน-กรอง'!$A$44="","",(IF(COUNTIF(AM46:BP46,"ข")=0,"-",(COUNTIF(AM46:BP46,"ข")))))</f>
        <v/>
      </c>
      <c r="BU46" s="8" t="str">
        <f>IF('[6]ข้อมูลนักเรียน-กรอง'!$A$44="","",('[6]ข้อมูลนักเรียน-กรอง'!$A$44))</f>
        <v/>
      </c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10" t="str">
        <f>IF('[6]ข้อมูลนักเรียน-กรอง'!A44="","",(IF(SUM(BV46:CZ46)=0,"-",(SUM(BV46:CZ46)))))</f>
        <v/>
      </c>
      <c r="DB46" s="10" t="str">
        <f>IF('[6]ข้อมูลนักเรียน-กรอง'!$A$44="","",(IF(COUNTIF(BV46:CZ46,"ป")=0,"-",(COUNTIF(BV46:CZ46,"ป")))))</f>
        <v/>
      </c>
      <c r="DC46" s="10" t="str">
        <f>IF('[6]ข้อมูลนักเรียน-กรอง'!$A$44="","",(IF(COUNTIF(BV46:CZ46,"ล")=0,"-",(COUNTIF(BV46:CZ46,"ล")))))</f>
        <v/>
      </c>
      <c r="DD46" s="10" t="str">
        <f>IF('[6]ข้อมูลนักเรียน-กรอง'!$A$44="","",(IF(COUNTIF(BV46:CZ46,"ข")=0,"-",(COUNTIF(BV46:CZ46,"ข")))))</f>
        <v/>
      </c>
      <c r="DE46" s="8" t="str">
        <f>IF('[6]ข้อมูลนักเรียน-กรอง'!$A$44="","",('[6]ข้อมูลนักเรียน-กรอง'!$A$44))</f>
        <v/>
      </c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10" t="str">
        <f>IF('[6]ข้อมูลนักเรียน-กรอง'!A44="","",(IF(SUM(DF46:EJ46)=0,"-",(SUM(DF46:EJ46)))))</f>
        <v/>
      </c>
      <c r="EL46" s="10" t="str">
        <f>IF('[6]ข้อมูลนักเรียน-กรอง'!$A$44="","",(IF(COUNTIF(DF46:EJ46,"ป")=0,"-",(COUNTIF(DF46:EJ46,"ป")))))</f>
        <v/>
      </c>
      <c r="EM46" s="10" t="str">
        <f>IF('[6]ข้อมูลนักเรียน-กรอง'!$A$44="","",(IF(COUNTIF(DF46:EJ46,"ล")=0,"-",(COUNTIF(DF46:EJ46,"ล")))))</f>
        <v/>
      </c>
      <c r="EN46" s="10" t="str">
        <f>IF('[6]ข้อมูลนักเรียน-กรอง'!$A$44="","",(IF(COUNTIF(DF46:EJ46,"ข")=0,"-",(COUNTIF(DF46:EJ46,"ข")))))</f>
        <v/>
      </c>
      <c r="EO46" s="8" t="str">
        <f>IF('[6]ข้อมูลนักเรียน-กรอง'!$A$44="","",('[6]ข้อมูลนักเรียน-กรอง'!$A$44))</f>
        <v/>
      </c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10" t="str">
        <f>IF('[6]ข้อมูลนักเรียน-กรอง'!A44="","",(IF(SUM(EP46:FS46)=0,"-",(SUM(EP46:FS46)))))</f>
        <v/>
      </c>
      <c r="FU46" s="10" t="str">
        <f>IF('[6]ข้อมูลนักเรียน-กรอง'!$A$44="","",(IF(COUNTIF(EP46:FS46,"ป")=0,"-",(COUNTIF(EP46:FS46,"ป")))))</f>
        <v/>
      </c>
      <c r="FV46" s="10" t="str">
        <f>IF('[6]ข้อมูลนักเรียน-กรอง'!$A$44="","",(IF(COUNTIF(EP46:FS46,"ล")=0,"-",(COUNTIF(EP46:FS46,"ล")))))</f>
        <v/>
      </c>
      <c r="FW46" s="10" t="str">
        <f>IF('[6]ข้อมูลนักเรียน-กรอง'!$A$44="","",(IF(COUNTIF(EP46:FS46,"ข")=0,"-",(COUNTIF(EP46:FS46,"ข")))))</f>
        <v/>
      </c>
      <c r="FX46" s="8" t="str">
        <f>IF('[6]ข้อมูลนักเรียน-กรอง'!$A$44="","",('[6]ข้อมูลนักเรียน-กรอง'!$A$44))</f>
        <v/>
      </c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10" t="str">
        <f>IF('[6]ข้อมูลนักเรียน-กรอง'!A44="","",(IF(SUM(FY46:HC46)=0,"-",(SUM(FY46:HC46)))))</f>
        <v/>
      </c>
      <c r="HE46" s="10" t="str">
        <f>IF('[6]ข้อมูลนักเรียน-กรอง'!$A$44="","",(IF(COUNTIF(FY46:HC46,"ป")=0,"-",(COUNTIF(FY46:HC46,"ป")))))</f>
        <v/>
      </c>
      <c r="HF46" s="10" t="str">
        <f>IF('[6]ข้อมูลนักเรียน-กรอง'!$A$44="","",(IF(COUNTIF(FY46:HC46,"ล")=0,"-",(COUNTIF(FY46:HC46,"ล")))))</f>
        <v/>
      </c>
      <c r="HG46" s="10" t="str">
        <f>IF('[6]ข้อมูลนักเรียน-กรอง'!$A$44="","",(IF(COUNTIF(FY46:HC46,"ข")=0,"-",(COUNTIF(FY46:HC46,"ข")))))</f>
        <v/>
      </c>
      <c r="HH46" s="8" t="str">
        <f>IF('[6]ข้อมูลนักเรียน-กรอง'!$A$44="","",('[6]ข้อมูลนักเรียน-กรอง'!$A$44))</f>
        <v/>
      </c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10" t="str">
        <f>IF('[6]ข้อมูลนักเรียน-กรอง'!A44="","",(IF(SUM(HI46:IL46)=0,"-",(SUM(HI46:IL46)))))</f>
        <v/>
      </c>
      <c r="IN46" s="10" t="str">
        <f>IF('[6]ข้อมูลนักเรียน-กรอง'!$A$44="","",(IF(COUNTIF(HI46:IL46,"ป")=0,"-",(COUNTIF(HI46:IL46,"ป")))))</f>
        <v/>
      </c>
      <c r="IO46" s="10" t="str">
        <f>IF('[6]ข้อมูลนักเรียน-กรอง'!$A$44="","",(IF(COUNTIF(HI46:IL46,"ล")=0,"-",(COUNTIF(HI46:IL46,"ล")))))</f>
        <v/>
      </c>
      <c r="IP46" s="10" t="str">
        <f>IF('[6]ข้อมูลนักเรียน-กรอง'!$A$44="","",(IF(COUNTIF(HI46:IL46,"ข")=0,"-",(COUNTIF(HI46:IL46,"ข")))))</f>
        <v/>
      </c>
      <c r="IQ46" s="8" t="str">
        <f>IF('[6]ข้อมูลนักเรียน-กรอง'!$A$44="","",('[6]ข้อมูลนักเรียน-กรอง'!$A$44))</f>
        <v/>
      </c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10" t="str">
        <f>IF('[6]ข้อมูลนักเรียน-กรอง'!A44="","",(IF(SUM(IR46:JV46)=0,"-",(SUM(IR46:JV46)))))</f>
        <v/>
      </c>
      <c r="JX46" s="10" t="str">
        <f>IF('[6]ข้อมูลนักเรียน-กรอง'!$A$44="","",(IF(COUNTIF(IR46:JV46,"ป")=0,"-",(COUNTIF(IR46:JV46,"ป")))))</f>
        <v/>
      </c>
      <c r="JY46" s="10" t="str">
        <f>IF('[6]ข้อมูลนักเรียน-กรอง'!$A$44="","",(IF(COUNTIF(IR46:JV46,"ล")=0,"-",(COUNTIF(IR46:JV46,"ล")))))</f>
        <v/>
      </c>
      <c r="JZ46" s="10" t="str">
        <f>IF('[6]ข้อมูลนักเรียน-กรอง'!$A$44="","",(IF(COUNTIF(IR46:JV46,"ข")=0,"-",(COUNTIF(IR46:JV46,"ข")))))</f>
        <v/>
      </c>
      <c r="KA46" s="8" t="str">
        <f>IF('[6]ข้อมูลนักเรียน-กรอง'!$A$44="","",('[6]ข้อมูลนักเรียน-กรอง'!$A$44))</f>
        <v/>
      </c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10" t="str">
        <f>IF('[6]ข้อมูลนักเรียน-กรอง'!A44="","",(IF(SUM(KB46:LF46)=0,"-",(SUM(KB46:LF46)))))</f>
        <v/>
      </c>
      <c r="LH46" s="10" t="str">
        <f>IF('[6]ข้อมูลนักเรียน-กรอง'!$A$44="","",(IF(COUNTIF(KB46:LF46,"ป")=0,"-",(COUNTIF(KB46:LF46,"ป")))))</f>
        <v/>
      </c>
      <c r="LI46" s="10" t="str">
        <f>IF('[6]ข้อมูลนักเรียน-กรอง'!$A$44="","",(IF(COUNTIF(KB46:LF46,"ล")=0,"-",(COUNTIF(KB46:LF46,"ล")))))</f>
        <v/>
      </c>
      <c r="LJ46" s="10" t="str">
        <f>IF('[6]ข้อมูลนักเรียน-กรอง'!$A$44="","",(IF(COUNTIF(KB46:LF46,"ข")=0,"-",(COUNTIF(KB46:LF46,"ข")))))</f>
        <v/>
      </c>
      <c r="LK46" s="8" t="str">
        <f>IF('[6]ข้อมูลนักเรียน-กรอง'!$A$44="","",('[6]ข้อมูลนักเรียน-กรอง'!$A$44))</f>
        <v/>
      </c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10" t="str">
        <f>IF('[6]ข้อมูลนักเรียน-กรอง'!A44="","",(IF(SUM(LL46:MN46)=0,"-",(SUM(LL46:MN46)))))</f>
        <v/>
      </c>
      <c r="MP46" s="10" t="str">
        <f>IF('[6]ข้อมูลนักเรียน-กรอง'!$A$44="","",(IF(COUNTIF(LL46:MN46,"ป")=0,"-",(COUNTIF(LL46:MN46,"ป")))))</f>
        <v/>
      </c>
      <c r="MQ46" s="10" t="str">
        <f>IF('[6]ข้อมูลนักเรียน-กรอง'!$A$44="","",(IF(COUNTIF(LL46:MN46,"ล")=0,"-",(COUNTIF(LL46:MN46,"ล")))))</f>
        <v/>
      </c>
      <c r="MR46" s="10" t="str">
        <f>IF('[6]ข้อมูลนักเรียน-กรอง'!$A$44="","",(IF(COUNTIF(LL46:MN46,"ข")=0,"-",(COUNTIF(LL46:MN46,"ข")))))</f>
        <v/>
      </c>
      <c r="MS46" s="8" t="str">
        <f>IF('[6]ข้อมูลนักเรียน-กรอง'!$A$44="","",('[6]ข้อมูลนักเรียน-กรอง'!$A$44))</f>
        <v/>
      </c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10" t="str">
        <f>IF('[6]ข้อมูลนักเรียน-กรอง'!A44="","",(IF(SUM(MT46:NX46)=0,"-",(SUM(MT46:NX46)))))</f>
        <v/>
      </c>
      <c r="NZ46" s="10" t="str">
        <f>IF('[6]ข้อมูลนักเรียน-กรอง'!$A$44="","",(IF(COUNTIF(MT46:NX46,"ป")=0,"-",(COUNTIF(MT46:NX46,"ป")))))</f>
        <v/>
      </c>
      <c r="OA46" s="10" t="str">
        <f>IF('[6]ข้อมูลนักเรียน-กรอง'!$A$44="","",(IF(COUNTIF(MT46:NX46,"ล")=0,"-",(COUNTIF(MT46:NX46,"ล")))))</f>
        <v/>
      </c>
      <c r="OB46" s="10" t="str">
        <f>IF('[6]ข้อมูลนักเรียน-กรอง'!$A$44="","",(IF(COUNTIF(MT46:NX46,"ข")=0,"-",(COUNTIF(MT46:NX46,"ข")))))</f>
        <v/>
      </c>
      <c r="OC46" s="8" t="str">
        <f>IF('[6]ข้อมูลนักเรียน-กรอง'!$A$44="","",('[6]ข้อมูลนักเรียน-กรอง'!$A$44))</f>
        <v/>
      </c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10" t="str">
        <f>IF('[6]ข้อมูลนักเรียน-กรอง'!A44="","",(IF(SUM(OD46:PG46)=0,"-",(SUM(OD46:PG46)))))</f>
        <v/>
      </c>
      <c r="PI46" s="10" t="str">
        <f>IF('[6]ข้อมูลนักเรียน-กรอง'!$A$44="","",(IF(COUNTIF(OD46:PG46,"ป")=0,"-",(COUNTIF(OD46:PG46,"ป")))))</f>
        <v/>
      </c>
      <c r="PJ46" s="10" t="str">
        <f>IF('[6]ข้อมูลนักเรียน-กรอง'!$A$44="","",(IF(COUNTIF(OD46:PG46,"ล")=0,"-",(COUNTIF(OD46:PG46,"ล")))))</f>
        <v/>
      </c>
      <c r="PK46" s="10" t="str">
        <f>IF('[6]ข้อมูลนักเรียน-กรอง'!$A$44="","",(IF(COUNTIF(OD46:PG46,"ข")=0,"-",(COUNTIF(OD46:PG46,"ข")))))</f>
        <v/>
      </c>
      <c r="PL46" s="11" t="str">
        <f>IF('[6]ข้อมูลนักเรียน-กรอง'!$A$44="","",('[6]ข้อมูลนักเรียน-กรอง'!$A$44))</f>
        <v/>
      </c>
      <c r="PM46" s="12" t="str">
        <f>AH46</f>
        <v/>
      </c>
      <c r="PN46" s="12" t="str">
        <f>BQ46</f>
        <v/>
      </c>
      <c r="PO46" s="12" t="str">
        <f>DA46</f>
        <v/>
      </c>
      <c r="PP46" s="12" t="str">
        <f>EK46</f>
        <v/>
      </c>
      <c r="PQ46" s="12" t="str">
        <f>FT46</f>
        <v/>
      </c>
      <c r="PR46" s="12" t="str">
        <f>HD46</f>
        <v/>
      </c>
      <c r="PS46" s="12" t="str">
        <f>IM46</f>
        <v/>
      </c>
      <c r="PT46" s="12" t="str">
        <f>JW46</f>
        <v/>
      </c>
      <c r="PU46" s="12" t="str">
        <f>LG46</f>
        <v/>
      </c>
      <c r="PV46" s="12" t="str">
        <f>MO46</f>
        <v/>
      </c>
      <c r="PW46" s="12" t="str">
        <f>NY46</f>
        <v/>
      </c>
      <c r="PX46" s="12" t="str">
        <f>PH46</f>
        <v/>
      </c>
      <c r="PY46" s="13" t="str">
        <f>IF('[6]ข้อมูลนักเรียน-กรอง'!A44="","",(SUM(AH46:AK46,SUM(BQ46:BT46,SUM(DA46:DD46,SUM(EK46:EN46,SUM(FT46:FW46,SUM(HD46:HG46,SUM(IM46:IP46,SUM(JW46:JZ46,SUM(LG46:LJ46,SUM(MO46:MR46,SUM(NY46:OB46,SUM(PH46:PK46))))))))))))))</f>
        <v/>
      </c>
      <c r="PZ46" s="13" t="str">
        <f>IF('[6]ข้อมูลนักเรียน-กรอง'!A44="","",SUM(PM46:PX46))</f>
        <v/>
      </c>
      <c r="QA46" s="14" t="str">
        <f>IF('[6]ข้อมูลนักเรียน-กรอง'!A44="","",IF(PZ46=0,"0.00",((PZ46/PY46)*100)))</f>
        <v/>
      </c>
    </row>
    <row r="47" spans="1:443" ht="15.95" customHeight="1">
      <c r="A47" s="7" t="str">
        <f>[6]ชื่อนักเรียน!C46</f>
        <v xml:space="preserve"> </v>
      </c>
      <c r="B47" s="8" t="str">
        <f>IF('[6]ข้อมูลนักเรียน-กรอง'!$A$45="","",('[6]ข้อมูลนักเรียน-กรอง'!$A$45))</f>
        <v/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0" t="str">
        <f>IF('[6]ข้อมูลนักเรียน-กรอง'!A45="","",(IF(SUM(C47:AG47)=0,"-",(SUM(C47:AG47)))))</f>
        <v/>
      </c>
      <c r="AI47" s="10" t="str">
        <f>IF('[6]ข้อมูลนักเรียน-กรอง'!$A$45="","",(IF(COUNTIF(C47:AG47,"ป")=0,"-",(COUNTIF(C47:AG47,"ป")))))</f>
        <v/>
      </c>
      <c r="AJ47" s="10" t="str">
        <f>IF('[6]ข้อมูลนักเรียน-กรอง'!$A$45="","",(IF(COUNTIF(C47:AG47,"ล")=0,"-",(COUNTIF(C47:AG47,"ล")))))</f>
        <v/>
      </c>
      <c r="AK47" s="10" t="str">
        <f>IF('[6]ข้อมูลนักเรียน-กรอง'!$A$45="","",(IF(COUNTIF(C47:AG47,"ข")=0,"-",(COUNTIF(C47:AG47,"ข")))))</f>
        <v/>
      </c>
      <c r="AL47" s="8" t="str">
        <f>IF('[6]ข้อมูลนักเรียน-กรอง'!$A$45="","",('[6]ข้อมูลนักเรียน-กรอง'!$A$45))</f>
        <v/>
      </c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10" t="str">
        <f>IF('[6]ข้อมูลนักเรียน-กรอง'!A45="","",(IF(SUM(AM47:BP47)=0,"-",(SUM(AM47:BP47)))))</f>
        <v/>
      </c>
      <c r="BR47" s="10" t="str">
        <f>IF('[6]ข้อมูลนักเรียน-กรอง'!$A$45="","",(IF(COUNTIF(AM47:BP47,"ป")=0,"-",(COUNTIF(AM47:BP47,"ป")))))</f>
        <v/>
      </c>
      <c r="BS47" s="10" t="str">
        <f>IF('[6]ข้อมูลนักเรียน-กรอง'!$A$45="","",(IF(COUNTIF(AM47:BP47,"ล")=0,"-",(COUNTIF(AM47:BP47,"ล")))))</f>
        <v/>
      </c>
      <c r="BT47" s="10" t="str">
        <f>IF('[6]ข้อมูลนักเรียน-กรอง'!$A$45="","",(IF(COUNTIF(AM47:BP47,"ข")=0,"-",(COUNTIF(AM47:BP47,"ข")))))</f>
        <v/>
      </c>
      <c r="BU47" s="8" t="str">
        <f>IF('[6]ข้อมูลนักเรียน-กรอง'!$A$45="","",('[6]ข้อมูลนักเรียน-กรอง'!$A$45))</f>
        <v/>
      </c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10" t="str">
        <f>IF('[6]ข้อมูลนักเรียน-กรอง'!A45="","",(IF(SUM(BV47:CZ47)=0,"-",(SUM(BV47:CZ47)))))</f>
        <v/>
      </c>
      <c r="DB47" s="10" t="str">
        <f>IF('[6]ข้อมูลนักเรียน-กรอง'!$A$45="","",(IF(COUNTIF(BV47:CZ47,"ป")=0,"-",(COUNTIF(BV47:CZ47,"ป")))))</f>
        <v/>
      </c>
      <c r="DC47" s="10" t="str">
        <f>IF('[6]ข้อมูลนักเรียน-กรอง'!$A$45="","",(IF(COUNTIF(BV47:CZ47,"ล")=0,"-",(COUNTIF(BV47:CZ47,"ล")))))</f>
        <v/>
      </c>
      <c r="DD47" s="10" t="str">
        <f>IF('[6]ข้อมูลนักเรียน-กรอง'!$A$45="","",(IF(COUNTIF(BV47:CZ47,"ข")=0,"-",(COUNTIF(BV47:CZ47,"ข")))))</f>
        <v/>
      </c>
      <c r="DE47" s="8" t="str">
        <f>IF('[6]ข้อมูลนักเรียน-กรอง'!$A$45="","",('[6]ข้อมูลนักเรียน-กรอง'!$A$45))</f>
        <v/>
      </c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10" t="str">
        <f>IF('[6]ข้อมูลนักเรียน-กรอง'!A45="","",(IF(SUM(DF47:EJ47)=0,"-",(SUM(DF47:EJ47)))))</f>
        <v/>
      </c>
      <c r="EL47" s="10" t="str">
        <f>IF('[6]ข้อมูลนักเรียน-กรอง'!$A$45="","",(IF(COUNTIF(DF47:EJ47,"ป")=0,"-",(COUNTIF(DF47:EJ47,"ป")))))</f>
        <v/>
      </c>
      <c r="EM47" s="10" t="str">
        <f>IF('[6]ข้อมูลนักเรียน-กรอง'!$A$45="","",(IF(COUNTIF(DF47:EJ47,"ล")=0,"-",(COUNTIF(DF47:EJ47,"ล")))))</f>
        <v/>
      </c>
      <c r="EN47" s="10" t="str">
        <f>IF('[6]ข้อมูลนักเรียน-กรอง'!$A$45="","",(IF(COUNTIF(DF47:EJ47,"ข")=0,"-",(COUNTIF(DF47:EJ47,"ข")))))</f>
        <v/>
      </c>
      <c r="EO47" s="8" t="str">
        <f>IF('[6]ข้อมูลนักเรียน-กรอง'!$A$45="","",('[6]ข้อมูลนักเรียน-กรอง'!$A$45))</f>
        <v/>
      </c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10" t="str">
        <f>IF('[6]ข้อมูลนักเรียน-กรอง'!A45="","",(IF(SUM(EP47:FS47)=0,"-",(SUM(EP47:FS47)))))</f>
        <v/>
      </c>
      <c r="FU47" s="10" t="str">
        <f>IF('[6]ข้อมูลนักเรียน-กรอง'!$A$45="","",(IF(COUNTIF(EP47:FS47,"ป")=0,"-",(COUNTIF(EP47:FS47,"ป")))))</f>
        <v/>
      </c>
      <c r="FV47" s="10" t="str">
        <f>IF('[6]ข้อมูลนักเรียน-กรอง'!$A$45="","",(IF(COUNTIF(EP47:FS47,"ล")=0,"-",(COUNTIF(EP47:FS47,"ล")))))</f>
        <v/>
      </c>
      <c r="FW47" s="10" t="str">
        <f>IF('[6]ข้อมูลนักเรียน-กรอง'!$A$45="","",(IF(COUNTIF(EP47:FS47,"ข")=0,"-",(COUNTIF(EP47:FS47,"ข")))))</f>
        <v/>
      </c>
      <c r="FX47" s="8" t="str">
        <f>IF('[6]ข้อมูลนักเรียน-กรอง'!$A$45="","",('[6]ข้อมูลนักเรียน-กรอง'!$A$45))</f>
        <v/>
      </c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10" t="str">
        <f>IF('[6]ข้อมูลนักเรียน-กรอง'!A45="","",(IF(SUM(FY47:HC47)=0,"-",(SUM(FY47:HC47)))))</f>
        <v/>
      </c>
      <c r="HE47" s="10" t="str">
        <f>IF('[6]ข้อมูลนักเรียน-กรอง'!$A$45="","",(IF(COUNTIF(FY47:HC47,"ป")=0,"-",(COUNTIF(FY47:HC47,"ป")))))</f>
        <v/>
      </c>
      <c r="HF47" s="10" t="str">
        <f>IF('[6]ข้อมูลนักเรียน-กรอง'!$A$45="","",(IF(COUNTIF(FY47:HC47,"ล")=0,"-",(COUNTIF(FY47:HC47,"ล")))))</f>
        <v/>
      </c>
      <c r="HG47" s="10" t="str">
        <f>IF('[6]ข้อมูลนักเรียน-กรอง'!$A$45="","",(IF(COUNTIF(FY47:HC47,"ข")=0,"-",(COUNTIF(FY47:HC47,"ข")))))</f>
        <v/>
      </c>
      <c r="HH47" s="8" t="str">
        <f>IF('[6]ข้อมูลนักเรียน-กรอง'!$A$45="","",('[6]ข้อมูลนักเรียน-กรอง'!$A$45))</f>
        <v/>
      </c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10" t="str">
        <f>IF('[6]ข้อมูลนักเรียน-กรอง'!A45="","",(IF(SUM(HI47:IL47)=0,"-",(SUM(HI47:IL47)))))</f>
        <v/>
      </c>
      <c r="IN47" s="10" t="str">
        <f>IF('[6]ข้อมูลนักเรียน-กรอง'!$A$45="","",(IF(COUNTIF(HI47:IL47,"ป")=0,"-",(COUNTIF(HI47:IL47,"ป")))))</f>
        <v/>
      </c>
      <c r="IO47" s="10" t="str">
        <f>IF('[6]ข้อมูลนักเรียน-กรอง'!$A$45="","",(IF(COUNTIF(HI47:IL47,"ล")=0,"-",(COUNTIF(HI47:IL47,"ล")))))</f>
        <v/>
      </c>
      <c r="IP47" s="10" t="str">
        <f>IF('[6]ข้อมูลนักเรียน-กรอง'!$A$45="","",(IF(COUNTIF(HI47:IL47,"ข")=0,"-",(COUNTIF(HI47:IL47,"ข")))))</f>
        <v/>
      </c>
      <c r="IQ47" s="8" t="str">
        <f>IF('[6]ข้อมูลนักเรียน-กรอง'!$A$45="","",('[6]ข้อมูลนักเรียน-กรอง'!$A$45))</f>
        <v/>
      </c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10" t="str">
        <f>IF('[6]ข้อมูลนักเรียน-กรอง'!A45="","",(IF(SUM(IR47:JV47)=0,"-",(SUM(IR47:JV47)))))</f>
        <v/>
      </c>
      <c r="JX47" s="10" t="str">
        <f>IF('[6]ข้อมูลนักเรียน-กรอง'!$A$45="","",(IF(COUNTIF(IR47:JV47,"ป")=0,"-",(COUNTIF(IR47:JV47,"ป")))))</f>
        <v/>
      </c>
      <c r="JY47" s="10" t="str">
        <f>IF('[6]ข้อมูลนักเรียน-กรอง'!$A$45="","",(IF(COUNTIF(IR47:JV47,"ล")=0,"-",(COUNTIF(IR47:JV47,"ล")))))</f>
        <v/>
      </c>
      <c r="JZ47" s="10" t="str">
        <f>IF('[6]ข้อมูลนักเรียน-กรอง'!$A$45="","",(IF(COUNTIF(IR47:JV47,"ข")=0,"-",(COUNTIF(IR47:JV47,"ข")))))</f>
        <v/>
      </c>
      <c r="KA47" s="8" t="str">
        <f>IF('[6]ข้อมูลนักเรียน-กรอง'!$A$45="","",('[6]ข้อมูลนักเรียน-กรอง'!$A$45))</f>
        <v/>
      </c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10" t="str">
        <f>IF('[6]ข้อมูลนักเรียน-กรอง'!A45="","",(IF(SUM(KB47:LF47)=0,"-",(SUM(KB47:LF47)))))</f>
        <v/>
      </c>
      <c r="LH47" s="10" t="str">
        <f>IF('[6]ข้อมูลนักเรียน-กรอง'!$A$45="","",(IF(COUNTIF(KB47:LF47,"ป")=0,"-",(COUNTIF(KB47:LF47,"ป")))))</f>
        <v/>
      </c>
      <c r="LI47" s="10" t="str">
        <f>IF('[6]ข้อมูลนักเรียน-กรอง'!$A$45="","",(IF(COUNTIF(KB47:LF47,"ล")=0,"-",(COUNTIF(KB47:LF47,"ล")))))</f>
        <v/>
      </c>
      <c r="LJ47" s="10" t="str">
        <f>IF('[6]ข้อมูลนักเรียน-กรอง'!$A$45="","",(IF(COUNTIF(KB47:LF47,"ข")=0,"-",(COUNTIF(KB47:LF47,"ข")))))</f>
        <v/>
      </c>
      <c r="LK47" s="8" t="str">
        <f>IF('[6]ข้อมูลนักเรียน-กรอง'!$A$45="","",('[6]ข้อมูลนักเรียน-กรอง'!$A$45))</f>
        <v/>
      </c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10" t="str">
        <f>IF('[6]ข้อมูลนักเรียน-กรอง'!A45="","",(IF(SUM(LL47:MN47)=0,"-",(SUM(LL47:MN47)))))</f>
        <v/>
      </c>
      <c r="MP47" s="10" t="str">
        <f>IF('[6]ข้อมูลนักเรียน-กรอง'!$A$45="","",(IF(COUNTIF(LL47:MN47,"ป")=0,"-",(COUNTIF(LL47:MN47,"ป")))))</f>
        <v/>
      </c>
      <c r="MQ47" s="10" t="str">
        <f>IF('[6]ข้อมูลนักเรียน-กรอง'!$A$45="","",(IF(COUNTIF(LL47:MN47,"ล")=0,"-",(COUNTIF(LL47:MN47,"ล")))))</f>
        <v/>
      </c>
      <c r="MR47" s="10" t="str">
        <f>IF('[6]ข้อมูลนักเรียน-กรอง'!$A$45="","",(IF(COUNTIF(LL47:MN47,"ข")=0,"-",(COUNTIF(LL47:MN47,"ข")))))</f>
        <v/>
      </c>
      <c r="MS47" s="8" t="str">
        <f>IF('[6]ข้อมูลนักเรียน-กรอง'!$A$45="","",('[6]ข้อมูลนักเรียน-กรอง'!$A$45))</f>
        <v/>
      </c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10" t="str">
        <f>IF('[6]ข้อมูลนักเรียน-กรอง'!A45="","",(IF(SUM(MT47:NX47)=0,"-",(SUM(MT47:NX47)))))</f>
        <v/>
      </c>
      <c r="NZ47" s="10" t="str">
        <f>IF('[6]ข้อมูลนักเรียน-กรอง'!$A$45="","",(IF(COUNTIF(MT47:NX47,"ป")=0,"-",(COUNTIF(MT47:NX47,"ป")))))</f>
        <v/>
      </c>
      <c r="OA47" s="10" t="str">
        <f>IF('[6]ข้อมูลนักเรียน-กรอง'!$A$45="","",(IF(COUNTIF(MT47:NX47,"ล")=0,"-",(COUNTIF(MT47:NX47,"ล")))))</f>
        <v/>
      </c>
      <c r="OB47" s="10" t="str">
        <f>IF('[6]ข้อมูลนักเรียน-กรอง'!$A$45="","",(IF(COUNTIF(MT47:NX47,"ข")=0,"-",(COUNTIF(MT47:NX47,"ข")))))</f>
        <v/>
      </c>
      <c r="OC47" s="8" t="str">
        <f>IF('[6]ข้อมูลนักเรียน-กรอง'!$A$45="","",('[6]ข้อมูลนักเรียน-กรอง'!$A$45))</f>
        <v/>
      </c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10" t="str">
        <f>IF('[6]ข้อมูลนักเรียน-กรอง'!A45="","",(IF(SUM(OD47:PG47)=0,"-",(SUM(OD47:PG47)))))</f>
        <v/>
      </c>
      <c r="PI47" s="10" t="str">
        <f>IF('[6]ข้อมูลนักเรียน-กรอง'!$A$45="","",(IF(COUNTIF(OD47:PG47,"ป")=0,"-",(COUNTIF(OD47:PG47,"ป")))))</f>
        <v/>
      </c>
      <c r="PJ47" s="10" t="str">
        <f>IF('[6]ข้อมูลนักเรียน-กรอง'!$A$45="","",(IF(COUNTIF(OD47:PG47,"ล")=0,"-",(COUNTIF(OD47:PG47,"ล")))))</f>
        <v/>
      </c>
      <c r="PK47" s="10" t="str">
        <f>IF('[6]ข้อมูลนักเรียน-กรอง'!$A$45="","",(IF(COUNTIF(OD47:PG47,"ข")=0,"-",(COUNTIF(OD47:PG47,"ข")))))</f>
        <v/>
      </c>
      <c r="PL47" s="11" t="str">
        <f>IF('[6]ข้อมูลนักเรียน-กรอง'!$A$45="","",('[6]ข้อมูลนักเรียน-กรอง'!$A$45))</f>
        <v/>
      </c>
      <c r="PM47" s="12" t="str">
        <f>AH47</f>
        <v/>
      </c>
      <c r="PN47" s="12" t="str">
        <f>BQ47</f>
        <v/>
      </c>
      <c r="PO47" s="12" t="str">
        <f>DA47</f>
        <v/>
      </c>
      <c r="PP47" s="12" t="str">
        <f>EK47</f>
        <v/>
      </c>
      <c r="PQ47" s="12" t="str">
        <f>FT47</f>
        <v/>
      </c>
      <c r="PR47" s="12" t="str">
        <f>HD47</f>
        <v/>
      </c>
      <c r="PS47" s="12" t="str">
        <f>IM47</f>
        <v/>
      </c>
      <c r="PT47" s="12" t="str">
        <f>JW47</f>
        <v/>
      </c>
      <c r="PU47" s="12" t="str">
        <f>LG47</f>
        <v/>
      </c>
      <c r="PV47" s="12" t="str">
        <f>MO47</f>
        <v/>
      </c>
      <c r="PW47" s="12" t="str">
        <f>NY47</f>
        <v/>
      </c>
      <c r="PX47" s="12" t="str">
        <f>PH47</f>
        <v/>
      </c>
      <c r="PY47" s="13" t="str">
        <f>IF('[6]ข้อมูลนักเรียน-กรอง'!A45="","",(SUM(AH47:AK47,SUM(BQ47:BT47,SUM(DA47:DD47,SUM(EK47:EN47,SUM(FT47:FW47,SUM(HD47:HG47,SUM(IM47:IP47,SUM(JW47:JZ47,SUM(LG47:LJ47,SUM(MO47:MR47,SUM(NY47:OB47,SUM(PH47:PK47))))))))))))))</f>
        <v/>
      </c>
      <c r="PZ47" s="13" t="str">
        <f>IF('[6]ข้อมูลนักเรียน-กรอง'!A45="","",SUM(PM47:PX47))</f>
        <v/>
      </c>
      <c r="QA47" s="14" t="str">
        <f>IF('[6]ข้อมูลนักเรียน-กรอง'!A45="","",IF(PZ47=0,"0.00",((PZ47/PY47)*100)))</f>
        <v/>
      </c>
    </row>
    <row r="48" spans="1:443" ht="15.95" customHeight="1">
      <c r="A48" s="7" t="str">
        <f>[6]ชื่อนักเรียน!C47</f>
        <v xml:space="preserve"> </v>
      </c>
      <c r="B48" s="8" t="str">
        <f>IF('[6]ข้อมูลนักเรียน-กรอง'!$A$46="","",('[6]ข้อมูลนักเรียน-กรอง'!$A$46))</f>
        <v/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0" t="str">
        <f>IF('[6]ข้อมูลนักเรียน-กรอง'!A46="","",(IF(SUM(C48:AG48)=0,"-",(SUM(C48:AG48)))))</f>
        <v/>
      </c>
      <c r="AI48" s="10" t="str">
        <f>IF('[6]ข้อมูลนักเรียน-กรอง'!$A$46="","",(IF(COUNTIF(C48:AG48,"ป")=0,"-",(COUNTIF(C48:AG48,"ป")))))</f>
        <v/>
      </c>
      <c r="AJ48" s="10" t="str">
        <f>IF('[6]ข้อมูลนักเรียน-กรอง'!$A$46="","",(IF(COUNTIF(C48:AG48,"ล")=0,"-",(COUNTIF(C48:AG48,"ล")))))</f>
        <v/>
      </c>
      <c r="AK48" s="10" t="str">
        <f>IF('[6]ข้อมูลนักเรียน-กรอง'!$A$46="","",(IF(COUNTIF(C48:AG48,"ข")=0,"-",(COUNTIF(C48:AG48,"ข")))))</f>
        <v/>
      </c>
      <c r="AL48" s="8" t="str">
        <f>IF('[6]ข้อมูลนักเรียน-กรอง'!$A$46="","",('[6]ข้อมูลนักเรียน-กรอง'!$A$46))</f>
        <v/>
      </c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10" t="str">
        <f>IF('[6]ข้อมูลนักเรียน-กรอง'!A46="","",(IF(SUM(AM48:BP48)=0,"-",(SUM(AM48:BP48)))))</f>
        <v/>
      </c>
      <c r="BR48" s="10" t="str">
        <f>IF('[6]ข้อมูลนักเรียน-กรอง'!$A$46="","",(IF(COUNTIF(AM48:BP48,"ป")=0,"-",(COUNTIF(AM48:BP48,"ป")))))</f>
        <v/>
      </c>
      <c r="BS48" s="10" t="str">
        <f>IF('[6]ข้อมูลนักเรียน-กรอง'!$A$46="","",(IF(COUNTIF(AM48:BP48,"ล")=0,"-",(COUNTIF(AM48:BP48,"ล")))))</f>
        <v/>
      </c>
      <c r="BT48" s="10" t="str">
        <f>IF('[6]ข้อมูลนักเรียน-กรอง'!$A$46="","",(IF(COUNTIF(AM48:BP48,"ข")=0,"-",(COUNTIF(AM48:BP48,"ข")))))</f>
        <v/>
      </c>
      <c r="BU48" s="8" t="str">
        <f>IF('[6]ข้อมูลนักเรียน-กรอง'!$A$46="","",('[6]ข้อมูลนักเรียน-กรอง'!$A$46))</f>
        <v/>
      </c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10" t="str">
        <f>IF('[6]ข้อมูลนักเรียน-กรอง'!A46="","",(IF(SUM(BV48:CZ48)=0,"-",(SUM(BV48:CZ48)))))</f>
        <v/>
      </c>
      <c r="DB48" s="10" t="str">
        <f>IF('[6]ข้อมูลนักเรียน-กรอง'!$A$46="","",(IF(COUNTIF(BV48:CZ48,"ป")=0,"-",(COUNTIF(BV48:CZ48,"ป")))))</f>
        <v/>
      </c>
      <c r="DC48" s="10" t="str">
        <f>IF('[6]ข้อมูลนักเรียน-กรอง'!$A$46="","",(IF(COUNTIF(BV48:CZ48,"ล")=0,"-",(COUNTIF(BV48:CZ48,"ล")))))</f>
        <v/>
      </c>
      <c r="DD48" s="10" t="str">
        <f>IF('[6]ข้อมูลนักเรียน-กรอง'!$A$46="","",(IF(COUNTIF(BV48:CZ48,"ข")=0,"-",(COUNTIF(BV48:CZ48,"ข")))))</f>
        <v/>
      </c>
      <c r="DE48" s="8" t="str">
        <f>IF('[6]ข้อมูลนักเรียน-กรอง'!$A$46="","",('[6]ข้อมูลนักเรียน-กรอง'!$A$46))</f>
        <v/>
      </c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10" t="str">
        <f>IF('[6]ข้อมูลนักเรียน-กรอง'!A46="","",(IF(SUM(DF48:EJ48)=0,"-",(SUM(DF48:EJ48)))))</f>
        <v/>
      </c>
      <c r="EL48" s="10" t="str">
        <f>IF('[6]ข้อมูลนักเรียน-กรอง'!$A$46="","",(IF(COUNTIF(DF48:EJ48,"ป")=0,"-",(COUNTIF(DF48:EJ48,"ป")))))</f>
        <v/>
      </c>
      <c r="EM48" s="10" t="str">
        <f>IF('[6]ข้อมูลนักเรียน-กรอง'!$A$46="","",(IF(COUNTIF(DF48:EJ48,"ล")=0,"-",(COUNTIF(DF48:EJ48,"ล")))))</f>
        <v/>
      </c>
      <c r="EN48" s="10" t="str">
        <f>IF('[6]ข้อมูลนักเรียน-กรอง'!$A$46="","",(IF(COUNTIF(DF48:EJ48,"ข")=0,"-",(COUNTIF(DF48:EJ48,"ข")))))</f>
        <v/>
      </c>
      <c r="EO48" s="8" t="str">
        <f>IF('[6]ข้อมูลนักเรียน-กรอง'!$A$46="","",('[6]ข้อมูลนักเรียน-กรอง'!$A$46))</f>
        <v/>
      </c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10" t="str">
        <f>IF('[6]ข้อมูลนักเรียน-กรอง'!A46="","",(IF(SUM(EP48:FS48)=0,"-",(SUM(EP48:FS48)))))</f>
        <v/>
      </c>
      <c r="FU48" s="10" t="str">
        <f>IF('[6]ข้อมูลนักเรียน-กรอง'!$A$46="","",(IF(COUNTIF(EP48:FS48,"ป")=0,"-",(COUNTIF(EP48:FS48,"ป")))))</f>
        <v/>
      </c>
      <c r="FV48" s="10" t="str">
        <f>IF('[6]ข้อมูลนักเรียน-กรอง'!$A$46="","",(IF(COUNTIF(EP48:FS48,"ล")=0,"-",(COUNTIF(EP48:FS48,"ล")))))</f>
        <v/>
      </c>
      <c r="FW48" s="10" t="str">
        <f>IF('[6]ข้อมูลนักเรียน-กรอง'!$A$46="","",(IF(COUNTIF(EP48:FS48,"ข")=0,"-",(COUNTIF(EP48:FS48,"ข")))))</f>
        <v/>
      </c>
      <c r="FX48" s="8" t="str">
        <f>IF('[6]ข้อมูลนักเรียน-กรอง'!$A$46="","",('[6]ข้อมูลนักเรียน-กรอง'!$A$46))</f>
        <v/>
      </c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10" t="str">
        <f>IF('[6]ข้อมูลนักเรียน-กรอง'!A46="","",(IF(SUM(FY48:HC48)=0,"-",(SUM(FY48:HC48)))))</f>
        <v/>
      </c>
      <c r="HE48" s="10" t="str">
        <f>IF('[6]ข้อมูลนักเรียน-กรอง'!$A$46="","",(IF(COUNTIF(FY48:HC48,"ป")=0,"-",(COUNTIF(FY48:HC48,"ป")))))</f>
        <v/>
      </c>
      <c r="HF48" s="10" t="str">
        <f>IF('[6]ข้อมูลนักเรียน-กรอง'!$A$46="","",(IF(COUNTIF(FY48:HC48,"ล")=0,"-",(COUNTIF(FY48:HC48,"ล")))))</f>
        <v/>
      </c>
      <c r="HG48" s="10" t="str">
        <f>IF('[6]ข้อมูลนักเรียน-กรอง'!$A$46="","",(IF(COUNTIF(FY48:HC48,"ข")=0,"-",(COUNTIF(FY48:HC48,"ข")))))</f>
        <v/>
      </c>
      <c r="HH48" s="8" t="str">
        <f>IF('[6]ข้อมูลนักเรียน-กรอง'!$A$46="","",('[6]ข้อมูลนักเรียน-กรอง'!$A$46))</f>
        <v/>
      </c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10" t="str">
        <f>IF('[6]ข้อมูลนักเรียน-กรอง'!A46="","",(IF(SUM(HI48:IL48)=0,"-",(SUM(HI48:IL48)))))</f>
        <v/>
      </c>
      <c r="IN48" s="10" t="str">
        <f>IF('[6]ข้อมูลนักเรียน-กรอง'!$A$46="","",(IF(COUNTIF(HI48:IL48,"ป")=0,"-",(COUNTIF(HI48:IL48,"ป")))))</f>
        <v/>
      </c>
      <c r="IO48" s="10" t="str">
        <f>IF('[6]ข้อมูลนักเรียน-กรอง'!$A$46="","",(IF(COUNTIF(HI48:IL48,"ล")=0,"-",(COUNTIF(HI48:IL48,"ล")))))</f>
        <v/>
      </c>
      <c r="IP48" s="10" t="str">
        <f>IF('[6]ข้อมูลนักเรียน-กรอง'!$A$46="","",(IF(COUNTIF(HI48:IL48,"ข")=0,"-",(COUNTIF(HI48:IL48,"ข")))))</f>
        <v/>
      </c>
      <c r="IQ48" s="8" t="str">
        <f>IF('[6]ข้อมูลนักเรียน-กรอง'!$A$46="","",('[6]ข้อมูลนักเรียน-กรอง'!$A$46))</f>
        <v/>
      </c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10" t="str">
        <f>IF('[6]ข้อมูลนักเรียน-กรอง'!A46="","",(IF(SUM(IR48:JV48)=0,"-",(SUM(IR48:JV48)))))</f>
        <v/>
      </c>
      <c r="JX48" s="10" t="str">
        <f>IF('[6]ข้อมูลนักเรียน-กรอง'!$A$46="","",(IF(COUNTIF(IR48:JV48,"ป")=0,"-",(COUNTIF(IR48:JV48,"ป")))))</f>
        <v/>
      </c>
      <c r="JY48" s="10" t="str">
        <f>IF('[6]ข้อมูลนักเรียน-กรอง'!$A$46="","",(IF(COUNTIF(IR48:JV48,"ล")=0,"-",(COUNTIF(IR48:JV48,"ล")))))</f>
        <v/>
      </c>
      <c r="JZ48" s="10" t="str">
        <f>IF('[6]ข้อมูลนักเรียน-กรอง'!$A$46="","",(IF(COUNTIF(IR48:JV48,"ข")=0,"-",(COUNTIF(IR48:JV48,"ข")))))</f>
        <v/>
      </c>
      <c r="KA48" s="8" t="str">
        <f>IF('[6]ข้อมูลนักเรียน-กรอง'!$A$46="","",('[6]ข้อมูลนักเรียน-กรอง'!$A$46))</f>
        <v/>
      </c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10" t="str">
        <f>IF('[6]ข้อมูลนักเรียน-กรอง'!A46="","",(IF(SUM(KB48:LF48)=0,"-",(SUM(KB48:LF48)))))</f>
        <v/>
      </c>
      <c r="LH48" s="10" t="str">
        <f>IF('[6]ข้อมูลนักเรียน-กรอง'!$A$46="","",(IF(COUNTIF(KB48:LF48,"ป")=0,"-",(COUNTIF(KB48:LF48,"ป")))))</f>
        <v/>
      </c>
      <c r="LI48" s="10" t="str">
        <f>IF('[6]ข้อมูลนักเรียน-กรอง'!$A$46="","",(IF(COUNTIF(KB48:LF48,"ล")=0,"-",(COUNTIF(KB48:LF48,"ล")))))</f>
        <v/>
      </c>
      <c r="LJ48" s="10" t="str">
        <f>IF('[6]ข้อมูลนักเรียน-กรอง'!$A$46="","",(IF(COUNTIF(KB48:LF48,"ข")=0,"-",(COUNTIF(KB48:LF48,"ข")))))</f>
        <v/>
      </c>
      <c r="LK48" s="8" t="str">
        <f>IF('[6]ข้อมูลนักเรียน-กรอง'!$A$46="","",('[6]ข้อมูลนักเรียน-กรอง'!$A$46))</f>
        <v/>
      </c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10" t="str">
        <f>IF('[6]ข้อมูลนักเรียน-กรอง'!A46="","",(IF(SUM(LL48:MN48)=0,"-",(SUM(LL48:MN48)))))</f>
        <v/>
      </c>
      <c r="MP48" s="10" t="str">
        <f>IF('[6]ข้อมูลนักเรียน-กรอง'!$A$46="","",(IF(COUNTIF(LL48:MN48,"ป")=0,"-",(COUNTIF(LL48:MN48,"ป")))))</f>
        <v/>
      </c>
      <c r="MQ48" s="10" t="str">
        <f>IF('[6]ข้อมูลนักเรียน-กรอง'!$A$46="","",(IF(COUNTIF(LL48:MN48,"ล")=0,"-",(COUNTIF(LL48:MN48,"ล")))))</f>
        <v/>
      </c>
      <c r="MR48" s="10" t="str">
        <f>IF('[6]ข้อมูลนักเรียน-กรอง'!$A$46="","",(IF(COUNTIF(LL48:MN48,"ข")=0,"-",(COUNTIF(LL48:MN48,"ข")))))</f>
        <v/>
      </c>
      <c r="MS48" s="8" t="str">
        <f>IF('[6]ข้อมูลนักเรียน-กรอง'!$A$46="","",('[6]ข้อมูลนักเรียน-กรอง'!$A$46))</f>
        <v/>
      </c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10" t="str">
        <f>IF('[6]ข้อมูลนักเรียน-กรอง'!A46="","",(IF(SUM(MT48:NX48)=0,"-",(SUM(MT48:NX48)))))</f>
        <v/>
      </c>
      <c r="NZ48" s="10" t="str">
        <f>IF('[6]ข้อมูลนักเรียน-กรอง'!$A$46="","",(IF(COUNTIF(MT48:NX48,"ป")=0,"-",(COUNTIF(MT48:NX48,"ป")))))</f>
        <v/>
      </c>
      <c r="OA48" s="10" t="str">
        <f>IF('[6]ข้อมูลนักเรียน-กรอง'!$A$46="","",(IF(COUNTIF(MT48:NX48,"ล")=0,"-",(COUNTIF(MT48:NX48,"ล")))))</f>
        <v/>
      </c>
      <c r="OB48" s="10" t="str">
        <f>IF('[6]ข้อมูลนักเรียน-กรอง'!$A$46="","",(IF(COUNTIF(MT48:NX48,"ข")=0,"-",(COUNTIF(MT48:NX48,"ข")))))</f>
        <v/>
      </c>
      <c r="OC48" s="8" t="str">
        <f>IF('[6]ข้อมูลนักเรียน-กรอง'!$A$46="","",('[6]ข้อมูลนักเรียน-กรอง'!$A$46))</f>
        <v/>
      </c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10" t="str">
        <f>IF('[6]ข้อมูลนักเรียน-กรอง'!A46="","",(IF(SUM(OD48:PG48)=0,"-",(SUM(OD48:PG48)))))</f>
        <v/>
      </c>
      <c r="PI48" s="10" t="str">
        <f>IF('[6]ข้อมูลนักเรียน-กรอง'!$A$46="","",(IF(COUNTIF(OD48:PG48,"ป")=0,"-",(COUNTIF(OD48:PG48,"ป")))))</f>
        <v/>
      </c>
      <c r="PJ48" s="10" t="str">
        <f>IF('[6]ข้อมูลนักเรียน-กรอง'!$A$46="","",(IF(COUNTIF(OD48:PG48,"ล")=0,"-",(COUNTIF(OD48:PG48,"ล")))))</f>
        <v/>
      </c>
      <c r="PK48" s="10" t="str">
        <f>IF('[6]ข้อมูลนักเรียน-กรอง'!$A$46="","",(IF(COUNTIF(OD48:PG48,"ข")=0,"-",(COUNTIF(OD48:PG48,"ข")))))</f>
        <v/>
      </c>
      <c r="PL48" s="11" t="str">
        <f>IF('[6]ข้อมูลนักเรียน-กรอง'!$A$46="","",('[6]ข้อมูลนักเรียน-กรอง'!$A$46))</f>
        <v/>
      </c>
      <c r="PM48" s="12" t="str">
        <f>AH48</f>
        <v/>
      </c>
      <c r="PN48" s="12" t="str">
        <f>BQ48</f>
        <v/>
      </c>
      <c r="PO48" s="12" t="str">
        <f>DA48</f>
        <v/>
      </c>
      <c r="PP48" s="12" t="str">
        <f>EK48</f>
        <v/>
      </c>
      <c r="PQ48" s="12" t="str">
        <f>FT48</f>
        <v/>
      </c>
      <c r="PR48" s="12" t="str">
        <f>HD48</f>
        <v/>
      </c>
      <c r="PS48" s="12" t="str">
        <f>IM48</f>
        <v/>
      </c>
      <c r="PT48" s="12" t="str">
        <f>JW48</f>
        <v/>
      </c>
      <c r="PU48" s="12" t="str">
        <f>LG48</f>
        <v/>
      </c>
      <c r="PV48" s="12" t="str">
        <f>MO48</f>
        <v/>
      </c>
      <c r="PW48" s="12" t="str">
        <f>NY48</f>
        <v/>
      </c>
      <c r="PX48" s="12" t="str">
        <f>PH48</f>
        <v/>
      </c>
      <c r="PY48" s="13" t="str">
        <f>IF('[6]ข้อมูลนักเรียน-กรอง'!A46="","",(SUM(AH48:AK48,SUM(BQ48:BT48,SUM(DA48:DD48,SUM(EK48:EN48,SUM(FT48:FW48,SUM(HD48:HG48,SUM(IM48:IP48,SUM(JW48:JZ48,SUM(LG48:LJ48,SUM(MO48:MR48,SUM(NY48:OB48,SUM(PH48:PK48))))))))))))))</f>
        <v/>
      </c>
      <c r="PZ48" s="13" t="str">
        <f>IF('[6]ข้อมูลนักเรียน-กรอง'!A46="","",SUM(PM48:PX48))</f>
        <v/>
      </c>
      <c r="QA48" s="14" t="str">
        <f>IF('[6]ข้อมูลนักเรียน-กรอง'!A46="","",IF(PZ48=0,"0.00",((PZ48/PY48)*100)))</f>
        <v/>
      </c>
    </row>
    <row r="49" spans="1:443" ht="5.0999999999999996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</row>
    <row r="50" spans="1:443" s="19" customFormat="1" ht="18" customHeight="1">
      <c r="A50" s="18"/>
      <c r="B50" s="20" t="s">
        <v>37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 t="s">
        <v>37</v>
      </c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 t="s">
        <v>37</v>
      </c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 t="s">
        <v>37</v>
      </c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 t="s">
        <v>37</v>
      </c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 t="s">
        <v>37</v>
      </c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 t="s">
        <v>37</v>
      </c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 t="s">
        <v>37</v>
      </c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 t="s">
        <v>37</v>
      </c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 t="s">
        <v>37</v>
      </c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 t="s">
        <v>37</v>
      </c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 t="s">
        <v>37</v>
      </c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1" t="s">
        <v>37</v>
      </c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</row>
  </sheetData>
  <sheetProtection sheet="1" objects="1" scenarios="1" formatCells="0" formatColumns="0" formatRows="0"/>
  <mergeCells count="88">
    <mergeCell ref="KA50:LJ50"/>
    <mergeCell ref="LK50:MR50"/>
    <mergeCell ref="MS50:OB50"/>
    <mergeCell ref="PU2:PU3"/>
    <mergeCell ref="PV2:PV3"/>
    <mergeCell ref="PW2:PW3"/>
    <mergeCell ref="PX2:PX3"/>
    <mergeCell ref="PY2:QA2"/>
    <mergeCell ref="OC50:PK50"/>
    <mergeCell ref="PL50:QA50"/>
    <mergeCell ref="PR2:PR3"/>
    <mergeCell ref="PS2:PS3"/>
    <mergeCell ref="B50:AK50"/>
    <mergeCell ref="AL50:BT50"/>
    <mergeCell ref="BU50:DD50"/>
    <mergeCell ref="DE50:EN50"/>
    <mergeCell ref="EO50:FW50"/>
    <mergeCell ref="FX50:HG50"/>
    <mergeCell ref="HH50:IP50"/>
    <mergeCell ref="IQ50:JZ50"/>
    <mergeCell ref="PT2:PT3"/>
    <mergeCell ref="ON2:OW2"/>
    <mergeCell ref="OX2:OY2"/>
    <mergeCell ref="OZ2:PB2"/>
    <mergeCell ref="PL2:PL3"/>
    <mergeCell ref="PM2:PM3"/>
    <mergeCell ref="PN2:PN3"/>
    <mergeCell ref="PO2:PO3"/>
    <mergeCell ref="PP2:PP3"/>
    <mergeCell ref="PQ2:PQ3"/>
    <mergeCell ref="MF2:MG2"/>
    <mergeCell ref="MH2:MJ2"/>
    <mergeCell ref="NB2:NC2"/>
    <mergeCell ref="ND2:NM2"/>
    <mergeCell ref="NN2:NO2"/>
    <mergeCell ref="NP2:NR2"/>
    <mergeCell ref="IZ2:JA2"/>
    <mergeCell ref="JB2:JK2"/>
    <mergeCell ref="JL2:JM2"/>
    <mergeCell ref="JN2:JP2"/>
    <mergeCell ref="OL2:OM2"/>
    <mergeCell ref="KL2:KU2"/>
    <mergeCell ref="KV2:KW2"/>
    <mergeCell ref="KX2:KZ2"/>
    <mergeCell ref="LT2:LU2"/>
    <mergeCell ref="LV2:ME2"/>
    <mergeCell ref="FJ2:FK2"/>
    <mergeCell ref="FL2:FN2"/>
    <mergeCell ref="KJ2:KK2"/>
    <mergeCell ref="GI2:GR2"/>
    <mergeCell ref="GS2:GT2"/>
    <mergeCell ref="GU2:GW2"/>
    <mergeCell ref="HQ2:HR2"/>
    <mergeCell ref="HS2:IB2"/>
    <mergeCell ref="IC2:ID2"/>
    <mergeCell ref="IE2:IG2"/>
    <mergeCell ref="GG2:GH2"/>
    <mergeCell ref="CF2:CO2"/>
    <mergeCell ref="CP2:CQ2"/>
    <mergeCell ref="CR2:CT2"/>
    <mergeCell ref="DN2:DO2"/>
    <mergeCell ref="DP2:DY2"/>
    <mergeCell ref="DZ2:EA2"/>
    <mergeCell ref="EB2:ED2"/>
    <mergeCell ref="EX2:EY2"/>
    <mergeCell ref="EZ2:FI2"/>
    <mergeCell ref="HH1:IP1"/>
    <mergeCell ref="IQ1:JZ1"/>
    <mergeCell ref="KA1:LJ1"/>
    <mergeCell ref="LK1:MR1"/>
    <mergeCell ref="MS1:OB1"/>
    <mergeCell ref="OC1:PK1"/>
    <mergeCell ref="PL1:QA1"/>
    <mergeCell ref="K2:L2"/>
    <mergeCell ref="M2:V2"/>
    <mergeCell ref="W2:X2"/>
    <mergeCell ref="Y2:AA2"/>
    <mergeCell ref="AU2:AV2"/>
    <mergeCell ref="AW2:BF2"/>
    <mergeCell ref="BG2:BH2"/>
    <mergeCell ref="BI2:BK2"/>
    <mergeCell ref="CD2:CE2"/>
    <mergeCell ref="FX1:HG1"/>
    <mergeCell ref="B1:AK1"/>
    <mergeCell ref="AL1:BT1"/>
    <mergeCell ref="BU1:DD1"/>
    <mergeCell ref="DE1:EN1"/>
    <mergeCell ref="EO1:FW1"/>
  </mergeCells>
  <conditionalFormatting sqref="QA4:QA48">
    <cfRule type="containsText" dxfId="7" priority="1" operator="containsText" text="0.00">
      <formula>NOT(ISERROR(SEARCH("0.00",QA4)))</formula>
    </cfRule>
    <cfRule type="cellIs" dxfId="6" priority="2" operator="lessThan">
      <formula>80</formula>
    </cfRule>
  </conditionalFormatting>
  <printOptions horizontalCentered="1" verticalCentered="1"/>
  <pageMargins left="0.59055118110236227" right="0.59055118110236227" top="0.39370078740157483" bottom="0.39370078740157483" header="0" footer="0"/>
  <pageSetup paperSize="9" orientation="portrait" blackAndWhite="1" horizontalDpi="4294967293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FF"/>
  </sheetPr>
  <dimension ref="A1:QA50"/>
  <sheetViews>
    <sheetView zoomScale="90" zoomScaleNormal="90" zoomScaleSheetLayoutView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U17" sqref="U17"/>
    </sheetView>
  </sheetViews>
  <sheetFormatPr defaultColWidth="3.7109375" defaultRowHeight="16.5" customHeight="1"/>
  <cols>
    <col min="1" max="1" width="28.7109375" style="15" customWidth="1"/>
    <col min="2" max="2" width="6.7109375" style="15" customWidth="1"/>
    <col min="3" max="37" width="2.42578125" style="15" customWidth="1"/>
    <col min="38" max="38" width="6.7109375" style="15" customWidth="1"/>
    <col min="39" max="72" width="2.42578125" style="15" customWidth="1"/>
    <col min="73" max="73" width="6.7109375" style="15" customWidth="1"/>
    <col min="74" max="108" width="2.42578125" style="15" customWidth="1"/>
    <col min="109" max="109" width="6.7109375" style="15" customWidth="1"/>
    <col min="110" max="144" width="2.42578125" style="15" customWidth="1"/>
    <col min="145" max="145" width="6.7109375" style="15" customWidth="1"/>
    <col min="146" max="179" width="2.42578125" style="15" customWidth="1"/>
    <col min="180" max="180" width="6.7109375" style="15" customWidth="1"/>
    <col min="181" max="215" width="2.42578125" style="15" customWidth="1"/>
    <col min="216" max="216" width="6.7109375" style="15" customWidth="1"/>
    <col min="217" max="250" width="2.42578125" style="15" customWidth="1"/>
    <col min="251" max="251" width="6.7109375" style="15" customWidth="1"/>
    <col min="252" max="286" width="2.42578125" style="15" customWidth="1"/>
    <col min="287" max="287" width="6.7109375" style="15" customWidth="1"/>
    <col min="288" max="322" width="2.42578125" style="15" customWidth="1"/>
    <col min="323" max="323" width="6.7109375" style="15" customWidth="1"/>
    <col min="324" max="356" width="2.42578125" style="15" customWidth="1"/>
    <col min="357" max="357" width="6.7109375" style="15" customWidth="1"/>
    <col min="358" max="392" width="2.42578125" style="15" customWidth="1"/>
    <col min="393" max="393" width="6.7109375" style="15" customWidth="1"/>
    <col min="394" max="427" width="2.42578125" style="15" customWidth="1"/>
    <col min="428" max="428" width="6.7109375" style="15" customWidth="1"/>
    <col min="429" max="440" width="5.42578125" style="15" customWidth="1"/>
    <col min="441" max="443" width="6.7109375" style="15" customWidth="1"/>
    <col min="444" max="16384" width="3.7109375" style="15"/>
  </cols>
  <sheetData>
    <row r="1" spans="1:443" s="2" customFormat="1" ht="18" customHeight="1">
      <c r="A1" s="1"/>
      <c r="B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 t="str">
        <f>"เวลาเรียน ชั้น"&amp;[8]รายวิชา!B2&amp;" "&amp;"ปีการศึกษา "&amp;[8]รายวิชา!B4</f>
        <v>เวลาเรียน ชั้นประถมศึกษาปีที่ 4/1 ปีการศึกษา 2561</v>
      </c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29" t="str">
        <f>"สรุปเวลาเรียน ชั้น"&amp;[8]รายวิชา!B2&amp;" "&amp;"ปีการศึกษา "&amp;[8]รายวิชา!B4</f>
        <v>สรุปเวลาเรียน ชั้นประถมศึกษาปีที่ 4/1 ปีการศึกษา 2561</v>
      </c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</row>
    <row r="2" spans="1:443" s="3" customFormat="1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28" t="s">
        <v>0</v>
      </c>
      <c r="L2" s="28"/>
      <c r="M2" s="27" t="s">
        <v>1</v>
      </c>
      <c r="N2" s="27"/>
      <c r="O2" s="27"/>
      <c r="P2" s="27"/>
      <c r="Q2" s="27"/>
      <c r="R2" s="27"/>
      <c r="S2" s="27"/>
      <c r="T2" s="27"/>
      <c r="U2" s="27"/>
      <c r="V2" s="27"/>
      <c r="W2" s="28" t="s">
        <v>2</v>
      </c>
      <c r="X2" s="28"/>
      <c r="Y2" s="27">
        <f>'[8]ปก ปพ.5 รายชั้น 1'!$BS$6</f>
        <v>2561</v>
      </c>
      <c r="Z2" s="27"/>
      <c r="AA2" s="27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28" t="s">
        <v>0</v>
      </c>
      <c r="AV2" s="28"/>
      <c r="AW2" s="27" t="s">
        <v>3</v>
      </c>
      <c r="AX2" s="27"/>
      <c r="AY2" s="27"/>
      <c r="AZ2" s="27"/>
      <c r="BA2" s="27"/>
      <c r="BB2" s="27"/>
      <c r="BC2" s="27"/>
      <c r="BD2" s="27"/>
      <c r="BE2" s="27"/>
      <c r="BF2" s="27"/>
      <c r="BG2" s="28" t="s">
        <v>2</v>
      </c>
      <c r="BH2" s="28"/>
      <c r="BI2" s="27">
        <f>'[8]ปก ปพ.5 รายชั้น 1'!$BS$6</f>
        <v>2561</v>
      </c>
      <c r="BJ2" s="27"/>
      <c r="BK2" s="27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28" t="s">
        <v>0</v>
      </c>
      <c r="CE2" s="28"/>
      <c r="CF2" s="27" t="s">
        <v>4</v>
      </c>
      <c r="CG2" s="27"/>
      <c r="CH2" s="27"/>
      <c r="CI2" s="27"/>
      <c r="CJ2" s="27"/>
      <c r="CK2" s="27"/>
      <c r="CL2" s="27"/>
      <c r="CM2" s="27"/>
      <c r="CN2" s="27"/>
      <c r="CO2" s="27"/>
      <c r="CP2" s="28" t="s">
        <v>2</v>
      </c>
      <c r="CQ2" s="28"/>
      <c r="CR2" s="27">
        <f>'[8]ปก ปพ.5 รายชั้น 1'!$BS$6</f>
        <v>2561</v>
      </c>
      <c r="CS2" s="27"/>
      <c r="CT2" s="27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28" t="s">
        <v>0</v>
      </c>
      <c r="DO2" s="28"/>
      <c r="DP2" s="27" t="s">
        <v>5</v>
      </c>
      <c r="DQ2" s="27"/>
      <c r="DR2" s="27"/>
      <c r="DS2" s="27"/>
      <c r="DT2" s="27"/>
      <c r="DU2" s="27"/>
      <c r="DV2" s="27"/>
      <c r="DW2" s="27"/>
      <c r="DX2" s="27"/>
      <c r="DY2" s="27"/>
      <c r="DZ2" s="28" t="s">
        <v>2</v>
      </c>
      <c r="EA2" s="28"/>
      <c r="EB2" s="27">
        <f>'[8]ปก ปพ.5 รายชั้น 1'!$BS$6</f>
        <v>2561</v>
      </c>
      <c r="EC2" s="27"/>
      <c r="ED2" s="27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28" t="s">
        <v>0</v>
      </c>
      <c r="EY2" s="28"/>
      <c r="EZ2" s="27" t="s">
        <v>6</v>
      </c>
      <c r="FA2" s="27"/>
      <c r="FB2" s="27"/>
      <c r="FC2" s="27"/>
      <c r="FD2" s="27"/>
      <c r="FE2" s="27"/>
      <c r="FF2" s="27"/>
      <c r="FG2" s="27"/>
      <c r="FH2" s="27"/>
      <c r="FI2" s="27"/>
      <c r="FJ2" s="28" t="s">
        <v>2</v>
      </c>
      <c r="FK2" s="28"/>
      <c r="FL2" s="27">
        <f>'[8]ปก ปพ.5 รายชั้น 1'!$BS$6</f>
        <v>2561</v>
      </c>
      <c r="FM2" s="27"/>
      <c r="FN2" s="27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28" t="s">
        <v>0</v>
      </c>
      <c r="GH2" s="28"/>
      <c r="GI2" s="27" t="s">
        <v>7</v>
      </c>
      <c r="GJ2" s="27"/>
      <c r="GK2" s="27"/>
      <c r="GL2" s="27"/>
      <c r="GM2" s="27"/>
      <c r="GN2" s="27"/>
      <c r="GO2" s="27"/>
      <c r="GP2" s="27"/>
      <c r="GQ2" s="27"/>
      <c r="GR2" s="27"/>
      <c r="GS2" s="28" t="s">
        <v>2</v>
      </c>
      <c r="GT2" s="28"/>
      <c r="GU2" s="27">
        <f>'[8]ปก ปพ.5 รายชั้น 1'!$BS$6</f>
        <v>2561</v>
      </c>
      <c r="GV2" s="27"/>
      <c r="GW2" s="27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28" t="s">
        <v>0</v>
      </c>
      <c r="HR2" s="28"/>
      <c r="HS2" s="27" t="s">
        <v>8</v>
      </c>
      <c r="HT2" s="27"/>
      <c r="HU2" s="27"/>
      <c r="HV2" s="27"/>
      <c r="HW2" s="27"/>
      <c r="HX2" s="27"/>
      <c r="HY2" s="27"/>
      <c r="HZ2" s="27"/>
      <c r="IA2" s="27"/>
      <c r="IB2" s="27"/>
      <c r="IC2" s="28" t="s">
        <v>2</v>
      </c>
      <c r="ID2" s="28"/>
      <c r="IE2" s="27">
        <f>'[8]ปก ปพ.5 รายชั้น 1'!$BS$6</f>
        <v>2561</v>
      </c>
      <c r="IF2" s="27"/>
      <c r="IG2" s="27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28" t="s">
        <v>0</v>
      </c>
      <c r="JA2" s="28"/>
      <c r="JB2" s="27" t="s">
        <v>9</v>
      </c>
      <c r="JC2" s="27"/>
      <c r="JD2" s="27"/>
      <c r="JE2" s="27"/>
      <c r="JF2" s="27"/>
      <c r="JG2" s="27"/>
      <c r="JH2" s="27"/>
      <c r="JI2" s="27"/>
      <c r="JJ2" s="27"/>
      <c r="JK2" s="27"/>
      <c r="JL2" s="28" t="s">
        <v>2</v>
      </c>
      <c r="JM2" s="28"/>
      <c r="JN2" s="27">
        <f>'[8]ปก ปพ.5 รายชั้น 1'!$BS$6</f>
        <v>2561</v>
      </c>
      <c r="JO2" s="27"/>
      <c r="JP2" s="27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28" t="s">
        <v>0</v>
      </c>
      <c r="KK2" s="28"/>
      <c r="KL2" s="27" t="s">
        <v>10</v>
      </c>
      <c r="KM2" s="27"/>
      <c r="KN2" s="27"/>
      <c r="KO2" s="27"/>
      <c r="KP2" s="27"/>
      <c r="KQ2" s="27"/>
      <c r="KR2" s="27"/>
      <c r="KS2" s="27"/>
      <c r="KT2" s="27"/>
      <c r="KU2" s="27"/>
      <c r="KV2" s="28" t="s">
        <v>2</v>
      </c>
      <c r="KW2" s="28"/>
      <c r="KX2" s="27">
        <f>'[8]ปก ปพ.5 รายชั้น 1'!$BS$6+1</f>
        <v>2562</v>
      </c>
      <c r="KY2" s="27"/>
      <c r="KZ2" s="27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28" t="s">
        <v>0</v>
      </c>
      <c r="LU2" s="28"/>
      <c r="LV2" s="27" t="s">
        <v>11</v>
      </c>
      <c r="LW2" s="27"/>
      <c r="LX2" s="27"/>
      <c r="LY2" s="27"/>
      <c r="LZ2" s="27"/>
      <c r="MA2" s="27"/>
      <c r="MB2" s="27"/>
      <c r="MC2" s="27"/>
      <c r="MD2" s="27"/>
      <c r="ME2" s="27"/>
      <c r="MF2" s="28" t="s">
        <v>2</v>
      </c>
      <c r="MG2" s="28"/>
      <c r="MH2" s="27">
        <f>'[8]ปก ปพ.5 รายชั้น 1'!$BS$6+1</f>
        <v>2562</v>
      </c>
      <c r="MI2" s="27"/>
      <c r="MJ2" s="27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28" t="s">
        <v>0</v>
      </c>
      <c r="NC2" s="28"/>
      <c r="ND2" s="27" t="s">
        <v>12</v>
      </c>
      <c r="NE2" s="27"/>
      <c r="NF2" s="27"/>
      <c r="NG2" s="27"/>
      <c r="NH2" s="27"/>
      <c r="NI2" s="27"/>
      <c r="NJ2" s="27"/>
      <c r="NK2" s="27"/>
      <c r="NL2" s="27"/>
      <c r="NM2" s="27"/>
      <c r="NN2" s="28" t="s">
        <v>2</v>
      </c>
      <c r="NO2" s="28"/>
      <c r="NP2" s="27">
        <f>'[8]ปก ปพ.5 รายชั้น 1'!$BS$6+1</f>
        <v>2562</v>
      </c>
      <c r="NQ2" s="27"/>
      <c r="NR2" s="27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28" t="s">
        <v>0</v>
      </c>
      <c r="OM2" s="28"/>
      <c r="ON2" s="27" t="s">
        <v>13</v>
      </c>
      <c r="OO2" s="27"/>
      <c r="OP2" s="27"/>
      <c r="OQ2" s="27"/>
      <c r="OR2" s="27"/>
      <c r="OS2" s="27"/>
      <c r="OT2" s="27"/>
      <c r="OU2" s="27"/>
      <c r="OV2" s="27"/>
      <c r="OW2" s="27"/>
      <c r="OX2" s="28" t="s">
        <v>2</v>
      </c>
      <c r="OY2" s="28"/>
      <c r="OZ2" s="27">
        <f>'[8]ปก ปพ.5 รายชั้น 1'!$BS$6+1</f>
        <v>2562</v>
      </c>
      <c r="PA2" s="27"/>
      <c r="PB2" s="27"/>
      <c r="PC2" s="1"/>
      <c r="PD2" s="1"/>
      <c r="PE2" s="1"/>
      <c r="PF2" s="1"/>
      <c r="PG2" s="1"/>
      <c r="PH2" s="1"/>
      <c r="PI2" s="1"/>
      <c r="PJ2" s="1"/>
      <c r="PK2" s="1"/>
      <c r="PL2" s="22" t="s">
        <v>14</v>
      </c>
      <c r="PM2" s="22" t="s">
        <v>15</v>
      </c>
      <c r="PN2" s="22" t="s">
        <v>16</v>
      </c>
      <c r="PO2" s="22" t="s">
        <v>17</v>
      </c>
      <c r="PP2" s="22" t="s">
        <v>18</v>
      </c>
      <c r="PQ2" s="22" t="s">
        <v>19</v>
      </c>
      <c r="PR2" s="22" t="s">
        <v>20</v>
      </c>
      <c r="PS2" s="22" t="s">
        <v>21</v>
      </c>
      <c r="PT2" s="22" t="s">
        <v>22</v>
      </c>
      <c r="PU2" s="22" t="s">
        <v>23</v>
      </c>
      <c r="PV2" s="22" t="s">
        <v>24</v>
      </c>
      <c r="PW2" s="22" t="s">
        <v>25</v>
      </c>
      <c r="PX2" s="22" t="s">
        <v>26</v>
      </c>
      <c r="PY2" s="24" t="s">
        <v>27</v>
      </c>
      <c r="PZ2" s="25"/>
      <c r="QA2" s="26"/>
    </row>
    <row r="3" spans="1:443" s="6" customFormat="1" ht="17.100000000000001" customHeight="1">
      <c r="A3" s="4" t="s">
        <v>28</v>
      </c>
      <c r="B3" s="4" t="s">
        <v>29</v>
      </c>
      <c r="C3" s="4">
        <v>1</v>
      </c>
      <c r="D3" s="4">
        <v>2</v>
      </c>
      <c r="E3" s="4">
        <v>3</v>
      </c>
      <c r="F3" s="4">
        <v>4</v>
      </c>
      <c r="G3" s="4">
        <v>5</v>
      </c>
      <c r="H3" s="4">
        <v>6</v>
      </c>
      <c r="I3" s="4">
        <v>7</v>
      </c>
      <c r="J3" s="4">
        <v>8</v>
      </c>
      <c r="K3" s="4">
        <v>9</v>
      </c>
      <c r="L3" s="4">
        <v>10</v>
      </c>
      <c r="M3" s="4">
        <v>11</v>
      </c>
      <c r="N3" s="4">
        <v>12</v>
      </c>
      <c r="O3" s="4">
        <v>13</v>
      </c>
      <c r="P3" s="4">
        <v>14</v>
      </c>
      <c r="Q3" s="4">
        <v>15</v>
      </c>
      <c r="R3" s="4">
        <v>16</v>
      </c>
      <c r="S3" s="4">
        <v>17</v>
      </c>
      <c r="T3" s="4">
        <v>18</v>
      </c>
      <c r="U3" s="4">
        <v>19</v>
      </c>
      <c r="V3" s="4">
        <v>20</v>
      </c>
      <c r="W3" s="4">
        <v>21</v>
      </c>
      <c r="X3" s="4">
        <v>22</v>
      </c>
      <c r="Y3" s="4">
        <v>23</v>
      </c>
      <c r="Z3" s="4">
        <v>24</v>
      </c>
      <c r="AA3" s="4">
        <v>25</v>
      </c>
      <c r="AB3" s="4">
        <v>26</v>
      </c>
      <c r="AC3" s="4">
        <v>27</v>
      </c>
      <c r="AD3" s="4">
        <v>28</v>
      </c>
      <c r="AE3" s="4">
        <v>29</v>
      </c>
      <c r="AF3" s="4">
        <v>30</v>
      </c>
      <c r="AG3" s="4">
        <v>31</v>
      </c>
      <c r="AH3" s="4" t="s">
        <v>30</v>
      </c>
      <c r="AI3" s="4" t="s">
        <v>31</v>
      </c>
      <c r="AJ3" s="4" t="s">
        <v>32</v>
      </c>
      <c r="AK3" s="4" t="s">
        <v>33</v>
      </c>
      <c r="AL3" s="4" t="s">
        <v>29</v>
      </c>
      <c r="AM3" s="4">
        <v>1</v>
      </c>
      <c r="AN3" s="4">
        <v>2</v>
      </c>
      <c r="AO3" s="4">
        <v>3</v>
      </c>
      <c r="AP3" s="4">
        <v>4</v>
      </c>
      <c r="AQ3" s="4">
        <v>5</v>
      </c>
      <c r="AR3" s="4">
        <v>6</v>
      </c>
      <c r="AS3" s="4">
        <v>7</v>
      </c>
      <c r="AT3" s="4">
        <v>8</v>
      </c>
      <c r="AU3" s="4">
        <v>9</v>
      </c>
      <c r="AV3" s="4">
        <v>10</v>
      </c>
      <c r="AW3" s="4">
        <v>11</v>
      </c>
      <c r="AX3" s="4">
        <v>12</v>
      </c>
      <c r="AY3" s="4">
        <v>13</v>
      </c>
      <c r="AZ3" s="4">
        <v>14</v>
      </c>
      <c r="BA3" s="4">
        <v>15</v>
      </c>
      <c r="BB3" s="4">
        <v>16</v>
      </c>
      <c r="BC3" s="4">
        <v>17</v>
      </c>
      <c r="BD3" s="4">
        <v>18</v>
      </c>
      <c r="BE3" s="4">
        <v>19</v>
      </c>
      <c r="BF3" s="4">
        <v>20</v>
      </c>
      <c r="BG3" s="4">
        <v>21</v>
      </c>
      <c r="BH3" s="4">
        <v>22</v>
      </c>
      <c r="BI3" s="4">
        <v>23</v>
      </c>
      <c r="BJ3" s="4">
        <v>24</v>
      </c>
      <c r="BK3" s="4">
        <v>25</v>
      </c>
      <c r="BL3" s="4">
        <v>26</v>
      </c>
      <c r="BM3" s="4">
        <v>27</v>
      </c>
      <c r="BN3" s="4">
        <v>28</v>
      </c>
      <c r="BO3" s="4">
        <v>29</v>
      </c>
      <c r="BP3" s="4">
        <v>30</v>
      </c>
      <c r="BQ3" s="4" t="s">
        <v>30</v>
      </c>
      <c r="BR3" s="4" t="s">
        <v>31</v>
      </c>
      <c r="BS3" s="4" t="s">
        <v>32</v>
      </c>
      <c r="BT3" s="4" t="s">
        <v>33</v>
      </c>
      <c r="BU3" s="4" t="s">
        <v>29</v>
      </c>
      <c r="BV3" s="4">
        <v>1</v>
      </c>
      <c r="BW3" s="4">
        <v>2</v>
      </c>
      <c r="BX3" s="4">
        <v>3</v>
      </c>
      <c r="BY3" s="4">
        <v>4</v>
      </c>
      <c r="BZ3" s="4">
        <v>5</v>
      </c>
      <c r="CA3" s="4">
        <v>6</v>
      </c>
      <c r="CB3" s="4">
        <v>7</v>
      </c>
      <c r="CC3" s="4">
        <v>8</v>
      </c>
      <c r="CD3" s="4">
        <v>9</v>
      </c>
      <c r="CE3" s="4">
        <v>10</v>
      </c>
      <c r="CF3" s="4">
        <v>11</v>
      </c>
      <c r="CG3" s="4">
        <v>12</v>
      </c>
      <c r="CH3" s="4">
        <v>13</v>
      </c>
      <c r="CI3" s="4">
        <v>14</v>
      </c>
      <c r="CJ3" s="4">
        <v>15</v>
      </c>
      <c r="CK3" s="4">
        <v>16</v>
      </c>
      <c r="CL3" s="4">
        <v>17</v>
      </c>
      <c r="CM3" s="4">
        <v>18</v>
      </c>
      <c r="CN3" s="4">
        <v>19</v>
      </c>
      <c r="CO3" s="4">
        <v>20</v>
      </c>
      <c r="CP3" s="4">
        <v>21</v>
      </c>
      <c r="CQ3" s="4">
        <v>22</v>
      </c>
      <c r="CR3" s="4">
        <v>23</v>
      </c>
      <c r="CS3" s="4">
        <v>24</v>
      </c>
      <c r="CT3" s="4">
        <v>25</v>
      </c>
      <c r="CU3" s="4">
        <v>26</v>
      </c>
      <c r="CV3" s="4">
        <v>27</v>
      </c>
      <c r="CW3" s="4">
        <v>28</v>
      </c>
      <c r="CX3" s="4">
        <v>29</v>
      </c>
      <c r="CY3" s="4">
        <v>30</v>
      </c>
      <c r="CZ3" s="4">
        <v>31</v>
      </c>
      <c r="DA3" s="4" t="s">
        <v>30</v>
      </c>
      <c r="DB3" s="4" t="s">
        <v>31</v>
      </c>
      <c r="DC3" s="4" t="s">
        <v>32</v>
      </c>
      <c r="DD3" s="4" t="s">
        <v>33</v>
      </c>
      <c r="DE3" s="4" t="s">
        <v>29</v>
      </c>
      <c r="DF3" s="4">
        <v>1</v>
      </c>
      <c r="DG3" s="4">
        <v>2</v>
      </c>
      <c r="DH3" s="4">
        <v>3</v>
      </c>
      <c r="DI3" s="4">
        <v>4</v>
      </c>
      <c r="DJ3" s="4">
        <v>5</v>
      </c>
      <c r="DK3" s="4">
        <v>6</v>
      </c>
      <c r="DL3" s="4">
        <v>7</v>
      </c>
      <c r="DM3" s="4">
        <v>8</v>
      </c>
      <c r="DN3" s="4">
        <v>9</v>
      </c>
      <c r="DO3" s="4">
        <v>10</v>
      </c>
      <c r="DP3" s="4">
        <v>11</v>
      </c>
      <c r="DQ3" s="4">
        <v>12</v>
      </c>
      <c r="DR3" s="4">
        <v>13</v>
      </c>
      <c r="DS3" s="4">
        <v>14</v>
      </c>
      <c r="DT3" s="4">
        <v>15</v>
      </c>
      <c r="DU3" s="4">
        <v>16</v>
      </c>
      <c r="DV3" s="4">
        <v>17</v>
      </c>
      <c r="DW3" s="4">
        <v>18</v>
      </c>
      <c r="DX3" s="4">
        <v>19</v>
      </c>
      <c r="DY3" s="4">
        <v>20</v>
      </c>
      <c r="DZ3" s="4">
        <v>21</v>
      </c>
      <c r="EA3" s="4">
        <v>22</v>
      </c>
      <c r="EB3" s="4">
        <v>23</v>
      </c>
      <c r="EC3" s="4">
        <v>24</v>
      </c>
      <c r="ED3" s="4">
        <v>25</v>
      </c>
      <c r="EE3" s="4">
        <v>26</v>
      </c>
      <c r="EF3" s="4">
        <v>27</v>
      </c>
      <c r="EG3" s="4">
        <v>28</v>
      </c>
      <c r="EH3" s="4">
        <v>29</v>
      </c>
      <c r="EI3" s="4">
        <v>30</v>
      </c>
      <c r="EJ3" s="4">
        <v>31</v>
      </c>
      <c r="EK3" s="4" t="s">
        <v>30</v>
      </c>
      <c r="EL3" s="4" t="s">
        <v>31</v>
      </c>
      <c r="EM3" s="4" t="s">
        <v>32</v>
      </c>
      <c r="EN3" s="4" t="s">
        <v>33</v>
      </c>
      <c r="EO3" s="4" t="s">
        <v>29</v>
      </c>
      <c r="EP3" s="4">
        <v>1</v>
      </c>
      <c r="EQ3" s="4">
        <v>2</v>
      </c>
      <c r="ER3" s="4">
        <v>3</v>
      </c>
      <c r="ES3" s="4">
        <v>4</v>
      </c>
      <c r="ET3" s="4">
        <v>5</v>
      </c>
      <c r="EU3" s="4">
        <v>6</v>
      </c>
      <c r="EV3" s="4">
        <v>7</v>
      </c>
      <c r="EW3" s="4">
        <v>8</v>
      </c>
      <c r="EX3" s="4">
        <v>9</v>
      </c>
      <c r="EY3" s="4">
        <v>10</v>
      </c>
      <c r="EZ3" s="4">
        <v>11</v>
      </c>
      <c r="FA3" s="4">
        <v>12</v>
      </c>
      <c r="FB3" s="4">
        <v>13</v>
      </c>
      <c r="FC3" s="4">
        <v>14</v>
      </c>
      <c r="FD3" s="4">
        <v>15</v>
      </c>
      <c r="FE3" s="4">
        <v>16</v>
      </c>
      <c r="FF3" s="4">
        <v>17</v>
      </c>
      <c r="FG3" s="4">
        <v>18</v>
      </c>
      <c r="FH3" s="4">
        <v>19</v>
      </c>
      <c r="FI3" s="4">
        <v>20</v>
      </c>
      <c r="FJ3" s="4">
        <v>21</v>
      </c>
      <c r="FK3" s="4">
        <v>22</v>
      </c>
      <c r="FL3" s="4">
        <v>23</v>
      </c>
      <c r="FM3" s="4">
        <v>24</v>
      </c>
      <c r="FN3" s="4">
        <v>25</v>
      </c>
      <c r="FO3" s="4">
        <v>26</v>
      </c>
      <c r="FP3" s="4">
        <v>27</v>
      </c>
      <c r="FQ3" s="4">
        <v>28</v>
      </c>
      <c r="FR3" s="4">
        <v>29</v>
      </c>
      <c r="FS3" s="4">
        <v>30</v>
      </c>
      <c r="FT3" s="4" t="s">
        <v>30</v>
      </c>
      <c r="FU3" s="4" t="s">
        <v>31</v>
      </c>
      <c r="FV3" s="4" t="s">
        <v>32</v>
      </c>
      <c r="FW3" s="4" t="s">
        <v>33</v>
      </c>
      <c r="FX3" s="4" t="s">
        <v>29</v>
      </c>
      <c r="FY3" s="4">
        <v>1</v>
      </c>
      <c r="FZ3" s="4">
        <v>2</v>
      </c>
      <c r="GA3" s="4">
        <v>3</v>
      </c>
      <c r="GB3" s="4">
        <v>4</v>
      </c>
      <c r="GC3" s="4">
        <v>5</v>
      </c>
      <c r="GD3" s="4">
        <v>6</v>
      </c>
      <c r="GE3" s="4">
        <v>7</v>
      </c>
      <c r="GF3" s="4">
        <v>8</v>
      </c>
      <c r="GG3" s="4">
        <v>9</v>
      </c>
      <c r="GH3" s="4">
        <v>10</v>
      </c>
      <c r="GI3" s="4">
        <v>11</v>
      </c>
      <c r="GJ3" s="4">
        <v>12</v>
      </c>
      <c r="GK3" s="4">
        <v>13</v>
      </c>
      <c r="GL3" s="4">
        <v>14</v>
      </c>
      <c r="GM3" s="4">
        <v>15</v>
      </c>
      <c r="GN3" s="4">
        <v>16</v>
      </c>
      <c r="GO3" s="4">
        <v>17</v>
      </c>
      <c r="GP3" s="4">
        <v>18</v>
      </c>
      <c r="GQ3" s="4">
        <v>19</v>
      </c>
      <c r="GR3" s="4">
        <v>20</v>
      </c>
      <c r="GS3" s="4">
        <v>21</v>
      </c>
      <c r="GT3" s="4">
        <v>22</v>
      </c>
      <c r="GU3" s="4">
        <v>23</v>
      </c>
      <c r="GV3" s="4">
        <v>24</v>
      </c>
      <c r="GW3" s="4">
        <v>25</v>
      </c>
      <c r="GX3" s="4">
        <v>26</v>
      </c>
      <c r="GY3" s="4">
        <v>27</v>
      </c>
      <c r="GZ3" s="4">
        <v>28</v>
      </c>
      <c r="HA3" s="4">
        <v>29</v>
      </c>
      <c r="HB3" s="4">
        <v>30</v>
      </c>
      <c r="HC3" s="4">
        <v>31</v>
      </c>
      <c r="HD3" s="4" t="s">
        <v>30</v>
      </c>
      <c r="HE3" s="4" t="s">
        <v>31</v>
      </c>
      <c r="HF3" s="4" t="s">
        <v>32</v>
      </c>
      <c r="HG3" s="4" t="s">
        <v>33</v>
      </c>
      <c r="HH3" s="4" t="s">
        <v>29</v>
      </c>
      <c r="HI3" s="4">
        <v>1</v>
      </c>
      <c r="HJ3" s="4">
        <v>2</v>
      </c>
      <c r="HK3" s="4">
        <v>3</v>
      </c>
      <c r="HL3" s="4">
        <v>4</v>
      </c>
      <c r="HM3" s="4">
        <v>5</v>
      </c>
      <c r="HN3" s="4">
        <v>6</v>
      </c>
      <c r="HO3" s="4">
        <v>7</v>
      </c>
      <c r="HP3" s="4">
        <v>8</v>
      </c>
      <c r="HQ3" s="4">
        <v>9</v>
      </c>
      <c r="HR3" s="4">
        <v>10</v>
      </c>
      <c r="HS3" s="4">
        <v>11</v>
      </c>
      <c r="HT3" s="4">
        <v>12</v>
      </c>
      <c r="HU3" s="4">
        <v>13</v>
      </c>
      <c r="HV3" s="4">
        <v>14</v>
      </c>
      <c r="HW3" s="4">
        <v>15</v>
      </c>
      <c r="HX3" s="4">
        <v>16</v>
      </c>
      <c r="HY3" s="4">
        <v>17</v>
      </c>
      <c r="HZ3" s="4">
        <v>18</v>
      </c>
      <c r="IA3" s="4">
        <v>19</v>
      </c>
      <c r="IB3" s="4">
        <v>20</v>
      </c>
      <c r="IC3" s="4">
        <v>21</v>
      </c>
      <c r="ID3" s="4">
        <v>22</v>
      </c>
      <c r="IE3" s="4">
        <v>23</v>
      </c>
      <c r="IF3" s="4">
        <v>24</v>
      </c>
      <c r="IG3" s="4">
        <v>25</v>
      </c>
      <c r="IH3" s="4">
        <v>26</v>
      </c>
      <c r="II3" s="4">
        <v>27</v>
      </c>
      <c r="IJ3" s="4">
        <v>28</v>
      </c>
      <c r="IK3" s="4">
        <v>29</v>
      </c>
      <c r="IL3" s="4">
        <v>30</v>
      </c>
      <c r="IM3" s="4" t="s">
        <v>30</v>
      </c>
      <c r="IN3" s="4" t="s">
        <v>31</v>
      </c>
      <c r="IO3" s="4" t="s">
        <v>32</v>
      </c>
      <c r="IP3" s="4" t="s">
        <v>33</v>
      </c>
      <c r="IQ3" s="4" t="s">
        <v>29</v>
      </c>
      <c r="IR3" s="4">
        <v>1</v>
      </c>
      <c r="IS3" s="4">
        <v>2</v>
      </c>
      <c r="IT3" s="4">
        <v>3</v>
      </c>
      <c r="IU3" s="4">
        <v>4</v>
      </c>
      <c r="IV3" s="4">
        <v>5</v>
      </c>
      <c r="IW3" s="4">
        <v>6</v>
      </c>
      <c r="IX3" s="4">
        <v>7</v>
      </c>
      <c r="IY3" s="4">
        <v>8</v>
      </c>
      <c r="IZ3" s="4">
        <v>9</v>
      </c>
      <c r="JA3" s="4">
        <v>10</v>
      </c>
      <c r="JB3" s="4">
        <v>11</v>
      </c>
      <c r="JC3" s="4">
        <v>12</v>
      </c>
      <c r="JD3" s="4">
        <v>13</v>
      </c>
      <c r="JE3" s="4">
        <v>14</v>
      </c>
      <c r="JF3" s="4">
        <v>15</v>
      </c>
      <c r="JG3" s="4">
        <v>16</v>
      </c>
      <c r="JH3" s="4">
        <v>17</v>
      </c>
      <c r="JI3" s="4">
        <v>18</v>
      </c>
      <c r="JJ3" s="4">
        <v>19</v>
      </c>
      <c r="JK3" s="4">
        <v>20</v>
      </c>
      <c r="JL3" s="4">
        <v>21</v>
      </c>
      <c r="JM3" s="4">
        <v>22</v>
      </c>
      <c r="JN3" s="4">
        <v>23</v>
      </c>
      <c r="JO3" s="4">
        <v>24</v>
      </c>
      <c r="JP3" s="4">
        <v>25</v>
      </c>
      <c r="JQ3" s="4">
        <v>26</v>
      </c>
      <c r="JR3" s="4">
        <v>27</v>
      </c>
      <c r="JS3" s="4">
        <v>28</v>
      </c>
      <c r="JT3" s="4">
        <v>29</v>
      </c>
      <c r="JU3" s="4">
        <v>30</v>
      </c>
      <c r="JV3" s="4">
        <v>31</v>
      </c>
      <c r="JW3" s="4" t="s">
        <v>30</v>
      </c>
      <c r="JX3" s="4" t="s">
        <v>31</v>
      </c>
      <c r="JY3" s="4" t="s">
        <v>32</v>
      </c>
      <c r="JZ3" s="4" t="s">
        <v>33</v>
      </c>
      <c r="KA3" s="4" t="s">
        <v>29</v>
      </c>
      <c r="KB3" s="4">
        <v>1</v>
      </c>
      <c r="KC3" s="4">
        <v>2</v>
      </c>
      <c r="KD3" s="4">
        <v>3</v>
      </c>
      <c r="KE3" s="4">
        <v>4</v>
      </c>
      <c r="KF3" s="4">
        <v>5</v>
      </c>
      <c r="KG3" s="4">
        <v>6</v>
      </c>
      <c r="KH3" s="4">
        <v>7</v>
      </c>
      <c r="KI3" s="4">
        <v>8</v>
      </c>
      <c r="KJ3" s="4">
        <v>9</v>
      </c>
      <c r="KK3" s="4">
        <v>10</v>
      </c>
      <c r="KL3" s="4">
        <v>11</v>
      </c>
      <c r="KM3" s="4">
        <v>12</v>
      </c>
      <c r="KN3" s="4">
        <v>13</v>
      </c>
      <c r="KO3" s="4">
        <v>14</v>
      </c>
      <c r="KP3" s="4">
        <v>15</v>
      </c>
      <c r="KQ3" s="4">
        <v>16</v>
      </c>
      <c r="KR3" s="4">
        <v>17</v>
      </c>
      <c r="KS3" s="4">
        <v>18</v>
      </c>
      <c r="KT3" s="4">
        <v>19</v>
      </c>
      <c r="KU3" s="4">
        <v>20</v>
      </c>
      <c r="KV3" s="4">
        <v>21</v>
      </c>
      <c r="KW3" s="4">
        <v>22</v>
      </c>
      <c r="KX3" s="4">
        <v>23</v>
      </c>
      <c r="KY3" s="4">
        <v>24</v>
      </c>
      <c r="KZ3" s="4">
        <v>25</v>
      </c>
      <c r="LA3" s="4">
        <v>26</v>
      </c>
      <c r="LB3" s="4">
        <v>27</v>
      </c>
      <c r="LC3" s="4">
        <v>28</v>
      </c>
      <c r="LD3" s="4">
        <v>29</v>
      </c>
      <c r="LE3" s="4">
        <v>30</v>
      </c>
      <c r="LF3" s="4">
        <v>31</v>
      </c>
      <c r="LG3" s="4" t="s">
        <v>30</v>
      </c>
      <c r="LH3" s="4" t="s">
        <v>31</v>
      </c>
      <c r="LI3" s="4" t="s">
        <v>32</v>
      </c>
      <c r="LJ3" s="4" t="s">
        <v>33</v>
      </c>
      <c r="LK3" s="4" t="s">
        <v>29</v>
      </c>
      <c r="LL3" s="4">
        <v>1</v>
      </c>
      <c r="LM3" s="4">
        <v>2</v>
      </c>
      <c r="LN3" s="4">
        <v>3</v>
      </c>
      <c r="LO3" s="4">
        <v>4</v>
      </c>
      <c r="LP3" s="4">
        <v>5</v>
      </c>
      <c r="LQ3" s="4">
        <v>6</v>
      </c>
      <c r="LR3" s="4">
        <v>7</v>
      </c>
      <c r="LS3" s="4">
        <v>8</v>
      </c>
      <c r="LT3" s="4">
        <v>9</v>
      </c>
      <c r="LU3" s="4">
        <v>10</v>
      </c>
      <c r="LV3" s="4">
        <v>11</v>
      </c>
      <c r="LW3" s="4">
        <v>12</v>
      </c>
      <c r="LX3" s="4">
        <v>13</v>
      </c>
      <c r="LY3" s="4">
        <v>14</v>
      </c>
      <c r="LZ3" s="4">
        <v>15</v>
      </c>
      <c r="MA3" s="4">
        <v>16</v>
      </c>
      <c r="MB3" s="4">
        <v>17</v>
      </c>
      <c r="MC3" s="4">
        <v>18</v>
      </c>
      <c r="MD3" s="4">
        <v>19</v>
      </c>
      <c r="ME3" s="4">
        <v>20</v>
      </c>
      <c r="MF3" s="4">
        <v>21</v>
      </c>
      <c r="MG3" s="4">
        <v>22</v>
      </c>
      <c r="MH3" s="4">
        <v>23</v>
      </c>
      <c r="MI3" s="4">
        <v>24</v>
      </c>
      <c r="MJ3" s="4">
        <v>25</v>
      </c>
      <c r="MK3" s="4">
        <v>26</v>
      </c>
      <c r="ML3" s="4">
        <v>27</v>
      </c>
      <c r="MM3" s="4">
        <v>28</v>
      </c>
      <c r="MN3" s="4">
        <v>29</v>
      </c>
      <c r="MO3" s="4" t="s">
        <v>30</v>
      </c>
      <c r="MP3" s="4" t="s">
        <v>31</v>
      </c>
      <c r="MQ3" s="4" t="s">
        <v>32</v>
      </c>
      <c r="MR3" s="4" t="s">
        <v>33</v>
      </c>
      <c r="MS3" s="4" t="s">
        <v>29</v>
      </c>
      <c r="MT3" s="4">
        <v>1</v>
      </c>
      <c r="MU3" s="4">
        <v>2</v>
      </c>
      <c r="MV3" s="4">
        <v>3</v>
      </c>
      <c r="MW3" s="4">
        <v>4</v>
      </c>
      <c r="MX3" s="4">
        <v>5</v>
      </c>
      <c r="MY3" s="4">
        <v>6</v>
      </c>
      <c r="MZ3" s="4">
        <v>7</v>
      </c>
      <c r="NA3" s="4">
        <v>8</v>
      </c>
      <c r="NB3" s="4">
        <v>9</v>
      </c>
      <c r="NC3" s="4">
        <v>10</v>
      </c>
      <c r="ND3" s="4">
        <v>11</v>
      </c>
      <c r="NE3" s="4">
        <v>12</v>
      </c>
      <c r="NF3" s="4">
        <v>13</v>
      </c>
      <c r="NG3" s="4">
        <v>14</v>
      </c>
      <c r="NH3" s="4">
        <v>15</v>
      </c>
      <c r="NI3" s="4">
        <v>16</v>
      </c>
      <c r="NJ3" s="4">
        <v>17</v>
      </c>
      <c r="NK3" s="4">
        <v>18</v>
      </c>
      <c r="NL3" s="4">
        <v>19</v>
      </c>
      <c r="NM3" s="4">
        <v>20</v>
      </c>
      <c r="NN3" s="4">
        <v>21</v>
      </c>
      <c r="NO3" s="4">
        <v>22</v>
      </c>
      <c r="NP3" s="4">
        <v>23</v>
      </c>
      <c r="NQ3" s="4">
        <v>24</v>
      </c>
      <c r="NR3" s="4">
        <v>25</v>
      </c>
      <c r="NS3" s="4">
        <v>26</v>
      </c>
      <c r="NT3" s="4">
        <v>27</v>
      </c>
      <c r="NU3" s="4">
        <v>28</v>
      </c>
      <c r="NV3" s="4">
        <v>29</v>
      </c>
      <c r="NW3" s="4">
        <v>30</v>
      </c>
      <c r="NX3" s="4">
        <v>31</v>
      </c>
      <c r="NY3" s="4" t="s">
        <v>30</v>
      </c>
      <c r="NZ3" s="4" t="s">
        <v>31</v>
      </c>
      <c r="OA3" s="4" t="s">
        <v>32</v>
      </c>
      <c r="OB3" s="4" t="s">
        <v>33</v>
      </c>
      <c r="OC3" s="4" t="s">
        <v>29</v>
      </c>
      <c r="OD3" s="4">
        <v>1</v>
      </c>
      <c r="OE3" s="4">
        <v>2</v>
      </c>
      <c r="OF3" s="4">
        <v>3</v>
      </c>
      <c r="OG3" s="4">
        <v>4</v>
      </c>
      <c r="OH3" s="4">
        <v>5</v>
      </c>
      <c r="OI3" s="4">
        <v>6</v>
      </c>
      <c r="OJ3" s="4">
        <v>7</v>
      </c>
      <c r="OK3" s="4">
        <v>8</v>
      </c>
      <c r="OL3" s="4">
        <v>9</v>
      </c>
      <c r="OM3" s="4">
        <v>10</v>
      </c>
      <c r="ON3" s="4">
        <v>11</v>
      </c>
      <c r="OO3" s="4">
        <v>12</v>
      </c>
      <c r="OP3" s="4">
        <v>13</v>
      </c>
      <c r="OQ3" s="4">
        <v>14</v>
      </c>
      <c r="OR3" s="4">
        <v>15</v>
      </c>
      <c r="OS3" s="4">
        <v>16</v>
      </c>
      <c r="OT3" s="4">
        <v>17</v>
      </c>
      <c r="OU3" s="4">
        <v>18</v>
      </c>
      <c r="OV3" s="4">
        <v>19</v>
      </c>
      <c r="OW3" s="4">
        <v>20</v>
      </c>
      <c r="OX3" s="4">
        <v>21</v>
      </c>
      <c r="OY3" s="4">
        <v>22</v>
      </c>
      <c r="OZ3" s="4">
        <v>23</v>
      </c>
      <c r="PA3" s="4">
        <v>24</v>
      </c>
      <c r="PB3" s="4">
        <v>25</v>
      </c>
      <c r="PC3" s="4">
        <v>26</v>
      </c>
      <c r="PD3" s="4">
        <v>27</v>
      </c>
      <c r="PE3" s="4">
        <v>28</v>
      </c>
      <c r="PF3" s="4">
        <v>29</v>
      </c>
      <c r="PG3" s="4">
        <v>30</v>
      </c>
      <c r="PH3" s="4" t="s">
        <v>30</v>
      </c>
      <c r="PI3" s="4" t="s">
        <v>31</v>
      </c>
      <c r="PJ3" s="4" t="s">
        <v>32</v>
      </c>
      <c r="PK3" s="4" t="s">
        <v>33</v>
      </c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5" t="s">
        <v>34</v>
      </c>
      <c r="PZ3" s="5" t="s">
        <v>35</v>
      </c>
      <c r="QA3" s="5" t="s">
        <v>36</v>
      </c>
    </row>
    <row r="4" spans="1:443" ht="15.95" customHeight="1">
      <c r="A4" s="7" t="str">
        <f>[8]ชื่อนักเรียน!C3</f>
        <v>เด็กชายศักรินทร์ บุตรสา</v>
      </c>
      <c r="B4" s="8">
        <f>IF('[8]ข้อมูลนักเรียน-กรอง'!$A$2="","",('[8]ข้อมูลนักเรียน-กรอง'!$A$2))</f>
        <v>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0" t="str">
        <f>IF('[8]ข้อมูลนักเรียน-กรอง'!A2="","",(IF(SUM(C4:AG4)=0,"-",(SUM(C4:AG4)))))</f>
        <v>-</v>
      </c>
      <c r="AI4" s="10" t="str">
        <f>IF('[8]ข้อมูลนักเรียน-กรอง'!$A$2="","",(IF(COUNTIF(C4:AG4,"ป")=0,"-",(COUNTIF(C4:AG4,"ป")))))</f>
        <v>-</v>
      </c>
      <c r="AJ4" s="10" t="str">
        <f>IF('[8]ข้อมูลนักเรียน-กรอง'!$A$2="","",(IF(COUNTIF(C4:AG4,"ล")=0,"-",(COUNTIF(C4:AG4,"ล")))))</f>
        <v>-</v>
      </c>
      <c r="AK4" s="10" t="str">
        <f>IF('[8]ข้อมูลนักเรียน-กรอง'!$A$2="","",(IF(COUNTIF(C4:AG4,"ข")=0,"-",(COUNTIF(C4:AG4,"ข")))))</f>
        <v>-</v>
      </c>
      <c r="AL4" s="8">
        <f>IF('[8]ข้อมูลนักเรียน-กรอง'!$A$2="","",('[8]ข้อมูลนักเรียน-กรอง'!$A$2))</f>
        <v>1</v>
      </c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10" t="str">
        <f>IF('[8]ข้อมูลนักเรียน-กรอง'!A2="","",(IF(SUM(AM4:BP4)=0,"-",(SUM(AM4:BP4)))))</f>
        <v>-</v>
      </c>
      <c r="BR4" s="10" t="str">
        <f>IF('[8]ข้อมูลนักเรียน-กรอง'!$A$2="","",(IF(COUNTIF(AM4:BP4,"ป")=0,"-",(COUNTIF(AM4:BP4,"ป")))))</f>
        <v>-</v>
      </c>
      <c r="BS4" s="10" t="str">
        <f>IF('[8]ข้อมูลนักเรียน-กรอง'!$A$2="","",(IF(COUNTIF(AM4:BP4,"ล")=0,"-",(COUNTIF(AM4:BP4,"ล")))))</f>
        <v>-</v>
      </c>
      <c r="BT4" s="10" t="str">
        <f>IF('[8]ข้อมูลนักเรียน-กรอง'!$A$2="","",(IF(COUNTIF(AM4:BP4,"ข")=0,"-",(COUNTIF(AM4:BP4,"ข")))))</f>
        <v>-</v>
      </c>
      <c r="BU4" s="8">
        <f>IF('[8]ข้อมูลนักเรียน-กรอง'!$A$2="","",('[8]ข้อมูลนักเรียน-กรอง'!$A$2))</f>
        <v>1</v>
      </c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10" t="str">
        <f>IF('[8]ข้อมูลนักเรียน-กรอง'!A2="","",(IF(SUM(BV4:CZ4)=0,"-",(SUM(BV4:CZ4)))))</f>
        <v>-</v>
      </c>
      <c r="DB4" s="10" t="str">
        <f>IF('[8]ข้อมูลนักเรียน-กรอง'!$A$2="","",(IF(COUNTIF(BV4:CZ4,"ป")=0,"-",(COUNTIF(BV4:CZ4,"ป")))))</f>
        <v>-</v>
      </c>
      <c r="DC4" s="10" t="str">
        <f>IF('[8]ข้อมูลนักเรียน-กรอง'!$A$2="","",(IF(COUNTIF(BV4:CZ4,"ล")=0,"-",(COUNTIF(BV4:CZ4,"ล")))))</f>
        <v>-</v>
      </c>
      <c r="DD4" s="10" t="str">
        <f>IF('[8]ข้อมูลนักเรียน-กรอง'!$A$2="","",(IF(COUNTIF(BV4:CZ4,"ข")=0,"-",(COUNTIF(BV4:CZ4,"ข")))))</f>
        <v>-</v>
      </c>
      <c r="DE4" s="8">
        <f>IF('[8]ข้อมูลนักเรียน-กรอง'!$A$2="","",('[8]ข้อมูลนักเรียน-กรอง'!$A$2))</f>
        <v>1</v>
      </c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10" t="str">
        <f>IF('[8]ข้อมูลนักเรียน-กรอง'!A2="","",(IF(SUM(DF4:EJ4)=0,"-",(SUM(DF4:EJ4)))))</f>
        <v>-</v>
      </c>
      <c r="EL4" s="10" t="str">
        <f>IF('[8]ข้อมูลนักเรียน-กรอง'!$A$2="","",(IF(COUNTIF(DF4:EJ4,"ป")=0,"-",(COUNTIF(DF4:EJ4,"ป")))))</f>
        <v>-</v>
      </c>
      <c r="EM4" s="10" t="str">
        <f>IF('[8]ข้อมูลนักเรียน-กรอง'!$A$2="","",(IF(COUNTIF(DF4:EJ4,"ล")=0,"-",(COUNTIF(DF4:EJ4,"ล")))))</f>
        <v>-</v>
      </c>
      <c r="EN4" s="10" t="str">
        <f>IF('[8]ข้อมูลนักเรียน-กรอง'!$A$2="","",(IF(COUNTIF(DF4:EJ4,"ข")=0,"-",(COUNTIF(DF4:EJ4,"ข")))))</f>
        <v>-</v>
      </c>
      <c r="EO4" s="8">
        <f>IF('[8]ข้อมูลนักเรียน-กรอง'!$A$2="","",('[8]ข้อมูลนักเรียน-กรอง'!$A$2))</f>
        <v>1</v>
      </c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10" t="str">
        <f>IF('[8]ข้อมูลนักเรียน-กรอง'!A2="","",(IF(SUM(EP4:FS4)=0,"-",(SUM(EP4:FS4)))))</f>
        <v>-</v>
      </c>
      <c r="FU4" s="10" t="str">
        <f>IF('[8]ข้อมูลนักเรียน-กรอง'!$A$2="","",(IF(COUNTIF(EP4:FS4,"ป")=0,"-",(COUNTIF(EP4:FS4,"ป")))))</f>
        <v>-</v>
      </c>
      <c r="FV4" s="10" t="str">
        <f>IF('[8]ข้อมูลนักเรียน-กรอง'!$A$2="","",(IF(COUNTIF(EP4:FS4,"ล")=0,"-",(COUNTIF(EP4:FS4,"ล")))))</f>
        <v>-</v>
      </c>
      <c r="FW4" s="10" t="str">
        <f>IF('[8]ข้อมูลนักเรียน-กรอง'!$A$2="","",(IF(COUNTIF(EP4:FS4,"ข")=0,"-",(COUNTIF(EP4:FS4,"ข")))))</f>
        <v>-</v>
      </c>
      <c r="FX4" s="8">
        <f>IF('[8]ข้อมูลนักเรียน-กรอง'!$A$2="","",('[8]ข้อมูลนักเรียน-กรอง'!$A$2))</f>
        <v>1</v>
      </c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10" t="str">
        <f>IF('[8]ข้อมูลนักเรียน-กรอง'!A2="","",(IF(SUM(FY4:HC4)=0,"-",(SUM(FY4:HC4)))))</f>
        <v>-</v>
      </c>
      <c r="HE4" s="10" t="str">
        <f>IF('[8]ข้อมูลนักเรียน-กรอง'!$A$2="","",(IF(COUNTIF(FY4:HC4,"ป")=0,"-",(COUNTIF(FY4:HC4,"ป")))))</f>
        <v>-</v>
      </c>
      <c r="HF4" s="10" t="str">
        <f>IF('[8]ข้อมูลนักเรียน-กรอง'!$A$2="","",(IF(COUNTIF(FY4:HC4,"ล")=0,"-",(COUNTIF(FY4:HC4,"ล")))))</f>
        <v>-</v>
      </c>
      <c r="HG4" s="10" t="str">
        <f>IF('[8]ข้อมูลนักเรียน-กรอง'!$A$2="","",(IF(COUNTIF(FY4:HC4,"ข")=0,"-",(COUNTIF(FY4:HC4,"ข")))))</f>
        <v>-</v>
      </c>
      <c r="HH4" s="8">
        <f>IF('[8]ข้อมูลนักเรียน-กรอง'!$A$2="","",('[8]ข้อมูลนักเรียน-กรอง'!$A$2))</f>
        <v>1</v>
      </c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10" t="str">
        <f>IF('[8]ข้อมูลนักเรียน-กรอง'!A2="","",(IF(SUM(HI4:IL4)=0,"-",(SUM(HI4:IL4)))))</f>
        <v>-</v>
      </c>
      <c r="IN4" s="10" t="str">
        <f>IF('[8]ข้อมูลนักเรียน-กรอง'!$A$2="","",(IF(COUNTIF(HI4:IL4,"ป")=0,"-",(COUNTIF(HI4:IL4,"ป")))))</f>
        <v>-</v>
      </c>
      <c r="IO4" s="10" t="str">
        <f>IF('[8]ข้อมูลนักเรียน-กรอง'!$A$2="","",(IF(COUNTIF(HI4:IL4,"ล")=0,"-",(COUNTIF(HI4:IL4,"ล")))))</f>
        <v>-</v>
      </c>
      <c r="IP4" s="10" t="str">
        <f>IF('[8]ข้อมูลนักเรียน-กรอง'!$A$2="","",(IF(COUNTIF(HI4:IL4,"ข")=0,"-",(COUNTIF(HI4:IL4,"ข")))))</f>
        <v>-</v>
      </c>
      <c r="IQ4" s="8">
        <f>IF('[8]ข้อมูลนักเรียน-กรอง'!$A$2="","",('[8]ข้อมูลนักเรียน-กรอง'!$A$2))</f>
        <v>1</v>
      </c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10" t="str">
        <f>IF('[8]ข้อมูลนักเรียน-กรอง'!A2="","",(IF(SUM(IR4:JV4)=0,"-",(SUM(IR4:JV4)))))</f>
        <v>-</v>
      </c>
      <c r="JX4" s="10" t="str">
        <f>IF('[8]ข้อมูลนักเรียน-กรอง'!$A$2="","",(IF(COUNTIF(IR4:JV4,"ป")=0,"-",(COUNTIF(IR4:JV4,"ป")))))</f>
        <v>-</v>
      </c>
      <c r="JY4" s="10" t="str">
        <f>IF('[8]ข้อมูลนักเรียน-กรอง'!$A$2="","",(IF(COUNTIF(IR4:JV4,"ล")=0,"-",(COUNTIF(IR4:JV4,"ล")))))</f>
        <v>-</v>
      </c>
      <c r="JZ4" s="10" t="str">
        <f>IF('[8]ข้อมูลนักเรียน-กรอง'!$A$2="","",(IF(COUNTIF(IR4:JV4,"ข")=0,"-",(COUNTIF(IR4:JV4,"ข")))))</f>
        <v>-</v>
      </c>
      <c r="KA4" s="8">
        <f>IF('[8]ข้อมูลนักเรียน-กรอง'!$A$2="","",('[8]ข้อมูลนักเรียน-กรอง'!$A$2))</f>
        <v>1</v>
      </c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10" t="str">
        <f>IF('[8]ข้อมูลนักเรียน-กรอง'!A2="","",(IF(SUM(KB4:LF4)=0,"-",(SUM(KB4:LF4)))))</f>
        <v>-</v>
      </c>
      <c r="LH4" s="10" t="str">
        <f>IF('[8]ข้อมูลนักเรียน-กรอง'!$A$2="","",(IF(COUNTIF(KB4:LF4,"ป")=0,"-",(COUNTIF(KB4:LF4,"ป")))))</f>
        <v>-</v>
      </c>
      <c r="LI4" s="10" t="str">
        <f>IF('[8]ข้อมูลนักเรียน-กรอง'!$A$2="","",(IF(COUNTIF(KB4:LF4,"ล")=0,"-",(COUNTIF(KB4:LF4,"ล")))))</f>
        <v>-</v>
      </c>
      <c r="LJ4" s="10" t="str">
        <f>IF('[8]ข้อมูลนักเรียน-กรอง'!$A$2="","",(IF(COUNTIF(KB4:LF4,"ข")=0,"-",(COUNTIF(KB4:LF4,"ข")))))</f>
        <v>-</v>
      </c>
      <c r="LK4" s="8">
        <f>IF('[8]ข้อมูลนักเรียน-กรอง'!$A$2="","",('[8]ข้อมูลนักเรียน-กรอง'!$A$2))</f>
        <v>1</v>
      </c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10" t="str">
        <f>IF('[8]ข้อมูลนักเรียน-กรอง'!A2="","",(IF(SUM(LL4:MN4)=0,"-",(SUM(LL4:MN4)))))</f>
        <v>-</v>
      </c>
      <c r="MP4" s="10" t="str">
        <f>IF('[8]ข้อมูลนักเรียน-กรอง'!$A$2="","",(IF(COUNTIF(LL4:MN4,"ป")=0,"-",(COUNTIF(LL4:MN4,"ป")))))</f>
        <v>-</v>
      </c>
      <c r="MQ4" s="10" t="str">
        <f>IF('[8]ข้อมูลนักเรียน-กรอง'!$A$2="","",(IF(COUNTIF(LL4:MN4,"ล")=0,"-",(COUNTIF(LL4:MN4,"ล")))))</f>
        <v>-</v>
      </c>
      <c r="MR4" s="10" t="str">
        <f>IF('[8]ข้อมูลนักเรียน-กรอง'!$A$2="","",(IF(COUNTIF(LL4:MN4,"ข")=0,"-",(COUNTIF(LL4:MN4,"ข")))))</f>
        <v>-</v>
      </c>
      <c r="MS4" s="8">
        <f>IF('[8]ข้อมูลนักเรียน-กรอง'!$A$2="","",('[8]ข้อมูลนักเรียน-กรอง'!$A$2))</f>
        <v>1</v>
      </c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10" t="str">
        <f>IF('[8]ข้อมูลนักเรียน-กรอง'!A2="","",(IF(SUM(MT4:NX4)=0,"-",(SUM(MT4:NX4)))))</f>
        <v>-</v>
      </c>
      <c r="NZ4" s="10" t="str">
        <f>IF('[8]ข้อมูลนักเรียน-กรอง'!$A$2="","",(IF(COUNTIF(MT4:NX4,"ป")=0,"-",(COUNTIF(MT4:NX4,"ป")))))</f>
        <v>-</v>
      </c>
      <c r="OA4" s="10" t="str">
        <f>IF('[8]ข้อมูลนักเรียน-กรอง'!$A$2="","",(IF(COUNTIF(MT4:NX4,"ล")=0,"-",(COUNTIF(MT4:NX4,"ล")))))</f>
        <v>-</v>
      </c>
      <c r="OB4" s="10" t="str">
        <f>IF('[8]ข้อมูลนักเรียน-กรอง'!$A$2="","",(IF(COUNTIF(MT4:NX4,"ข")=0,"-",(COUNTIF(MT4:NX4,"ข")))))</f>
        <v>-</v>
      </c>
      <c r="OC4" s="8">
        <f>IF('[8]ข้อมูลนักเรียน-กรอง'!$A$2="","",('[8]ข้อมูลนักเรียน-กรอง'!$A$2))</f>
        <v>1</v>
      </c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10" t="str">
        <f>IF('[8]ข้อมูลนักเรียน-กรอง'!A2="","",(IF(SUM(OD4:PG4)=0,"-",(SUM(OD4:PG4)))))</f>
        <v>-</v>
      </c>
      <c r="PI4" s="10" t="str">
        <f>IF('[8]ข้อมูลนักเรียน-กรอง'!$A$2="","",(IF(COUNTIF(OD4:PG4,"ป")=0,"-",(COUNTIF(OD4:PG4,"ป")))))</f>
        <v>-</v>
      </c>
      <c r="PJ4" s="10" t="str">
        <f>IF('[8]ข้อมูลนักเรียน-กรอง'!$A$2="","",(IF(COUNTIF(OD4:PG4,"ล")=0,"-",(COUNTIF(OD4:PG4,"ล")))))</f>
        <v>-</v>
      </c>
      <c r="PK4" s="10" t="str">
        <f>IF('[8]ข้อมูลนักเรียน-กรอง'!$A$2="","",(IF(COUNTIF(OD4:PG4,"ข")=0,"-",(COUNTIF(OD4:PG4,"ข")))))</f>
        <v>-</v>
      </c>
      <c r="PL4" s="11">
        <f>IF('[8]ข้อมูลนักเรียน-กรอง'!$A$2="","",('[8]ข้อมูลนักเรียน-กรอง'!$A$2))</f>
        <v>1</v>
      </c>
      <c r="PM4" s="12" t="str">
        <f>AH4</f>
        <v>-</v>
      </c>
      <c r="PN4" s="12" t="str">
        <f>BQ4</f>
        <v>-</v>
      </c>
      <c r="PO4" s="12" t="str">
        <f>DA4</f>
        <v>-</v>
      </c>
      <c r="PP4" s="12" t="str">
        <f>EK4</f>
        <v>-</v>
      </c>
      <c r="PQ4" s="12" t="str">
        <f>FT4</f>
        <v>-</v>
      </c>
      <c r="PR4" s="12" t="str">
        <f>HD4</f>
        <v>-</v>
      </c>
      <c r="PS4" s="12" t="str">
        <f>IM4</f>
        <v>-</v>
      </c>
      <c r="PT4" s="12" t="str">
        <f>JW4</f>
        <v>-</v>
      </c>
      <c r="PU4" s="12" t="str">
        <f>LG4</f>
        <v>-</v>
      </c>
      <c r="PV4" s="12" t="str">
        <f>MO4</f>
        <v>-</v>
      </c>
      <c r="PW4" s="12" t="str">
        <f>NY4</f>
        <v>-</v>
      </c>
      <c r="PX4" s="12" t="str">
        <f>PH4</f>
        <v>-</v>
      </c>
      <c r="PY4" s="13">
        <f>IF('[8]ข้อมูลนักเรียน-กรอง'!A2="","",(SUM(AH4:AK4,SUM(BQ4:BT4,SUM(DA4:DD4,SUM(EK4:EN4,SUM(FT4:FW4,SUM(HD4:HG4,SUM(IM4:IP4,SUM(JW4:JZ4,SUM(LG4:LJ4,SUM(MO4:MR4,SUM(NY4:OB4,SUM(PH4:PK4))))))))))))))</f>
        <v>0</v>
      </c>
      <c r="PZ4" s="13">
        <f>IF('[8]ข้อมูลนักเรียน-กรอง'!A2="","",SUM(PM4:PX4))</f>
        <v>0</v>
      </c>
      <c r="QA4" s="14" t="str">
        <f>IF('[8]ข้อมูลนักเรียน-กรอง'!A2="","",IF(PZ4=0,"0.00",((PZ4/PY4)*100)))</f>
        <v>0.00</v>
      </c>
    </row>
    <row r="5" spans="1:443" ht="15.95" customHeight="1">
      <c r="A5" s="7" t="str">
        <f>[8]ชื่อนักเรียน!C4</f>
        <v>เด็กชายยวียส พิมพ์ทรัพย์</v>
      </c>
      <c r="B5" s="8">
        <f>IF('[8]ข้อมูลนักเรียน-กรอง'!$A$3="","",('[8]ข้อมูลนักเรียน-กรอง'!$A$3))</f>
        <v>2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0" t="str">
        <f>IF('[8]ข้อมูลนักเรียน-กรอง'!A3="","",(IF(SUM(C5:AG5)=0,"-",(SUM(C5:AG5)))))</f>
        <v>-</v>
      </c>
      <c r="AI5" s="10" t="str">
        <f>IF('[8]ข้อมูลนักเรียน-กรอง'!$A$3="","",(IF(COUNTIF(C5:AG5,"ป")=0,"-",(COUNTIF(C5:AG5,"ป")))))</f>
        <v>-</v>
      </c>
      <c r="AJ5" s="10" t="str">
        <f>IF('[8]ข้อมูลนักเรียน-กรอง'!$A$3="","",(IF(COUNTIF(C5:AG5,"ล")=0,"-",(COUNTIF(C5:AG5,"ล")))))</f>
        <v>-</v>
      </c>
      <c r="AK5" s="10" t="str">
        <f>IF('[8]ข้อมูลนักเรียน-กรอง'!$A$3="","",(IF(COUNTIF(C5:AG5,"ข")=0,"-",(COUNTIF(C5:AG5,"ข")))))</f>
        <v>-</v>
      </c>
      <c r="AL5" s="8">
        <f>IF('[8]ข้อมูลนักเรียน-กรอง'!$A$3="","",('[8]ข้อมูลนักเรียน-กรอง'!$A$3))</f>
        <v>2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10" t="str">
        <f>IF('[8]ข้อมูลนักเรียน-กรอง'!A3="","",(IF(SUM(AM5:BP5)=0,"-",(SUM(AM5:BP5)))))</f>
        <v>-</v>
      </c>
      <c r="BR5" s="10" t="str">
        <f>IF('[8]ข้อมูลนักเรียน-กรอง'!$A$3="","",(IF(COUNTIF(AM5:BP5,"ป")=0,"-",(COUNTIF(AM5:BP5,"ป")))))</f>
        <v>-</v>
      </c>
      <c r="BS5" s="10" t="str">
        <f>IF('[8]ข้อมูลนักเรียน-กรอง'!$A$3="","",(IF(COUNTIF(AM5:BP5,"ล")=0,"-",(COUNTIF(AM5:BP5,"ล")))))</f>
        <v>-</v>
      </c>
      <c r="BT5" s="10" t="str">
        <f>IF('[8]ข้อมูลนักเรียน-กรอง'!$A$3="","",(IF(COUNTIF(AM5:BP5,"ข")=0,"-",(COUNTIF(AM5:BP5,"ข")))))</f>
        <v>-</v>
      </c>
      <c r="BU5" s="8">
        <f>IF('[8]ข้อมูลนักเรียน-กรอง'!$A$3="","",('[8]ข้อมูลนักเรียน-กรอง'!$A$3))</f>
        <v>2</v>
      </c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10" t="str">
        <f>IF('[8]ข้อมูลนักเรียน-กรอง'!A3="","",(IF(SUM(BV5:CZ5)=0,"-",(SUM(BV5:CZ5)))))</f>
        <v>-</v>
      </c>
      <c r="DB5" s="10" t="str">
        <f>IF('[8]ข้อมูลนักเรียน-กรอง'!$A$3="","",(IF(COUNTIF(BV5:CZ5,"ป")=0,"-",(COUNTIF(BV5:CZ5,"ป")))))</f>
        <v>-</v>
      </c>
      <c r="DC5" s="10" t="str">
        <f>IF('[8]ข้อมูลนักเรียน-กรอง'!$A$3="","",(IF(COUNTIF(BV5:CZ5,"ล")=0,"-",(COUNTIF(BV5:CZ5,"ล")))))</f>
        <v>-</v>
      </c>
      <c r="DD5" s="10" t="str">
        <f>IF('[8]ข้อมูลนักเรียน-กรอง'!$A$3="","",(IF(COUNTIF(BV5:CZ5,"ข")=0,"-",(COUNTIF(BV5:CZ5,"ข")))))</f>
        <v>-</v>
      </c>
      <c r="DE5" s="8">
        <f>IF('[8]ข้อมูลนักเรียน-กรอง'!$A$3="","",('[8]ข้อมูลนักเรียน-กรอง'!$A$3))</f>
        <v>2</v>
      </c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10" t="str">
        <f>IF('[8]ข้อมูลนักเรียน-กรอง'!A3="","",(IF(SUM(DF5:EJ5)=0,"-",(SUM(DF5:EJ5)))))</f>
        <v>-</v>
      </c>
      <c r="EL5" s="10" t="str">
        <f>IF('[8]ข้อมูลนักเรียน-กรอง'!$A$3="","",(IF(COUNTIF(DF5:EJ5,"ป")=0,"-",(COUNTIF(DF5:EJ5,"ป")))))</f>
        <v>-</v>
      </c>
      <c r="EM5" s="10" t="str">
        <f>IF('[8]ข้อมูลนักเรียน-กรอง'!$A$3="","",(IF(COUNTIF(DF5:EJ5,"ล")=0,"-",(COUNTIF(DF5:EJ5,"ล")))))</f>
        <v>-</v>
      </c>
      <c r="EN5" s="10" t="str">
        <f>IF('[8]ข้อมูลนักเรียน-กรอง'!$A$3="","",(IF(COUNTIF(DF5:EJ5,"ข")=0,"-",(COUNTIF(DF5:EJ5,"ข")))))</f>
        <v>-</v>
      </c>
      <c r="EO5" s="8">
        <f>IF('[8]ข้อมูลนักเรียน-กรอง'!$A$3="","",('[8]ข้อมูลนักเรียน-กรอง'!$A$3))</f>
        <v>2</v>
      </c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10" t="str">
        <f>IF('[8]ข้อมูลนักเรียน-กรอง'!A3="","",(IF(SUM(EP5:FS5)=0,"-",(SUM(EP5:FS5)))))</f>
        <v>-</v>
      </c>
      <c r="FU5" s="10" t="str">
        <f>IF('[8]ข้อมูลนักเรียน-กรอง'!$A$3="","",(IF(COUNTIF(EP5:FS5,"ป")=0,"-",(COUNTIF(EP5:FS5,"ป")))))</f>
        <v>-</v>
      </c>
      <c r="FV5" s="10" t="str">
        <f>IF('[8]ข้อมูลนักเรียน-กรอง'!$A$3="","",(IF(COUNTIF(EP5:FS5,"ล")=0,"-",(COUNTIF(EP5:FS5,"ล")))))</f>
        <v>-</v>
      </c>
      <c r="FW5" s="10" t="str">
        <f>IF('[8]ข้อมูลนักเรียน-กรอง'!$A$3="","",(IF(COUNTIF(EP5:FS5,"ข")=0,"-",(COUNTIF(EP5:FS5,"ข")))))</f>
        <v>-</v>
      </c>
      <c r="FX5" s="8">
        <f>IF('[8]ข้อมูลนักเรียน-กรอง'!$A$3="","",('[8]ข้อมูลนักเรียน-กรอง'!$A$3))</f>
        <v>2</v>
      </c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10" t="str">
        <f>IF('[8]ข้อมูลนักเรียน-กรอง'!A3="","",(IF(SUM(FY5:HC5)=0,"-",(SUM(FY5:HC5)))))</f>
        <v>-</v>
      </c>
      <c r="HE5" s="10" t="str">
        <f>IF('[8]ข้อมูลนักเรียน-กรอง'!$A$3="","",(IF(COUNTIF(FY5:HC5,"ป")=0,"-",(COUNTIF(FY5:HC5,"ป")))))</f>
        <v>-</v>
      </c>
      <c r="HF5" s="10" t="str">
        <f>IF('[8]ข้อมูลนักเรียน-กรอง'!$A$3="","",(IF(COUNTIF(FY5:HC5,"ล")=0,"-",(COUNTIF(FY5:HC5,"ล")))))</f>
        <v>-</v>
      </c>
      <c r="HG5" s="10" t="str">
        <f>IF('[8]ข้อมูลนักเรียน-กรอง'!$A$3="","",(IF(COUNTIF(FY5:HC5,"ข")=0,"-",(COUNTIF(FY5:HC5,"ข")))))</f>
        <v>-</v>
      </c>
      <c r="HH5" s="8">
        <f>IF('[8]ข้อมูลนักเรียน-กรอง'!$A$3="","",('[8]ข้อมูลนักเรียน-กรอง'!$A$3))</f>
        <v>2</v>
      </c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10" t="str">
        <f>IF('[8]ข้อมูลนักเรียน-กรอง'!A3="","",(IF(SUM(HI5:IL5)=0,"-",(SUM(HI5:IL5)))))</f>
        <v>-</v>
      </c>
      <c r="IN5" s="10" t="str">
        <f>IF('[8]ข้อมูลนักเรียน-กรอง'!$A$3="","",(IF(COUNTIF(HI5:IL5,"ป")=0,"-",(COUNTIF(HI5:IL5,"ป")))))</f>
        <v>-</v>
      </c>
      <c r="IO5" s="10" t="str">
        <f>IF('[8]ข้อมูลนักเรียน-กรอง'!$A$3="","",(IF(COUNTIF(HI5:IL5,"ล")=0,"-",(COUNTIF(HI5:IL5,"ล")))))</f>
        <v>-</v>
      </c>
      <c r="IP5" s="10" t="str">
        <f>IF('[8]ข้อมูลนักเรียน-กรอง'!$A$3="","",(IF(COUNTIF(HI5:IL5,"ข")=0,"-",(COUNTIF(HI5:IL5,"ข")))))</f>
        <v>-</v>
      </c>
      <c r="IQ5" s="8">
        <f>IF('[8]ข้อมูลนักเรียน-กรอง'!$A$3="","",('[8]ข้อมูลนักเรียน-กรอง'!$A$3))</f>
        <v>2</v>
      </c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10" t="str">
        <f>IF('[8]ข้อมูลนักเรียน-กรอง'!A3="","",(IF(SUM(IR5:JV5)=0,"-",(SUM(IR5:JV5)))))</f>
        <v>-</v>
      </c>
      <c r="JX5" s="10" t="str">
        <f>IF('[8]ข้อมูลนักเรียน-กรอง'!$A$3="","",(IF(COUNTIF(IR5:JV5,"ป")=0,"-",(COUNTIF(IR5:JV5,"ป")))))</f>
        <v>-</v>
      </c>
      <c r="JY5" s="10" t="str">
        <f>IF('[8]ข้อมูลนักเรียน-กรอง'!$A$3="","",(IF(COUNTIF(IR5:JV5,"ล")=0,"-",(COUNTIF(IR5:JV5,"ล")))))</f>
        <v>-</v>
      </c>
      <c r="JZ5" s="10" t="str">
        <f>IF('[8]ข้อมูลนักเรียน-กรอง'!$A$3="","",(IF(COUNTIF(IR5:JV5,"ข")=0,"-",(COUNTIF(IR5:JV5,"ข")))))</f>
        <v>-</v>
      </c>
      <c r="KA5" s="8">
        <f>IF('[8]ข้อมูลนักเรียน-กรอง'!$A$3="","",('[8]ข้อมูลนักเรียน-กรอง'!$A$3))</f>
        <v>2</v>
      </c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10" t="str">
        <f>IF('[8]ข้อมูลนักเรียน-กรอง'!A3="","",(IF(SUM(KB5:LF5)=0,"-",(SUM(KB5:LF5)))))</f>
        <v>-</v>
      </c>
      <c r="LH5" s="10" t="str">
        <f>IF('[8]ข้อมูลนักเรียน-กรอง'!$A$3="","",(IF(COUNTIF(KB5:LF5,"ป")=0,"-",(COUNTIF(KB5:LF5,"ป")))))</f>
        <v>-</v>
      </c>
      <c r="LI5" s="10" t="str">
        <f>IF('[8]ข้อมูลนักเรียน-กรอง'!$A$3="","",(IF(COUNTIF(KB5:LF5,"ล")=0,"-",(COUNTIF(KB5:LF5,"ล")))))</f>
        <v>-</v>
      </c>
      <c r="LJ5" s="10" t="str">
        <f>IF('[8]ข้อมูลนักเรียน-กรอง'!$A$3="","",(IF(COUNTIF(KB5:LF5,"ข")=0,"-",(COUNTIF(KB5:LF5,"ข")))))</f>
        <v>-</v>
      </c>
      <c r="LK5" s="8">
        <f>IF('[8]ข้อมูลนักเรียน-กรอง'!$A$3="","",('[8]ข้อมูลนักเรียน-กรอง'!$A$3))</f>
        <v>2</v>
      </c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10" t="str">
        <f>IF('[8]ข้อมูลนักเรียน-กรอง'!A3="","",(IF(SUM(LL5:MN5)=0,"-",(SUM(LL5:MN5)))))</f>
        <v>-</v>
      </c>
      <c r="MP5" s="10" t="str">
        <f>IF('[8]ข้อมูลนักเรียน-กรอง'!$A$3="","",(IF(COUNTIF(LL5:MN5,"ป")=0,"-",(COUNTIF(LL5:MN5,"ป")))))</f>
        <v>-</v>
      </c>
      <c r="MQ5" s="10" t="str">
        <f>IF('[8]ข้อมูลนักเรียน-กรอง'!$A$3="","",(IF(COUNTIF(LL5:MN5,"ล")=0,"-",(COUNTIF(LL5:MN5,"ล")))))</f>
        <v>-</v>
      </c>
      <c r="MR5" s="10" t="str">
        <f>IF('[8]ข้อมูลนักเรียน-กรอง'!$A$3="","",(IF(COUNTIF(LL5:MN5,"ข")=0,"-",(COUNTIF(LL5:MN5,"ข")))))</f>
        <v>-</v>
      </c>
      <c r="MS5" s="8">
        <f>IF('[8]ข้อมูลนักเรียน-กรอง'!$A$3="","",('[8]ข้อมูลนักเรียน-กรอง'!$A$3))</f>
        <v>2</v>
      </c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10" t="str">
        <f>IF('[8]ข้อมูลนักเรียน-กรอง'!A3="","",(IF(SUM(MT5:NX5)=0,"-",(SUM(MT5:NX5)))))</f>
        <v>-</v>
      </c>
      <c r="NZ5" s="10" t="str">
        <f>IF('[8]ข้อมูลนักเรียน-กรอง'!$A$3="","",(IF(COUNTIF(MT5:NX5,"ป")=0,"-",(COUNTIF(MT5:NX5,"ป")))))</f>
        <v>-</v>
      </c>
      <c r="OA5" s="10" t="str">
        <f>IF('[8]ข้อมูลนักเรียน-กรอง'!$A$3="","",(IF(COUNTIF(MT5:NX5,"ล")=0,"-",(COUNTIF(MT5:NX5,"ล")))))</f>
        <v>-</v>
      </c>
      <c r="OB5" s="10" t="str">
        <f>IF('[8]ข้อมูลนักเรียน-กรอง'!$A$3="","",(IF(COUNTIF(MT5:NX5,"ข")=0,"-",(COUNTIF(MT5:NX5,"ข")))))</f>
        <v>-</v>
      </c>
      <c r="OC5" s="8">
        <f>IF('[8]ข้อมูลนักเรียน-กรอง'!$A$3="","",('[8]ข้อมูลนักเรียน-กรอง'!$A$3))</f>
        <v>2</v>
      </c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10" t="str">
        <f>IF('[8]ข้อมูลนักเรียน-กรอง'!A3="","",(IF(SUM(OD5:PG5)=0,"-",(SUM(OD5:PG5)))))</f>
        <v>-</v>
      </c>
      <c r="PI5" s="10" t="str">
        <f>IF('[8]ข้อมูลนักเรียน-กรอง'!$A$3="","",(IF(COUNTIF(OD5:PG5,"ป")=0,"-",(COUNTIF(OD5:PG5,"ป")))))</f>
        <v>-</v>
      </c>
      <c r="PJ5" s="10" t="str">
        <f>IF('[8]ข้อมูลนักเรียน-กรอง'!$A$3="","",(IF(COUNTIF(OD5:PG5,"ล")=0,"-",(COUNTIF(OD5:PG5,"ล")))))</f>
        <v>-</v>
      </c>
      <c r="PK5" s="10" t="str">
        <f>IF('[8]ข้อมูลนักเรียน-กรอง'!$A$3="","",(IF(COUNTIF(OD5:PG5,"ข")=0,"-",(COUNTIF(OD5:PG5,"ข")))))</f>
        <v>-</v>
      </c>
      <c r="PL5" s="11">
        <f>IF('[8]ข้อมูลนักเรียน-กรอง'!$A$3="","",('[8]ข้อมูลนักเรียน-กรอง'!$A$3))</f>
        <v>2</v>
      </c>
      <c r="PM5" s="12" t="str">
        <f t="shared" ref="PM5:PM48" si="0">AH5</f>
        <v>-</v>
      </c>
      <c r="PN5" s="12" t="str">
        <f t="shared" ref="PN5:PN48" si="1">BQ5</f>
        <v>-</v>
      </c>
      <c r="PO5" s="12" t="str">
        <f t="shared" ref="PO5:PO48" si="2">DA5</f>
        <v>-</v>
      </c>
      <c r="PP5" s="12" t="str">
        <f t="shared" ref="PP5:PP48" si="3">EK5</f>
        <v>-</v>
      </c>
      <c r="PQ5" s="12" t="str">
        <f t="shared" ref="PQ5:PQ48" si="4">FT5</f>
        <v>-</v>
      </c>
      <c r="PR5" s="12" t="str">
        <f t="shared" ref="PR5:PR48" si="5">HD5</f>
        <v>-</v>
      </c>
      <c r="PS5" s="12" t="str">
        <f t="shared" ref="PS5:PS48" si="6">IM5</f>
        <v>-</v>
      </c>
      <c r="PT5" s="12" t="str">
        <f t="shared" ref="PT5:PT48" si="7">JW5</f>
        <v>-</v>
      </c>
      <c r="PU5" s="12" t="str">
        <f t="shared" ref="PU5:PU48" si="8">LG5</f>
        <v>-</v>
      </c>
      <c r="PV5" s="12" t="str">
        <f t="shared" ref="PV5:PV48" si="9">MO5</f>
        <v>-</v>
      </c>
      <c r="PW5" s="12" t="str">
        <f t="shared" ref="PW5:PW48" si="10">NY5</f>
        <v>-</v>
      </c>
      <c r="PX5" s="12" t="str">
        <f t="shared" ref="PX5:PX48" si="11">PH5</f>
        <v>-</v>
      </c>
      <c r="PY5" s="13">
        <f>IF('[8]ข้อมูลนักเรียน-กรอง'!A3="","",(SUM(AH5:AK5,SUM(BQ5:BT5,SUM(DA5:DD5,SUM(EK5:EN5,SUM(FT5:FW5,SUM(HD5:HG5,SUM(IM5:IP5,SUM(JW5:JZ5,SUM(LG5:LJ5,SUM(MO5:MR5,SUM(NY5:OB5,SUM(PH5:PK5))))))))))))))</f>
        <v>0</v>
      </c>
      <c r="PZ5" s="13">
        <f>IF('[8]ข้อมูลนักเรียน-กรอง'!A3="","",SUM(PM5:PX5))</f>
        <v>0</v>
      </c>
      <c r="QA5" s="14" t="str">
        <f>IF('[8]ข้อมูลนักเรียน-กรอง'!A3="","",IF(PZ5=0,"0.00",((PZ5/PY5)*100)))</f>
        <v>0.00</v>
      </c>
    </row>
    <row r="6" spans="1:443" ht="15.95" customHeight="1">
      <c r="A6" s="7" t="str">
        <f>[8]ชื่อนักเรียน!C5</f>
        <v>เด็กชายพงศ์ภัค ปรัชญาเดชากุล</v>
      </c>
      <c r="B6" s="8">
        <f>IF('[8]ข้อมูลนักเรียน-กรอง'!$A$4="","",('[8]ข้อมูลนักเรียน-กรอง'!$A$4))</f>
        <v>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0" t="str">
        <f>IF('[8]ข้อมูลนักเรียน-กรอง'!A4="","",(IF(SUM(C6:AG6)=0,"-",(SUM(C6:AG6)))))</f>
        <v>-</v>
      </c>
      <c r="AI6" s="10" t="str">
        <f>IF('[8]ข้อมูลนักเรียน-กรอง'!$A$4="","",(IF(COUNTIF(C6:AG6,"ป")=0,"-",(COUNTIF(C6:AG6,"ป")))))</f>
        <v>-</v>
      </c>
      <c r="AJ6" s="10" t="str">
        <f>IF('[8]ข้อมูลนักเรียน-กรอง'!$A$4="","",(IF(COUNTIF(C6:AG6,"ล")=0,"-",(COUNTIF(C6:AG6,"ล")))))</f>
        <v>-</v>
      </c>
      <c r="AK6" s="10" t="str">
        <f>IF('[8]ข้อมูลนักเรียน-กรอง'!$A$4="","",(IF(COUNTIF(C6:AG6,"ข")=0,"-",(COUNTIF(C6:AG6,"ข")))))</f>
        <v>-</v>
      </c>
      <c r="AL6" s="8">
        <f>IF('[8]ข้อมูลนักเรียน-กรอง'!$A$4="","",('[8]ข้อมูลนักเรียน-กรอง'!$A$4))</f>
        <v>3</v>
      </c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10" t="str">
        <f>IF('[8]ข้อมูลนักเรียน-กรอง'!A4="","",(IF(SUM(AM6:BP6)=0,"-",(SUM(AM6:BP6)))))</f>
        <v>-</v>
      </c>
      <c r="BR6" s="10" t="str">
        <f>IF('[8]ข้อมูลนักเรียน-กรอง'!$A$4="","",(IF(COUNTIF(AM6:BP6,"ป")=0,"-",(COUNTIF(AM6:BP6,"ป")))))</f>
        <v>-</v>
      </c>
      <c r="BS6" s="10" t="str">
        <f>IF('[8]ข้อมูลนักเรียน-กรอง'!$A$4="","",(IF(COUNTIF(AM6:BP6,"ล")=0,"-",(COUNTIF(AM6:BP6,"ล")))))</f>
        <v>-</v>
      </c>
      <c r="BT6" s="10" t="str">
        <f>IF('[8]ข้อมูลนักเรียน-กรอง'!$A$4="","",(IF(COUNTIF(AM6:BP6,"ข")=0,"-",(COUNTIF(AM6:BP6,"ข")))))</f>
        <v>-</v>
      </c>
      <c r="BU6" s="8">
        <f>IF('[8]ข้อมูลนักเรียน-กรอง'!$A$4="","",('[8]ข้อมูลนักเรียน-กรอง'!$A$4))</f>
        <v>3</v>
      </c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10" t="str">
        <f>IF('[8]ข้อมูลนักเรียน-กรอง'!A4="","",(IF(SUM(BV6:CZ6)=0,"-",(SUM(BV6:CZ6)))))</f>
        <v>-</v>
      </c>
      <c r="DB6" s="10" t="str">
        <f>IF('[8]ข้อมูลนักเรียน-กรอง'!$A$4="","",(IF(COUNTIF(BV6:CZ6,"ป")=0,"-",(COUNTIF(BV6:CZ6,"ป")))))</f>
        <v>-</v>
      </c>
      <c r="DC6" s="10" t="str">
        <f>IF('[8]ข้อมูลนักเรียน-กรอง'!$A$4="","",(IF(COUNTIF(BV6:CZ6,"ล")=0,"-",(COUNTIF(BV6:CZ6,"ล")))))</f>
        <v>-</v>
      </c>
      <c r="DD6" s="10" t="str">
        <f>IF('[8]ข้อมูลนักเรียน-กรอง'!$A$4="","",(IF(COUNTIF(BV6:CZ6,"ข")=0,"-",(COUNTIF(BV6:CZ6,"ข")))))</f>
        <v>-</v>
      </c>
      <c r="DE6" s="8">
        <f>IF('[8]ข้อมูลนักเรียน-กรอง'!$A$4="","",('[8]ข้อมูลนักเรียน-กรอง'!$A$4))</f>
        <v>3</v>
      </c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10" t="str">
        <f>IF('[8]ข้อมูลนักเรียน-กรอง'!A4="","",(IF(SUM(DF6:EJ6)=0,"-",(SUM(DF6:EJ6)))))</f>
        <v>-</v>
      </c>
      <c r="EL6" s="10" t="str">
        <f>IF('[8]ข้อมูลนักเรียน-กรอง'!$A$4="","",(IF(COUNTIF(DF6:EJ6,"ป")=0,"-",(COUNTIF(DF6:EJ6,"ป")))))</f>
        <v>-</v>
      </c>
      <c r="EM6" s="10" t="str">
        <f>IF('[8]ข้อมูลนักเรียน-กรอง'!$A$4="","",(IF(COUNTIF(DF6:EJ6,"ล")=0,"-",(COUNTIF(DF6:EJ6,"ล")))))</f>
        <v>-</v>
      </c>
      <c r="EN6" s="10" t="str">
        <f>IF('[8]ข้อมูลนักเรียน-กรอง'!$A$4="","",(IF(COUNTIF(DF6:EJ6,"ข")=0,"-",(COUNTIF(DF6:EJ6,"ข")))))</f>
        <v>-</v>
      </c>
      <c r="EO6" s="8">
        <f>IF('[8]ข้อมูลนักเรียน-กรอง'!$A$4="","",('[8]ข้อมูลนักเรียน-กรอง'!$A$4))</f>
        <v>3</v>
      </c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10" t="str">
        <f>IF('[8]ข้อมูลนักเรียน-กรอง'!A4="","",(IF(SUM(EP6:FS6)=0,"-",(SUM(EP6:FS6)))))</f>
        <v>-</v>
      </c>
      <c r="FU6" s="10" t="str">
        <f>IF('[8]ข้อมูลนักเรียน-กรอง'!$A$4="","",(IF(COUNTIF(EP6:FS6,"ป")=0,"-",(COUNTIF(EP6:FS6,"ป")))))</f>
        <v>-</v>
      </c>
      <c r="FV6" s="10" t="str">
        <f>IF('[8]ข้อมูลนักเรียน-กรอง'!$A$4="","",(IF(COUNTIF(EP6:FS6,"ล")=0,"-",(COUNTIF(EP6:FS6,"ล")))))</f>
        <v>-</v>
      </c>
      <c r="FW6" s="10" t="str">
        <f>IF('[8]ข้อมูลนักเรียน-กรอง'!$A$4="","",(IF(COUNTIF(EP6:FS6,"ข")=0,"-",(COUNTIF(EP6:FS6,"ข")))))</f>
        <v>-</v>
      </c>
      <c r="FX6" s="8">
        <f>IF('[8]ข้อมูลนักเรียน-กรอง'!$A$4="","",('[8]ข้อมูลนักเรียน-กรอง'!$A$4))</f>
        <v>3</v>
      </c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10" t="str">
        <f>IF('[8]ข้อมูลนักเรียน-กรอง'!A4="","",(IF(SUM(FY6:HC6)=0,"-",(SUM(FY6:HC6)))))</f>
        <v>-</v>
      </c>
      <c r="HE6" s="10" t="str">
        <f>IF('[8]ข้อมูลนักเรียน-กรอง'!$A$4="","",(IF(COUNTIF(FY6:HC6,"ป")=0,"-",(COUNTIF(FY6:HC6,"ป")))))</f>
        <v>-</v>
      </c>
      <c r="HF6" s="10" t="str">
        <f>IF('[8]ข้อมูลนักเรียน-กรอง'!$A$4="","",(IF(COUNTIF(FY6:HC6,"ล")=0,"-",(COUNTIF(FY6:HC6,"ล")))))</f>
        <v>-</v>
      </c>
      <c r="HG6" s="10" t="str">
        <f>IF('[8]ข้อมูลนักเรียน-กรอง'!$A$4="","",(IF(COUNTIF(FY6:HC6,"ข")=0,"-",(COUNTIF(FY6:HC6,"ข")))))</f>
        <v>-</v>
      </c>
      <c r="HH6" s="8">
        <f>IF('[8]ข้อมูลนักเรียน-กรอง'!$A$4="","",('[8]ข้อมูลนักเรียน-กรอง'!$A$4))</f>
        <v>3</v>
      </c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10" t="str">
        <f>IF('[8]ข้อมูลนักเรียน-กรอง'!A4="","",(IF(SUM(HI6:IL6)=0,"-",(SUM(HI6:IL6)))))</f>
        <v>-</v>
      </c>
      <c r="IN6" s="10" t="str">
        <f>IF('[8]ข้อมูลนักเรียน-กรอง'!$A$4="","",(IF(COUNTIF(HI6:IL6,"ป")=0,"-",(COUNTIF(HI6:IL6,"ป")))))</f>
        <v>-</v>
      </c>
      <c r="IO6" s="10" t="str">
        <f>IF('[8]ข้อมูลนักเรียน-กรอง'!$A$4="","",(IF(COUNTIF(HI6:IL6,"ล")=0,"-",(COUNTIF(HI6:IL6,"ล")))))</f>
        <v>-</v>
      </c>
      <c r="IP6" s="10" t="str">
        <f>IF('[8]ข้อมูลนักเรียน-กรอง'!$A$4="","",(IF(COUNTIF(HI6:IL6,"ข")=0,"-",(COUNTIF(HI6:IL6,"ข")))))</f>
        <v>-</v>
      </c>
      <c r="IQ6" s="8">
        <f>IF('[8]ข้อมูลนักเรียน-กรอง'!$A$4="","",('[8]ข้อมูลนักเรียน-กรอง'!$A$4))</f>
        <v>3</v>
      </c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10" t="str">
        <f>IF('[8]ข้อมูลนักเรียน-กรอง'!A4="","",(IF(SUM(IR6:JV6)=0,"-",(SUM(IR6:JV6)))))</f>
        <v>-</v>
      </c>
      <c r="JX6" s="10" t="str">
        <f>IF('[8]ข้อมูลนักเรียน-กรอง'!$A$4="","",(IF(COUNTIF(IR6:JV6,"ป")=0,"-",(COUNTIF(IR6:JV6,"ป")))))</f>
        <v>-</v>
      </c>
      <c r="JY6" s="10" t="str">
        <f>IF('[8]ข้อมูลนักเรียน-กรอง'!$A$4="","",(IF(COUNTIF(IR6:JV6,"ล")=0,"-",(COUNTIF(IR6:JV6,"ล")))))</f>
        <v>-</v>
      </c>
      <c r="JZ6" s="10" t="str">
        <f>IF('[8]ข้อมูลนักเรียน-กรอง'!$A$4="","",(IF(COUNTIF(IR6:JV6,"ข")=0,"-",(COUNTIF(IR6:JV6,"ข")))))</f>
        <v>-</v>
      </c>
      <c r="KA6" s="8">
        <f>IF('[8]ข้อมูลนักเรียน-กรอง'!$A$4="","",('[8]ข้อมูลนักเรียน-กรอง'!$A$4))</f>
        <v>3</v>
      </c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10" t="str">
        <f>IF('[8]ข้อมูลนักเรียน-กรอง'!A4="","",(IF(SUM(KB6:LF6)=0,"-",(SUM(KB6:LF6)))))</f>
        <v>-</v>
      </c>
      <c r="LH6" s="10" t="str">
        <f>IF('[8]ข้อมูลนักเรียน-กรอง'!$A$4="","",(IF(COUNTIF(KB6:LF6,"ป")=0,"-",(COUNTIF(KB6:LF6,"ป")))))</f>
        <v>-</v>
      </c>
      <c r="LI6" s="10" t="str">
        <f>IF('[8]ข้อมูลนักเรียน-กรอง'!$A$4="","",(IF(COUNTIF(KB6:LF6,"ล")=0,"-",(COUNTIF(KB6:LF6,"ล")))))</f>
        <v>-</v>
      </c>
      <c r="LJ6" s="10" t="str">
        <f>IF('[8]ข้อมูลนักเรียน-กรอง'!$A$4="","",(IF(COUNTIF(KB6:LF6,"ข")=0,"-",(COUNTIF(KB6:LF6,"ข")))))</f>
        <v>-</v>
      </c>
      <c r="LK6" s="8">
        <f>IF('[8]ข้อมูลนักเรียน-กรอง'!$A$4="","",('[8]ข้อมูลนักเรียน-กรอง'!$A$4))</f>
        <v>3</v>
      </c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10" t="str">
        <f>IF('[8]ข้อมูลนักเรียน-กรอง'!A4="","",(IF(SUM(LL6:MN6)=0,"-",(SUM(LL6:MN6)))))</f>
        <v>-</v>
      </c>
      <c r="MP6" s="10" t="str">
        <f>IF('[8]ข้อมูลนักเรียน-กรอง'!$A$4="","",(IF(COUNTIF(LL6:MN6,"ป")=0,"-",(COUNTIF(LL6:MN6,"ป")))))</f>
        <v>-</v>
      </c>
      <c r="MQ6" s="10" t="str">
        <f>IF('[8]ข้อมูลนักเรียน-กรอง'!$A$4="","",(IF(COUNTIF(LL6:MN6,"ล")=0,"-",(COUNTIF(LL6:MN6,"ล")))))</f>
        <v>-</v>
      </c>
      <c r="MR6" s="10" t="str">
        <f>IF('[8]ข้อมูลนักเรียน-กรอง'!$A$4="","",(IF(COUNTIF(LL6:MN6,"ข")=0,"-",(COUNTIF(LL6:MN6,"ข")))))</f>
        <v>-</v>
      </c>
      <c r="MS6" s="8">
        <f>IF('[8]ข้อมูลนักเรียน-กรอง'!$A$4="","",('[8]ข้อมูลนักเรียน-กรอง'!$A$4))</f>
        <v>3</v>
      </c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10" t="str">
        <f>IF('[8]ข้อมูลนักเรียน-กรอง'!A4="","",(IF(SUM(MT6:NX6)=0,"-",(SUM(MT6:NX6)))))</f>
        <v>-</v>
      </c>
      <c r="NZ6" s="10" t="str">
        <f>IF('[8]ข้อมูลนักเรียน-กรอง'!$A$4="","",(IF(COUNTIF(MT6:NX6,"ป")=0,"-",(COUNTIF(MT6:NX6,"ป")))))</f>
        <v>-</v>
      </c>
      <c r="OA6" s="10" t="str">
        <f>IF('[8]ข้อมูลนักเรียน-กรอง'!$A$4="","",(IF(COUNTIF(MT6:NX6,"ล")=0,"-",(COUNTIF(MT6:NX6,"ล")))))</f>
        <v>-</v>
      </c>
      <c r="OB6" s="10" t="str">
        <f>IF('[8]ข้อมูลนักเรียน-กรอง'!$A$4="","",(IF(COUNTIF(MT6:NX6,"ข")=0,"-",(COUNTIF(MT6:NX6,"ข")))))</f>
        <v>-</v>
      </c>
      <c r="OC6" s="8">
        <f>IF('[8]ข้อมูลนักเรียน-กรอง'!$A$4="","",('[8]ข้อมูลนักเรียน-กรอง'!$A$4))</f>
        <v>3</v>
      </c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10" t="str">
        <f>IF('[8]ข้อมูลนักเรียน-กรอง'!A4="","",(IF(SUM(OD6:PG6)=0,"-",(SUM(OD6:PG6)))))</f>
        <v>-</v>
      </c>
      <c r="PI6" s="10" t="str">
        <f>IF('[8]ข้อมูลนักเรียน-กรอง'!$A$4="","",(IF(COUNTIF(OD6:PG6,"ป")=0,"-",(COUNTIF(OD6:PG6,"ป")))))</f>
        <v>-</v>
      </c>
      <c r="PJ6" s="10" t="str">
        <f>IF('[8]ข้อมูลนักเรียน-กรอง'!$A$4="","",(IF(COUNTIF(OD6:PG6,"ล")=0,"-",(COUNTIF(OD6:PG6,"ล")))))</f>
        <v>-</v>
      </c>
      <c r="PK6" s="10" t="str">
        <f>IF('[8]ข้อมูลนักเรียน-กรอง'!$A$4="","",(IF(COUNTIF(OD6:PG6,"ข")=0,"-",(COUNTIF(OD6:PG6,"ข")))))</f>
        <v>-</v>
      </c>
      <c r="PL6" s="11">
        <f>IF('[8]ข้อมูลนักเรียน-กรอง'!$A$4="","",('[8]ข้อมูลนักเรียน-กรอง'!$A$4))</f>
        <v>3</v>
      </c>
      <c r="PM6" s="12" t="str">
        <f t="shared" si="0"/>
        <v>-</v>
      </c>
      <c r="PN6" s="12" t="str">
        <f t="shared" si="1"/>
        <v>-</v>
      </c>
      <c r="PO6" s="12" t="str">
        <f t="shared" si="2"/>
        <v>-</v>
      </c>
      <c r="PP6" s="12" t="str">
        <f t="shared" si="3"/>
        <v>-</v>
      </c>
      <c r="PQ6" s="12" t="str">
        <f t="shared" si="4"/>
        <v>-</v>
      </c>
      <c r="PR6" s="12" t="str">
        <f t="shared" si="5"/>
        <v>-</v>
      </c>
      <c r="PS6" s="12" t="str">
        <f t="shared" si="6"/>
        <v>-</v>
      </c>
      <c r="PT6" s="12" t="str">
        <f t="shared" si="7"/>
        <v>-</v>
      </c>
      <c r="PU6" s="12" t="str">
        <f t="shared" si="8"/>
        <v>-</v>
      </c>
      <c r="PV6" s="12" t="str">
        <f t="shared" si="9"/>
        <v>-</v>
      </c>
      <c r="PW6" s="12" t="str">
        <f t="shared" si="10"/>
        <v>-</v>
      </c>
      <c r="PX6" s="12" t="str">
        <f t="shared" si="11"/>
        <v>-</v>
      </c>
      <c r="PY6" s="13">
        <f>IF('[8]ข้อมูลนักเรียน-กรอง'!A4="","",(SUM(AH6:AK6,SUM(BQ6:BT6,SUM(DA6:DD6,SUM(EK6:EN6,SUM(FT6:FW6,SUM(HD6:HG6,SUM(IM6:IP6,SUM(JW6:JZ6,SUM(LG6:LJ6,SUM(MO6:MR6,SUM(NY6:OB6,SUM(PH6:PK6))))))))))))))</f>
        <v>0</v>
      </c>
      <c r="PZ6" s="13">
        <f>IF('[8]ข้อมูลนักเรียน-กรอง'!A4="","",SUM(PM6:PX6))</f>
        <v>0</v>
      </c>
      <c r="QA6" s="14" t="str">
        <f>IF('[8]ข้อมูลนักเรียน-กรอง'!A4="","",IF(PZ6=0,"0.00",((PZ6/PY6)*100)))</f>
        <v>0.00</v>
      </c>
    </row>
    <row r="7" spans="1:443" ht="15.95" customHeight="1">
      <c r="A7" s="7" t="str">
        <f>[8]ชื่อนักเรียน!C6</f>
        <v>เด็กชายกษิดิศ จันทา</v>
      </c>
      <c r="B7" s="8">
        <f>IF('[8]ข้อมูลนักเรียน-กรอง'!$A$5="","",('[8]ข้อมูลนักเรียน-กรอง'!$A$5))</f>
        <v>4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0" t="str">
        <f>IF('[8]ข้อมูลนักเรียน-กรอง'!A5="","",(IF(SUM(C7:AG7)=0,"-",(SUM(C7:AG7)))))</f>
        <v>-</v>
      </c>
      <c r="AI7" s="10" t="str">
        <f>IF('[8]ข้อมูลนักเรียน-กรอง'!$A$5="","",(IF(COUNTIF(C7:AG7,"ป")=0,"-",(COUNTIF(C7:AG7,"ป")))))</f>
        <v>-</v>
      </c>
      <c r="AJ7" s="10" t="str">
        <f>IF('[8]ข้อมูลนักเรียน-กรอง'!$A$5="","",(IF(COUNTIF(C7:AG7,"ล")=0,"-",(COUNTIF(C7:AG7,"ล")))))</f>
        <v>-</v>
      </c>
      <c r="AK7" s="10" t="str">
        <f>IF('[8]ข้อมูลนักเรียน-กรอง'!$A$5="","",(IF(COUNTIF(C7:AG7,"ข")=0,"-",(COUNTIF(C7:AG7,"ข")))))</f>
        <v>-</v>
      </c>
      <c r="AL7" s="8">
        <f>IF('[8]ข้อมูลนักเรียน-กรอง'!$A$5="","",('[8]ข้อมูลนักเรียน-กรอง'!$A$5))</f>
        <v>4</v>
      </c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10" t="str">
        <f>IF('[8]ข้อมูลนักเรียน-กรอง'!A5="","",(IF(SUM(AM7:BP7)=0,"-",(SUM(AM7:BP7)))))</f>
        <v>-</v>
      </c>
      <c r="BR7" s="10" t="str">
        <f>IF('[8]ข้อมูลนักเรียน-กรอง'!$A$5="","",(IF(COUNTIF(AM7:BP7,"ป")=0,"-",(COUNTIF(AM7:BP7,"ป")))))</f>
        <v>-</v>
      </c>
      <c r="BS7" s="10" t="str">
        <f>IF('[8]ข้อมูลนักเรียน-กรอง'!$A$5="","",(IF(COUNTIF(AM7:BP7,"ล")=0,"-",(COUNTIF(AM7:BP7,"ล")))))</f>
        <v>-</v>
      </c>
      <c r="BT7" s="10" t="str">
        <f>IF('[8]ข้อมูลนักเรียน-กรอง'!$A$5="","",(IF(COUNTIF(AM7:BP7,"ข")=0,"-",(COUNTIF(AM7:BP7,"ข")))))</f>
        <v>-</v>
      </c>
      <c r="BU7" s="8">
        <f>IF('[8]ข้อมูลนักเรียน-กรอง'!$A$5="","",('[8]ข้อมูลนักเรียน-กรอง'!$A$5))</f>
        <v>4</v>
      </c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10" t="str">
        <f>IF('[8]ข้อมูลนักเรียน-กรอง'!A5="","",(IF(SUM(BV7:CZ7)=0,"-",(SUM(BV7:CZ7)))))</f>
        <v>-</v>
      </c>
      <c r="DB7" s="10" t="str">
        <f>IF('[8]ข้อมูลนักเรียน-กรอง'!$A$5="","",(IF(COUNTIF(BV7:CZ7,"ป")=0,"-",(COUNTIF(BV7:CZ7,"ป")))))</f>
        <v>-</v>
      </c>
      <c r="DC7" s="10" t="str">
        <f>IF('[8]ข้อมูลนักเรียน-กรอง'!$A$5="","",(IF(COUNTIF(BV7:CZ7,"ล")=0,"-",(COUNTIF(BV7:CZ7,"ล")))))</f>
        <v>-</v>
      </c>
      <c r="DD7" s="10" t="str">
        <f>IF('[8]ข้อมูลนักเรียน-กรอง'!$A$5="","",(IF(COUNTIF(BV7:CZ7,"ข")=0,"-",(COUNTIF(BV7:CZ7,"ข")))))</f>
        <v>-</v>
      </c>
      <c r="DE7" s="8">
        <f>IF('[8]ข้อมูลนักเรียน-กรอง'!$A$5="","",('[8]ข้อมูลนักเรียน-กรอง'!$A$5))</f>
        <v>4</v>
      </c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10" t="str">
        <f>IF('[8]ข้อมูลนักเรียน-กรอง'!A5="","",(IF(SUM(DF7:EJ7)=0,"-",(SUM(DF7:EJ7)))))</f>
        <v>-</v>
      </c>
      <c r="EL7" s="10" t="str">
        <f>IF('[8]ข้อมูลนักเรียน-กรอง'!$A$5="","",(IF(COUNTIF(DF7:EJ7,"ป")=0,"-",(COUNTIF(DF7:EJ7,"ป")))))</f>
        <v>-</v>
      </c>
      <c r="EM7" s="10" t="str">
        <f>IF('[8]ข้อมูลนักเรียน-กรอง'!$A$5="","",(IF(COUNTIF(DF7:EJ7,"ล")=0,"-",(COUNTIF(DF7:EJ7,"ล")))))</f>
        <v>-</v>
      </c>
      <c r="EN7" s="10" t="str">
        <f>IF('[8]ข้อมูลนักเรียน-กรอง'!$A$5="","",(IF(COUNTIF(DF7:EJ7,"ข")=0,"-",(COUNTIF(DF7:EJ7,"ข")))))</f>
        <v>-</v>
      </c>
      <c r="EO7" s="8">
        <f>IF('[8]ข้อมูลนักเรียน-กรอง'!$A$5="","",('[8]ข้อมูลนักเรียน-กรอง'!$A$5))</f>
        <v>4</v>
      </c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10" t="str">
        <f>IF('[8]ข้อมูลนักเรียน-กรอง'!A5="","",(IF(SUM(EP7:FS7)=0,"-",(SUM(EP7:FS7)))))</f>
        <v>-</v>
      </c>
      <c r="FU7" s="10" t="str">
        <f>IF('[8]ข้อมูลนักเรียน-กรอง'!$A$5="","",(IF(COUNTIF(EP7:FS7,"ป")=0,"-",(COUNTIF(EP7:FS7,"ป")))))</f>
        <v>-</v>
      </c>
      <c r="FV7" s="10" t="str">
        <f>IF('[8]ข้อมูลนักเรียน-กรอง'!$A$5="","",(IF(COUNTIF(EP7:FS7,"ล")=0,"-",(COUNTIF(EP7:FS7,"ล")))))</f>
        <v>-</v>
      </c>
      <c r="FW7" s="10" t="str">
        <f>IF('[8]ข้อมูลนักเรียน-กรอง'!$A$5="","",(IF(COUNTIF(EP7:FS7,"ข")=0,"-",(COUNTIF(EP7:FS7,"ข")))))</f>
        <v>-</v>
      </c>
      <c r="FX7" s="8">
        <f>IF('[8]ข้อมูลนักเรียน-กรอง'!$A$5="","",('[8]ข้อมูลนักเรียน-กรอง'!$A$5))</f>
        <v>4</v>
      </c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10" t="str">
        <f>IF('[8]ข้อมูลนักเรียน-กรอง'!A5="","",(IF(SUM(FY7:HC7)=0,"-",(SUM(FY7:HC7)))))</f>
        <v>-</v>
      </c>
      <c r="HE7" s="10" t="str">
        <f>IF('[8]ข้อมูลนักเรียน-กรอง'!$A$5="","",(IF(COUNTIF(FY7:HC7,"ป")=0,"-",(COUNTIF(FY7:HC7,"ป")))))</f>
        <v>-</v>
      </c>
      <c r="HF7" s="10" t="str">
        <f>IF('[8]ข้อมูลนักเรียน-กรอง'!$A$5="","",(IF(COUNTIF(FY7:HC7,"ล")=0,"-",(COUNTIF(FY7:HC7,"ล")))))</f>
        <v>-</v>
      </c>
      <c r="HG7" s="10" t="str">
        <f>IF('[8]ข้อมูลนักเรียน-กรอง'!$A$5="","",(IF(COUNTIF(FY7:HC7,"ข")=0,"-",(COUNTIF(FY7:HC7,"ข")))))</f>
        <v>-</v>
      </c>
      <c r="HH7" s="8">
        <f>IF('[8]ข้อมูลนักเรียน-กรอง'!$A$5="","",('[8]ข้อมูลนักเรียน-กรอง'!$A$5))</f>
        <v>4</v>
      </c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10" t="str">
        <f>IF('[8]ข้อมูลนักเรียน-กรอง'!A5="","",(IF(SUM(HI7:IL7)=0,"-",(SUM(HI7:IL7)))))</f>
        <v>-</v>
      </c>
      <c r="IN7" s="10" t="str">
        <f>IF('[8]ข้อมูลนักเรียน-กรอง'!$A$5="","",(IF(COUNTIF(HI7:IL7,"ป")=0,"-",(COUNTIF(HI7:IL7,"ป")))))</f>
        <v>-</v>
      </c>
      <c r="IO7" s="10" t="str">
        <f>IF('[8]ข้อมูลนักเรียน-กรอง'!$A$5="","",(IF(COUNTIF(HI7:IL7,"ล")=0,"-",(COUNTIF(HI7:IL7,"ล")))))</f>
        <v>-</v>
      </c>
      <c r="IP7" s="10" t="str">
        <f>IF('[8]ข้อมูลนักเรียน-กรอง'!$A$5="","",(IF(COUNTIF(HI7:IL7,"ข")=0,"-",(COUNTIF(HI7:IL7,"ข")))))</f>
        <v>-</v>
      </c>
      <c r="IQ7" s="8">
        <f>IF('[8]ข้อมูลนักเรียน-กรอง'!$A$5="","",('[8]ข้อมูลนักเรียน-กรอง'!$A$5))</f>
        <v>4</v>
      </c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10" t="str">
        <f>IF('[8]ข้อมูลนักเรียน-กรอง'!A5="","",(IF(SUM(IR7:JV7)=0,"-",(SUM(IR7:JV7)))))</f>
        <v>-</v>
      </c>
      <c r="JX7" s="10" t="str">
        <f>IF('[8]ข้อมูลนักเรียน-กรอง'!$A$5="","",(IF(COUNTIF(IR7:JV7,"ป")=0,"-",(COUNTIF(IR7:JV7,"ป")))))</f>
        <v>-</v>
      </c>
      <c r="JY7" s="10" t="str">
        <f>IF('[8]ข้อมูลนักเรียน-กรอง'!$A$5="","",(IF(COUNTIF(IR7:JV7,"ล")=0,"-",(COUNTIF(IR7:JV7,"ล")))))</f>
        <v>-</v>
      </c>
      <c r="JZ7" s="10" t="str">
        <f>IF('[8]ข้อมูลนักเรียน-กรอง'!$A$5="","",(IF(COUNTIF(IR7:JV7,"ข")=0,"-",(COUNTIF(IR7:JV7,"ข")))))</f>
        <v>-</v>
      </c>
      <c r="KA7" s="8">
        <f>IF('[8]ข้อมูลนักเรียน-กรอง'!$A$5="","",('[8]ข้อมูลนักเรียน-กรอง'!$A$5))</f>
        <v>4</v>
      </c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10" t="str">
        <f>IF('[8]ข้อมูลนักเรียน-กรอง'!A5="","",(IF(SUM(KB7:LF7)=0,"-",(SUM(KB7:LF7)))))</f>
        <v>-</v>
      </c>
      <c r="LH7" s="10" t="str">
        <f>IF('[8]ข้อมูลนักเรียน-กรอง'!$A$5="","",(IF(COUNTIF(KB7:LF7,"ป")=0,"-",(COUNTIF(KB7:LF7,"ป")))))</f>
        <v>-</v>
      </c>
      <c r="LI7" s="10" t="str">
        <f>IF('[8]ข้อมูลนักเรียน-กรอง'!$A$5="","",(IF(COUNTIF(KB7:LF7,"ล")=0,"-",(COUNTIF(KB7:LF7,"ล")))))</f>
        <v>-</v>
      </c>
      <c r="LJ7" s="10" t="str">
        <f>IF('[8]ข้อมูลนักเรียน-กรอง'!$A$5="","",(IF(COUNTIF(KB7:LF7,"ข")=0,"-",(COUNTIF(KB7:LF7,"ข")))))</f>
        <v>-</v>
      </c>
      <c r="LK7" s="8">
        <f>IF('[8]ข้อมูลนักเรียน-กรอง'!$A$5="","",('[8]ข้อมูลนักเรียน-กรอง'!$A$5))</f>
        <v>4</v>
      </c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10" t="str">
        <f>IF('[8]ข้อมูลนักเรียน-กรอง'!A5="","",(IF(SUM(LL7:MN7)=0,"-",(SUM(LL7:MN7)))))</f>
        <v>-</v>
      </c>
      <c r="MP7" s="10" t="str">
        <f>IF('[8]ข้อมูลนักเรียน-กรอง'!$A$5="","",(IF(COUNTIF(LL7:MN7,"ป")=0,"-",(COUNTIF(LL7:MN7,"ป")))))</f>
        <v>-</v>
      </c>
      <c r="MQ7" s="10" t="str">
        <f>IF('[8]ข้อมูลนักเรียน-กรอง'!$A$5="","",(IF(COUNTIF(LL7:MN7,"ล")=0,"-",(COUNTIF(LL7:MN7,"ล")))))</f>
        <v>-</v>
      </c>
      <c r="MR7" s="10" t="str">
        <f>IF('[8]ข้อมูลนักเรียน-กรอง'!$A$5="","",(IF(COUNTIF(LL7:MN7,"ข")=0,"-",(COUNTIF(LL7:MN7,"ข")))))</f>
        <v>-</v>
      </c>
      <c r="MS7" s="8">
        <f>IF('[8]ข้อมูลนักเรียน-กรอง'!$A$5="","",('[8]ข้อมูลนักเรียน-กรอง'!$A$5))</f>
        <v>4</v>
      </c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10" t="str">
        <f>IF('[8]ข้อมูลนักเรียน-กรอง'!A5="","",(IF(SUM(MT7:NX7)=0,"-",(SUM(MT7:NX7)))))</f>
        <v>-</v>
      </c>
      <c r="NZ7" s="10" t="str">
        <f>IF('[8]ข้อมูลนักเรียน-กรอง'!$A$5="","",(IF(COUNTIF(MT7:NX7,"ป")=0,"-",(COUNTIF(MT7:NX7,"ป")))))</f>
        <v>-</v>
      </c>
      <c r="OA7" s="10" t="str">
        <f>IF('[8]ข้อมูลนักเรียน-กรอง'!$A$5="","",(IF(COUNTIF(MT7:NX7,"ล")=0,"-",(COUNTIF(MT7:NX7,"ล")))))</f>
        <v>-</v>
      </c>
      <c r="OB7" s="10" t="str">
        <f>IF('[8]ข้อมูลนักเรียน-กรอง'!$A$5="","",(IF(COUNTIF(MT7:NX7,"ข")=0,"-",(COUNTIF(MT7:NX7,"ข")))))</f>
        <v>-</v>
      </c>
      <c r="OC7" s="8">
        <f>IF('[8]ข้อมูลนักเรียน-กรอง'!$A$5="","",('[8]ข้อมูลนักเรียน-กรอง'!$A$5))</f>
        <v>4</v>
      </c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10" t="str">
        <f>IF('[8]ข้อมูลนักเรียน-กรอง'!A5="","",(IF(SUM(OD7:PG7)=0,"-",(SUM(OD7:PG7)))))</f>
        <v>-</v>
      </c>
      <c r="PI7" s="10" t="str">
        <f>IF('[8]ข้อมูลนักเรียน-กรอง'!$A$5="","",(IF(COUNTIF(OD7:PG7,"ป")=0,"-",(COUNTIF(OD7:PG7,"ป")))))</f>
        <v>-</v>
      </c>
      <c r="PJ7" s="10" t="str">
        <f>IF('[8]ข้อมูลนักเรียน-กรอง'!$A$5="","",(IF(COUNTIF(OD7:PG7,"ล")=0,"-",(COUNTIF(OD7:PG7,"ล")))))</f>
        <v>-</v>
      </c>
      <c r="PK7" s="10" t="str">
        <f>IF('[8]ข้อมูลนักเรียน-กรอง'!$A$5="","",(IF(COUNTIF(OD7:PG7,"ข")=0,"-",(COUNTIF(OD7:PG7,"ข")))))</f>
        <v>-</v>
      </c>
      <c r="PL7" s="11">
        <f>IF('[8]ข้อมูลนักเรียน-กรอง'!$A$5="","",('[8]ข้อมูลนักเรียน-กรอง'!$A$5))</f>
        <v>4</v>
      </c>
      <c r="PM7" s="12" t="str">
        <f t="shared" si="0"/>
        <v>-</v>
      </c>
      <c r="PN7" s="12" t="str">
        <f t="shared" si="1"/>
        <v>-</v>
      </c>
      <c r="PO7" s="12" t="str">
        <f t="shared" si="2"/>
        <v>-</v>
      </c>
      <c r="PP7" s="12" t="str">
        <f t="shared" si="3"/>
        <v>-</v>
      </c>
      <c r="PQ7" s="12" t="str">
        <f t="shared" si="4"/>
        <v>-</v>
      </c>
      <c r="PR7" s="12" t="str">
        <f t="shared" si="5"/>
        <v>-</v>
      </c>
      <c r="PS7" s="12" t="str">
        <f t="shared" si="6"/>
        <v>-</v>
      </c>
      <c r="PT7" s="12" t="str">
        <f t="shared" si="7"/>
        <v>-</v>
      </c>
      <c r="PU7" s="12" t="str">
        <f t="shared" si="8"/>
        <v>-</v>
      </c>
      <c r="PV7" s="12" t="str">
        <f t="shared" si="9"/>
        <v>-</v>
      </c>
      <c r="PW7" s="12" t="str">
        <f t="shared" si="10"/>
        <v>-</v>
      </c>
      <c r="PX7" s="12" t="str">
        <f t="shared" si="11"/>
        <v>-</v>
      </c>
      <c r="PY7" s="13">
        <f>IF('[8]ข้อมูลนักเรียน-กรอง'!A5="","",(SUM(AH7:AK7,SUM(BQ7:BT7,SUM(DA7:DD7,SUM(EK7:EN7,SUM(FT7:FW7,SUM(HD7:HG7,SUM(IM7:IP7,SUM(JW7:JZ7,SUM(LG7:LJ7,SUM(MO7:MR7,SUM(NY7:OB7,SUM(PH7:PK7))))))))))))))</f>
        <v>0</v>
      </c>
      <c r="PZ7" s="13">
        <f>IF('[8]ข้อมูลนักเรียน-กรอง'!A5="","",SUM(PM7:PX7))</f>
        <v>0</v>
      </c>
      <c r="QA7" s="14" t="str">
        <f>IF('[8]ข้อมูลนักเรียน-กรอง'!A5="","",IF(PZ7=0,"0.00",((PZ7/PY7)*100)))</f>
        <v>0.00</v>
      </c>
    </row>
    <row r="8" spans="1:443" ht="15.95" customHeight="1">
      <c r="A8" s="7" t="str">
        <f>[8]ชื่อนักเรียน!C7</f>
        <v>เด็กชายณัฐดนัย ปลงสนิท</v>
      </c>
      <c r="B8" s="8">
        <f>IF('[8]ข้อมูลนักเรียน-กรอง'!$A$6="","",('[8]ข้อมูลนักเรียน-กรอง'!$A$6))</f>
        <v>5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 t="str">
        <f>IF('[8]ข้อมูลนักเรียน-กรอง'!A6="","",(IF(SUM(C8:AG8)=0,"-",(SUM(C8:AG8)))))</f>
        <v>-</v>
      </c>
      <c r="AI8" s="10" t="str">
        <f>IF('[8]ข้อมูลนักเรียน-กรอง'!$A$6="","",(IF(COUNTIF(C8:AG8,"ป")=0,"-",(COUNTIF(C8:AG8,"ป")))))</f>
        <v>-</v>
      </c>
      <c r="AJ8" s="10" t="str">
        <f>IF('[8]ข้อมูลนักเรียน-กรอง'!$A$6="","",(IF(COUNTIF(C8:AG8,"ล")=0,"-",(COUNTIF(C8:AG8,"ล")))))</f>
        <v>-</v>
      </c>
      <c r="AK8" s="10" t="str">
        <f>IF('[8]ข้อมูลนักเรียน-กรอง'!$A$6="","",(IF(COUNTIF(C8:AG8,"ข")=0,"-",(COUNTIF(C8:AG8,"ข")))))</f>
        <v>-</v>
      </c>
      <c r="AL8" s="8">
        <f>IF('[8]ข้อมูลนักเรียน-กรอง'!$A$6="","",('[8]ข้อมูลนักเรียน-กรอง'!$A$6))</f>
        <v>5</v>
      </c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10" t="str">
        <f>IF('[8]ข้อมูลนักเรียน-กรอง'!A6="","",(IF(SUM(AM8:BP8)=0,"-",(SUM(AM8:BP8)))))</f>
        <v>-</v>
      </c>
      <c r="BR8" s="10" t="str">
        <f>IF('[8]ข้อมูลนักเรียน-กรอง'!$A$6="","",(IF(COUNTIF(AM8:BP8,"ป")=0,"-",(COUNTIF(AM8:BP8,"ป")))))</f>
        <v>-</v>
      </c>
      <c r="BS8" s="10" t="str">
        <f>IF('[8]ข้อมูลนักเรียน-กรอง'!$A$6="","",(IF(COUNTIF(AM8:BP8,"ล")=0,"-",(COUNTIF(AM8:BP8,"ล")))))</f>
        <v>-</v>
      </c>
      <c r="BT8" s="10" t="str">
        <f>IF('[8]ข้อมูลนักเรียน-กรอง'!$A$6="","",(IF(COUNTIF(AM8:BP8,"ข")=0,"-",(COUNTIF(AM8:BP8,"ข")))))</f>
        <v>-</v>
      </c>
      <c r="BU8" s="8">
        <f>IF('[8]ข้อมูลนักเรียน-กรอง'!$A$6="","",('[8]ข้อมูลนักเรียน-กรอง'!$A$6))</f>
        <v>5</v>
      </c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10" t="str">
        <f>IF('[8]ข้อมูลนักเรียน-กรอง'!A6="","",(IF(SUM(BV8:CZ8)=0,"-",(SUM(BV8:CZ8)))))</f>
        <v>-</v>
      </c>
      <c r="DB8" s="10" t="str">
        <f>IF('[8]ข้อมูลนักเรียน-กรอง'!$A$6="","",(IF(COUNTIF(BV8:CZ8,"ป")=0,"-",(COUNTIF(BV8:CZ8,"ป")))))</f>
        <v>-</v>
      </c>
      <c r="DC8" s="10" t="str">
        <f>IF('[8]ข้อมูลนักเรียน-กรอง'!$A$6="","",(IF(COUNTIF(BV8:CZ8,"ล")=0,"-",(COUNTIF(BV8:CZ8,"ล")))))</f>
        <v>-</v>
      </c>
      <c r="DD8" s="10" t="str">
        <f>IF('[8]ข้อมูลนักเรียน-กรอง'!$A$6="","",(IF(COUNTIF(BV8:CZ8,"ข")=0,"-",(COUNTIF(BV8:CZ8,"ข")))))</f>
        <v>-</v>
      </c>
      <c r="DE8" s="8">
        <f>IF('[8]ข้อมูลนักเรียน-กรอง'!$A$6="","",('[8]ข้อมูลนักเรียน-กรอง'!$A$6))</f>
        <v>5</v>
      </c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10" t="str">
        <f>IF('[8]ข้อมูลนักเรียน-กรอง'!A6="","",(IF(SUM(DF8:EJ8)=0,"-",(SUM(DF8:EJ8)))))</f>
        <v>-</v>
      </c>
      <c r="EL8" s="10" t="str">
        <f>IF('[8]ข้อมูลนักเรียน-กรอง'!$A$6="","",(IF(COUNTIF(DF8:EJ8,"ป")=0,"-",(COUNTIF(DF8:EJ8,"ป")))))</f>
        <v>-</v>
      </c>
      <c r="EM8" s="10" t="str">
        <f>IF('[8]ข้อมูลนักเรียน-กรอง'!$A$6="","",(IF(COUNTIF(DF8:EJ8,"ล")=0,"-",(COUNTIF(DF8:EJ8,"ล")))))</f>
        <v>-</v>
      </c>
      <c r="EN8" s="10" t="str">
        <f>IF('[8]ข้อมูลนักเรียน-กรอง'!$A$6="","",(IF(COUNTIF(DF8:EJ8,"ข")=0,"-",(COUNTIF(DF8:EJ8,"ข")))))</f>
        <v>-</v>
      </c>
      <c r="EO8" s="8">
        <f>IF('[8]ข้อมูลนักเรียน-กรอง'!$A$6="","",('[8]ข้อมูลนักเรียน-กรอง'!$A$6))</f>
        <v>5</v>
      </c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10" t="str">
        <f>IF('[8]ข้อมูลนักเรียน-กรอง'!A6="","",(IF(SUM(EP8:FS8)=0,"-",(SUM(EP8:FS8)))))</f>
        <v>-</v>
      </c>
      <c r="FU8" s="10" t="str">
        <f>IF('[8]ข้อมูลนักเรียน-กรอง'!$A$6="","",(IF(COUNTIF(EP8:FS8,"ป")=0,"-",(COUNTIF(EP8:FS8,"ป")))))</f>
        <v>-</v>
      </c>
      <c r="FV8" s="10" t="str">
        <f>IF('[8]ข้อมูลนักเรียน-กรอง'!$A$6="","",(IF(COUNTIF(EP8:FS8,"ล")=0,"-",(COUNTIF(EP8:FS8,"ล")))))</f>
        <v>-</v>
      </c>
      <c r="FW8" s="10" t="str">
        <f>IF('[8]ข้อมูลนักเรียน-กรอง'!$A$6="","",(IF(COUNTIF(EP8:FS8,"ข")=0,"-",(COUNTIF(EP8:FS8,"ข")))))</f>
        <v>-</v>
      </c>
      <c r="FX8" s="8">
        <f>IF('[8]ข้อมูลนักเรียน-กรอง'!$A$6="","",('[8]ข้อมูลนักเรียน-กรอง'!$A$6))</f>
        <v>5</v>
      </c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10" t="str">
        <f>IF('[8]ข้อมูลนักเรียน-กรอง'!A6="","",(IF(SUM(FY8:HC8)=0,"-",(SUM(FY8:HC8)))))</f>
        <v>-</v>
      </c>
      <c r="HE8" s="10" t="str">
        <f>IF('[8]ข้อมูลนักเรียน-กรอง'!$A$6="","",(IF(COUNTIF(FY8:HC8,"ป")=0,"-",(COUNTIF(FY8:HC8,"ป")))))</f>
        <v>-</v>
      </c>
      <c r="HF8" s="10" t="str">
        <f>IF('[8]ข้อมูลนักเรียน-กรอง'!$A$6="","",(IF(COUNTIF(FY8:HC8,"ล")=0,"-",(COUNTIF(FY8:HC8,"ล")))))</f>
        <v>-</v>
      </c>
      <c r="HG8" s="10" t="str">
        <f>IF('[8]ข้อมูลนักเรียน-กรอง'!$A$6="","",(IF(COUNTIF(FY8:HC8,"ข")=0,"-",(COUNTIF(FY8:HC8,"ข")))))</f>
        <v>-</v>
      </c>
      <c r="HH8" s="8">
        <f>IF('[8]ข้อมูลนักเรียน-กรอง'!$A$6="","",('[8]ข้อมูลนักเรียน-กรอง'!$A$6))</f>
        <v>5</v>
      </c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10" t="str">
        <f>IF('[8]ข้อมูลนักเรียน-กรอง'!A6="","",(IF(SUM(HI8:IL8)=0,"-",(SUM(HI8:IL8)))))</f>
        <v>-</v>
      </c>
      <c r="IN8" s="10" t="str">
        <f>IF('[8]ข้อมูลนักเรียน-กรอง'!$A$6="","",(IF(COUNTIF(HI8:IL8,"ป")=0,"-",(COUNTIF(HI8:IL8,"ป")))))</f>
        <v>-</v>
      </c>
      <c r="IO8" s="10" t="str">
        <f>IF('[8]ข้อมูลนักเรียน-กรอง'!$A$6="","",(IF(COUNTIF(HI8:IL8,"ล")=0,"-",(COUNTIF(HI8:IL8,"ล")))))</f>
        <v>-</v>
      </c>
      <c r="IP8" s="10" t="str">
        <f>IF('[8]ข้อมูลนักเรียน-กรอง'!$A$6="","",(IF(COUNTIF(HI8:IL8,"ข")=0,"-",(COUNTIF(HI8:IL8,"ข")))))</f>
        <v>-</v>
      </c>
      <c r="IQ8" s="8">
        <f>IF('[8]ข้อมูลนักเรียน-กรอง'!$A$6="","",('[8]ข้อมูลนักเรียน-กรอง'!$A$6))</f>
        <v>5</v>
      </c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10" t="str">
        <f>IF('[8]ข้อมูลนักเรียน-กรอง'!A6="","",(IF(SUM(IR8:JV8)=0,"-",(SUM(IR8:JV8)))))</f>
        <v>-</v>
      </c>
      <c r="JX8" s="10" t="str">
        <f>IF('[8]ข้อมูลนักเรียน-กรอง'!$A$6="","",(IF(COUNTIF(IR8:JV8,"ป")=0,"-",(COUNTIF(IR8:JV8,"ป")))))</f>
        <v>-</v>
      </c>
      <c r="JY8" s="10" t="str">
        <f>IF('[8]ข้อมูลนักเรียน-กรอง'!$A$6="","",(IF(COUNTIF(IR8:JV8,"ล")=0,"-",(COUNTIF(IR8:JV8,"ล")))))</f>
        <v>-</v>
      </c>
      <c r="JZ8" s="10" t="str">
        <f>IF('[8]ข้อมูลนักเรียน-กรอง'!$A$6="","",(IF(COUNTIF(IR8:JV8,"ข")=0,"-",(COUNTIF(IR8:JV8,"ข")))))</f>
        <v>-</v>
      </c>
      <c r="KA8" s="8">
        <f>IF('[8]ข้อมูลนักเรียน-กรอง'!$A$6="","",('[8]ข้อมูลนักเรียน-กรอง'!$A$6))</f>
        <v>5</v>
      </c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10" t="str">
        <f>IF('[8]ข้อมูลนักเรียน-กรอง'!A6="","",(IF(SUM(KB8:LF8)=0,"-",(SUM(KB8:LF8)))))</f>
        <v>-</v>
      </c>
      <c r="LH8" s="10" t="str">
        <f>IF('[8]ข้อมูลนักเรียน-กรอง'!$A$6="","",(IF(COUNTIF(KB8:LF8,"ป")=0,"-",(COUNTIF(KB8:LF8,"ป")))))</f>
        <v>-</v>
      </c>
      <c r="LI8" s="10" t="str">
        <f>IF('[8]ข้อมูลนักเรียน-กรอง'!$A$6="","",(IF(COUNTIF(KB8:LF8,"ล")=0,"-",(COUNTIF(KB8:LF8,"ล")))))</f>
        <v>-</v>
      </c>
      <c r="LJ8" s="10" t="str">
        <f>IF('[8]ข้อมูลนักเรียน-กรอง'!$A$6="","",(IF(COUNTIF(KB8:LF8,"ข")=0,"-",(COUNTIF(KB8:LF8,"ข")))))</f>
        <v>-</v>
      </c>
      <c r="LK8" s="8">
        <f>IF('[8]ข้อมูลนักเรียน-กรอง'!$A$6="","",('[8]ข้อมูลนักเรียน-กรอง'!$A$6))</f>
        <v>5</v>
      </c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10" t="str">
        <f>IF('[8]ข้อมูลนักเรียน-กรอง'!A6="","",(IF(SUM(LL8:MN8)=0,"-",(SUM(LL8:MN8)))))</f>
        <v>-</v>
      </c>
      <c r="MP8" s="10" t="str">
        <f>IF('[8]ข้อมูลนักเรียน-กรอง'!$A$6="","",(IF(COUNTIF(LL8:MN8,"ป")=0,"-",(COUNTIF(LL8:MN8,"ป")))))</f>
        <v>-</v>
      </c>
      <c r="MQ8" s="10" t="str">
        <f>IF('[8]ข้อมูลนักเรียน-กรอง'!$A$6="","",(IF(COUNTIF(LL8:MN8,"ล")=0,"-",(COUNTIF(LL8:MN8,"ล")))))</f>
        <v>-</v>
      </c>
      <c r="MR8" s="10" t="str">
        <f>IF('[8]ข้อมูลนักเรียน-กรอง'!$A$6="","",(IF(COUNTIF(LL8:MN8,"ข")=0,"-",(COUNTIF(LL8:MN8,"ข")))))</f>
        <v>-</v>
      </c>
      <c r="MS8" s="8">
        <f>IF('[8]ข้อมูลนักเรียน-กรอง'!$A$6="","",('[8]ข้อมูลนักเรียน-กรอง'!$A$6))</f>
        <v>5</v>
      </c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10" t="str">
        <f>IF('[8]ข้อมูลนักเรียน-กรอง'!A6="","",(IF(SUM(MT8:NX8)=0,"-",(SUM(MT8:NX8)))))</f>
        <v>-</v>
      </c>
      <c r="NZ8" s="10" t="str">
        <f>IF('[8]ข้อมูลนักเรียน-กรอง'!$A$6="","",(IF(COUNTIF(MT8:NX8,"ป")=0,"-",(COUNTIF(MT8:NX8,"ป")))))</f>
        <v>-</v>
      </c>
      <c r="OA8" s="10" t="str">
        <f>IF('[8]ข้อมูลนักเรียน-กรอง'!$A$6="","",(IF(COUNTIF(MT8:NX8,"ล")=0,"-",(COUNTIF(MT8:NX8,"ล")))))</f>
        <v>-</v>
      </c>
      <c r="OB8" s="10" t="str">
        <f>IF('[8]ข้อมูลนักเรียน-กรอง'!$A$6="","",(IF(COUNTIF(MT8:NX8,"ข")=0,"-",(COUNTIF(MT8:NX8,"ข")))))</f>
        <v>-</v>
      </c>
      <c r="OC8" s="8">
        <f>IF('[8]ข้อมูลนักเรียน-กรอง'!$A$6="","",('[8]ข้อมูลนักเรียน-กรอง'!$A$6))</f>
        <v>5</v>
      </c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10" t="str">
        <f>IF('[8]ข้อมูลนักเรียน-กรอง'!A6="","",(IF(SUM(OD8:PG8)=0,"-",(SUM(OD8:PG8)))))</f>
        <v>-</v>
      </c>
      <c r="PI8" s="10" t="str">
        <f>IF('[8]ข้อมูลนักเรียน-กรอง'!$A$6="","",(IF(COUNTIF(OD8:PG8,"ป")=0,"-",(COUNTIF(OD8:PG8,"ป")))))</f>
        <v>-</v>
      </c>
      <c r="PJ8" s="10" t="str">
        <f>IF('[8]ข้อมูลนักเรียน-กรอง'!$A$6="","",(IF(COUNTIF(OD8:PG8,"ล")=0,"-",(COUNTIF(OD8:PG8,"ล")))))</f>
        <v>-</v>
      </c>
      <c r="PK8" s="10" t="str">
        <f>IF('[8]ข้อมูลนักเรียน-กรอง'!$A$6="","",(IF(COUNTIF(OD8:PG8,"ข")=0,"-",(COUNTIF(OD8:PG8,"ข")))))</f>
        <v>-</v>
      </c>
      <c r="PL8" s="11">
        <f>IF('[8]ข้อมูลนักเรียน-กรอง'!$A$6="","",('[8]ข้อมูลนักเรียน-กรอง'!$A$6))</f>
        <v>5</v>
      </c>
      <c r="PM8" s="12" t="str">
        <f t="shared" si="0"/>
        <v>-</v>
      </c>
      <c r="PN8" s="12" t="str">
        <f t="shared" si="1"/>
        <v>-</v>
      </c>
      <c r="PO8" s="12" t="str">
        <f t="shared" si="2"/>
        <v>-</v>
      </c>
      <c r="PP8" s="12" t="str">
        <f t="shared" si="3"/>
        <v>-</v>
      </c>
      <c r="PQ8" s="12" t="str">
        <f t="shared" si="4"/>
        <v>-</v>
      </c>
      <c r="PR8" s="12" t="str">
        <f t="shared" si="5"/>
        <v>-</v>
      </c>
      <c r="PS8" s="12" t="str">
        <f t="shared" si="6"/>
        <v>-</v>
      </c>
      <c r="PT8" s="12" t="str">
        <f t="shared" si="7"/>
        <v>-</v>
      </c>
      <c r="PU8" s="12" t="str">
        <f t="shared" si="8"/>
        <v>-</v>
      </c>
      <c r="PV8" s="12" t="str">
        <f t="shared" si="9"/>
        <v>-</v>
      </c>
      <c r="PW8" s="12" t="str">
        <f t="shared" si="10"/>
        <v>-</v>
      </c>
      <c r="PX8" s="12" t="str">
        <f t="shared" si="11"/>
        <v>-</v>
      </c>
      <c r="PY8" s="13">
        <f>IF('[8]ข้อมูลนักเรียน-กรอง'!A6="","",(SUM(AH8:AK8,SUM(BQ8:BT8,SUM(DA8:DD8,SUM(EK8:EN8,SUM(FT8:FW8,SUM(HD8:HG8,SUM(IM8:IP8,SUM(JW8:JZ8,SUM(LG8:LJ8,SUM(MO8:MR8,SUM(NY8:OB8,SUM(PH8:PK8))))))))))))))</f>
        <v>0</v>
      </c>
      <c r="PZ8" s="13">
        <f>IF('[8]ข้อมูลนักเรียน-กรอง'!A6="","",SUM(PM8:PX8))</f>
        <v>0</v>
      </c>
      <c r="QA8" s="14" t="str">
        <f>IF('[8]ข้อมูลนักเรียน-กรอง'!A6="","",IF(PZ8=0,"0.00",((PZ8/PY8)*100)))</f>
        <v>0.00</v>
      </c>
    </row>
    <row r="9" spans="1:443" ht="15.95" customHeight="1">
      <c r="A9" s="7" t="str">
        <f>[8]ชื่อนักเรียน!C8</f>
        <v>เด็กชายคุณากร สารสุวรรณ</v>
      </c>
      <c r="B9" s="8">
        <f>IF('[8]ข้อมูลนักเรียน-กรอง'!$A$7="","",('[8]ข้อมูลนักเรียน-กรอง'!$A$7))</f>
        <v>6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0" t="str">
        <f>IF('[8]ข้อมูลนักเรียน-กรอง'!A7="","",(IF(SUM(C9:AG9)=0,"-",(SUM(C9:AG9)))))</f>
        <v>-</v>
      </c>
      <c r="AI9" s="10" t="str">
        <f>IF('[8]ข้อมูลนักเรียน-กรอง'!$A$7="","",(IF(COUNTIF(C9:AG9,"ป")=0,"-",(COUNTIF(C9:AG9,"ป")))))</f>
        <v>-</v>
      </c>
      <c r="AJ9" s="10" t="str">
        <f>IF('[8]ข้อมูลนักเรียน-กรอง'!$A$7="","",(IF(COUNTIF(C9:AG9,"ล")=0,"-",(COUNTIF(C9:AG9,"ล")))))</f>
        <v>-</v>
      </c>
      <c r="AK9" s="10" t="str">
        <f>IF('[8]ข้อมูลนักเรียน-กรอง'!$A$7="","",(IF(COUNTIF(C9:AG9,"ข")=0,"-",(COUNTIF(C9:AG9,"ข")))))</f>
        <v>-</v>
      </c>
      <c r="AL9" s="8">
        <f>IF('[8]ข้อมูลนักเรียน-กรอง'!$A$7="","",('[8]ข้อมูลนักเรียน-กรอง'!$A$7))</f>
        <v>6</v>
      </c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10" t="str">
        <f>IF('[8]ข้อมูลนักเรียน-กรอง'!A7="","",(IF(SUM(AM9:BP9)=0,"-",(SUM(AM9:BP9)))))</f>
        <v>-</v>
      </c>
      <c r="BR9" s="10" t="str">
        <f>IF('[8]ข้อมูลนักเรียน-กรอง'!$A$7="","",(IF(COUNTIF(AM9:BP9,"ป")=0,"-",(COUNTIF(AM9:BP9,"ป")))))</f>
        <v>-</v>
      </c>
      <c r="BS9" s="10" t="str">
        <f>IF('[8]ข้อมูลนักเรียน-กรอง'!$A$7="","",(IF(COUNTIF(AM9:BP9,"ล")=0,"-",(COUNTIF(AM9:BP9,"ล")))))</f>
        <v>-</v>
      </c>
      <c r="BT9" s="10" t="str">
        <f>IF('[8]ข้อมูลนักเรียน-กรอง'!$A$7="","",(IF(COUNTIF(AM9:BP9,"ข")=0,"-",(COUNTIF(AM9:BP9,"ข")))))</f>
        <v>-</v>
      </c>
      <c r="BU9" s="8">
        <f>IF('[8]ข้อมูลนักเรียน-กรอง'!$A$7="","",('[8]ข้อมูลนักเรียน-กรอง'!$A$7))</f>
        <v>6</v>
      </c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10" t="str">
        <f>IF('[8]ข้อมูลนักเรียน-กรอง'!A7="","",(IF(SUM(BV9:CZ9)=0,"-",(SUM(BV9:CZ9)))))</f>
        <v>-</v>
      </c>
      <c r="DB9" s="10" t="str">
        <f>IF('[8]ข้อมูลนักเรียน-กรอง'!$A$7="","",(IF(COUNTIF(BV9:CZ9,"ป")=0,"-",(COUNTIF(BV9:CZ9,"ป")))))</f>
        <v>-</v>
      </c>
      <c r="DC9" s="10" t="str">
        <f>IF('[8]ข้อมูลนักเรียน-กรอง'!$A$7="","",(IF(COUNTIF(BV9:CZ9,"ล")=0,"-",(COUNTIF(BV9:CZ9,"ล")))))</f>
        <v>-</v>
      </c>
      <c r="DD9" s="10" t="str">
        <f>IF('[8]ข้อมูลนักเรียน-กรอง'!$A$7="","",(IF(COUNTIF(BV9:CZ9,"ข")=0,"-",(COUNTIF(BV9:CZ9,"ข")))))</f>
        <v>-</v>
      </c>
      <c r="DE9" s="8">
        <f>IF('[8]ข้อมูลนักเรียน-กรอง'!$A$7="","",('[8]ข้อมูลนักเรียน-กรอง'!$A$7))</f>
        <v>6</v>
      </c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10" t="str">
        <f>IF('[8]ข้อมูลนักเรียน-กรอง'!A7="","",(IF(SUM(DF9:EJ9)=0,"-",(SUM(DF9:EJ9)))))</f>
        <v>-</v>
      </c>
      <c r="EL9" s="10" t="str">
        <f>IF('[8]ข้อมูลนักเรียน-กรอง'!$A$7="","",(IF(COUNTIF(DF9:EJ9,"ป")=0,"-",(COUNTIF(DF9:EJ9,"ป")))))</f>
        <v>-</v>
      </c>
      <c r="EM9" s="10" t="str">
        <f>IF('[8]ข้อมูลนักเรียน-กรอง'!$A$7="","",(IF(COUNTIF(DF9:EJ9,"ล")=0,"-",(COUNTIF(DF9:EJ9,"ล")))))</f>
        <v>-</v>
      </c>
      <c r="EN9" s="10" t="str">
        <f>IF('[8]ข้อมูลนักเรียน-กรอง'!$A$7="","",(IF(COUNTIF(DF9:EJ9,"ข")=0,"-",(COUNTIF(DF9:EJ9,"ข")))))</f>
        <v>-</v>
      </c>
      <c r="EO9" s="8">
        <f>IF('[8]ข้อมูลนักเรียน-กรอง'!$A$7="","",('[8]ข้อมูลนักเรียน-กรอง'!$A$7))</f>
        <v>6</v>
      </c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10" t="str">
        <f>IF('[8]ข้อมูลนักเรียน-กรอง'!A7="","",(IF(SUM(EP9:FS9)=0,"-",(SUM(EP9:FS9)))))</f>
        <v>-</v>
      </c>
      <c r="FU9" s="10" t="str">
        <f>IF('[8]ข้อมูลนักเรียน-กรอง'!$A$7="","",(IF(COUNTIF(EP9:FS9,"ป")=0,"-",(COUNTIF(EP9:FS9,"ป")))))</f>
        <v>-</v>
      </c>
      <c r="FV9" s="10" t="str">
        <f>IF('[8]ข้อมูลนักเรียน-กรอง'!$A$7="","",(IF(COUNTIF(EP9:FS9,"ล")=0,"-",(COUNTIF(EP9:FS9,"ล")))))</f>
        <v>-</v>
      </c>
      <c r="FW9" s="10" t="str">
        <f>IF('[8]ข้อมูลนักเรียน-กรอง'!$A$7="","",(IF(COUNTIF(EP9:FS9,"ข")=0,"-",(COUNTIF(EP9:FS9,"ข")))))</f>
        <v>-</v>
      </c>
      <c r="FX9" s="8">
        <f>IF('[8]ข้อมูลนักเรียน-กรอง'!$A$7="","",('[8]ข้อมูลนักเรียน-กรอง'!$A$7))</f>
        <v>6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10" t="str">
        <f>IF('[8]ข้อมูลนักเรียน-กรอง'!A7="","",(IF(SUM(FY9:HC9)=0,"-",(SUM(FY9:HC9)))))</f>
        <v>-</v>
      </c>
      <c r="HE9" s="10" t="str">
        <f>IF('[8]ข้อมูลนักเรียน-กรอง'!$A$7="","",(IF(COUNTIF(FY9:HC9,"ป")=0,"-",(COUNTIF(FY9:HC9,"ป")))))</f>
        <v>-</v>
      </c>
      <c r="HF9" s="10" t="str">
        <f>IF('[8]ข้อมูลนักเรียน-กรอง'!$A$7="","",(IF(COUNTIF(FY9:HC9,"ล")=0,"-",(COUNTIF(FY9:HC9,"ล")))))</f>
        <v>-</v>
      </c>
      <c r="HG9" s="10" t="str">
        <f>IF('[8]ข้อมูลนักเรียน-กรอง'!$A$7="","",(IF(COUNTIF(FY9:HC9,"ข")=0,"-",(COUNTIF(FY9:HC9,"ข")))))</f>
        <v>-</v>
      </c>
      <c r="HH9" s="8">
        <f>IF('[8]ข้อมูลนักเรียน-กรอง'!$A$7="","",('[8]ข้อมูลนักเรียน-กรอง'!$A$7))</f>
        <v>6</v>
      </c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10" t="str">
        <f>IF('[8]ข้อมูลนักเรียน-กรอง'!A7="","",(IF(SUM(HI9:IL9)=0,"-",(SUM(HI9:IL9)))))</f>
        <v>-</v>
      </c>
      <c r="IN9" s="10" t="str">
        <f>IF('[8]ข้อมูลนักเรียน-กรอง'!$A$7="","",(IF(COUNTIF(HI9:IL9,"ป")=0,"-",(COUNTIF(HI9:IL9,"ป")))))</f>
        <v>-</v>
      </c>
      <c r="IO9" s="10" t="str">
        <f>IF('[8]ข้อมูลนักเรียน-กรอง'!$A$7="","",(IF(COUNTIF(HI9:IL9,"ล")=0,"-",(COUNTIF(HI9:IL9,"ล")))))</f>
        <v>-</v>
      </c>
      <c r="IP9" s="10" t="str">
        <f>IF('[8]ข้อมูลนักเรียน-กรอง'!$A$7="","",(IF(COUNTIF(HI9:IL9,"ข")=0,"-",(COUNTIF(HI9:IL9,"ข")))))</f>
        <v>-</v>
      </c>
      <c r="IQ9" s="8">
        <f>IF('[8]ข้อมูลนักเรียน-กรอง'!$A$7="","",('[8]ข้อมูลนักเรียน-กรอง'!$A$7))</f>
        <v>6</v>
      </c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10" t="str">
        <f>IF('[8]ข้อมูลนักเรียน-กรอง'!A7="","",(IF(SUM(IR9:JV9)=0,"-",(SUM(IR9:JV9)))))</f>
        <v>-</v>
      </c>
      <c r="JX9" s="10" t="str">
        <f>IF('[8]ข้อมูลนักเรียน-กรอง'!$A$7="","",(IF(COUNTIF(IR9:JV9,"ป")=0,"-",(COUNTIF(IR9:JV9,"ป")))))</f>
        <v>-</v>
      </c>
      <c r="JY9" s="10" t="str">
        <f>IF('[8]ข้อมูลนักเรียน-กรอง'!$A$7="","",(IF(COUNTIF(IR9:JV9,"ล")=0,"-",(COUNTIF(IR9:JV9,"ล")))))</f>
        <v>-</v>
      </c>
      <c r="JZ9" s="10" t="str">
        <f>IF('[8]ข้อมูลนักเรียน-กรอง'!$A$7="","",(IF(COUNTIF(IR9:JV9,"ข")=0,"-",(COUNTIF(IR9:JV9,"ข")))))</f>
        <v>-</v>
      </c>
      <c r="KA9" s="8">
        <f>IF('[8]ข้อมูลนักเรียน-กรอง'!$A$7="","",('[8]ข้อมูลนักเรียน-กรอง'!$A$7))</f>
        <v>6</v>
      </c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10" t="str">
        <f>IF('[8]ข้อมูลนักเรียน-กรอง'!A7="","",(IF(SUM(KB9:LF9)=0,"-",(SUM(KB9:LF9)))))</f>
        <v>-</v>
      </c>
      <c r="LH9" s="10" t="str">
        <f>IF('[8]ข้อมูลนักเรียน-กรอง'!$A$7="","",(IF(COUNTIF(KB9:LF9,"ป")=0,"-",(COUNTIF(KB9:LF9,"ป")))))</f>
        <v>-</v>
      </c>
      <c r="LI9" s="10" t="str">
        <f>IF('[8]ข้อมูลนักเรียน-กรอง'!$A$7="","",(IF(COUNTIF(KB9:LF9,"ล")=0,"-",(COUNTIF(KB9:LF9,"ล")))))</f>
        <v>-</v>
      </c>
      <c r="LJ9" s="10" t="str">
        <f>IF('[8]ข้อมูลนักเรียน-กรอง'!$A$7="","",(IF(COUNTIF(KB9:LF9,"ข")=0,"-",(COUNTIF(KB9:LF9,"ข")))))</f>
        <v>-</v>
      </c>
      <c r="LK9" s="8">
        <f>IF('[8]ข้อมูลนักเรียน-กรอง'!$A$7="","",('[8]ข้อมูลนักเรียน-กรอง'!$A$7))</f>
        <v>6</v>
      </c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10" t="str">
        <f>IF('[8]ข้อมูลนักเรียน-กรอง'!A7="","",(IF(SUM(LL9:MN9)=0,"-",(SUM(LL9:MN9)))))</f>
        <v>-</v>
      </c>
      <c r="MP9" s="10" t="str">
        <f>IF('[8]ข้อมูลนักเรียน-กรอง'!$A$7="","",(IF(COUNTIF(LL9:MN9,"ป")=0,"-",(COUNTIF(LL9:MN9,"ป")))))</f>
        <v>-</v>
      </c>
      <c r="MQ9" s="10" t="str">
        <f>IF('[8]ข้อมูลนักเรียน-กรอง'!$A$7="","",(IF(COUNTIF(LL9:MN9,"ล")=0,"-",(COUNTIF(LL9:MN9,"ล")))))</f>
        <v>-</v>
      </c>
      <c r="MR9" s="10" t="str">
        <f>IF('[8]ข้อมูลนักเรียน-กรอง'!$A$7="","",(IF(COUNTIF(LL9:MN9,"ข")=0,"-",(COUNTIF(LL9:MN9,"ข")))))</f>
        <v>-</v>
      </c>
      <c r="MS9" s="8">
        <f>IF('[8]ข้อมูลนักเรียน-กรอง'!$A$7="","",('[8]ข้อมูลนักเรียน-กรอง'!$A$7))</f>
        <v>6</v>
      </c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10" t="str">
        <f>IF('[8]ข้อมูลนักเรียน-กรอง'!A7="","",(IF(SUM(MT9:NX9)=0,"-",(SUM(MT9:NX9)))))</f>
        <v>-</v>
      </c>
      <c r="NZ9" s="10" t="str">
        <f>IF('[8]ข้อมูลนักเรียน-กรอง'!$A$7="","",(IF(COUNTIF(MT9:NX9,"ป")=0,"-",(COUNTIF(MT9:NX9,"ป")))))</f>
        <v>-</v>
      </c>
      <c r="OA9" s="10" t="str">
        <f>IF('[8]ข้อมูลนักเรียน-กรอง'!$A$7="","",(IF(COUNTIF(MT9:NX9,"ล")=0,"-",(COUNTIF(MT9:NX9,"ล")))))</f>
        <v>-</v>
      </c>
      <c r="OB9" s="10" t="str">
        <f>IF('[8]ข้อมูลนักเรียน-กรอง'!$A$7="","",(IF(COUNTIF(MT9:NX9,"ข")=0,"-",(COUNTIF(MT9:NX9,"ข")))))</f>
        <v>-</v>
      </c>
      <c r="OC9" s="8">
        <f>IF('[8]ข้อมูลนักเรียน-กรอง'!$A$7="","",('[8]ข้อมูลนักเรียน-กรอง'!$A$7))</f>
        <v>6</v>
      </c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10" t="str">
        <f>IF('[8]ข้อมูลนักเรียน-กรอง'!A7="","",(IF(SUM(OD9:PG9)=0,"-",(SUM(OD9:PG9)))))</f>
        <v>-</v>
      </c>
      <c r="PI9" s="10" t="str">
        <f>IF('[8]ข้อมูลนักเรียน-กรอง'!$A$7="","",(IF(COUNTIF(OD9:PG9,"ป")=0,"-",(COUNTIF(OD9:PG9,"ป")))))</f>
        <v>-</v>
      </c>
      <c r="PJ9" s="10" t="str">
        <f>IF('[8]ข้อมูลนักเรียน-กรอง'!$A$7="","",(IF(COUNTIF(OD9:PG9,"ล")=0,"-",(COUNTIF(OD9:PG9,"ล")))))</f>
        <v>-</v>
      </c>
      <c r="PK9" s="10" t="str">
        <f>IF('[8]ข้อมูลนักเรียน-กรอง'!$A$7="","",(IF(COUNTIF(OD9:PG9,"ข")=0,"-",(COUNTIF(OD9:PG9,"ข")))))</f>
        <v>-</v>
      </c>
      <c r="PL9" s="11">
        <f>IF('[8]ข้อมูลนักเรียน-กรอง'!$A$7="","",('[8]ข้อมูลนักเรียน-กรอง'!$A$7))</f>
        <v>6</v>
      </c>
      <c r="PM9" s="12" t="str">
        <f t="shared" si="0"/>
        <v>-</v>
      </c>
      <c r="PN9" s="12" t="str">
        <f t="shared" si="1"/>
        <v>-</v>
      </c>
      <c r="PO9" s="12" t="str">
        <f t="shared" si="2"/>
        <v>-</v>
      </c>
      <c r="PP9" s="12" t="str">
        <f t="shared" si="3"/>
        <v>-</v>
      </c>
      <c r="PQ9" s="12" t="str">
        <f t="shared" si="4"/>
        <v>-</v>
      </c>
      <c r="PR9" s="12" t="str">
        <f t="shared" si="5"/>
        <v>-</v>
      </c>
      <c r="PS9" s="12" t="str">
        <f t="shared" si="6"/>
        <v>-</v>
      </c>
      <c r="PT9" s="12" t="str">
        <f t="shared" si="7"/>
        <v>-</v>
      </c>
      <c r="PU9" s="12" t="str">
        <f t="shared" si="8"/>
        <v>-</v>
      </c>
      <c r="PV9" s="12" t="str">
        <f t="shared" si="9"/>
        <v>-</v>
      </c>
      <c r="PW9" s="12" t="str">
        <f t="shared" si="10"/>
        <v>-</v>
      </c>
      <c r="PX9" s="12" t="str">
        <f t="shared" si="11"/>
        <v>-</v>
      </c>
      <c r="PY9" s="13">
        <f>IF('[8]ข้อมูลนักเรียน-กรอง'!A7="","",(SUM(AH9:AK9,SUM(BQ9:BT9,SUM(DA9:DD9,SUM(EK9:EN9,SUM(FT9:FW9,SUM(HD9:HG9,SUM(IM9:IP9,SUM(JW9:JZ9,SUM(LG9:LJ9,SUM(MO9:MR9,SUM(NY9:OB9,SUM(PH9:PK9))))))))))))))</f>
        <v>0</v>
      </c>
      <c r="PZ9" s="13">
        <f>IF('[8]ข้อมูลนักเรียน-กรอง'!A7="","",SUM(PM9:PX9))</f>
        <v>0</v>
      </c>
      <c r="QA9" s="14" t="str">
        <f>IF('[8]ข้อมูลนักเรียน-กรอง'!A7="","",IF(PZ9=0,"0.00",((PZ9/PY9)*100)))</f>
        <v>0.00</v>
      </c>
    </row>
    <row r="10" spans="1:443" ht="15.95" customHeight="1">
      <c r="A10" s="7" t="str">
        <f>[8]ชื่อนักเรียน!C9</f>
        <v>เด็กชายธนวัฒน์ ทับแคลน</v>
      </c>
      <c r="B10" s="8">
        <f>IF('[8]ข้อมูลนักเรียน-กรอง'!$A$8="","",('[8]ข้อมูลนักเรียน-กรอง'!$A$8))</f>
        <v>7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 t="str">
        <f>IF('[8]ข้อมูลนักเรียน-กรอง'!A8="","",(IF(SUM(C10:AG10)=0,"-",(SUM(C10:AG10)))))</f>
        <v>-</v>
      </c>
      <c r="AI10" s="10" t="str">
        <f>IF('[8]ข้อมูลนักเรียน-กรอง'!$A$8="","",(IF(COUNTIF(C10:AG10,"ป")=0,"-",(COUNTIF(C10:AG10,"ป")))))</f>
        <v>-</v>
      </c>
      <c r="AJ10" s="10" t="str">
        <f>IF('[8]ข้อมูลนักเรียน-กรอง'!$A$8="","",(IF(COUNTIF(C10:AG10,"ล")=0,"-",(COUNTIF(C10:AG10,"ล")))))</f>
        <v>-</v>
      </c>
      <c r="AK10" s="10" t="str">
        <f>IF('[8]ข้อมูลนักเรียน-กรอง'!$A$8="","",(IF(COUNTIF(C10:AG10,"ข")=0,"-",(COUNTIF(C10:AG10,"ข")))))</f>
        <v>-</v>
      </c>
      <c r="AL10" s="8">
        <f>IF('[8]ข้อมูลนักเรียน-กรอง'!$A$8="","",('[8]ข้อมูลนักเรียน-กรอง'!$A$8))</f>
        <v>7</v>
      </c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10" t="str">
        <f>IF('[8]ข้อมูลนักเรียน-กรอง'!A8="","",(IF(SUM(AM10:BP10)=0,"-",(SUM(AM10:BP10)))))</f>
        <v>-</v>
      </c>
      <c r="BR10" s="10" t="str">
        <f>IF('[8]ข้อมูลนักเรียน-กรอง'!$A$8="","",(IF(COUNTIF(AM10:BP10,"ป")=0,"-",(COUNTIF(AM10:BP10,"ป")))))</f>
        <v>-</v>
      </c>
      <c r="BS10" s="10" t="str">
        <f>IF('[8]ข้อมูลนักเรียน-กรอง'!$A$8="","",(IF(COUNTIF(AM10:BP10,"ล")=0,"-",(COUNTIF(AM10:BP10,"ล")))))</f>
        <v>-</v>
      </c>
      <c r="BT10" s="10" t="str">
        <f>IF('[8]ข้อมูลนักเรียน-กรอง'!$A$8="","",(IF(COUNTIF(AM10:BP10,"ข")=0,"-",(COUNTIF(AM10:BP10,"ข")))))</f>
        <v>-</v>
      </c>
      <c r="BU10" s="8">
        <f>IF('[8]ข้อมูลนักเรียน-กรอง'!$A$8="","",('[8]ข้อมูลนักเรียน-กรอง'!$A$8))</f>
        <v>7</v>
      </c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10" t="str">
        <f>IF('[8]ข้อมูลนักเรียน-กรอง'!A8="","",(IF(SUM(BV10:CZ10)=0,"-",(SUM(BV10:CZ10)))))</f>
        <v>-</v>
      </c>
      <c r="DB10" s="10" t="str">
        <f>IF('[8]ข้อมูลนักเรียน-กรอง'!$A$8="","",(IF(COUNTIF(BV10:CZ10,"ป")=0,"-",(COUNTIF(BV10:CZ10,"ป")))))</f>
        <v>-</v>
      </c>
      <c r="DC10" s="10" t="str">
        <f>IF('[8]ข้อมูลนักเรียน-กรอง'!$A$8="","",(IF(COUNTIF(BV10:CZ10,"ล")=0,"-",(COUNTIF(BV10:CZ10,"ล")))))</f>
        <v>-</v>
      </c>
      <c r="DD10" s="10" t="str">
        <f>IF('[8]ข้อมูลนักเรียน-กรอง'!$A$8="","",(IF(COUNTIF(BV10:CZ10,"ข")=0,"-",(COUNTIF(BV10:CZ10,"ข")))))</f>
        <v>-</v>
      </c>
      <c r="DE10" s="8">
        <f>IF('[8]ข้อมูลนักเรียน-กรอง'!$A$8="","",('[8]ข้อมูลนักเรียน-กรอง'!$A$8))</f>
        <v>7</v>
      </c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10" t="str">
        <f>IF('[8]ข้อมูลนักเรียน-กรอง'!A8="","",(IF(SUM(DF10:EJ10)=0,"-",(SUM(DF10:EJ10)))))</f>
        <v>-</v>
      </c>
      <c r="EL10" s="10" t="str">
        <f>IF('[8]ข้อมูลนักเรียน-กรอง'!$A$8="","",(IF(COUNTIF(DF10:EJ10,"ป")=0,"-",(COUNTIF(DF10:EJ10,"ป")))))</f>
        <v>-</v>
      </c>
      <c r="EM10" s="10" t="str">
        <f>IF('[8]ข้อมูลนักเรียน-กรอง'!$A$8="","",(IF(COUNTIF(DF10:EJ10,"ล")=0,"-",(COUNTIF(DF10:EJ10,"ล")))))</f>
        <v>-</v>
      </c>
      <c r="EN10" s="10" t="str">
        <f>IF('[8]ข้อมูลนักเรียน-กรอง'!$A$8="","",(IF(COUNTIF(DF10:EJ10,"ข")=0,"-",(COUNTIF(DF10:EJ10,"ข")))))</f>
        <v>-</v>
      </c>
      <c r="EO10" s="8">
        <f>IF('[8]ข้อมูลนักเรียน-กรอง'!$A$8="","",('[8]ข้อมูลนักเรียน-กรอง'!$A$8))</f>
        <v>7</v>
      </c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10" t="str">
        <f>IF('[8]ข้อมูลนักเรียน-กรอง'!A8="","",(IF(SUM(EP10:FS10)=0,"-",(SUM(EP10:FS10)))))</f>
        <v>-</v>
      </c>
      <c r="FU10" s="10" t="str">
        <f>IF('[8]ข้อมูลนักเรียน-กรอง'!$A$8="","",(IF(COUNTIF(EP10:FS10,"ป")=0,"-",(COUNTIF(EP10:FS10,"ป")))))</f>
        <v>-</v>
      </c>
      <c r="FV10" s="10" t="str">
        <f>IF('[8]ข้อมูลนักเรียน-กรอง'!$A$8="","",(IF(COUNTIF(EP10:FS10,"ล")=0,"-",(COUNTIF(EP10:FS10,"ล")))))</f>
        <v>-</v>
      </c>
      <c r="FW10" s="10" t="str">
        <f>IF('[8]ข้อมูลนักเรียน-กรอง'!$A$8="","",(IF(COUNTIF(EP10:FS10,"ข")=0,"-",(COUNTIF(EP10:FS10,"ข")))))</f>
        <v>-</v>
      </c>
      <c r="FX10" s="8">
        <f>IF('[8]ข้อมูลนักเรียน-กรอง'!$A$8="","",('[8]ข้อมูลนักเรียน-กรอง'!$A$8))</f>
        <v>7</v>
      </c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10" t="str">
        <f>IF('[8]ข้อมูลนักเรียน-กรอง'!A8="","",(IF(SUM(FY10:HC10)=0,"-",(SUM(FY10:HC10)))))</f>
        <v>-</v>
      </c>
      <c r="HE10" s="10" t="str">
        <f>IF('[8]ข้อมูลนักเรียน-กรอง'!$A$8="","",(IF(COUNTIF(FY10:HC10,"ป")=0,"-",(COUNTIF(FY10:HC10,"ป")))))</f>
        <v>-</v>
      </c>
      <c r="HF10" s="10" t="str">
        <f>IF('[8]ข้อมูลนักเรียน-กรอง'!$A$8="","",(IF(COUNTIF(FY10:HC10,"ล")=0,"-",(COUNTIF(FY10:HC10,"ล")))))</f>
        <v>-</v>
      </c>
      <c r="HG10" s="10" t="str">
        <f>IF('[8]ข้อมูลนักเรียน-กรอง'!$A$8="","",(IF(COUNTIF(FY10:HC10,"ข")=0,"-",(COUNTIF(FY10:HC10,"ข")))))</f>
        <v>-</v>
      </c>
      <c r="HH10" s="8">
        <f>IF('[8]ข้อมูลนักเรียน-กรอง'!$A$8="","",('[8]ข้อมูลนักเรียน-กรอง'!$A$8))</f>
        <v>7</v>
      </c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10" t="str">
        <f>IF('[8]ข้อมูลนักเรียน-กรอง'!A8="","",(IF(SUM(HI10:IL10)=0,"-",(SUM(HI10:IL10)))))</f>
        <v>-</v>
      </c>
      <c r="IN10" s="10" t="str">
        <f>IF('[8]ข้อมูลนักเรียน-กรอง'!$A$8="","",(IF(COUNTIF(HI10:IL10,"ป")=0,"-",(COUNTIF(HI10:IL10,"ป")))))</f>
        <v>-</v>
      </c>
      <c r="IO10" s="10" t="str">
        <f>IF('[8]ข้อมูลนักเรียน-กรอง'!$A$8="","",(IF(COUNTIF(HI10:IL10,"ล")=0,"-",(COUNTIF(HI10:IL10,"ล")))))</f>
        <v>-</v>
      </c>
      <c r="IP10" s="10" t="str">
        <f>IF('[8]ข้อมูลนักเรียน-กรอง'!$A$8="","",(IF(COUNTIF(HI10:IL10,"ข")=0,"-",(COUNTIF(HI10:IL10,"ข")))))</f>
        <v>-</v>
      </c>
      <c r="IQ10" s="8">
        <f>IF('[8]ข้อมูลนักเรียน-กรอง'!$A$8="","",('[8]ข้อมูลนักเรียน-กรอง'!$A$8))</f>
        <v>7</v>
      </c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10" t="str">
        <f>IF('[8]ข้อมูลนักเรียน-กรอง'!A8="","",(IF(SUM(IR10:JV10)=0,"-",(SUM(IR10:JV10)))))</f>
        <v>-</v>
      </c>
      <c r="JX10" s="10" t="str">
        <f>IF('[8]ข้อมูลนักเรียน-กรอง'!$A$8="","",(IF(COUNTIF(IR10:JV10,"ป")=0,"-",(COUNTIF(IR10:JV10,"ป")))))</f>
        <v>-</v>
      </c>
      <c r="JY10" s="10" t="str">
        <f>IF('[8]ข้อมูลนักเรียน-กรอง'!$A$8="","",(IF(COUNTIF(IR10:JV10,"ล")=0,"-",(COUNTIF(IR10:JV10,"ล")))))</f>
        <v>-</v>
      </c>
      <c r="JZ10" s="10" t="str">
        <f>IF('[8]ข้อมูลนักเรียน-กรอง'!$A$8="","",(IF(COUNTIF(IR10:JV10,"ข")=0,"-",(COUNTIF(IR10:JV10,"ข")))))</f>
        <v>-</v>
      </c>
      <c r="KA10" s="8">
        <f>IF('[8]ข้อมูลนักเรียน-กรอง'!$A$8="","",('[8]ข้อมูลนักเรียน-กรอง'!$A$8))</f>
        <v>7</v>
      </c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10" t="str">
        <f>IF('[8]ข้อมูลนักเรียน-กรอง'!A8="","",(IF(SUM(KB10:LF10)=0,"-",(SUM(KB10:LF10)))))</f>
        <v>-</v>
      </c>
      <c r="LH10" s="10" t="str">
        <f>IF('[8]ข้อมูลนักเรียน-กรอง'!$A$8="","",(IF(COUNTIF(KB10:LF10,"ป")=0,"-",(COUNTIF(KB10:LF10,"ป")))))</f>
        <v>-</v>
      </c>
      <c r="LI10" s="10" t="str">
        <f>IF('[8]ข้อมูลนักเรียน-กรอง'!$A$8="","",(IF(COUNTIF(KB10:LF10,"ล")=0,"-",(COUNTIF(KB10:LF10,"ล")))))</f>
        <v>-</v>
      </c>
      <c r="LJ10" s="10" t="str">
        <f>IF('[8]ข้อมูลนักเรียน-กรอง'!$A$8="","",(IF(COUNTIF(KB10:LF10,"ข")=0,"-",(COUNTIF(KB10:LF10,"ข")))))</f>
        <v>-</v>
      </c>
      <c r="LK10" s="8">
        <f>IF('[8]ข้อมูลนักเรียน-กรอง'!$A$8="","",('[8]ข้อมูลนักเรียน-กรอง'!$A$8))</f>
        <v>7</v>
      </c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10" t="str">
        <f>IF('[8]ข้อมูลนักเรียน-กรอง'!A8="","",(IF(SUM(LL10:MN10)=0,"-",(SUM(LL10:MN10)))))</f>
        <v>-</v>
      </c>
      <c r="MP10" s="10" t="str">
        <f>IF('[8]ข้อมูลนักเรียน-กรอง'!$A$8="","",(IF(COUNTIF(LL10:MN10,"ป")=0,"-",(COUNTIF(LL10:MN10,"ป")))))</f>
        <v>-</v>
      </c>
      <c r="MQ10" s="10" t="str">
        <f>IF('[8]ข้อมูลนักเรียน-กรอง'!$A$8="","",(IF(COUNTIF(LL10:MN10,"ล")=0,"-",(COUNTIF(LL10:MN10,"ล")))))</f>
        <v>-</v>
      </c>
      <c r="MR10" s="10" t="str">
        <f>IF('[8]ข้อมูลนักเรียน-กรอง'!$A$8="","",(IF(COUNTIF(LL10:MN10,"ข")=0,"-",(COUNTIF(LL10:MN10,"ข")))))</f>
        <v>-</v>
      </c>
      <c r="MS10" s="8">
        <f>IF('[8]ข้อมูลนักเรียน-กรอง'!$A$8="","",('[8]ข้อมูลนักเรียน-กรอง'!$A$8))</f>
        <v>7</v>
      </c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10" t="str">
        <f>IF('[8]ข้อมูลนักเรียน-กรอง'!A8="","",(IF(SUM(MT10:NX10)=0,"-",(SUM(MT10:NX10)))))</f>
        <v>-</v>
      </c>
      <c r="NZ10" s="10" t="str">
        <f>IF('[8]ข้อมูลนักเรียน-กรอง'!$A$8="","",(IF(COUNTIF(MT10:NX10,"ป")=0,"-",(COUNTIF(MT10:NX10,"ป")))))</f>
        <v>-</v>
      </c>
      <c r="OA10" s="10" t="str">
        <f>IF('[8]ข้อมูลนักเรียน-กรอง'!$A$8="","",(IF(COUNTIF(MT10:NX10,"ล")=0,"-",(COUNTIF(MT10:NX10,"ล")))))</f>
        <v>-</v>
      </c>
      <c r="OB10" s="10" t="str">
        <f>IF('[8]ข้อมูลนักเรียน-กรอง'!$A$8="","",(IF(COUNTIF(MT10:NX10,"ข")=0,"-",(COUNTIF(MT10:NX10,"ข")))))</f>
        <v>-</v>
      </c>
      <c r="OC10" s="8">
        <f>IF('[8]ข้อมูลนักเรียน-กรอง'!$A$8="","",('[8]ข้อมูลนักเรียน-กรอง'!$A$8))</f>
        <v>7</v>
      </c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10" t="str">
        <f>IF('[8]ข้อมูลนักเรียน-กรอง'!A8="","",(IF(SUM(OD10:PG10)=0,"-",(SUM(OD10:PG10)))))</f>
        <v>-</v>
      </c>
      <c r="PI10" s="10" t="str">
        <f>IF('[8]ข้อมูลนักเรียน-กรอง'!$A$8="","",(IF(COUNTIF(OD10:PG10,"ป")=0,"-",(COUNTIF(OD10:PG10,"ป")))))</f>
        <v>-</v>
      </c>
      <c r="PJ10" s="10" t="str">
        <f>IF('[8]ข้อมูลนักเรียน-กรอง'!$A$8="","",(IF(COUNTIF(OD10:PG10,"ล")=0,"-",(COUNTIF(OD10:PG10,"ล")))))</f>
        <v>-</v>
      </c>
      <c r="PK10" s="10" t="str">
        <f>IF('[8]ข้อมูลนักเรียน-กรอง'!$A$8="","",(IF(COUNTIF(OD10:PG10,"ข")=0,"-",(COUNTIF(OD10:PG10,"ข")))))</f>
        <v>-</v>
      </c>
      <c r="PL10" s="11">
        <f>IF('[8]ข้อมูลนักเรียน-กรอง'!$A$8="","",('[8]ข้อมูลนักเรียน-กรอง'!$A$8))</f>
        <v>7</v>
      </c>
      <c r="PM10" s="12" t="str">
        <f t="shared" si="0"/>
        <v>-</v>
      </c>
      <c r="PN10" s="12" t="str">
        <f t="shared" si="1"/>
        <v>-</v>
      </c>
      <c r="PO10" s="12" t="str">
        <f t="shared" si="2"/>
        <v>-</v>
      </c>
      <c r="PP10" s="12" t="str">
        <f t="shared" si="3"/>
        <v>-</v>
      </c>
      <c r="PQ10" s="12" t="str">
        <f t="shared" si="4"/>
        <v>-</v>
      </c>
      <c r="PR10" s="12" t="str">
        <f t="shared" si="5"/>
        <v>-</v>
      </c>
      <c r="PS10" s="12" t="str">
        <f t="shared" si="6"/>
        <v>-</v>
      </c>
      <c r="PT10" s="12" t="str">
        <f t="shared" si="7"/>
        <v>-</v>
      </c>
      <c r="PU10" s="12" t="str">
        <f t="shared" si="8"/>
        <v>-</v>
      </c>
      <c r="PV10" s="12" t="str">
        <f t="shared" si="9"/>
        <v>-</v>
      </c>
      <c r="PW10" s="12" t="str">
        <f t="shared" si="10"/>
        <v>-</v>
      </c>
      <c r="PX10" s="12" t="str">
        <f t="shared" si="11"/>
        <v>-</v>
      </c>
      <c r="PY10" s="13">
        <f>IF('[8]ข้อมูลนักเรียน-กรอง'!A8="","",(SUM(AH10:AK10,SUM(BQ10:BT10,SUM(DA10:DD10,SUM(EK10:EN10,SUM(FT10:FW10,SUM(HD10:HG10,SUM(IM10:IP10,SUM(JW10:JZ10,SUM(LG10:LJ10,SUM(MO10:MR10,SUM(NY10:OB10,SUM(PH10:PK10))))))))))))))</f>
        <v>0</v>
      </c>
      <c r="PZ10" s="13">
        <f>IF('[8]ข้อมูลนักเรียน-กรอง'!A8="","",SUM(PM10:PX10))</f>
        <v>0</v>
      </c>
      <c r="QA10" s="14" t="str">
        <f>IF('[8]ข้อมูลนักเรียน-กรอง'!A8="","",IF(PZ10=0,"0.00",((PZ10/PY10)*100)))</f>
        <v>0.00</v>
      </c>
    </row>
    <row r="11" spans="1:443" ht="15.95" customHeight="1">
      <c r="A11" s="7" t="str">
        <f>[8]ชื่อนักเรียน!C10</f>
        <v>เด็กหญิงปรียาภรณ์ ประสนิท</v>
      </c>
      <c r="B11" s="8">
        <f>IF('[8]ข้อมูลนักเรียน-กรอง'!$A$9="","",('[8]ข้อมูลนักเรียน-กรอง'!$A$9))</f>
        <v>8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 t="str">
        <f>IF('[8]ข้อมูลนักเรียน-กรอง'!A9="","",(IF(SUM(C11:AG11)=0,"-",(SUM(C11:AG11)))))</f>
        <v>-</v>
      </c>
      <c r="AI11" s="10" t="str">
        <f>IF('[8]ข้อมูลนักเรียน-กรอง'!$A$9="","",(IF(COUNTIF(C11:AG11,"ป")=0,"-",(COUNTIF(C11:AG11,"ป")))))</f>
        <v>-</v>
      </c>
      <c r="AJ11" s="10" t="str">
        <f>IF('[8]ข้อมูลนักเรียน-กรอง'!$A$9="","",(IF(COUNTIF(C11:AG11,"ล")=0,"-",(COUNTIF(C11:AG11,"ล")))))</f>
        <v>-</v>
      </c>
      <c r="AK11" s="10" t="str">
        <f>IF('[8]ข้อมูลนักเรียน-กรอง'!$A$9="","",(IF(COUNTIF(C11:AG11,"ข")=0,"-",(COUNTIF(C11:AG11,"ข")))))</f>
        <v>-</v>
      </c>
      <c r="AL11" s="8">
        <f>IF('[8]ข้อมูลนักเรียน-กรอง'!$A$9="","",('[8]ข้อมูลนักเรียน-กรอง'!$A$9))</f>
        <v>8</v>
      </c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10" t="str">
        <f>IF('[8]ข้อมูลนักเรียน-กรอง'!A9="","",(IF(SUM(AM11:BP11)=0,"-",(SUM(AM11:BP11)))))</f>
        <v>-</v>
      </c>
      <c r="BR11" s="10" t="str">
        <f>IF('[8]ข้อมูลนักเรียน-กรอง'!$A$9="","",(IF(COUNTIF(AM11:BP11,"ป")=0,"-",(COUNTIF(AM11:BP11,"ป")))))</f>
        <v>-</v>
      </c>
      <c r="BS11" s="10" t="str">
        <f>IF('[8]ข้อมูลนักเรียน-กรอง'!$A$9="","",(IF(COUNTIF(AM11:BP11,"ล")=0,"-",(COUNTIF(AM11:BP11,"ล")))))</f>
        <v>-</v>
      </c>
      <c r="BT11" s="10" t="str">
        <f>IF('[8]ข้อมูลนักเรียน-กรอง'!$A$9="","",(IF(COUNTIF(AM11:BP11,"ข")=0,"-",(COUNTIF(AM11:BP11,"ข")))))</f>
        <v>-</v>
      </c>
      <c r="BU11" s="8">
        <f>IF('[8]ข้อมูลนักเรียน-กรอง'!$A$9="","",('[8]ข้อมูลนักเรียน-กรอง'!$A$9))</f>
        <v>8</v>
      </c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10" t="str">
        <f>IF('[8]ข้อมูลนักเรียน-กรอง'!A9="","",(IF(SUM(BV11:CZ11)=0,"-",(SUM(BV11:CZ11)))))</f>
        <v>-</v>
      </c>
      <c r="DB11" s="10" t="str">
        <f>IF('[8]ข้อมูลนักเรียน-กรอง'!$A$9="","",(IF(COUNTIF(BV11:CZ11,"ป")=0,"-",(COUNTIF(BV11:CZ11,"ป")))))</f>
        <v>-</v>
      </c>
      <c r="DC11" s="10" t="str">
        <f>IF('[8]ข้อมูลนักเรียน-กรอง'!$A$9="","",(IF(COUNTIF(BV11:CZ11,"ล")=0,"-",(COUNTIF(BV11:CZ11,"ล")))))</f>
        <v>-</v>
      </c>
      <c r="DD11" s="10" t="str">
        <f>IF('[8]ข้อมูลนักเรียน-กรอง'!$A$9="","",(IF(COUNTIF(BV11:CZ11,"ข")=0,"-",(COUNTIF(BV11:CZ11,"ข")))))</f>
        <v>-</v>
      </c>
      <c r="DE11" s="8">
        <f>IF('[8]ข้อมูลนักเรียน-กรอง'!$A$9="","",('[8]ข้อมูลนักเรียน-กรอง'!$A$9))</f>
        <v>8</v>
      </c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10" t="str">
        <f>IF('[8]ข้อมูลนักเรียน-กรอง'!A9="","",(IF(SUM(DF11:EJ11)=0,"-",(SUM(DF11:EJ11)))))</f>
        <v>-</v>
      </c>
      <c r="EL11" s="10" t="str">
        <f>IF('[8]ข้อมูลนักเรียน-กรอง'!$A$9="","",(IF(COUNTIF(DF11:EJ11,"ป")=0,"-",(COUNTIF(DF11:EJ11,"ป")))))</f>
        <v>-</v>
      </c>
      <c r="EM11" s="10" t="str">
        <f>IF('[8]ข้อมูลนักเรียน-กรอง'!$A$9="","",(IF(COUNTIF(DF11:EJ11,"ล")=0,"-",(COUNTIF(DF11:EJ11,"ล")))))</f>
        <v>-</v>
      </c>
      <c r="EN11" s="10" t="str">
        <f>IF('[8]ข้อมูลนักเรียน-กรอง'!$A$9="","",(IF(COUNTIF(DF11:EJ11,"ข")=0,"-",(COUNTIF(DF11:EJ11,"ข")))))</f>
        <v>-</v>
      </c>
      <c r="EO11" s="8">
        <f>IF('[8]ข้อมูลนักเรียน-กรอง'!$A$9="","",('[8]ข้อมูลนักเรียน-กรอง'!$A$9))</f>
        <v>8</v>
      </c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10" t="str">
        <f>IF('[8]ข้อมูลนักเรียน-กรอง'!A9="","",(IF(SUM(EP11:FS11)=0,"-",(SUM(EP11:FS11)))))</f>
        <v>-</v>
      </c>
      <c r="FU11" s="10" t="str">
        <f>IF('[8]ข้อมูลนักเรียน-กรอง'!$A$9="","",(IF(COUNTIF(EP11:FS11,"ป")=0,"-",(COUNTIF(EP11:FS11,"ป")))))</f>
        <v>-</v>
      </c>
      <c r="FV11" s="10" t="str">
        <f>IF('[8]ข้อมูลนักเรียน-กรอง'!$A$9="","",(IF(COUNTIF(EP11:FS11,"ล")=0,"-",(COUNTIF(EP11:FS11,"ล")))))</f>
        <v>-</v>
      </c>
      <c r="FW11" s="10" t="str">
        <f>IF('[8]ข้อมูลนักเรียน-กรอง'!$A$9="","",(IF(COUNTIF(EP11:FS11,"ข")=0,"-",(COUNTIF(EP11:FS11,"ข")))))</f>
        <v>-</v>
      </c>
      <c r="FX11" s="8">
        <f>IF('[8]ข้อมูลนักเรียน-กรอง'!$A$9="","",('[8]ข้อมูลนักเรียน-กรอง'!$A$9))</f>
        <v>8</v>
      </c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10" t="str">
        <f>IF('[8]ข้อมูลนักเรียน-กรอง'!A9="","",(IF(SUM(FY11:HC11)=0,"-",(SUM(FY11:HC11)))))</f>
        <v>-</v>
      </c>
      <c r="HE11" s="10" t="str">
        <f>IF('[8]ข้อมูลนักเรียน-กรอง'!$A$9="","",(IF(COUNTIF(FY11:HC11,"ป")=0,"-",(COUNTIF(FY11:HC11,"ป")))))</f>
        <v>-</v>
      </c>
      <c r="HF11" s="10" t="str">
        <f>IF('[8]ข้อมูลนักเรียน-กรอง'!$A$9="","",(IF(COUNTIF(FY11:HC11,"ล")=0,"-",(COUNTIF(FY11:HC11,"ล")))))</f>
        <v>-</v>
      </c>
      <c r="HG11" s="10" t="str">
        <f>IF('[8]ข้อมูลนักเรียน-กรอง'!$A$9="","",(IF(COUNTIF(FY11:HC11,"ข")=0,"-",(COUNTIF(FY11:HC11,"ข")))))</f>
        <v>-</v>
      </c>
      <c r="HH11" s="8">
        <f>IF('[8]ข้อมูลนักเรียน-กรอง'!$A$9="","",('[8]ข้อมูลนักเรียน-กรอง'!$A$9))</f>
        <v>8</v>
      </c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10" t="str">
        <f>IF('[8]ข้อมูลนักเรียน-กรอง'!A9="","",(IF(SUM(HI11:IL11)=0,"-",(SUM(HI11:IL11)))))</f>
        <v>-</v>
      </c>
      <c r="IN11" s="10" t="str">
        <f>IF('[8]ข้อมูลนักเรียน-กรอง'!$A$9="","",(IF(COUNTIF(HI11:IL11,"ป")=0,"-",(COUNTIF(HI11:IL11,"ป")))))</f>
        <v>-</v>
      </c>
      <c r="IO11" s="10" t="str">
        <f>IF('[8]ข้อมูลนักเรียน-กรอง'!$A$9="","",(IF(COUNTIF(HI11:IL11,"ล")=0,"-",(COUNTIF(HI11:IL11,"ล")))))</f>
        <v>-</v>
      </c>
      <c r="IP11" s="10" t="str">
        <f>IF('[8]ข้อมูลนักเรียน-กรอง'!$A$9="","",(IF(COUNTIF(HI11:IL11,"ข")=0,"-",(COUNTIF(HI11:IL11,"ข")))))</f>
        <v>-</v>
      </c>
      <c r="IQ11" s="8">
        <f>IF('[8]ข้อมูลนักเรียน-กรอง'!$A$9="","",('[8]ข้อมูลนักเรียน-กรอง'!$A$9))</f>
        <v>8</v>
      </c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10" t="str">
        <f>IF('[8]ข้อมูลนักเรียน-กรอง'!A9="","",(IF(SUM(IR11:JV11)=0,"-",(SUM(IR11:JV11)))))</f>
        <v>-</v>
      </c>
      <c r="JX11" s="10" t="str">
        <f>IF('[8]ข้อมูลนักเรียน-กรอง'!$A$9="","",(IF(COUNTIF(IR11:JV11,"ป")=0,"-",(COUNTIF(IR11:JV11,"ป")))))</f>
        <v>-</v>
      </c>
      <c r="JY11" s="10" t="str">
        <f>IF('[8]ข้อมูลนักเรียน-กรอง'!$A$9="","",(IF(COUNTIF(IR11:JV11,"ล")=0,"-",(COUNTIF(IR11:JV11,"ล")))))</f>
        <v>-</v>
      </c>
      <c r="JZ11" s="10" t="str">
        <f>IF('[8]ข้อมูลนักเรียน-กรอง'!$A$9="","",(IF(COUNTIF(IR11:JV11,"ข")=0,"-",(COUNTIF(IR11:JV11,"ข")))))</f>
        <v>-</v>
      </c>
      <c r="KA11" s="8">
        <f>IF('[8]ข้อมูลนักเรียน-กรอง'!$A$9="","",('[8]ข้อมูลนักเรียน-กรอง'!$A$9))</f>
        <v>8</v>
      </c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10" t="str">
        <f>IF('[8]ข้อมูลนักเรียน-กรอง'!A9="","",(IF(SUM(KB11:LF11)=0,"-",(SUM(KB11:LF11)))))</f>
        <v>-</v>
      </c>
      <c r="LH11" s="10" t="str">
        <f>IF('[8]ข้อมูลนักเรียน-กรอง'!$A$9="","",(IF(COUNTIF(KB11:LF11,"ป")=0,"-",(COUNTIF(KB11:LF11,"ป")))))</f>
        <v>-</v>
      </c>
      <c r="LI11" s="10" t="str">
        <f>IF('[8]ข้อมูลนักเรียน-กรอง'!$A$9="","",(IF(COUNTIF(KB11:LF11,"ล")=0,"-",(COUNTIF(KB11:LF11,"ล")))))</f>
        <v>-</v>
      </c>
      <c r="LJ11" s="10" t="str">
        <f>IF('[8]ข้อมูลนักเรียน-กรอง'!$A$9="","",(IF(COUNTIF(KB11:LF11,"ข")=0,"-",(COUNTIF(KB11:LF11,"ข")))))</f>
        <v>-</v>
      </c>
      <c r="LK11" s="8">
        <f>IF('[8]ข้อมูลนักเรียน-กรอง'!$A$9="","",('[8]ข้อมูลนักเรียน-กรอง'!$A$9))</f>
        <v>8</v>
      </c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10" t="str">
        <f>IF('[8]ข้อมูลนักเรียน-กรอง'!A9="","",(IF(SUM(LL11:MN11)=0,"-",(SUM(LL11:MN11)))))</f>
        <v>-</v>
      </c>
      <c r="MP11" s="10" t="str">
        <f>IF('[8]ข้อมูลนักเรียน-กรอง'!$A$9="","",(IF(COUNTIF(LL11:MN11,"ป")=0,"-",(COUNTIF(LL11:MN11,"ป")))))</f>
        <v>-</v>
      </c>
      <c r="MQ11" s="10" t="str">
        <f>IF('[8]ข้อมูลนักเรียน-กรอง'!$A$9="","",(IF(COUNTIF(LL11:MN11,"ล")=0,"-",(COUNTIF(LL11:MN11,"ล")))))</f>
        <v>-</v>
      </c>
      <c r="MR11" s="10" t="str">
        <f>IF('[8]ข้อมูลนักเรียน-กรอง'!$A$9="","",(IF(COUNTIF(LL11:MN11,"ข")=0,"-",(COUNTIF(LL11:MN11,"ข")))))</f>
        <v>-</v>
      </c>
      <c r="MS11" s="8">
        <f>IF('[8]ข้อมูลนักเรียน-กรอง'!$A$9="","",('[8]ข้อมูลนักเรียน-กรอง'!$A$9))</f>
        <v>8</v>
      </c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10" t="str">
        <f>IF('[8]ข้อมูลนักเรียน-กรอง'!A9="","",(IF(SUM(MT11:NX11)=0,"-",(SUM(MT11:NX11)))))</f>
        <v>-</v>
      </c>
      <c r="NZ11" s="10" t="str">
        <f>IF('[8]ข้อมูลนักเรียน-กรอง'!$A$9="","",(IF(COUNTIF(MT11:NX11,"ป")=0,"-",(COUNTIF(MT11:NX11,"ป")))))</f>
        <v>-</v>
      </c>
      <c r="OA11" s="10" t="str">
        <f>IF('[8]ข้อมูลนักเรียน-กรอง'!$A$9="","",(IF(COUNTIF(MT11:NX11,"ล")=0,"-",(COUNTIF(MT11:NX11,"ล")))))</f>
        <v>-</v>
      </c>
      <c r="OB11" s="10" t="str">
        <f>IF('[8]ข้อมูลนักเรียน-กรอง'!$A$9="","",(IF(COUNTIF(MT11:NX11,"ข")=0,"-",(COUNTIF(MT11:NX11,"ข")))))</f>
        <v>-</v>
      </c>
      <c r="OC11" s="8">
        <f>IF('[8]ข้อมูลนักเรียน-กรอง'!$A$9="","",('[8]ข้อมูลนักเรียน-กรอง'!$A$9))</f>
        <v>8</v>
      </c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10" t="str">
        <f>IF('[8]ข้อมูลนักเรียน-กรอง'!A9="","",(IF(SUM(OD11:PG11)=0,"-",(SUM(OD11:PG11)))))</f>
        <v>-</v>
      </c>
      <c r="PI11" s="10" t="str">
        <f>IF('[8]ข้อมูลนักเรียน-กรอง'!$A$9="","",(IF(COUNTIF(OD11:PG11,"ป")=0,"-",(COUNTIF(OD11:PG11,"ป")))))</f>
        <v>-</v>
      </c>
      <c r="PJ11" s="10" t="str">
        <f>IF('[8]ข้อมูลนักเรียน-กรอง'!$A$9="","",(IF(COUNTIF(OD11:PG11,"ล")=0,"-",(COUNTIF(OD11:PG11,"ล")))))</f>
        <v>-</v>
      </c>
      <c r="PK11" s="10" t="str">
        <f>IF('[8]ข้อมูลนักเรียน-กรอง'!$A$9="","",(IF(COUNTIF(OD11:PG11,"ข")=0,"-",(COUNTIF(OD11:PG11,"ข")))))</f>
        <v>-</v>
      </c>
      <c r="PL11" s="11">
        <f>IF('[8]ข้อมูลนักเรียน-กรอง'!$A$9="","",('[8]ข้อมูลนักเรียน-กรอง'!$A$9))</f>
        <v>8</v>
      </c>
      <c r="PM11" s="12" t="str">
        <f t="shared" si="0"/>
        <v>-</v>
      </c>
      <c r="PN11" s="12" t="str">
        <f t="shared" si="1"/>
        <v>-</v>
      </c>
      <c r="PO11" s="12" t="str">
        <f t="shared" si="2"/>
        <v>-</v>
      </c>
      <c r="PP11" s="12" t="str">
        <f t="shared" si="3"/>
        <v>-</v>
      </c>
      <c r="PQ11" s="12" t="str">
        <f t="shared" si="4"/>
        <v>-</v>
      </c>
      <c r="PR11" s="12" t="str">
        <f t="shared" si="5"/>
        <v>-</v>
      </c>
      <c r="PS11" s="12" t="str">
        <f t="shared" si="6"/>
        <v>-</v>
      </c>
      <c r="PT11" s="12" t="str">
        <f t="shared" si="7"/>
        <v>-</v>
      </c>
      <c r="PU11" s="12" t="str">
        <f t="shared" si="8"/>
        <v>-</v>
      </c>
      <c r="PV11" s="12" t="str">
        <f t="shared" si="9"/>
        <v>-</v>
      </c>
      <c r="PW11" s="12" t="str">
        <f t="shared" si="10"/>
        <v>-</v>
      </c>
      <c r="PX11" s="12" t="str">
        <f t="shared" si="11"/>
        <v>-</v>
      </c>
      <c r="PY11" s="13">
        <f>IF('[8]ข้อมูลนักเรียน-กรอง'!A9="","",(SUM(AH11:AK11,SUM(BQ11:BT11,SUM(DA11:DD11,SUM(EK11:EN11,SUM(FT11:FW11,SUM(HD11:HG11,SUM(IM11:IP11,SUM(JW11:JZ11,SUM(LG11:LJ11,SUM(MO11:MR11,SUM(NY11:OB11,SUM(PH11:PK11))))))))))))))</f>
        <v>0</v>
      </c>
      <c r="PZ11" s="13">
        <f>IF('[8]ข้อมูลนักเรียน-กรอง'!A9="","",SUM(PM11:PX11))</f>
        <v>0</v>
      </c>
      <c r="QA11" s="14" t="str">
        <f>IF('[8]ข้อมูลนักเรียน-กรอง'!A9="","",IF(PZ11=0,"0.00",((PZ11/PY11)*100)))</f>
        <v>0.00</v>
      </c>
    </row>
    <row r="12" spans="1:443" ht="15.95" customHeight="1">
      <c r="A12" s="7" t="str">
        <f>[8]ชื่อนักเรียน!C11</f>
        <v>เด็กหญิงณฐมน คุณสมบัติ</v>
      </c>
      <c r="B12" s="8">
        <f>IF('[8]ข้อมูลนักเรียน-กรอง'!$A$10="","",('[8]ข้อมูลนักเรียน-กรอง'!$A$10))</f>
        <v>9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 t="str">
        <f>IF('[8]ข้อมูลนักเรียน-กรอง'!A10="","",(IF(SUM(C12:AG12)=0,"-",(SUM(C12:AG12)))))</f>
        <v>-</v>
      </c>
      <c r="AI12" s="10" t="str">
        <f>IF('[8]ข้อมูลนักเรียน-กรอง'!$A$10="","",(IF(COUNTIF(C12:AG12,"ป")=0,"-",(COUNTIF(C12:AG12,"ป")))))</f>
        <v>-</v>
      </c>
      <c r="AJ12" s="10" t="str">
        <f>IF('[8]ข้อมูลนักเรียน-กรอง'!$A$10="","",(IF(COUNTIF(C12:AG12,"ล")=0,"-",(COUNTIF(C12:AG12,"ล")))))</f>
        <v>-</v>
      </c>
      <c r="AK12" s="10" t="str">
        <f>IF('[8]ข้อมูลนักเรียน-กรอง'!$A$10="","",(IF(COUNTIF(C12:AG12,"ข")=0,"-",(COUNTIF(C12:AG12,"ข")))))</f>
        <v>-</v>
      </c>
      <c r="AL12" s="8">
        <f>IF('[8]ข้อมูลนักเรียน-กรอง'!$A$10="","",('[8]ข้อมูลนักเรียน-กรอง'!$A$10))</f>
        <v>9</v>
      </c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10" t="str">
        <f>IF('[8]ข้อมูลนักเรียน-กรอง'!A10="","",(IF(SUM(AM12:BP12)=0,"-",(SUM(AM12:BP12)))))</f>
        <v>-</v>
      </c>
      <c r="BR12" s="10" t="str">
        <f>IF('[8]ข้อมูลนักเรียน-กรอง'!$A$10="","",(IF(COUNTIF(AM12:BP12,"ป")=0,"-",(COUNTIF(AM12:BP12,"ป")))))</f>
        <v>-</v>
      </c>
      <c r="BS12" s="10" t="str">
        <f>IF('[8]ข้อมูลนักเรียน-กรอง'!$A$10="","",(IF(COUNTIF(AM12:BP12,"ล")=0,"-",(COUNTIF(AM12:BP12,"ล")))))</f>
        <v>-</v>
      </c>
      <c r="BT12" s="10" t="str">
        <f>IF('[8]ข้อมูลนักเรียน-กรอง'!$A$10="","",(IF(COUNTIF(AM12:BP12,"ข")=0,"-",(COUNTIF(AM12:BP12,"ข")))))</f>
        <v>-</v>
      </c>
      <c r="BU12" s="8">
        <f>IF('[8]ข้อมูลนักเรียน-กรอง'!$A$10="","",('[8]ข้อมูลนักเรียน-กรอง'!$A$10))</f>
        <v>9</v>
      </c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10" t="str">
        <f>IF('[8]ข้อมูลนักเรียน-กรอง'!A10="","",(IF(SUM(BV12:CZ12)=0,"-",(SUM(BV12:CZ12)))))</f>
        <v>-</v>
      </c>
      <c r="DB12" s="10" t="str">
        <f>IF('[8]ข้อมูลนักเรียน-กรอง'!$A$10="","",(IF(COUNTIF(BV12:CZ12,"ป")=0,"-",(COUNTIF(BV12:CZ12,"ป")))))</f>
        <v>-</v>
      </c>
      <c r="DC12" s="10" t="str">
        <f>IF('[8]ข้อมูลนักเรียน-กรอง'!$A$10="","",(IF(COUNTIF(BV12:CZ12,"ล")=0,"-",(COUNTIF(BV12:CZ12,"ล")))))</f>
        <v>-</v>
      </c>
      <c r="DD12" s="10" t="str">
        <f>IF('[8]ข้อมูลนักเรียน-กรอง'!$A$10="","",(IF(COUNTIF(BV12:CZ12,"ข")=0,"-",(COUNTIF(BV12:CZ12,"ข")))))</f>
        <v>-</v>
      </c>
      <c r="DE12" s="8">
        <f>IF('[8]ข้อมูลนักเรียน-กรอง'!$A$10="","",('[8]ข้อมูลนักเรียน-กรอง'!$A$10))</f>
        <v>9</v>
      </c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10" t="str">
        <f>IF('[8]ข้อมูลนักเรียน-กรอง'!A10="","",(IF(SUM(DF12:EJ12)=0,"-",(SUM(DF12:EJ12)))))</f>
        <v>-</v>
      </c>
      <c r="EL12" s="10" t="str">
        <f>IF('[8]ข้อมูลนักเรียน-กรอง'!$A$10="","",(IF(COUNTIF(DF12:EJ12,"ป")=0,"-",(COUNTIF(DF12:EJ12,"ป")))))</f>
        <v>-</v>
      </c>
      <c r="EM12" s="10" t="str">
        <f>IF('[8]ข้อมูลนักเรียน-กรอง'!$A$10="","",(IF(COUNTIF(DF12:EJ12,"ล")=0,"-",(COUNTIF(DF12:EJ12,"ล")))))</f>
        <v>-</v>
      </c>
      <c r="EN12" s="10" t="str">
        <f>IF('[8]ข้อมูลนักเรียน-กรอง'!$A$10="","",(IF(COUNTIF(DF12:EJ12,"ข")=0,"-",(COUNTIF(DF12:EJ12,"ข")))))</f>
        <v>-</v>
      </c>
      <c r="EO12" s="8">
        <f>IF('[8]ข้อมูลนักเรียน-กรอง'!$A$10="","",('[8]ข้อมูลนักเรียน-กรอง'!$A$10))</f>
        <v>9</v>
      </c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10" t="str">
        <f>IF('[8]ข้อมูลนักเรียน-กรอง'!A10="","",(IF(SUM(EP12:FS12)=0,"-",(SUM(EP12:FS12)))))</f>
        <v>-</v>
      </c>
      <c r="FU12" s="10" t="str">
        <f>IF('[8]ข้อมูลนักเรียน-กรอง'!$A$10="","",(IF(COUNTIF(EP12:FS12,"ป")=0,"-",(COUNTIF(EP12:FS12,"ป")))))</f>
        <v>-</v>
      </c>
      <c r="FV12" s="10" t="str">
        <f>IF('[8]ข้อมูลนักเรียน-กรอง'!$A$10="","",(IF(COUNTIF(EP12:FS12,"ล")=0,"-",(COUNTIF(EP12:FS12,"ล")))))</f>
        <v>-</v>
      </c>
      <c r="FW12" s="10" t="str">
        <f>IF('[8]ข้อมูลนักเรียน-กรอง'!$A$10="","",(IF(COUNTIF(EP12:FS12,"ข")=0,"-",(COUNTIF(EP12:FS12,"ข")))))</f>
        <v>-</v>
      </c>
      <c r="FX12" s="8">
        <f>IF('[8]ข้อมูลนักเรียน-กรอง'!$A$10="","",('[8]ข้อมูลนักเรียน-กรอง'!$A$10))</f>
        <v>9</v>
      </c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10" t="str">
        <f>IF('[8]ข้อมูลนักเรียน-กรอง'!A10="","",(IF(SUM(FY12:HC12)=0,"-",(SUM(FY12:HC12)))))</f>
        <v>-</v>
      </c>
      <c r="HE12" s="10" t="str">
        <f>IF('[8]ข้อมูลนักเรียน-กรอง'!$A$10="","",(IF(COUNTIF(FY12:HC12,"ป")=0,"-",(COUNTIF(FY12:HC12,"ป")))))</f>
        <v>-</v>
      </c>
      <c r="HF12" s="10" t="str">
        <f>IF('[8]ข้อมูลนักเรียน-กรอง'!$A$10="","",(IF(COUNTIF(FY12:HC12,"ล")=0,"-",(COUNTIF(FY12:HC12,"ล")))))</f>
        <v>-</v>
      </c>
      <c r="HG12" s="10" t="str">
        <f>IF('[8]ข้อมูลนักเรียน-กรอง'!$A$10="","",(IF(COUNTIF(FY12:HC12,"ข")=0,"-",(COUNTIF(FY12:HC12,"ข")))))</f>
        <v>-</v>
      </c>
      <c r="HH12" s="8">
        <f>IF('[8]ข้อมูลนักเรียน-กรอง'!$A$10="","",('[8]ข้อมูลนักเรียน-กรอง'!$A$10))</f>
        <v>9</v>
      </c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10" t="str">
        <f>IF('[8]ข้อมูลนักเรียน-กรอง'!A10="","",(IF(SUM(HI12:IL12)=0,"-",(SUM(HI12:IL12)))))</f>
        <v>-</v>
      </c>
      <c r="IN12" s="10" t="str">
        <f>IF('[8]ข้อมูลนักเรียน-กรอง'!$A$10="","",(IF(COUNTIF(HI12:IL12,"ป")=0,"-",(COUNTIF(HI12:IL12,"ป")))))</f>
        <v>-</v>
      </c>
      <c r="IO12" s="10" t="str">
        <f>IF('[8]ข้อมูลนักเรียน-กรอง'!$A$10="","",(IF(COUNTIF(HI12:IL12,"ล")=0,"-",(COUNTIF(HI12:IL12,"ล")))))</f>
        <v>-</v>
      </c>
      <c r="IP12" s="10" t="str">
        <f>IF('[8]ข้อมูลนักเรียน-กรอง'!$A$10="","",(IF(COUNTIF(HI12:IL12,"ข")=0,"-",(COUNTIF(HI12:IL12,"ข")))))</f>
        <v>-</v>
      </c>
      <c r="IQ12" s="8">
        <f>IF('[8]ข้อมูลนักเรียน-กรอง'!$A$10="","",('[8]ข้อมูลนักเรียน-กรอง'!$A$10))</f>
        <v>9</v>
      </c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10" t="str">
        <f>IF('[8]ข้อมูลนักเรียน-กรอง'!A10="","",(IF(SUM(IR12:JV12)=0,"-",(SUM(IR12:JV12)))))</f>
        <v>-</v>
      </c>
      <c r="JX12" s="10" t="str">
        <f>IF('[8]ข้อมูลนักเรียน-กรอง'!$A$10="","",(IF(COUNTIF(IR12:JV12,"ป")=0,"-",(COUNTIF(IR12:JV12,"ป")))))</f>
        <v>-</v>
      </c>
      <c r="JY12" s="10" t="str">
        <f>IF('[8]ข้อมูลนักเรียน-กรอง'!$A$10="","",(IF(COUNTIF(IR12:JV12,"ล")=0,"-",(COUNTIF(IR12:JV12,"ล")))))</f>
        <v>-</v>
      </c>
      <c r="JZ12" s="10" t="str">
        <f>IF('[8]ข้อมูลนักเรียน-กรอง'!$A$10="","",(IF(COUNTIF(IR12:JV12,"ข")=0,"-",(COUNTIF(IR12:JV12,"ข")))))</f>
        <v>-</v>
      </c>
      <c r="KA12" s="8">
        <f>IF('[8]ข้อมูลนักเรียน-กรอง'!$A$10="","",('[8]ข้อมูลนักเรียน-กรอง'!$A$10))</f>
        <v>9</v>
      </c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10" t="str">
        <f>IF('[8]ข้อมูลนักเรียน-กรอง'!A10="","",(IF(SUM(KB12:LF12)=0,"-",(SUM(KB12:LF12)))))</f>
        <v>-</v>
      </c>
      <c r="LH12" s="10" t="str">
        <f>IF('[8]ข้อมูลนักเรียน-กรอง'!$A$10="","",(IF(COUNTIF(KB12:LF12,"ป")=0,"-",(COUNTIF(KB12:LF12,"ป")))))</f>
        <v>-</v>
      </c>
      <c r="LI12" s="10" t="str">
        <f>IF('[8]ข้อมูลนักเรียน-กรอง'!$A$10="","",(IF(COUNTIF(KB12:LF12,"ล")=0,"-",(COUNTIF(KB12:LF12,"ล")))))</f>
        <v>-</v>
      </c>
      <c r="LJ12" s="10" t="str">
        <f>IF('[8]ข้อมูลนักเรียน-กรอง'!$A$10="","",(IF(COUNTIF(KB12:LF12,"ข")=0,"-",(COUNTIF(KB12:LF12,"ข")))))</f>
        <v>-</v>
      </c>
      <c r="LK12" s="8">
        <f>IF('[8]ข้อมูลนักเรียน-กรอง'!$A$10="","",('[8]ข้อมูลนักเรียน-กรอง'!$A$10))</f>
        <v>9</v>
      </c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10" t="str">
        <f>IF('[8]ข้อมูลนักเรียน-กรอง'!A10="","",(IF(SUM(LL12:MN12)=0,"-",(SUM(LL12:MN12)))))</f>
        <v>-</v>
      </c>
      <c r="MP12" s="10" t="str">
        <f>IF('[8]ข้อมูลนักเรียน-กรอง'!$A$10="","",(IF(COUNTIF(LL12:MN12,"ป")=0,"-",(COUNTIF(LL12:MN12,"ป")))))</f>
        <v>-</v>
      </c>
      <c r="MQ12" s="10" t="str">
        <f>IF('[8]ข้อมูลนักเรียน-กรอง'!$A$10="","",(IF(COUNTIF(LL12:MN12,"ล")=0,"-",(COUNTIF(LL12:MN12,"ล")))))</f>
        <v>-</v>
      </c>
      <c r="MR12" s="10" t="str">
        <f>IF('[8]ข้อมูลนักเรียน-กรอง'!$A$10="","",(IF(COUNTIF(LL12:MN12,"ข")=0,"-",(COUNTIF(LL12:MN12,"ข")))))</f>
        <v>-</v>
      </c>
      <c r="MS12" s="8">
        <f>IF('[8]ข้อมูลนักเรียน-กรอง'!$A$10="","",('[8]ข้อมูลนักเรียน-กรอง'!$A$10))</f>
        <v>9</v>
      </c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10" t="str">
        <f>IF('[8]ข้อมูลนักเรียน-กรอง'!A10="","",(IF(SUM(MT12:NX12)=0,"-",(SUM(MT12:NX12)))))</f>
        <v>-</v>
      </c>
      <c r="NZ12" s="10" t="str">
        <f>IF('[8]ข้อมูลนักเรียน-กรอง'!$A$10="","",(IF(COUNTIF(MT12:NX12,"ป")=0,"-",(COUNTIF(MT12:NX12,"ป")))))</f>
        <v>-</v>
      </c>
      <c r="OA12" s="10" t="str">
        <f>IF('[8]ข้อมูลนักเรียน-กรอง'!$A$10="","",(IF(COUNTIF(MT12:NX12,"ล")=0,"-",(COUNTIF(MT12:NX12,"ล")))))</f>
        <v>-</v>
      </c>
      <c r="OB12" s="10" t="str">
        <f>IF('[8]ข้อมูลนักเรียน-กรอง'!$A$10="","",(IF(COUNTIF(MT12:NX12,"ข")=0,"-",(COUNTIF(MT12:NX12,"ข")))))</f>
        <v>-</v>
      </c>
      <c r="OC12" s="8">
        <f>IF('[8]ข้อมูลนักเรียน-กรอง'!$A$10="","",('[8]ข้อมูลนักเรียน-กรอง'!$A$10))</f>
        <v>9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10" t="str">
        <f>IF('[8]ข้อมูลนักเรียน-กรอง'!A10="","",(IF(SUM(OD12:PG12)=0,"-",(SUM(OD12:PG12)))))</f>
        <v>-</v>
      </c>
      <c r="PI12" s="10" t="str">
        <f>IF('[8]ข้อมูลนักเรียน-กรอง'!$A$10="","",(IF(COUNTIF(OD12:PG12,"ป")=0,"-",(COUNTIF(OD12:PG12,"ป")))))</f>
        <v>-</v>
      </c>
      <c r="PJ12" s="10" t="str">
        <f>IF('[8]ข้อมูลนักเรียน-กรอง'!$A$10="","",(IF(COUNTIF(OD12:PG12,"ล")=0,"-",(COUNTIF(OD12:PG12,"ล")))))</f>
        <v>-</v>
      </c>
      <c r="PK12" s="10" t="str">
        <f>IF('[8]ข้อมูลนักเรียน-กรอง'!$A$10="","",(IF(COUNTIF(OD12:PG12,"ข")=0,"-",(COUNTIF(OD12:PG12,"ข")))))</f>
        <v>-</v>
      </c>
      <c r="PL12" s="11">
        <f>IF('[8]ข้อมูลนักเรียน-กรอง'!$A$10="","",('[8]ข้อมูลนักเรียน-กรอง'!$A$10))</f>
        <v>9</v>
      </c>
      <c r="PM12" s="12" t="str">
        <f t="shared" si="0"/>
        <v>-</v>
      </c>
      <c r="PN12" s="12" t="str">
        <f t="shared" si="1"/>
        <v>-</v>
      </c>
      <c r="PO12" s="12" t="str">
        <f t="shared" si="2"/>
        <v>-</v>
      </c>
      <c r="PP12" s="12" t="str">
        <f t="shared" si="3"/>
        <v>-</v>
      </c>
      <c r="PQ12" s="12" t="str">
        <f t="shared" si="4"/>
        <v>-</v>
      </c>
      <c r="PR12" s="12" t="str">
        <f t="shared" si="5"/>
        <v>-</v>
      </c>
      <c r="PS12" s="12" t="str">
        <f t="shared" si="6"/>
        <v>-</v>
      </c>
      <c r="PT12" s="12" t="str">
        <f t="shared" si="7"/>
        <v>-</v>
      </c>
      <c r="PU12" s="12" t="str">
        <f t="shared" si="8"/>
        <v>-</v>
      </c>
      <c r="PV12" s="12" t="str">
        <f t="shared" si="9"/>
        <v>-</v>
      </c>
      <c r="PW12" s="12" t="str">
        <f t="shared" si="10"/>
        <v>-</v>
      </c>
      <c r="PX12" s="12" t="str">
        <f t="shared" si="11"/>
        <v>-</v>
      </c>
      <c r="PY12" s="13">
        <f>IF('[8]ข้อมูลนักเรียน-กรอง'!A10="","",(SUM(AH12:AK12,SUM(BQ12:BT12,SUM(DA12:DD12,SUM(EK12:EN12,SUM(FT12:FW12,SUM(HD12:HG12,SUM(IM12:IP12,SUM(JW12:JZ12,SUM(LG12:LJ12,SUM(MO12:MR12,SUM(NY12:OB12,SUM(PH12:PK12))))))))))))))</f>
        <v>0</v>
      </c>
      <c r="PZ12" s="13">
        <f>IF('[8]ข้อมูลนักเรียน-กรอง'!A10="","",SUM(PM12:PX12))</f>
        <v>0</v>
      </c>
      <c r="QA12" s="14" t="str">
        <f>IF('[8]ข้อมูลนักเรียน-กรอง'!A10="","",IF(PZ12=0,"0.00",((PZ12/PY12)*100)))</f>
        <v>0.00</v>
      </c>
    </row>
    <row r="13" spans="1:443" ht="15.95" customHeight="1">
      <c r="A13" s="7" t="str">
        <f>[8]ชื่อนักเรียน!C12</f>
        <v>เด็กหญิงวริชญา จุ้ยขำ</v>
      </c>
      <c r="B13" s="8">
        <f>IF('[8]ข้อมูลนักเรียน-กรอง'!$A$11="","",('[8]ข้อมูลนักเรียน-กรอง'!$A$11))</f>
        <v>10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 t="str">
        <f>IF('[8]ข้อมูลนักเรียน-กรอง'!A11="","",(IF(SUM(C13:AG13)=0,"-",(SUM(C13:AG13)))))</f>
        <v>-</v>
      </c>
      <c r="AI13" s="10" t="str">
        <f>IF('[8]ข้อมูลนักเรียน-กรอง'!$A$11="","",(IF(COUNTIF(C13:AG13,"ป")=0,"-",(COUNTIF(C13:AG13,"ป")))))</f>
        <v>-</v>
      </c>
      <c r="AJ13" s="10" t="str">
        <f>IF('[8]ข้อมูลนักเรียน-กรอง'!$A$11="","",(IF(COUNTIF(C13:AG13,"ล")=0,"-",(COUNTIF(C13:AG13,"ล")))))</f>
        <v>-</v>
      </c>
      <c r="AK13" s="10" t="str">
        <f>IF('[8]ข้อมูลนักเรียน-กรอง'!$A$11="","",(IF(COUNTIF(C13:AG13,"ข")=0,"-",(COUNTIF(C13:AG13,"ข")))))</f>
        <v>-</v>
      </c>
      <c r="AL13" s="8">
        <f>IF('[8]ข้อมูลนักเรียน-กรอง'!$A$11="","",('[8]ข้อมูลนักเรียน-กรอง'!$A$11))</f>
        <v>10</v>
      </c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10" t="str">
        <f>IF('[8]ข้อมูลนักเรียน-กรอง'!A11="","",(IF(SUM(AM13:BP13)=0,"-",(SUM(AM13:BP13)))))</f>
        <v>-</v>
      </c>
      <c r="BR13" s="10" t="str">
        <f>IF('[8]ข้อมูลนักเรียน-กรอง'!$A$11="","",(IF(COUNTIF(AM13:BP13,"ป")=0,"-",(COUNTIF(AM13:BP13,"ป")))))</f>
        <v>-</v>
      </c>
      <c r="BS13" s="10" t="str">
        <f>IF('[8]ข้อมูลนักเรียน-กรอง'!$A$11="","",(IF(COUNTIF(AM13:BP13,"ล")=0,"-",(COUNTIF(AM13:BP13,"ล")))))</f>
        <v>-</v>
      </c>
      <c r="BT13" s="10" t="str">
        <f>IF('[8]ข้อมูลนักเรียน-กรอง'!$A$11="","",(IF(COUNTIF(AM13:BP13,"ข")=0,"-",(COUNTIF(AM13:BP13,"ข")))))</f>
        <v>-</v>
      </c>
      <c r="BU13" s="8">
        <f>IF('[8]ข้อมูลนักเรียน-กรอง'!$A$11="","",('[8]ข้อมูลนักเรียน-กรอง'!$A$11))</f>
        <v>10</v>
      </c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10" t="str">
        <f>IF('[8]ข้อมูลนักเรียน-กรอง'!A11="","",(IF(SUM(BV13:CZ13)=0,"-",(SUM(BV13:CZ13)))))</f>
        <v>-</v>
      </c>
      <c r="DB13" s="10" t="str">
        <f>IF('[8]ข้อมูลนักเรียน-กรอง'!$A$11="","",(IF(COUNTIF(BV13:CZ13,"ป")=0,"-",(COUNTIF(BV13:CZ13,"ป")))))</f>
        <v>-</v>
      </c>
      <c r="DC13" s="10" t="str">
        <f>IF('[8]ข้อมูลนักเรียน-กรอง'!$A$11="","",(IF(COUNTIF(BV13:CZ13,"ล")=0,"-",(COUNTIF(BV13:CZ13,"ล")))))</f>
        <v>-</v>
      </c>
      <c r="DD13" s="10" t="str">
        <f>IF('[8]ข้อมูลนักเรียน-กรอง'!$A$11="","",(IF(COUNTIF(BV13:CZ13,"ข")=0,"-",(COUNTIF(BV13:CZ13,"ข")))))</f>
        <v>-</v>
      </c>
      <c r="DE13" s="8">
        <f>IF('[8]ข้อมูลนักเรียน-กรอง'!$A$11="","",('[8]ข้อมูลนักเรียน-กรอง'!$A$11))</f>
        <v>10</v>
      </c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10" t="str">
        <f>IF('[8]ข้อมูลนักเรียน-กรอง'!A11="","",(IF(SUM(DF13:EJ13)=0,"-",(SUM(DF13:EJ13)))))</f>
        <v>-</v>
      </c>
      <c r="EL13" s="10" t="str">
        <f>IF('[8]ข้อมูลนักเรียน-กรอง'!$A$11="","",(IF(COUNTIF(DF13:EJ13,"ป")=0,"-",(COUNTIF(DF13:EJ13,"ป")))))</f>
        <v>-</v>
      </c>
      <c r="EM13" s="10" t="str">
        <f>IF('[8]ข้อมูลนักเรียน-กรอง'!$A$11="","",(IF(COUNTIF(DF13:EJ13,"ล")=0,"-",(COUNTIF(DF13:EJ13,"ล")))))</f>
        <v>-</v>
      </c>
      <c r="EN13" s="10" t="str">
        <f>IF('[8]ข้อมูลนักเรียน-กรอง'!$A$11="","",(IF(COUNTIF(DF13:EJ13,"ข")=0,"-",(COUNTIF(DF13:EJ13,"ข")))))</f>
        <v>-</v>
      </c>
      <c r="EO13" s="8">
        <f>IF('[8]ข้อมูลนักเรียน-กรอง'!$A$11="","",('[8]ข้อมูลนักเรียน-กรอง'!$A$11))</f>
        <v>10</v>
      </c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10" t="str">
        <f>IF('[8]ข้อมูลนักเรียน-กรอง'!A11="","",(IF(SUM(EP13:FS13)=0,"-",(SUM(EP13:FS13)))))</f>
        <v>-</v>
      </c>
      <c r="FU13" s="10" t="str">
        <f>IF('[8]ข้อมูลนักเรียน-กรอง'!$A$11="","",(IF(COUNTIF(EP13:FS13,"ป")=0,"-",(COUNTIF(EP13:FS13,"ป")))))</f>
        <v>-</v>
      </c>
      <c r="FV13" s="10" t="str">
        <f>IF('[8]ข้อมูลนักเรียน-กรอง'!$A$11="","",(IF(COUNTIF(EP13:FS13,"ล")=0,"-",(COUNTIF(EP13:FS13,"ล")))))</f>
        <v>-</v>
      </c>
      <c r="FW13" s="10" t="str">
        <f>IF('[8]ข้อมูลนักเรียน-กรอง'!$A$11="","",(IF(COUNTIF(EP13:FS13,"ข")=0,"-",(COUNTIF(EP13:FS13,"ข")))))</f>
        <v>-</v>
      </c>
      <c r="FX13" s="8">
        <f>IF('[8]ข้อมูลนักเรียน-กรอง'!$A$11="","",('[8]ข้อมูลนักเรียน-กรอง'!$A$11))</f>
        <v>10</v>
      </c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10" t="str">
        <f>IF('[8]ข้อมูลนักเรียน-กรอง'!A11="","",(IF(SUM(FY13:HC13)=0,"-",(SUM(FY13:HC13)))))</f>
        <v>-</v>
      </c>
      <c r="HE13" s="10" t="str">
        <f>IF('[8]ข้อมูลนักเรียน-กรอง'!$A$11="","",(IF(COUNTIF(FY13:HC13,"ป")=0,"-",(COUNTIF(FY13:HC13,"ป")))))</f>
        <v>-</v>
      </c>
      <c r="HF13" s="10" t="str">
        <f>IF('[8]ข้อมูลนักเรียน-กรอง'!$A$11="","",(IF(COUNTIF(FY13:HC13,"ล")=0,"-",(COUNTIF(FY13:HC13,"ล")))))</f>
        <v>-</v>
      </c>
      <c r="HG13" s="10" t="str">
        <f>IF('[8]ข้อมูลนักเรียน-กรอง'!$A$11="","",(IF(COUNTIF(FY13:HC13,"ข")=0,"-",(COUNTIF(FY13:HC13,"ข")))))</f>
        <v>-</v>
      </c>
      <c r="HH13" s="8">
        <f>IF('[8]ข้อมูลนักเรียน-กรอง'!$A$11="","",('[8]ข้อมูลนักเรียน-กรอง'!$A$11))</f>
        <v>10</v>
      </c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10" t="str">
        <f>IF('[8]ข้อมูลนักเรียน-กรอง'!A11="","",(IF(SUM(HI13:IL13)=0,"-",(SUM(HI13:IL13)))))</f>
        <v>-</v>
      </c>
      <c r="IN13" s="10" t="str">
        <f>IF('[8]ข้อมูลนักเรียน-กรอง'!$A$11="","",(IF(COUNTIF(HI13:IL13,"ป")=0,"-",(COUNTIF(HI13:IL13,"ป")))))</f>
        <v>-</v>
      </c>
      <c r="IO13" s="10" t="str">
        <f>IF('[8]ข้อมูลนักเรียน-กรอง'!$A$11="","",(IF(COUNTIF(HI13:IL13,"ล")=0,"-",(COUNTIF(HI13:IL13,"ล")))))</f>
        <v>-</v>
      </c>
      <c r="IP13" s="10" t="str">
        <f>IF('[8]ข้อมูลนักเรียน-กรอง'!$A$11="","",(IF(COUNTIF(HI13:IL13,"ข")=0,"-",(COUNTIF(HI13:IL13,"ข")))))</f>
        <v>-</v>
      </c>
      <c r="IQ13" s="8">
        <f>IF('[8]ข้อมูลนักเรียน-กรอง'!$A$11="","",('[8]ข้อมูลนักเรียน-กรอง'!$A$11))</f>
        <v>10</v>
      </c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10" t="str">
        <f>IF('[8]ข้อมูลนักเรียน-กรอง'!A11="","",(IF(SUM(IR13:JV13)=0,"-",(SUM(IR13:JV13)))))</f>
        <v>-</v>
      </c>
      <c r="JX13" s="10" t="str">
        <f>IF('[8]ข้อมูลนักเรียน-กรอง'!$A$11="","",(IF(COUNTIF(IR13:JV13,"ป")=0,"-",(COUNTIF(IR13:JV13,"ป")))))</f>
        <v>-</v>
      </c>
      <c r="JY13" s="10" t="str">
        <f>IF('[8]ข้อมูลนักเรียน-กรอง'!$A$11="","",(IF(COUNTIF(IR13:JV13,"ล")=0,"-",(COUNTIF(IR13:JV13,"ล")))))</f>
        <v>-</v>
      </c>
      <c r="JZ13" s="10" t="str">
        <f>IF('[8]ข้อมูลนักเรียน-กรอง'!$A$11="","",(IF(COUNTIF(IR13:JV13,"ข")=0,"-",(COUNTIF(IR13:JV13,"ข")))))</f>
        <v>-</v>
      </c>
      <c r="KA13" s="8">
        <f>IF('[8]ข้อมูลนักเรียน-กรอง'!$A$11="","",('[8]ข้อมูลนักเรียน-กรอง'!$A$11))</f>
        <v>10</v>
      </c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10" t="str">
        <f>IF('[8]ข้อมูลนักเรียน-กรอง'!A11="","",(IF(SUM(KB13:LF13)=0,"-",(SUM(KB13:LF13)))))</f>
        <v>-</v>
      </c>
      <c r="LH13" s="10" t="str">
        <f>IF('[8]ข้อมูลนักเรียน-กรอง'!$A$11="","",(IF(COUNTIF(KB13:LF13,"ป")=0,"-",(COUNTIF(KB13:LF13,"ป")))))</f>
        <v>-</v>
      </c>
      <c r="LI13" s="10" t="str">
        <f>IF('[8]ข้อมูลนักเรียน-กรอง'!$A$11="","",(IF(COUNTIF(KB13:LF13,"ล")=0,"-",(COUNTIF(KB13:LF13,"ล")))))</f>
        <v>-</v>
      </c>
      <c r="LJ13" s="10" t="str">
        <f>IF('[8]ข้อมูลนักเรียน-กรอง'!$A$11="","",(IF(COUNTIF(KB13:LF13,"ข")=0,"-",(COUNTIF(KB13:LF13,"ข")))))</f>
        <v>-</v>
      </c>
      <c r="LK13" s="8">
        <f>IF('[8]ข้อมูลนักเรียน-กรอง'!$A$11="","",('[8]ข้อมูลนักเรียน-กรอง'!$A$11))</f>
        <v>10</v>
      </c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10" t="str">
        <f>IF('[8]ข้อมูลนักเรียน-กรอง'!A11="","",(IF(SUM(LL13:MN13)=0,"-",(SUM(LL13:MN13)))))</f>
        <v>-</v>
      </c>
      <c r="MP13" s="10" t="str">
        <f>IF('[8]ข้อมูลนักเรียน-กรอง'!$A$11="","",(IF(COUNTIF(LL13:MN13,"ป")=0,"-",(COUNTIF(LL13:MN13,"ป")))))</f>
        <v>-</v>
      </c>
      <c r="MQ13" s="10" t="str">
        <f>IF('[8]ข้อมูลนักเรียน-กรอง'!$A$11="","",(IF(COUNTIF(LL13:MN13,"ล")=0,"-",(COUNTIF(LL13:MN13,"ล")))))</f>
        <v>-</v>
      </c>
      <c r="MR13" s="10" t="str">
        <f>IF('[8]ข้อมูลนักเรียน-กรอง'!$A$11="","",(IF(COUNTIF(LL13:MN13,"ข")=0,"-",(COUNTIF(LL13:MN13,"ข")))))</f>
        <v>-</v>
      </c>
      <c r="MS13" s="8">
        <f>IF('[8]ข้อมูลนักเรียน-กรอง'!$A$11="","",('[8]ข้อมูลนักเรียน-กรอง'!$A$11))</f>
        <v>10</v>
      </c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10" t="str">
        <f>IF('[8]ข้อมูลนักเรียน-กรอง'!A11="","",(IF(SUM(MT13:NX13)=0,"-",(SUM(MT13:NX13)))))</f>
        <v>-</v>
      </c>
      <c r="NZ13" s="10" t="str">
        <f>IF('[8]ข้อมูลนักเรียน-กรอง'!$A$11="","",(IF(COUNTIF(MT13:NX13,"ป")=0,"-",(COUNTIF(MT13:NX13,"ป")))))</f>
        <v>-</v>
      </c>
      <c r="OA13" s="10" t="str">
        <f>IF('[8]ข้อมูลนักเรียน-กรอง'!$A$11="","",(IF(COUNTIF(MT13:NX13,"ล")=0,"-",(COUNTIF(MT13:NX13,"ล")))))</f>
        <v>-</v>
      </c>
      <c r="OB13" s="10" t="str">
        <f>IF('[8]ข้อมูลนักเรียน-กรอง'!$A$11="","",(IF(COUNTIF(MT13:NX13,"ข")=0,"-",(COUNTIF(MT13:NX13,"ข")))))</f>
        <v>-</v>
      </c>
      <c r="OC13" s="8">
        <f>IF('[8]ข้อมูลนักเรียน-กรอง'!$A$11="","",('[8]ข้อมูลนักเรียน-กรอง'!$A$11))</f>
        <v>10</v>
      </c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10" t="str">
        <f>IF('[8]ข้อมูลนักเรียน-กรอง'!A11="","",(IF(SUM(OD13:PG13)=0,"-",(SUM(OD13:PG13)))))</f>
        <v>-</v>
      </c>
      <c r="PI13" s="10" t="str">
        <f>IF('[8]ข้อมูลนักเรียน-กรอง'!$A$11="","",(IF(COUNTIF(OD13:PG13,"ป")=0,"-",(COUNTIF(OD13:PG13,"ป")))))</f>
        <v>-</v>
      </c>
      <c r="PJ13" s="10" t="str">
        <f>IF('[8]ข้อมูลนักเรียน-กรอง'!$A$11="","",(IF(COUNTIF(OD13:PG13,"ล")=0,"-",(COUNTIF(OD13:PG13,"ล")))))</f>
        <v>-</v>
      </c>
      <c r="PK13" s="10" t="str">
        <f>IF('[8]ข้อมูลนักเรียน-กรอง'!$A$11="","",(IF(COUNTIF(OD13:PG13,"ข")=0,"-",(COUNTIF(OD13:PG13,"ข")))))</f>
        <v>-</v>
      </c>
      <c r="PL13" s="11">
        <f>IF('[8]ข้อมูลนักเรียน-กรอง'!$A$11="","",('[8]ข้อมูลนักเรียน-กรอง'!$A$11))</f>
        <v>10</v>
      </c>
      <c r="PM13" s="12" t="str">
        <f t="shared" si="0"/>
        <v>-</v>
      </c>
      <c r="PN13" s="12" t="str">
        <f t="shared" si="1"/>
        <v>-</v>
      </c>
      <c r="PO13" s="12" t="str">
        <f t="shared" si="2"/>
        <v>-</v>
      </c>
      <c r="PP13" s="12" t="str">
        <f t="shared" si="3"/>
        <v>-</v>
      </c>
      <c r="PQ13" s="12" t="str">
        <f t="shared" si="4"/>
        <v>-</v>
      </c>
      <c r="PR13" s="12" t="str">
        <f t="shared" si="5"/>
        <v>-</v>
      </c>
      <c r="PS13" s="12" t="str">
        <f t="shared" si="6"/>
        <v>-</v>
      </c>
      <c r="PT13" s="12" t="str">
        <f t="shared" si="7"/>
        <v>-</v>
      </c>
      <c r="PU13" s="12" t="str">
        <f t="shared" si="8"/>
        <v>-</v>
      </c>
      <c r="PV13" s="12" t="str">
        <f t="shared" si="9"/>
        <v>-</v>
      </c>
      <c r="PW13" s="12" t="str">
        <f t="shared" si="10"/>
        <v>-</v>
      </c>
      <c r="PX13" s="12" t="str">
        <f t="shared" si="11"/>
        <v>-</v>
      </c>
      <c r="PY13" s="13">
        <f>IF('[8]ข้อมูลนักเรียน-กรอง'!A11="","",(SUM(AH13:AK13,SUM(BQ13:BT13,SUM(DA13:DD13,SUM(EK13:EN13,SUM(FT13:FW13,SUM(HD13:HG13,SUM(IM13:IP13,SUM(JW13:JZ13,SUM(LG13:LJ13,SUM(MO13:MR13,SUM(NY13:OB13,SUM(PH13:PK13))))))))))))))</f>
        <v>0</v>
      </c>
      <c r="PZ13" s="13">
        <f>IF('[8]ข้อมูลนักเรียน-กรอง'!A11="","",SUM(PM13:PX13))</f>
        <v>0</v>
      </c>
      <c r="QA13" s="14" t="str">
        <f>IF('[8]ข้อมูลนักเรียน-กรอง'!A11="","",IF(PZ13=0,"0.00",((PZ13/PY13)*100)))</f>
        <v>0.00</v>
      </c>
    </row>
    <row r="14" spans="1:443" ht="15.95" customHeight="1">
      <c r="A14" s="7" t="str">
        <f>[8]ชื่อนักเรียน!C13</f>
        <v>เด็กหญิงอนัญญา ปลิกฉิม</v>
      </c>
      <c r="B14" s="8">
        <f>IF('[8]ข้อมูลนักเรียน-กรอง'!$A$12="","",('[8]ข้อมูลนักเรียน-กรอง'!$A$12))</f>
        <v>11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0" t="str">
        <f>IF('[8]ข้อมูลนักเรียน-กรอง'!A12="","",(IF(SUM(C14:AG14)=0,"-",(SUM(C14:AG14)))))</f>
        <v>-</v>
      </c>
      <c r="AI14" s="10" t="str">
        <f>IF('[8]ข้อมูลนักเรียน-กรอง'!$A$12="","",(IF(COUNTIF(C14:AG14,"ป")=0,"-",(COUNTIF(C14:AG14,"ป")))))</f>
        <v>-</v>
      </c>
      <c r="AJ14" s="10" t="str">
        <f>IF('[8]ข้อมูลนักเรียน-กรอง'!$A$12="","",(IF(COUNTIF(C14:AG14,"ล")=0,"-",(COUNTIF(C14:AG14,"ล")))))</f>
        <v>-</v>
      </c>
      <c r="AK14" s="10" t="str">
        <f>IF('[8]ข้อมูลนักเรียน-กรอง'!$A$12="","",(IF(COUNTIF(C14:AG14,"ข")=0,"-",(COUNTIF(C14:AG14,"ข")))))</f>
        <v>-</v>
      </c>
      <c r="AL14" s="8">
        <f>IF('[8]ข้อมูลนักเรียน-กรอง'!$A$12="","",('[8]ข้อมูลนักเรียน-กรอง'!$A$12))</f>
        <v>11</v>
      </c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10" t="str">
        <f>IF('[8]ข้อมูลนักเรียน-กรอง'!A12="","",(IF(SUM(AM14:BP14)=0,"-",(SUM(AM14:BP14)))))</f>
        <v>-</v>
      </c>
      <c r="BR14" s="10" t="str">
        <f>IF('[8]ข้อมูลนักเรียน-กรอง'!$A$12="","",(IF(COUNTIF(AM14:BP14,"ป")=0,"-",(COUNTIF(AM14:BP14,"ป")))))</f>
        <v>-</v>
      </c>
      <c r="BS14" s="10" t="str">
        <f>IF('[8]ข้อมูลนักเรียน-กรอง'!$A$12="","",(IF(COUNTIF(AM14:BP14,"ล")=0,"-",(COUNTIF(AM14:BP14,"ล")))))</f>
        <v>-</v>
      </c>
      <c r="BT14" s="10" t="str">
        <f>IF('[8]ข้อมูลนักเรียน-กรอง'!$A$12="","",(IF(COUNTIF(AM14:BP14,"ข")=0,"-",(COUNTIF(AM14:BP14,"ข")))))</f>
        <v>-</v>
      </c>
      <c r="BU14" s="8">
        <f>IF('[8]ข้อมูลนักเรียน-กรอง'!$A$12="","",('[8]ข้อมูลนักเรียน-กรอง'!$A$12))</f>
        <v>11</v>
      </c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10" t="str">
        <f>IF('[8]ข้อมูลนักเรียน-กรอง'!A12="","",(IF(SUM(BV14:CZ14)=0,"-",(SUM(BV14:CZ14)))))</f>
        <v>-</v>
      </c>
      <c r="DB14" s="10" t="str">
        <f>IF('[8]ข้อมูลนักเรียน-กรอง'!$A$12="","",(IF(COUNTIF(BV14:CZ14,"ป")=0,"-",(COUNTIF(BV14:CZ14,"ป")))))</f>
        <v>-</v>
      </c>
      <c r="DC14" s="10" t="str">
        <f>IF('[8]ข้อมูลนักเรียน-กรอง'!$A$12="","",(IF(COUNTIF(BV14:CZ14,"ล")=0,"-",(COUNTIF(BV14:CZ14,"ล")))))</f>
        <v>-</v>
      </c>
      <c r="DD14" s="10" t="str">
        <f>IF('[8]ข้อมูลนักเรียน-กรอง'!$A$12="","",(IF(COUNTIF(BV14:CZ14,"ข")=0,"-",(COUNTIF(BV14:CZ14,"ข")))))</f>
        <v>-</v>
      </c>
      <c r="DE14" s="8">
        <f>IF('[8]ข้อมูลนักเรียน-กรอง'!$A$12="","",('[8]ข้อมูลนักเรียน-กรอง'!$A$12))</f>
        <v>11</v>
      </c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10" t="str">
        <f>IF('[8]ข้อมูลนักเรียน-กรอง'!A12="","",(IF(SUM(DF14:EJ14)=0,"-",(SUM(DF14:EJ14)))))</f>
        <v>-</v>
      </c>
      <c r="EL14" s="10" t="str">
        <f>IF('[8]ข้อมูลนักเรียน-กรอง'!$A$12="","",(IF(COUNTIF(DF14:EJ14,"ป")=0,"-",(COUNTIF(DF14:EJ14,"ป")))))</f>
        <v>-</v>
      </c>
      <c r="EM14" s="10" t="str">
        <f>IF('[8]ข้อมูลนักเรียน-กรอง'!$A$12="","",(IF(COUNTIF(DF14:EJ14,"ล")=0,"-",(COUNTIF(DF14:EJ14,"ล")))))</f>
        <v>-</v>
      </c>
      <c r="EN14" s="10" t="str">
        <f>IF('[8]ข้อมูลนักเรียน-กรอง'!$A$12="","",(IF(COUNTIF(DF14:EJ14,"ข")=0,"-",(COUNTIF(DF14:EJ14,"ข")))))</f>
        <v>-</v>
      </c>
      <c r="EO14" s="8">
        <f>IF('[8]ข้อมูลนักเรียน-กรอง'!$A$12="","",('[8]ข้อมูลนักเรียน-กรอง'!$A$12))</f>
        <v>11</v>
      </c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10" t="str">
        <f>IF('[8]ข้อมูลนักเรียน-กรอง'!A12="","",(IF(SUM(EP14:FS14)=0,"-",(SUM(EP14:FS14)))))</f>
        <v>-</v>
      </c>
      <c r="FU14" s="10" t="str">
        <f>IF('[8]ข้อมูลนักเรียน-กรอง'!$A$12="","",(IF(COUNTIF(EP14:FS14,"ป")=0,"-",(COUNTIF(EP14:FS14,"ป")))))</f>
        <v>-</v>
      </c>
      <c r="FV14" s="10" t="str">
        <f>IF('[8]ข้อมูลนักเรียน-กรอง'!$A$12="","",(IF(COUNTIF(EP14:FS14,"ล")=0,"-",(COUNTIF(EP14:FS14,"ล")))))</f>
        <v>-</v>
      </c>
      <c r="FW14" s="10" t="str">
        <f>IF('[8]ข้อมูลนักเรียน-กรอง'!$A$12="","",(IF(COUNTIF(EP14:FS14,"ข")=0,"-",(COUNTIF(EP14:FS14,"ข")))))</f>
        <v>-</v>
      </c>
      <c r="FX14" s="8">
        <f>IF('[8]ข้อมูลนักเรียน-กรอง'!$A$12="","",('[8]ข้อมูลนักเรียน-กรอง'!$A$12))</f>
        <v>11</v>
      </c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10" t="str">
        <f>IF('[8]ข้อมูลนักเรียน-กรอง'!A12="","",(IF(SUM(FY14:HC14)=0,"-",(SUM(FY14:HC14)))))</f>
        <v>-</v>
      </c>
      <c r="HE14" s="10" t="str">
        <f>IF('[8]ข้อมูลนักเรียน-กรอง'!$A$12="","",(IF(COUNTIF(FY14:HC14,"ป")=0,"-",(COUNTIF(FY14:HC14,"ป")))))</f>
        <v>-</v>
      </c>
      <c r="HF14" s="10" t="str">
        <f>IF('[8]ข้อมูลนักเรียน-กรอง'!$A$12="","",(IF(COUNTIF(FY14:HC14,"ล")=0,"-",(COUNTIF(FY14:HC14,"ล")))))</f>
        <v>-</v>
      </c>
      <c r="HG14" s="10" t="str">
        <f>IF('[8]ข้อมูลนักเรียน-กรอง'!$A$12="","",(IF(COUNTIF(FY14:HC14,"ข")=0,"-",(COUNTIF(FY14:HC14,"ข")))))</f>
        <v>-</v>
      </c>
      <c r="HH14" s="8">
        <f>IF('[8]ข้อมูลนักเรียน-กรอง'!$A$12="","",('[8]ข้อมูลนักเรียน-กรอง'!$A$12))</f>
        <v>11</v>
      </c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10" t="str">
        <f>IF('[8]ข้อมูลนักเรียน-กรอง'!A12="","",(IF(SUM(HI14:IL14)=0,"-",(SUM(HI14:IL14)))))</f>
        <v>-</v>
      </c>
      <c r="IN14" s="10" t="str">
        <f>IF('[8]ข้อมูลนักเรียน-กรอง'!$A$12="","",(IF(COUNTIF(HI14:IL14,"ป")=0,"-",(COUNTIF(HI14:IL14,"ป")))))</f>
        <v>-</v>
      </c>
      <c r="IO14" s="10" t="str">
        <f>IF('[8]ข้อมูลนักเรียน-กรอง'!$A$12="","",(IF(COUNTIF(HI14:IL14,"ล")=0,"-",(COUNTIF(HI14:IL14,"ล")))))</f>
        <v>-</v>
      </c>
      <c r="IP14" s="10" t="str">
        <f>IF('[8]ข้อมูลนักเรียน-กรอง'!$A$12="","",(IF(COUNTIF(HI14:IL14,"ข")=0,"-",(COUNTIF(HI14:IL14,"ข")))))</f>
        <v>-</v>
      </c>
      <c r="IQ14" s="8">
        <f>IF('[8]ข้อมูลนักเรียน-กรอง'!$A$12="","",('[8]ข้อมูลนักเรียน-กรอง'!$A$12))</f>
        <v>11</v>
      </c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10" t="str">
        <f>IF('[8]ข้อมูลนักเรียน-กรอง'!A12="","",(IF(SUM(IR14:JV14)=0,"-",(SUM(IR14:JV14)))))</f>
        <v>-</v>
      </c>
      <c r="JX14" s="10" t="str">
        <f>IF('[8]ข้อมูลนักเรียน-กรอง'!$A$12="","",(IF(COUNTIF(IR14:JV14,"ป")=0,"-",(COUNTIF(IR14:JV14,"ป")))))</f>
        <v>-</v>
      </c>
      <c r="JY14" s="10" t="str">
        <f>IF('[8]ข้อมูลนักเรียน-กรอง'!$A$12="","",(IF(COUNTIF(IR14:JV14,"ล")=0,"-",(COUNTIF(IR14:JV14,"ล")))))</f>
        <v>-</v>
      </c>
      <c r="JZ14" s="10" t="str">
        <f>IF('[8]ข้อมูลนักเรียน-กรอง'!$A$12="","",(IF(COUNTIF(IR14:JV14,"ข")=0,"-",(COUNTIF(IR14:JV14,"ข")))))</f>
        <v>-</v>
      </c>
      <c r="KA14" s="8">
        <f>IF('[8]ข้อมูลนักเรียน-กรอง'!$A$12="","",('[8]ข้อมูลนักเรียน-กรอง'!$A$12))</f>
        <v>11</v>
      </c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10" t="str">
        <f>IF('[8]ข้อมูลนักเรียน-กรอง'!A12="","",(IF(SUM(KB14:LF14)=0,"-",(SUM(KB14:LF14)))))</f>
        <v>-</v>
      </c>
      <c r="LH14" s="10" t="str">
        <f>IF('[8]ข้อมูลนักเรียน-กรอง'!$A$12="","",(IF(COUNTIF(KB14:LF14,"ป")=0,"-",(COUNTIF(KB14:LF14,"ป")))))</f>
        <v>-</v>
      </c>
      <c r="LI14" s="10" t="str">
        <f>IF('[8]ข้อมูลนักเรียน-กรอง'!$A$12="","",(IF(COUNTIF(KB14:LF14,"ล")=0,"-",(COUNTIF(KB14:LF14,"ล")))))</f>
        <v>-</v>
      </c>
      <c r="LJ14" s="10" t="str">
        <f>IF('[8]ข้อมูลนักเรียน-กรอง'!$A$12="","",(IF(COUNTIF(KB14:LF14,"ข")=0,"-",(COUNTIF(KB14:LF14,"ข")))))</f>
        <v>-</v>
      </c>
      <c r="LK14" s="8">
        <f>IF('[8]ข้อมูลนักเรียน-กรอง'!$A$12="","",('[8]ข้อมูลนักเรียน-กรอง'!$A$12))</f>
        <v>11</v>
      </c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10" t="str">
        <f>IF('[8]ข้อมูลนักเรียน-กรอง'!A12="","",(IF(SUM(LL14:MN14)=0,"-",(SUM(LL14:MN14)))))</f>
        <v>-</v>
      </c>
      <c r="MP14" s="10" t="str">
        <f>IF('[8]ข้อมูลนักเรียน-กรอง'!$A$12="","",(IF(COUNTIF(LL14:MN14,"ป")=0,"-",(COUNTIF(LL14:MN14,"ป")))))</f>
        <v>-</v>
      </c>
      <c r="MQ14" s="10" t="str">
        <f>IF('[8]ข้อมูลนักเรียน-กรอง'!$A$12="","",(IF(COUNTIF(LL14:MN14,"ล")=0,"-",(COUNTIF(LL14:MN14,"ล")))))</f>
        <v>-</v>
      </c>
      <c r="MR14" s="10" t="str">
        <f>IF('[8]ข้อมูลนักเรียน-กรอง'!$A$12="","",(IF(COUNTIF(LL14:MN14,"ข")=0,"-",(COUNTIF(LL14:MN14,"ข")))))</f>
        <v>-</v>
      </c>
      <c r="MS14" s="8">
        <f>IF('[8]ข้อมูลนักเรียน-กรอง'!$A$12="","",('[8]ข้อมูลนักเรียน-กรอง'!$A$12))</f>
        <v>11</v>
      </c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10" t="str">
        <f>IF('[8]ข้อมูลนักเรียน-กรอง'!A12="","",(IF(SUM(MT14:NX14)=0,"-",(SUM(MT14:NX14)))))</f>
        <v>-</v>
      </c>
      <c r="NZ14" s="10" t="str">
        <f>IF('[8]ข้อมูลนักเรียน-กรอง'!$A$12="","",(IF(COUNTIF(MT14:NX14,"ป")=0,"-",(COUNTIF(MT14:NX14,"ป")))))</f>
        <v>-</v>
      </c>
      <c r="OA14" s="10" t="str">
        <f>IF('[8]ข้อมูลนักเรียน-กรอง'!$A$12="","",(IF(COUNTIF(MT14:NX14,"ล")=0,"-",(COUNTIF(MT14:NX14,"ล")))))</f>
        <v>-</v>
      </c>
      <c r="OB14" s="10" t="str">
        <f>IF('[8]ข้อมูลนักเรียน-กรอง'!$A$12="","",(IF(COUNTIF(MT14:NX14,"ข")=0,"-",(COUNTIF(MT14:NX14,"ข")))))</f>
        <v>-</v>
      </c>
      <c r="OC14" s="8">
        <f>IF('[8]ข้อมูลนักเรียน-กรอง'!$A$12="","",('[8]ข้อมูลนักเรียน-กรอง'!$A$12))</f>
        <v>11</v>
      </c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10" t="str">
        <f>IF('[8]ข้อมูลนักเรียน-กรอง'!A12="","",(IF(SUM(OD14:PG14)=0,"-",(SUM(OD14:PG14)))))</f>
        <v>-</v>
      </c>
      <c r="PI14" s="10" t="str">
        <f>IF('[8]ข้อมูลนักเรียน-กรอง'!$A$12="","",(IF(COUNTIF(OD14:PG14,"ป")=0,"-",(COUNTIF(OD14:PG14,"ป")))))</f>
        <v>-</v>
      </c>
      <c r="PJ14" s="10" t="str">
        <f>IF('[8]ข้อมูลนักเรียน-กรอง'!$A$12="","",(IF(COUNTIF(OD14:PG14,"ล")=0,"-",(COUNTIF(OD14:PG14,"ล")))))</f>
        <v>-</v>
      </c>
      <c r="PK14" s="10" t="str">
        <f>IF('[8]ข้อมูลนักเรียน-กรอง'!$A$12="","",(IF(COUNTIF(OD14:PG14,"ข")=0,"-",(COUNTIF(OD14:PG14,"ข")))))</f>
        <v>-</v>
      </c>
      <c r="PL14" s="11">
        <f>IF('[8]ข้อมูลนักเรียน-กรอง'!$A$12="","",('[8]ข้อมูลนักเรียน-กรอง'!$A$12))</f>
        <v>11</v>
      </c>
      <c r="PM14" s="12" t="str">
        <f t="shared" si="0"/>
        <v>-</v>
      </c>
      <c r="PN14" s="12" t="str">
        <f t="shared" si="1"/>
        <v>-</v>
      </c>
      <c r="PO14" s="12" t="str">
        <f t="shared" si="2"/>
        <v>-</v>
      </c>
      <c r="PP14" s="12" t="str">
        <f t="shared" si="3"/>
        <v>-</v>
      </c>
      <c r="PQ14" s="12" t="str">
        <f t="shared" si="4"/>
        <v>-</v>
      </c>
      <c r="PR14" s="12" t="str">
        <f t="shared" si="5"/>
        <v>-</v>
      </c>
      <c r="PS14" s="12" t="str">
        <f t="shared" si="6"/>
        <v>-</v>
      </c>
      <c r="PT14" s="12" t="str">
        <f t="shared" si="7"/>
        <v>-</v>
      </c>
      <c r="PU14" s="12" t="str">
        <f t="shared" si="8"/>
        <v>-</v>
      </c>
      <c r="PV14" s="12" t="str">
        <f t="shared" si="9"/>
        <v>-</v>
      </c>
      <c r="PW14" s="12" t="str">
        <f t="shared" si="10"/>
        <v>-</v>
      </c>
      <c r="PX14" s="12" t="str">
        <f t="shared" si="11"/>
        <v>-</v>
      </c>
      <c r="PY14" s="13">
        <f>IF('[8]ข้อมูลนักเรียน-กรอง'!A12="","",(SUM(AH14:AK14,SUM(BQ14:BT14,SUM(DA14:DD14,SUM(EK14:EN14,SUM(FT14:FW14,SUM(HD14:HG14,SUM(IM14:IP14,SUM(JW14:JZ14,SUM(LG14:LJ14,SUM(MO14:MR14,SUM(NY14:OB14,SUM(PH14:PK14))))))))))))))</f>
        <v>0</v>
      </c>
      <c r="PZ14" s="13">
        <f>IF('[8]ข้อมูลนักเรียน-กรอง'!A12="","",SUM(PM14:PX14))</f>
        <v>0</v>
      </c>
      <c r="QA14" s="14" t="str">
        <f>IF('[8]ข้อมูลนักเรียน-กรอง'!A12="","",IF(PZ14=0,"0.00",((PZ14/PY14)*100)))</f>
        <v>0.00</v>
      </c>
    </row>
    <row r="15" spans="1:443" ht="15.95" customHeight="1">
      <c r="A15" s="7" t="str">
        <f>[8]ชื่อนักเรียน!C14</f>
        <v>เด็กหญิงภัทรพร ภัทรเจริญสุข</v>
      </c>
      <c r="B15" s="8">
        <f>IF('[8]ข้อมูลนักเรียน-กรอง'!$A$13="","",('[8]ข้อมูลนักเรียน-กรอง'!$A$13))</f>
        <v>12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 t="str">
        <f>IF('[8]ข้อมูลนักเรียน-กรอง'!A13="","",(IF(SUM(C15:AG15)=0,"-",(SUM(C15:AG15)))))</f>
        <v>-</v>
      </c>
      <c r="AI15" s="10" t="str">
        <f>IF('[8]ข้อมูลนักเรียน-กรอง'!$A$13="","",(IF(COUNTIF(C15:AG15,"ป")=0,"-",(COUNTIF(C15:AG15,"ป")))))</f>
        <v>-</v>
      </c>
      <c r="AJ15" s="10" t="str">
        <f>IF('[8]ข้อมูลนักเรียน-กรอง'!$A$13="","",(IF(COUNTIF(C15:AG15,"ล")=0,"-",(COUNTIF(C15:AG15,"ล")))))</f>
        <v>-</v>
      </c>
      <c r="AK15" s="10" t="str">
        <f>IF('[8]ข้อมูลนักเรียน-กรอง'!$A$13="","",(IF(COUNTIF(C15:AG15,"ข")=0,"-",(COUNTIF(C15:AG15,"ข")))))</f>
        <v>-</v>
      </c>
      <c r="AL15" s="8">
        <f>IF('[8]ข้อมูลนักเรียน-กรอง'!$A$13="","",('[8]ข้อมูลนักเรียน-กรอง'!$A$13))</f>
        <v>12</v>
      </c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10" t="str">
        <f>IF('[8]ข้อมูลนักเรียน-กรอง'!A13="","",(IF(SUM(AM15:BP15)=0,"-",(SUM(AM15:BP15)))))</f>
        <v>-</v>
      </c>
      <c r="BR15" s="10" t="str">
        <f>IF('[8]ข้อมูลนักเรียน-กรอง'!$A$13="","",(IF(COUNTIF(AM15:BP15,"ป")=0,"-",(COUNTIF(AM15:BP15,"ป")))))</f>
        <v>-</v>
      </c>
      <c r="BS15" s="10" t="str">
        <f>IF('[8]ข้อมูลนักเรียน-กรอง'!$A$13="","",(IF(COUNTIF(AM15:BP15,"ล")=0,"-",(COUNTIF(AM15:BP15,"ล")))))</f>
        <v>-</v>
      </c>
      <c r="BT15" s="10" t="str">
        <f>IF('[8]ข้อมูลนักเรียน-กรอง'!$A$13="","",(IF(COUNTIF(AM15:BP15,"ข")=0,"-",(COUNTIF(AM15:BP15,"ข")))))</f>
        <v>-</v>
      </c>
      <c r="BU15" s="8">
        <f>IF('[8]ข้อมูลนักเรียน-กรอง'!$A$13="","",('[8]ข้อมูลนักเรียน-กรอง'!$A$13))</f>
        <v>12</v>
      </c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10" t="str">
        <f>IF('[8]ข้อมูลนักเรียน-กรอง'!A13="","",(IF(SUM(BV15:CZ15)=0,"-",(SUM(BV15:CZ15)))))</f>
        <v>-</v>
      </c>
      <c r="DB15" s="10" t="str">
        <f>IF('[8]ข้อมูลนักเรียน-กรอง'!$A$13="","",(IF(COUNTIF(BV15:CZ15,"ป")=0,"-",(COUNTIF(BV15:CZ15,"ป")))))</f>
        <v>-</v>
      </c>
      <c r="DC15" s="10" t="str">
        <f>IF('[8]ข้อมูลนักเรียน-กรอง'!$A$13="","",(IF(COUNTIF(BV15:CZ15,"ล")=0,"-",(COUNTIF(BV15:CZ15,"ล")))))</f>
        <v>-</v>
      </c>
      <c r="DD15" s="10" t="str">
        <f>IF('[8]ข้อมูลนักเรียน-กรอง'!$A$13="","",(IF(COUNTIF(BV15:CZ15,"ข")=0,"-",(COUNTIF(BV15:CZ15,"ข")))))</f>
        <v>-</v>
      </c>
      <c r="DE15" s="8">
        <f>IF('[8]ข้อมูลนักเรียน-กรอง'!$A$13="","",('[8]ข้อมูลนักเรียน-กรอง'!$A$13))</f>
        <v>12</v>
      </c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10" t="str">
        <f>IF('[8]ข้อมูลนักเรียน-กรอง'!A13="","",(IF(SUM(DF15:EJ15)=0,"-",(SUM(DF15:EJ15)))))</f>
        <v>-</v>
      </c>
      <c r="EL15" s="10" t="str">
        <f>IF('[8]ข้อมูลนักเรียน-กรอง'!$A$13="","",(IF(COUNTIF(DF15:EJ15,"ป")=0,"-",(COUNTIF(DF15:EJ15,"ป")))))</f>
        <v>-</v>
      </c>
      <c r="EM15" s="10" t="str">
        <f>IF('[8]ข้อมูลนักเรียน-กรอง'!$A$13="","",(IF(COUNTIF(DF15:EJ15,"ล")=0,"-",(COUNTIF(DF15:EJ15,"ล")))))</f>
        <v>-</v>
      </c>
      <c r="EN15" s="10" t="str">
        <f>IF('[8]ข้อมูลนักเรียน-กรอง'!$A$13="","",(IF(COUNTIF(DF15:EJ15,"ข")=0,"-",(COUNTIF(DF15:EJ15,"ข")))))</f>
        <v>-</v>
      </c>
      <c r="EO15" s="8">
        <f>IF('[8]ข้อมูลนักเรียน-กรอง'!$A$13="","",('[8]ข้อมูลนักเรียน-กรอง'!$A$13))</f>
        <v>12</v>
      </c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10" t="str">
        <f>IF('[8]ข้อมูลนักเรียน-กรอง'!A13="","",(IF(SUM(EP15:FS15)=0,"-",(SUM(EP15:FS15)))))</f>
        <v>-</v>
      </c>
      <c r="FU15" s="10" t="str">
        <f>IF('[8]ข้อมูลนักเรียน-กรอง'!$A$13="","",(IF(COUNTIF(EP15:FS15,"ป")=0,"-",(COUNTIF(EP15:FS15,"ป")))))</f>
        <v>-</v>
      </c>
      <c r="FV15" s="10" t="str">
        <f>IF('[8]ข้อมูลนักเรียน-กรอง'!$A$13="","",(IF(COUNTIF(EP15:FS15,"ล")=0,"-",(COUNTIF(EP15:FS15,"ล")))))</f>
        <v>-</v>
      </c>
      <c r="FW15" s="10" t="str">
        <f>IF('[8]ข้อมูลนักเรียน-กรอง'!$A$13="","",(IF(COUNTIF(EP15:FS15,"ข")=0,"-",(COUNTIF(EP15:FS15,"ข")))))</f>
        <v>-</v>
      </c>
      <c r="FX15" s="8">
        <f>IF('[8]ข้อมูลนักเรียน-กรอง'!$A$13="","",('[8]ข้อมูลนักเรียน-กรอง'!$A$13))</f>
        <v>12</v>
      </c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10" t="str">
        <f>IF('[8]ข้อมูลนักเรียน-กรอง'!A13="","",(IF(SUM(FY15:HC15)=0,"-",(SUM(FY15:HC15)))))</f>
        <v>-</v>
      </c>
      <c r="HE15" s="10" t="str">
        <f>IF('[8]ข้อมูลนักเรียน-กรอง'!$A$13="","",(IF(COUNTIF(FY15:HC15,"ป")=0,"-",(COUNTIF(FY15:HC15,"ป")))))</f>
        <v>-</v>
      </c>
      <c r="HF15" s="10" t="str">
        <f>IF('[8]ข้อมูลนักเรียน-กรอง'!$A$13="","",(IF(COUNTIF(FY15:HC15,"ล")=0,"-",(COUNTIF(FY15:HC15,"ล")))))</f>
        <v>-</v>
      </c>
      <c r="HG15" s="10" t="str">
        <f>IF('[8]ข้อมูลนักเรียน-กรอง'!$A$13="","",(IF(COUNTIF(FY15:HC15,"ข")=0,"-",(COUNTIF(FY15:HC15,"ข")))))</f>
        <v>-</v>
      </c>
      <c r="HH15" s="8">
        <f>IF('[8]ข้อมูลนักเรียน-กรอง'!$A$13="","",('[8]ข้อมูลนักเรียน-กรอง'!$A$13))</f>
        <v>12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10" t="str">
        <f>IF('[8]ข้อมูลนักเรียน-กรอง'!A13="","",(IF(SUM(HI15:IL15)=0,"-",(SUM(HI15:IL15)))))</f>
        <v>-</v>
      </c>
      <c r="IN15" s="10" t="str">
        <f>IF('[8]ข้อมูลนักเรียน-กรอง'!$A$13="","",(IF(COUNTIF(HI15:IL15,"ป")=0,"-",(COUNTIF(HI15:IL15,"ป")))))</f>
        <v>-</v>
      </c>
      <c r="IO15" s="10" t="str">
        <f>IF('[8]ข้อมูลนักเรียน-กรอง'!$A$13="","",(IF(COUNTIF(HI15:IL15,"ล")=0,"-",(COUNTIF(HI15:IL15,"ล")))))</f>
        <v>-</v>
      </c>
      <c r="IP15" s="10" t="str">
        <f>IF('[8]ข้อมูลนักเรียน-กรอง'!$A$13="","",(IF(COUNTIF(HI15:IL15,"ข")=0,"-",(COUNTIF(HI15:IL15,"ข")))))</f>
        <v>-</v>
      </c>
      <c r="IQ15" s="8">
        <f>IF('[8]ข้อมูลนักเรียน-กรอง'!$A$13="","",('[8]ข้อมูลนักเรียน-กรอง'!$A$13))</f>
        <v>12</v>
      </c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10" t="str">
        <f>IF('[8]ข้อมูลนักเรียน-กรอง'!A13="","",(IF(SUM(IR15:JV15)=0,"-",(SUM(IR15:JV15)))))</f>
        <v>-</v>
      </c>
      <c r="JX15" s="10" t="str">
        <f>IF('[8]ข้อมูลนักเรียน-กรอง'!$A$13="","",(IF(COUNTIF(IR15:JV15,"ป")=0,"-",(COUNTIF(IR15:JV15,"ป")))))</f>
        <v>-</v>
      </c>
      <c r="JY15" s="10" t="str">
        <f>IF('[8]ข้อมูลนักเรียน-กรอง'!$A$13="","",(IF(COUNTIF(IR15:JV15,"ล")=0,"-",(COUNTIF(IR15:JV15,"ล")))))</f>
        <v>-</v>
      </c>
      <c r="JZ15" s="10" t="str">
        <f>IF('[8]ข้อมูลนักเรียน-กรอง'!$A$13="","",(IF(COUNTIF(IR15:JV15,"ข")=0,"-",(COUNTIF(IR15:JV15,"ข")))))</f>
        <v>-</v>
      </c>
      <c r="KA15" s="8">
        <f>IF('[8]ข้อมูลนักเรียน-กรอง'!$A$13="","",('[8]ข้อมูลนักเรียน-กรอง'!$A$13))</f>
        <v>12</v>
      </c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10" t="str">
        <f>IF('[8]ข้อมูลนักเรียน-กรอง'!A13="","",(IF(SUM(KB15:LF15)=0,"-",(SUM(KB15:LF15)))))</f>
        <v>-</v>
      </c>
      <c r="LH15" s="10" t="str">
        <f>IF('[8]ข้อมูลนักเรียน-กรอง'!$A$13="","",(IF(COUNTIF(KB15:LF15,"ป")=0,"-",(COUNTIF(KB15:LF15,"ป")))))</f>
        <v>-</v>
      </c>
      <c r="LI15" s="10" t="str">
        <f>IF('[8]ข้อมูลนักเรียน-กรอง'!$A$13="","",(IF(COUNTIF(KB15:LF15,"ล")=0,"-",(COUNTIF(KB15:LF15,"ล")))))</f>
        <v>-</v>
      </c>
      <c r="LJ15" s="10" t="str">
        <f>IF('[8]ข้อมูลนักเรียน-กรอง'!$A$13="","",(IF(COUNTIF(KB15:LF15,"ข")=0,"-",(COUNTIF(KB15:LF15,"ข")))))</f>
        <v>-</v>
      </c>
      <c r="LK15" s="8">
        <f>IF('[8]ข้อมูลนักเรียน-กรอง'!$A$13="","",('[8]ข้อมูลนักเรียน-กรอง'!$A$13))</f>
        <v>12</v>
      </c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10" t="str">
        <f>IF('[8]ข้อมูลนักเรียน-กรอง'!A13="","",(IF(SUM(LL15:MN15)=0,"-",(SUM(LL15:MN15)))))</f>
        <v>-</v>
      </c>
      <c r="MP15" s="10" t="str">
        <f>IF('[8]ข้อมูลนักเรียน-กรอง'!$A$13="","",(IF(COUNTIF(LL15:MN15,"ป")=0,"-",(COUNTIF(LL15:MN15,"ป")))))</f>
        <v>-</v>
      </c>
      <c r="MQ15" s="10" t="str">
        <f>IF('[8]ข้อมูลนักเรียน-กรอง'!$A$13="","",(IF(COUNTIF(LL15:MN15,"ล")=0,"-",(COUNTIF(LL15:MN15,"ล")))))</f>
        <v>-</v>
      </c>
      <c r="MR15" s="10" t="str">
        <f>IF('[8]ข้อมูลนักเรียน-กรอง'!$A$13="","",(IF(COUNTIF(LL15:MN15,"ข")=0,"-",(COUNTIF(LL15:MN15,"ข")))))</f>
        <v>-</v>
      </c>
      <c r="MS15" s="8">
        <f>IF('[8]ข้อมูลนักเรียน-กรอง'!$A$13="","",('[8]ข้อมูลนักเรียน-กรอง'!$A$13))</f>
        <v>12</v>
      </c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10" t="str">
        <f>IF('[8]ข้อมูลนักเรียน-กรอง'!A13="","",(IF(SUM(MT15:NX15)=0,"-",(SUM(MT15:NX15)))))</f>
        <v>-</v>
      </c>
      <c r="NZ15" s="10" t="str">
        <f>IF('[8]ข้อมูลนักเรียน-กรอง'!$A$13="","",(IF(COUNTIF(MT15:NX15,"ป")=0,"-",(COUNTIF(MT15:NX15,"ป")))))</f>
        <v>-</v>
      </c>
      <c r="OA15" s="10" t="str">
        <f>IF('[8]ข้อมูลนักเรียน-กรอง'!$A$13="","",(IF(COUNTIF(MT15:NX15,"ล")=0,"-",(COUNTIF(MT15:NX15,"ล")))))</f>
        <v>-</v>
      </c>
      <c r="OB15" s="10" t="str">
        <f>IF('[8]ข้อมูลนักเรียน-กรอง'!$A$13="","",(IF(COUNTIF(MT15:NX15,"ข")=0,"-",(COUNTIF(MT15:NX15,"ข")))))</f>
        <v>-</v>
      </c>
      <c r="OC15" s="8">
        <f>IF('[8]ข้อมูลนักเรียน-กรอง'!$A$13="","",('[8]ข้อมูลนักเรียน-กรอง'!$A$13))</f>
        <v>12</v>
      </c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10" t="str">
        <f>IF('[8]ข้อมูลนักเรียน-กรอง'!A13="","",(IF(SUM(OD15:PG15)=0,"-",(SUM(OD15:PG15)))))</f>
        <v>-</v>
      </c>
      <c r="PI15" s="10" t="str">
        <f>IF('[8]ข้อมูลนักเรียน-กรอง'!$A$13="","",(IF(COUNTIF(OD15:PG15,"ป")=0,"-",(COUNTIF(OD15:PG15,"ป")))))</f>
        <v>-</v>
      </c>
      <c r="PJ15" s="10" t="str">
        <f>IF('[8]ข้อมูลนักเรียน-กรอง'!$A$13="","",(IF(COUNTIF(OD15:PG15,"ล")=0,"-",(COUNTIF(OD15:PG15,"ล")))))</f>
        <v>-</v>
      </c>
      <c r="PK15" s="10" t="str">
        <f>IF('[8]ข้อมูลนักเรียน-กรอง'!$A$13="","",(IF(COUNTIF(OD15:PG15,"ข")=0,"-",(COUNTIF(OD15:PG15,"ข")))))</f>
        <v>-</v>
      </c>
      <c r="PL15" s="11">
        <f>IF('[8]ข้อมูลนักเรียน-กรอง'!$A$13="","",('[8]ข้อมูลนักเรียน-กรอง'!$A$13))</f>
        <v>12</v>
      </c>
      <c r="PM15" s="12" t="str">
        <f t="shared" si="0"/>
        <v>-</v>
      </c>
      <c r="PN15" s="12" t="str">
        <f t="shared" si="1"/>
        <v>-</v>
      </c>
      <c r="PO15" s="12" t="str">
        <f t="shared" si="2"/>
        <v>-</v>
      </c>
      <c r="PP15" s="12" t="str">
        <f t="shared" si="3"/>
        <v>-</v>
      </c>
      <c r="PQ15" s="12" t="str">
        <f t="shared" si="4"/>
        <v>-</v>
      </c>
      <c r="PR15" s="12" t="str">
        <f t="shared" si="5"/>
        <v>-</v>
      </c>
      <c r="PS15" s="12" t="str">
        <f t="shared" si="6"/>
        <v>-</v>
      </c>
      <c r="PT15" s="12" t="str">
        <f t="shared" si="7"/>
        <v>-</v>
      </c>
      <c r="PU15" s="12" t="str">
        <f t="shared" si="8"/>
        <v>-</v>
      </c>
      <c r="PV15" s="12" t="str">
        <f t="shared" si="9"/>
        <v>-</v>
      </c>
      <c r="PW15" s="12" t="str">
        <f t="shared" si="10"/>
        <v>-</v>
      </c>
      <c r="PX15" s="12" t="str">
        <f t="shared" si="11"/>
        <v>-</v>
      </c>
      <c r="PY15" s="13">
        <f>IF('[8]ข้อมูลนักเรียน-กรอง'!A13="","",(SUM(AH15:AK15,SUM(BQ15:BT15,SUM(DA15:DD15,SUM(EK15:EN15,SUM(FT15:FW15,SUM(HD15:HG15,SUM(IM15:IP15,SUM(JW15:JZ15,SUM(LG15:LJ15,SUM(MO15:MR15,SUM(NY15:OB15,SUM(PH15:PK15))))))))))))))</f>
        <v>0</v>
      </c>
      <c r="PZ15" s="13">
        <f>IF('[8]ข้อมูลนักเรียน-กรอง'!A13="","",SUM(PM15:PX15))</f>
        <v>0</v>
      </c>
      <c r="QA15" s="14" t="str">
        <f>IF('[8]ข้อมูลนักเรียน-กรอง'!A13="","",IF(PZ15=0,"0.00",((PZ15/PY15)*100)))</f>
        <v>0.00</v>
      </c>
    </row>
    <row r="16" spans="1:443" ht="15.95" customHeight="1">
      <c r="A16" s="7" t="str">
        <f>[8]ชื่อนักเรียน!C15</f>
        <v>เด็กชายสิทธิโชค กอเซ็ม</v>
      </c>
      <c r="B16" s="8">
        <f>IF('[8]ข้อมูลนักเรียน-กรอง'!$A$14="","",('[8]ข้อมูลนักเรียน-กรอง'!$A$14))</f>
        <v>13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 t="str">
        <f>IF('[8]ข้อมูลนักเรียน-กรอง'!A14="","",(IF(SUM(C16:AG16)=0,"-",(SUM(C16:AG16)))))</f>
        <v>-</v>
      </c>
      <c r="AI16" s="10" t="str">
        <f>IF('[8]ข้อมูลนักเรียน-กรอง'!$A$14="","",(IF(COUNTIF(C16:AG16,"ป")=0,"-",(COUNTIF(C16:AG16,"ป")))))</f>
        <v>-</v>
      </c>
      <c r="AJ16" s="10" t="str">
        <f>IF('[8]ข้อมูลนักเรียน-กรอง'!$A$14="","",(IF(COUNTIF(C16:AG16,"ล")=0,"-",(COUNTIF(C16:AG16,"ล")))))</f>
        <v>-</v>
      </c>
      <c r="AK16" s="10" t="str">
        <f>IF('[8]ข้อมูลนักเรียน-กรอง'!$A$14="","",(IF(COUNTIF(C16:AG16,"ข")=0,"-",(COUNTIF(C16:AG16,"ข")))))</f>
        <v>-</v>
      </c>
      <c r="AL16" s="8">
        <f>IF('[8]ข้อมูลนักเรียน-กรอง'!$A$14="","",('[8]ข้อมูลนักเรียน-กรอง'!$A$14))</f>
        <v>13</v>
      </c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10" t="str">
        <f>IF('[8]ข้อมูลนักเรียน-กรอง'!A14="","",(IF(SUM(AM16:BP16)=0,"-",(SUM(AM16:BP16)))))</f>
        <v>-</v>
      </c>
      <c r="BR16" s="10" t="str">
        <f>IF('[8]ข้อมูลนักเรียน-กรอง'!$A$14="","",(IF(COUNTIF(AM16:BP16,"ป")=0,"-",(COUNTIF(AM16:BP16,"ป")))))</f>
        <v>-</v>
      </c>
      <c r="BS16" s="10" t="str">
        <f>IF('[8]ข้อมูลนักเรียน-กรอง'!$A$14="","",(IF(COUNTIF(AM16:BP16,"ล")=0,"-",(COUNTIF(AM16:BP16,"ล")))))</f>
        <v>-</v>
      </c>
      <c r="BT16" s="10" t="str">
        <f>IF('[8]ข้อมูลนักเรียน-กรอง'!$A$14="","",(IF(COUNTIF(AM16:BP16,"ข")=0,"-",(COUNTIF(AM16:BP16,"ข")))))</f>
        <v>-</v>
      </c>
      <c r="BU16" s="8">
        <f>IF('[8]ข้อมูลนักเรียน-กรอง'!$A$14="","",('[8]ข้อมูลนักเรียน-กรอง'!$A$14))</f>
        <v>13</v>
      </c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10" t="str">
        <f>IF('[8]ข้อมูลนักเรียน-กรอง'!A14="","",(IF(SUM(BV16:CZ16)=0,"-",(SUM(BV16:CZ16)))))</f>
        <v>-</v>
      </c>
      <c r="DB16" s="10" t="str">
        <f>IF('[8]ข้อมูลนักเรียน-กรอง'!$A$14="","",(IF(COUNTIF(BV16:CZ16,"ป")=0,"-",(COUNTIF(BV16:CZ16,"ป")))))</f>
        <v>-</v>
      </c>
      <c r="DC16" s="10" t="str">
        <f>IF('[8]ข้อมูลนักเรียน-กรอง'!$A$14="","",(IF(COUNTIF(BV16:CZ16,"ล")=0,"-",(COUNTIF(BV16:CZ16,"ล")))))</f>
        <v>-</v>
      </c>
      <c r="DD16" s="10" t="str">
        <f>IF('[8]ข้อมูลนักเรียน-กรอง'!$A$14="","",(IF(COUNTIF(BV16:CZ16,"ข")=0,"-",(COUNTIF(BV16:CZ16,"ข")))))</f>
        <v>-</v>
      </c>
      <c r="DE16" s="8">
        <f>IF('[8]ข้อมูลนักเรียน-กรอง'!$A$14="","",('[8]ข้อมูลนักเรียน-กรอง'!$A$14))</f>
        <v>13</v>
      </c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10" t="str">
        <f>IF('[8]ข้อมูลนักเรียน-กรอง'!A14="","",(IF(SUM(DF16:EJ16)=0,"-",(SUM(DF16:EJ16)))))</f>
        <v>-</v>
      </c>
      <c r="EL16" s="10" t="str">
        <f>IF('[8]ข้อมูลนักเรียน-กรอง'!$A$14="","",(IF(COUNTIF(DF16:EJ16,"ป")=0,"-",(COUNTIF(DF16:EJ16,"ป")))))</f>
        <v>-</v>
      </c>
      <c r="EM16" s="10" t="str">
        <f>IF('[8]ข้อมูลนักเรียน-กรอง'!$A$14="","",(IF(COUNTIF(DF16:EJ16,"ล")=0,"-",(COUNTIF(DF16:EJ16,"ล")))))</f>
        <v>-</v>
      </c>
      <c r="EN16" s="10" t="str">
        <f>IF('[8]ข้อมูลนักเรียน-กรอง'!$A$14="","",(IF(COUNTIF(DF16:EJ16,"ข")=0,"-",(COUNTIF(DF16:EJ16,"ข")))))</f>
        <v>-</v>
      </c>
      <c r="EO16" s="8">
        <f>IF('[8]ข้อมูลนักเรียน-กรอง'!$A$14="","",('[8]ข้อมูลนักเรียน-กรอง'!$A$14))</f>
        <v>13</v>
      </c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10" t="str">
        <f>IF('[8]ข้อมูลนักเรียน-กรอง'!A14="","",(IF(SUM(EP16:FS16)=0,"-",(SUM(EP16:FS16)))))</f>
        <v>-</v>
      </c>
      <c r="FU16" s="10" t="str">
        <f>IF('[8]ข้อมูลนักเรียน-กรอง'!$A$14="","",(IF(COUNTIF(EP16:FS16,"ป")=0,"-",(COUNTIF(EP16:FS16,"ป")))))</f>
        <v>-</v>
      </c>
      <c r="FV16" s="10" t="str">
        <f>IF('[8]ข้อมูลนักเรียน-กรอง'!$A$14="","",(IF(COUNTIF(EP16:FS16,"ล")=0,"-",(COUNTIF(EP16:FS16,"ล")))))</f>
        <v>-</v>
      </c>
      <c r="FW16" s="10" t="str">
        <f>IF('[8]ข้อมูลนักเรียน-กรอง'!$A$14="","",(IF(COUNTIF(EP16:FS16,"ข")=0,"-",(COUNTIF(EP16:FS16,"ข")))))</f>
        <v>-</v>
      </c>
      <c r="FX16" s="8">
        <f>IF('[8]ข้อมูลนักเรียน-กรอง'!$A$14="","",('[8]ข้อมูลนักเรียน-กรอง'!$A$14))</f>
        <v>13</v>
      </c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10" t="str">
        <f>IF('[8]ข้อมูลนักเรียน-กรอง'!A14="","",(IF(SUM(FY16:HC16)=0,"-",(SUM(FY16:HC16)))))</f>
        <v>-</v>
      </c>
      <c r="HE16" s="10" t="str">
        <f>IF('[8]ข้อมูลนักเรียน-กรอง'!$A$14="","",(IF(COUNTIF(FY16:HC16,"ป")=0,"-",(COUNTIF(FY16:HC16,"ป")))))</f>
        <v>-</v>
      </c>
      <c r="HF16" s="10" t="str">
        <f>IF('[8]ข้อมูลนักเรียน-กรอง'!$A$14="","",(IF(COUNTIF(FY16:HC16,"ล")=0,"-",(COUNTIF(FY16:HC16,"ล")))))</f>
        <v>-</v>
      </c>
      <c r="HG16" s="10" t="str">
        <f>IF('[8]ข้อมูลนักเรียน-กรอง'!$A$14="","",(IF(COUNTIF(FY16:HC16,"ข")=0,"-",(COUNTIF(FY16:HC16,"ข")))))</f>
        <v>-</v>
      </c>
      <c r="HH16" s="8">
        <f>IF('[8]ข้อมูลนักเรียน-กรอง'!$A$14="","",('[8]ข้อมูลนักเรียน-กรอง'!$A$14))</f>
        <v>13</v>
      </c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10" t="str">
        <f>IF('[8]ข้อมูลนักเรียน-กรอง'!A14="","",(IF(SUM(HI16:IL16)=0,"-",(SUM(HI16:IL16)))))</f>
        <v>-</v>
      </c>
      <c r="IN16" s="10" t="str">
        <f>IF('[8]ข้อมูลนักเรียน-กรอง'!$A$14="","",(IF(COUNTIF(HI16:IL16,"ป")=0,"-",(COUNTIF(HI16:IL16,"ป")))))</f>
        <v>-</v>
      </c>
      <c r="IO16" s="10" t="str">
        <f>IF('[8]ข้อมูลนักเรียน-กรอง'!$A$14="","",(IF(COUNTIF(HI16:IL16,"ล")=0,"-",(COUNTIF(HI16:IL16,"ล")))))</f>
        <v>-</v>
      </c>
      <c r="IP16" s="10" t="str">
        <f>IF('[8]ข้อมูลนักเรียน-กรอง'!$A$14="","",(IF(COUNTIF(HI16:IL16,"ข")=0,"-",(COUNTIF(HI16:IL16,"ข")))))</f>
        <v>-</v>
      </c>
      <c r="IQ16" s="8">
        <f>IF('[8]ข้อมูลนักเรียน-กรอง'!$A$14="","",('[8]ข้อมูลนักเรียน-กรอง'!$A$14))</f>
        <v>13</v>
      </c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10" t="str">
        <f>IF('[8]ข้อมูลนักเรียน-กรอง'!A14="","",(IF(SUM(IR16:JV16)=0,"-",(SUM(IR16:JV16)))))</f>
        <v>-</v>
      </c>
      <c r="JX16" s="10" t="str">
        <f>IF('[8]ข้อมูลนักเรียน-กรอง'!$A$14="","",(IF(COUNTIF(IR16:JV16,"ป")=0,"-",(COUNTIF(IR16:JV16,"ป")))))</f>
        <v>-</v>
      </c>
      <c r="JY16" s="10" t="str">
        <f>IF('[8]ข้อมูลนักเรียน-กรอง'!$A$14="","",(IF(COUNTIF(IR16:JV16,"ล")=0,"-",(COUNTIF(IR16:JV16,"ล")))))</f>
        <v>-</v>
      </c>
      <c r="JZ16" s="10" t="str">
        <f>IF('[8]ข้อมูลนักเรียน-กรอง'!$A$14="","",(IF(COUNTIF(IR16:JV16,"ข")=0,"-",(COUNTIF(IR16:JV16,"ข")))))</f>
        <v>-</v>
      </c>
      <c r="KA16" s="8">
        <f>IF('[8]ข้อมูลนักเรียน-กรอง'!$A$14="","",('[8]ข้อมูลนักเรียน-กรอง'!$A$14))</f>
        <v>13</v>
      </c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10" t="str">
        <f>IF('[8]ข้อมูลนักเรียน-กรอง'!A14="","",(IF(SUM(KB16:LF16)=0,"-",(SUM(KB16:LF16)))))</f>
        <v>-</v>
      </c>
      <c r="LH16" s="10" t="str">
        <f>IF('[8]ข้อมูลนักเรียน-กรอง'!$A$14="","",(IF(COUNTIF(KB16:LF16,"ป")=0,"-",(COUNTIF(KB16:LF16,"ป")))))</f>
        <v>-</v>
      </c>
      <c r="LI16" s="10" t="str">
        <f>IF('[8]ข้อมูลนักเรียน-กรอง'!$A$14="","",(IF(COUNTIF(KB16:LF16,"ล")=0,"-",(COUNTIF(KB16:LF16,"ล")))))</f>
        <v>-</v>
      </c>
      <c r="LJ16" s="10" t="str">
        <f>IF('[8]ข้อมูลนักเรียน-กรอง'!$A$14="","",(IF(COUNTIF(KB16:LF16,"ข")=0,"-",(COUNTIF(KB16:LF16,"ข")))))</f>
        <v>-</v>
      </c>
      <c r="LK16" s="8">
        <f>IF('[8]ข้อมูลนักเรียน-กรอง'!$A$14="","",('[8]ข้อมูลนักเรียน-กรอง'!$A$14))</f>
        <v>13</v>
      </c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10" t="str">
        <f>IF('[8]ข้อมูลนักเรียน-กรอง'!A14="","",(IF(SUM(LL16:MN16)=0,"-",(SUM(LL16:MN16)))))</f>
        <v>-</v>
      </c>
      <c r="MP16" s="10" t="str">
        <f>IF('[8]ข้อมูลนักเรียน-กรอง'!$A$14="","",(IF(COUNTIF(LL16:MN16,"ป")=0,"-",(COUNTIF(LL16:MN16,"ป")))))</f>
        <v>-</v>
      </c>
      <c r="MQ16" s="10" t="str">
        <f>IF('[8]ข้อมูลนักเรียน-กรอง'!$A$14="","",(IF(COUNTIF(LL16:MN16,"ล")=0,"-",(COUNTIF(LL16:MN16,"ล")))))</f>
        <v>-</v>
      </c>
      <c r="MR16" s="10" t="str">
        <f>IF('[8]ข้อมูลนักเรียน-กรอง'!$A$14="","",(IF(COUNTIF(LL16:MN16,"ข")=0,"-",(COUNTIF(LL16:MN16,"ข")))))</f>
        <v>-</v>
      </c>
      <c r="MS16" s="8">
        <f>IF('[8]ข้อมูลนักเรียน-กรอง'!$A$14="","",('[8]ข้อมูลนักเรียน-กรอง'!$A$14))</f>
        <v>13</v>
      </c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10" t="str">
        <f>IF('[8]ข้อมูลนักเรียน-กรอง'!A14="","",(IF(SUM(MT16:NX16)=0,"-",(SUM(MT16:NX16)))))</f>
        <v>-</v>
      </c>
      <c r="NZ16" s="10" t="str">
        <f>IF('[8]ข้อมูลนักเรียน-กรอง'!$A$14="","",(IF(COUNTIF(MT16:NX16,"ป")=0,"-",(COUNTIF(MT16:NX16,"ป")))))</f>
        <v>-</v>
      </c>
      <c r="OA16" s="10" t="str">
        <f>IF('[8]ข้อมูลนักเรียน-กรอง'!$A$14="","",(IF(COUNTIF(MT16:NX16,"ล")=0,"-",(COUNTIF(MT16:NX16,"ล")))))</f>
        <v>-</v>
      </c>
      <c r="OB16" s="10" t="str">
        <f>IF('[8]ข้อมูลนักเรียน-กรอง'!$A$14="","",(IF(COUNTIF(MT16:NX16,"ข")=0,"-",(COUNTIF(MT16:NX16,"ข")))))</f>
        <v>-</v>
      </c>
      <c r="OC16" s="8">
        <f>IF('[8]ข้อมูลนักเรียน-กรอง'!$A$14="","",('[8]ข้อมูลนักเรียน-กรอง'!$A$14))</f>
        <v>13</v>
      </c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10" t="str">
        <f>IF('[8]ข้อมูลนักเรียน-กรอง'!A14="","",(IF(SUM(OD16:PG16)=0,"-",(SUM(OD16:PG16)))))</f>
        <v>-</v>
      </c>
      <c r="PI16" s="10" t="str">
        <f>IF('[8]ข้อมูลนักเรียน-กรอง'!$A$14="","",(IF(COUNTIF(OD16:PG16,"ป")=0,"-",(COUNTIF(OD16:PG16,"ป")))))</f>
        <v>-</v>
      </c>
      <c r="PJ16" s="10" t="str">
        <f>IF('[8]ข้อมูลนักเรียน-กรอง'!$A$14="","",(IF(COUNTIF(OD16:PG16,"ล")=0,"-",(COUNTIF(OD16:PG16,"ล")))))</f>
        <v>-</v>
      </c>
      <c r="PK16" s="10" t="str">
        <f>IF('[8]ข้อมูลนักเรียน-กรอง'!$A$14="","",(IF(COUNTIF(OD16:PG16,"ข")=0,"-",(COUNTIF(OD16:PG16,"ข")))))</f>
        <v>-</v>
      </c>
      <c r="PL16" s="11">
        <f>IF('[8]ข้อมูลนักเรียน-กรอง'!$A$14="","",('[8]ข้อมูลนักเรียน-กรอง'!$A$14))</f>
        <v>13</v>
      </c>
      <c r="PM16" s="12" t="str">
        <f t="shared" si="0"/>
        <v>-</v>
      </c>
      <c r="PN16" s="12" t="str">
        <f t="shared" si="1"/>
        <v>-</v>
      </c>
      <c r="PO16" s="12" t="str">
        <f t="shared" si="2"/>
        <v>-</v>
      </c>
      <c r="PP16" s="12" t="str">
        <f t="shared" si="3"/>
        <v>-</v>
      </c>
      <c r="PQ16" s="12" t="str">
        <f t="shared" si="4"/>
        <v>-</v>
      </c>
      <c r="PR16" s="12" t="str">
        <f t="shared" si="5"/>
        <v>-</v>
      </c>
      <c r="PS16" s="12" t="str">
        <f t="shared" si="6"/>
        <v>-</v>
      </c>
      <c r="PT16" s="12" t="str">
        <f t="shared" si="7"/>
        <v>-</v>
      </c>
      <c r="PU16" s="12" t="str">
        <f t="shared" si="8"/>
        <v>-</v>
      </c>
      <c r="PV16" s="12" t="str">
        <f t="shared" si="9"/>
        <v>-</v>
      </c>
      <c r="PW16" s="12" t="str">
        <f t="shared" si="10"/>
        <v>-</v>
      </c>
      <c r="PX16" s="12" t="str">
        <f t="shared" si="11"/>
        <v>-</v>
      </c>
      <c r="PY16" s="13">
        <f>IF('[8]ข้อมูลนักเรียน-กรอง'!A14="","",(SUM(AH16:AK16,SUM(BQ16:BT16,SUM(DA16:DD16,SUM(EK16:EN16,SUM(FT16:FW16,SUM(HD16:HG16,SUM(IM16:IP16,SUM(JW16:JZ16,SUM(LG16:LJ16,SUM(MO16:MR16,SUM(NY16:OB16,SUM(PH16:PK16))))))))))))))</f>
        <v>0</v>
      </c>
      <c r="PZ16" s="13">
        <f>IF('[8]ข้อมูลนักเรียน-กรอง'!A14="","",SUM(PM16:PX16))</f>
        <v>0</v>
      </c>
      <c r="QA16" s="14" t="str">
        <f>IF('[8]ข้อมูลนักเรียน-กรอง'!A14="","",IF(PZ16=0,"0.00",((PZ16/PY16)*100)))</f>
        <v>0.00</v>
      </c>
    </row>
    <row r="17" spans="1:443" ht="15.95" customHeight="1">
      <c r="A17" s="7" t="str">
        <f>[8]ชื่อนักเรียน!C16</f>
        <v>เด็กชายนันทพัทธ์ นกงาม</v>
      </c>
      <c r="B17" s="8">
        <f>IF('[8]ข้อมูลนักเรียน-กรอง'!$A$15="","",('[8]ข้อมูลนักเรียน-กรอง'!$A$15))</f>
        <v>14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 t="str">
        <f>IF('[8]ข้อมูลนักเรียน-กรอง'!A15="","",(IF(SUM(C17:AG17)=0,"-",(SUM(C17:AG17)))))</f>
        <v>-</v>
      </c>
      <c r="AI17" s="10" t="str">
        <f>IF('[8]ข้อมูลนักเรียน-กรอง'!$A$15="","",(IF(COUNTIF(C17:AG17,"ป")=0,"-",(COUNTIF(C17:AG17,"ป")))))</f>
        <v>-</v>
      </c>
      <c r="AJ17" s="10" t="str">
        <f>IF('[8]ข้อมูลนักเรียน-กรอง'!$A$15="","",(IF(COUNTIF(C17:AG17,"ล")=0,"-",(COUNTIF(C17:AG17,"ล")))))</f>
        <v>-</v>
      </c>
      <c r="AK17" s="10" t="str">
        <f>IF('[8]ข้อมูลนักเรียน-กรอง'!$A$15="","",(IF(COUNTIF(C17:AG17,"ข")=0,"-",(COUNTIF(C17:AG17,"ข")))))</f>
        <v>-</v>
      </c>
      <c r="AL17" s="8">
        <f>IF('[8]ข้อมูลนักเรียน-กรอง'!$A$15="","",('[8]ข้อมูลนักเรียน-กรอง'!$A$15))</f>
        <v>14</v>
      </c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10" t="str">
        <f>IF('[8]ข้อมูลนักเรียน-กรอง'!A15="","",(IF(SUM(AM17:BP17)=0,"-",(SUM(AM17:BP17)))))</f>
        <v>-</v>
      </c>
      <c r="BR17" s="10" t="str">
        <f>IF('[8]ข้อมูลนักเรียน-กรอง'!$A$15="","",(IF(COUNTIF(AM17:BP17,"ป")=0,"-",(COUNTIF(AM17:BP17,"ป")))))</f>
        <v>-</v>
      </c>
      <c r="BS17" s="10" t="str">
        <f>IF('[8]ข้อมูลนักเรียน-กรอง'!$A$15="","",(IF(COUNTIF(AM17:BP17,"ล")=0,"-",(COUNTIF(AM17:BP17,"ล")))))</f>
        <v>-</v>
      </c>
      <c r="BT17" s="10" t="str">
        <f>IF('[8]ข้อมูลนักเรียน-กรอง'!$A$15="","",(IF(COUNTIF(AM17:BP17,"ข")=0,"-",(COUNTIF(AM17:BP17,"ข")))))</f>
        <v>-</v>
      </c>
      <c r="BU17" s="8">
        <f>IF('[8]ข้อมูลนักเรียน-กรอง'!$A$15="","",('[8]ข้อมูลนักเรียน-กรอง'!$A$15))</f>
        <v>14</v>
      </c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10" t="str">
        <f>IF('[8]ข้อมูลนักเรียน-กรอง'!A15="","",(IF(SUM(BV17:CZ17)=0,"-",(SUM(BV17:CZ17)))))</f>
        <v>-</v>
      </c>
      <c r="DB17" s="10" t="str">
        <f>IF('[8]ข้อมูลนักเรียน-กรอง'!$A$15="","",(IF(COUNTIF(BV17:CZ17,"ป")=0,"-",(COUNTIF(BV17:CZ17,"ป")))))</f>
        <v>-</v>
      </c>
      <c r="DC17" s="10" t="str">
        <f>IF('[8]ข้อมูลนักเรียน-กรอง'!$A$15="","",(IF(COUNTIF(BV17:CZ17,"ล")=0,"-",(COUNTIF(BV17:CZ17,"ล")))))</f>
        <v>-</v>
      </c>
      <c r="DD17" s="10" t="str">
        <f>IF('[8]ข้อมูลนักเรียน-กรอง'!$A$15="","",(IF(COUNTIF(BV17:CZ17,"ข")=0,"-",(COUNTIF(BV17:CZ17,"ข")))))</f>
        <v>-</v>
      </c>
      <c r="DE17" s="8">
        <f>IF('[8]ข้อมูลนักเรียน-กรอง'!$A$15="","",('[8]ข้อมูลนักเรียน-กรอง'!$A$15))</f>
        <v>14</v>
      </c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10" t="str">
        <f>IF('[8]ข้อมูลนักเรียน-กรอง'!A15="","",(IF(SUM(DF17:EJ17)=0,"-",(SUM(DF17:EJ17)))))</f>
        <v>-</v>
      </c>
      <c r="EL17" s="10" t="str">
        <f>IF('[8]ข้อมูลนักเรียน-กรอง'!$A$15="","",(IF(COUNTIF(DF17:EJ17,"ป")=0,"-",(COUNTIF(DF17:EJ17,"ป")))))</f>
        <v>-</v>
      </c>
      <c r="EM17" s="10" t="str">
        <f>IF('[8]ข้อมูลนักเรียน-กรอง'!$A$15="","",(IF(COUNTIF(DF17:EJ17,"ล")=0,"-",(COUNTIF(DF17:EJ17,"ล")))))</f>
        <v>-</v>
      </c>
      <c r="EN17" s="10" t="str">
        <f>IF('[8]ข้อมูลนักเรียน-กรอง'!$A$15="","",(IF(COUNTIF(DF17:EJ17,"ข")=0,"-",(COUNTIF(DF17:EJ17,"ข")))))</f>
        <v>-</v>
      </c>
      <c r="EO17" s="8">
        <f>IF('[8]ข้อมูลนักเรียน-กรอง'!$A$15="","",('[8]ข้อมูลนักเรียน-กรอง'!$A$15))</f>
        <v>14</v>
      </c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10" t="str">
        <f>IF('[8]ข้อมูลนักเรียน-กรอง'!A15="","",(IF(SUM(EP17:FS17)=0,"-",(SUM(EP17:FS17)))))</f>
        <v>-</v>
      </c>
      <c r="FU17" s="10" t="str">
        <f>IF('[8]ข้อมูลนักเรียน-กรอง'!$A$15="","",(IF(COUNTIF(EP17:FS17,"ป")=0,"-",(COUNTIF(EP17:FS17,"ป")))))</f>
        <v>-</v>
      </c>
      <c r="FV17" s="10" t="str">
        <f>IF('[8]ข้อมูลนักเรียน-กรอง'!$A$15="","",(IF(COUNTIF(EP17:FS17,"ล")=0,"-",(COUNTIF(EP17:FS17,"ล")))))</f>
        <v>-</v>
      </c>
      <c r="FW17" s="10" t="str">
        <f>IF('[8]ข้อมูลนักเรียน-กรอง'!$A$15="","",(IF(COUNTIF(EP17:FS17,"ข")=0,"-",(COUNTIF(EP17:FS17,"ข")))))</f>
        <v>-</v>
      </c>
      <c r="FX17" s="8">
        <f>IF('[8]ข้อมูลนักเรียน-กรอง'!$A$15="","",('[8]ข้อมูลนักเรียน-กรอง'!$A$15))</f>
        <v>14</v>
      </c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10" t="str">
        <f>IF('[8]ข้อมูลนักเรียน-กรอง'!A15="","",(IF(SUM(FY17:HC17)=0,"-",(SUM(FY17:HC17)))))</f>
        <v>-</v>
      </c>
      <c r="HE17" s="10" t="str">
        <f>IF('[8]ข้อมูลนักเรียน-กรอง'!$A$15="","",(IF(COUNTIF(FY17:HC17,"ป")=0,"-",(COUNTIF(FY17:HC17,"ป")))))</f>
        <v>-</v>
      </c>
      <c r="HF17" s="10" t="str">
        <f>IF('[8]ข้อมูลนักเรียน-กรอง'!$A$15="","",(IF(COUNTIF(FY17:HC17,"ล")=0,"-",(COUNTIF(FY17:HC17,"ล")))))</f>
        <v>-</v>
      </c>
      <c r="HG17" s="10" t="str">
        <f>IF('[8]ข้อมูลนักเรียน-กรอง'!$A$15="","",(IF(COUNTIF(FY17:HC17,"ข")=0,"-",(COUNTIF(FY17:HC17,"ข")))))</f>
        <v>-</v>
      </c>
      <c r="HH17" s="8">
        <f>IF('[8]ข้อมูลนักเรียน-กรอง'!$A$15="","",('[8]ข้อมูลนักเรียน-กรอง'!$A$15))</f>
        <v>14</v>
      </c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10" t="str">
        <f>IF('[8]ข้อมูลนักเรียน-กรอง'!A15="","",(IF(SUM(HI17:IL17)=0,"-",(SUM(HI17:IL17)))))</f>
        <v>-</v>
      </c>
      <c r="IN17" s="10" t="str">
        <f>IF('[8]ข้อมูลนักเรียน-กรอง'!$A$15="","",(IF(COUNTIF(HI17:IL17,"ป")=0,"-",(COUNTIF(HI17:IL17,"ป")))))</f>
        <v>-</v>
      </c>
      <c r="IO17" s="10" t="str">
        <f>IF('[8]ข้อมูลนักเรียน-กรอง'!$A$15="","",(IF(COUNTIF(HI17:IL17,"ล")=0,"-",(COUNTIF(HI17:IL17,"ล")))))</f>
        <v>-</v>
      </c>
      <c r="IP17" s="10" t="str">
        <f>IF('[8]ข้อมูลนักเรียน-กรอง'!$A$15="","",(IF(COUNTIF(HI17:IL17,"ข")=0,"-",(COUNTIF(HI17:IL17,"ข")))))</f>
        <v>-</v>
      </c>
      <c r="IQ17" s="8">
        <f>IF('[8]ข้อมูลนักเรียน-กรอง'!$A$15="","",('[8]ข้อมูลนักเรียน-กรอง'!$A$15))</f>
        <v>14</v>
      </c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10" t="str">
        <f>IF('[8]ข้อมูลนักเรียน-กรอง'!A15="","",(IF(SUM(IR17:JV17)=0,"-",(SUM(IR17:JV17)))))</f>
        <v>-</v>
      </c>
      <c r="JX17" s="10" t="str">
        <f>IF('[8]ข้อมูลนักเรียน-กรอง'!$A$15="","",(IF(COUNTIF(IR17:JV17,"ป")=0,"-",(COUNTIF(IR17:JV17,"ป")))))</f>
        <v>-</v>
      </c>
      <c r="JY17" s="10" t="str">
        <f>IF('[8]ข้อมูลนักเรียน-กรอง'!$A$15="","",(IF(COUNTIF(IR17:JV17,"ล")=0,"-",(COUNTIF(IR17:JV17,"ล")))))</f>
        <v>-</v>
      </c>
      <c r="JZ17" s="10" t="str">
        <f>IF('[8]ข้อมูลนักเรียน-กรอง'!$A$15="","",(IF(COUNTIF(IR17:JV17,"ข")=0,"-",(COUNTIF(IR17:JV17,"ข")))))</f>
        <v>-</v>
      </c>
      <c r="KA17" s="8">
        <f>IF('[8]ข้อมูลนักเรียน-กรอง'!$A$15="","",('[8]ข้อมูลนักเรียน-กรอง'!$A$15))</f>
        <v>14</v>
      </c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10" t="str">
        <f>IF('[8]ข้อมูลนักเรียน-กรอง'!A15="","",(IF(SUM(KB17:LF17)=0,"-",(SUM(KB17:LF17)))))</f>
        <v>-</v>
      </c>
      <c r="LH17" s="10" t="str">
        <f>IF('[8]ข้อมูลนักเรียน-กรอง'!$A$15="","",(IF(COUNTIF(KB17:LF17,"ป")=0,"-",(COUNTIF(KB17:LF17,"ป")))))</f>
        <v>-</v>
      </c>
      <c r="LI17" s="10" t="str">
        <f>IF('[8]ข้อมูลนักเรียน-กรอง'!$A$15="","",(IF(COUNTIF(KB17:LF17,"ล")=0,"-",(COUNTIF(KB17:LF17,"ล")))))</f>
        <v>-</v>
      </c>
      <c r="LJ17" s="10" t="str">
        <f>IF('[8]ข้อมูลนักเรียน-กรอง'!$A$15="","",(IF(COUNTIF(KB17:LF17,"ข")=0,"-",(COUNTIF(KB17:LF17,"ข")))))</f>
        <v>-</v>
      </c>
      <c r="LK17" s="8">
        <f>IF('[8]ข้อมูลนักเรียน-กรอง'!$A$15="","",('[8]ข้อมูลนักเรียน-กรอง'!$A$15))</f>
        <v>14</v>
      </c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10" t="str">
        <f>IF('[8]ข้อมูลนักเรียน-กรอง'!A15="","",(IF(SUM(LL17:MN17)=0,"-",(SUM(LL17:MN17)))))</f>
        <v>-</v>
      </c>
      <c r="MP17" s="10" t="str">
        <f>IF('[8]ข้อมูลนักเรียน-กรอง'!$A$15="","",(IF(COUNTIF(LL17:MN17,"ป")=0,"-",(COUNTIF(LL17:MN17,"ป")))))</f>
        <v>-</v>
      </c>
      <c r="MQ17" s="10" t="str">
        <f>IF('[8]ข้อมูลนักเรียน-กรอง'!$A$15="","",(IF(COUNTIF(LL17:MN17,"ล")=0,"-",(COUNTIF(LL17:MN17,"ล")))))</f>
        <v>-</v>
      </c>
      <c r="MR17" s="10" t="str">
        <f>IF('[8]ข้อมูลนักเรียน-กรอง'!$A$15="","",(IF(COUNTIF(LL17:MN17,"ข")=0,"-",(COUNTIF(LL17:MN17,"ข")))))</f>
        <v>-</v>
      </c>
      <c r="MS17" s="8">
        <f>IF('[8]ข้อมูลนักเรียน-กรอง'!$A$15="","",('[8]ข้อมูลนักเรียน-กรอง'!$A$15))</f>
        <v>14</v>
      </c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10" t="str">
        <f>IF('[8]ข้อมูลนักเรียน-กรอง'!A15="","",(IF(SUM(MT17:NX17)=0,"-",(SUM(MT17:NX17)))))</f>
        <v>-</v>
      </c>
      <c r="NZ17" s="10" t="str">
        <f>IF('[8]ข้อมูลนักเรียน-กรอง'!$A$15="","",(IF(COUNTIF(MT17:NX17,"ป")=0,"-",(COUNTIF(MT17:NX17,"ป")))))</f>
        <v>-</v>
      </c>
      <c r="OA17" s="10" t="str">
        <f>IF('[8]ข้อมูลนักเรียน-กรอง'!$A$15="","",(IF(COUNTIF(MT17:NX17,"ล")=0,"-",(COUNTIF(MT17:NX17,"ล")))))</f>
        <v>-</v>
      </c>
      <c r="OB17" s="10" t="str">
        <f>IF('[8]ข้อมูลนักเรียน-กรอง'!$A$15="","",(IF(COUNTIF(MT17:NX17,"ข")=0,"-",(COUNTIF(MT17:NX17,"ข")))))</f>
        <v>-</v>
      </c>
      <c r="OC17" s="8">
        <f>IF('[8]ข้อมูลนักเรียน-กรอง'!$A$15="","",('[8]ข้อมูลนักเรียน-กรอง'!$A$15))</f>
        <v>14</v>
      </c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10" t="str">
        <f>IF('[8]ข้อมูลนักเรียน-กรอง'!A15="","",(IF(SUM(OD17:PG17)=0,"-",(SUM(OD17:PG17)))))</f>
        <v>-</v>
      </c>
      <c r="PI17" s="10" t="str">
        <f>IF('[8]ข้อมูลนักเรียน-กรอง'!$A$15="","",(IF(COUNTIF(OD17:PG17,"ป")=0,"-",(COUNTIF(OD17:PG17,"ป")))))</f>
        <v>-</v>
      </c>
      <c r="PJ17" s="10" t="str">
        <f>IF('[8]ข้อมูลนักเรียน-กรอง'!$A$15="","",(IF(COUNTIF(OD17:PG17,"ล")=0,"-",(COUNTIF(OD17:PG17,"ล")))))</f>
        <v>-</v>
      </c>
      <c r="PK17" s="10" t="str">
        <f>IF('[8]ข้อมูลนักเรียน-กรอง'!$A$15="","",(IF(COUNTIF(OD17:PG17,"ข")=0,"-",(COUNTIF(OD17:PG17,"ข")))))</f>
        <v>-</v>
      </c>
      <c r="PL17" s="11">
        <f>IF('[8]ข้อมูลนักเรียน-กรอง'!$A$15="","",('[8]ข้อมูลนักเรียน-กรอง'!$A$15))</f>
        <v>14</v>
      </c>
      <c r="PM17" s="12" t="str">
        <f t="shared" si="0"/>
        <v>-</v>
      </c>
      <c r="PN17" s="12" t="str">
        <f t="shared" si="1"/>
        <v>-</v>
      </c>
      <c r="PO17" s="12" t="str">
        <f t="shared" si="2"/>
        <v>-</v>
      </c>
      <c r="PP17" s="12" t="str">
        <f t="shared" si="3"/>
        <v>-</v>
      </c>
      <c r="PQ17" s="12" t="str">
        <f t="shared" si="4"/>
        <v>-</v>
      </c>
      <c r="PR17" s="12" t="str">
        <f t="shared" si="5"/>
        <v>-</v>
      </c>
      <c r="PS17" s="12" t="str">
        <f t="shared" si="6"/>
        <v>-</v>
      </c>
      <c r="PT17" s="12" t="str">
        <f t="shared" si="7"/>
        <v>-</v>
      </c>
      <c r="PU17" s="12" t="str">
        <f t="shared" si="8"/>
        <v>-</v>
      </c>
      <c r="PV17" s="12" t="str">
        <f t="shared" si="9"/>
        <v>-</v>
      </c>
      <c r="PW17" s="12" t="str">
        <f t="shared" si="10"/>
        <v>-</v>
      </c>
      <c r="PX17" s="12" t="str">
        <f t="shared" si="11"/>
        <v>-</v>
      </c>
      <c r="PY17" s="13">
        <f>IF('[8]ข้อมูลนักเรียน-กรอง'!A15="","",(SUM(AH17:AK17,SUM(BQ17:BT17,SUM(DA17:DD17,SUM(EK17:EN17,SUM(FT17:FW17,SUM(HD17:HG17,SUM(IM17:IP17,SUM(JW17:JZ17,SUM(LG17:LJ17,SUM(MO17:MR17,SUM(NY17:OB17,SUM(PH17:PK17))))))))))))))</f>
        <v>0</v>
      </c>
      <c r="PZ17" s="13">
        <f>IF('[8]ข้อมูลนักเรียน-กรอง'!A15="","",SUM(PM17:PX17))</f>
        <v>0</v>
      </c>
      <c r="QA17" s="14" t="str">
        <f>IF('[8]ข้อมูลนักเรียน-กรอง'!A15="","",IF(PZ17=0,"0.00",((PZ17/PY17)*100)))</f>
        <v>0.00</v>
      </c>
    </row>
    <row r="18" spans="1:443" ht="15.95" customHeight="1">
      <c r="A18" s="7" t="str">
        <f>[8]ชื่อนักเรียน!C17</f>
        <v>เด็กชายธนพัฒน์ โคกเพลาะ</v>
      </c>
      <c r="B18" s="8">
        <f>IF('[8]ข้อมูลนักเรียน-กรอง'!$A$16="","",('[8]ข้อมูลนักเรียน-กรอง'!$A$16))</f>
        <v>15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 t="str">
        <f>IF('[8]ข้อมูลนักเรียน-กรอง'!A16="","",(IF(SUM(C18:AG18)=0,"-",(SUM(C18:AG18)))))</f>
        <v>-</v>
      </c>
      <c r="AI18" s="10" t="str">
        <f>IF('[8]ข้อมูลนักเรียน-กรอง'!$A$16="","",(IF(COUNTIF(C18:AG18,"ป")=0,"-",(COUNTIF(C18:AG18,"ป")))))</f>
        <v>-</v>
      </c>
      <c r="AJ18" s="10" t="str">
        <f>IF('[8]ข้อมูลนักเรียน-กรอง'!$A$16="","",(IF(COUNTIF(C18:AG18,"ล")=0,"-",(COUNTIF(C18:AG18,"ล")))))</f>
        <v>-</v>
      </c>
      <c r="AK18" s="10" t="str">
        <f>IF('[8]ข้อมูลนักเรียน-กรอง'!$A$16="","",(IF(COUNTIF(C18:AG18,"ข")=0,"-",(COUNTIF(C18:AG18,"ข")))))</f>
        <v>-</v>
      </c>
      <c r="AL18" s="8">
        <f>IF('[8]ข้อมูลนักเรียน-กรอง'!$A$16="","",('[8]ข้อมูลนักเรียน-กรอง'!$A$16))</f>
        <v>15</v>
      </c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0" t="str">
        <f>IF('[8]ข้อมูลนักเรียน-กรอง'!A16="","",(IF(SUM(AM18:BP18)=0,"-",(SUM(AM18:BP18)))))</f>
        <v>-</v>
      </c>
      <c r="BR18" s="10" t="str">
        <f>IF('[8]ข้อมูลนักเรียน-กรอง'!$A$16="","",(IF(COUNTIF(AM18:BP18,"ป")=0,"-",(COUNTIF(AM18:BP18,"ป")))))</f>
        <v>-</v>
      </c>
      <c r="BS18" s="10" t="str">
        <f>IF('[8]ข้อมูลนักเรียน-กรอง'!$A$16="","",(IF(COUNTIF(AM18:BP18,"ล")=0,"-",(COUNTIF(AM18:BP18,"ล")))))</f>
        <v>-</v>
      </c>
      <c r="BT18" s="10" t="str">
        <f>IF('[8]ข้อมูลนักเรียน-กรอง'!$A$16="","",(IF(COUNTIF(AM18:BP18,"ข")=0,"-",(COUNTIF(AM18:BP18,"ข")))))</f>
        <v>-</v>
      </c>
      <c r="BU18" s="8">
        <f>IF('[8]ข้อมูลนักเรียน-กรอง'!$A$16="","",('[8]ข้อมูลนักเรียน-กรอง'!$A$16))</f>
        <v>15</v>
      </c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10" t="str">
        <f>IF('[8]ข้อมูลนักเรียน-กรอง'!A16="","",(IF(SUM(BV18:CZ18)=0,"-",(SUM(BV18:CZ18)))))</f>
        <v>-</v>
      </c>
      <c r="DB18" s="10" t="str">
        <f>IF('[8]ข้อมูลนักเรียน-กรอง'!$A$16="","",(IF(COUNTIF(BV18:CZ18,"ป")=0,"-",(COUNTIF(BV18:CZ18,"ป")))))</f>
        <v>-</v>
      </c>
      <c r="DC18" s="10" t="str">
        <f>IF('[8]ข้อมูลนักเรียน-กรอง'!$A$16="","",(IF(COUNTIF(BV18:CZ18,"ล")=0,"-",(COUNTIF(BV18:CZ18,"ล")))))</f>
        <v>-</v>
      </c>
      <c r="DD18" s="10" t="str">
        <f>IF('[8]ข้อมูลนักเรียน-กรอง'!$A$16="","",(IF(COUNTIF(BV18:CZ18,"ข")=0,"-",(COUNTIF(BV18:CZ18,"ข")))))</f>
        <v>-</v>
      </c>
      <c r="DE18" s="8">
        <f>IF('[8]ข้อมูลนักเรียน-กรอง'!$A$16="","",('[8]ข้อมูลนักเรียน-กรอง'!$A$16))</f>
        <v>15</v>
      </c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10" t="str">
        <f>IF('[8]ข้อมูลนักเรียน-กรอง'!A16="","",(IF(SUM(DF18:EJ18)=0,"-",(SUM(DF18:EJ18)))))</f>
        <v>-</v>
      </c>
      <c r="EL18" s="10" t="str">
        <f>IF('[8]ข้อมูลนักเรียน-กรอง'!$A$16="","",(IF(COUNTIF(DF18:EJ18,"ป")=0,"-",(COUNTIF(DF18:EJ18,"ป")))))</f>
        <v>-</v>
      </c>
      <c r="EM18" s="10" t="str">
        <f>IF('[8]ข้อมูลนักเรียน-กรอง'!$A$16="","",(IF(COUNTIF(DF18:EJ18,"ล")=0,"-",(COUNTIF(DF18:EJ18,"ล")))))</f>
        <v>-</v>
      </c>
      <c r="EN18" s="10" t="str">
        <f>IF('[8]ข้อมูลนักเรียน-กรอง'!$A$16="","",(IF(COUNTIF(DF18:EJ18,"ข")=0,"-",(COUNTIF(DF18:EJ18,"ข")))))</f>
        <v>-</v>
      </c>
      <c r="EO18" s="8">
        <f>IF('[8]ข้อมูลนักเรียน-กรอง'!$A$16="","",('[8]ข้อมูลนักเรียน-กรอง'!$A$16))</f>
        <v>15</v>
      </c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10" t="str">
        <f>IF('[8]ข้อมูลนักเรียน-กรอง'!A16="","",(IF(SUM(EP18:FS18)=0,"-",(SUM(EP18:FS18)))))</f>
        <v>-</v>
      </c>
      <c r="FU18" s="10" t="str">
        <f>IF('[8]ข้อมูลนักเรียน-กรอง'!$A$16="","",(IF(COUNTIF(EP18:FS18,"ป")=0,"-",(COUNTIF(EP18:FS18,"ป")))))</f>
        <v>-</v>
      </c>
      <c r="FV18" s="10" t="str">
        <f>IF('[8]ข้อมูลนักเรียน-กรอง'!$A$16="","",(IF(COUNTIF(EP18:FS18,"ล")=0,"-",(COUNTIF(EP18:FS18,"ล")))))</f>
        <v>-</v>
      </c>
      <c r="FW18" s="10" t="str">
        <f>IF('[8]ข้อมูลนักเรียน-กรอง'!$A$16="","",(IF(COUNTIF(EP18:FS18,"ข")=0,"-",(COUNTIF(EP18:FS18,"ข")))))</f>
        <v>-</v>
      </c>
      <c r="FX18" s="8">
        <f>IF('[8]ข้อมูลนักเรียน-กรอง'!$A$16="","",('[8]ข้อมูลนักเรียน-กรอง'!$A$16))</f>
        <v>15</v>
      </c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10" t="str">
        <f>IF('[8]ข้อมูลนักเรียน-กรอง'!A16="","",(IF(SUM(FY18:HC18)=0,"-",(SUM(FY18:HC18)))))</f>
        <v>-</v>
      </c>
      <c r="HE18" s="10" t="str">
        <f>IF('[8]ข้อมูลนักเรียน-กรอง'!$A$16="","",(IF(COUNTIF(FY18:HC18,"ป")=0,"-",(COUNTIF(FY18:HC18,"ป")))))</f>
        <v>-</v>
      </c>
      <c r="HF18" s="10" t="str">
        <f>IF('[8]ข้อมูลนักเรียน-กรอง'!$A$16="","",(IF(COUNTIF(FY18:HC18,"ล")=0,"-",(COUNTIF(FY18:HC18,"ล")))))</f>
        <v>-</v>
      </c>
      <c r="HG18" s="10" t="str">
        <f>IF('[8]ข้อมูลนักเรียน-กรอง'!$A$16="","",(IF(COUNTIF(FY18:HC18,"ข")=0,"-",(COUNTIF(FY18:HC18,"ข")))))</f>
        <v>-</v>
      </c>
      <c r="HH18" s="8">
        <f>IF('[8]ข้อมูลนักเรียน-กรอง'!$A$16="","",('[8]ข้อมูลนักเรียน-กรอง'!$A$16))</f>
        <v>15</v>
      </c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10" t="str">
        <f>IF('[8]ข้อมูลนักเรียน-กรอง'!A16="","",(IF(SUM(HI18:IL18)=0,"-",(SUM(HI18:IL18)))))</f>
        <v>-</v>
      </c>
      <c r="IN18" s="10" t="str">
        <f>IF('[8]ข้อมูลนักเรียน-กรอง'!$A$16="","",(IF(COUNTIF(HI18:IL18,"ป")=0,"-",(COUNTIF(HI18:IL18,"ป")))))</f>
        <v>-</v>
      </c>
      <c r="IO18" s="10" t="str">
        <f>IF('[8]ข้อมูลนักเรียน-กรอง'!$A$16="","",(IF(COUNTIF(HI18:IL18,"ล")=0,"-",(COUNTIF(HI18:IL18,"ล")))))</f>
        <v>-</v>
      </c>
      <c r="IP18" s="10" t="str">
        <f>IF('[8]ข้อมูลนักเรียน-กรอง'!$A$16="","",(IF(COUNTIF(HI18:IL18,"ข")=0,"-",(COUNTIF(HI18:IL18,"ข")))))</f>
        <v>-</v>
      </c>
      <c r="IQ18" s="8">
        <f>IF('[8]ข้อมูลนักเรียน-กรอง'!$A$16="","",('[8]ข้อมูลนักเรียน-กรอง'!$A$16))</f>
        <v>15</v>
      </c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10" t="str">
        <f>IF('[8]ข้อมูลนักเรียน-กรอง'!A16="","",(IF(SUM(IR18:JV18)=0,"-",(SUM(IR18:JV18)))))</f>
        <v>-</v>
      </c>
      <c r="JX18" s="10" t="str">
        <f>IF('[8]ข้อมูลนักเรียน-กรอง'!$A$16="","",(IF(COUNTIF(IR18:JV18,"ป")=0,"-",(COUNTIF(IR18:JV18,"ป")))))</f>
        <v>-</v>
      </c>
      <c r="JY18" s="10" t="str">
        <f>IF('[8]ข้อมูลนักเรียน-กรอง'!$A$16="","",(IF(COUNTIF(IR18:JV18,"ล")=0,"-",(COUNTIF(IR18:JV18,"ล")))))</f>
        <v>-</v>
      </c>
      <c r="JZ18" s="10" t="str">
        <f>IF('[8]ข้อมูลนักเรียน-กรอง'!$A$16="","",(IF(COUNTIF(IR18:JV18,"ข")=0,"-",(COUNTIF(IR18:JV18,"ข")))))</f>
        <v>-</v>
      </c>
      <c r="KA18" s="8">
        <f>IF('[8]ข้อมูลนักเรียน-กรอง'!$A$16="","",('[8]ข้อมูลนักเรียน-กรอง'!$A$16))</f>
        <v>15</v>
      </c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10" t="str">
        <f>IF('[8]ข้อมูลนักเรียน-กรอง'!A16="","",(IF(SUM(KB18:LF18)=0,"-",(SUM(KB18:LF18)))))</f>
        <v>-</v>
      </c>
      <c r="LH18" s="10" t="str">
        <f>IF('[8]ข้อมูลนักเรียน-กรอง'!$A$16="","",(IF(COUNTIF(KB18:LF18,"ป")=0,"-",(COUNTIF(KB18:LF18,"ป")))))</f>
        <v>-</v>
      </c>
      <c r="LI18" s="10" t="str">
        <f>IF('[8]ข้อมูลนักเรียน-กรอง'!$A$16="","",(IF(COUNTIF(KB18:LF18,"ล")=0,"-",(COUNTIF(KB18:LF18,"ล")))))</f>
        <v>-</v>
      </c>
      <c r="LJ18" s="10" t="str">
        <f>IF('[8]ข้อมูลนักเรียน-กรอง'!$A$16="","",(IF(COUNTIF(KB18:LF18,"ข")=0,"-",(COUNTIF(KB18:LF18,"ข")))))</f>
        <v>-</v>
      </c>
      <c r="LK18" s="8">
        <f>IF('[8]ข้อมูลนักเรียน-กรอง'!$A$16="","",('[8]ข้อมูลนักเรียน-กรอง'!$A$16))</f>
        <v>15</v>
      </c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10" t="str">
        <f>IF('[8]ข้อมูลนักเรียน-กรอง'!A16="","",(IF(SUM(LL18:MN18)=0,"-",(SUM(LL18:MN18)))))</f>
        <v>-</v>
      </c>
      <c r="MP18" s="10" t="str">
        <f>IF('[8]ข้อมูลนักเรียน-กรอง'!$A$16="","",(IF(COUNTIF(LL18:MN18,"ป")=0,"-",(COUNTIF(LL18:MN18,"ป")))))</f>
        <v>-</v>
      </c>
      <c r="MQ18" s="10" t="str">
        <f>IF('[8]ข้อมูลนักเรียน-กรอง'!$A$16="","",(IF(COUNTIF(LL18:MN18,"ล")=0,"-",(COUNTIF(LL18:MN18,"ล")))))</f>
        <v>-</v>
      </c>
      <c r="MR18" s="10" t="str">
        <f>IF('[8]ข้อมูลนักเรียน-กรอง'!$A$16="","",(IF(COUNTIF(LL18:MN18,"ข")=0,"-",(COUNTIF(LL18:MN18,"ข")))))</f>
        <v>-</v>
      </c>
      <c r="MS18" s="8">
        <f>IF('[8]ข้อมูลนักเรียน-กรอง'!$A$16="","",('[8]ข้อมูลนักเรียน-กรอง'!$A$16))</f>
        <v>15</v>
      </c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10" t="str">
        <f>IF('[8]ข้อมูลนักเรียน-กรอง'!A16="","",(IF(SUM(MT18:NX18)=0,"-",(SUM(MT18:NX18)))))</f>
        <v>-</v>
      </c>
      <c r="NZ18" s="10" t="str">
        <f>IF('[8]ข้อมูลนักเรียน-กรอง'!$A$16="","",(IF(COUNTIF(MT18:NX18,"ป")=0,"-",(COUNTIF(MT18:NX18,"ป")))))</f>
        <v>-</v>
      </c>
      <c r="OA18" s="10" t="str">
        <f>IF('[8]ข้อมูลนักเรียน-กรอง'!$A$16="","",(IF(COUNTIF(MT18:NX18,"ล")=0,"-",(COUNTIF(MT18:NX18,"ล")))))</f>
        <v>-</v>
      </c>
      <c r="OB18" s="10" t="str">
        <f>IF('[8]ข้อมูลนักเรียน-กรอง'!$A$16="","",(IF(COUNTIF(MT18:NX18,"ข")=0,"-",(COUNTIF(MT18:NX18,"ข")))))</f>
        <v>-</v>
      </c>
      <c r="OC18" s="8">
        <f>IF('[8]ข้อมูลนักเรียน-กรอง'!$A$16="","",('[8]ข้อมูลนักเรียน-กรอง'!$A$16))</f>
        <v>15</v>
      </c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10" t="str">
        <f>IF('[8]ข้อมูลนักเรียน-กรอง'!A16="","",(IF(SUM(OD18:PG18)=0,"-",(SUM(OD18:PG18)))))</f>
        <v>-</v>
      </c>
      <c r="PI18" s="10" t="str">
        <f>IF('[8]ข้อมูลนักเรียน-กรอง'!$A$16="","",(IF(COUNTIF(OD18:PG18,"ป")=0,"-",(COUNTIF(OD18:PG18,"ป")))))</f>
        <v>-</v>
      </c>
      <c r="PJ18" s="10" t="str">
        <f>IF('[8]ข้อมูลนักเรียน-กรอง'!$A$16="","",(IF(COUNTIF(OD18:PG18,"ล")=0,"-",(COUNTIF(OD18:PG18,"ล")))))</f>
        <v>-</v>
      </c>
      <c r="PK18" s="10" t="str">
        <f>IF('[8]ข้อมูลนักเรียน-กรอง'!$A$16="","",(IF(COUNTIF(OD18:PG18,"ข")=0,"-",(COUNTIF(OD18:PG18,"ข")))))</f>
        <v>-</v>
      </c>
      <c r="PL18" s="11">
        <f>IF('[8]ข้อมูลนักเรียน-กรอง'!$A$16="","",('[8]ข้อมูลนักเรียน-กรอง'!$A$16))</f>
        <v>15</v>
      </c>
      <c r="PM18" s="12" t="str">
        <f t="shared" si="0"/>
        <v>-</v>
      </c>
      <c r="PN18" s="12" t="str">
        <f t="shared" si="1"/>
        <v>-</v>
      </c>
      <c r="PO18" s="12" t="str">
        <f t="shared" si="2"/>
        <v>-</v>
      </c>
      <c r="PP18" s="12" t="str">
        <f t="shared" si="3"/>
        <v>-</v>
      </c>
      <c r="PQ18" s="12" t="str">
        <f t="shared" si="4"/>
        <v>-</v>
      </c>
      <c r="PR18" s="12" t="str">
        <f t="shared" si="5"/>
        <v>-</v>
      </c>
      <c r="PS18" s="12" t="str">
        <f t="shared" si="6"/>
        <v>-</v>
      </c>
      <c r="PT18" s="12" t="str">
        <f t="shared" si="7"/>
        <v>-</v>
      </c>
      <c r="PU18" s="12" t="str">
        <f t="shared" si="8"/>
        <v>-</v>
      </c>
      <c r="PV18" s="12" t="str">
        <f t="shared" si="9"/>
        <v>-</v>
      </c>
      <c r="PW18" s="12" t="str">
        <f t="shared" si="10"/>
        <v>-</v>
      </c>
      <c r="PX18" s="12" t="str">
        <f t="shared" si="11"/>
        <v>-</v>
      </c>
      <c r="PY18" s="13">
        <f>IF('[8]ข้อมูลนักเรียน-กรอง'!A16="","",(SUM(AH18:AK18,SUM(BQ18:BT18,SUM(DA18:DD18,SUM(EK18:EN18,SUM(FT18:FW18,SUM(HD18:HG18,SUM(IM18:IP18,SUM(JW18:JZ18,SUM(LG18:LJ18,SUM(MO18:MR18,SUM(NY18:OB18,SUM(PH18:PK18))))))))))))))</f>
        <v>0</v>
      </c>
      <c r="PZ18" s="13">
        <f>IF('[8]ข้อมูลนักเรียน-กรอง'!A16="","",SUM(PM18:PX18))</f>
        <v>0</v>
      </c>
      <c r="QA18" s="14" t="str">
        <f>IF('[8]ข้อมูลนักเรียน-กรอง'!A16="","",IF(PZ18=0,"0.00",((PZ18/PY18)*100)))</f>
        <v>0.00</v>
      </c>
    </row>
    <row r="19" spans="1:443" ht="15.95" customHeight="1">
      <c r="A19" s="7" t="str">
        <f>[8]ชื่อนักเรียน!C18</f>
        <v>เด็กชายวัชรพงศ์ หมอกเจริญ</v>
      </c>
      <c r="B19" s="8">
        <f>IF('[8]ข้อมูลนักเรียน-กรอง'!$A$17="","",('[8]ข้อมูลนักเรียน-กรอง'!$A$17))</f>
        <v>16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 t="str">
        <f>IF('[8]ข้อมูลนักเรียน-กรอง'!A17="","",(IF(SUM(C19:AG19)=0,"-",(SUM(C19:AG19)))))</f>
        <v>-</v>
      </c>
      <c r="AI19" s="10" t="str">
        <f>IF('[8]ข้อมูลนักเรียน-กรอง'!$A$17="","",(IF(COUNTIF(C19:AG19,"ป")=0,"-",(COUNTIF(C19:AG19,"ป")))))</f>
        <v>-</v>
      </c>
      <c r="AJ19" s="10" t="str">
        <f>IF('[8]ข้อมูลนักเรียน-กรอง'!$A$17="","",(IF(COUNTIF(C19:AG19,"ล")=0,"-",(COUNTIF(C19:AG19,"ล")))))</f>
        <v>-</v>
      </c>
      <c r="AK19" s="10" t="str">
        <f>IF('[8]ข้อมูลนักเรียน-กรอง'!$A$17="","",(IF(COUNTIF(C19:AG19,"ข")=0,"-",(COUNTIF(C19:AG19,"ข")))))</f>
        <v>-</v>
      </c>
      <c r="AL19" s="8">
        <f>IF('[8]ข้อมูลนักเรียน-กรอง'!$A$17="","",('[8]ข้อมูลนักเรียน-กรอง'!$A$17))</f>
        <v>16</v>
      </c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0" t="str">
        <f>IF('[8]ข้อมูลนักเรียน-กรอง'!A17="","",(IF(SUM(AM19:BP19)=0,"-",(SUM(AM19:BP19)))))</f>
        <v>-</v>
      </c>
      <c r="BR19" s="10" t="str">
        <f>IF('[8]ข้อมูลนักเรียน-กรอง'!$A$17="","",(IF(COUNTIF(AM19:BP19,"ป")=0,"-",(COUNTIF(AM19:BP19,"ป")))))</f>
        <v>-</v>
      </c>
      <c r="BS19" s="10" t="str">
        <f>IF('[8]ข้อมูลนักเรียน-กรอง'!$A$17="","",(IF(COUNTIF(AM19:BP19,"ล")=0,"-",(COUNTIF(AM19:BP19,"ล")))))</f>
        <v>-</v>
      </c>
      <c r="BT19" s="10" t="str">
        <f>IF('[8]ข้อมูลนักเรียน-กรอง'!$A$17="","",(IF(COUNTIF(AM19:BP19,"ข")=0,"-",(COUNTIF(AM19:BP19,"ข")))))</f>
        <v>-</v>
      </c>
      <c r="BU19" s="8">
        <f>IF('[8]ข้อมูลนักเรียน-กรอง'!$A$17="","",('[8]ข้อมูลนักเรียน-กรอง'!$A$17))</f>
        <v>16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10" t="str">
        <f>IF('[8]ข้อมูลนักเรียน-กรอง'!A17="","",(IF(SUM(BV19:CZ19)=0,"-",(SUM(BV19:CZ19)))))</f>
        <v>-</v>
      </c>
      <c r="DB19" s="10" t="str">
        <f>IF('[8]ข้อมูลนักเรียน-กรอง'!$A$17="","",(IF(COUNTIF(BV19:CZ19,"ป")=0,"-",(COUNTIF(BV19:CZ19,"ป")))))</f>
        <v>-</v>
      </c>
      <c r="DC19" s="10" t="str">
        <f>IF('[8]ข้อมูลนักเรียน-กรอง'!$A$17="","",(IF(COUNTIF(BV19:CZ19,"ล")=0,"-",(COUNTIF(BV19:CZ19,"ล")))))</f>
        <v>-</v>
      </c>
      <c r="DD19" s="10" t="str">
        <f>IF('[8]ข้อมูลนักเรียน-กรอง'!$A$17="","",(IF(COUNTIF(BV19:CZ19,"ข")=0,"-",(COUNTIF(BV19:CZ19,"ข")))))</f>
        <v>-</v>
      </c>
      <c r="DE19" s="8">
        <f>IF('[8]ข้อมูลนักเรียน-กรอง'!$A$17="","",('[8]ข้อมูลนักเรียน-กรอง'!$A$17))</f>
        <v>16</v>
      </c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10" t="str">
        <f>IF('[8]ข้อมูลนักเรียน-กรอง'!A17="","",(IF(SUM(DF19:EJ19)=0,"-",(SUM(DF19:EJ19)))))</f>
        <v>-</v>
      </c>
      <c r="EL19" s="10" t="str">
        <f>IF('[8]ข้อมูลนักเรียน-กรอง'!$A$17="","",(IF(COUNTIF(DF19:EJ19,"ป")=0,"-",(COUNTIF(DF19:EJ19,"ป")))))</f>
        <v>-</v>
      </c>
      <c r="EM19" s="10" t="str">
        <f>IF('[8]ข้อมูลนักเรียน-กรอง'!$A$17="","",(IF(COUNTIF(DF19:EJ19,"ล")=0,"-",(COUNTIF(DF19:EJ19,"ล")))))</f>
        <v>-</v>
      </c>
      <c r="EN19" s="10" t="str">
        <f>IF('[8]ข้อมูลนักเรียน-กรอง'!$A$17="","",(IF(COUNTIF(DF19:EJ19,"ข")=0,"-",(COUNTIF(DF19:EJ19,"ข")))))</f>
        <v>-</v>
      </c>
      <c r="EO19" s="8">
        <f>IF('[8]ข้อมูลนักเรียน-กรอง'!$A$17="","",('[8]ข้อมูลนักเรียน-กรอง'!$A$17))</f>
        <v>16</v>
      </c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10" t="str">
        <f>IF('[8]ข้อมูลนักเรียน-กรอง'!A17="","",(IF(SUM(EP19:FS19)=0,"-",(SUM(EP19:FS19)))))</f>
        <v>-</v>
      </c>
      <c r="FU19" s="10" t="str">
        <f>IF('[8]ข้อมูลนักเรียน-กรอง'!$A$17="","",(IF(COUNTIF(EP19:FS19,"ป")=0,"-",(COUNTIF(EP19:FS19,"ป")))))</f>
        <v>-</v>
      </c>
      <c r="FV19" s="10" t="str">
        <f>IF('[8]ข้อมูลนักเรียน-กรอง'!$A$17="","",(IF(COUNTIF(EP19:FS19,"ล")=0,"-",(COUNTIF(EP19:FS19,"ล")))))</f>
        <v>-</v>
      </c>
      <c r="FW19" s="10" t="str">
        <f>IF('[8]ข้อมูลนักเรียน-กรอง'!$A$17="","",(IF(COUNTIF(EP19:FS19,"ข")=0,"-",(COUNTIF(EP19:FS19,"ข")))))</f>
        <v>-</v>
      </c>
      <c r="FX19" s="8">
        <f>IF('[8]ข้อมูลนักเรียน-กรอง'!$A$17="","",('[8]ข้อมูลนักเรียน-กรอง'!$A$17))</f>
        <v>16</v>
      </c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10" t="str">
        <f>IF('[8]ข้อมูลนักเรียน-กรอง'!A17="","",(IF(SUM(FY19:HC19)=0,"-",(SUM(FY19:HC19)))))</f>
        <v>-</v>
      </c>
      <c r="HE19" s="10" t="str">
        <f>IF('[8]ข้อมูลนักเรียน-กรอง'!$A$17="","",(IF(COUNTIF(FY19:HC19,"ป")=0,"-",(COUNTIF(FY19:HC19,"ป")))))</f>
        <v>-</v>
      </c>
      <c r="HF19" s="10" t="str">
        <f>IF('[8]ข้อมูลนักเรียน-กรอง'!$A$17="","",(IF(COUNTIF(FY19:HC19,"ล")=0,"-",(COUNTIF(FY19:HC19,"ล")))))</f>
        <v>-</v>
      </c>
      <c r="HG19" s="10" t="str">
        <f>IF('[8]ข้อมูลนักเรียน-กรอง'!$A$17="","",(IF(COUNTIF(FY19:HC19,"ข")=0,"-",(COUNTIF(FY19:HC19,"ข")))))</f>
        <v>-</v>
      </c>
      <c r="HH19" s="8">
        <f>IF('[8]ข้อมูลนักเรียน-กรอง'!$A$17="","",('[8]ข้อมูลนักเรียน-กรอง'!$A$17))</f>
        <v>16</v>
      </c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10" t="str">
        <f>IF('[8]ข้อมูลนักเรียน-กรอง'!A17="","",(IF(SUM(HI19:IL19)=0,"-",(SUM(HI19:IL19)))))</f>
        <v>-</v>
      </c>
      <c r="IN19" s="10" t="str">
        <f>IF('[8]ข้อมูลนักเรียน-กรอง'!$A$17="","",(IF(COUNTIF(HI19:IL19,"ป")=0,"-",(COUNTIF(HI19:IL19,"ป")))))</f>
        <v>-</v>
      </c>
      <c r="IO19" s="10" t="str">
        <f>IF('[8]ข้อมูลนักเรียน-กรอง'!$A$17="","",(IF(COUNTIF(HI19:IL19,"ล")=0,"-",(COUNTIF(HI19:IL19,"ล")))))</f>
        <v>-</v>
      </c>
      <c r="IP19" s="10" t="str">
        <f>IF('[8]ข้อมูลนักเรียน-กรอง'!$A$17="","",(IF(COUNTIF(HI19:IL19,"ข")=0,"-",(COUNTIF(HI19:IL19,"ข")))))</f>
        <v>-</v>
      </c>
      <c r="IQ19" s="8">
        <f>IF('[8]ข้อมูลนักเรียน-กรอง'!$A$17="","",('[8]ข้อมูลนักเรียน-กรอง'!$A$17))</f>
        <v>16</v>
      </c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10" t="str">
        <f>IF('[8]ข้อมูลนักเรียน-กรอง'!A17="","",(IF(SUM(IR19:JV19)=0,"-",(SUM(IR19:JV19)))))</f>
        <v>-</v>
      </c>
      <c r="JX19" s="10" t="str">
        <f>IF('[8]ข้อมูลนักเรียน-กรอง'!$A$17="","",(IF(COUNTIF(IR19:JV19,"ป")=0,"-",(COUNTIF(IR19:JV19,"ป")))))</f>
        <v>-</v>
      </c>
      <c r="JY19" s="10" t="str">
        <f>IF('[8]ข้อมูลนักเรียน-กรอง'!$A$17="","",(IF(COUNTIF(IR19:JV19,"ล")=0,"-",(COUNTIF(IR19:JV19,"ล")))))</f>
        <v>-</v>
      </c>
      <c r="JZ19" s="10" t="str">
        <f>IF('[8]ข้อมูลนักเรียน-กรอง'!$A$17="","",(IF(COUNTIF(IR19:JV19,"ข")=0,"-",(COUNTIF(IR19:JV19,"ข")))))</f>
        <v>-</v>
      </c>
      <c r="KA19" s="8">
        <f>IF('[8]ข้อมูลนักเรียน-กรอง'!$A$17="","",('[8]ข้อมูลนักเรียน-กรอง'!$A$17))</f>
        <v>16</v>
      </c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10" t="str">
        <f>IF('[8]ข้อมูลนักเรียน-กรอง'!A17="","",(IF(SUM(KB19:LF19)=0,"-",(SUM(KB19:LF19)))))</f>
        <v>-</v>
      </c>
      <c r="LH19" s="10" t="str">
        <f>IF('[8]ข้อมูลนักเรียน-กรอง'!$A$17="","",(IF(COUNTIF(KB19:LF19,"ป")=0,"-",(COUNTIF(KB19:LF19,"ป")))))</f>
        <v>-</v>
      </c>
      <c r="LI19" s="10" t="str">
        <f>IF('[8]ข้อมูลนักเรียน-กรอง'!$A$17="","",(IF(COUNTIF(KB19:LF19,"ล")=0,"-",(COUNTIF(KB19:LF19,"ล")))))</f>
        <v>-</v>
      </c>
      <c r="LJ19" s="10" t="str">
        <f>IF('[8]ข้อมูลนักเรียน-กรอง'!$A$17="","",(IF(COUNTIF(KB19:LF19,"ข")=0,"-",(COUNTIF(KB19:LF19,"ข")))))</f>
        <v>-</v>
      </c>
      <c r="LK19" s="8">
        <f>IF('[8]ข้อมูลนักเรียน-กรอง'!$A$17="","",('[8]ข้อมูลนักเรียน-กรอง'!$A$17))</f>
        <v>16</v>
      </c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10" t="str">
        <f>IF('[8]ข้อมูลนักเรียน-กรอง'!A17="","",(IF(SUM(LL19:MN19)=0,"-",(SUM(LL19:MN19)))))</f>
        <v>-</v>
      </c>
      <c r="MP19" s="10" t="str">
        <f>IF('[8]ข้อมูลนักเรียน-กรอง'!$A$17="","",(IF(COUNTIF(LL19:MN19,"ป")=0,"-",(COUNTIF(LL19:MN19,"ป")))))</f>
        <v>-</v>
      </c>
      <c r="MQ19" s="10" t="str">
        <f>IF('[8]ข้อมูลนักเรียน-กรอง'!$A$17="","",(IF(COUNTIF(LL19:MN19,"ล")=0,"-",(COUNTIF(LL19:MN19,"ล")))))</f>
        <v>-</v>
      </c>
      <c r="MR19" s="10" t="str">
        <f>IF('[8]ข้อมูลนักเรียน-กรอง'!$A$17="","",(IF(COUNTIF(LL19:MN19,"ข")=0,"-",(COUNTIF(LL19:MN19,"ข")))))</f>
        <v>-</v>
      </c>
      <c r="MS19" s="8">
        <f>IF('[8]ข้อมูลนักเรียน-กรอง'!$A$17="","",('[8]ข้อมูลนักเรียน-กรอง'!$A$17))</f>
        <v>16</v>
      </c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10" t="str">
        <f>IF('[8]ข้อมูลนักเรียน-กรอง'!A17="","",(IF(SUM(MT19:NX19)=0,"-",(SUM(MT19:NX19)))))</f>
        <v>-</v>
      </c>
      <c r="NZ19" s="10" t="str">
        <f>IF('[8]ข้อมูลนักเรียน-กรอง'!$A$17="","",(IF(COUNTIF(MT19:NX19,"ป")=0,"-",(COUNTIF(MT19:NX19,"ป")))))</f>
        <v>-</v>
      </c>
      <c r="OA19" s="10" t="str">
        <f>IF('[8]ข้อมูลนักเรียน-กรอง'!$A$17="","",(IF(COUNTIF(MT19:NX19,"ล")=0,"-",(COUNTIF(MT19:NX19,"ล")))))</f>
        <v>-</v>
      </c>
      <c r="OB19" s="10" t="str">
        <f>IF('[8]ข้อมูลนักเรียน-กรอง'!$A$17="","",(IF(COUNTIF(MT19:NX19,"ข")=0,"-",(COUNTIF(MT19:NX19,"ข")))))</f>
        <v>-</v>
      </c>
      <c r="OC19" s="8">
        <f>IF('[8]ข้อมูลนักเรียน-กรอง'!$A$17="","",('[8]ข้อมูลนักเรียน-กรอง'!$A$17))</f>
        <v>16</v>
      </c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10" t="str">
        <f>IF('[8]ข้อมูลนักเรียน-กรอง'!A17="","",(IF(SUM(OD19:PG19)=0,"-",(SUM(OD19:PG19)))))</f>
        <v>-</v>
      </c>
      <c r="PI19" s="10" t="str">
        <f>IF('[8]ข้อมูลนักเรียน-กรอง'!$A$17="","",(IF(COUNTIF(OD19:PG19,"ป")=0,"-",(COUNTIF(OD19:PG19,"ป")))))</f>
        <v>-</v>
      </c>
      <c r="PJ19" s="10" t="str">
        <f>IF('[8]ข้อมูลนักเรียน-กรอง'!$A$17="","",(IF(COUNTIF(OD19:PG19,"ล")=0,"-",(COUNTIF(OD19:PG19,"ล")))))</f>
        <v>-</v>
      </c>
      <c r="PK19" s="10" t="str">
        <f>IF('[8]ข้อมูลนักเรียน-กรอง'!$A$17="","",(IF(COUNTIF(OD19:PG19,"ข")=0,"-",(COUNTIF(OD19:PG19,"ข")))))</f>
        <v>-</v>
      </c>
      <c r="PL19" s="11">
        <f>IF('[8]ข้อมูลนักเรียน-กรอง'!$A$17="","",('[8]ข้อมูลนักเรียน-กรอง'!$A$17))</f>
        <v>16</v>
      </c>
      <c r="PM19" s="12" t="str">
        <f t="shared" si="0"/>
        <v>-</v>
      </c>
      <c r="PN19" s="12" t="str">
        <f t="shared" si="1"/>
        <v>-</v>
      </c>
      <c r="PO19" s="12" t="str">
        <f t="shared" si="2"/>
        <v>-</v>
      </c>
      <c r="PP19" s="12" t="str">
        <f t="shared" si="3"/>
        <v>-</v>
      </c>
      <c r="PQ19" s="12" t="str">
        <f t="shared" si="4"/>
        <v>-</v>
      </c>
      <c r="PR19" s="12" t="str">
        <f t="shared" si="5"/>
        <v>-</v>
      </c>
      <c r="PS19" s="12" t="str">
        <f t="shared" si="6"/>
        <v>-</v>
      </c>
      <c r="PT19" s="12" t="str">
        <f t="shared" si="7"/>
        <v>-</v>
      </c>
      <c r="PU19" s="12" t="str">
        <f t="shared" si="8"/>
        <v>-</v>
      </c>
      <c r="PV19" s="12" t="str">
        <f t="shared" si="9"/>
        <v>-</v>
      </c>
      <c r="PW19" s="12" t="str">
        <f t="shared" si="10"/>
        <v>-</v>
      </c>
      <c r="PX19" s="12" t="str">
        <f t="shared" si="11"/>
        <v>-</v>
      </c>
      <c r="PY19" s="13">
        <f>IF('[8]ข้อมูลนักเรียน-กรอง'!A17="","",(SUM(AH19:AK19,SUM(BQ19:BT19,SUM(DA19:DD19,SUM(EK19:EN19,SUM(FT19:FW19,SUM(HD19:HG19,SUM(IM19:IP19,SUM(JW19:JZ19,SUM(LG19:LJ19,SUM(MO19:MR19,SUM(NY19:OB19,SUM(PH19:PK19))))))))))))))</f>
        <v>0</v>
      </c>
      <c r="PZ19" s="13">
        <f>IF('[8]ข้อมูลนักเรียน-กรอง'!A17="","",SUM(PM19:PX19))</f>
        <v>0</v>
      </c>
      <c r="QA19" s="14" t="str">
        <f>IF('[8]ข้อมูลนักเรียน-กรอง'!A17="","",IF(PZ19=0,"0.00",((PZ19/PY19)*100)))</f>
        <v>0.00</v>
      </c>
    </row>
    <row r="20" spans="1:443" ht="15.95" customHeight="1">
      <c r="A20" s="7" t="str">
        <f>[8]ชื่อนักเรียน!C19</f>
        <v>เด็กหญิงภัณฑิรา เอี่ยมสมบัติ</v>
      </c>
      <c r="B20" s="8">
        <f>IF('[8]ข้อมูลนักเรียน-กรอง'!$A$18="","",('[8]ข้อมูลนักเรียน-กรอง'!$A$18))</f>
        <v>17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 t="str">
        <f>IF('[8]ข้อมูลนักเรียน-กรอง'!A18="","",(IF(SUM(C20:AG20)=0,"-",(SUM(C20:AG20)))))</f>
        <v>-</v>
      </c>
      <c r="AI20" s="10" t="str">
        <f>IF('[8]ข้อมูลนักเรียน-กรอง'!$A$18="","",(IF(COUNTIF(C20:AG20,"ป")=0,"-",(COUNTIF(C20:AG20,"ป")))))</f>
        <v>-</v>
      </c>
      <c r="AJ20" s="10" t="str">
        <f>IF('[8]ข้อมูลนักเรียน-กรอง'!$A$18="","",(IF(COUNTIF(C20:AG20,"ล")=0,"-",(COUNTIF(C20:AG20,"ล")))))</f>
        <v>-</v>
      </c>
      <c r="AK20" s="10" t="str">
        <f>IF('[8]ข้อมูลนักเรียน-กรอง'!$A$18="","",(IF(COUNTIF(C20:AG20,"ข")=0,"-",(COUNTIF(C20:AG20,"ข")))))</f>
        <v>-</v>
      </c>
      <c r="AL20" s="8">
        <f>IF('[8]ข้อมูลนักเรียน-กรอง'!$A$18="","",('[8]ข้อมูลนักเรียน-กรอง'!$A$18))</f>
        <v>17</v>
      </c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10" t="str">
        <f>IF('[8]ข้อมูลนักเรียน-กรอง'!A18="","",(IF(SUM(AM20:BP20)=0,"-",(SUM(AM20:BP20)))))</f>
        <v>-</v>
      </c>
      <c r="BR20" s="10" t="str">
        <f>IF('[8]ข้อมูลนักเรียน-กรอง'!$A$18="","",(IF(COUNTIF(AM20:BP20,"ป")=0,"-",(COUNTIF(AM20:BP20,"ป")))))</f>
        <v>-</v>
      </c>
      <c r="BS20" s="10" t="str">
        <f>IF('[8]ข้อมูลนักเรียน-กรอง'!$A$18="","",(IF(COUNTIF(AM20:BP20,"ล")=0,"-",(COUNTIF(AM20:BP20,"ล")))))</f>
        <v>-</v>
      </c>
      <c r="BT20" s="10" t="str">
        <f>IF('[8]ข้อมูลนักเรียน-กรอง'!$A$18="","",(IF(COUNTIF(AM20:BP20,"ข")=0,"-",(COUNTIF(AM20:BP20,"ข")))))</f>
        <v>-</v>
      </c>
      <c r="BU20" s="8">
        <f>IF('[8]ข้อมูลนักเรียน-กรอง'!$A$18="","",('[8]ข้อมูลนักเรียน-กรอง'!$A$18))</f>
        <v>17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10" t="str">
        <f>IF('[8]ข้อมูลนักเรียน-กรอง'!A18="","",(IF(SUM(BV20:CZ20)=0,"-",(SUM(BV20:CZ20)))))</f>
        <v>-</v>
      </c>
      <c r="DB20" s="10" t="str">
        <f>IF('[8]ข้อมูลนักเรียน-กรอง'!$A$18="","",(IF(COUNTIF(BV20:CZ20,"ป")=0,"-",(COUNTIF(BV20:CZ20,"ป")))))</f>
        <v>-</v>
      </c>
      <c r="DC20" s="10" t="str">
        <f>IF('[8]ข้อมูลนักเรียน-กรอง'!$A$18="","",(IF(COUNTIF(BV20:CZ20,"ล")=0,"-",(COUNTIF(BV20:CZ20,"ล")))))</f>
        <v>-</v>
      </c>
      <c r="DD20" s="10" t="str">
        <f>IF('[8]ข้อมูลนักเรียน-กรอง'!$A$18="","",(IF(COUNTIF(BV20:CZ20,"ข")=0,"-",(COUNTIF(BV20:CZ20,"ข")))))</f>
        <v>-</v>
      </c>
      <c r="DE20" s="8">
        <f>IF('[8]ข้อมูลนักเรียน-กรอง'!$A$18="","",('[8]ข้อมูลนักเรียน-กรอง'!$A$18))</f>
        <v>17</v>
      </c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10" t="str">
        <f>IF('[8]ข้อมูลนักเรียน-กรอง'!A18="","",(IF(SUM(DF20:EJ20)=0,"-",(SUM(DF20:EJ20)))))</f>
        <v>-</v>
      </c>
      <c r="EL20" s="10" t="str">
        <f>IF('[8]ข้อมูลนักเรียน-กรอง'!$A$18="","",(IF(COUNTIF(DF20:EJ20,"ป")=0,"-",(COUNTIF(DF20:EJ20,"ป")))))</f>
        <v>-</v>
      </c>
      <c r="EM20" s="10" t="str">
        <f>IF('[8]ข้อมูลนักเรียน-กรอง'!$A$18="","",(IF(COUNTIF(DF20:EJ20,"ล")=0,"-",(COUNTIF(DF20:EJ20,"ล")))))</f>
        <v>-</v>
      </c>
      <c r="EN20" s="10" t="str">
        <f>IF('[8]ข้อมูลนักเรียน-กรอง'!$A$18="","",(IF(COUNTIF(DF20:EJ20,"ข")=0,"-",(COUNTIF(DF20:EJ20,"ข")))))</f>
        <v>-</v>
      </c>
      <c r="EO20" s="8">
        <f>IF('[8]ข้อมูลนักเรียน-กรอง'!$A$18="","",('[8]ข้อมูลนักเรียน-กรอง'!$A$18))</f>
        <v>17</v>
      </c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10" t="str">
        <f>IF('[8]ข้อมูลนักเรียน-กรอง'!A18="","",(IF(SUM(EP20:FS20)=0,"-",(SUM(EP20:FS20)))))</f>
        <v>-</v>
      </c>
      <c r="FU20" s="10" t="str">
        <f>IF('[8]ข้อมูลนักเรียน-กรอง'!$A$18="","",(IF(COUNTIF(EP20:FS20,"ป")=0,"-",(COUNTIF(EP20:FS20,"ป")))))</f>
        <v>-</v>
      </c>
      <c r="FV20" s="10" t="str">
        <f>IF('[8]ข้อมูลนักเรียน-กรอง'!$A$18="","",(IF(COUNTIF(EP20:FS20,"ล")=0,"-",(COUNTIF(EP20:FS20,"ล")))))</f>
        <v>-</v>
      </c>
      <c r="FW20" s="10" t="str">
        <f>IF('[8]ข้อมูลนักเรียน-กรอง'!$A$18="","",(IF(COUNTIF(EP20:FS20,"ข")=0,"-",(COUNTIF(EP20:FS20,"ข")))))</f>
        <v>-</v>
      </c>
      <c r="FX20" s="8">
        <f>IF('[8]ข้อมูลนักเรียน-กรอง'!$A$18="","",('[8]ข้อมูลนักเรียน-กรอง'!$A$18))</f>
        <v>17</v>
      </c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10" t="str">
        <f>IF('[8]ข้อมูลนักเรียน-กรอง'!A18="","",(IF(SUM(FY20:HC20)=0,"-",(SUM(FY20:HC20)))))</f>
        <v>-</v>
      </c>
      <c r="HE20" s="10" t="str">
        <f>IF('[8]ข้อมูลนักเรียน-กรอง'!$A$18="","",(IF(COUNTIF(FY20:HC20,"ป")=0,"-",(COUNTIF(FY20:HC20,"ป")))))</f>
        <v>-</v>
      </c>
      <c r="HF20" s="10" t="str">
        <f>IF('[8]ข้อมูลนักเรียน-กรอง'!$A$18="","",(IF(COUNTIF(FY20:HC20,"ล")=0,"-",(COUNTIF(FY20:HC20,"ล")))))</f>
        <v>-</v>
      </c>
      <c r="HG20" s="10" t="str">
        <f>IF('[8]ข้อมูลนักเรียน-กรอง'!$A$18="","",(IF(COUNTIF(FY20:HC20,"ข")=0,"-",(COUNTIF(FY20:HC20,"ข")))))</f>
        <v>-</v>
      </c>
      <c r="HH20" s="8">
        <f>IF('[8]ข้อมูลนักเรียน-กรอง'!$A$18="","",('[8]ข้อมูลนักเรียน-กรอง'!$A$18))</f>
        <v>17</v>
      </c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10" t="str">
        <f>IF('[8]ข้อมูลนักเรียน-กรอง'!A18="","",(IF(SUM(HI20:IL20)=0,"-",(SUM(HI20:IL20)))))</f>
        <v>-</v>
      </c>
      <c r="IN20" s="10" t="str">
        <f>IF('[8]ข้อมูลนักเรียน-กรอง'!$A$18="","",(IF(COUNTIF(HI20:IL20,"ป")=0,"-",(COUNTIF(HI20:IL20,"ป")))))</f>
        <v>-</v>
      </c>
      <c r="IO20" s="10" t="str">
        <f>IF('[8]ข้อมูลนักเรียน-กรอง'!$A$18="","",(IF(COUNTIF(HI20:IL20,"ล")=0,"-",(COUNTIF(HI20:IL20,"ล")))))</f>
        <v>-</v>
      </c>
      <c r="IP20" s="10" t="str">
        <f>IF('[8]ข้อมูลนักเรียน-กรอง'!$A$18="","",(IF(COUNTIF(HI20:IL20,"ข")=0,"-",(COUNTIF(HI20:IL20,"ข")))))</f>
        <v>-</v>
      </c>
      <c r="IQ20" s="8">
        <f>IF('[8]ข้อมูลนักเรียน-กรอง'!$A$18="","",('[8]ข้อมูลนักเรียน-กรอง'!$A$18))</f>
        <v>17</v>
      </c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10" t="str">
        <f>IF('[8]ข้อมูลนักเรียน-กรอง'!A18="","",(IF(SUM(IR20:JV20)=0,"-",(SUM(IR20:JV20)))))</f>
        <v>-</v>
      </c>
      <c r="JX20" s="10" t="str">
        <f>IF('[8]ข้อมูลนักเรียน-กรอง'!$A$18="","",(IF(COUNTIF(IR20:JV20,"ป")=0,"-",(COUNTIF(IR20:JV20,"ป")))))</f>
        <v>-</v>
      </c>
      <c r="JY20" s="10" t="str">
        <f>IF('[8]ข้อมูลนักเรียน-กรอง'!$A$18="","",(IF(COUNTIF(IR20:JV20,"ล")=0,"-",(COUNTIF(IR20:JV20,"ล")))))</f>
        <v>-</v>
      </c>
      <c r="JZ20" s="10" t="str">
        <f>IF('[8]ข้อมูลนักเรียน-กรอง'!$A$18="","",(IF(COUNTIF(IR20:JV20,"ข")=0,"-",(COUNTIF(IR20:JV20,"ข")))))</f>
        <v>-</v>
      </c>
      <c r="KA20" s="8">
        <f>IF('[8]ข้อมูลนักเรียน-กรอง'!$A$18="","",('[8]ข้อมูลนักเรียน-กรอง'!$A$18))</f>
        <v>17</v>
      </c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10" t="str">
        <f>IF('[8]ข้อมูลนักเรียน-กรอง'!A18="","",(IF(SUM(KB20:LF20)=0,"-",(SUM(KB20:LF20)))))</f>
        <v>-</v>
      </c>
      <c r="LH20" s="10" t="str">
        <f>IF('[8]ข้อมูลนักเรียน-กรอง'!$A$18="","",(IF(COUNTIF(KB20:LF20,"ป")=0,"-",(COUNTIF(KB20:LF20,"ป")))))</f>
        <v>-</v>
      </c>
      <c r="LI20" s="10" t="str">
        <f>IF('[8]ข้อมูลนักเรียน-กรอง'!$A$18="","",(IF(COUNTIF(KB20:LF20,"ล")=0,"-",(COUNTIF(KB20:LF20,"ล")))))</f>
        <v>-</v>
      </c>
      <c r="LJ20" s="10" t="str">
        <f>IF('[8]ข้อมูลนักเรียน-กรอง'!$A$18="","",(IF(COUNTIF(KB20:LF20,"ข")=0,"-",(COUNTIF(KB20:LF20,"ข")))))</f>
        <v>-</v>
      </c>
      <c r="LK20" s="8">
        <f>IF('[8]ข้อมูลนักเรียน-กรอง'!$A$18="","",('[8]ข้อมูลนักเรียน-กรอง'!$A$18))</f>
        <v>17</v>
      </c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10" t="str">
        <f>IF('[8]ข้อมูลนักเรียน-กรอง'!A18="","",(IF(SUM(LL20:MN20)=0,"-",(SUM(LL20:MN20)))))</f>
        <v>-</v>
      </c>
      <c r="MP20" s="10" t="str">
        <f>IF('[8]ข้อมูลนักเรียน-กรอง'!$A$18="","",(IF(COUNTIF(LL20:MN20,"ป")=0,"-",(COUNTIF(LL20:MN20,"ป")))))</f>
        <v>-</v>
      </c>
      <c r="MQ20" s="10" t="str">
        <f>IF('[8]ข้อมูลนักเรียน-กรอง'!$A$18="","",(IF(COUNTIF(LL20:MN20,"ล")=0,"-",(COUNTIF(LL20:MN20,"ล")))))</f>
        <v>-</v>
      </c>
      <c r="MR20" s="10" t="str">
        <f>IF('[8]ข้อมูลนักเรียน-กรอง'!$A$18="","",(IF(COUNTIF(LL20:MN20,"ข")=0,"-",(COUNTIF(LL20:MN20,"ข")))))</f>
        <v>-</v>
      </c>
      <c r="MS20" s="8">
        <f>IF('[8]ข้อมูลนักเรียน-กรอง'!$A$18="","",('[8]ข้อมูลนักเรียน-กรอง'!$A$18))</f>
        <v>17</v>
      </c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10" t="str">
        <f>IF('[8]ข้อมูลนักเรียน-กรอง'!A18="","",(IF(SUM(MT20:NX20)=0,"-",(SUM(MT20:NX20)))))</f>
        <v>-</v>
      </c>
      <c r="NZ20" s="10" t="str">
        <f>IF('[8]ข้อมูลนักเรียน-กรอง'!$A$18="","",(IF(COUNTIF(MT20:NX20,"ป")=0,"-",(COUNTIF(MT20:NX20,"ป")))))</f>
        <v>-</v>
      </c>
      <c r="OA20" s="10" t="str">
        <f>IF('[8]ข้อมูลนักเรียน-กรอง'!$A$18="","",(IF(COUNTIF(MT20:NX20,"ล")=0,"-",(COUNTIF(MT20:NX20,"ล")))))</f>
        <v>-</v>
      </c>
      <c r="OB20" s="10" t="str">
        <f>IF('[8]ข้อมูลนักเรียน-กรอง'!$A$18="","",(IF(COUNTIF(MT20:NX20,"ข")=0,"-",(COUNTIF(MT20:NX20,"ข")))))</f>
        <v>-</v>
      </c>
      <c r="OC20" s="8">
        <f>IF('[8]ข้อมูลนักเรียน-กรอง'!$A$18="","",('[8]ข้อมูลนักเรียน-กรอง'!$A$18))</f>
        <v>17</v>
      </c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10" t="str">
        <f>IF('[8]ข้อมูลนักเรียน-กรอง'!A18="","",(IF(SUM(OD20:PG20)=0,"-",(SUM(OD20:PG20)))))</f>
        <v>-</v>
      </c>
      <c r="PI20" s="10" t="str">
        <f>IF('[8]ข้อมูลนักเรียน-กรอง'!$A$18="","",(IF(COUNTIF(OD20:PG20,"ป")=0,"-",(COUNTIF(OD20:PG20,"ป")))))</f>
        <v>-</v>
      </c>
      <c r="PJ20" s="10" t="str">
        <f>IF('[8]ข้อมูลนักเรียน-กรอง'!$A$18="","",(IF(COUNTIF(OD20:PG20,"ล")=0,"-",(COUNTIF(OD20:PG20,"ล")))))</f>
        <v>-</v>
      </c>
      <c r="PK20" s="10" t="str">
        <f>IF('[8]ข้อมูลนักเรียน-กรอง'!$A$18="","",(IF(COUNTIF(OD20:PG20,"ข")=0,"-",(COUNTIF(OD20:PG20,"ข")))))</f>
        <v>-</v>
      </c>
      <c r="PL20" s="11">
        <f>IF('[8]ข้อมูลนักเรียน-กรอง'!$A$18="","",('[8]ข้อมูลนักเรียน-กรอง'!$A$18))</f>
        <v>17</v>
      </c>
      <c r="PM20" s="12" t="str">
        <f t="shared" si="0"/>
        <v>-</v>
      </c>
      <c r="PN20" s="12" t="str">
        <f t="shared" si="1"/>
        <v>-</v>
      </c>
      <c r="PO20" s="12" t="str">
        <f t="shared" si="2"/>
        <v>-</v>
      </c>
      <c r="PP20" s="12" t="str">
        <f t="shared" si="3"/>
        <v>-</v>
      </c>
      <c r="PQ20" s="12" t="str">
        <f t="shared" si="4"/>
        <v>-</v>
      </c>
      <c r="PR20" s="12" t="str">
        <f t="shared" si="5"/>
        <v>-</v>
      </c>
      <c r="PS20" s="12" t="str">
        <f t="shared" si="6"/>
        <v>-</v>
      </c>
      <c r="PT20" s="12" t="str">
        <f t="shared" si="7"/>
        <v>-</v>
      </c>
      <c r="PU20" s="12" t="str">
        <f t="shared" si="8"/>
        <v>-</v>
      </c>
      <c r="PV20" s="12" t="str">
        <f t="shared" si="9"/>
        <v>-</v>
      </c>
      <c r="PW20" s="12" t="str">
        <f t="shared" si="10"/>
        <v>-</v>
      </c>
      <c r="PX20" s="12" t="str">
        <f t="shared" si="11"/>
        <v>-</v>
      </c>
      <c r="PY20" s="13">
        <f>IF('[8]ข้อมูลนักเรียน-กรอง'!A18="","",(SUM(AH20:AK20,SUM(BQ20:BT20,SUM(DA20:DD20,SUM(EK20:EN20,SUM(FT20:FW20,SUM(HD20:HG20,SUM(IM20:IP20,SUM(JW20:JZ20,SUM(LG20:LJ20,SUM(MO20:MR20,SUM(NY20:OB20,SUM(PH20:PK20))))))))))))))</f>
        <v>0</v>
      </c>
      <c r="PZ20" s="13">
        <f>IF('[8]ข้อมูลนักเรียน-กรอง'!A18="","",SUM(PM20:PX20))</f>
        <v>0</v>
      </c>
      <c r="QA20" s="14" t="str">
        <f>IF('[8]ข้อมูลนักเรียน-กรอง'!A18="","",IF(PZ20=0,"0.00",((PZ20/PY20)*100)))</f>
        <v>0.00</v>
      </c>
    </row>
    <row r="21" spans="1:443" ht="15.95" customHeight="1">
      <c r="A21" s="7" t="str">
        <f>[8]ชื่อนักเรียน!C20</f>
        <v>เด็กชายอิทธินันต์ ชลวานิช</v>
      </c>
      <c r="B21" s="8">
        <f>IF('[8]ข้อมูลนักเรียน-กรอง'!$A$19="","",('[8]ข้อมูลนักเรียน-กรอง'!$A$19))</f>
        <v>18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 t="str">
        <f>IF('[8]ข้อมูลนักเรียน-กรอง'!A19="","",(IF(SUM(C21:AG21)=0,"-",(SUM(C21:AG21)))))</f>
        <v>-</v>
      </c>
      <c r="AI21" s="10" t="str">
        <f>IF('[8]ข้อมูลนักเรียน-กรอง'!$A$19="","",(IF(COUNTIF(C21:AG21,"ป")=0,"-",(COUNTIF(C21:AG21,"ป")))))</f>
        <v>-</v>
      </c>
      <c r="AJ21" s="10" t="str">
        <f>IF('[8]ข้อมูลนักเรียน-กรอง'!$A$19="","",(IF(COUNTIF(C21:AG21,"ล")=0,"-",(COUNTIF(C21:AG21,"ล")))))</f>
        <v>-</v>
      </c>
      <c r="AK21" s="10" t="str">
        <f>IF('[8]ข้อมูลนักเรียน-กรอง'!$A$19="","",(IF(COUNTIF(C21:AG21,"ข")=0,"-",(COUNTIF(C21:AG21,"ข")))))</f>
        <v>-</v>
      </c>
      <c r="AL21" s="8">
        <f>IF('[8]ข้อมูลนักเรียน-กรอง'!$A$19="","",('[8]ข้อมูลนักเรียน-กรอง'!$A$19))</f>
        <v>18</v>
      </c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10" t="str">
        <f>IF('[8]ข้อมูลนักเรียน-กรอง'!A19="","",(IF(SUM(AM21:BP21)=0,"-",(SUM(AM21:BP21)))))</f>
        <v>-</v>
      </c>
      <c r="BR21" s="10" t="str">
        <f>IF('[8]ข้อมูลนักเรียน-กรอง'!$A$19="","",(IF(COUNTIF(AM21:BP21,"ป")=0,"-",(COUNTIF(AM21:BP21,"ป")))))</f>
        <v>-</v>
      </c>
      <c r="BS21" s="10" t="str">
        <f>IF('[8]ข้อมูลนักเรียน-กรอง'!$A$19="","",(IF(COUNTIF(AM21:BP21,"ล")=0,"-",(COUNTIF(AM21:BP21,"ล")))))</f>
        <v>-</v>
      </c>
      <c r="BT21" s="10" t="str">
        <f>IF('[8]ข้อมูลนักเรียน-กรอง'!$A$19="","",(IF(COUNTIF(AM21:BP21,"ข")=0,"-",(COUNTIF(AM21:BP21,"ข")))))</f>
        <v>-</v>
      </c>
      <c r="BU21" s="8">
        <f>IF('[8]ข้อมูลนักเรียน-กรอง'!$A$19="","",('[8]ข้อมูลนักเรียน-กรอง'!$A$19))</f>
        <v>18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10" t="str">
        <f>IF('[8]ข้อมูลนักเรียน-กรอง'!A19="","",(IF(SUM(BV21:CZ21)=0,"-",(SUM(BV21:CZ21)))))</f>
        <v>-</v>
      </c>
      <c r="DB21" s="10" t="str">
        <f>IF('[8]ข้อมูลนักเรียน-กรอง'!$A$19="","",(IF(COUNTIF(BV21:CZ21,"ป")=0,"-",(COUNTIF(BV21:CZ21,"ป")))))</f>
        <v>-</v>
      </c>
      <c r="DC21" s="10" t="str">
        <f>IF('[8]ข้อมูลนักเรียน-กรอง'!$A$19="","",(IF(COUNTIF(BV21:CZ21,"ล")=0,"-",(COUNTIF(BV21:CZ21,"ล")))))</f>
        <v>-</v>
      </c>
      <c r="DD21" s="10" t="str">
        <f>IF('[8]ข้อมูลนักเรียน-กรอง'!$A$19="","",(IF(COUNTIF(BV21:CZ21,"ข")=0,"-",(COUNTIF(BV21:CZ21,"ข")))))</f>
        <v>-</v>
      </c>
      <c r="DE21" s="8">
        <f>IF('[8]ข้อมูลนักเรียน-กรอง'!$A$19="","",('[8]ข้อมูลนักเรียน-กรอง'!$A$19))</f>
        <v>18</v>
      </c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10" t="str">
        <f>IF('[8]ข้อมูลนักเรียน-กรอง'!A19="","",(IF(SUM(DF21:EJ21)=0,"-",(SUM(DF21:EJ21)))))</f>
        <v>-</v>
      </c>
      <c r="EL21" s="10" t="str">
        <f>IF('[8]ข้อมูลนักเรียน-กรอง'!$A$19="","",(IF(COUNTIF(DF21:EJ21,"ป")=0,"-",(COUNTIF(DF21:EJ21,"ป")))))</f>
        <v>-</v>
      </c>
      <c r="EM21" s="10" t="str">
        <f>IF('[8]ข้อมูลนักเรียน-กรอง'!$A$19="","",(IF(COUNTIF(DF21:EJ21,"ล")=0,"-",(COUNTIF(DF21:EJ21,"ล")))))</f>
        <v>-</v>
      </c>
      <c r="EN21" s="10" t="str">
        <f>IF('[8]ข้อมูลนักเรียน-กรอง'!$A$19="","",(IF(COUNTIF(DF21:EJ21,"ข")=0,"-",(COUNTIF(DF21:EJ21,"ข")))))</f>
        <v>-</v>
      </c>
      <c r="EO21" s="8">
        <f>IF('[8]ข้อมูลนักเรียน-กรอง'!$A$19="","",('[8]ข้อมูลนักเรียน-กรอง'!$A$19))</f>
        <v>18</v>
      </c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10" t="str">
        <f>IF('[8]ข้อมูลนักเรียน-กรอง'!A19="","",(IF(SUM(EP21:FS21)=0,"-",(SUM(EP21:FS21)))))</f>
        <v>-</v>
      </c>
      <c r="FU21" s="10" t="str">
        <f>IF('[8]ข้อมูลนักเรียน-กรอง'!$A$19="","",(IF(COUNTIF(EP21:FS21,"ป")=0,"-",(COUNTIF(EP21:FS21,"ป")))))</f>
        <v>-</v>
      </c>
      <c r="FV21" s="10" t="str">
        <f>IF('[8]ข้อมูลนักเรียน-กรอง'!$A$19="","",(IF(COUNTIF(EP21:FS21,"ล")=0,"-",(COUNTIF(EP21:FS21,"ล")))))</f>
        <v>-</v>
      </c>
      <c r="FW21" s="10" t="str">
        <f>IF('[8]ข้อมูลนักเรียน-กรอง'!$A$19="","",(IF(COUNTIF(EP21:FS21,"ข")=0,"-",(COUNTIF(EP21:FS21,"ข")))))</f>
        <v>-</v>
      </c>
      <c r="FX21" s="8">
        <f>IF('[8]ข้อมูลนักเรียน-กรอง'!$A$19="","",('[8]ข้อมูลนักเรียน-กรอง'!$A$19))</f>
        <v>18</v>
      </c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10" t="str">
        <f>IF('[8]ข้อมูลนักเรียน-กรอง'!A19="","",(IF(SUM(FY21:HC21)=0,"-",(SUM(FY21:HC21)))))</f>
        <v>-</v>
      </c>
      <c r="HE21" s="10" t="str">
        <f>IF('[8]ข้อมูลนักเรียน-กรอง'!$A$19="","",(IF(COUNTIF(FY21:HC21,"ป")=0,"-",(COUNTIF(FY21:HC21,"ป")))))</f>
        <v>-</v>
      </c>
      <c r="HF21" s="10" t="str">
        <f>IF('[8]ข้อมูลนักเรียน-กรอง'!$A$19="","",(IF(COUNTIF(FY21:HC21,"ล")=0,"-",(COUNTIF(FY21:HC21,"ล")))))</f>
        <v>-</v>
      </c>
      <c r="HG21" s="10" t="str">
        <f>IF('[8]ข้อมูลนักเรียน-กรอง'!$A$19="","",(IF(COUNTIF(FY21:HC21,"ข")=0,"-",(COUNTIF(FY21:HC21,"ข")))))</f>
        <v>-</v>
      </c>
      <c r="HH21" s="8">
        <f>IF('[8]ข้อมูลนักเรียน-กรอง'!$A$19="","",('[8]ข้อมูลนักเรียน-กรอง'!$A$19))</f>
        <v>18</v>
      </c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10" t="str">
        <f>IF('[8]ข้อมูลนักเรียน-กรอง'!A19="","",(IF(SUM(HI21:IL21)=0,"-",(SUM(HI21:IL21)))))</f>
        <v>-</v>
      </c>
      <c r="IN21" s="10" t="str">
        <f>IF('[8]ข้อมูลนักเรียน-กรอง'!$A$19="","",(IF(COUNTIF(HI21:IL21,"ป")=0,"-",(COUNTIF(HI21:IL21,"ป")))))</f>
        <v>-</v>
      </c>
      <c r="IO21" s="10" t="str">
        <f>IF('[8]ข้อมูลนักเรียน-กรอง'!$A$19="","",(IF(COUNTIF(HI21:IL21,"ล")=0,"-",(COUNTIF(HI21:IL21,"ล")))))</f>
        <v>-</v>
      </c>
      <c r="IP21" s="10" t="str">
        <f>IF('[8]ข้อมูลนักเรียน-กรอง'!$A$19="","",(IF(COUNTIF(HI21:IL21,"ข")=0,"-",(COUNTIF(HI21:IL21,"ข")))))</f>
        <v>-</v>
      </c>
      <c r="IQ21" s="8">
        <f>IF('[8]ข้อมูลนักเรียน-กรอง'!$A$19="","",('[8]ข้อมูลนักเรียน-กรอง'!$A$19))</f>
        <v>18</v>
      </c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10" t="str">
        <f>IF('[8]ข้อมูลนักเรียน-กรอง'!A19="","",(IF(SUM(IR21:JV21)=0,"-",(SUM(IR21:JV21)))))</f>
        <v>-</v>
      </c>
      <c r="JX21" s="10" t="str">
        <f>IF('[8]ข้อมูลนักเรียน-กรอง'!$A$19="","",(IF(COUNTIF(IR21:JV21,"ป")=0,"-",(COUNTIF(IR21:JV21,"ป")))))</f>
        <v>-</v>
      </c>
      <c r="JY21" s="10" t="str">
        <f>IF('[8]ข้อมูลนักเรียน-กรอง'!$A$19="","",(IF(COUNTIF(IR21:JV21,"ล")=0,"-",(COUNTIF(IR21:JV21,"ล")))))</f>
        <v>-</v>
      </c>
      <c r="JZ21" s="10" t="str">
        <f>IF('[8]ข้อมูลนักเรียน-กรอง'!$A$19="","",(IF(COUNTIF(IR21:JV21,"ข")=0,"-",(COUNTIF(IR21:JV21,"ข")))))</f>
        <v>-</v>
      </c>
      <c r="KA21" s="8">
        <f>IF('[8]ข้อมูลนักเรียน-กรอง'!$A$19="","",('[8]ข้อมูลนักเรียน-กรอง'!$A$19))</f>
        <v>18</v>
      </c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10" t="str">
        <f>IF('[8]ข้อมูลนักเรียน-กรอง'!A19="","",(IF(SUM(KB21:LF21)=0,"-",(SUM(KB21:LF21)))))</f>
        <v>-</v>
      </c>
      <c r="LH21" s="10" t="str">
        <f>IF('[8]ข้อมูลนักเรียน-กรอง'!$A$19="","",(IF(COUNTIF(KB21:LF21,"ป")=0,"-",(COUNTIF(KB21:LF21,"ป")))))</f>
        <v>-</v>
      </c>
      <c r="LI21" s="10" t="str">
        <f>IF('[8]ข้อมูลนักเรียน-กรอง'!$A$19="","",(IF(COUNTIF(KB21:LF21,"ล")=0,"-",(COUNTIF(KB21:LF21,"ล")))))</f>
        <v>-</v>
      </c>
      <c r="LJ21" s="10" t="str">
        <f>IF('[8]ข้อมูลนักเรียน-กรอง'!$A$19="","",(IF(COUNTIF(KB21:LF21,"ข")=0,"-",(COUNTIF(KB21:LF21,"ข")))))</f>
        <v>-</v>
      </c>
      <c r="LK21" s="8">
        <f>IF('[8]ข้อมูลนักเรียน-กรอง'!$A$19="","",('[8]ข้อมูลนักเรียน-กรอง'!$A$19))</f>
        <v>18</v>
      </c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10" t="str">
        <f>IF('[8]ข้อมูลนักเรียน-กรอง'!A19="","",(IF(SUM(LL21:MN21)=0,"-",(SUM(LL21:MN21)))))</f>
        <v>-</v>
      </c>
      <c r="MP21" s="10" t="str">
        <f>IF('[8]ข้อมูลนักเรียน-กรอง'!$A$19="","",(IF(COUNTIF(LL21:MN21,"ป")=0,"-",(COUNTIF(LL21:MN21,"ป")))))</f>
        <v>-</v>
      </c>
      <c r="MQ21" s="10" t="str">
        <f>IF('[8]ข้อมูลนักเรียน-กรอง'!$A$19="","",(IF(COUNTIF(LL21:MN21,"ล")=0,"-",(COUNTIF(LL21:MN21,"ล")))))</f>
        <v>-</v>
      </c>
      <c r="MR21" s="10" t="str">
        <f>IF('[8]ข้อมูลนักเรียน-กรอง'!$A$19="","",(IF(COUNTIF(LL21:MN21,"ข")=0,"-",(COUNTIF(LL21:MN21,"ข")))))</f>
        <v>-</v>
      </c>
      <c r="MS21" s="8">
        <f>IF('[8]ข้อมูลนักเรียน-กรอง'!$A$19="","",('[8]ข้อมูลนักเรียน-กรอง'!$A$19))</f>
        <v>18</v>
      </c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10" t="str">
        <f>IF('[8]ข้อมูลนักเรียน-กรอง'!A19="","",(IF(SUM(MT21:NX21)=0,"-",(SUM(MT21:NX21)))))</f>
        <v>-</v>
      </c>
      <c r="NZ21" s="10" t="str">
        <f>IF('[8]ข้อมูลนักเรียน-กรอง'!$A$19="","",(IF(COUNTIF(MT21:NX21,"ป")=0,"-",(COUNTIF(MT21:NX21,"ป")))))</f>
        <v>-</v>
      </c>
      <c r="OA21" s="10" t="str">
        <f>IF('[8]ข้อมูลนักเรียน-กรอง'!$A$19="","",(IF(COUNTIF(MT21:NX21,"ล")=0,"-",(COUNTIF(MT21:NX21,"ล")))))</f>
        <v>-</v>
      </c>
      <c r="OB21" s="10" t="str">
        <f>IF('[8]ข้อมูลนักเรียน-กรอง'!$A$19="","",(IF(COUNTIF(MT21:NX21,"ข")=0,"-",(COUNTIF(MT21:NX21,"ข")))))</f>
        <v>-</v>
      </c>
      <c r="OC21" s="8">
        <f>IF('[8]ข้อมูลนักเรียน-กรอง'!$A$19="","",('[8]ข้อมูลนักเรียน-กรอง'!$A$19))</f>
        <v>18</v>
      </c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10" t="str">
        <f>IF('[8]ข้อมูลนักเรียน-กรอง'!A19="","",(IF(SUM(OD21:PG21)=0,"-",(SUM(OD21:PG21)))))</f>
        <v>-</v>
      </c>
      <c r="PI21" s="10" t="str">
        <f>IF('[8]ข้อมูลนักเรียน-กรอง'!$A$19="","",(IF(COUNTIF(OD21:PG21,"ป")=0,"-",(COUNTIF(OD21:PG21,"ป")))))</f>
        <v>-</v>
      </c>
      <c r="PJ21" s="10" t="str">
        <f>IF('[8]ข้อมูลนักเรียน-กรอง'!$A$19="","",(IF(COUNTIF(OD21:PG21,"ล")=0,"-",(COUNTIF(OD21:PG21,"ล")))))</f>
        <v>-</v>
      </c>
      <c r="PK21" s="10" t="str">
        <f>IF('[8]ข้อมูลนักเรียน-กรอง'!$A$19="","",(IF(COUNTIF(OD21:PG21,"ข")=0,"-",(COUNTIF(OD21:PG21,"ข")))))</f>
        <v>-</v>
      </c>
      <c r="PL21" s="11">
        <f>IF('[8]ข้อมูลนักเรียน-กรอง'!$A$19="","",('[8]ข้อมูลนักเรียน-กรอง'!$A$19))</f>
        <v>18</v>
      </c>
      <c r="PM21" s="12" t="str">
        <f t="shared" si="0"/>
        <v>-</v>
      </c>
      <c r="PN21" s="12" t="str">
        <f t="shared" si="1"/>
        <v>-</v>
      </c>
      <c r="PO21" s="12" t="str">
        <f t="shared" si="2"/>
        <v>-</v>
      </c>
      <c r="PP21" s="12" t="str">
        <f t="shared" si="3"/>
        <v>-</v>
      </c>
      <c r="PQ21" s="12" t="str">
        <f t="shared" si="4"/>
        <v>-</v>
      </c>
      <c r="PR21" s="12" t="str">
        <f t="shared" si="5"/>
        <v>-</v>
      </c>
      <c r="PS21" s="12" t="str">
        <f t="shared" si="6"/>
        <v>-</v>
      </c>
      <c r="PT21" s="12" t="str">
        <f t="shared" si="7"/>
        <v>-</v>
      </c>
      <c r="PU21" s="12" t="str">
        <f t="shared" si="8"/>
        <v>-</v>
      </c>
      <c r="PV21" s="12" t="str">
        <f t="shared" si="9"/>
        <v>-</v>
      </c>
      <c r="PW21" s="12" t="str">
        <f t="shared" si="10"/>
        <v>-</v>
      </c>
      <c r="PX21" s="12" t="str">
        <f t="shared" si="11"/>
        <v>-</v>
      </c>
      <c r="PY21" s="13">
        <f>IF('[8]ข้อมูลนักเรียน-กรอง'!A19="","",(SUM(AH21:AK21,SUM(BQ21:BT21,SUM(DA21:DD21,SUM(EK21:EN21,SUM(FT21:FW21,SUM(HD21:HG21,SUM(IM21:IP21,SUM(JW21:JZ21,SUM(LG21:LJ21,SUM(MO21:MR21,SUM(NY21:OB21,SUM(PH21:PK21))))))))))))))</f>
        <v>0</v>
      </c>
      <c r="PZ21" s="13">
        <f>IF('[8]ข้อมูลนักเรียน-กรอง'!A19="","",SUM(PM21:PX21))</f>
        <v>0</v>
      </c>
      <c r="QA21" s="14" t="str">
        <f>IF('[8]ข้อมูลนักเรียน-กรอง'!A19="","",IF(PZ21=0,"0.00",((PZ21/PY21)*100)))</f>
        <v>0.00</v>
      </c>
    </row>
    <row r="22" spans="1:443" ht="15.95" customHeight="1">
      <c r="A22" s="7" t="str">
        <f>[8]ชื่อนักเรียน!C21</f>
        <v>เด็กหญิงณัฐณิชา ทองสุข</v>
      </c>
      <c r="B22" s="8">
        <f>IF('[8]ข้อมูลนักเรียน-กรอง'!$A$20="","",('[8]ข้อมูลนักเรียน-กรอง'!$A$20))</f>
        <v>19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 t="str">
        <f>IF('[8]ข้อมูลนักเรียน-กรอง'!A20="","",(IF(SUM(C22:AG22)=0,"-",(SUM(C22:AG22)))))</f>
        <v>-</v>
      </c>
      <c r="AI22" s="10" t="str">
        <f>IF('[8]ข้อมูลนักเรียน-กรอง'!$A$20="","",(IF(COUNTIF(C22:AG22,"ป")=0,"-",(COUNTIF(C22:AG22,"ป")))))</f>
        <v>-</v>
      </c>
      <c r="AJ22" s="10" t="str">
        <f>IF('[8]ข้อมูลนักเรียน-กรอง'!$A$20="","",(IF(COUNTIF(C22:AG22,"ล")=0,"-",(COUNTIF(C22:AG22,"ล")))))</f>
        <v>-</v>
      </c>
      <c r="AK22" s="10" t="str">
        <f>IF('[8]ข้อมูลนักเรียน-กรอง'!$A$20="","",(IF(COUNTIF(C22:AG22,"ข")=0,"-",(COUNTIF(C22:AG22,"ข")))))</f>
        <v>-</v>
      </c>
      <c r="AL22" s="8">
        <f>IF('[8]ข้อมูลนักเรียน-กรอง'!$A$20="","",('[8]ข้อมูลนักเรียน-กรอง'!$A$20))</f>
        <v>19</v>
      </c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10" t="str">
        <f>IF('[8]ข้อมูลนักเรียน-กรอง'!A20="","",(IF(SUM(AM22:BP22)=0,"-",(SUM(AM22:BP22)))))</f>
        <v>-</v>
      </c>
      <c r="BR22" s="10" t="str">
        <f>IF('[8]ข้อมูลนักเรียน-กรอง'!$A$20="","",(IF(COUNTIF(AM22:BP22,"ป")=0,"-",(COUNTIF(AM22:BP22,"ป")))))</f>
        <v>-</v>
      </c>
      <c r="BS22" s="10" t="str">
        <f>IF('[8]ข้อมูลนักเรียน-กรอง'!$A$20="","",(IF(COUNTIF(AM22:BP22,"ล")=0,"-",(COUNTIF(AM22:BP22,"ล")))))</f>
        <v>-</v>
      </c>
      <c r="BT22" s="10" t="str">
        <f>IF('[8]ข้อมูลนักเรียน-กรอง'!$A$20="","",(IF(COUNTIF(AM22:BP22,"ข")=0,"-",(COUNTIF(AM22:BP22,"ข")))))</f>
        <v>-</v>
      </c>
      <c r="BU22" s="8">
        <f>IF('[8]ข้อมูลนักเรียน-กรอง'!$A$20="","",('[8]ข้อมูลนักเรียน-กรอง'!$A$20))</f>
        <v>19</v>
      </c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10" t="str">
        <f>IF('[8]ข้อมูลนักเรียน-กรอง'!A20="","",(IF(SUM(BV22:CZ22)=0,"-",(SUM(BV22:CZ22)))))</f>
        <v>-</v>
      </c>
      <c r="DB22" s="10" t="str">
        <f>IF('[8]ข้อมูลนักเรียน-กรอง'!$A$20="","",(IF(COUNTIF(BV22:CZ22,"ป")=0,"-",(COUNTIF(BV22:CZ22,"ป")))))</f>
        <v>-</v>
      </c>
      <c r="DC22" s="10" t="str">
        <f>IF('[8]ข้อมูลนักเรียน-กรอง'!$A$20="","",(IF(COUNTIF(BV22:CZ22,"ล")=0,"-",(COUNTIF(BV22:CZ22,"ล")))))</f>
        <v>-</v>
      </c>
      <c r="DD22" s="10" t="str">
        <f>IF('[8]ข้อมูลนักเรียน-กรอง'!$A$20="","",(IF(COUNTIF(BV22:CZ22,"ข")=0,"-",(COUNTIF(BV22:CZ22,"ข")))))</f>
        <v>-</v>
      </c>
      <c r="DE22" s="8">
        <f>IF('[8]ข้อมูลนักเรียน-กรอง'!$A$20="","",('[8]ข้อมูลนักเรียน-กรอง'!$A$20))</f>
        <v>19</v>
      </c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10" t="str">
        <f>IF('[8]ข้อมูลนักเรียน-กรอง'!A20="","",(IF(SUM(DF22:EJ22)=0,"-",(SUM(DF22:EJ22)))))</f>
        <v>-</v>
      </c>
      <c r="EL22" s="10" t="str">
        <f>IF('[8]ข้อมูลนักเรียน-กรอง'!$A$20="","",(IF(COUNTIF(DF22:EJ22,"ป")=0,"-",(COUNTIF(DF22:EJ22,"ป")))))</f>
        <v>-</v>
      </c>
      <c r="EM22" s="10" t="str">
        <f>IF('[8]ข้อมูลนักเรียน-กรอง'!$A$20="","",(IF(COUNTIF(DF22:EJ22,"ล")=0,"-",(COUNTIF(DF22:EJ22,"ล")))))</f>
        <v>-</v>
      </c>
      <c r="EN22" s="10" t="str">
        <f>IF('[8]ข้อมูลนักเรียน-กรอง'!$A$20="","",(IF(COUNTIF(DF22:EJ22,"ข")=0,"-",(COUNTIF(DF22:EJ22,"ข")))))</f>
        <v>-</v>
      </c>
      <c r="EO22" s="8">
        <f>IF('[8]ข้อมูลนักเรียน-กรอง'!$A$20="","",('[8]ข้อมูลนักเรียน-กรอง'!$A$20))</f>
        <v>19</v>
      </c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10" t="str">
        <f>IF('[8]ข้อมูลนักเรียน-กรอง'!A20="","",(IF(SUM(EP22:FS22)=0,"-",(SUM(EP22:FS22)))))</f>
        <v>-</v>
      </c>
      <c r="FU22" s="10" t="str">
        <f>IF('[8]ข้อมูลนักเรียน-กรอง'!$A$20="","",(IF(COUNTIF(EP22:FS22,"ป")=0,"-",(COUNTIF(EP22:FS22,"ป")))))</f>
        <v>-</v>
      </c>
      <c r="FV22" s="10" t="str">
        <f>IF('[8]ข้อมูลนักเรียน-กรอง'!$A$20="","",(IF(COUNTIF(EP22:FS22,"ล")=0,"-",(COUNTIF(EP22:FS22,"ล")))))</f>
        <v>-</v>
      </c>
      <c r="FW22" s="10" t="str">
        <f>IF('[8]ข้อมูลนักเรียน-กรอง'!$A$20="","",(IF(COUNTIF(EP22:FS22,"ข")=0,"-",(COUNTIF(EP22:FS22,"ข")))))</f>
        <v>-</v>
      </c>
      <c r="FX22" s="8">
        <f>IF('[8]ข้อมูลนักเรียน-กรอง'!$A$20="","",('[8]ข้อมูลนักเรียน-กรอง'!$A$20))</f>
        <v>19</v>
      </c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10" t="str">
        <f>IF('[8]ข้อมูลนักเรียน-กรอง'!A20="","",(IF(SUM(FY22:HC22)=0,"-",(SUM(FY22:HC22)))))</f>
        <v>-</v>
      </c>
      <c r="HE22" s="10" t="str">
        <f>IF('[8]ข้อมูลนักเรียน-กรอง'!$A$20="","",(IF(COUNTIF(FY22:HC22,"ป")=0,"-",(COUNTIF(FY22:HC22,"ป")))))</f>
        <v>-</v>
      </c>
      <c r="HF22" s="10" t="str">
        <f>IF('[8]ข้อมูลนักเรียน-กรอง'!$A$20="","",(IF(COUNTIF(FY22:HC22,"ล")=0,"-",(COUNTIF(FY22:HC22,"ล")))))</f>
        <v>-</v>
      </c>
      <c r="HG22" s="10" t="str">
        <f>IF('[8]ข้อมูลนักเรียน-กรอง'!$A$20="","",(IF(COUNTIF(FY22:HC22,"ข")=0,"-",(COUNTIF(FY22:HC22,"ข")))))</f>
        <v>-</v>
      </c>
      <c r="HH22" s="8">
        <f>IF('[8]ข้อมูลนักเรียน-กรอง'!$A$20="","",('[8]ข้อมูลนักเรียน-กรอง'!$A$20))</f>
        <v>19</v>
      </c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10" t="str">
        <f>IF('[8]ข้อมูลนักเรียน-กรอง'!A20="","",(IF(SUM(HI22:IL22)=0,"-",(SUM(HI22:IL22)))))</f>
        <v>-</v>
      </c>
      <c r="IN22" s="10" t="str">
        <f>IF('[8]ข้อมูลนักเรียน-กรอง'!$A$20="","",(IF(COUNTIF(HI22:IL22,"ป")=0,"-",(COUNTIF(HI22:IL22,"ป")))))</f>
        <v>-</v>
      </c>
      <c r="IO22" s="10" t="str">
        <f>IF('[8]ข้อมูลนักเรียน-กรอง'!$A$20="","",(IF(COUNTIF(HI22:IL22,"ล")=0,"-",(COUNTIF(HI22:IL22,"ล")))))</f>
        <v>-</v>
      </c>
      <c r="IP22" s="10" t="str">
        <f>IF('[8]ข้อมูลนักเรียน-กรอง'!$A$20="","",(IF(COUNTIF(HI22:IL22,"ข")=0,"-",(COUNTIF(HI22:IL22,"ข")))))</f>
        <v>-</v>
      </c>
      <c r="IQ22" s="8">
        <f>IF('[8]ข้อมูลนักเรียน-กรอง'!$A$20="","",('[8]ข้อมูลนักเรียน-กรอง'!$A$20))</f>
        <v>19</v>
      </c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10" t="str">
        <f>IF('[8]ข้อมูลนักเรียน-กรอง'!A20="","",(IF(SUM(IR22:JV22)=0,"-",(SUM(IR22:JV22)))))</f>
        <v>-</v>
      </c>
      <c r="JX22" s="10" t="str">
        <f>IF('[8]ข้อมูลนักเรียน-กรอง'!$A$20="","",(IF(COUNTIF(IR22:JV22,"ป")=0,"-",(COUNTIF(IR22:JV22,"ป")))))</f>
        <v>-</v>
      </c>
      <c r="JY22" s="10" t="str">
        <f>IF('[8]ข้อมูลนักเรียน-กรอง'!$A$20="","",(IF(COUNTIF(IR22:JV22,"ล")=0,"-",(COUNTIF(IR22:JV22,"ล")))))</f>
        <v>-</v>
      </c>
      <c r="JZ22" s="10" t="str">
        <f>IF('[8]ข้อมูลนักเรียน-กรอง'!$A$20="","",(IF(COUNTIF(IR22:JV22,"ข")=0,"-",(COUNTIF(IR22:JV22,"ข")))))</f>
        <v>-</v>
      </c>
      <c r="KA22" s="8">
        <f>IF('[8]ข้อมูลนักเรียน-กรอง'!$A$20="","",('[8]ข้อมูลนักเรียน-กรอง'!$A$20))</f>
        <v>19</v>
      </c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10" t="str">
        <f>IF('[8]ข้อมูลนักเรียน-กรอง'!A20="","",(IF(SUM(KB22:LF22)=0,"-",(SUM(KB22:LF22)))))</f>
        <v>-</v>
      </c>
      <c r="LH22" s="10" t="str">
        <f>IF('[8]ข้อมูลนักเรียน-กรอง'!$A$20="","",(IF(COUNTIF(KB22:LF22,"ป")=0,"-",(COUNTIF(KB22:LF22,"ป")))))</f>
        <v>-</v>
      </c>
      <c r="LI22" s="10" t="str">
        <f>IF('[8]ข้อมูลนักเรียน-กรอง'!$A$20="","",(IF(COUNTIF(KB22:LF22,"ล")=0,"-",(COUNTIF(KB22:LF22,"ล")))))</f>
        <v>-</v>
      </c>
      <c r="LJ22" s="10" t="str">
        <f>IF('[8]ข้อมูลนักเรียน-กรอง'!$A$20="","",(IF(COUNTIF(KB22:LF22,"ข")=0,"-",(COUNTIF(KB22:LF22,"ข")))))</f>
        <v>-</v>
      </c>
      <c r="LK22" s="8">
        <f>IF('[8]ข้อมูลนักเรียน-กรอง'!$A$20="","",('[8]ข้อมูลนักเรียน-กรอง'!$A$20))</f>
        <v>19</v>
      </c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10" t="str">
        <f>IF('[8]ข้อมูลนักเรียน-กรอง'!A20="","",(IF(SUM(LL22:MN22)=0,"-",(SUM(LL22:MN22)))))</f>
        <v>-</v>
      </c>
      <c r="MP22" s="10" t="str">
        <f>IF('[8]ข้อมูลนักเรียน-กรอง'!$A$20="","",(IF(COUNTIF(LL22:MN22,"ป")=0,"-",(COUNTIF(LL22:MN22,"ป")))))</f>
        <v>-</v>
      </c>
      <c r="MQ22" s="10" t="str">
        <f>IF('[8]ข้อมูลนักเรียน-กรอง'!$A$20="","",(IF(COUNTIF(LL22:MN22,"ล")=0,"-",(COUNTIF(LL22:MN22,"ล")))))</f>
        <v>-</v>
      </c>
      <c r="MR22" s="10" t="str">
        <f>IF('[8]ข้อมูลนักเรียน-กรอง'!$A$20="","",(IF(COUNTIF(LL22:MN22,"ข")=0,"-",(COUNTIF(LL22:MN22,"ข")))))</f>
        <v>-</v>
      </c>
      <c r="MS22" s="8">
        <f>IF('[8]ข้อมูลนักเรียน-กรอง'!$A$20="","",('[8]ข้อมูลนักเรียน-กรอง'!$A$20))</f>
        <v>19</v>
      </c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10" t="str">
        <f>IF('[8]ข้อมูลนักเรียน-กรอง'!A20="","",(IF(SUM(MT22:NX22)=0,"-",(SUM(MT22:NX22)))))</f>
        <v>-</v>
      </c>
      <c r="NZ22" s="10" t="str">
        <f>IF('[8]ข้อมูลนักเรียน-กรอง'!$A$20="","",(IF(COUNTIF(MT22:NX22,"ป")=0,"-",(COUNTIF(MT22:NX22,"ป")))))</f>
        <v>-</v>
      </c>
      <c r="OA22" s="10" t="str">
        <f>IF('[8]ข้อมูลนักเรียน-กรอง'!$A$20="","",(IF(COUNTIF(MT22:NX22,"ล")=0,"-",(COUNTIF(MT22:NX22,"ล")))))</f>
        <v>-</v>
      </c>
      <c r="OB22" s="10" t="str">
        <f>IF('[8]ข้อมูลนักเรียน-กรอง'!$A$20="","",(IF(COUNTIF(MT22:NX22,"ข")=0,"-",(COUNTIF(MT22:NX22,"ข")))))</f>
        <v>-</v>
      </c>
      <c r="OC22" s="8">
        <f>IF('[8]ข้อมูลนักเรียน-กรอง'!$A$20="","",('[8]ข้อมูลนักเรียน-กรอง'!$A$20))</f>
        <v>19</v>
      </c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10" t="str">
        <f>IF('[8]ข้อมูลนักเรียน-กรอง'!A20="","",(IF(SUM(OD22:PG22)=0,"-",(SUM(OD22:PG22)))))</f>
        <v>-</v>
      </c>
      <c r="PI22" s="10" t="str">
        <f>IF('[8]ข้อมูลนักเรียน-กรอง'!$A$20="","",(IF(COUNTIF(OD22:PG22,"ป")=0,"-",(COUNTIF(OD22:PG22,"ป")))))</f>
        <v>-</v>
      </c>
      <c r="PJ22" s="10" t="str">
        <f>IF('[8]ข้อมูลนักเรียน-กรอง'!$A$20="","",(IF(COUNTIF(OD22:PG22,"ล")=0,"-",(COUNTIF(OD22:PG22,"ล")))))</f>
        <v>-</v>
      </c>
      <c r="PK22" s="10" t="str">
        <f>IF('[8]ข้อมูลนักเรียน-กรอง'!$A$20="","",(IF(COUNTIF(OD22:PG22,"ข")=0,"-",(COUNTIF(OD22:PG22,"ข")))))</f>
        <v>-</v>
      </c>
      <c r="PL22" s="11">
        <f>IF('[8]ข้อมูลนักเรียน-กรอง'!$A$20="","",('[8]ข้อมูลนักเรียน-กรอง'!$A$20))</f>
        <v>19</v>
      </c>
      <c r="PM22" s="12" t="str">
        <f t="shared" si="0"/>
        <v>-</v>
      </c>
      <c r="PN22" s="12" t="str">
        <f t="shared" si="1"/>
        <v>-</v>
      </c>
      <c r="PO22" s="12" t="str">
        <f t="shared" si="2"/>
        <v>-</v>
      </c>
      <c r="PP22" s="12" t="str">
        <f t="shared" si="3"/>
        <v>-</v>
      </c>
      <c r="PQ22" s="12" t="str">
        <f t="shared" si="4"/>
        <v>-</v>
      </c>
      <c r="PR22" s="12" t="str">
        <f t="shared" si="5"/>
        <v>-</v>
      </c>
      <c r="PS22" s="12" t="str">
        <f t="shared" si="6"/>
        <v>-</v>
      </c>
      <c r="PT22" s="12" t="str">
        <f t="shared" si="7"/>
        <v>-</v>
      </c>
      <c r="PU22" s="12" t="str">
        <f t="shared" si="8"/>
        <v>-</v>
      </c>
      <c r="PV22" s="12" t="str">
        <f t="shared" si="9"/>
        <v>-</v>
      </c>
      <c r="PW22" s="12" t="str">
        <f t="shared" si="10"/>
        <v>-</v>
      </c>
      <c r="PX22" s="12" t="str">
        <f t="shared" si="11"/>
        <v>-</v>
      </c>
      <c r="PY22" s="13">
        <f>IF('[8]ข้อมูลนักเรียน-กรอง'!A20="","",(SUM(AH22:AK22,SUM(BQ22:BT22,SUM(DA22:DD22,SUM(EK22:EN22,SUM(FT22:FW22,SUM(HD22:HG22,SUM(IM22:IP22,SUM(JW22:JZ22,SUM(LG22:LJ22,SUM(MO22:MR22,SUM(NY22:OB22,SUM(PH22:PK22))))))))))))))</f>
        <v>0</v>
      </c>
      <c r="PZ22" s="13">
        <f>IF('[8]ข้อมูลนักเรียน-กรอง'!A20="","",SUM(PM22:PX22))</f>
        <v>0</v>
      </c>
      <c r="QA22" s="14" t="str">
        <f>IF('[8]ข้อมูลนักเรียน-กรอง'!A20="","",IF(PZ22=0,"0.00",((PZ22/PY22)*100)))</f>
        <v>0.00</v>
      </c>
    </row>
    <row r="23" spans="1:443" ht="15.95" customHeight="1">
      <c r="A23" s="7" t="str">
        <f>[8]ชื่อนักเรียน!C22</f>
        <v>เด็กชายภานุพงศ์ สุวินัย</v>
      </c>
      <c r="B23" s="8">
        <f>IF('[8]ข้อมูลนักเรียน-กรอง'!$A$21="","",('[8]ข้อมูลนักเรียน-กรอง'!$A$21))</f>
        <v>20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 t="str">
        <f>IF('[8]ข้อมูลนักเรียน-กรอง'!A21="","",(IF(SUM(C23:AG23)=0,"-",(SUM(C23:AG23)))))</f>
        <v>-</v>
      </c>
      <c r="AI23" s="10" t="str">
        <f>IF('[8]ข้อมูลนักเรียน-กรอง'!$A$21="","",(IF(COUNTIF(C23:AG23,"ป")=0,"-",(COUNTIF(C23:AG23,"ป")))))</f>
        <v>-</v>
      </c>
      <c r="AJ23" s="10" t="str">
        <f>IF('[8]ข้อมูลนักเรียน-กรอง'!$A$21="","",(IF(COUNTIF(C23:AG23,"ล")=0,"-",(COUNTIF(C23:AG23,"ล")))))</f>
        <v>-</v>
      </c>
      <c r="AK23" s="10" t="str">
        <f>IF('[8]ข้อมูลนักเรียน-กรอง'!$A$21="","",(IF(COUNTIF(C23:AG23,"ข")=0,"-",(COUNTIF(C23:AG23,"ข")))))</f>
        <v>-</v>
      </c>
      <c r="AL23" s="8">
        <f>IF('[8]ข้อมูลนักเรียน-กรอง'!$A$21="","",('[8]ข้อมูลนักเรียน-กรอง'!$A$21))</f>
        <v>20</v>
      </c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10" t="str">
        <f>IF('[8]ข้อมูลนักเรียน-กรอง'!A21="","",(IF(SUM(AM23:BP23)=0,"-",(SUM(AM23:BP23)))))</f>
        <v>-</v>
      </c>
      <c r="BR23" s="10" t="str">
        <f>IF('[8]ข้อมูลนักเรียน-กรอง'!$A$21="","",(IF(COUNTIF(AM23:BP23,"ป")=0,"-",(COUNTIF(AM23:BP23,"ป")))))</f>
        <v>-</v>
      </c>
      <c r="BS23" s="10" t="str">
        <f>IF('[8]ข้อมูลนักเรียน-กรอง'!$A$21="","",(IF(COUNTIF(AM23:BP23,"ล")=0,"-",(COUNTIF(AM23:BP23,"ล")))))</f>
        <v>-</v>
      </c>
      <c r="BT23" s="10" t="str">
        <f>IF('[8]ข้อมูลนักเรียน-กรอง'!$A$21="","",(IF(COUNTIF(AM23:BP23,"ข")=0,"-",(COUNTIF(AM23:BP23,"ข")))))</f>
        <v>-</v>
      </c>
      <c r="BU23" s="8">
        <f>IF('[8]ข้อมูลนักเรียน-กรอง'!$A$21="","",('[8]ข้อมูลนักเรียน-กรอง'!$A$21))</f>
        <v>20</v>
      </c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10" t="str">
        <f>IF('[8]ข้อมูลนักเรียน-กรอง'!A21="","",(IF(SUM(BV23:CZ23)=0,"-",(SUM(BV23:CZ23)))))</f>
        <v>-</v>
      </c>
      <c r="DB23" s="10" t="str">
        <f>IF('[8]ข้อมูลนักเรียน-กรอง'!$A$21="","",(IF(COUNTIF(BV23:CZ23,"ป")=0,"-",(COUNTIF(BV23:CZ23,"ป")))))</f>
        <v>-</v>
      </c>
      <c r="DC23" s="10" t="str">
        <f>IF('[8]ข้อมูลนักเรียน-กรอง'!$A$21="","",(IF(COUNTIF(BV23:CZ23,"ล")=0,"-",(COUNTIF(BV23:CZ23,"ล")))))</f>
        <v>-</v>
      </c>
      <c r="DD23" s="10" t="str">
        <f>IF('[8]ข้อมูลนักเรียน-กรอง'!$A$21="","",(IF(COUNTIF(BV23:CZ23,"ข")=0,"-",(COUNTIF(BV23:CZ23,"ข")))))</f>
        <v>-</v>
      </c>
      <c r="DE23" s="8">
        <f>IF('[8]ข้อมูลนักเรียน-กรอง'!$A$21="","",('[8]ข้อมูลนักเรียน-กรอง'!$A$21))</f>
        <v>20</v>
      </c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10" t="str">
        <f>IF('[8]ข้อมูลนักเรียน-กรอง'!A21="","",(IF(SUM(DF23:EJ23)=0,"-",(SUM(DF23:EJ23)))))</f>
        <v>-</v>
      </c>
      <c r="EL23" s="10" t="str">
        <f>IF('[8]ข้อมูลนักเรียน-กรอง'!$A$21="","",(IF(COUNTIF(DF23:EJ23,"ป")=0,"-",(COUNTIF(DF23:EJ23,"ป")))))</f>
        <v>-</v>
      </c>
      <c r="EM23" s="10" t="str">
        <f>IF('[8]ข้อมูลนักเรียน-กรอง'!$A$21="","",(IF(COUNTIF(DF23:EJ23,"ล")=0,"-",(COUNTIF(DF23:EJ23,"ล")))))</f>
        <v>-</v>
      </c>
      <c r="EN23" s="10" t="str">
        <f>IF('[8]ข้อมูลนักเรียน-กรอง'!$A$21="","",(IF(COUNTIF(DF23:EJ23,"ข")=0,"-",(COUNTIF(DF23:EJ23,"ข")))))</f>
        <v>-</v>
      </c>
      <c r="EO23" s="8">
        <f>IF('[8]ข้อมูลนักเรียน-กรอง'!$A$21="","",('[8]ข้อมูลนักเรียน-กรอง'!$A$21))</f>
        <v>20</v>
      </c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10" t="str">
        <f>IF('[8]ข้อมูลนักเรียน-กรอง'!A21="","",(IF(SUM(EP23:FS23)=0,"-",(SUM(EP23:FS23)))))</f>
        <v>-</v>
      </c>
      <c r="FU23" s="10" t="str">
        <f>IF('[8]ข้อมูลนักเรียน-กรอง'!$A$21="","",(IF(COUNTIF(EP23:FS23,"ป")=0,"-",(COUNTIF(EP23:FS23,"ป")))))</f>
        <v>-</v>
      </c>
      <c r="FV23" s="10" t="str">
        <f>IF('[8]ข้อมูลนักเรียน-กรอง'!$A$21="","",(IF(COUNTIF(EP23:FS23,"ล")=0,"-",(COUNTIF(EP23:FS23,"ล")))))</f>
        <v>-</v>
      </c>
      <c r="FW23" s="10" t="str">
        <f>IF('[8]ข้อมูลนักเรียน-กรอง'!$A$21="","",(IF(COUNTIF(EP23:FS23,"ข")=0,"-",(COUNTIF(EP23:FS23,"ข")))))</f>
        <v>-</v>
      </c>
      <c r="FX23" s="8">
        <f>IF('[8]ข้อมูลนักเรียน-กรอง'!$A$21="","",('[8]ข้อมูลนักเรียน-กรอง'!$A$21))</f>
        <v>20</v>
      </c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10" t="str">
        <f>IF('[8]ข้อมูลนักเรียน-กรอง'!A21="","",(IF(SUM(FY23:HC23)=0,"-",(SUM(FY23:HC23)))))</f>
        <v>-</v>
      </c>
      <c r="HE23" s="10" t="str">
        <f>IF('[8]ข้อมูลนักเรียน-กรอง'!$A$21="","",(IF(COUNTIF(FY23:HC23,"ป")=0,"-",(COUNTIF(FY23:HC23,"ป")))))</f>
        <v>-</v>
      </c>
      <c r="HF23" s="10" t="str">
        <f>IF('[8]ข้อมูลนักเรียน-กรอง'!$A$21="","",(IF(COUNTIF(FY23:HC23,"ล")=0,"-",(COUNTIF(FY23:HC23,"ล")))))</f>
        <v>-</v>
      </c>
      <c r="HG23" s="10" t="str">
        <f>IF('[8]ข้อมูลนักเรียน-กรอง'!$A$21="","",(IF(COUNTIF(FY23:HC23,"ข")=0,"-",(COUNTIF(FY23:HC23,"ข")))))</f>
        <v>-</v>
      </c>
      <c r="HH23" s="8">
        <f>IF('[8]ข้อมูลนักเรียน-กรอง'!$A$21="","",('[8]ข้อมูลนักเรียน-กรอง'!$A$21))</f>
        <v>20</v>
      </c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10" t="str">
        <f>IF('[8]ข้อมูลนักเรียน-กรอง'!A21="","",(IF(SUM(HI23:IL23)=0,"-",(SUM(HI23:IL23)))))</f>
        <v>-</v>
      </c>
      <c r="IN23" s="10" t="str">
        <f>IF('[8]ข้อมูลนักเรียน-กรอง'!$A$21="","",(IF(COUNTIF(HI23:IL23,"ป")=0,"-",(COUNTIF(HI23:IL23,"ป")))))</f>
        <v>-</v>
      </c>
      <c r="IO23" s="10" t="str">
        <f>IF('[8]ข้อมูลนักเรียน-กรอง'!$A$21="","",(IF(COUNTIF(HI23:IL23,"ล")=0,"-",(COUNTIF(HI23:IL23,"ล")))))</f>
        <v>-</v>
      </c>
      <c r="IP23" s="10" t="str">
        <f>IF('[8]ข้อมูลนักเรียน-กรอง'!$A$21="","",(IF(COUNTIF(HI23:IL23,"ข")=0,"-",(COUNTIF(HI23:IL23,"ข")))))</f>
        <v>-</v>
      </c>
      <c r="IQ23" s="8">
        <f>IF('[8]ข้อมูลนักเรียน-กรอง'!$A$21="","",('[8]ข้อมูลนักเรียน-กรอง'!$A$21))</f>
        <v>20</v>
      </c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10" t="str">
        <f>IF('[8]ข้อมูลนักเรียน-กรอง'!A21="","",(IF(SUM(IR23:JV23)=0,"-",(SUM(IR23:JV23)))))</f>
        <v>-</v>
      </c>
      <c r="JX23" s="10" t="str">
        <f>IF('[8]ข้อมูลนักเรียน-กรอง'!$A$21="","",(IF(COUNTIF(IR23:JV23,"ป")=0,"-",(COUNTIF(IR23:JV23,"ป")))))</f>
        <v>-</v>
      </c>
      <c r="JY23" s="10" t="str">
        <f>IF('[8]ข้อมูลนักเรียน-กรอง'!$A$21="","",(IF(COUNTIF(IR23:JV23,"ล")=0,"-",(COUNTIF(IR23:JV23,"ล")))))</f>
        <v>-</v>
      </c>
      <c r="JZ23" s="10" t="str">
        <f>IF('[8]ข้อมูลนักเรียน-กรอง'!$A$21="","",(IF(COUNTIF(IR23:JV23,"ข")=0,"-",(COUNTIF(IR23:JV23,"ข")))))</f>
        <v>-</v>
      </c>
      <c r="KA23" s="8">
        <f>IF('[8]ข้อมูลนักเรียน-กรอง'!$A$21="","",('[8]ข้อมูลนักเรียน-กรอง'!$A$21))</f>
        <v>20</v>
      </c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10" t="str">
        <f>IF('[8]ข้อมูลนักเรียน-กรอง'!A21="","",(IF(SUM(KB23:LF23)=0,"-",(SUM(KB23:LF23)))))</f>
        <v>-</v>
      </c>
      <c r="LH23" s="10" t="str">
        <f>IF('[8]ข้อมูลนักเรียน-กรอง'!$A$21="","",(IF(COUNTIF(KB23:LF23,"ป")=0,"-",(COUNTIF(KB23:LF23,"ป")))))</f>
        <v>-</v>
      </c>
      <c r="LI23" s="10" t="str">
        <f>IF('[8]ข้อมูลนักเรียน-กรอง'!$A$21="","",(IF(COUNTIF(KB23:LF23,"ล")=0,"-",(COUNTIF(KB23:LF23,"ล")))))</f>
        <v>-</v>
      </c>
      <c r="LJ23" s="10" t="str">
        <f>IF('[8]ข้อมูลนักเรียน-กรอง'!$A$21="","",(IF(COUNTIF(KB23:LF23,"ข")=0,"-",(COUNTIF(KB23:LF23,"ข")))))</f>
        <v>-</v>
      </c>
      <c r="LK23" s="8">
        <f>IF('[8]ข้อมูลนักเรียน-กรอง'!$A$21="","",('[8]ข้อมูลนักเรียน-กรอง'!$A$21))</f>
        <v>20</v>
      </c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10" t="str">
        <f>IF('[8]ข้อมูลนักเรียน-กรอง'!A21="","",(IF(SUM(LL23:MN23)=0,"-",(SUM(LL23:MN23)))))</f>
        <v>-</v>
      </c>
      <c r="MP23" s="10" t="str">
        <f>IF('[8]ข้อมูลนักเรียน-กรอง'!$A$21="","",(IF(COUNTIF(LL23:MN23,"ป")=0,"-",(COUNTIF(LL23:MN23,"ป")))))</f>
        <v>-</v>
      </c>
      <c r="MQ23" s="10" t="str">
        <f>IF('[8]ข้อมูลนักเรียน-กรอง'!$A$21="","",(IF(COUNTIF(LL23:MN23,"ล")=0,"-",(COUNTIF(LL23:MN23,"ล")))))</f>
        <v>-</v>
      </c>
      <c r="MR23" s="10" t="str">
        <f>IF('[8]ข้อมูลนักเรียน-กรอง'!$A$21="","",(IF(COUNTIF(LL23:MN23,"ข")=0,"-",(COUNTIF(LL23:MN23,"ข")))))</f>
        <v>-</v>
      </c>
      <c r="MS23" s="8">
        <f>IF('[8]ข้อมูลนักเรียน-กรอง'!$A$21="","",('[8]ข้อมูลนักเรียน-กรอง'!$A$21))</f>
        <v>20</v>
      </c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10" t="str">
        <f>IF('[8]ข้อมูลนักเรียน-กรอง'!A21="","",(IF(SUM(MT23:NX23)=0,"-",(SUM(MT23:NX23)))))</f>
        <v>-</v>
      </c>
      <c r="NZ23" s="10" t="str">
        <f>IF('[8]ข้อมูลนักเรียน-กรอง'!$A$21="","",(IF(COUNTIF(MT23:NX23,"ป")=0,"-",(COUNTIF(MT23:NX23,"ป")))))</f>
        <v>-</v>
      </c>
      <c r="OA23" s="10" t="str">
        <f>IF('[8]ข้อมูลนักเรียน-กรอง'!$A$21="","",(IF(COUNTIF(MT23:NX23,"ล")=0,"-",(COUNTIF(MT23:NX23,"ล")))))</f>
        <v>-</v>
      </c>
      <c r="OB23" s="10" t="str">
        <f>IF('[8]ข้อมูลนักเรียน-กรอง'!$A$21="","",(IF(COUNTIF(MT23:NX23,"ข")=0,"-",(COUNTIF(MT23:NX23,"ข")))))</f>
        <v>-</v>
      </c>
      <c r="OC23" s="8">
        <f>IF('[8]ข้อมูลนักเรียน-กรอง'!$A$21="","",('[8]ข้อมูลนักเรียน-กรอง'!$A$21))</f>
        <v>20</v>
      </c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10" t="str">
        <f>IF('[8]ข้อมูลนักเรียน-กรอง'!A21="","",(IF(SUM(OD23:PG23)=0,"-",(SUM(OD23:PG23)))))</f>
        <v>-</v>
      </c>
      <c r="PI23" s="10" t="str">
        <f>IF('[8]ข้อมูลนักเรียน-กรอง'!$A$21="","",(IF(COUNTIF(OD23:PG23,"ป")=0,"-",(COUNTIF(OD23:PG23,"ป")))))</f>
        <v>-</v>
      </c>
      <c r="PJ23" s="10" t="str">
        <f>IF('[8]ข้อมูลนักเรียน-กรอง'!$A$21="","",(IF(COUNTIF(OD23:PG23,"ล")=0,"-",(COUNTIF(OD23:PG23,"ล")))))</f>
        <v>-</v>
      </c>
      <c r="PK23" s="10" t="str">
        <f>IF('[8]ข้อมูลนักเรียน-กรอง'!$A$21="","",(IF(COUNTIF(OD23:PG23,"ข")=0,"-",(COUNTIF(OD23:PG23,"ข")))))</f>
        <v>-</v>
      </c>
      <c r="PL23" s="11">
        <f>IF('[8]ข้อมูลนักเรียน-กรอง'!$A$21="","",('[8]ข้อมูลนักเรียน-กรอง'!$A$21))</f>
        <v>20</v>
      </c>
      <c r="PM23" s="12" t="str">
        <f t="shared" si="0"/>
        <v>-</v>
      </c>
      <c r="PN23" s="12" t="str">
        <f t="shared" si="1"/>
        <v>-</v>
      </c>
      <c r="PO23" s="12" t="str">
        <f t="shared" si="2"/>
        <v>-</v>
      </c>
      <c r="PP23" s="12" t="str">
        <f t="shared" si="3"/>
        <v>-</v>
      </c>
      <c r="PQ23" s="12" t="str">
        <f t="shared" si="4"/>
        <v>-</v>
      </c>
      <c r="PR23" s="12" t="str">
        <f t="shared" si="5"/>
        <v>-</v>
      </c>
      <c r="PS23" s="12" t="str">
        <f t="shared" si="6"/>
        <v>-</v>
      </c>
      <c r="PT23" s="12" t="str">
        <f t="shared" si="7"/>
        <v>-</v>
      </c>
      <c r="PU23" s="12" t="str">
        <f t="shared" si="8"/>
        <v>-</v>
      </c>
      <c r="PV23" s="12" t="str">
        <f t="shared" si="9"/>
        <v>-</v>
      </c>
      <c r="PW23" s="12" t="str">
        <f t="shared" si="10"/>
        <v>-</v>
      </c>
      <c r="PX23" s="12" t="str">
        <f t="shared" si="11"/>
        <v>-</v>
      </c>
      <c r="PY23" s="13">
        <f>IF('[8]ข้อมูลนักเรียน-กรอง'!A21="","",(SUM(AH23:AK23,SUM(BQ23:BT23,SUM(DA23:DD23,SUM(EK23:EN23,SUM(FT23:FW23,SUM(HD23:HG23,SUM(IM23:IP23,SUM(JW23:JZ23,SUM(LG23:LJ23,SUM(MO23:MR23,SUM(NY23:OB23,SUM(PH23:PK23))))))))))))))</f>
        <v>0</v>
      </c>
      <c r="PZ23" s="13">
        <f>IF('[8]ข้อมูลนักเรียน-กรอง'!A21="","",SUM(PM23:PX23))</f>
        <v>0</v>
      </c>
      <c r="QA23" s="14" t="str">
        <f>IF('[8]ข้อมูลนักเรียน-กรอง'!A21="","",IF(PZ23=0,"0.00",((PZ23/PY23)*100)))</f>
        <v>0.00</v>
      </c>
    </row>
    <row r="24" spans="1:443" ht="15.95" customHeight="1">
      <c r="A24" s="7" t="str">
        <f>[8]ชื่อนักเรียน!C23</f>
        <v>เด็กชายศุภวิชญ์ คู่นา</v>
      </c>
      <c r="B24" s="8">
        <f>IF('[8]ข้อมูลนักเรียน-กรอง'!$A$22="","",('[8]ข้อมูลนักเรียน-กรอง'!$A$22))</f>
        <v>21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 t="str">
        <f>IF('[8]ข้อมูลนักเรียน-กรอง'!A22="","",(IF(SUM(C24:AG24)=0,"-",(SUM(C24:AG24)))))</f>
        <v>-</v>
      </c>
      <c r="AI24" s="10" t="str">
        <f>IF('[8]ข้อมูลนักเรียน-กรอง'!$A$22="","",(IF(COUNTIF(C24:AG24,"ป")=0,"-",(COUNTIF(C24:AG24,"ป")))))</f>
        <v>-</v>
      </c>
      <c r="AJ24" s="10" t="str">
        <f>IF('[8]ข้อมูลนักเรียน-กรอง'!$A$22="","",(IF(COUNTIF(C24:AG24,"ล")=0,"-",(COUNTIF(C24:AG24,"ล")))))</f>
        <v>-</v>
      </c>
      <c r="AK24" s="10" t="str">
        <f>IF('[8]ข้อมูลนักเรียน-กรอง'!$A$22="","",(IF(COUNTIF(C24:AG24,"ข")=0,"-",(COUNTIF(C24:AG24,"ข")))))</f>
        <v>-</v>
      </c>
      <c r="AL24" s="8">
        <f>IF('[8]ข้อมูลนักเรียน-กรอง'!$A$22="","",('[8]ข้อมูลนักเรียน-กรอง'!$A$22))</f>
        <v>21</v>
      </c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10" t="str">
        <f>IF('[8]ข้อมูลนักเรียน-กรอง'!A22="","",(IF(SUM(AM24:BP24)=0,"-",(SUM(AM24:BP24)))))</f>
        <v>-</v>
      </c>
      <c r="BR24" s="10" t="str">
        <f>IF('[8]ข้อมูลนักเรียน-กรอง'!$A$22="","",(IF(COUNTIF(AM24:BP24,"ป")=0,"-",(COUNTIF(AM24:BP24,"ป")))))</f>
        <v>-</v>
      </c>
      <c r="BS24" s="10" t="str">
        <f>IF('[8]ข้อมูลนักเรียน-กรอง'!$A$22="","",(IF(COUNTIF(AM24:BP24,"ล")=0,"-",(COUNTIF(AM24:BP24,"ล")))))</f>
        <v>-</v>
      </c>
      <c r="BT24" s="10" t="str">
        <f>IF('[8]ข้อมูลนักเรียน-กรอง'!$A$22="","",(IF(COUNTIF(AM24:BP24,"ข")=0,"-",(COUNTIF(AM24:BP24,"ข")))))</f>
        <v>-</v>
      </c>
      <c r="BU24" s="8">
        <f>IF('[8]ข้อมูลนักเรียน-กรอง'!$A$22="","",('[8]ข้อมูลนักเรียน-กรอง'!$A$22))</f>
        <v>21</v>
      </c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10" t="str">
        <f>IF('[8]ข้อมูลนักเรียน-กรอง'!A22="","",(IF(SUM(BV24:CZ24)=0,"-",(SUM(BV24:CZ24)))))</f>
        <v>-</v>
      </c>
      <c r="DB24" s="10" t="str">
        <f>IF('[8]ข้อมูลนักเรียน-กรอง'!$A$22="","",(IF(COUNTIF(BV24:CZ24,"ป")=0,"-",(COUNTIF(BV24:CZ24,"ป")))))</f>
        <v>-</v>
      </c>
      <c r="DC24" s="10" t="str">
        <f>IF('[8]ข้อมูลนักเรียน-กรอง'!$A$22="","",(IF(COUNTIF(BV24:CZ24,"ล")=0,"-",(COUNTIF(BV24:CZ24,"ล")))))</f>
        <v>-</v>
      </c>
      <c r="DD24" s="10" t="str">
        <f>IF('[8]ข้อมูลนักเรียน-กรอง'!$A$22="","",(IF(COUNTIF(BV24:CZ24,"ข")=0,"-",(COUNTIF(BV24:CZ24,"ข")))))</f>
        <v>-</v>
      </c>
      <c r="DE24" s="8">
        <f>IF('[8]ข้อมูลนักเรียน-กรอง'!$A$22="","",('[8]ข้อมูลนักเรียน-กรอง'!$A$22))</f>
        <v>21</v>
      </c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10" t="str">
        <f>IF('[8]ข้อมูลนักเรียน-กรอง'!A22="","",(IF(SUM(DF24:EJ24)=0,"-",(SUM(DF24:EJ24)))))</f>
        <v>-</v>
      </c>
      <c r="EL24" s="10" t="str">
        <f>IF('[8]ข้อมูลนักเรียน-กรอง'!$A$22="","",(IF(COUNTIF(DF24:EJ24,"ป")=0,"-",(COUNTIF(DF24:EJ24,"ป")))))</f>
        <v>-</v>
      </c>
      <c r="EM24" s="10" t="str">
        <f>IF('[8]ข้อมูลนักเรียน-กรอง'!$A$22="","",(IF(COUNTIF(DF24:EJ24,"ล")=0,"-",(COUNTIF(DF24:EJ24,"ล")))))</f>
        <v>-</v>
      </c>
      <c r="EN24" s="10" t="str">
        <f>IF('[8]ข้อมูลนักเรียน-กรอง'!$A$22="","",(IF(COUNTIF(DF24:EJ24,"ข")=0,"-",(COUNTIF(DF24:EJ24,"ข")))))</f>
        <v>-</v>
      </c>
      <c r="EO24" s="8">
        <f>IF('[8]ข้อมูลนักเรียน-กรอง'!$A$22="","",('[8]ข้อมูลนักเรียน-กรอง'!$A$22))</f>
        <v>21</v>
      </c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10" t="str">
        <f>IF('[8]ข้อมูลนักเรียน-กรอง'!A22="","",(IF(SUM(EP24:FS24)=0,"-",(SUM(EP24:FS24)))))</f>
        <v>-</v>
      </c>
      <c r="FU24" s="10" t="str">
        <f>IF('[8]ข้อมูลนักเรียน-กรอง'!$A$22="","",(IF(COUNTIF(EP24:FS24,"ป")=0,"-",(COUNTIF(EP24:FS24,"ป")))))</f>
        <v>-</v>
      </c>
      <c r="FV24" s="10" t="str">
        <f>IF('[8]ข้อมูลนักเรียน-กรอง'!$A$22="","",(IF(COUNTIF(EP24:FS24,"ล")=0,"-",(COUNTIF(EP24:FS24,"ล")))))</f>
        <v>-</v>
      </c>
      <c r="FW24" s="10" t="str">
        <f>IF('[8]ข้อมูลนักเรียน-กรอง'!$A$22="","",(IF(COUNTIF(EP24:FS24,"ข")=0,"-",(COUNTIF(EP24:FS24,"ข")))))</f>
        <v>-</v>
      </c>
      <c r="FX24" s="8">
        <f>IF('[8]ข้อมูลนักเรียน-กรอง'!$A$22="","",('[8]ข้อมูลนักเรียน-กรอง'!$A$22))</f>
        <v>21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10" t="str">
        <f>IF('[8]ข้อมูลนักเรียน-กรอง'!A22="","",(IF(SUM(FY24:HC24)=0,"-",(SUM(FY24:HC24)))))</f>
        <v>-</v>
      </c>
      <c r="HE24" s="10" t="str">
        <f>IF('[8]ข้อมูลนักเรียน-กรอง'!$A$22="","",(IF(COUNTIF(FY24:HC24,"ป")=0,"-",(COUNTIF(FY24:HC24,"ป")))))</f>
        <v>-</v>
      </c>
      <c r="HF24" s="10" t="str">
        <f>IF('[8]ข้อมูลนักเรียน-กรอง'!$A$22="","",(IF(COUNTIF(FY24:HC24,"ล")=0,"-",(COUNTIF(FY24:HC24,"ล")))))</f>
        <v>-</v>
      </c>
      <c r="HG24" s="10" t="str">
        <f>IF('[8]ข้อมูลนักเรียน-กรอง'!$A$22="","",(IF(COUNTIF(FY24:HC24,"ข")=0,"-",(COUNTIF(FY24:HC24,"ข")))))</f>
        <v>-</v>
      </c>
      <c r="HH24" s="8">
        <f>IF('[8]ข้อมูลนักเรียน-กรอง'!$A$22="","",('[8]ข้อมูลนักเรียน-กรอง'!$A$22))</f>
        <v>21</v>
      </c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10" t="str">
        <f>IF('[8]ข้อมูลนักเรียน-กรอง'!A22="","",(IF(SUM(HI24:IL24)=0,"-",(SUM(HI24:IL24)))))</f>
        <v>-</v>
      </c>
      <c r="IN24" s="10" t="str">
        <f>IF('[8]ข้อมูลนักเรียน-กรอง'!$A$22="","",(IF(COUNTIF(HI24:IL24,"ป")=0,"-",(COUNTIF(HI24:IL24,"ป")))))</f>
        <v>-</v>
      </c>
      <c r="IO24" s="10" t="str">
        <f>IF('[8]ข้อมูลนักเรียน-กรอง'!$A$22="","",(IF(COUNTIF(HI24:IL24,"ล")=0,"-",(COUNTIF(HI24:IL24,"ล")))))</f>
        <v>-</v>
      </c>
      <c r="IP24" s="10" t="str">
        <f>IF('[8]ข้อมูลนักเรียน-กรอง'!$A$22="","",(IF(COUNTIF(HI24:IL24,"ข")=0,"-",(COUNTIF(HI24:IL24,"ข")))))</f>
        <v>-</v>
      </c>
      <c r="IQ24" s="8">
        <f>IF('[8]ข้อมูลนักเรียน-กรอง'!$A$22="","",('[8]ข้อมูลนักเรียน-กรอง'!$A$22))</f>
        <v>21</v>
      </c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10" t="str">
        <f>IF('[8]ข้อมูลนักเรียน-กรอง'!A22="","",(IF(SUM(IR24:JV24)=0,"-",(SUM(IR24:JV24)))))</f>
        <v>-</v>
      </c>
      <c r="JX24" s="10" t="str">
        <f>IF('[8]ข้อมูลนักเรียน-กรอง'!$A$22="","",(IF(COUNTIF(IR24:JV24,"ป")=0,"-",(COUNTIF(IR24:JV24,"ป")))))</f>
        <v>-</v>
      </c>
      <c r="JY24" s="10" t="str">
        <f>IF('[8]ข้อมูลนักเรียน-กรอง'!$A$22="","",(IF(COUNTIF(IR24:JV24,"ล")=0,"-",(COUNTIF(IR24:JV24,"ล")))))</f>
        <v>-</v>
      </c>
      <c r="JZ24" s="10" t="str">
        <f>IF('[8]ข้อมูลนักเรียน-กรอง'!$A$22="","",(IF(COUNTIF(IR24:JV24,"ข")=0,"-",(COUNTIF(IR24:JV24,"ข")))))</f>
        <v>-</v>
      </c>
      <c r="KA24" s="8">
        <f>IF('[8]ข้อมูลนักเรียน-กรอง'!$A$22="","",('[8]ข้อมูลนักเรียน-กรอง'!$A$22))</f>
        <v>21</v>
      </c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10" t="str">
        <f>IF('[8]ข้อมูลนักเรียน-กรอง'!A22="","",(IF(SUM(KB24:LF24)=0,"-",(SUM(KB24:LF24)))))</f>
        <v>-</v>
      </c>
      <c r="LH24" s="10" t="str">
        <f>IF('[8]ข้อมูลนักเรียน-กรอง'!$A$22="","",(IF(COUNTIF(KB24:LF24,"ป")=0,"-",(COUNTIF(KB24:LF24,"ป")))))</f>
        <v>-</v>
      </c>
      <c r="LI24" s="10" t="str">
        <f>IF('[8]ข้อมูลนักเรียน-กรอง'!$A$22="","",(IF(COUNTIF(KB24:LF24,"ล")=0,"-",(COUNTIF(KB24:LF24,"ล")))))</f>
        <v>-</v>
      </c>
      <c r="LJ24" s="10" t="str">
        <f>IF('[8]ข้อมูลนักเรียน-กรอง'!$A$22="","",(IF(COUNTIF(KB24:LF24,"ข")=0,"-",(COUNTIF(KB24:LF24,"ข")))))</f>
        <v>-</v>
      </c>
      <c r="LK24" s="8">
        <f>IF('[8]ข้อมูลนักเรียน-กรอง'!$A$22="","",('[8]ข้อมูลนักเรียน-กรอง'!$A$22))</f>
        <v>21</v>
      </c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10" t="str">
        <f>IF('[8]ข้อมูลนักเรียน-กรอง'!A22="","",(IF(SUM(LL24:MN24)=0,"-",(SUM(LL24:MN24)))))</f>
        <v>-</v>
      </c>
      <c r="MP24" s="10" t="str">
        <f>IF('[8]ข้อมูลนักเรียน-กรอง'!$A$22="","",(IF(COUNTIF(LL24:MN24,"ป")=0,"-",(COUNTIF(LL24:MN24,"ป")))))</f>
        <v>-</v>
      </c>
      <c r="MQ24" s="10" t="str">
        <f>IF('[8]ข้อมูลนักเรียน-กรอง'!$A$22="","",(IF(COUNTIF(LL24:MN24,"ล")=0,"-",(COUNTIF(LL24:MN24,"ล")))))</f>
        <v>-</v>
      </c>
      <c r="MR24" s="10" t="str">
        <f>IF('[8]ข้อมูลนักเรียน-กรอง'!$A$22="","",(IF(COUNTIF(LL24:MN24,"ข")=0,"-",(COUNTIF(LL24:MN24,"ข")))))</f>
        <v>-</v>
      </c>
      <c r="MS24" s="8">
        <f>IF('[8]ข้อมูลนักเรียน-กรอง'!$A$22="","",('[8]ข้อมูลนักเรียน-กรอง'!$A$22))</f>
        <v>21</v>
      </c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10" t="str">
        <f>IF('[8]ข้อมูลนักเรียน-กรอง'!A22="","",(IF(SUM(MT24:NX24)=0,"-",(SUM(MT24:NX24)))))</f>
        <v>-</v>
      </c>
      <c r="NZ24" s="10" t="str">
        <f>IF('[8]ข้อมูลนักเรียน-กรอง'!$A$22="","",(IF(COUNTIF(MT24:NX24,"ป")=0,"-",(COUNTIF(MT24:NX24,"ป")))))</f>
        <v>-</v>
      </c>
      <c r="OA24" s="10" t="str">
        <f>IF('[8]ข้อมูลนักเรียน-กรอง'!$A$22="","",(IF(COUNTIF(MT24:NX24,"ล")=0,"-",(COUNTIF(MT24:NX24,"ล")))))</f>
        <v>-</v>
      </c>
      <c r="OB24" s="10" t="str">
        <f>IF('[8]ข้อมูลนักเรียน-กรอง'!$A$22="","",(IF(COUNTIF(MT24:NX24,"ข")=0,"-",(COUNTIF(MT24:NX24,"ข")))))</f>
        <v>-</v>
      </c>
      <c r="OC24" s="8">
        <f>IF('[8]ข้อมูลนักเรียน-กรอง'!$A$22="","",('[8]ข้อมูลนักเรียน-กรอง'!$A$22))</f>
        <v>21</v>
      </c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10" t="str">
        <f>IF('[8]ข้อมูลนักเรียน-กรอง'!A22="","",(IF(SUM(OD24:PG24)=0,"-",(SUM(OD24:PG24)))))</f>
        <v>-</v>
      </c>
      <c r="PI24" s="10" t="str">
        <f>IF('[8]ข้อมูลนักเรียน-กรอง'!$A$22="","",(IF(COUNTIF(OD24:PG24,"ป")=0,"-",(COUNTIF(OD24:PG24,"ป")))))</f>
        <v>-</v>
      </c>
      <c r="PJ24" s="10" t="str">
        <f>IF('[8]ข้อมูลนักเรียน-กรอง'!$A$22="","",(IF(COUNTIF(OD24:PG24,"ล")=0,"-",(COUNTIF(OD24:PG24,"ล")))))</f>
        <v>-</v>
      </c>
      <c r="PK24" s="10" t="str">
        <f>IF('[8]ข้อมูลนักเรียน-กรอง'!$A$22="","",(IF(COUNTIF(OD24:PG24,"ข")=0,"-",(COUNTIF(OD24:PG24,"ข")))))</f>
        <v>-</v>
      </c>
      <c r="PL24" s="11">
        <f>IF('[8]ข้อมูลนักเรียน-กรอง'!$A$22="","",('[8]ข้อมูลนักเรียน-กรอง'!$A$22))</f>
        <v>21</v>
      </c>
      <c r="PM24" s="12" t="str">
        <f t="shared" si="0"/>
        <v>-</v>
      </c>
      <c r="PN24" s="12" t="str">
        <f t="shared" si="1"/>
        <v>-</v>
      </c>
      <c r="PO24" s="12" t="str">
        <f t="shared" si="2"/>
        <v>-</v>
      </c>
      <c r="PP24" s="12" t="str">
        <f t="shared" si="3"/>
        <v>-</v>
      </c>
      <c r="PQ24" s="12" t="str">
        <f t="shared" si="4"/>
        <v>-</v>
      </c>
      <c r="PR24" s="12" t="str">
        <f t="shared" si="5"/>
        <v>-</v>
      </c>
      <c r="PS24" s="12" t="str">
        <f t="shared" si="6"/>
        <v>-</v>
      </c>
      <c r="PT24" s="12" t="str">
        <f t="shared" si="7"/>
        <v>-</v>
      </c>
      <c r="PU24" s="12" t="str">
        <f t="shared" si="8"/>
        <v>-</v>
      </c>
      <c r="PV24" s="12" t="str">
        <f t="shared" si="9"/>
        <v>-</v>
      </c>
      <c r="PW24" s="12" t="str">
        <f t="shared" si="10"/>
        <v>-</v>
      </c>
      <c r="PX24" s="12" t="str">
        <f t="shared" si="11"/>
        <v>-</v>
      </c>
      <c r="PY24" s="13">
        <f>IF('[8]ข้อมูลนักเรียน-กรอง'!A22="","",(SUM(AH24:AK24,SUM(BQ24:BT24,SUM(DA24:DD24,SUM(EK24:EN24,SUM(FT24:FW24,SUM(HD24:HG24,SUM(IM24:IP24,SUM(JW24:JZ24,SUM(LG24:LJ24,SUM(MO24:MR24,SUM(NY24:OB24,SUM(PH24:PK24))))))))))))))</f>
        <v>0</v>
      </c>
      <c r="PZ24" s="13">
        <f>IF('[8]ข้อมูลนักเรียน-กรอง'!A22="","",SUM(PM24:PX24))</f>
        <v>0</v>
      </c>
      <c r="QA24" s="14" t="str">
        <f>IF('[8]ข้อมูลนักเรียน-กรอง'!A22="","",IF(PZ24=0,"0.00",((PZ24/PY24)*100)))</f>
        <v>0.00</v>
      </c>
    </row>
    <row r="25" spans="1:443" ht="15.95" customHeight="1">
      <c r="A25" s="7" t="str">
        <f>[8]ชื่อนักเรียน!C24</f>
        <v>เด็กหญิงวิลาสินี แสงสว่าง</v>
      </c>
      <c r="B25" s="8">
        <f>IF('[8]ข้อมูลนักเรียน-กรอง'!$A$23="","",('[8]ข้อมูลนักเรียน-กรอง'!$A$23))</f>
        <v>22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0" t="str">
        <f>IF('[8]ข้อมูลนักเรียน-กรอง'!A23="","",(IF(SUM(C25:AG25)=0,"-",(SUM(C25:AG25)))))</f>
        <v>-</v>
      </c>
      <c r="AI25" s="10" t="str">
        <f>IF('[8]ข้อมูลนักเรียน-กรอง'!$A$23="","",(IF(COUNTIF(C25:AG25,"ป")=0,"-",(COUNTIF(C25:AG25,"ป")))))</f>
        <v>-</v>
      </c>
      <c r="AJ25" s="10" t="str">
        <f>IF('[8]ข้อมูลนักเรียน-กรอง'!$A$23="","",(IF(COUNTIF(C25:AG25,"ล")=0,"-",(COUNTIF(C25:AG25,"ล")))))</f>
        <v>-</v>
      </c>
      <c r="AK25" s="10" t="str">
        <f>IF('[8]ข้อมูลนักเรียน-กรอง'!$A$23="","",(IF(COUNTIF(C25:AG25,"ข")=0,"-",(COUNTIF(C25:AG25,"ข")))))</f>
        <v>-</v>
      </c>
      <c r="AL25" s="8">
        <f>IF('[8]ข้อมูลนักเรียน-กรอง'!$A$23="","",('[8]ข้อมูลนักเรียน-กรอง'!$A$23))</f>
        <v>22</v>
      </c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10" t="str">
        <f>IF('[8]ข้อมูลนักเรียน-กรอง'!A23="","",(IF(SUM(AM25:BP25)=0,"-",(SUM(AM25:BP25)))))</f>
        <v>-</v>
      </c>
      <c r="BR25" s="10" t="str">
        <f>IF('[8]ข้อมูลนักเรียน-กรอง'!$A$23="","",(IF(COUNTIF(AM25:BP25,"ป")=0,"-",(COUNTIF(AM25:BP25,"ป")))))</f>
        <v>-</v>
      </c>
      <c r="BS25" s="10" t="str">
        <f>IF('[8]ข้อมูลนักเรียน-กรอง'!$A$23="","",(IF(COUNTIF(AM25:BP25,"ล")=0,"-",(COUNTIF(AM25:BP25,"ล")))))</f>
        <v>-</v>
      </c>
      <c r="BT25" s="10" t="str">
        <f>IF('[8]ข้อมูลนักเรียน-กรอง'!$A$23="","",(IF(COUNTIF(AM25:BP25,"ข")=0,"-",(COUNTIF(AM25:BP25,"ข")))))</f>
        <v>-</v>
      </c>
      <c r="BU25" s="8">
        <f>IF('[8]ข้อมูลนักเรียน-กรอง'!$A$23="","",('[8]ข้อมูลนักเรียน-กรอง'!$A$23))</f>
        <v>22</v>
      </c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10" t="str">
        <f>IF('[8]ข้อมูลนักเรียน-กรอง'!A23="","",(IF(SUM(BV25:CZ25)=0,"-",(SUM(BV25:CZ25)))))</f>
        <v>-</v>
      </c>
      <c r="DB25" s="10" t="str">
        <f>IF('[8]ข้อมูลนักเรียน-กรอง'!$A$23="","",(IF(COUNTIF(BV25:CZ25,"ป")=0,"-",(COUNTIF(BV25:CZ25,"ป")))))</f>
        <v>-</v>
      </c>
      <c r="DC25" s="10" t="str">
        <f>IF('[8]ข้อมูลนักเรียน-กรอง'!$A$23="","",(IF(COUNTIF(BV25:CZ25,"ล")=0,"-",(COUNTIF(BV25:CZ25,"ล")))))</f>
        <v>-</v>
      </c>
      <c r="DD25" s="10" t="str">
        <f>IF('[8]ข้อมูลนักเรียน-กรอง'!$A$23="","",(IF(COUNTIF(BV25:CZ25,"ข")=0,"-",(COUNTIF(BV25:CZ25,"ข")))))</f>
        <v>-</v>
      </c>
      <c r="DE25" s="8">
        <f>IF('[8]ข้อมูลนักเรียน-กรอง'!$A$23="","",('[8]ข้อมูลนักเรียน-กรอง'!$A$23))</f>
        <v>22</v>
      </c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10" t="str">
        <f>IF('[8]ข้อมูลนักเรียน-กรอง'!A23="","",(IF(SUM(DF25:EJ25)=0,"-",(SUM(DF25:EJ25)))))</f>
        <v>-</v>
      </c>
      <c r="EL25" s="10" t="str">
        <f>IF('[8]ข้อมูลนักเรียน-กรอง'!$A$23="","",(IF(COUNTIF(DF25:EJ25,"ป")=0,"-",(COUNTIF(DF25:EJ25,"ป")))))</f>
        <v>-</v>
      </c>
      <c r="EM25" s="10" t="str">
        <f>IF('[8]ข้อมูลนักเรียน-กรอง'!$A$23="","",(IF(COUNTIF(DF25:EJ25,"ล")=0,"-",(COUNTIF(DF25:EJ25,"ล")))))</f>
        <v>-</v>
      </c>
      <c r="EN25" s="10" t="str">
        <f>IF('[8]ข้อมูลนักเรียน-กรอง'!$A$23="","",(IF(COUNTIF(DF25:EJ25,"ข")=0,"-",(COUNTIF(DF25:EJ25,"ข")))))</f>
        <v>-</v>
      </c>
      <c r="EO25" s="8">
        <f>IF('[8]ข้อมูลนักเรียน-กรอง'!$A$23="","",('[8]ข้อมูลนักเรียน-กรอง'!$A$23))</f>
        <v>22</v>
      </c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10" t="str">
        <f>IF('[8]ข้อมูลนักเรียน-กรอง'!A23="","",(IF(SUM(EP25:FS25)=0,"-",(SUM(EP25:FS25)))))</f>
        <v>-</v>
      </c>
      <c r="FU25" s="10" t="str">
        <f>IF('[8]ข้อมูลนักเรียน-กรอง'!$A$23="","",(IF(COUNTIF(EP25:FS25,"ป")=0,"-",(COUNTIF(EP25:FS25,"ป")))))</f>
        <v>-</v>
      </c>
      <c r="FV25" s="10" t="str">
        <f>IF('[8]ข้อมูลนักเรียน-กรอง'!$A$23="","",(IF(COUNTIF(EP25:FS25,"ล")=0,"-",(COUNTIF(EP25:FS25,"ล")))))</f>
        <v>-</v>
      </c>
      <c r="FW25" s="10" t="str">
        <f>IF('[8]ข้อมูลนักเรียน-กรอง'!$A$23="","",(IF(COUNTIF(EP25:FS25,"ข")=0,"-",(COUNTIF(EP25:FS25,"ข")))))</f>
        <v>-</v>
      </c>
      <c r="FX25" s="8">
        <f>IF('[8]ข้อมูลนักเรียน-กรอง'!$A$23="","",('[8]ข้อมูลนักเรียน-กรอง'!$A$23))</f>
        <v>22</v>
      </c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10" t="str">
        <f>IF('[8]ข้อมูลนักเรียน-กรอง'!A23="","",(IF(SUM(FY25:HC25)=0,"-",(SUM(FY25:HC25)))))</f>
        <v>-</v>
      </c>
      <c r="HE25" s="10" t="str">
        <f>IF('[8]ข้อมูลนักเรียน-กรอง'!$A$23="","",(IF(COUNTIF(FY25:HC25,"ป")=0,"-",(COUNTIF(FY25:HC25,"ป")))))</f>
        <v>-</v>
      </c>
      <c r="HF25" s="10" t="str">
        <f>IF('[8]ข้อมูลนักเรียน-กรอง'!$A$23="","",(IF(COUNTIF(FY25:HC25,"ล")=0,"-",(COUNTIF(FY25:HC25,"ล")))))</f>
        <v>-</v>
      </c>
      <c r="HG25" s="10" t="str">
        <f>IF('[8]ข้อมูลนักเรียน-กรอง'!$A$23="","",(IF(COUNTIF(FY25:HC25,"ข")=0,"-",(COUNTIF(FY25:HC25,"ข")))))</f>
        <v>-</v>
      </c>
      <c r="HH25" s="8">
        <f>IF('[8]ข้อมูลนักเรียน-กรอง'!$A$23="","",('[8]ข้อมูลนักเรียน-กรอง'!$A$23))</f>
        <v>22</v>
      </c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10" t="str">
        <f>IF('[8]ข้อมูลนักเรียน-กรอง'!A23="","",(IF(SUM(HI25:IL25)=0,"-",(SUM(HI25:IL25)))))</f>
        <v>-</v>
      </c>
      <c r="IN25" s="10" t="str">
        <f>IF('[8]ข้อมูลนักเรียน-กรอง'!$A$23="","",(IF(COUNTIF(HI25:IL25,"ป")=0,"-",(COUNTIF(HI25:IL25,"ป")))))</f>
        <v>-</v>
      </c>
      <c r="IO25" s="10" t="str">
        <f>IF('[8]ข้อมูลนักเรียน-กรอง'!$A$23="","",(IF(COUNTIF(HI25:IL25,"ล")=0,"-",(COUNTIF(HI25:IL25,"ล")))))</f>
        <v>-</v>
      </c>
      <c r="IP25" s="10" t="str">
        <f>IF('[8]ข้อมูลนักเรียน-กรอง'!$A$23="","",(IF(COUNTIF(HI25:IL25,"ข")=0,"-",(COUNTIF(HI25:IL25,"ข")))))</f>
        <v>-</v>
      </c>
      <c r="IQ25" s="8">
        <f>IF('[8]ข้อมูลนักเรียน-กรอง'!$A$23="","",('[8]ข้อมูลนักเรียน-กรอง'!$A$23))</f>
        <v>22</v>
      </c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10" t="str">
        <f>IF('[8]ข้อมูลนักเรียน-กรอง'!A23="","",(IF(SUM(IR25:JV25)=0,"-",(SUM(IR25:JV25)))))</f>
        <v>-</v>
      </c>
      <c r="JX25" s="10" t="str">
        <f>IF('[8]ข้อมูลนักเรียน-กรอง'!$A$23="","",(IF(COUNTIF(IR25:JV25,"ป")=0,"-",(COUNTIF(IR25:JV25,"ป")))))</f>
        <v>-</v>
      </c>
      <c r="JY25" s="10" t="str">
        <f>IF('[8]ข้อมูลนักเรียน-กรอง'!$A$23="","",(IF(COUNTIF(IR25:JV25,"ล")=0,"-",(COUNTIF(IR25:JV25,"ล")))))</f>
        <v>-</v>
      </c>
      <c r="JZ25" s="10" t="str">
        <f>IF('[8]ข้อมูลนักเรียน-กรอง'!$A$23="","",(IF(COUNTIF(IR25:JV25,"ข")=0,"-",(COUNTIF(IR25:JV25,"ข")))))</f>
        <v>-</v>
      </c>
      <c r="KA25" s="8">
        <f>IF('[8]ข้อมูลนักเรียน-กรอง'!$A$23="","",('[8]ข้อมูลนักเรียน-กรอง'!$A$23))</f>
        <v>22</v>
      </c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10" t="str">
        <f>IF('[8]ข้อมูลนักเรียน-กรอง'!A23="","",(IF(SUM(KB25:LF25)=0,"-",(SUM(KB25:LF25)))))</f>
        <v>-</v>
      </c>
      <c r="LH25" s="10" t="str">
        <f>IF('[8]ข้อมูลนักเรียน-กรอง'!$A$23="","",(IF(COUNTIF(KB25:LF25,"ป")=0,"-",(COUNTIF(KB25:LF25,"ป")))))</f>
        <v>-</v>
      </c>
      <c r="LI25" s="10" t="str">
        <f>IF('[8]ข้อมูลนักเรียน-กรอง'!$A$23="","",(IF(COUNTIF(KB25:LF25,"ล")=0,"-",(COUNTIF(KB25:LF25,"ล")))))</f>
        <v>-</v>
      </c>
      <c r="LJ25" s="10" t="str">
        <f>IF('[8]ข้อมูลนักเรียน-กรอง'!$A$23="","",(IF(COUNTIF(KB25:LF25,"ข")=0,"-",(COUNTIF(KB25:LF25,"ข")))))</f>
        <v>-</v>
      </c>
      <c r="LK25" s="8">
        <f>IF('[8]ข้อมูลนักเรียน-กรอง'!$A$23="","",('[8]ข้อมูลนักเรียน-กรอง'!$A$23))</f>
        <v>22</v>
      </c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10" t="str">
        <f>IF('[8]ข้อมูลนักเรียน-กรอง'!A23="","",(IF(SUM(LL25:MN25)=0,"-",(SUM(LL25:MN25)))))</f>
        <v>-</v>
      </c>
      <c r="MP25" s="10" t="str">
        <f>IF('[8]ข้อมูลนักเรียน-กรอง'!$A$23="","",(IF(COUNTIF(LL25:MN25,"ป")=0,"-",(COUNTIF(LL25:MN25,"ป")))))</f>
        <v>-</v>
      </c>
      <c r="MQ25" s="10" t="str">
        <f>IF('[8]ข้อมูลนักเรียน-กรอง'!$A$23="","",(IF(COUNTIF(LL25:MN25,"ล")=0,"-",(COUNTIF(LL25:MN25,"ล")))))</f>
        <v>-</v>
      </c>
      <c r="MR25" s="10" t="str">
        <f>IF('[8]ข้อมูลนักเรียน-กรอง'!$A$23="","",(IF(COUNTIF(LL25:MN25,"ข")=0,"-",(COUNTIF(LL25:MN25,"ข")))))</f>
        <v>-</v>
      </c>
      <c r="MS25" s="8">
        <f>IF('[8]ข้อมูลนักเรียน-กรอง'!$A$23="","",('[8]ข้อมูลนักเรียน-กรอง'!$A$23))</f>
        <v>22</v>
      </c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10" t="str">
        <f>IF('[8]ข้อมูลนักเรียน-กรอง'!A23="","",(IF(SUM(MT25:NX25)=0,"-",(SUM(MT25:NX25)))))</f>
        <v>-</v>
      </c>
      <c r="NZ25" s="10" t="str">
        <f>IF('[8]ข้อมูลนักเรียน-กรอง'!$A$23="","",(IF(COUNTIF(MT25:NX25,"ป")=0,"-",(COUNTIF(MT25:NX25,"ป")))))</f>
        <v>-</v>
      </c>
      <c r="OA25" s="10" t="str">
        <f>IF('[8]ข้อมูลนักเรียน-กรอง'!$A$23="","",(IF(COUNTIF(MT25:NX25,"ล")=0,"-",(COUNTIF(MT25:NX25,"ล")))))</f>
        <v>-</v>
      </c>
      <c r="OB25" s="10" t="str">
        <f>IF('[8]ข้อมูลนักเรียน-กรอง'!$A$23="","",(IF(COUNTIF(MT25:NX25,"ข")=0,"-",(COUNTIF(MT25:NX25,"ข")))))</f>
        <v>-</v>
      </c>
      <c r="OC25" s="8">
        <f>IF('[8]ข้อมูลนักเรียน-กรอง'!$A$23="","",('[8]ข้อมูลนักเรียน-กรอง'!$A$23))</f>
        <v>22</v>
      </c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10" t="str">
        <f>IF('[8]ข้อมูลนักเรียน-กรอง'!A23="","",(IF(SUM(OD25:PG25)=0,"-",(SUM(OD25:PG25)))))</f>
        <v>-</v>
      </c>
      <c r="PI25" s="10" t="str">
        <f>IF('[8]ข้อมูลนักเรียน-กรอง'!$A$23="","",(IF(COUNTIF(OD25:PG25,"ป")=0,"-",(COUNTIF(OD25:PG25,"ป")))))</f>
        <v>-</v>
      </c>
      <c r="PJ25" s="10" t="str">
        <f>IF('[8]ข้อมูลนักเรียน-กรอง'!$A$23="","",(IF(COUNTIF(OD25:PG25,"ล")=0,"-",(COUNTIF(OD25:PG25,"ล")))))</f>
        <v>-</v>
      </c>
      <c r="PK25" s="10" t="str">
        <f>IF('[8]ข้อมูลนักเรียน-กรอง'!$A$23="","",(IF(COUNTIF(OD25:PG25,"ข")=0,"-",(COUNTIF(OD25:PG25,"ข")))))</f>
        <v>-</v>
      </c>
      <c r="PL25" s="11">
        <f>IF('[8]ข้อมูลนักเรียน-กรอง'!$A$23="","",('[8]ข้อมูลนักเรียน-กรอง'!$A$23))</f>
        <v>22</v>
      </c>
      <c r="PM25" s="12" t="str">
        <f t="shared" si="0"/>
        <v>-</v>
      </c>
      <c r="PN25" s="12" t="str">
        <f t="shared" si="1"/>
        <v>-</v>
      </c>
      <c r="PO25" s="12" t="str">
        <f t="shared" si="2"/>
        <v>-</v>
      </c>
      <c r="PP25" s="12" t="str">
        <f t="shared" si="3"/>
        <v>-</v>
      </c>
      <c r="PQ25" s="12" t="str">
        <f t="shared" si="4"/>
        <v>-</v>
      </c>
      <c r="PR25" s="12" t="str">
        <f t="shared" si="5"/>
        <v>-</v>
      </c>
      <c r="PS25" s="12" t="str">
        <f t="shared" si="6"/>
        <v>-</v>
      </c>
      <c r="PT25" s="12" t="str">
        <f t="shared" si="7"/>
        <v>-</v>
      </c>
      <c r="PU25" s="12" t="str">
        <f t="shared" si="8"/>
        <v>-</v>
      </c>
      <c r="PV25" s="12" t="str">
        <f t="shared" si="9"/>
        <v>-</v>
      </c>
      <c r="PW25" s="12" t="str">
        <f t="shared" si="10"/>
        <v>-</v>
      </c>
      <c r="PX25" s="12" t="str">
        <f t="shared" si="11"/>
        <v>-</v>
      </c>
      <c r="PY25" s="13">
        <f>IF('[8]ข้อมูลนักเรียน-กรอง'!A23="","",(SUM(AH25:AK25,SUM(BQ25:BT25,SUM(DA25:DD25,SUM(EK25:EN25,SUM(FT25:FW25,SUM(HD25:HG25,SUM(IM25:IP25,SUM(JW25:JZ25,SUM(LG25:LJ25,SUM(MO25:MR25,SUM(NY25:OB25,SUM(PH25:PK25))))))))))))))</f>
        <v>0</v>
      </c>
      <c r="PZ25" s="13">
        <f>IF('[8]ข้อมูลนักเรียน-กรอง'!A23="","",SUM(PM25:PX25))</f>
        <v>0</v>
      </c>
      <c r="QA25" s="14" t="str">
        <f>IF('[8]ข้อมูลนักเรียน-กรอง'!A23="","",IF(PZ25=0,"0.00",((PZ25/PY25)*100)))</f>
        <v>0.00</v>
      </c>
    </row>
    <row r="26" spans="1:443" ht="15.95" customHeight="1">
      <c r="A26" s="7" t="str">
        <f>[8]ชื่อนักเรียน!C25</f>
        <v>เด็กหญิงชลิดา แตรสวัสดิ์</v>
      </c>
      <c r="B26" s="8">
        <f>IF('[8]ข้อมูลนักเรียน-กรอง'!$A$24="","",('[8]ข้อมูลนักเรียน-กรอง'!$A$24))</f>
        <v>23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10" t="str">
        <f>IF('[8]ข้อมูลนักเรียน-กรอง'!A24="","",(IF(SUM(C26:AG26)=0,"-",(SUM(C26:AG26)))))</f>
        <v>-</v>
      </c>
      <c r="AI26" s="10" t="str">
        <f>IF('[8]ข้อมูลนักเรียน-กรอง'!$A$24="","",(IF(COUNTIF(C26:AG26,"ป")=0,"-",(COUNTIF(C26:AG26,"ป")))))</f>
        <v>-</v>
      </c>
      <c r="AJ26" s="10" t="str">
        <f>IF('[8]ข้อมูลนักเรียน-กรอง'!$A$24="","",(IF(COUNTIF(C26:AG26,"ล")=0,"-",(COUNTIF(C26:AG26,"ล")))))</f>
        <v>-</v>
      </c>
      <c r="AK26" s="10" t="str">
        <f>IF('[8]ข้อมูลนักเรียน-กรอง'!$A$24="","",(IF(COUNTIF(C26:AG26,"ข")=0,"-",(COUNTIF(C26:AG26,"ข")))))</f>
        <v>-</v>
      </c>
      <c r="AL26" s="8">
        <f>IF('[8]ข้อมูลนักเรียน-กรอง'!$A$24="","",('[8]ข้อมูลนักเรียน-กรอง'!$A$24))</f>
        <v>23</v>
      </c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10" t="str">
        <f>IF('[8]ข้อมูลนักเรียน-กรอง'!A24="","",(IF(SUM(AM26:BP26)=0,"-",(SUM(AM26:BP26)))))</f>
        <v>-</v>
      </c>
      <c r="BR26" s="10" t="str">
        <f>IF('[8]ข้อมูลนักเรียน-กรอง'!$A$24="","",(IF(COUNTIF(AM26:BP26,"ป")=0,"-",(COUNTIF(AM26:BP26,"ป")))))</f>
        <v>-</v>
      </c>
      <c r="BS26" s="10" t="str">
        <f>IF('[8]ข้อมูลนักเรียน-กรอง'!$A$24="","",(IF(COUNTIF(AM26:BP26,"ล")=0,"-",(COUNTIF(AM26:BP26,"ล")))))</f>
        <v>-</v>
      </c>
      <c r="BT26" s="10" t="str">
        <f>IF('[8]ข้อมูลนักเรียน-กรอง'!$A$24="","",(IF(COUNTIF(AM26:BP26,"ข")=0,"-",(COUNTIF(AM26:BP26,"ข")))))</f>
        <v>-</v>
      </c>
      <c r="BU26" s="8">
        <f>IF('[8]ข้อมูลนักเรียน-กรอง'!$A$24="","",('[8]ข้อมูลนักเรียน-กรอง'!$A$24))</f>
        <v>23</v>
      </c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10" t="str">
        <f>IF('[8]ข้อมูลนักเรียน-กรอง'!A24="","",(IF(SUM(BV26:CZ26)=0,"-",(SUM(BV26:CZ26)))))</f>
        <v>-</v>
      </c>
      <c r="DB26" s="10" t="str">
        <f>IF('[8]ข้อมูลนักเรียน-กรอง'!$A$24="","",(IF(COUNTIF(BV26:CZ26,"ป")=0,"-",(COUNTIF(BV26:CZ26,"ป")))))</f>
        <v>-</v>
      </c>
      <c r="DC26" s="10" t="str">
        <f>IF('[8]ข้อมูลนักเรียน-กรอง'!$A$24="","",(IF(COUNTIF(BV26:CZ26,"ล")=0,"-",(COUNTIF(BV26:CZ26,"ล")))))</f>
        <v>-</v>
      </c>
      <c r="DD26" s="10" t="str">
        <f>IF('[8]ข้อมูลนักเรียน-กรอง'!$A$24="","",(IF(COUNTIF(BV26:CZ26,"ข")=0,"-",(COUNTIF(BV26:CZ26,"ข")))))</f>
        <v>-</v>
      </c>
      <c r="DE26" s="8">
        <f>IF('[8]ข้อมูลนักเรียน-กรอง'!$A$24="","",('[8]ข้อมูลนักเรียน-กรอง'!$A$24))</f>
        <v>23</v>
      </c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10" t="str">
        <f>IF('[8]ข้อมูลนักเรียน-กรอง'!A24="","",(IF(SUM(DF26:EJ26)=0,"-",(SUM(DF26:EJ26)))))</f>
        <v>-</v>
      </c>
      <c r="EL26" s="10" t="str">
        <f>IF('[8]ข้อมูลนักเรียน-กรอง'!$A$24="","",(IF(COUNTIF(DF26:EJ26,"ป")=0,"-",(COUNTIF(DF26:EJ26,"ป")))))</f>
        <v>-</v>
      </c>
      <c r="EM26" s="10" t="str">
        <f>IF('[8]ข้อมูลนักเรียน-กรอง'!$A$24="","",(IF(COUNTIF(DF26:EJ26,"ล")=0,"-",(COUNTIF(DF26:EJ26,"ล")))))</f>
        <v>-</v>
      </c>
      <c r="EN26" s="10" t="str">
        <f>IF('[8]ข้อมูลนักเรียน-กรอง'!$A$24="","",(IF(COUNTIF(DF26:EJ26,"ข")=0,"-",(COUNTIF(DF26:EJ26,"ข")))))</f>
        <v>-</v>
      </c>
      <c r="EO26" s="8">
        <f>IF('[8]ข้อมูลนักเรียน-กรอง'!$A$24="","",('[8]ข้อมูลนักเรียน-กรอง'!$A$24))</f>
        <v>23</v>
      </c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10" t="str">
        <f>IF('[8]ข้อมูลนักเรียน-กรอง'!A24="","",(IF(SUM(EP26:FS26)=0,"-",(SUM(EP26:FS26)))))</f>
        <v>-</v>
      </c>
      <c r="FU26" s="10" t="str">
        <f>IF('[8]ข้อมูลนักเรียน-กรอง'!$A$24="","",(IF(COUNTIF(EP26:FS26,"ป")=0,"-",(COUNTIF(EP26:FS26,"ป")))))</f>
        <v>-</v>
      </c>
      <c r="FV26" s="10" t="str">
        <f>IF('[8]ข้อมูลนักเรียน-กรอง'!$A$24="","",(IF(COUNTIF(EP26:FS26,"ล")=0,"-",(COUNTIF(EP26:FS26,"ล")))))</f>
        <v>-</v>
      </c>
      <c r="FW26" s="10" t="str">
        <f>IF('[8]ข้อมูลนักเรียน-กรอง'!$A$24="","",(IF(COUNTIF(EP26:FS26,"ข")=0,"-",(COUNTIF(EP26:FS26,"ข")))))</f>
        <v>-</v>
      </c>
      <c r="FX26" s="8">
        <f>IF('[8]ข้อมูลนักเรียน-กรอง'!$A$24="","",('[8]ข้อมูลนักเรียน-กรอง'!$A$24))</f>
        <v>23</v>
      </c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10" t="str">
        <f>IF('[8]ข้อมูลนักเรียน-กรอง'!A24="","",(IF(SUM(FY26:HC26)=0,"-",(SUM(FY26:HC26)))))</f>
        <v>-</v>
      </c>
      <c r="HE26" s="10" t="str">
        <f>IF('[8]ข้อมูลนักเรียน-กรอง'!$A$24="","",(IF(COUNTIF(FY26:HC26,"ป")=0,"-",(COUNTIF(FY26:HC26,"ป")))))</f>
        <v>-</v>
      </c>
      <c r="HF26" s="10" t="str">
        <f>IF('[8]ข้อมูลนักเรียน-กรอง'!$A$24="","",(IF(COUNTIF(FY26:HC26,"ล")=0,"-",(COUNTIF(FY26:HC26,"ล")))))</f>
        <v>-</v>
      </c>
      <c r="HG26" s="10" t="str">
        <f>IF('[8]ข้อมูลนักเรียน-กรอง'!$A$24="","",(IF(COUNTIF(FY26:HC26,"ข")=0,"-",(COUNTIF(FY26:HC26,"ข")))))</f>
        <v>-</v>
      </c>
      <c r="HH26" s="8">
        <f>IF('[8]ข้อมูลนักเรียน-กรอง'!$A$24="","",('[8]ข้อมูลนักเรียน-กรอง'!$A$24))</f>
        <v>23</v>
      </c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10" t="str">
        <f>IF('[8]ข้อมูลนักเรียน-กรอง'!A24="","",(IF(SUM(HI26:IL26)=0,"-",(SUM(HI26:IL26)))))</f>
        <v>-</v>
      </c>
      <c r="IN26" s="10" t="str">
        <f>IF('[8]ข้อมูลนักเรียน-กรอง'!$A$24="","",(IF(COUNTIF(HI26:IL26,"ป")=0,"-",(COUNTIF(HI26:IL26,"ป")))))</f>
        <v>-</v>
      </c>
      <c r="IO26" s="10" t="str">
        <f>IF('[8]ข้อมูลนักเรียน-กรอง'!$A$24="","",(IF(COUNTIF(HI26:IL26,"ล")=0,"-",(COUNTIF(HI26:IL26,"ล")))))</f>
        <v>-</v>
      </c>
      <c r="IP26" s="10" t="str">
        <f>IF('[8]ข้อมูลนักเรียน-กรอง'!$A$24="","",(IF(COUNTIF(HI26:IL26,"ข")=0,"-",(COUNTIF(HI26:IL26,"ข")))))</f>
        <v>-</v>
      </c>
      <c r="IQ26" s="8">
        <f>IF('[8]ข้อมูลนักเรียน-กรอง'!$A$24="","",('[8]ข้อมูลนักเรียน-กรอง'!$A$24))</f>
        <v>23</v>
      </c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10" t="str">
        <f>IF('[8]ข้อมูลนักเรียน-กรอง'!A24="","",(IF(SUM(IR26:JV26)=0,"-",(SUM(IR26:JV26)))))</f>
        <v>-</v>
      </c>
      <c r="JX26" s="10" t="str">
        <f>IF('[8]ข้อมูลนักเรียน-กรอง'!$A$24="","",(IF(COUNTIF(IR26:JV26,"ป")=0,"-",(COUNTIF(IR26:JV26,"ป")))))</f>
        <v>-</v>
      </c>
      <c r="JY26" s="10" t="str">
        <f>IF('[8]ข้อมูลนักเรียน-กรอง'!$A$24="","",(IF(COUNTIF(IR26:JV26,"ล")=0,"-",(COUNTIF(IR26:JV26,"ล")))))</f>
        <v>-</v>
      </c>
      <c r="JZ26" s="10" t="str">
        <f>IF('[8]ข้อมูลนักเรียน-กรอง'!$A$24="","",(IF(COUNTIF(IR26:JV26,"ข")=0,"-",(COUNTIF(IR26:JV26,"ข")))))</f>
        <v>-</v>
      </c>
      <c r="KA26" s="8">
        <f>IF('[8]ข้อมูลนักเรียน-กรอง'!$A$24="","",('[8]ข้อมูลนักเรียน-กรอง'!$A$24))</f>
        <v>23</v>
      </c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10" t="str">
        <f>IF('[8]ข้อมูลนักเรียน-กรอง'!A24="","",(IF(SUM(KB26:LF26)=0,"-",(SUM(KB26:LF26)))))</f>
        <v>-</v>
      </c>
      <c r="LH26" s="10" t="str">
        <f>IF('[8]ข้อมูลนักเรียน-กรอง'!$A$24="","",(IF(COUNTIF(KB26:LF26,"ป")=0,"-",(COUNTIF(KB26:LF26,"ป")))))</f>
        <v>-</v>
      </c>
      <c r="LI26" s="10" t="str">
        <f>IF('[8]ข้อมูลนักเรียน-กรอง'!$A$24="","",(IF(COUNTIF(KB26:LF26,"ล")=0,"-",(COUNTIF(KB26:LF26,"ล")))))</f>
        <v>-</v>
      </c>
      <c r="LJ26" s="10" t="str">
        <f>IF('[8]ข้อมูลนักเรียน-กรอง'!$A$24="","",(IF(COUNTIF(KB26:LF26,"ข")=0,"-",(COUNTIF(KB26:LF26,"ข")))))</f>
        <v>-</v>
      </c>
      <c r="LK26" s="8">
        <f>IF('[8]ข้อมูลนักเรียน-กรอง'!$A$24="","",('[8]ข้อมูลนักเรียน-กรอง'!$A$24))</f>
        <v>23</v>
      </c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10" t="str">
        <f>IF('[8]ข้อมูลนักเรียน-กรอง'!A24="","",(IF(SUM(LL26:MN26)=0,"-",(SUM(LL26:MN26)))))</f>
        <v>-</v>
      </c>
      <c r="MP26" s="10" t="str">
        <f>IF('[8]ข้อมูลนักเรียน-กรอง'!$A$24="","",(IF(COUNTIF(LL26:MN26,"ป")=0,"-",(COUNTIF(LL26:MN26,"ป")))))</f>
        <v>-</v>
      </c>
      <c r="MQ26" s="10" t="str">
        <f>IF('[8]ข้อมูลนักเรียน-กรอง'!$A$24="","",(IF(COUNTIF(LL26:MN26,"ล")=0,"-",(COUNTIF(LL26:MN26,"ล")))))</f>
        <v>-</v>
      </c>
      <c r="MR26" s="10" t="str">
        <f>IF('[8]ข้อมูลนักเรียน-กรอง'!$A$24="","",(IF(COUNTIF(LL26:MN26,"ข")=0,"-",(COUNTIF(LL26:MN26,"ข")))))</f>
        <v>-</v>
      </c>
      <c r="MS26" s="8">
        <f>IF('[8]ข้อมูลนักเรียน-กรอง'!$A$24="","",('[8]ข้อมูลนักเรียน-กรอง'!$A$24))</f>
        <v>23</v>
      </c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10" t="str">
        <f>IF('[8]ข้อมูลนักเรียน-กรอง'!A24="","",(IF(SUM(MT26:NX26)=0,"-",(SUM(MT26:NX26)))))</f>
        <v>-</v>
      </c>
      <c r="NZ26" s="10" t="str">
        <f>IF('[8]ข้อมูลนักเรียน-กรอง'!$A$24="","",(IF(COUNTIF(MT26:NX26,"ป")=0,"-",(COUNTIF(MT26:NX26,"ป")))))</f>
        <v>-</v>
      </c>
      <c r="OA26" s="10" t="str">
        <f>IF('[8]ข้อมูลนักเรียน-กรอง'!$A$24="","",(IF(COUNTIF(MT26:NX26,"ล")=0,"-",(COUNTIF(MT26:NX26,"ล")))))</f>
        <v>-</v>
      </c>
      <c r="OB26" s="10" t="str">
        <f>IF('[8]ข้อมูลนักเรียน-กรอง'!$A$24="","",(IF(COUNTIF(MT26:NX26,"ข")=0,"-",(COUNTIF(MT26:NX26,"ข")))))</f>
        <v>-</v>
      </c>
      <c r="OC26" s="8">
        <f>IF('[8]ข้อมูลนักเรียน-กรอง'!$A$24="","",('[8]ข้อมูลนักเรียน-กรอง'!$A$24))</f>
        <v>23</v>
      </c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10" t="str">
        <f>IF('[8]ข้อมูลนักเรียน-กรอง'!A24="","",(IF(SUM(OD26:PG26)=0,"-",(SUM(OD26:PG26)))))</f>
        <v>-</v>
      </c>
      <c r="PI26" s="10" t="str">
        <f>IF('[8]ข้อมูลนักเรียน-กรอง'!$A$24="","",(IF(COUNTIF(OD26:PG26,"ป")=0,"-",(COUNTIF(OD26:PG26,"ป")))))</f>
        <v>-</v>
      </c>
      <c r="PJ26" s="10" t="str">
        <f>IF('[8]ข้อมูลนักเรียน-กรอง'!$A$24="","",(IF(COUNTIF(OD26:PG26,"ล")=0,"-",(COUNTIF(OD26:PG26,"ล")))))</f>
        <v>-</v>
      </c>
      <c r="PK26" s="10" t="str">
        <f>IF('[8]ข้อมูลนักเรียน-กรอง'!$A$24="","",(IF(COUNTIF(OD26:PG26,"ข")=0,"-",(COUNTIF(OD26:PG26,"ข")))))</f>
        <v>-</v>
      </c>
      <c r="PL26" s="11">
        <f>IF('[8]ข้อมูลนักเรียน-กรอง'!$A$24="","",('[8]ข้อมูลนักเรียน-กรอง'!$A$24))</f>
        <v>23</v>
      </c>
      <c r="PM26" s="12" t="str">
        <f t="shared" si="0"/>
        <v>-</v>
      </c>
      <c r="PN26" s="12" t="str">
        <f t="shared" si="1"/>
        <v>-</v>
      </c>
      <c r="PO26" s="12" t="str">
        <f t="shared" si="2"/>
        <v>-</v>
      </c>
      <c r="PP26" s="12" t="str">
        <f t="shared" si="3"/>
        <v>-</v>
      </c>
      <c r="PQ26" s="12" t="str">
        <f t="shared" si="4"/>
        <v>-</v>
      </c>
      <c r="PR26" s="12" t="str">
        <f t="shared" si="5"/>
        <v>-</v>
      </c>
      <c r="PS26" s="12" t="str">
        <f t="shared" si="6"/>
        <v>-</v>
      </c>
      <c r="PT26" s="12" t="str">
        <f t="shared" si="7"/>
        <v>-</v>
      </c>
      <c r="PU26" s="12" t="str">
        <f t="shared" si="8"/>
        <v>-</v>
      </c>
      <c r="PV26" s="12" t="str">
        <f t="shared" si="9"/>
        <v>-</v>
      </c>
      <c r="PW26" s="12" t="str">
        <f t="shared" si="10"/>
        <v>-</v>
      </c>
      <c r="PX26" s="12" t="str">
        <f t="shared" si="11"/>
        <v>-</v>
      </c>
      <c r="PY26" s="13">
        <f>IF('[8]ข้อมูลนักเรียน-กรอง'!A24="","",(SUM(AH26:AK26,SUM(BQ26:BT26,SUM(DA26:DD26,SUM(EK26:EN26,SUM(FT26:FW26,SUM(HD26:HG26,SUM(IM26:IP26,SUM(JW26:JZ26,SUM(LG26:LJ26,SUM(MO26:MR26,SUM(NY26:OB26,SUM(PH26:PK26))))))))))))))</f>
        <v>0</v>
      </c>
      <c r="PZ26" s="13">
        <f>IF('[8]ข้อมูลนักเรียน-กรอง'!A24="","",SUM(PM26:PX26))</f>
        <v>0</v>
      </c>
      <c r="QA26" s="14" t="str">
        <f>IF('[8]ข้อมูลนักเรียน-กรอง'!A24="","",IF(PZ26=0,"0.00",((PZ26/PY26)*100)))</f>
        <v>0.00</v>
      </c>
    </row>
    <row r="27" spans="1:443" ht="15.95" customHeight="1">
      <c r="A27" s="7" t="str">
        <f>[8]ชื่อนักเรียน!C26</f>
        <v>เด็กหญิงภัทราวรรณ ชนะสัน</v>
      </c>
      <c r="B27" s="8">
        <f>IF('[8]ข้อมูลนักเรียน-กรอง'!$A$25="","",('[8]ข้อมูลนักเรียน-กรอง'!$A$25))</f>
        <v>24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0" t="str">
        <f>IF('[8]ข้อมูลนักเรียน-กรอง'!A25="","",(IF(SUM(C27:AG27)=0,"-",(SUM(C27:AG27)))))</f>
        <v>-</v>
      </c>
      <c r="AI27" s="10" t="str">
        <f>IF('[8]ข้อมูลนักเรียน-กรอง'!$A$25="","",(IF(COUNTIF(C27:AG27,"ป")=0,"-",(COUNTIF(C27:AG27,"ป")))))</f>
        <v>-</v>
      </c>
      <c r="AJ27" s="10" t="str">
        <f>IF('[8]ข้อมูลนักเรียน-กรอง'!$A$25="","",(IF(COUNTIF(C27:AG27,"ล")=0,"-",(COUNTIF(C27:AG27,"ล")))))</f>
        <v>-</v>
      </c>
      <c r="AK27" s="10" t="str">
        <f>IF('[8]ข้อมูลนักเรียน-กรอง'!$A$25="","",(IF(COUNTIF(C27:AG27,"ข")=0,"-",(COUNTIF(C27:AG27,"ข")))))</f>
        <v>-</v>
      </c>
      <c r="AL27" s="8">
        <f>IF('[8]ข้อมูลนักเรียน-กรอง'!$A$25="","",('[8]ข้อมูลนักเรียน-กรอง'!$A$25))</f>
        <v>24</v>
      </c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10" t="str">
        <f>IF('[8]ข้อมูลนักเรียน-กรอง'!A25="","",(IF(SUM(AM27:BP27)=0,"-",(SUM(AM27:BP27)))))</f>
        <v>-</v>
      </c>
      <c r="BR27" s="10" t="str">
        <f>IF('[8]ข้อมูลนักเรียน-กรอง'!$A$25="","",(IF(COUNTIF(AM27:BP27,"ป")=0,"-",(COUNTIF(AM27:BP27,"ป")))))</f>
        <v>-</v>
      </c>
      <c r="BS27" s="10" t="str">
        <f>IF('[8]ข้อมูลนักเรียน-กรอง'!$A$25="","",(IF(COUNTIF(AM27:BP27,"ล")=0,"-",(COUNTIF(AM27:BP27,"ล")))))</f>
        <v>-</v>
      </c>
      <c r="BT27" s="10" t="str">
        <f>IF('[8]ข้อมูลนักเรียน-กรอง'!$A$25="","",(IF(COUNTIF(AM27:BP27,"ข")=0,"-",(COUNTIF(AM27:BP27,"ข")))))</f>
        <v>-</v>
      </c>
      <c r="BU27" s="8">
        <f>IF('[8]ข้อมูลนักเรียน-กรอง'!$A$25="","",('[8]ข้อมูลนักเรียน-กรอง'!$A$25))</f>
        <v>24</v>
      </c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10" t="str">
        <f>IF('[8]ข้อมูลนักเรียน-กรอง'!A25="","",(IF(SUM(BV27:CZ27)=0,"-",(SUM(BV27:CZ27)))))</f>
        <v>-</v>
      </c>
      <c r="DB27" s="10" t="str">
        <f>IF('[8]ข้อมูลนักเรียน-กรอง'!$A$25="","",(IF(COUNTIF(BV27:CZ27,"ป")=0,"-",(COUNTIF(BV27:CZ27,"ป")))))</f>
        <v>-</v>
      </c>
      <c r="DC27" s="10" t="str">
        <f>IF('[8]ข้อมูลนักเรียน-กรอง'!$A$25="","",(IF(COUNTIF(BV27:CZ27,"ล")=0,"-",(COUNTIF(BV27:CZ27,"ล")))))</f>
        <v>-</v>
      </c>
      <c r="DD27" s="10" t="str">
        <f>IF('[8]ข้อมูลนักเรียน-กรอง'!$A$25="","",(IF(COUNTIF(BV27:CZ27,"ข")=0,"-",(COUNTIF(BV27:CZ27,"ข")))))</f>
        <v>-</v>
      </c>
      <c r="DE27" s="8">
        <f>IF('[8]ข้อมูลนักเรียน-กรอง'!$A$25="","",('[8]ข้อมูลนักเรียน-กรอง'!$A$25))</f>
        <v>24</v>
      </c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10" t="str">
        <f>IF('[8]ข้อมูลนักเรียน-กรอง'!A25="","",(IF(SUM(DF27:EJ27)=0,"-",(SUM(DF27:EJ27)))))</f>
        <v>-</v>
      </c>
      <c r="EL27" s="10" t="str">
        <f>IF('[8]ข้อมูลนักเรียน-กรอง'!$A$25="","",(IF(COUNTIF(DF27:EJ27,"ป")=0,"-",(COUNTIF(DF27:EJ27,"ป")))))</f>
        <v>-</v>
      </c>
      <c r="EM27" s="10" t="str">
        <f>IF('[8]ข้อมูลนักเรียน-กรอง'!$A$25="","",(IF(COUNTIF(DF27:EJ27,"ล")=0,"-",(COUNTIF(DF27:EJ27,"ล")))))</f>
        <v>-</v>
      </c>
      <c r="EN27" s="10" t="str">
        <f>IF('[8]ข้อมูลนักเรียน-กรอง'!$A$25="","",(IF(COUNTIF(DF27:EJ27,"ข")=0,"-",(COUNTIF(DF27:EJ27,"ข")))))</f>
        <v>-</v>
      </c>
      <c r="EO27" s="8">
        <f>IF('[8]ข้อมูลนักเรียน-กรอง'!$A$25="","",('[8]ข้อมูลนักเรียน-กรอง'!$A$25))</f>
        <v>24</v>
      </c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10" t="str">
        <f>IF('[8]ข้อมูลนักเรียน-กรอง'!A25="","",(IF(SUM(EP27:FS27)=0,"-",(SUM(EP27:FS27)))))</f>
        <v>-</v>
      </c>
      <c r="FU27" s="10" t="str">
        <f>IF('[8]ข้อมูลนักเรียน-กรอง'!$A$25="","",(IF(COUNTIF(EP27:FS27,"ป")=0,"-",(COUNTIF(EP27:FS27,"ป")))))</f>
        <v>-</v>
      </c>
      <c r="FV27" s="10" t="str">
        <f>IF('[8]ข้อมูลนักเรียน-กรอง'!$A$25="","",(IF(COUNTIF(EP27:FS27,"ล")=0,"-",(COUNTIF(EP27:FS27,"ล")))))</f>
        <v>-</v>
      </c>
      <c r="FW27" s="10" t="str">
        <f>IF('[8]ข้อมูลนักเรียน-กรอง'!$A$25="","",(IF(COUNTIF(EP27:FS27,"ข")=0,"-",(COUNTIF(EP27:FS27,"ข")))))</f>
        <v>-</v>
      </c>
      <c r="FX27" s="8">
        <f>IF('[8]ข้อมูลนักเรียน-กรอง'!$A$25="","",('[8]ข้อมูลนักเรียน-กรอง'!$A$25))</f>
        <v>24</v>
      </c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10" t="str">
        <f>IF('[8]ข้อมูลนักเรียน-กรอง'!A25="","",(IF(SUM(FY27:HC27)=0,"-",(SUM(FY27:HC27)))))</f>
        <v>-</v>
      </c>
      <c r="HE27" s="10" t="str">
        <f>IF('[8]ข้อมูลนักเรียน-กรอง'!$A$25="","",(IF(COUNTIF(FY27:HC27,"ป")=0,"-",(COUNTIF(FY27:HC27,"ป")))))</f>
        <v>-</v>
      </c>
      <c r="HF27" s="10" t="str">
        <f>IF('[8]ข้อมูลนักเรียน-กรอง'!$A$25="","",(IF(COUNTIF(FY27:HC27,"ล")=0,"-",(COUNTIF(FY27:HC27,"ล")))))</f>
        <v>-</v>
      </c>
      <c r="HG27" s="10" t="str">
        <f>IF('[8]ข้อมูลนักเรียน-กรอง'!$A$25="","",(IF(COUNTIF(FY27:HC27,"ข")=0,"-",(COUNTIF(FY27:HC27,"ข")))))</f>
        <v>-</v>
      </c>
      <c r="HH27" s="8">
        <f>IF('[8]ข้อมูลนักเรียน-กรอง'!$A$25="","",('[8]ข้อมูลนักเรียน-กรอง'!$A$25))</f>
        <v>24</v>
      </c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10" t="str">
        <f>IF('[8]ข้อมูลนักเรียน-กรอง'!A25="","",(IF(SUM(HI27:IL27)=0,"-",(SUM(HI27:IL27)))))</f>
        <v>-</v>
      </c>
      <c r="IN27" s="10" t="str">
        <f>IF('[8]ข้อมูลนักเรียน-กรอง'!$A$25="","",(IF(COUNTIF(HI27:IL27,"ป")=0,"-",(COUNTIF(HI27:IL27,"ป")))))</f>
        <v>-</v>
      </c>
      <c r="IO27" s="10" t="str">
        <f>IF('[8]ข้อมูลนักเรียน-กรอง'!$A$25="","",(IF(COUNTIF(HI27:IL27,"ล")=0,"-",(COUNTIF(HI27:IL27,"ล")))))</f>
        <v>-</v>
      </c>
      <c r="IP27" s="10" t="str">
        <f>IF('[8]ข้อมูลนักเรียน-กรอง'!$A$25="","",(IF(COUNTIF(HI27:IL27,"ข")=0,"-",(COUNTIF(HI27:IL27,"ข")))))</f>
        <v>-</v>
      </c>
      <c r="IQ27" s="8">
        <f>IF('[8]ข้อมูลนักเรียน-กรอง'!$A$25="","",('[8]ข้อมูลนักเรียน-กรอง'!$A$25))</f>
        <v>24</v>
      </c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10" t="str">
        <f>IF('[8]ข้อมูลนักเรียน-กรอง'!A25="","",(IF(SUM(IR27:JV27)=0,"-",(SUM(IR27:JV27)))))</f>
        <v>-</v>
      </c>
      <c r="JX27" s="10" t="str">
        <f>IF('[8]ข้อมูลนักเรียน-กรอง'!$A$25="","",(IF(COUNTIF(IR27:JV27,"ป")=0,"-",(COUNTIF(IR27:JV27,"ป")))))</f>
        <v>-</v>
      </c>
      <c r="JY27" s="10" t="str">
        <f>IF('[8]ข้อมูลนักเรียน-กรอง'!$A$25="","",(IF(COUNTIF(IR27:JV27,"ล")=0,"-",(COUNTIF(IR27:JV27,"ล")))))</f>
        <v>-</v>
      </c>
      <c r="JZ27" s="10" t="str">
        <f>IF('[8]ข้อมูลนักเรียน-กรอง'!$A$25="","",(IF(COUNTIF(IR27:JV27,"ข")=0,"-",(COUNTIF(IR27:JV27,"ข")))))</f>
        <v>-</v>
      </c>
      <c r="KA27" s="8">
        <f>IF('[8]ข้อมูลนักเรียน-กรอง'!$A$25="","",('[8]ข้อมูลนักเรียน-กรอง'!$A$25))</f>
        <v>24</v>
      </c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10" t="str">
        <f>IF('[8]ข้อมูลนักเรียน-กรอง'!A25="","",(IF(SUM(KB27:LF27)=0,"-",(SUM(KB27:LF27)))))</f>
        <v>-</v>
      </c>
      <c r="LH27" s="10" t="str">
        <f>IF('[8]ข้อมูลนักเรียน-กรอง'!$A$25="","",(IF(COUNTIF(KB27:LF27,"ป")=0,"-",(COUNTIF(KB27:LF27,"ป")))))</f>
        <v>-</v>
      </c>
      <c r="LI27" s="10" t="str">
        <f>IF('[8]ข้อมูลนักเรียน-กรอง'!$A$25="","",(IF(COUNTIF(KB27:LF27,"ล")=0,"-",(COUNTIF(KB27:LF27,"ล")))))</f>
        <v>-</v>
      </c>
      <c r="LJ27" s="10" t="str">
        <f>IF('[8]ข้อมูลนักเรียน-กรอง'!$A$25="","",(IF(COUNTIF(KB27:LF27,"ข")=0,"-",(COUNTIF(KB27:LF27,"ข")))))</f>
        <v>-</v>
      </c>
      <c r="LK27" s="8">
        <f>IF('[8]ข้อมูลนักเรียน-กรอง'!$A$25="","",('[8]ข้อมูลนักเรียน-กรอง'!$A$25))</f>
        <v>24</v>
      </c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10" t="str">
        <f>IF('[8]ข้อมูลนักเรียน-กรอง'!A25="","",(IF(SUM(LL27:MN27)=0,"-",(SUM(LL27:MN27)))))</f>
        <v>-</v>
      </c>
      <c r="MP27" s="10" t="str">
        <f>IF('[8]ข้อมูลนักเรียน-กรอง'!$A$25="","",(IF(COUNTIF(LL27:MN27,"ป")=0,"-",(COUNTIF(LL27:MN27,"ป")))))</f>
        <v>-</v>
      </c>
      <c r="MQ27" s="10" t="str">
        <f>IF('[8]ข้อมูลนักเรียน-กรอง'!$A$25="","",(IF(COUNTIF(LL27:MN27,"ล")=0,"-",(COUNTIF(LL27:MN27,"ล")))))</f>
        <v>-</v>
      </c>
      <c r="MR27" s="10" t="str">
        <f>IF('[8]ข้อมูลนักเรียน-กรอง'!$A$25="","",(IF(COUNTIF(LL27:MN27,"ข")=0,"-",(COUNTIF(LL27:MN27,"ข")))))</f>
        <v>-</v>
      </c>
      <c r="MS27" s="8">
        <f>IF('[8]ข้อมูลนักเรียน-กรอง'!$A$25="","",('[8]ข้อมูลนักเรียน-กรอง'!$A$25))</f>
        <v>24</v>
      </c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10" t="str">
        <f>IF('[8]ข้อมูลนักเรียน-กรอง'!A25="","",(IF(SUM(MT27:NX27)=0,"-",(SUM(MT27:NX27)))))</f>
        <v>-</v>
      </c>
      <c r="NZ27" s="10" t="str">
        <f>IF('[8]ข้อมูลนักเรียน-กรอง'!$A$25="","",(IF(COUNTIF(MT27:NX27,"ป")=0,"-",(COUNTIF(MT27:NX27,"ป")))))</f>
        <v>-</v>
      </c>
      <c r="OA27" s="10" t="str">
        <f>IF('[8]ข้อมูลนักเรียน-กรอง'!$A$25="","",(IF(COUNTIF(MT27:NX27,"ล")=0,"-",(COUNTIF(MT27:NX27,"ล")))))</f>
        <v>-</v>
      </c>
      <c r="OB27" s="10" t="str">
        <f>IF('[8]ข้อมูลนักเรียน-กรอง'!$A$25="","",(IF(COUNTIF(MT27:NX27,"ข")=0,"-",(COUNTIF(MT27:NX27,"ข")))))</f>
        <v>-</v>
      </c>
      <c r="OC27" s="8">
        <f>IF('[8]ข้อมูลนักเรียน-กรอง'!$A$25="","",('[8]ข้อมูลนักเรียน-กรอง'!$A$25))</f>
        <v>24</v>
      </c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10" t="str">
        <f>IF('[8]ข้อมูลนักเรียน-กรอง'!A25="","",(IF(SUM(OD27:PG27)=0,"-",(SUM(OD27:PG27)))))</f>
        <v>-</v>
      </c>
      <c r="PI27" s="10" t="str">
        <f>IF('[8]ข้อมูลนักเรียน-กรอง'!$A$25="","",(IF(COUNTIF(OD27:PG27,"ป")=0,"-",(COUNTIF(OD27:PG27,"ป")))))</f>
        <v>-</v>
      </c>
      <c r="PJ27" s="10" t="str">
        <f>IF('[8]ข้อมูลนักเรียน-กรอง'!$A$25="","",(IF(COUNTIF(OD27:PG27,"ล")=0,"-",(COUNTIF(OD27:PG27,"ล")))))</f>
        <v>-</v>
      </c>
      <c r="PK27" s="10" t="str">
        <f>IF('[8]ข้อมูลนักเรียน-กรอง'!$A$25="","",(IF(COUNTIF(OD27:PG27,"ข")=0,"-",(COUNTIF(OD27:PG27,"ข")))))</f>
        <v>-</v>
      </c>
      <c r="PL27" s="11">
        <f>IF('[8]ข้อมูลนักเรียน-กรอง'!$A$25="","",('[8]ข้อมูลนักเรียน-กรอง'!$A$25))</f>
        <v>24</v>
      </c>
      <c r="PM27" s="12" t="str">
        <f t="shared" si="0"/>
        <v>-</v>
      </c>
      <c r="PN27" s="12" t="str">
        <f t="shared" si="1"/>
        <v>-</v>
      </c>
      <c r="PO27" s="12" t="str">
        <f t="shared" si="2"/>
        <v>-</v>
      </c>
      <c r="PP27" s="12" t="str">
        <f t="shared" si="3"/>
        <v>-</v>
      </c>
      <c r="PQ27" s="12" t="str">
        <f t="shared" si="4"/>
        <v>-</v>
      </c>
      <c r="PR27" s="12" t="str">
        <f t="shared" si="5"/>
        <v>-</v>
      </c>
      <c r="PS27" s="12" t="str">
        <f t="shared" si="6"/>
        <v>-</v>
      </c>
      <c r="PT27" s="12" t="str">
        <f t="shared" si="7"/>
        <v>-</v>
      </c>
      <c r="PU27" s="12" t="str">
        <f t="shared" si="8"/>
        <v>-</v>
      </c>
      <c r="PV27" s="12" t="str">
        <f t="shared" si="9"/>
        <v>-</v>
      </c>
      <c r="PW27" s="12" t="str">
        <f t="shared" si="10"/>
        <v>-</v>
      </c>
      <c r="PX27" s="12" t="str">
        <f t="shared" si="11"/>
        <v>-</v>
      </c>
      <c r="PY27" s="13">
        <f>IF('[8]ข้อมูลนักเรียน-กรอง'!A25="","",(SUM(AH27:AK27,SUM(BQ27:BT27,SUM(DA27:DD27,SUM(EK27:EN27,SUM(FT27:FW27,SUM(HD27:HG27,SUM(IM27:IP27,SUM(JW27:JZ27,SUM(LG27:LJ27,SUM(MO27:MR27,SUM(NY27:OB27,SUM(PH27:PK27))))))))))))))</f>
        <v>0</v>
      </c>
      <c r="PZ27" s="13">
        <f>IF('[8]ข้อมูลนักเรียน-กรอง'!A25="","",SUM(PM27:PX27))</f>
        <v>0</v>
      </c>
      <c r="QA27" s="14" t="str">
        <f>IF('[8]ข้อมูลนักเรียน-กรอง'!A25="","",IF(PZ27=0,"0.00",((PZ27/PY27)*100)))</f>
        <v>0.00</v>
      </c>
    </row>
    <row r="28" spans="1:443" ht="15.95" customHeight="1">
      <c r="A28" s="7" t="str">
        <f>[8]ชื่อนักเรียน!C27</f>
        <v>เด็กชายกิตติ บุญลือถิรคุณ</v>
      </c>
      <c r="B28" s="8">
        <f>IF('[8]ข้อมูลนักเรียน-กรอง'!$A$26="","",('[8]ข้อมูลนักเรียน-กรอง'!$A$26))</f>
        <v>25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 t="str">
        <f>IF('[8]ข้อมูลนักเรียน-กรอง'!A26="","",(IF(SUM(C28:AG28)=0,"-",(SUM(C28:AG28)))))</f>
        <v>-</v>
      </c>
      <c r="AI28" s="10" t="str">
        <f>IF('[8]ข้อมูลนักเรียน-กรอง'!$A$26="","",(IF(COUNTIF(C28:AG28,"ป")=0,"-",(COUNTIF(C28:AG28,"ป")))))</f>
        <v>-</v>
      </c>
      <c r="AJ28" s="10" t="str">
        <f>IF('[8]ข้อมูลนักเรียน-กรอง'!$A$26="","",(IF(COUNTIF(C28:AG28,"ล")=0,"-",(COUNTIF(C28:AG28,"ล")))))</f>
        <v>-</v>
      </c>
      <c r="AK28" s="10" t="str">
        <f>IF('[8]ข้อมูลนักเรียน-กรอง'!$A$26="","",(IF(COUNTIF(C28:AG28,"ข")=0,"-",(COUNTIF(C28:AG28,"ข")))))</f>
        <v>-</v>
      </c>
      <c r="AL28" s="8">
        <f>IF('[8]ข้อมูลนักเรียน-กรอง'!$A$26="","",('[8]ข้อมูลนักเรียน-กรอง'!$A$26))</f>
        <v>25</v>
      </c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10" t="str">
        <f>IF('[8]ข้อมูลนักเรียน-กรอง'!A26="","",(IF(SUM(AM28:BP28)=0,"-",(SUM(AM28:BP28)))))</f>
        <v>-</v>
      </c>
      <c r="BR28" s="10" t="str">
        <f>IF('[8]ข้อมูลนักเรียน-กรอง'!$A$26="","",(IF(COUNTIF(AM28:BP28,"ป")=0,"-",(COUNTIF(AM28:BP28,"ป")))))</f>
        <v>-</v>
      </c>
      <c r="BS28" s="10" t="str">
        <f>IF('[8]ข้อมูลนักเรียน-กรอง'!$A$26="","",(IF(COUNTIF(AM28:BP28,"ล")=0,"-",(COUNTIF(AM28:BP28,"ล")))))</f>
        <v>-</v>
      </c>
      <c r="BT28" s="10" t="str">
        <f>IF('[8]ข้อมูลนักเรียน-กรอง'!$A$26="","",(IF(COUNTIF(AM28:BP28,"ข")=0,"-",(COUNTIF(AM28:BP28,"ข")))))</f>
        <v>-</v>
      </c>
      <c r="BU28" s="8">
        <f>IF('[8]ข้อมูลนักเรียน-กรอง'!$A$26="","",('[8]ข้อมูลนักเรียน-กรอง'!$A$26))</f>
        <v>25</v>
      </c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10" t="str">
        <f>IF('[8]ข้อมูลนักเรียน-กรอง'!A26="","",(IF(SUM(BV28:CZ28)=0,"-",(SUM(BV28:CZ28)))))</f>
        <v>-</v>
      </c>
      <c r="DB28" s="10" t="str">
        <f>IF('[8]ข้อมูลนักเรียน-กรอง'!$A$26="","",(IF(COUNTIF(BV28:CZ28,"ป")=0,"-",(COUNTIF(BV28:CZ28,"ป")))))</f>
        <v>-</v>
      </c>
      <c r="DC28" s="10" t="str">
        <f>IF('[8]ข้อมูลนักเรียน-กรอง'!$A$26="","",(IF(COUNTIF(BV28:CZ28,"ล")=0,"-",(COUNTIF(BV28:CZ28,"ล")))))</f>
        <v>-</v>
      </c>
      <c r="DD28" s="10" t="str">
        <f>IF('[8]ข้อมูลนักเรียน-กรอง'!$A$26="","",(IF(COUNTIF(BV28:CZ28,"ข")=0,"-",(COUNTIF(BV28:CZ28,"ข")))))</f>
        <v>-</v>
      </c>
      <c r="DE28" s="8">
        <f>IF('[8]ข้อมูลนักเรียน-กรอง'!$A$26="","",('[8]ข้อมูลนักเรียน-กรอง'!$A$26))</f>
        <v>25</v>
      </c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10" t="str">
        <f>IF('[8]ข้อมูลนักเรียน-กรอง'!A26="","",(IF(SUM(DF28:EJ28)=0,"-",(SUM(DF28:EJ28)))))</f>
        <v>-</v>
      </c>
      <c r="EL28" s="10" t="str">
        <f>IF('[8]ข้อมูลนักเรียน-กรอง'!$A$26="","",(IF(COUNTIF(DF28:EJ28,"ป")=0,"-",(COUNTIF(DF28:EJ28,"ป")))))</f>
        <v>-</v>
      </c>
      <c r="EM28" s="10" t="str">
        <f>IF('[8]ข้อมูลนักเรียน-กรอง'!$A$26="","",(IF(COUNTIF(DF28:EJ28,"ล")=0,"-",(COUNTIF(DF28:EJ28,"ล")))))</f>
        <v>-</v>
      </c>
      <c r="EN28" s="10" t="str">
        <f>IF('[8]ข้อมูลนักเรียน-กรอง'!$A$26="","",(IF(COUNTIF(DF28:EJ28,"ข")=0,"-",(COUNTIF(DF28:EJ28,"ข")))))</f>
        <v>-</v>
      </c>
      <c r="EO28" s="8">
        <f>IF('[8]ข้อมูลนักเรียน-กรอง'!$A$26="","",('[8]ข้อมูลนักเรียน-กรอง'!$A$26))</f>
        <v>25</v>
      </c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10" t="str">
        <f>IF('[8]ข้อมูลนักเรียน-กรอง'!A26="","",(IF(SUM(EP28:FS28)=0,"-",(SUM(EP28:FS28)))))</f>
        <v>-</v>
      </c>
      <c r="FU28" s="10" t="str">
        <f>IF('[8]ข้อมูลนักเรียน-กรอง'!$A$26="","",(IF(COUNTIF(EP28:FS28,"ป")=0,"-",(COUNTIF(EP28:FS28,"ป")))))</f>
        <v>-</v>
      </c>
      <c r="FV28" s="10" t="str">
        <f>IF('[8]ข้อมูลนักเรียน-กรอง'!$A$26="","",(IF(COUNTIF(EP28:FS28,"ล")=0,"-",(COUNTIF(EP28:FS28,"ล")))))</f>
        <v>-</v>
      </c>
      <c r="FW28" s="10" t="str">
        <f>IF('[8]ข้อมูลนักเรียน-กรอง'!$A$26="","",(IF(COUNTIF(EP28:FS28,"ข")=0,"-",(COUNTIF(EP28:FS28,"ข")))))</f>
        <v>-</v>
      </c>
      <c r="FX28" s="8">
        <f>IF('[8]ข้อมูลนักเรียน-กรอง'!$A$26="","",('[8]ข้อมูลนักเรียน-กรอง'!$A$26))</f>
        <v>25</v>
      </c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10" t="str">
        <f>IF('[8]ข้อมูลนักเรียน-กรอง'!A26="","",(IF(SUM(FY28:HC28)=0,"-",(SUM(FY28:HC28)))))</f>
        <v>-</v>
      </c>
      <c r="HE28" s="10" t="str">
        <f>IF('[8]ข้อมูลนักเรียน-กรอง'!$A$26="","",(IF(COUNTIF(FY28:HC28,"ป")=0,"-",(COUNTIF(FY28:HC28,"ป")))))</f>
        <v>-</v>
      </c>
      <c r="HF28" s="10" t="str">
        <f>IF('[8]ข้อมูลนักเรียน-กรอง'!$A$26="","",(IF(COUNTIF(FY28:HC28,"ล")=0,"-",(COUNTIF(FY28:HC28,"ล")))))</f>
        <v>-</v>
      </c>
      <c r="HG28" s="10" t="str">
        <f>IF('[8]ข้อมูลนักเรียน-กรอง'!$A$26="","",(IF(COUNTIF(FY28:HC28,"ข")=0,"-",(COUNTIF(FY28:HC28,"ข")))))</f>
        <v>-</v>
      </c>
      <c r="HH28" s="8">
        <f>IF('[8]ข้อมูลนักเรียน-กรอง'!$A$26="","",('[8]ข้อมูลนักเรียน-กรอง'!$A$26))</f>
        <v>25</v>
      </c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10" t="str">
        <f>IF('[8]ข้อมูลนักเรียน-กรอง'!A26="","",(IF(SUM(HI28:IL28)=0,"-",(SUM(HI28:IL28)))))</f>
        <v>-</v>
      </c>
      <c r="IN28" s="10" t="str">
        <f>IF('[8]ข้อมูลนักเรียน-กรอง'!$A$26="","",(IF(COUNTIF(HI28:IL28,"ป")=0,"-",(COUNTIF(HI28:IL28,"ป")))))</f>
        <v>-</v>
      </c>
      <c r="IO28" s="10" t="str">
        <f>IF('[8]ข้อมูลนักเรียน-กรอง'!$A$26="","",(IF(COUNTIF(HI28:IL28,"ล")=0,"-",(COUNTIF(HI28:IL28,"ล")))))</f>
        <v>-</v>
      </c>
      <c r="IP28" s="10" t="str">
        <f>IF('[8]ข้อมูลนักเรียน-กรอง'!$A$26="","",(IF(COUNTIF(HI28:IL28,"ข")=0,"-",(COUNTIF(HI28:IL28,"ข")))))</f>
        <v>-</v>
      </c>
      <c r="IQ28" s="8">
        <f>IF('[8]ข้อมูลนักเรียน-กรอง'!$A$26="","",('[8]ข้อมูลนักเรียน-กรอง'!$A$26))</f>
        <v>25</v>
      </c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10" t="str">
        <f>IF('[8]ข้อมูลนักเรียน-กรอง'!A26="","",(IF(SUM(IR28:JV28)=0,"-",(SUM(IR28:JV28)))))</f>
        <v>-</v>
      </c>
      <c r="JX28" s="10" t="str">
        <f>IF('[8]ข้อมูลนักเรียน-กรอง'!$A$26="","",(IF(COUNTIF(IR28:JV28,"ป")=0,"-",(COUNTIF(IR28:JV28,"ป")))))</f>
        <v>-</v>
      </c>
      <c r="JY28" s="10" t="str">
        <f>IF('[8]ข้อมูลนักเรียน-กรอง'!$A$26="","",(IF(COUNTIF(IR28:JV28,"ล")=0,"-",(COUNTIF(IR28:JV28,"ล")))))</f>
        <v>-</v>
      </c>
      <c r="JZ28" s="10" t="str">
        <f>IF('[8]ข้อมูลนักเรียน-กรอง'!$A$26="","",(IF(COUNTIF(IR28:JV28,"ข")=0,"-",(COUNTIF(IR28:JV28,"ข")))))</f>
        <v>-</v>
      </c>
      <c r="KA28" s="8">
        <f>IF('[8]ข้อมูลนักเรียน-กรอง'!$A$26="","",('[8]ข้อมูลนักเรียน-กรอง'!$A$26))</f>
        <v>25</v>
      </c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10" t="str">
        <f>IF('[8]ข้อมูลนักเรียน-กรอง'!A26="","",(IF(SUM(KB28:LF28)=0,"-",(SUM(KB28:LF28)))))</f>
        <v>-</v>
      </c>
      <c r="LH28" s="10" t="str">
        <f>IF('[8]ข้อมูลนักเรียน-กรอง'!$A$26="","",(IF(COUNTIF(KB28:LF28,"ป")=0,"-",(COUNTIF(KB28:LF28,"ป")))))</f>
        <v>-</v>
      </c>
      <c r="LI28" s="10" t="str">
        <f>IF('[8]ข้อมูลนักเรียน-กรอง'!$A$26="","",(IF(COUNTIF(KB28:LF28,"ล")=0,"-",(COUNTIF(KB28:LF28,"ล")))))</f>
        <v>-</v>
      </c>
      <c r="LJ28" s="10" t="str">
        <f>IF('[8]ข้อมูลนักเรียน-กรอง'!$A$26="","",(IF(COUNTIF(KB28:LF28,"ข")=0,"-",(COUNTIF(KB28:LF28,"ข")))))</f>
        <v>-</v>
      </c>
      <c r="LK28" s="8">
        <f>IF('[8]ข้อมูลนักเรียน-กรอง'!$A$26="","",('[8]ข้อมูลนักเรียน-กรอง'!$A$26))</f>
        <v>25</v>
      </c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10" t="str">
        <f>IF('[8]ข้อมูลนักเรียน-กรอง'!A26="","",(IF(SUM(LL28:MN28)=0,"-",(SUM(LL28:MN28)))))</f>
        <v>-</v>
      </c>
      <c r="MP28" s="10" t="str">
        <f>IF('[8]ข้อมูลนักเรียน-กรอง'!$A$26="","",(IF(COUNTIF(LL28:MN28,"ป")=0,"-",(COUNTIF(LL28:MN28,"ป")))))</f>
        <v>-</v>
      </c>
      <c r="MQ28" s="10" t="str">
        <f>IF('[8]ข้อมูลนักเรียน-กรอง'!$A$26="","",(IF(COUNTIF(LL28:MN28,"ล")=0,"-",(COUNTIF(LL28:MN28,"ล")))))</f>
        <v>-</v>
      </c>
      <c r="MR28" s="10" t="str">
        <f>IF('[8]ข้อมูลนักเรียน-กรอง'!$A$26="","",(IF(COUNTIF(LL28:MN28,"ข")=0,"-",(COUNTIF(LL28:MN28,"ข")))))</f>
        <v>-</v>
      </c>
      <c r="MS28" s="8">
        <f>IF('[8]ข้อมูลนักเรียน-กรอง'!$A$26="","",('[8]ข้อมูลนักเรียน-กรอง'!$A$26))</f>
        <v>25</v>
      </c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10" t="str">
        <f>IF('[8]ข้อมูลนักเรียน-กรอง'!A26="","",(IF(SUM(MT28:NX28)=0,"-",(SUM(MT28:NX28)))))</f>
        <v>-</v>
      </c>
      <c r="NZ28" s="10" t="str">
        <f>IF('[8]ข้อมูลนักเรียน-กรอง'!$A$26="","",(IF(COUNTIF(MT28:NX28,"ป")=0,"-",(COUNTIF(MT28:NX28,"ป")))))</f>
        <v>-</v>
      </c>
      <c r="OA28" s="10" t="str">
        <f>IF('[8]ข้อมูลนักเรียน-กรอง'!$A$26="","",(IF(COUNTIF(MT28:NX28,"ล")=0,"-",(COUNTIF(MT28:NX28,"ล")))))</f>
        <v>-</v>
      </c>
      <c r="OB28" s="10" t="str">
        <f>IF('[8]ข้อมูลนักเรียน-กรอง'!$A$26="","",(IF(COUNTIF(MT28:NX28,"ข")=0,"-",(COUNTIF(MT28:NX28,"ข")))))</f>
        <v>-</v>
      </c>
      <c r="OC28" s="8">
        <f>IF('[8]ข้อมูลนักเรียน-กรอง'!$A$26="","",('[8]ข้อมูลนักเรียน-กรอง'!$A$26))</f>
        <v>25</v>
      </c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10" t="str">
        <f>IF('[8]ข้อมูลนักเรียน-กรอง'!A26="","",(IF(SUM(OD28:PG28)=0,"-",(SUM(OD28:PG28)))))</f>
        <v>-</v>
      </c>
      <c r="PI28" s="10" t="str">
        <f>IF('[8]ข้อมูลนักเรียน-กรอง'!$A$26="","",(IF(COUNTIF(OD28:PG28,"ป")=0,"-",(COUNTIF(OD28:PG28,"ป")))))</f>
        <v>-</v>
      </c>
      <c r="PJ28" s="10" t="str">
        <f>IF('[8]ข้อมูลนักเรียน-กรอง'!$A$26="","",(IF(COUNTIF(OD28:PG28,"ล")=0,"-",(COUNTIF(OD28:PG28,"ล")))))</f>
        <v>-</v>
      </c>
      <c r="PK28" s="10" t="str">
        <f>IF('[8]ข้อมูลนักเรียน-กรอง'!$A$26="","",(IF(COUNTIF(OD28:PG28,"ข")=0,"-",(COUNTIF(OD28:PG28,"ข")))))</f>
        <v>-</v>
      </c>
      <c r="PL28" s="11">
        <f>IF('[8]ข้อมูลนักเรียน-กรอง'!$A$26="","",('[8]ข้อมูลนักเรียน-กรอง'!$A$26))</f>
        <v>25</v>
      </c>
      <c r="PM28" s="12" t="str">
        <f t="shared" si="0"/>
        <v>-</v>
      </c>
      <c r="PN28" s="12" t="str">
        <f t="shared" si="1"/>
        <v>-</v>
      </c>
      <c r="PO28" s="12" t="str">
        <f t="shared" si="2"/>
        <v>-</v>
      </c>
      <c r="PP28" s="12" t="str">
        <f t="shared" si="3"/>
        <v>-</v>
      </c>
      <c r="PQ28" s="12" t="str">
        <f t="shared" si="4"/>
        <v>-</v>
      </c>
      <c r="PR28" s="12" t="str">
        <f t="shared" si="5"/>
        <v>-</v>
      </c>
      <c r="PS28" s="12" t="str">
        <f t="shared" si="6"/>
        <v>-</v>
      </c>
      <c r="PT28" s="12" t="str">
        <f t="shared" si="7"/>
        <v>-</v>
      </c>
      <c r="PU28" s="12" t="str">
        <f t="shared" si="8"/>
        <v>-</v>
      </c>
      <c r="PV28" s="12" t="str">
        <f t="shared" si="9"/>
        <v>-</v>
      </c>
      <c r="PW28" s="12" t="str">
        <f t="shared" si="10"/>
        <v>-</v>
      </c>
      <c r="PX28" s="12" t="str">
        <f t="shared" si="11"/>
        <v>-</v>
      </c>
      <c r="PY28" s="13">
        <f>IF('[8]ข้อมูลนักเรียน-กรอง'!A26="","",(SUM(AH28:AK28,SUM(BQ28:BT28,SUM(DA28:DD28,SUM(EK28:EN28,SUM(FT28:FW28,SUM(HD28:HG28,SUM(IM28:IP28,SUM(JW28:JZ28,SUM(LG28:LJ28,SUM(MO28:MR28,SUM(NY28:OB28,SUM(PH28:PK28))))))))))))))</f>
        <v>0</v>
      </c>
      <c r="PZ28" s="13">
        <f>IF('[8]ข้อมูลนักเรียน-กรอง'!A26="","",SUM(PM28:PX28))</f>
        <v>0</v>
      </c>
      <c r="QA28" s="14" t="str">
        <f>IF('[8]ข้อมูลนักเรียน-กรอง'!A26="","",IF(PZ28=0,"0.00",((PZ28/PY28)*100)))</f>
        <v>0.00</v>
      </c>
    </row>
    <row r="29" spans="1:443" ht="15.95" customHeight="1">
      <c r="A29" s="7" t="str">
        <f>[8]ชื่อนักเรียน!C28</f>
        <v>เด็กชายณัฐชนนท์ จันทร</v>
      </c>
      <c r="B29" s="8">
        <f>IF('[8]ข้อมูลนักเรียน-กรอง'!$A$27="","",('[8]ข้อมูลนักเรียน-กรอง'!$A$27))</f>
        <v>26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0" t="str">
        <f>IF('[8]ข้อมูลนักเรียน-กรอง'!A27="","",(IF(SUM(C29:AG29)=0,"-",(SUM(C29:AG29)))))</f>
        <v>-</v>
      </c>
      <c r="AI29" s="10" t="str">
        <f>IF('[8]ข้อมูลนักเรียน-กรอง'!$A$27="","",(IF(COUNTIF(C29:AG29,"ป")=0,"-",(COUNTIF(C29:AG29,"ป")))))</f>
        <v>-</v>
      </c>
      <c r="AJ29" s="10" t="str">
        <f>IF('[8]ข้อมูลนักเรียน-กรอง'!$A$27="","",(IF(COUNTIF(C29:AG29,"ล")=0,"-",(COUNTIF(C29:AG29,"ล")))))</f>
        <v>-</v>
      </c>
      <c r="AK29" s="10" t="str">
        <f>IF('[8]ข้อมูลนักเรียน-กรอง'!$A$27="","",(IF(COUNTIF(C29:AG29,"ข")=0,"-",(COUNTIF(C29:AG29,"ข")))))</f>
        <v>-</v>
      </c>
      <c r="AL29" s="8">
        <f>IF('[8]ข้อมูลนักเรียน-กรอง'!$A$27="","",('[8]ข้อมูลนักเรียน-กรอง'!$A$27))</f>
        <v>26</v>
      </c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10" t="str">
        <f>IF('[8]ข้อมูลนักเรียน-กรอง'!A27="","",(IF(SUM(AM29:BP29)=0,"-",(SUM(AM29:BP29)))))</f>
        <v>-</v>
      </c>
      <c r="BR29" s="10" t="str">
        <f>IF('[8]ข้อมูลนักเรียน-กรอง'!$A$27="","",(IF(COUNTIF(AM29:BP29,"ป")=0,"-",(COUNTIF(AM29:BP29,"ป")))))</f>
        <v>-</v>
      </c>
      <c r="BS29" s="10" t="str">
        <f>IF('[8]ข้อมูลนักเรียน-กรอง'!$A$27="","",(IF(COUNTIF(AM29:BP29,"ล")=0,"-",(COUNTIF(AM29:BP29,"ล")))))</f>
        <v>-</v>
      </c>
      <c r="BT29" s="10" t="str">
        <f>IF('[8]ข้อมูลนักเรียน-กรอง'!$A$27="","",(IF(COUNTIF(AM29:BP29,"ข")=0,"-",(COUNTIF(AM29:BP29,"ข")))))</f>
        <v>-</v>
      </c>
      <c r="BU29" s="8">
        <f>IF('[8]ข้อมูลนักเรียน-กรอง'!$A$27="","",('[8]ข้อมูลนักเรียน-กรอง'!$A$27))</f>
        <v>26</v>
      </c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10" t="str">
        <f>IF('[8]ข้อมูลนักเรียน-กรอง'!A27="","",(IF(SUM(BV29:CZ29)=0,"-",(SUM(BV29:CZ29)))))</f>
        <v>-</v>
      </c>
      <c r="DB29" s="10" t="str">
        <f>IF('[8]ข้อมูลนักเรียน-กรอง'!$A$27="","",(IF(COUNTIF(BV29:CZ29,"ป")=0,"-",(COUNTIF(BV29:CZ29,"ป")))))</f>
        <v>-</v>
      </c>
      <c r="DC29" s="10" t="str">
        <f>IF('[8]ข้อมูลนักเรียน-กรอง'!$A$27="","",(IF(COUNTIF(BV29:CZ29,"ล")=0,"-",(COUNTIF(BV29:CZ29,"ล")))))</f>
        <v>-</v>
      </c>
      <c r="DD29" s="10" t="str">
        <f>IF('[8]ข้อมูลนักเรียน-กรอง'!$A$27="","",(IF(COUNTIF(BV29:CZ29,"ข")=0,"-",(COUNTIF(BV29:CZ29,"ข")))))</f>
        <v>-</v>
      </c>
      <c r="DE29" s="8">
        <f>IF('[8]ข้อมูลนักเรียน-กรอง'!$A$27="","",('[8]ข้อมูลนักเรียน-กรอง'!$A$27))</f>
        <v>26</v>
      </c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10" t="str">
        <f>IF('[8]ข้อมูลนักเรียน-กรอง'!A27="","",(IF(SUM(DF29:EJ29)=0,"-",(SUM(DF29:EJ29)))))</f>
        <v>-</v>
      </c>
      <c r="EL29" s="10" t="str">
        <f>IF('[8]ข้อมูลนักเรียน-กรอง'!$A$27="","",(IF(COUNTIF(DF29:EJ29,"ป")=0,"-",(COUNTIF(DF29:EJ29,"ป")))))</f>
        <v>-</v>
      </c>
      <c r="EM29" s="10" t="str">
        <f>IF('[8]ข้อมูลนักเรียน-กรอง'!$A$27="","",(IF(COUNTIF(DF29:EJ29,"ล")=0,"-",(COUNTIF(DF29:EJ29,"ล")))))</f>
        <v>-</v>
      </c>
      <c r="EN29" s="10" t="str">
        <f>IF('[8]ข้อมูลนักเรียน-กรอง'!$A$27="","",(IF(COUNTIF(DF29:EJ29,"ข")=0,"-",(COUNTIF(DF29:EJ29,"ข")))))</f>
        <v>-</v>
      </c>
      <c r="EO29" s="8">
        <f>IF('[8]ข้อมูลนักเรียน-กรอง'!$A$27="","",('[8]ข้อมูลนักเรียน-กรอง'!$A$27))</f>
        <v>26</v>
      </c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10" t="str">
        <f>IF('[8]ข้อมูลนักเรียน-กรอง'!A27="","",(IF(SUM(EP29:FS29)=0,"-",(SUM(EP29:FS29)))))</f>
        <v>-</v>
      </c>
      <c r="FU29" s="10" t="str">
        <f>IF('[8]ข้อมูลนักเรียน-กรอง'!$A$27="","",(IF(COUNTIF(EP29:FS29,"ป")=0,"-",(COUNTIF(EP29:FS29,"ป")))))</f>
        <v>-</v>
      </c>
      <c r="FV29" s="10" t="str">
        <f>IF('[8]ข้อมูลนักเรียน-กรอง'!$A$27="","",(IF(COUNTIF(EP29:FS29,"ล")=0,"-",(COUNTIF(EP29:FS29,"ล")))))</f>
        <v>-</v>
      </c>
      <c r="FW29" s="10" t="str">
        <f>IF('[8]ข้อมูลนักเรียน-กรอง'!$A$27="","",(IF(COUNTIF(EP29:FS29,"ข")=0,"-",(COUNTIF(EP29:FS29,"ข")))))</f>
        <v>-</v>
      </c>
      <c r="FX29" s="8">
        <f>IF('[8]ข้อมูลนักเรียน-กรอง'!$A$27="","",('[8]ข้อมูลนักเรียน-กรอง'!$A$27))</f>
        <v>26</v>
      </c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10" t="str">
        <f>IF('[8]ข้อมูลนักเรียน-กรอง'!A27="","",(IF(SUM(FY29:HC29)=0,"-",(SUM(FY29:HC29)))))</f>
        <v>-</v>
      </c>
      <c r="HE29" s="10" t="str">
        <f>IF('[8]ข้อมูลนักเรียน-กรอง'!$A$27="","",(IF(COUNTIF(FY29:HC29,"ป")=0,"-",(COUNTIF(FY29:HC29,"ป")))))</f>
        <v>-</v>
      </c>
      <c r="HF29" s="10" t="str">
        <f>IF('[8]ข้อมูลนักเรียน-กรอง'!$A$27="","",(IF(COUNTIF(FY29:HC29,"ล")=0,"-",(COUNTIF(FY29:HC29,"ล")))))</f>
        <v>-</v>
      </c>
      <c r="HG29" s="10" t="str">
        <f>IF('[8]ข้อมูลนักเรียน-กรอง'!$A$27="","",(IF(COUNTIF(FY29:HC29,"ข")=0,"-",(COUNTIF(FY29:HC29,"ข")))))</f>
        <v>-</v>
      </c>
      <c r="HH29" s="8">
        <f>IF('[8]ข้อมูลนักเรียน-กรอง'!$A$27="","",('[8]ข้อมูลนักเรียน-กรอง'!$A$27))</f>
        <v>26</v>
      </c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10" t="str">
        <f>IF('[8]ข้อมูลนักเรียน-กรอง'!A27="","",(IF(SUM(HI29:IL29)=0,"-",(SUM(HI29:IL29)))))</f>
        <v>-</v>
      </c>
      <c r="IN29" s="10" t="str">
        <f>IF('[8]ข้อมูลนักเรียน-กรอง'!$A$27="","",(IF(COUNTIF(HI29:IL29,"ป")=0,"-",(COUNTIF(HI29:IL29,"ป")))))</f>
        <v>-</v>
      </c>
      <c r="IO29" s="10" t="str">
        <f>IF('[8]ข้อมูลนักเรียน-กรอง'!$A$27="","",(IF(COUNTIF(HI29:IL29,"ล")=0,"-",(COUNTIF(HI29:IL29,"ล")))))</f>
        <v>-</v>
      </c>
      <c r="IP29" s="10" t="str">
        <f>IF('[8]ข้อมูลนักเรียน-กรอง'!$A$27="","",(IF(COUNTIF(HI29:IL29,"ข")=0,"-",(COUNTIF(HI29:IL29,"ข")))))</f>
        <v>-</v>
      </c>
      <c r="IQ29" s="8">
        <f>IF('[8]ข้อมูลนักเรียน-กรอง'!$A$27="","",('[8]ข้อมูลนักเรียน-กรอง'!$A$27))</f>
        <v>26</v>
      </c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10" t="str">
        <f>IF('[8]ข้อมูลนักเรียน-กรอง'!A27="","",(IF(SUM(IR29:JV29)=0,"-",(SUM(IR29:JV29)))))</f>
        <v>-</v>
      </c>
      <c r="JX29" s="10" t="str">
        <f>IF('[8]ข้อมูลนักเรียน-กรอง'!$A$27="","",(IF(COUNTIF(IR29:JV29,"ป")=0,"-",(COUNTIF(IR29:JV29,"ป")))))</f>
        <v>-</v>
      </c>
      <c r="JY29" s="10" t="str">
        <f>IF('[8]ข้อมูลนักเรียน-กรอง'!$A$27="","",(IF(COUNTIF(IR29:JV29,"ล")=0,"-",(COUNTIF(IR29:JV29,"ล")))))</f>
        <v>-</v>
      </c>
      <c r="JZ29" s="10" t="str">
        <f>IF('[8]ข้อมูลนักเรียน-กรอง'!$A$27="","",(IF(COUNTIF(IR29:JV29,"ข")=0,"-",(COUNTIF(IR29:JV29,"ข")))))</f>
        <v>-</v>
      </c>
      <c r="KA29" s="8">
        <f>IF('[8]ข้อมูลนักเรียน-กรอง'!$A$27="","",('[8]ข้อมูลนักเรียน-กรอง'!$A$27))</f>
        <v>26</v>
      </c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10" t="str">
        <f>IF('[8]ข้อมูลนักเรียน-กรอง'!A27="","",(IF(SUM(KB29:LF29)=0,"-",(SUM(KB29:LF29)))))</f>
        <v>-</v>
      </c>
      <c r="LH29" s="10" t="str">
        <f>IF('[8]ข้อมูลนักเรียน-กรอง'!$A$27="","",(IF(COUNTIF(KB29:LF29,"ป")=0,"-",(COUNTIF(KB29:LF29,"ป")))))</f>
        <v>-</v>
      </c>
      <c r="LI29" s="10" t="str">
        <f>IF('[8]ข้อมูลนักเรียน-กรอง'!$A$27="","",(IF(COUNTIF(KB29:LF29,"ล")=0,"-",(COUNTIF(KB29:LF29,"ล")))))</f>
        <v>-</v>
      </c>
      <c r="LJ29" s="10" t="str">
        <f>IF('[8]ข้อมูลนักเรียน-กรอง'!$A$27="","",(IF(COUNTIF(KB29:LF29,"ข")=0,"-",(COUNTIF(KB29:LF29,"ข")))))</f>
        <v>-</v>
      </c>
      <c r="LK29" s="8">
        <f>IF('[8]ข้อมูลนักเรียน-กรอง'!$A$27="","",('[8]ข้อมูลนักเรียน-กรอง'!$A$27))</f>
        <v>26</v>
      </c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10" t="str">
        <f>IF('[8]ข้อมูลนักเรียน-กรอง'!A27="","",(IF(SUM(LL29:MN29)=0,"-",(SUM(LL29:MN29)))))</f>
        <v>-</v>
      </c>
      <c r="MP29" s="10" t="str">
        <f>IF('[8]ข้อมูลนักเรียน-กรอง'!$A$27="","",(IF(COUNTIF(LL29:MN29,"ป")=0,"-",(COUNTIF(LL29:MN29,"ป")))))</f>
        <v>-</v>
      </c>
      <c r="MQ29" s="10" t="str">
        <f>IF('[8]ข้อมูลนักเรียน-กรอง'!$A$27="","",(IF(COUNTIF(LL29:MN29,"ล")=0,"-",(COUNTIF(LL29:MN29,"ล")))))</f>
        <v>-</v>
      </c>
      <c r="MR29" s="10" t="str">
        <f>IF('[8]ข้อมูลนักเรียน-กรอง'!$A$27="","",(IF(COUNTIF(LL29:MN29,"ข")=0,"-",(COUNTIF(LL29:MN29,"ข")))))</f>
        <v>-</v>
      </c>
      <c r="MS29" s="8">
        <f>IF('[8]ข้อมูลนักเรียน-กรอง'!$A$27="","",('[8]ข้อมูลนักเรียน-กรอง'!$A$27))</f>
        <v>26</v>
      </c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10" t="str">
        <f>IF('[8]ข้อมูลนักเรียน-กรอง'!A27="","",(IF(SUM(MT29:NX29)=0,"-",(SUM(MT29:NX29)))))</f>
        <v>-</v>
      </c>
      <c r="NZ29" s="10" t="str">
        <f>IF('[8]ข้อมูลนักเรียน-กรอง'!$A$27="","",(IF(COUNTIF(MT29:NX29,"ป")=0,"-",(COUNTIF(MT29:NX29,"ป")))))</f>
        <v>-</v>
      </c>
      <c r="OA29" s="10" t="str">
        <f>IF('[8]ข้อมูลนักเรียน-กรอง'!$A$27="","",(IF(COUNTIF(MT29:NX29,"ล")=0,"-",(COUNTIF(MT29:NX29,"ล")))))</f>
        <v>-</v>
      </c>
      <c r="OB29" s="10" t="str">
        <f>IF('[8]ข้อมูลนักเรียน-กรอง'!$A$27="","",(IF(COUNTIF(MT29:NX29,"ข")=0,"-",(COUNTIF(MT29:NX29,"ข")))))</f>
        <v>-</v>
      </c>
      <c r="OC29" s="8">
        <f>IF('[8]ข้อมูลนักเรียน-กรอง'!$A$27="","",('[8]ข้อมูลนักเรียน-กรอง'!$A$27))</f>
        <v>26</v>
      </c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10" t="str">
        <f>IF('[8]ข้อมูลนักเรียน-กรอง'!A27="","",(IF(SUM(OD29:PG29)=0,"-",(SUM(OD29:PG29)))))</f>
        <v>-</v>
      </c>
      <c r="PI29" s="10" t="str">
        <f>IF('[8]ข้อมูลนักเรียน-กรอง'!$A$27="","",(IF(COUNTIF(OD29:PG29,"ป")=0,"-",(COUNTIF(OD29:PG29,"ป")))))</f>
        <v>-</v>
      </c>
      <c r="PJ29" s="10" t="str">
        <f>IF('[8]ข้อมูลนักเรียน-กรอง'!$A$27="","",(IF(COUNTIF(OD29:PG29,"ล")=0,"-",(COUNTIF(OD29:PG29,"ล")))))</f>
        <v>-</v>
      </c>
      <c r="PK29" s="10" t="str">
        <f>IF('[8]ข้อมูลนักเรียน-กรอง'!$A$27="","",(IF(COUNTIF(OD29:PG29,"ข")=0,"-",(COUNTIF(OD29:PG29,"ข")))))</f>
        <v>-</v>
      </c>
      <c r="PL29" s="11">
        <f>IF('[8]ข้อมูลนักเรียน-กรอง'!$A$27="","",('[8]ข้อมูลนักเรียน-กรอง'!$A$27))</f>
        <v>26</v>
      </c>
      <c r="PM29" s="12" t="str">
        <f t="shared" si="0"/>
        <v>-</v>
      </c>
      <c r="PN29" s="12" t="str">
        <f t="shared" si="1"/>
        <v>-</v>
      </c>
      <c r="PO29" s="12" t="str">
        <f t="shared" si="2"/>
        <v>-</v>
      </c>
      <c r="PP29" s="12" t="str">
        <f t="shared" si="3"/>
        <v>-</v>
      </c>
      <c r="PQ29" s="12" t="str">
        <f t="shared" si="4"/>
        <v>-</v>
      </c>
      <c r="PR29" s="12" t="str">
        <f t="shared" si="5"/>
        <v>-</v>
      </c>
      <c r="PS29" s="12" t="str">
        <f t="shared" si="6"/>
        <v>-</v>
      </c>
      <c r="PT29" s="12" t="str">
        <f t="shared" si="7"/>
        <v>-</v>
      </c>
      <c r="PU29" s="12" t="str">
        <f t="shared" si="8"/>
        <v>-</v>
      </c>
      <c r="PV29" s="12" t="str">
        <f t="shared" si="9"/>
        <v>-</v>
      </c>
      <c r="PW29" s="12" t="str">
        <f t="shared" si="10"/>
        <v>-</v>
      </c>
      <c r="PX29" s="12" t="str">
        <f t="shared" si="11"/>
        <v>-</v>
      </c>
      <c r="PY29" s="13">
        <f>IF('[8]ข้อมูลนักเรียน-กรอง'!A27="","",(SUM(AH29:AK29,SUM(BQ29:BT29,SUM(DA29:DD29,SUM(EK29:EN29,SUM(FT29:FW29,SUM(HD29:HG29,SUM(IM29:IP29,SUM(JW29:JZ29,SUM(LG29:LJ29,SUM(MO29:MR29,SUM(NY29:OB29,SUM(PH29:PK29))))))))))))))</f>
        <v>0</v>
      </c>
      <c r="PZ29" s="13">
        <f>IF('[8]ข้อมูลนักเรียน-กรอง'!A27="","",SUM(PM29:PX29))</f>
        <v>0</v>
      </c>
      <c r="QA29" s="14" t="str">
        <f>IF('[8]ข้อมูลนักเรียน-กรอง'!A27="","",IF(PZ29=0,"0.00",((PZ29/PY29)*100)))</f>
        <v>0.00</v>
      </c>
    </row>
    <row r="30" spans="1:443" ht="15.95" customHeight="1">
      <c r="A30" s="7" t="str">
        <f>[8]ชื่อนักเรียน!C29</f>
        <v>เด็กชายพีระฌาณ จันทร์ชุติวาณิช</v>
      </c>
      <c r="B30" s="8">
        <f>IF('[8]ข้อมูลนักเรียน-กรอง'!$A$28="","",('[8]ข้อมูลนักเรียน-กรอง'!$A$28))</f>
        <v>27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0" t="str">
        <f>IF('[8]ข้อมูลนักเรียน-กรอง'!A28="","",(IF(SUM(C30:AG30)=0,"-",(SUM(C30:AG30)))))</f>
        <v>-</v>
      </c>
      <c r="AI30" s="10" t="str">
        <f>IF('[8]ข้อมูลนักเรียน-กรอง'!$A$28="","",(IF(COUNTIF(C30:AG30,"ป")=0,"-",(COUNTIF(C30:AG30,"ป")))))</f>
        <v>-</v>
      </c>
      <c r="AJ30" s="10" t="str">
        <f>IF('[8]ข้อมูลนักเรียน-กรอง'!$A$28="","",(IF(COUNTIF(C30:AG30,"ล")=0,"-",(COUNTIF(C30:AG30,"ล")))))</f>
        <v>-</v>
      </c>
      <c r="AK30" s="10" t="str">
        <f>IF('[8]ข้อมูลนักเรียน-กรอง'!$A$28="","",(IF(COUNTIF(C30:AG30,"ข")=0,"-",(COUNTIF(C30:AG30,"ข")))))</f>
        <v>-</v>
      </c>
      <c r="AL30" s="8">
        <f>IF('[8]ข้อมูลนักเรียน-กรอง'!$A$28="","",('[8]ข้อมูลนักเรียน-กรอง'!$A$28))</f>
        <v>27</v>
      </c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10" t="str">
        <f>IF('[8]ข้อมูลนักเรียน-กรอง'!A28="","",(IF(SUM(AM30:BP30)=0,"-",(SUM(AM30:BP30)))))</f>
        <v>-</v>
      </c>
      <c r="BR30" s="10" t="str">
        <f>IF('[8]ข้อมูลนักเรียน-กรอง'!$A$28="","",(IF(COUNTIF(AM30:BP30,"ป")=0,"-",(COUNTIF(AM30:BP30,"ป")))))</f>
        <v>-</v>
      </c>
      <c r="BS30" s="10" t="str">
        <f>IF('[8]ข้อมูลนักเรียน-กรอง'!$A$28="","",(IF(COUNTIF(AM30:BP30,"ล")=0,"-",(COUNTIF(AM30:BP30,"ล")))))</f>
        <v>-</v>
      </c>
      <c r="BT30" s="10" t="str">
        <f>IF('[8]ข้อมูลนักเรียน-กรอง'!$A$28="","",(IF(COUNTIF(AM30:BP30,"ข")=0,"-",(COUNTIF(AM30:BP30,"ข")))))</f>
        <v>-</v>
      </c>
      <c r="BU30" s="8">
        <f>IF('[8]ข้อมูลนักเรียน-กรอง'!$A$28="","",('[8]ข้อมูลนักเรียน-กรอง'!$A$28))</f>
        <v>27</v>
      </c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10" t="str">
        <f>IF('[8]ข้อมูลนักเรียน-กรอง'!A28="","",(IF(SUM(BV30:CZ30)=0,"-",(SUM(BV30:CZ30)))))</f>
        <v>-</v>
      </c>
      <c r="DB30" s="10" t="str">
        <f>IF('[8]ข้อมูลนักเรียน-กรอง'!$A$28="","",(IF(COUNTIF(BV30:CZ30,"ป")=0,"-",(COUNTIF(BV30:CZ30,"ป")))))</f>
        <v>-</v>
      </c>
      <c r="DC30" s="10" t="str">
        <f>IF('[8]ข้อมูลนักเรียน-กรอง'!$A$28="","",(IF(COUNTIF(BV30:CZ30,"ล")=0,"-",(COUNTIF(BV30:CZ30,"ล")))))</f>
        <v>-</v>
      </c>
      <c r="DD30" s="10" t="str">
        <f>IF('[8]ข้อมูลนักเรียน-กรอง'!$A$28="","",(IF(COUNTIF(BV30:CZ30,"ข")=0,"-",(COUNTIF(BV30:CZ30,"ข")))))</f>
        <v>-</v>
      </c>
      <c r="DE30" s="8">
        <f>IF('[8]ข้อมูลนักเรียน-กรอง'!$A$28="","",('[8]ข้อมูลนักเรียน-กรอง'!$A$28))</f>
        <v>27</v>
      </c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10" t="str">
        <f>IF('[8]ข้อมูลนักเรียน-กรอง'!A28="","",(IF(SUM(DF30:EJ30)=0,"-",(SUM(DF30:EJ30)))))</f>
        <v>-</v>
      </c>
      <c r="EL30" s="10" t="str">
        <f>IF('[8]ข้อมูลนักเรียน-กรอง'!$A$28="","",(IF(COUNTIF(DF30:EJ30,"ป")=0,"-",(COUNTIF(DF30:EJ30,"ป")))))</f>
        <v>-</v>
      </c>
      <c r="EM30" s="10" t="str">
        <f>IF('[8]ข้อมูลนักเรียน-กรอง'!$A$28="","",(IF(COUNTIF(DF30:EJ30,"ล")=0,"-",(COUNTIF(DF30:EJ30,"ล")))))</f>
        <v>-</v>
      </c>
      <c r="EN30" s="10" t="str">
        <f>IF('[8]ข้อมูลนักเรียน-กรอง'!$A$28="","",(IF(COUNTIF(DF30:EJ30,"ข")=0,"-",(COUNTIF(DF30:EJ30,"ข")))))</f>
        <v>-</v>
      </c>
      <c r="EO30" s="8">
        <f>IF('[8]ข้อมูลนักเรียน-กรอง'!$A$28="","",('[8]ข้อมูลนักเรียน-กรอง'!$A$28))</f>
        <v>27</v>
      </c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10" t="str">
        <f>IF('[8]ข้อมูลนักเรียน-กรอง'!A28="","",(IF(SUM(EP30:FS30)=0,"-",(SUM(EP30:FS30)))))</f>
        <v>-</v>
      </c>
      <c r="FU30" s="10" t="str">
        <f>IF('[8]ข้อมูลนักเรียน-กรอง'!$A$28="","",(IF(COUNTIF(EP30:FS30,"ป")=0,"-",(COUNTIF(EP30:FS30,"ป")))))</f>
        <v>-</v>
      </c>
      <c r="FV30" s="10" t="str">
        <f>IF('[8]ข้อมูลนักเรียน-กรอง'!$A$28="","",(IF(COUNTIF(EP30:FS30,"ล")=0,"-",(COUNTIF(EP30:FS30,"ล")))))</f>
        <v>-</v>
      </c>
      <c r="FW30" s="10" t="str">
        <f>IF('[8]ข้อมูลนักเรียน-กรอง'!$A$28="","",(IF(COUNTIF(EP30:FS30,"ข")=0,"-",(COUNTIF(EP30:FS30,"ข")))))</f>
        <v>-</v>
      </c>
      <c r="FX30" s="8">
        <f>IF('[8]ข้อมูลนักเรียน-กรอง'!$A$28="","",('[8]ข้อมูลนักเรียน-กรอง'!$A$28))</f>
        <v>27</v>
      </c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10" t="str">
        <f>IF('[8]ข้อมูลนักเรียน-กรอง'!A28="","",(IF(SUM(FY30:HC30)=0,"-",(SUM(FY30:HC30)))))</f>
        <v>-</v>
      </c>
      <c r="HE30" s="10" t="str">
        <f>IF('[8]ข้อมูลนักเรียน-กรอง'!$A$28="","",(IF(COUNTIF(FY30:HC30,"ป")=0,"-",(COUNTIF(FY30:HC30,"ป")))))</f>
        <v>-</v>
      </c>
      <c r="HF30" s="10" t="str">
        <f>IF('[8]ข้อมูลนักเรียน-กรอง'!$A$28="","",(IF(COUNTIF(FY30:HC30,"ล")=0,"-",(COUNTIF(FY30:HC30,"ล")))))</f>
        <v>-</v>
      </c>
      <c r="HG30" s="10" t="str">
        <f>IF('[8]ข้อมูลนักเรียน-กรอง'!$A$28="","",(IF(COUNTIF(FY30:HC30,"ข")=0,"-",(COUNTIF(FY30:HC30,"ข")))))</f>
        <v>-</v>
      </c>
      <c r="HH30" s="8">
        <f>IF('[8]ข้อมูลนักเรียน-กรอง'!$A$28="","",('[8]ข้อมูลนักเรียน-กรอง'!$A$28))</f>
        <v>27</v>
      </c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10" t="str">
        <f>IF('[8]ข้อมูลนักเรียน-กรอง'!A28="","",(IF(SUM(HI30:IL30)=0,"-",(SUM(HI30:IL30)))))</f>
        <v>-</v>
      </c>
      <c r="IN30" s="10" t="str">
        <f>IF('[8]ข้อมูลนักเรียน-กรอง'!$A$28="","",(IF(COUNTIF(HI30:IL30,"ป")=0,"-",(COUNTIF(HI30:IL30,"ป")))))</f>
        <v>-</v>
      </c>
      <c r="IO30" s="10" t="str">
        <f>IF('[8]ข้อมูลนักเรียน-กรอง'!$A$28="","",(IF(COUNTIF(HI30:IL30,"ล")=0,"-",(COUNTIF(HI30:IL30,"ล")))))</f>
        <v>-</v>
      </c>
      <c r="IP30" s="10" t="str">
        <f>IF('[8]ข้อมูลนักเรียน-กรอง'!$A$28="","",(IF(COUNTIF(HI30:IL30,"ข")=0,"-",(COUNTIF(HI30:IL30,"ข")))))</f>
        <v>-</v>
      </c>
      <c r="IQ30" s="8">
        <f>IF('[8]ข้อมูลนักเรียน-กรอง'!$A$28="","",('[8]ข้อมูลนักเรียน-กรอง'!$A$28))</f>
        <v>27</v>
      </c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10" t="str">
        <f>IF('[8]ข้อมูลนักเรียน-กรอง'!A28="","",(IF(SUM(IR30:JV30)=0,"-",(SUM(IR30:JV30)))))</f>
        <v>-</v>
      </c>
      <c r="JX30" s="10" t="str">
        <f>IF('[8]ข้อมูลนักเรียน-กรอง'!$A$28="","",(IF(COUNTIF(IR30:JV30,"ป")=0,"-",(COUNTIF(IR30:JV30,"ป")))))</f>
        <v>-</v>
      </c>
      <c r="JY30" s="10" t="str">
        <f>IF('[8]ข้อมูลนักเรียน-กรอง'!$A$28="","",(IF(COUNTIF(IR30:JV30,"ล")=0,"-",(COUNTIF(IR30:JV30,"ล")))))</f>
        <v>-</v>
      </c>
      <c r="JZ30" s="10" t="str">
        <f>IF('[8]ข้อมูลนักเรียน-กรอง'!$A$28="","",(IF(COUNTIF(IR30:JV30,"ข")=0,"-",(COUNTIF(IR30:JV30,"ข")))))</f>
        <v>-</v>
      </c>
      <c r="KA30" s="8">
        <f>IF('[8]ข้อมูลนักเรียน-กรอง'!$A$28="","",('[8]ข้อมูลนักเรียน-กรอง'!$A$28))</f>
        <v>27</v>
      </c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10" t="str">
        <f>IF('[8]ข้อมูลนักเรียน-กรอง'!A28="","",(IF(SUM(KB30:LF30)=0,"-",(SUM(KB30:LF30)))))</f>
        <v>-</v>
      </c>
      <c r="LH30" s="10" t="str">
        <f>IF('[8]ข้อมูลนักเรียน-กรอง'!$A$28="","",(IF(COUNTIF(KB30:LF30,"ป")=0,"-",(COUNTIF(KB30:LF30,"ป")))))</f>
        <v>-</v>
      </c>
      <c r="LI30" s="10" t="str">
        <f>IF('[8]ข้อมูลนักเรียน-กรอง'!$A$28="","",(IF(COUNTIF(KB30:LF30,"ล")=0,"-",(COUNTIF(KB30:LF30,"ล")))))</f>
        <v>-</v>
      </c>
      <c r="LJ30" s="10" t="str">
        <f>IF('[8]ข้อมูลนักเรียน-กรอง'!$A$28="","",(IF(COUNTIF(KB30:LF30,"ข")=0,"-",(COUNTIF(KB30:LF30,"ข")))))</f>
        <v>-</v>
      </c>
      <c r="LK30" s="8">
        <f>IF('[8]ข้อมูลนักเรียน-กรอง'!$A$28="","",('[8]ข้อมูลนักเรียน-กรอง'!$A$28))</f>
        <v>27</v>
      </c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10" t="str">
        <f>IF('[8]ข้อมูลนักเรียน-กรอง'!A28="","",(IF(SUM(LL30:MN30)=0,"-",(SUM(LL30:MN30)))))</f>
        <v>-</v>
      </c>
      <c r="MP30" s="10" t="str">
        <f>IF('[8]ข้อมูลนักเรียน-กรอง'!$A$28="","",(IF(COUNTIF(LL30:MN30,"ป")=0,"-",(COUNTIF(LL30:MN30,"ป")))))</f>
        <v>-</v>
      </c>
      <c r="MQ30" s="10" t="str">
        <f>IF('[8]ข้อมูลนักเรียน-กรอง'!$A$28="","",(IF(COUNTIF(LL30:MN30,"ล")=0,"-",(COUNTIF(LL30:MN30,"ล")))))</f>
        <v>-</v>
      </c>
      <c r="MR30" s="10" t="str">
        <f>IF('[8]ข้อมูลนักเรียน-กรอง'!$A$28="","",(IF(COUNTIF(LL30:MN30,"ข")=0,"-",(COUNTIF(LL30:MN30,"ข")))))</f>
        <v>-</v>
      </c>
      <c r="MS30" s="8">
        <f>IF('[8]ข้อมูลนักเรียน-กรอง'!$A$28="","",('[8]ข้อมูลนักเรียน-กรอง'!$A$28))</f>
        <v>27</v>
      </c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10" t="str">
        <f>IF('[8]ข้อมูลนักเรียน-กรอง'!A28="","",(IF(SUM(MT30:NX30)=0,"-",(SUM(MT30:NX30)))))</f>
        <v>-</v>
      </c>
      <c r="NZ30" s="10" t="str">
        <f>IF('[8]ข้อมูลนักเรียน-กรอง'!$A$28="","",(IF(COUNTIF(MT30:NX30,"ป")=0,"-",(COUNTIF(MT30:NX30,"ป")))))</f>
        <v>-</v>
      </c>
      <c r="OA30" s="10" t="str">
        <f>IF('[8]ข้อมูลนักเรียน-กรอง'!$A$28="","",(IF(COUNTIF(MT30:NX30,"ล")=0,"-",(COUNTIF(MT30:NX30,"ล")))))</f>
        <v>-</v>
      </c>
      <c r="OB30" s="10" t="str">
        <f>IF('[8]ข้อมูลนักเรียน-กรอง'!$A$28="","",(IF(COUNTIF(MT30:NX30,"ข")=0,"-",(COUNTIF(MT30:NX30,"ข")))))</f>
        <v>-</v>
      </c>
      <c r="OC30" s="8">
        <f>IF('[8]ข้อมูลนักเรียน-กรอง'!$A$28="","",('[8]ข้อมูลนักเรียน-กรอง'!$A$28))</f>
        <v>27</v>
      </c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10" t="str">
        <f>IF('[8]ข้อมูลนักเรียน-กรอง'!A28="","",(IF(SUM(OD30:PG30)=0,"-",(SUM(OD30:PG30)))))</f>
        <v>-</v>
      </c>
      <c r="PI30" s="10" t="str">
        <f>IF('[8]ข้อมูลนักเรียน-กรอง'!$A$28="","",(IF(COUNTIF(OD30:PG30,"ป")=0,"-",(COUNTIF(OD30:PG30,"ป")))))</f>
        <v>-</v>
      </c>
      <c r="PJ30" s="10" t="str">
        <f>IF('[8]ข้อมูลนักเรียน-กรอง'!$A$28="","",(IF(COUNTIF(OD30:PG30,"ล")=0,"-",(COUNTIF(OD30:PG30,"ล")))))</f>
        <v>-</v>
      </c>
      <c r="PK30" s="10" t="str">
        <f>IF('[8]ข้อมูลนักเรียน-กรอง'!$A$28="","",(IF(COUNTIF(OD30:PG30,"ข")=0,"-",(COUNTIF(OD30:PG30,"ข")))))</f>
        <v>-</v>
      </c>
      <c r="PL30" s="11">
        <f>IF('[8]ข้อมูลนักเรียน-กรอง'!$A$28="","",('[8]ข้อมูลนักเรียน-กรอง'!$A$28))</f>
        <v>27</v>
      </c>
      <c r="PM30" s="12" t="str">
        <f t="shared" si="0"/>
        <v>-</v>
      </c>
      <c r="PN30" s="12" t="str">
        <f t="shared" si="1"/>
        <v>-</v>
      </c>
      <c r="PO30" s="12" t="str">
        <f t="shared" si="2"/>
        <v>-</v>
      </c>
      <c r="PP30" s="12" t="str">
        <f t="shared" si="3"/>
        <v>-</v>
      </c>
      <c r="PQ30" s="12" t="str">
        <f t="shared" si="4"/>
        <v>-</v>
      </c>
      <c r="PR30" s="12" t="str">
        <f t="shared" si="5"/>
        <v>-</v>
      </c>
      <c r="PS30" s="12" t="str">
        <f t="shared" si="6"/>
        <v>-</v>
      </c>
      <c r="PT30" s="12" t="str">
        <f t="shared" si="7"/>
        <v>-</v>
      </c>
      <c r="PU30" s="12" t="str">
        <f t="shared" si="8"/>
        <v>-</v>
      </c>
      <c r="PV30" s="12" t="str">
        <f t="shared" si="9"/>
        <v>-</v>
      </c>
      <c r="PW30" s="12" t="str">
        <f t="shared" si="10"/>
        <v>-</v>
      </c>
      <c r="PX30" s="12" t="str">
        <f t="shared" si="11"/>
        <v>-</v>
      </c>
      <c r="PY30" s="13">
        <f>IF('[8]ข้อมูลนักเรียน-กรอง'!A28="","",(SUM(AH30:AK30,SUM(BQ30:BT30,SUM(DA30:DD30,SUM(EK30:EN30,SUM(FT30:FW30,SUM(HD30:HG30,SUM(IM30:IP30,SUM(JW30:JZ30,SUM(LG30:LJ30,SUM(MO30:MR30,SUM(NY30:OB30,SUM(PH30:PK30))))))))))))))</f>
        <v>0</v>
      </c>
      <c r="PZ30" s="13">
        <f>IF('[8]ข้อมูลนักเรียน-กรอง'!A28="","",SUM(PM30:PX30))</f>
        <v>0</v>
      </c>
      <c r="QA30" s="14" t="str">
        <f>IF('[8]ข้อมูลนักเรียน-กรอง'!A28="","",IF(PZ30=0,"0.00",((PZ30/PY30)*100)))</f>
        <v>0.00</v>
      </c>
    </row>
    <row r="31" spans="1:443" ht="15.95" customHeight="1">
      <c r="A31" s="7" t="str">
        <f>[8]ชื่อนักเรียน!C30</f>
        <v>เด็กหญิงฐิติวรดา อยู่เจริญ</v>
      </c>
      <c r="B31" s="8">
        <f>IF('[8]ข้อมูลนักเรียน-กรอง'!$A$29="","",('[8]ข้อมูลนักเรียน-กรอง'!$A$29))</f>
        <v>28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10" t="str">
        <f>IF('[8]ข้อมูลนักเรียน-กรอง'!A29="","",(IF(SUM(C31:AG31)=0,"-",(SUM(C31:AG31)))))</f>
        <v>-</v>
      </c>
      <c r="AI31" s="10" t="str">
        <f>IF('[8]ข้อมูลนักเรียน-กรอง'!$A$29="","",(IF(COUNTIF(C31:AG31,"ป")=0,"-",(COUNTIF(C31:AG31,"ป")))))</f>
        <v>-</v>
      </c>
      <c r="AJ31" s="10" t="str">
        <f>IF('[8]ข้อมูลนักเรียน-กรอง'!$A$29="","",(IF(COUNTIF(C31:AG31,"ล")=0,"-",(COUNTIF(C31:AG31,"ล")))))</f>
        <v>-</v>
      </c>
      <c r="AK31" s="10" t="str">
        <f>IF('[8]ข้อมูลนักเรียน-กรอง'!$A$29="","",(IF(COUNTIF(C31:AG31,"ข")=0,"-",(COUNTIF(C31:AG31,"ข")))))</f>
        <v>-</v>
      </c>
      <c r="AL31" s="8">
        <f>IF('[8]ข้อมูลนักเรียน-กรอง'!$A$29="","",('[8]ข้อมูลนักเรียน-กรอง'!$A$29))</f>
        <v>28</v>
      </c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10" t="str">
        <f>IF('[8]ข้อมูลนักเรียน-กรอง'!A29="","",(IF(SUM(AM31:BP31)=0,"-",(SUM(AM31:BP31)))))</f>
        <v>-</v>
      </c>
      <c r="BR31" s="10" t="str">
        <f>IF('[8]ข้อมูลนักเรียน-กรอง'!$A$29="","",(IF(COUNTIF(AM31:BP31,"ป")=0,"-",(COUNTIF(AM31:BP31,"ป")))))</f>
        <v>-</v>
      </c>
      <c r="BS31" s="10" t="str">
        <f>IF('[8]ข้อมูลนักเรียน-กรอง'!$A$29="","",(IF(COUNTIF(AM31:BP31,"ล")=0,"-",(COUNTIF(AM31:BP31,"ล")))))</f>
        <v>-</v>
      </c>
      <c r="BT31" s="10" t="str">
        <f>IF('[8]ข้อมูลนักเรียน-กรอง'!$A$29="","",(IF(COUNTIF(AM31:BP31,"ข")=0,"-",(COUNTIF(AM31:BP31,"ข")))))</f>
        <v>-</v>
      </c>
      <c r="BU31" s="8">
        <f>IF('[8]ข้อมูลนักเรียน-กรอง'!$A$29="","",('[8]ข้อมูลนักเรียน-กรอง'!$A$29))</f>
        <v>28</v>
      </c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10" t="str">
        <f>IF('[8]ข้อมูลนักเรียน-กรอง'!A29="","",(IF(SUM(BV31:CZ31)=0,"-",(SUM(BV31:CZ31)))))</f>
        <v>-</v>
      </c>
      <c r="DB31" s="10" t="str">
        <f>IF('[8]ข้อมูลนักเรียน-กรอง'!$A$29="","",(IF(COUNTIF(BV31:CZ31,"ป")=0,"-",(COUNTIF(BV31:CZ31,"ป")))))</f>
        <v>-</v>
      </c>
      <c r="DC31" s="10" t="str">
        <f>IF('[8]ข้อมูลนักเรียน-กรอง'!$A$29="","",(IF(COUNTIF(BV31:CZ31,"ล")=0,"-",(COUNTIF(BV31:CZ31,"ล")))))</f>
        <v>-</v>
      </c>
      <c r="DD31" s="10" t="str">
        <f>IF('[8]ข้อมูลนักเรียน-กรอง'!$A$29="","",(IF(COUNTIF(BV31:CZ31,"ข")=0,"-",(COUNTIF(BV31:CZ31,"ข")))))</f>
        <v>-</v>
      </c>
      <c r="DE31" s="8">
        <f>IF('[8]ข้อมูลนักเรียน-กรอง'!$A$29="","",('[8]ข้อมูลนักเรียน-กรอง'!$A$29))</f>
        <v>28</v>
      </c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10" t="str">
        <f>IF('[8]ข้อมูลนักเรียน-กรอง'!A29="","",(IF(SUM(DF31:EJ31)=0,"-",(SUM(DF31:EJ31)))))</f>
        <v>-</v>
      </c>
      <c r="EL31" s="10" t="str">
        <f>IF('[8]ข้อมูลนักเรียน-กรอง'!$A$29="","",(IF(COUNTIF(DF31:EJ31,"ป")=0,"-",(COUNTIF(DF31:EJ31,"ป")))))</f>
        <v>-</v>
      </c>
      <c r="EM31" s="10" t="str">
        <f>IF('[8]ข้อมูลนักเรียน-กรอง'!$A$29="","",(IF(COUNTIF(DF31:EJ31,"ล")=0,"-",(COUNTIF(DF31:EJ31,"ล")))))</f>
        <v>-</v>
      </c>
      <c r="EN31" s="10" t="str">
        <f>IF('[8]ข้อมูลนักเรียน-กรอง'!$A$29="","",(IF(COUNTIF(DF31:EJ31,"ข")=0,"-",(COUNTIF(DF31:EJ31,"ข")))))</f>
        <v>-</v>
      </c>
      <c r="EO31" s="8">
        <f>IF('[8]ข้อมูลนักเรียน-กรอง'!$A$29="","",('[8]ข้อมูลนักเรียน-กรอง'!$A$29))</f>
        <v>28</v>
      </c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10" t="str">
        <f>IF('[8]ข้อมูลนักเรียน-กรอง'!A29="","",(IF(SUM(EP31:FS31)=0,"-",(SUM(EP31:FS31)))))</f>
        <v>-</v>
      </c>
      <c r="FU31" s="10" t="str">
        <f>IF('[8]ข้อมูลนักเรียน-กรอง'!$A$29="","",(IF(COUNTIF(EP31:FS31,"ป")=0,"-",(COUNTIF(EP31:FS31,"ป")))))</f>
        <v>-</v>
      </c>
      <c r="FV31" s="10" t="str">
        <f>IF('[8]ข้อมูลนักเรียน-กรอง'!$A$29="","",(IF(COUNTIF(EP31:FS31,"ล")=0,"-",(COUNTIF(EP31:FS31,"ล")))))</f>
        <v>-</v>
      </c>
      <c r="FW31" s="10" t="str">
        <f>IF('[8]ข้อมูลนักเรียน-กรอง'!$A$29="","",(IF(COUNTIF(EP31:FS31,"ข")=0,"-",(COUNTIF(EP31:FS31,"ข")))))</f>
        <v>-</v>
      </c>
      <c r="FX31" s="8">
        <f>IF('[8]ข้อมูลนักเรียน-กรอง'!$A$29="","",('[8]ข้อมูลนักเรียน-กรอง'!$A$29))</f>
        <v>28</v>
      </c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10" t="str">
        <f>IF('[8]ข้อมูลนักเรียน-กรอง'!A29="","",(IF(SUM(FY31:HC31)=0,"-",(SUM(FY31:HC31)))))</f>
        <v>-</v>
      </c>
      <c r="HE31" s="10" t="str">
        <f>IF('[8]ข้อมูลนักเรียน-กรอง'!$A$29="","",(IF(COUNTIF(FY31:HC31,"ป")=0,"-",(COUNTIF(FY31:HC31,"ป")))))</f>
        <v>-</v>
      </c>
      <c r="HF31" s="10" t="str">
        <f>IF('[8]ข้อมูลนักเรียน-กรอง'!$A$29="","",(IF(COUNTIF(FY31:HC31,"ล")=0,"-",(COUNTIF(FY31:HC31,"ล")))))</f>
        <v>-</v>
      </c>
      <c r="HG31" s="10" t="str">
        <f>IF('[8]ข้อมูลนักเรียน-กรอง'!$A$29="","",(IF(COUNTIF(FY31:HC31,"ข")=0,"-",(COUNTIF(FY31:HC31,"ข")))))</f>
        <v>-</v>
      </c>
      <c r="HH31" s="8">
        <f>IF('[8]ข้อมูลนักเรียน-กรอง'!$A$29="","",('[8]ข้อมูลนักเรียน-กรอง'!$A$29))</f>
        <v>28</v>
      </c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10" t="str">
        <f>IF('[8]ข้อมูลนักเรียน-กรอง'!A29="","",(IF(SUM(HI31:IL31)=0,"-",(SUM(HI31:IL31)))))</f>
        <v>-</v>
      </c>
      <c r="IN31" s="10" t="str">
        <f>IF('[8]ข้อมูลนักเรียน-กรอง'!$A$29="","",(IF(COUNTIF(HI31:IL31,"ป")=0,"-",(COUNTIF(HI31:IL31,"ป")))))</f>
        <v>-</v>
      </c>
      <c r="IO31" s="10" t="str">
        <f>IF('[8]ข้อมูลนักเรียน-กรอง'!$A$29="","",(IF(COUNTIF(HI31:IL31,"ล")=0,"-",(COUNTIF(HI31:IL31,"ล")))))</f>
        <v>-</v>
      </c>
      <c r="IP31" s="10" t="str">
        <f>IF('[8]ข้อมูลนักเรียน-กรอง'!$A$29="","",(IF(COUNTIF(HI31:IL31,"ข")=0,"-",(COUNTIF(HI31:IL31,"ข")))))</f>
        <v>-</v>
      </c>
      <c r="IQ31" s="8">
        <f>IF('[8]ข้อมูลนักเรียน-กรอง'!$A$29="","",('[8]ข้อมูลนักเรียน-กรอง'!$A$29))</f>
        <v>28</v>
      </c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10" t="str">
        <f>IF('[8]ข้อมูลนักเรียน-กรอง'!A29="","",(IF(SUM(IR31:JV31)=0,"-",(SUM(IR31:JV31)))))</f>
        <v>-</v>
      </c>
      <c r="JX31" s="10" t="str">
        <f>IF('[8]ข้อมูลนักเรียน-กรอง'!$A$29="","",(IF(COUNTIF(IR31:JV31,"ป")=0,"-",(COUNTIF(IR31:JV31,"ป")))))</f>
        <v>-</v>
      </c>
      <c r="JY31" s="10" t="str">
        <f>IF('[8]ข้อมูลนักเรียน-กรอง'!$A$29="","",(IF(COUNTIF(IR31:JV31,"ล")=0,"-",(COUNTIF(IR31:JV31,"ล")))))</f>
        <v>-</v>
      </c>
      <c r="JZ31" s="10" t="str">
        <f>IF('[8]ข้อมูลนักเรียน-กรอง'!$A$29="","",(IF(COUNTIF(IR31:JV31,"ข")=0,"-",(COUNTIF(IR31:JV31,"ข")))))</f>
        <v>-</v>
      </c>
      <c r="KA31" s="8">
        <f>IF('[8]ข้อมูลนักเรียน-กรอง'!$A$29="","",('[8]ข้อมูลนักเรียน-กรอง'!$A$29))</f>
        <v>28</v>
      </c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10" t="str">
        <f>IF('[8]ข้อมูลนักเรียน-กรอง'!A29="","",(IF(SUM(KB31:LF31)=0,"-",(SUM(KB31:LF31)))))</f>
        <v>-</v>
      </c>
      <c r="LH31" s="10" t="str">
        <f>IF('[8]ข้อมูลนักเรียน-กรอง'!$A$29="","",(IF(COUNTIF(KB31:LF31,"ป")=0,"-",(COUNTIF(KB31:LF31,"ป")))))</f>
        <v>-</v>
      </c>
      <c r="LI31" s="10" t="str">
        <f>IF('[8]ข้อมูลนักเรียน-กรอง'!$A$29="","",(IF(COUNTIF(KB31:LF31,"ล")=0,"-",(COUNTIF(KB31:LF31,"ล")))))</f>
        <v>-</v>
      </c>
      <c r="LJ31" s="10" t="str">
        <f>IF('[8]ข้อมูลนักเรียน-กรอง'!$A$29="","",(IF(COUNTIF(KB31:LF31,"ข")=0,"-",(COUNTIF(KB31:LF31,"ข")))))</f>
        <v>-</v>
      </c>
      <c r="LK31" s="8">
        <f>IF('[8]ข้อมูลนักเรียน-กรอง'!$A$29="","",('[8]ข้อมูลนักเรียน-กรอง'!$A$29))</f>
        <v>28</v>
      </c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10" t="str">
        <f>IF('[8]ข้อมูลนักเรียน-กรอง'!A29="","",(IF(SUM(LL31:MN31)=0,"-",(SUM(LL31:MN31)))))</f>
        <v>-</v>
      </c>
      <c r="MP31" s="10" t="str">
        <f>IF('[8]ข้อมูลนักเรียน-กรอง'!$A$29="","",(IF(COUNTIF(LL31:MN31,"ป")=0,"-",(COUNTIF(LL31:MN31,"ป")))))</f>
        <v>-</v>
      </c>
      <c r="MQ31" s="10" t="str">
        <f>IF('[8]ข้อมูลนักเรียน-กรอง'!$A$29="","",(IF(COUNTIF(LL31:MN31,"ล")=0,"-",(COUNTIF(LL31:MN31,"ล")))))</f>
        <v>-</v>
      </c>
      <c r="MR31" s="10" t="str">
        <f>IF('[8]ข้อมูลนักเรียน-กรอง'!$A$29="","",(IF(COUNTIF(LL31:MN31,"ข")=0,"-",(COUNTIF(LL31:MN31,"ข")))))</f>
        <v>-</v>
      </c>
      <c r="MS31" s="8">
        <f>IF('[8]ข้อมูลนักเรียน-กรอง'!$A$29="","",('[8]ข้อมูลนักเรียน-กรอง'!$A$29))</f>
        <v>28</v>
      </c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10" t="str">
        <f>IF('[8]ข้อมูลนักเรียน-กรอง'!A29="","",(IF(SUM(MT31:NX31)=0,"-",(SUM(MT31:NX31)))))</f>
        <v>-</v>
      </c>
      <c r="NZ31" s="10" t="str">
        <f>IF('[8]ข้อมูลนักเรียน-กรอง'!$A$29="","",(IF(COUNTIF(MT31:NX31,"ป")=0,"-",(COUNTIF(MT31:NX31,"ป")))))</f>
        <v>-</v>
      </c>
      <c r="OA31" s="10" t="str">
        <f>IF('[8]ข้อมูลนักเรียน-กรอง'!$A$29="","",(IF(COUNTIF(MT31:NX31,"ล")=0,"-",(COUNTIF(MT31:NX31,"ล")))))</f>
        <v>-</v>
      </c>
      <c r="OB31" s="10" t="str">
        <f>IF('[8]ข้อมูลนักเรียน-กรอง'!$A$29="","",(IF(COUNTIF(MT31:NX31,"ข")=0,"-",(COUNTIF(MT31:NX31,"ข")))))</f>
        <v>-</v>
      </c>
      <c r="OC31" s="8">
        <f>IF('[8]ข้อมูลนักเรียน-กรอง'!$A$29="","",('[8]ข้อมูลนักเรียน-กรอง'!$A$29))</f>
        <v>28</v>
      </c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10" t="str">
        <f>IF('[8]ข้อมูลนักเรียน-กรอง'!A29="","",(IF(SUM(OD31:PG31)=0,"-",(SUM(OD31:PG31)))))</f>
        <v>-</v>
      </c>
      <c r="PI31" s="10" t="str">
        <f>IF('[8]ข้อมูลนักเรียน-กรอง'!$A$29="","",(IF(COUNTIF(OD31:PG31,"ป")=0,"-",(COUNTIF(OD31:PG31,"ป")))))</f>
        <v>-</v>
      </c>
      <c r="PJ31" s="10" t="str">
        <f>IF('[8]ข้อมูลนักเรียน-กรอง'!$A$29="","",(IF(COUNTIF(OD31:PG31,"ล")=0,"-",(COUNTIF(OD31:PG31,"ล")))))</f>
        <v>-</v>
      </c>
      <c r="PK31" s="10" t="str">
        <f>IF('[8]ข้อมูลนักเรียน-กรอง'!$A$29="","",(IF(COUNTIF(OD31:PG31,"ข")=0,"-",(COUNTIF(OD31:PG31,"ข")))))</f>
        <v>-</v>
      </c>
      <c r="PL31" s="11">
        <f>IF('[8]ข้อมูลนักเรียน-กรอง'!$A$29="","",('[8]ข้อมูลนักเรียน-กรอง'!$A$29))</f>
        <v>28</v>
      </c>
      <c r="PM31" s="12" t="str">
        <f t="shared" si="0"/>
        <v>-</v>
      </c>
      <c r="PN31" s="12" t="str">
        <f t="shared" si="1"/>
        <v>-</v>
      </c>
      <c r="PO31" s="12" t="str">
        <f t="shared" si="2"/>
        <v>-</v>
      </c>
      <c r="PP31" s="12" t="str">
        <f t="shared" si="3"/>
        <v>-</v>
      </c>
      <c r="PQ31" s="12" t="str">
        <f t="shared" si="4"/>
        <v>-</v>
      </c>
      <c r="PR31" s="12" t="str">
        <f t="shared" si="5"/>
        <v>-</v>
      </c>
      <c r="PS31" s="12" t="str">
        <f t="shared" si="6"/>
        <v>-</v>
      </c>
      <c r="PT31" s="12" t="str">
        <f t="shared" si="7"/>
        <v>-</v>
      </c>
      <c r="PU31" s="12" t="str">
        <f t="shared" si="8"/>
        <v>-</v>
      </c>
      <c r="PV31" s="12" t="str">
        <f t="shared" si="9"/>
        <v>-</v>
      </c>
      <c r="PW31" s="12" t="str">
        <f t="shared" si="10"/>
        <v>-</v>
      </c>
      <c r="PX31" s="12" t="str">
        <f t="shared" si="11"/>
        <v>-</v>
      </c>
      <c r="PY31" s="13">
        <f>IF('[8]ข้อมูลนักเรียน-กรอง'!A29="","",(SUM(AH31:AK31,SUM(BQ31:BT31,SUM(DA31:DD31,SUM(EK31:EN31,SUM(FT31:FW31,SUM(HD31:HG31,SUM(IM31:IP31,SUM(JW31:JZ31,SUM(LG31:LJ31,SUM(MO31:MR31,SUM(NY31:OB31,SUM(PH31:PK31))))))))))))))</f>
        <v>0</v>
      </c>
      <c r="PZ31" s="13">
        <f>IF('[8]ข้อมูลนักเรียน-กรอง'!A29="","",SUM(PM31:PX31))</f>
        <v>0</v>
      </c>
      <c r="QA31" s="14" t="str">
        <f>IF('[8]ข้อมูลนักเรียน-กรอง'!A29="","",IF(PZ31=0,"0.00",((PZ31/PY31)*100)))</f>
        <v>0.00</v>
      </c>
    </row>
    <row r="32" spans="1:443" ht="15.95" customHeight="1">
      <c r="A32" s="7" t="str">
        <f>[8]ชื่อนักเรียน!C31</f>
        <v>เด็กชายอธิภู สันติพงษ์</v>
      </c>
      <c r="B32" s="8">
        <f>IF('[8]ข้อมูลนักเรียน-กรอง'!$A$30="","",('[8]ข้อมูลนักเรียน-กรอง'!$A$30))</f>
        <v>29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0" t="str">
        <f>IF('[8]ข้อมูลนักเรียน-กรอง'!A30="","",(IF(SUM(C32:AG32)=0,"-",(SUM(C32:AG32)))))</f>
        <v>-</v>
      </c>
      <c r="AI32" s="10" t="str">
        <f>IF('[8]ข้อมูลนักเรียน-กรอง'!$A$30="","",(IF(COUNTIF(C32:AG32,"ป")=0,"-",(COUNTIF(C32:AG32,"ป")))))</f>
        <v>-</v>
      </c>
      <c r="AJ32" s="10" t="str">
        <f>IF('[8]ข้อมูลนักเรียน-กรอง'!$A$30="","",(IF(COUNTIF(C32:AG32,"ล")=0,"-",(COUNTIF(C32:AG32,"ล")))))</f>
        <v>-</v>
      </c>
      <c r="AK32" s="10" t="str">
        <f>IF('[8]ข้อมูลนักเรียน-กรอง'!$A$30="","",(IF(COUNTIF(C32:AG32,"ข")=0,"-",(COUNTIF(C32:AG32,"ข")))))</f>
        <v>-</v>
      </c>
      <c r="AL32" s="8">
        <f>IF('[8]ข้อมูลนักเรียน-กรอง'!$A$30="","",('[8]ข้อมูลนักเรียน-กรอง'!$A$30))</f>
        <v>29</v>
      </c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10" t="str">
        <f>IF('[8]ข้อมูลนักเรียน-กรอง'!A30="","",(IF(SUM(AM32:BP32)=0,"-",(SUM(AM32:BP32)))))</f>
        <v>-</v>
      </c>
      <c r="BR32" s="10" t="str">
        <f>IF('[8]ข้อมูลนักเรียน-กรอง'!$A$30="","",(IF(COUNTIF(AM32:BP32,"ป")=0,"-",(COUNTIF(AM32:BP32,"ป")))))</f>
        <v>-</v>
      </c>
      <c r="BS32" s="10" t="str">
        <f>IF('[8]ข้อมูลนักเรียน-กรอง'!$A$30="","",(IF(COUNTIF(AM32:BP32,"ล")=0,"-",(COUNTIF(AM32:BP32,"ล")))))</f>
        <v>-</v>
      </c>
      <c r="BT32" s="10" t="str">
        <f>IF('[8]ข้อมูลนักเรียน-กรอง'!$A$30="","",(IF(COUNTIF(AM32:BP32,"ข")=0,"-",(COUNTIF(AM32:BP32,"ข")))))</f>
        <v>-</v>
      </c>
      <c r="BU32" s="8">
        <f>IF('[8]ข้อมูลนักเรียน-กรอง'!$A$30="","",('[8]ข้อมูลนักเรียน-กรอง'!$A$30))</f>
        <v>29</v>
      </c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10" t="str">
        <f>IF('[8]ข้อมูลนักเรียน-กรอง'!A30="","",(IF(SUM(BV32:CZ32)=0,"-",(SUM(BV32:CZ32)))))</f>
        <v>-</v>
      </c>
      <c r="DB32" s="10" t="str">
        <f>IF('[8]ข้อมูลนักเรียน-กรอง'!$A$30="","",(IF(COUNTIF(BV32:CZ32,"ป")=0,"-",(COUNTIF(BV32:CZ32,"ป")))))</f>
        <v>-</v>
      </c>
      <c r="DC32" s="10" t="str">
        <f>IF('[8]ข้อมูลนักเรียน-กรอง'!$A$30="","",(IF(COUNTIF(BV32:CZ32,"ล")=0,"-",(COUNTIF(BV32:CZ32,"ล")))))</f>
        <v>-</v>
      </c>
      <c r="DD32" s="10" t="str">
        <f>IF('[8]ข้อมูลนักเรียน-กรอง'!$A$30="","",(IF(COUNTIF(BV32:CZ32,"ข")=0,"-",(COUNTIF(BV32:CZ32,"ข")))))</f>
        <v>-</v>
      </c>
      <c r="DE32" s="8">
        <f>IF('[8]ข้อมูลนักเรียน-กรอง'!$A$30="","",('[8]ข้อมูลนักเรียน-กรอง'!$A$30))</f>
        <v>29</v>
      </c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10" t="str">
        <f>IF('[8]ข้อมูลนักเรียน-กรอง'!A30="","",(IF(SUM(DF32:EJ32)=0,"-",(SUM(DF32:EJ32)))))</f>
        <v>-</v>
      </c>
      <c r="EL32" s="10" t="str">
        <f>IF('[8]ข้อมูลนักเรียน-กรอง'!$A$30="","",(IF(COUNTIF(DF32:EJ32,"ป")=0,"-",(COUNTIF(DF32:EJ32,"ป")))))</f>
        <v>-</v>
      </c>
      <c r="EM32" s="10" t="str">
        <f>IF('[8]ข้อมูลนักเรียน-กรอง'!$A$30="","",(IF(COUNTIF(DF32:EJ32,"ล")=0,"-",(COUNTIF(DF32:EJ32,"ล")))))</f>
        <v>-</v>
      </c>
      <c r="EN32" s="10" t="str">
        <f>IF('[8]ข้อมูลนักเรียน-กรอง'!$A$30="","",(IF(COUNTIF(DF32:EJ32,"ข")=0,"-",(COUNTIF(DF32:EJ32,"ข")))))</f>
        <v>-</v>
      </c>
      <c r="EO32" s="8">
        <f>IF('[8]ข้อมูลนักเรียน-กรอง'!$A$30="","",('[8]ข้อมูลนักเรียน-กรอง'!$A$30))</f>
        <v>29</v>
      </c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10" t="str">
        <f>IF('[8]ข้อมูลนักเรียน-กรอง'!A30="","",(IF(SUM(EP32:FS32)=0,"-",(SUM(EP32:FS32)))))</f>
        <v>-</v>
      </c>
      <c r="FU32" s="10" t="str">
        <f>IF('[8]ข้อมูลนักเรียน-กรอง'!$A$30="","",(IF(COUNTIF(EP32:FS32,"ป")=0,"-",(COUNTIF(EP32:FS32,"ป")))))</f>
        <v>-</v>
      </c>
      <c r="FV32" s="10" t="str">
        <f>IF('[8]ข้อมูลนักเรียน-กรอง'!$A$30="","",(IF(COUNTIF(EP32:FS32,"ล")=0,"-",(COUNTIF(EP32:FS32,"ล")))))</f>
        <v>-</v>
      </c>
      <c r="FW32" s="10" t="str">
        <f>IF('[8]ข้อมูลนักเรียน-กรอง'!$A$30="","",(IF(COUNTIF(EP32:FS32,"ข")=0,"-",(COUNTIF(EP32:FS32,"ข")))))</f>
        <v>-</v>
      </c>
      <c r="FX32" s="8">
        <f>IF('[8]ข้อมูลนักเรียน-กรอง'!$A$30="","",('[8]ข้อมูลนักเรียน-กรอง'!$A$30))</f>
        <v>29</v>
      </c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10" t="str">
        <f>IF('[8]ข้อมูลนักเรียน-กรอง'!A30="","",(IF(SUM(FY32:HC32)=0,"-",(SUM(FY32:HC32)))))</f>
        <v>-</v>
      </c>
      <c r="HE32" s="10" t="str">
        <f>IF('[8]ข้อมูลนักเรียน-กรอง'!$A$30="","",(IF(COUNTIF(FY32:HC32,"ป")=0,"-",(COUNTIF(FY32:HC32,"ป")))))</f>
        <v>-</v>
      </c>
      <c r="HF32" s="10" t="str">
        <f>IF('[8]ข้อมูลนักเรียน-กรอง'!$A$30="","",(IF(COUNTIF(FY32:HC32,"ล")=0,"-",(COUNTIF(FY32:HC32,"ล")))))</f>
        <v>-</v>
      </c>
      <c r="HG32" s="10" t="str">
        <f>IF('[8]ข้อมูลนักเรียน-กรอง'!$A$30="","",(IF(COUNTIF(FY32:HC32,"ข")=0,"-",(COUNTIF(FY32:HC32,"ข")))))</f>
        <v>-</v>
      </c>
      <c r="HH32" s="8">
        <f>IF('[8]ข้อมูลนักเรียน-กรอง'!$A$30="","",('[8]ข้อมูลนักเรียน-กรอง'!$A$30))</f>
        <v>29</v>
      </c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10" t="str">
        <f>IF('[8]ข้อมูลนักเรียน-กรอง'!A30="","",(IF(SUM(HI32:IL32)=0,"-",(SUM(HI32:IL32)))))</f>
        <v>-</v>
      </c>
      <c r="IN32" s="10" t="str">
        <f>IF('[8]ข้อมูลนักเรียน-กรอง'!$A$30="","",(IF(COUNTIF(HI32:IL32,"ป")=0,"-",(COUNTIF(HI32:IL32,"ป")))))</f>
        <v>-</v>
      </c>
      <c r="IO32" s="10" t="str">
        <f>IF('[8]ข้อมูลนักเรียน-กรอง'!$A$30="","",(IF(COUNTIF(HI32:IL32,"ล")=0,"-",(COUNTIF(HI32:IL32,"ล")))))</f>
        <v>-</v>
      </c>
      <c r="IP32" s="10" t="str">
        <f>IF('[8]ข้อมูลนักเรียน-กรอง'!$A$30="","",(IF(COUNTIF(HI32:IL32,"ข")=0,"-",(COUNTIF(HI32:IL32,"ข")))))</f>
        <v>-</v>
      </c>
      <c r="IQ32" s="8">
        <f>IF('[8]ข้อมูลนักเรียน-กรอง'!$A$30="","",('[8]ข้อมูลนักเรียน-กรอง'!$A$30))</f>
        <v>29</v>
      </c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10" t="str">
        <f>IF('[8]ข้อมูลนักเรียน-กรอง'!A30="","",(IF(SUM(IR32:JV32)=0,"-",(SUM(IR32:JV32)))))</f>
        <v>-</v>
      </c>
      <c r="JX32" s="10" t="str">
        <f>IF('[8]ข้อมูลนักเรียน-กรอง'!$A$30="","",(IF(COUNTIF(IR32:JV32,"ป")=0,"-",(COUNTIF(IR32:JV32,"ป")))))</f>
        <v>-</v>
      </c>
      <c r="JY32" s="10" t="str">
        <f>IF('[8]ข้อมูลนักเรียน-กรอง'!$A$30="","",(IF(COUNTIF(IR32:JV32,"ล")=0,"-",(COUNTIF(IR32:JV32,"ล")))))</f>
        <v>-</v>
      </c>
      <c r="JZ32" s="10" t="str">
        <f>IF('[8]ข้อมูลนักเรียน-กรอง'!$A$30="","",(IF(COUNTIF(IR32:JV32,"ข")=0,"-",(COUNTIF(IR32:JV32,"ข")))))</f>
        <v>-</v>
      </c>
      <c r="KA32" s="8">
        <f>IF('[8]ข้อมูลนักเรียน-กรอง'!$A$30="","",('[8]ข้อมูลนักเรียน-กรอง'!$A$30))</f>
        <v>29</v>
      </c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10" t="str">
        <f>IF('[8]ข้อมูลนักเรียน-กรอง'!A30="","",(IF(SUM(KB32:LF32)=0,"-",(SUM(KB32:LF32)))))</f>
        <v>-</v>
      </c>
      <c r="LH32" s="10" t="str">
        <f>IF('[8]ข้อมูลนักเรียน-กรอง'!$A$30="","",(IF(COUNTIF(KB32:LF32,"ป")=0,"-",(COUNTIF(KB32:LF32,"ป")))))</f>
        <v>-</v>
      </c>
      <c r="LI32" s="10" t="str">
        <f>IF('[8]ข้อมูลนักเรียน-กรอง'!$A$30="","",(IF(COUNTIF(KB32:LF32,"ล")=0,"-",(COUNTIF(KB32:LF32,"ล")))))</f>
        <v>-</v>
      </c>
      <c r="LJ32" s="10" t="str">
        <f>IF('[8]ข้อมูลนักเรียน-กรอง'!$A$30="","",(IF(COUNTIF(KB32:LF32,"ข")=0,"-",(COUNTIF(KB32:LF32,"ข")))))</f>
        <v>-</v>
      </c>
      <c r="LK32" s="8">
        <f>IF('[8]ข้อมูลนักเรียน-กรอง'!$A$30="","",('[8]ข้อมูลนักเรียน-กรอง'!$A$30))</f>
        <v>29</v>
      </c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10" t="str">
        <f>IF('[8]ข้อมูลนักเรียน-กรอง'!A30="","",(IF(SUM(LL32:MN32)=0,"-",(SUM(LL32:MN32)))))</f>
        <v>-</v>
      </c>
      <c r="MP32" s="10" t="str">
        <f>IF('[8]ข้อมูลนักเรียน-กรอง'!$A$30="","",(IF(COUNTIF(LL32:MN32,"ป")=0,"-",(COUNTIF(LL32:MN32,"ป")))))</f>
        <v>-</v>
      </c>
      <c r="MQ32" s="10" t="str">
        <f>IF('[8]ข้อมูลนักเรียน-กรอง'!$A$30="","",(IF(COUNTIF(LL32:MN32,"ล")=0,"-",(COUNTIF(LL32:MN32,"ล")))))</f>
        <v>-</v>
      </c>
      <c r="MR32" s="10" t="str">
        <f>IF('[8]ข้อมูลนักเรียน-กรอง'!$A$30="","",(IF(COUNTIF(LL32:MN32,"ข")=0,"-",(COUNTIF(LL32:MN32,"ข")))))</f>
        <v>-</v>
      </c>
      <c r="MS32" s="8">
        <f>IF('[8]ข้อมูลนักเรียน-กรอง'!$A$30="","",('[8]ข้อมูลนักเรียน-กรอง'!$A$30))</f>
        <v>29</v>
      </c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10" t="str">
        <f>IF('[8]ข้อมูลนักเรียน-กรอง'!A30="","",(IF(SUM(MT32:NX32)=0,"-",(SUM(MT32:NX32)))))</f>
        <v>-</v>
      </c>
      <c r="NZ32" s="10" t="str">
        <f>IF('[8]ข้อมูลนักเรียน-กรอง'!$A$30="","",(IF(COUNTIF(MT32:NX32,"ป")=0,"-",(COUNTIF(MT32:NX32,"ป")))))</f>
        <v>-</v>
      </c>
      <c r="OA32" s="10" t="str">
        <f>IF('[8]ข้อมูลนักเรียน-กรอง'!$A$30="","",(IF(COUNTIF(MT32:NX32,"ล")=0,"-",(COUNTIF(MT32:NX32,"ล")))))</f>
        <v>-</v>
      </c>
      <c r="OB32" s="10" t="str">
        <f>IF('[8]ข้อมูลนักเรียน-กรอง'!$A$30="","",(IF(COUNTIF(MT32:NX32,"ข")=0,"-",(COUNTIF(MT32:NX32,"ข")))))</f>
        <v>-</v>
      </c>
      <c r="OC32" s="8">
        <f>IF('[8]ข้อมูลนักเรียน-กรอง'!$A$30="","",('[8]ข้อมูลนักเรียน-กรอง'!$A$30))</f>
        <v>29</v>
      </c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10" t="str">
        <f>IF('[8]ข้อมูลนักเรียน-กรอง'!A30="","",(IF(SUM(OD32:PG32)=0,"-",(SUM(OD32:PG32)))))</f>
        <v>-</v>
      </c>
      <c r="PI32" s="10" t="str">
        <f>IF('[8]ข้อมูลนักเรียน-กรอง'!$A$30="","",(IF(COUNTIF(OD32:PG32,"ป")=0,"-",(COUNTIF(OD32:PG32,"ป")))))</f>
        <v>-</v>
      </c>
      <c r="PJ32" s="10" t="str">
        <f>IF('[8]ข้อมูลนักเรียน-กรอง'!$A$30="","",(IF(COUNTIF(OD32:PG32,"ล")=0,"-",(COUNTIF(OD32:PG32,"ล")))))</f>
        <v>-</v>
      </c>
      <c r="PK32" s="10" t="str">
        <f>IF('[8]ข้อมูลนักเรียน-กรอง'!$A$30="","",(IF(COUNTIF(OD32:PG32,"ข")=0,"-",(COUNTIF(OD32:PG32,"ข")))))</f>
        <v>-</v>
      </c>
      <c r="PL32" s="11">
        <f>IF('[8]ข้อมูลนักเรียน-กรอง'!$A$30="","",('[8]ข้อมูลนักเรียน-กรอง'!$A$30))</f>
        <v>29</v>
      </c>
      <c r="PM32" s="12" t="str">
        <f t="shared" si="0"/>
        <v>-</v>
      </c>
      <c r="PN32" s="12" t="str">
        <f t="shared" si="1"/>
        <v>-</v>
      </c>
      <c r="PO32" s="12" t="str">
        <f t="shared" si="2"/>
        <v>-</v>
      </c>
      <c r="PP32" s="12" t="str">
        <f t="shared" si="3"/>
        <v>-</v>
      </c>
      <c r="PQ32" s="12" t="str">
        <f t="shared" si="4"/>
        <v>-</v>
      </c>
      <c r="PR32" s="12" t="str">
        <f t="shared" si="5"/>
        <v>-</v>
      </c>
      <c r="PS32" s="12" t="str">
        <f t="shared" si="6"/>
        <v>-</v>
      </c>
      <c r="PT32" s="12" t="str">
        <f t="shared" si="7"/>
        <v>-</v>
      </c>
      <c r="PU32" s="12" t="str">
        <f t="shared" si="8"/>
        <v>-</v>
      </c>
      <c r="PV32" s="12" t="str">
        <f t="shared" si="9"/>
        <v>-</v>
      </c>
      <c r="PW32" s="12" t="str">
        <f t="shared" si="10"/>
        <v>-</v>
      </c>
      <c r="PX32" s="12" t="str">
        <f t="shared" si="11"/>
        <v>-</v>
      </c>
      <c r="PY32" s="13">
        <f>IF('[8]ข้อมูลนักเรียน-กรอง'!A30="","",(SUM(AH32:AK32,SUM(BQ32:BT32,SUM(DA32:DD32,SUM(EK32:EN32,SUM(FT32:FW32,SUM(HD32:HG32,SUM(IM32:IP32,SUM(JW32:JZ32,SUM(LG32:LJ32,SUM(MO32:MR32,SUM(NY32:OB32,SUM(PH32:PK32))))))))))))))</f>
        <v>0</v>
      </c>
      <c r="PZ32" s="13">
        <f>IF('[8]ข้อมูลนักเรียน-กรอง'!A30="","",SUM(PM32:PX32))</f>
        <v>0</v>
      </c>
      <c r="QA32" s="14" t="str">
        <f>IF('[8]ข้อมูลนักเรียน-กรอง'!A30="","",IF(PZ32=0,"0.00",((PZ32/PY32)*100)))</f>
        <v>0.00</v>
      </c>
    </row>
    <row r="33" spans="1:443" ht="15.95" customHeight="1">
      <c r="A33" s="7" t="str">
        <f>[8]ชื่อนักเรียน!C32</f>
        <v xml:space="preserve"> </v>
      </c>
      <c r="B33" s="8" t="str">
        <f>IF('[8]ข้อมูลนักเรียน-กรอง'!$A$31="","",('[8]ข้อมูลนักเรียน-กรอง'!$A$31))</f>
        <v/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 t="str">
        <f>IF('[8]ข้อมูลนักเรียน-กรอง'!A31="","",(IF(SUM(C33:AG33)=0,"-",(SUM(C33:AG33)))))</f>
        <v/>
      </c>
      <c r="AI33" s="10" t="str">
        <f>IF('[8]ข้อมูลนักเรียน-กรอง'!$A$31="","",(IF(COUNTIF(C33:AG33,"ป")=0,"-",(COUNTIF(C33:AG33,"ป")))))</f>
        <v/>
      </c>
      <c r="AJ33" s="10" t="str">
        <f>IF('[8]ข้อมูลนักเรียน-กรอง'!$A$31="","",(IF(COUNTIF(C33:AG33,"ล")=0,"-",(COUNTIF(C33:AG33,"ล")))))</f>
        <v/>
      </c>
      <c r="AK33" s="10" t="str">
        <f>IF('[8]ข้อมูลนักเรียน-กรอง'!$A$31="","",(IF(COUNTIF(C33:AG33,"ข")=0,"-",(COUNTIF(C33:AG33,"ข")))))</f>
        <v/>
      </c>
      <c r="AL33" s="8" t="str">
        <f>IF('[8]ข้อมูลนักเรียน-กรอง'!$A$31="","",('[8]ข้อมูลนักเรียน-กรอง'!$A$31))</f>
        <v/>
      </c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10" t="str">
        <f>IF('[8]ข้อมูลนักเรียน-กรอง'!A31="","",(IF(SUM(AM33:BP33)=0,"-",(SUM(AM33:BP33)))))</f>
        <v/>
      </c>
      <c r="BR33" s="10" t="str">
        <f>IF('[8]ข้อมูลนักเรียน-กรอง'!$A$31="","",(IF(COUNTIF(AM33:BP33,"ป")=0,"-",(COUNTIF(AM33:BP33,"ป")))))</f>
        <v/>
      </c>
      <c r="BS33" s="10" t="str">
        <f>IF('[8]ข้อมูลนักเรียน-กรอง'!$A$31="","",(IF(COUNTIF(AM33:BP33,"ล")=0,"-",(COUNTIF(AM33:BP33,"ล")))))</f>
        <v/>
      </c>
      <c r="BT33" s="10" t="str">
        <f>IF('[8]ข้อมูลนักเรียน-กรอง'!$A$31="","",(IF(COUNTIF(AM33:BP33,"ข")=0,"-",(COUNTIF(AM33:BP33,"ข")))))</f>
        <v/>
      </c>
      <c r="BU33" s="8" t="str">
        <f>IF('[8]ข้อมูลนักเรียน-กรอง'!$A$31="","",('[8]ข้อมูลนักเรียน-กรอง'!$A$31))</f>
        <v/>
      </c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10" t="str">
        <f>IF('[8]ข้อมูลนักเรียน-กรอง'!A31="","",(IF(SUM(BV33:CZ33)=0,"-",(SUM(BV33:CZ33)))))</f>
        <v/>
      </c>
      <c r="DB33" s="10" t="str">
        <f>IF('[8]ข้อมูลนักเรียน-กรอง'!$A$31="","",(IF(COUNTIF(BV33:CZ33,"ป")=0,"-",(COUNTIF(BV33:CZ33,"ป")))))</f>
        <v/>
      </c>
      <c r="DC33" s="10" t="str">
        <f>IF('[8]ข้อมูลนักเรียน-กรอง'!$A$31="","",(IF(COUNTIF(BV33:CZ33,"ล")=0,"-",(COUNTIF(BV33:CZ33,"ล")))))</f>
        <v/>
      </c>
      <c r="DD33" s="10" t="str">
        <f>IF('[8]ข้อมูลนักเรียน-กรอง'!$A$31="","",(IF(COUNTIF(BV33:CZ33,"ข")=0,"-",(COUNTIF(BV33:CZ33,"ข")))))</f>
        <v/>
      </c>
      <c r="DE33" s="8" t="str">
        <f>IF('[8]ข้อมูลนักเรียน-กรอง'!$A$31="","",('[8]ข้อมูลนักเรียน-กรอง'!$A$31))</f>
        <v/>
      </c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10" t="str">
        <f>IF('[8]ข้อมูลนักเรียน-กรอง'!A31="","",(IF(SUM(DF33:EJ33)=0,"-",(SUM(DF33:EJ33)))))</f>
        <v/>
      </c>
      <c r="EL33" s="10" t="str">
        <f>IF('[8]ข้อมูลนักเรียน-กรอง'!$A$31="","",(IF(COUNTIF(DF33:EJ33,"ป")=0,"-",(COUNTIF(DF33:EJ33,"ป")))))</f>
        <v/>
      </c>
      <c r="EM33" s="10" t="str">
        <f>IF('[8]ข้อมูลนักเรียน-กรอง'!$A$31="","",(IF(COUNTIF(DF33:EJ33,"ล")=0,"-",(COUNTIF(DF33:EJ33,"ล")))))</f>
        <v/>
      </c>
      <c r="EN33" s="10" t="str">
        <f>IF('[8]ข้อมูลนักเรียน-กรอง'!$A$31="","",(IF(COUNTIF(DF33:EJ33,"ข")=0,"-",(COUNTIF(DF33:EJ33,"ข")))))</f>
        <v/>
      </c>
      <c r="EO33" s="8" t="str">
        <f>IF('[8]ข้อมูลนักเรียน-กรอง'!$A$31="","",('[8]ข้อมูลนักเรียน-กรอง'!$A$31))</f>
        <v/>
      </c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10" t="str">
        <f>IF('[8]ข้อมูลนักเรียน-กรอง'!A31="","",(IF(SUM(EP33:FS33)=0,"-",(SUM(EP33:FS33)))))</f>
        <v/>
      </c>
      <c r="FU33" s="10" t="str">
        <f>IF('[8]ข้อมูลนักเรียน-กรอง'!$A$31="","",(IF(COUNTIF(EP33:FS33,"ป")=0,"-",(COUNTIF(EP33:FS33,"ป")))))</f>
        <v/>
      </c>
      <c r="FV33" s="10" t="str">
        <f>IF('[8]ข้อมูลนักเรียน-กรอง'!$A$31="","",(IF(COUNTIF(EP33:FS33,"ล")=0,"-",(COUNTIF(EP33:FS33,"ล")))))</f>
        <v/>
      </c>
      <c r="FW33" s="10" t="str">
        <f>IF('[8]ข้อมูลนักเรียน-กรอง'!$A$31="","",(IF(COUNTIF(EP33:FS33,"ข")=0,"-",(COUNTIF(EP33:FS33,"ข")))))</f>
        <v/>
      </c>
      <c r="FX33" s="8" t="str">
        <f>IF('[8]ข้อมูลนักเรียน-กรอง'!$A$31="","",('[8]ข้อมูลนักเรียน-กรอง'!$A$31))</f>
        <v/>
      </c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10" t="str">
        <f>IF('[8]ข้อมูลนักเรียน-กรอง'!A31="","",(IF(SUM(FY33:HC33)=0,"-",(SUM(FY33:HC33)))))</f>
        <v/>
      </c>
      <c r="HE33" s="10" t="str">
        <f>IF('[8]ข้อมูลนักเรียน-กรอง'!$A$31="","",(IF(COUNTIF(FY33:HC33,"ป")=0,"-",(COUNTIF(FY33:HC33,"ป")))))</f>
        <v/>
      </c>
      <c r="HF33" s="10" t="str">
        <f>IF('[8]ข้อมูลนักเรียน-กรอง'!$A$31="","",(IF(COUNTIF(FY33:HC33,"ล")=0,"-",(COUNTIF(FY33:HC33,"ล")))))</f>
        <v/>
      </c>
      <c r="HG33" s="10" t="str">
        <f>IF('[8]ข้อมูลนักเรียน-กรอง'!$A$31="","",(IF(COUNTIF(FY33:HC33,"ข")=0,"-",(COUNTIF(FY33:HC33,"ข")))))</f>
        <v/>
      </c>
      <c r="HH33" s="8" t="str">
        <f>IF('[8]ข้อมูลนักเรียน-กรอง'!$A$31="","",('[8]ข้อมูลนักเรียน-กรอง'!$A$31))</f>
        <v/>
      </c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10" t="str">
        <f>IF('[8]ข้อมูลนักเรียน-กรอง'!A31="","",(IF(SUM(HI33:IL33)=0,"-",(SUM(HI33:IL33)))))</f>
        <v/>
      </c>
      <c r="IN33" s="10" t="str">
        <f>IF('[8]ข้อมูลนักเรียน-กรอง'!$A$31="","",(IF(COUNTIF(HI33:IL33,"ป")=0,"-",(COUNTIF(HI33:IL33,"ป")))))</f>
        <v/>
      </c>
      <c r="IO33" s="10" t="str">
        <f>IF('[8]ข้อมูลนักเรียน-กรอง'!$A$31="","",(IF(COUNTIF(HI33:IL33,"ล")=0,"-",(COUNTIF(HI33:IL33,"ล")))))</f>
        <v/>
      </c>
      <c r="IP33" s="10" t="str">
        <f>IF('[8]ข้อมูลนักเรียน-กรอง'!$A$31="","",(IF(COUNTIF(HI33:IL33,"ข")=0,"-",(COUNTIF(HI33:IL33,"ข")))))</f>
        <v/>
      </c>
      <c r="IQ33" s="8" t="str">
        <f>IF('[8]ข้อมูลนักเรียน-กรอง'!$A$31="","",('[8]ข้อมูลนักเรียน-กรอง'!$A$31))</f>
        <v/>
      </c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10" t="str">
        <f>IF('[8]ข้อมูลนักเรียน-กรอง'!A31="","",(IF(SUM(IR33:JV33)=0,"-",(SUM(IR33:JV33)))))</f>
        <v/>
      </c>
      <c r="JX33" s="10" t="str">
        <f>IF('[8]ข้อมูลนักเรียน-กรอง'!$A$31="","",(IF(COUNTIF(IR33:JV33,"ป")=0,"-",(COUNTIF(IR33:JV33,"ป")))))</f>
        <v/>
      </c>
      <c r="JY33" s="10" t="str">
        <f>IF('[8]ข้อมูลนักเรียน-กรอง'!$A$31="","",(IF(COUNTIF(IR33:JV33,"ล")=0,"-",(COUNTIF(IR33:JV33,"ล")))))</f>
        <v/>
      </c>
      <c r="JZ33" s="10" t="str">
        <f>IF('[8]ข้อมูลนักเรียน-กรอง'!$A$31="","",(IF(COUNTIF(IR33:JV33,"ข")=0,"-",(COUNTIF(IR33:JV33,"ข")))))</f>
        <v/>
      </c>
      <c r="KA33" s="8" t="str">
        <f>IF('[8]ข้อมูลนักเรียน-กรอง'!$A$31="","",('[8]ข้อมูลนักเรียน-กรอง'!$A$31))</f>
        <v/>
      </c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10" t="str">
        <f>IF('[8]ข้อมูลนักเรียน-กรอง'!A31="","",(IF(SUM(KB33:LF33)=0,"-",(SUM(KB33:LF33)))))</f>
        <v/>
      </c>
      <c r="LH33" s="10" t="str">
        <f>IF('[8]ข้อมูลนักเรียน-กรอง'!$A$31="","",(IF(COUNTIF(KB33:LF33,"ป")=0,"-",(COUNTIF(KB33:LF33,"ป")))))</f>
        <v/>
      </c>
      <c r="LI33" s="10" t="str">
        <f>IF('[8]ข้อมูลนักเรียน-กรอง'!$A$31="","",(IF(COUNTIF(KB33:LF33,"ล")=0,"-",(COUNTIF(KB33:LF33,"ล")))))</f>
        <v/>
      </c>
      <c r="LJ33" s="10" t="str">
        <f>IF('[8]ข้อมูลนักเรียน-กรอง'!$A$31="","",(IF(COUNTIF(KB33:LF33,"ข")=0,"-",(COUNTIF(KB33:LF33,"ข")))))</f>
        <v/>
      </c>
      <c r="LK33" s="8" t="str">
        <f>IF('[8]ข้อมูลนักเรียน-กรอง'!$A$31="","",('[8]ข้อมูลนักเรียน-กรอง'!$A$31))</f>
        <v/>
      </c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10" t="str">
        <f>IF('[8]ข้อมูลนักเรียน-กรอง'!A31="","",(IF(SUM(LL33:MN33)=0,"-",(SUM(LL33:MN33)))))</f>
        <v/>
      </c>
      <c r="MP33" s="10" t="str">
        <f>IF('[8]ข้อมูลนักเรียน-กรอง'!$A$31="","",(IF(COUNTIF(LL33:MN33,"ป")=0,"-",(COUNTIF(LL33:MN33,"ป")))))</f>
        <v/>
      </c>
      <c r="MQ33" s="10" t="str">
        <f>IF('[8]ข้อมูลนักเรียน-กรอง'!$A$31="","",(IF(COUNTIF(LL33:MN33,"ล")=0,"-",(COUNTIF(LL33:MN33,"ล")))))</f>
        <v/>
      </c>
      <c r="MR33" s="10" t="str">
        <f>IF('[8]ข้อมูลนักเรียน-กรอง'!$A$31="","",(IF(COUNTIF(LL33:MN33,"ข")=0,"-",(COUNTIF(LL33:MN33,"ข")))))</f>
        <v/>
      </c>
      <c r="MS33" s="8" t="str">
        <f>IF('[8]ข้อมูลนักเรียน-กรอง'!$A$31="","",('[8]ข้อมูลนักเรียน-กรอง'!$A$31))</f>
        <v/>
      </c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10" t="str">
        <f>IF('[8]ข้อมูลนักเรียน-กรอง'!A31="","",(IF(SUM(MT33:NX33)=0,"-",(SUM(MT33:NX33)))))</f>
        <v/>
      </c>
      <c r="NZ33" s="10" t="str">
        <f>IF('[8]ข้อมูลนักเรียน-กรอง'!$A$31="","",(IF(COUNTIF(MT33:NX33,"ป")=0,"-",(COUNTIF(MT33:NX33,"ป")))))</f>
        <v/>
      </c>
      <c r="OA33" s="10" t="str">
        <f>IF('[8]ข้อมูลนักเรียน-กรอง'!$A$31="","",(IF(COUNTIF(MT33:NX33,"ล")=0,"-",(COUNTIF(MT33:NX33,"ล")))))</f>
        <v/>
      </c>
      <c r="OB33" s="10" t="str">
        <f>IF('[8]ข้อมูลนักเรียน-กรอง'!$A$31="","",(IF(COUNTIF(MT33:NX33,"ข")=0,"-",(COUNTIF(MT33:NX33,"ข")))))</f>
        <v/>
      </c>
      <c r="OC33" s="8" t="str">
        <f>IF('[8]ข้อมูลนักเรียน-กรอง'!$A$31="","",('[8]ข้อมูลนักเรียน-กรอง'!$A$31))</f>
        <v/>
      </c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10" t="str">
        <f>IF('[8]ข้อมูลนักเรียน-กรอง'!A31="","",(IF(SUM(OD33:PG33)=0,"-",(SUM(OD33:PG33)))))</f>
        <v/>
      </c>
      <c r="PI33" s="10" t="str">
        <f>IF('[8]ข้อมูลนักเรียน-กรอง'!$A$31="","",(IF(COUNTIF(OD33:PG33,"ป")=0,"-",(COUNTIF(OD33:PG33,"ป")))))</f>
        <v/>
      </c>
      <c r="PJ33" s="10" t="str">
        <f>IF('[8]ข้อมูลนักเรียน-กรอง'!$A$31="","",(IF(COUNTIF(OD33:PG33,"ล")=0,"-",(COUNTIF(OD33:PG33,"ล")))))</f>
        <v/>
      </c>
      <c r="PK33" s="10" t="str">
        <f>IF('[8]ข้อมูลนักเรียน-กรอง'!$A$31="","",(IF(COUNTIF(OD33:PG33,"ข")=0,"-",(COUNTIF(OD33:PG33,"ข")))))</f>
        <v/>
      </c>
      <c r="PL33" s="11" t="str">
        <f>IF('[8]ข้อมูลนักเรียน-กรอง'!$A$31="","",('[8]ข้อมูลนักเรียน-กรอง'!$A$31))</f>
        <v/>
      </c>
      <c r="PM33" s="12" t="str">
        <f t="shared" si="0"/>
        <v/>
      </c>
      <c r="PN33" s="12" t="str">
        <f t="shared" si="1"/>
        <v/>
      </c>
      <c r="PO33" s="12" t="str">
        <f t="shared" si="2"/>
        <v/>
      </c>
      <c r="PP33" s="12" t="str">
        <f t="shared" si="3"/>
        <v/>
      </c>
      <c r="PQ33" s="12" t="str">
        <f t="shared" si="4"/>
        <v/>
      </c>
      <c r="PR33" s="12" t="str">
        <f t="shared" si="5"/>
        <v/>
      </c>
      <c r="PS33" s="12" t="str">
        <f t="shared" si="6"/>
        <v/>
      </c>
      <c r="PT33" s="12" t="str">
        <f t="shared" si="7"/>
        <v/>
      </c>
      <c r="PU33" s="12" t="str">
        <f t="shared" si="8"/>
        <v/>
      </c>
      <c r="PV33" s="12" t="str">
        <f t="shared" si="9"/>
        <v/>
      </c>
      <c r="PW33" s="12" t="str">
        <f t="shared" si="10"/>
        <v/>
      </c>
      <c r="PX33" s="12" t="str">
        <f t="shared" si="11"/>
        <v/>
      </c>
      <c r="PY33" s="13" t="str">
        <f>IF('[8]ข้อมูลนักเรียน-กรอง'!A31="","",(SUM(AH33:AK33,SUM(BQ33:BT33,SUM(DA33:DD33,SUM(EK33:EN33,SUM(FT33:FW33,SUM(HD33:HG33,SUM(IM33:IP33,SUM(JW33:JZ33,SUM(LG33:LJ33,SUM(MO33:MR33,SUM(NY33:OB33,SUM(PH33:PK33))))))))))))))</f>
        <v/>
      </c>
      <c r="PZ33" s="13" t="str">
        <f>IF('[8]ข้อมูลนักเรียน-กรอง'!A31="","",SUM(PM33:PX33))</f>
        <v/>
      </c>
      <c r="QA33" s="14" t="str">
        <f>IF('[8]ข้อมูลนักเรียน-กรอง'!A31="","",IF(PZ33=0,"0.00",((PZ33/PY33)*100)))</f>
        <v/>
      </c>
    </row>
    <row r="34" spans="1:443" ht="15.95" customHeight="1">
      <c r="A34" s="7" t="str">
        <f>[8]ชื่อนักเรียน!C33</f>
        <v xml:space="preserve"> </v>
      </c>
      <c r="B34" s="8" t="str">
        <f>IF('[8]ข้อมูลนักเรียน-กรอง'!$A$32="","",('[8]ข้อมูลนักเรียน-กรอง'!$A$32))</f>
        <v/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0" t="str">
        <f>IF('[8]ข้อมูลนักเรียน-กรอง'!A32="","",(IF(SUM(C34:AG34)=0,"-",(SUM(C34:AG34)))))</f>
        <v/>
      </c>
      <c r="AI34" s="10" t="str">
        <f>IF('[8]ข้อมูลนักเรียน-กรอง'!$A$32="","",(IF(COUNTIF(C34:AG34,"ป")=0,"-",(COUNTIF(C34:AG34,"ป")))))</f>
        <v/>
      </c>
      <c r="AJ34" s="10" t="str">
        <f>IF('[8]ข้อมูลนักเรียน-กรอง'!$A$32="","",(IF(COUNTIF(C34:AG34,"ล")=0,"-",(COUNTIF(C34:AG34,"ล")))))</f>
        <v/>
      </c>
      <c r="AK34" s="10" t="str">
        <f>IF('[8]ข้อมูลนักเรียน-กรอง'!$A$32="","",(IF(COUNTIF(C34:AG34,"ข")=0,"-",(COUNTIF(C34:AG34,"ข")))))</f>
        <v/>
      </c>
      <c r="AL34" s="8" t="str">
        <f>IF('[8]ข้อมูลนักเรียน-กรอง'!$A$32="","",('[8]ข้อมูลนักเรียน-กรอง'!$A$32))</f>
        <v/>
      </c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10" t="str">
        <f>IF('[8]ข้อมูลนักเรียน-กรอง'!A32="","",(IF(SUM(AM34:BP34)=0,"-",(SUM(AM34:BP34)))))</f>
        <v/>
      </c>
      <c r="BR34" s="10" t="str">
        <f>IF('[8]ข้อมูลนักเรียน-กรอง'!$A$32="","",(IF(COUNTIF(AM34:BP34,"ป")=0,"-",(COUNTIF(AM34:BP34,"ป")))))</f>
        <v/>
      </c>
      <c r="BS34" s="10" t="str">
        <f>IF('[8]ข้อมูลนักเรียน-กรอง'!$A$32="","",(IF(COUNTIF(AM34:BP34,"ล")=0,"-",(COUNTIF(AM34:BP34,"ล")))))</f>
        <v/>
      </c>
      <c r="BT34" s="10" t="str">
        <f>IF('[8]ข้อมูลนักเรียน-กรอง'!$A$32="","",(IF(COUNTIF(AM34:BP34,"ข")=0,"-",(COUNTIF(AM34:BP34,"ข")))))</f>
        <v/>
      </c>
      <c r="BU34" s="8" t="str">
        <f>IF('[8]ข้อมูลนักเรียน-กรอง'!$A$32="","",('[8]ข้อมูลนักเรียน-กรอง'!$A$32))</f>
        <v/>
      </c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10" t="str">
        <f>IF('[8]ข้อมูลนักเรียน-กรอง'!A32="","",(IF(SUM(BV34:CZ34)=0,"-",(SUM(BV34:CZ34)))))</f>
        <v/>
      </c>
      <c r="DB34" s="10" t="str">
        <f>IF('[8]ข้อมูลนักเรียน-กรอง'!$A$32="","",(IF(COUNTIF(BV34:CZ34,"ป")=0,"-",(COUNTIF(BV34:CZ34,"ป")))))</f>
        <v/>
      </c>
      <c r="DC34" s="10" t="str">
        <f>IF('[8]ข้อมูลนักเรียน-กรอง'!$A$32="","",(IF(COUNTIF(BV34:CZ34,"ล")=0,"-",(COUNTIF(BV34:CZ34,"ล")))))</f>
        <v/>
      </c>
      <c r="DD34" s="10" t="str">
        <f>IF('[8]ข้อมูลนักเรียน-กรอง'!$A$32="","",(IF(COUNTIF(BV34:CZ34,"ข")=0,"-",(COUNTIF(BV34:CZ34,"ข")))))</f>
        <v/>
      </c>
      <c r="DE34" s="8" t="str">
        <f>IF('[8]ข้อมูลนักเรียน-กรอง'!$A$32="","",('[8]ข้อมูลนักเรียน-กรอง'!$A$32))</f>
        <v/>
      </c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10" t="str">
        <f>IF('[8]ข้อมูลนักเรียน-กรอง'!A32="","",(IF(SUM(DF34:EJ34)=0,"-",(SUM(DF34:EJ34)))))</f>
        <v/>
      </c>
      <c r="EL34" s="10" t="str">
        <f>IF('[8]ข้อมูลนักเรียน-กรอง'!$A$32="","",(IF(COUNTIF(DF34:EJ34,"ป")=0,"-",(COUNTIF(DF34:EJ34,"ป")))))</f>
        <v/>
      </c>
      <c r="EM34" s="10" t="str">
        <f>IF('[8]ข้อมูลนักเรียน-กรอง'!$A$32="","",(IF(COUNTIF(DF34:EJ34,"ล")=0,"-",(COUNTIF(DF34:EJ34,"ล")))))</f>
        <v/>
      </c>
      <c r="EN34" s="10" t="str">
        <f>IF('[8]ข้อมูลนักเรียน-กรอง'!$A$32="","",(IF(COUNTIF(DF34:EJ34,"ข")=0,"-",(COUNTIF(DF34:EJ34,"ข")))))</f>
        <v/>
      </c>
      <c r="EO34" s="8" t="str">
        <f>IF('[8]ข้อมูลนักเรียน-กรอง'!$A$32="","",('[8]ข้อมูลนักเรียน-กรอง'!$A$32))</f>
        <v/>
      </c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10" t="str">
        <f>IF('[8]ข้อมูลนักเรียน-กรอง'!A32="","",(IF(SUM(EP34:FS34)=0,"-",(SUM(EP34:FS34)))))</f>
        <v/>
      </c>
      <c r="FU34" s="10" t="str">
        <f>IF('[8]ข้อมูลนักเรียน-กรอง'!$A$32="","",(IF(COUNTIF(EP34:FS34,"ป")=0,"-",(COUNTIF(EP34:FS34,"ป")))))</f>
        <v/>
      </c>
      <c r="FV34" s="10" t="str">
        <f>IF('[8]ข้อมูลนักเรียน-กรอง'!$A$32="","",(IF(COUNTIF(EP34:FS34,"ล")=0,"-",(COUNTIF(EP34:FS34,"ล")))))</f>
        <v/>
      </c>
      <c r="FW34" s="10" t="str">
        <f>IF('[8]ข้อมูลนักเรียน-กรอง'!$A$32="","",(IF(COUNTIF(EP34:FS34,"ข")=0,"-",(COUNTIF(EP34:FS34,"ข")))))</f>
        <v/>
      </c>
      <c r="FX34" s="8" t="str">
        <f>IF('[8]ข้อมูลนักเรียน-กรอง'!$A$32="","",('[8]ข้อมูลนักเรียน-กรอง'!$A$32))</f>
        <v/>
      </c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10" t="str">
        <f>IF('[8]ข้อมูลนักเรียน-กรอง'!A32="","",(IF(SUM(FY34:HC34)=0,"-",(SUM(FY34:HC34)))))</f>
        <v/>
      </c>
      <c r="HE34" s="10" t="str">
        <f>IF('[8]ข้อมูลนักเรียน-กรอง'!$A$32="","",(IF(COUNTIF(FY34:HC34,"ป")=0,"-",(COUNTIF(FY34:HC34,"ป")))))</f>
        <v/>
      </c>
      <c r="HF34" s="10" t="str">
        <f>IF('[8]ข้อมูลนักเรียน-กรอง'!$A$32="","",(IF(COUNTIF(FY34:HC34,"ล")=0,"-",(COUNTIF(FY34:HC34,"ล")))))</f>
        <v/>
      </c>
      <c r="HG34" s="10" t="str">
        <f>IF('[8]ข้อมูลนักเรียน-กรอง'!$A$32="","",(IF(COUNTIF(FY34:HC34,"ข")=0,"-",(COUNTIF(FY34:HC34,"ข")))))</f>
        <v/>
      </c>
      <c r="HH34" s="8" t="str">
        <f>IF('[8]ข้อมูลนักเรียน-กรอง'!$A$32="","",('[8]ข้อมูลนักเรียน-กรอง'!$A$32))</f>
        <v/>
      </c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10" t="str">
        <f>IF('[8]ข้อมูลนักเรียน-กรอง'!A32="","",(IF(SUM(HI34:IL34)=0,"-",(SUM(HI34:IL34)))))</f>
        <v/>
      </c>
      <c r="IN34" s="10" t="str">
        <f>IF('[8]ข้อมูลนักเรียน-กรอง'!$A$32="","",(IF(COUNTIF(HI34:IL34,"ป")=0,"-",(COUNTIF(HI34:IL34,"ป")))))</f>
        <v/>
      </c>
      <c r="IO34" s="10" t="str">
        <f>IF('[8]ข้อมูลนักเรียน-กรอง'!$A$32="","",(IF(COUNTIF(HI34:IL34,"ล")=0,"-",(COUNTIF(HI34:IL34,"ล")))))</f>
        <v/>
      </c>
      <c r="IP34" s="10" t="str">
        <f>IF('[8]ข้อมูลนักเรียน-กรอง'!$A$32="","",(IF(COUNTIF(HI34:IL34,"ข")=0,"-",(COUNTIF(HI34:IL34,"ข")))))</f>
        <v/>
      </c>
      <c r="IQ34" s="8" t="str">
        <f>IF('[8]ข้อมูลนักเรียน-กรอง'!$A$32="","",('[8]ข้อมูลนักเรียน-กรอง'!$A$32))</f>
        <v/>
      </c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10" t="str">
        <f>IF('[8]ข้อมูลนักเรียน-กรอง'!A32="","",(IF(SUM(IR34:JV34)=0,"-",(SUM(IR34:JV34)))))</f>
        <v/>
      </c>
      <c r="JX34" s="10" t="str">
        <f>IF('[8]ข้อมูลนักเรียน-กรอง'!$A$32="","",(IF(COUNTIF(IR34:JV34,"ป")=0,"-",(COUNTIF(IR34:JV34,"ป")))))</f>
        <v/>
      </c>
      <c r="JY34" s="10" t="str">
        <f>IF('[8]ข้อมูลนักเรียน-กรอง'!$A$32="","",(IF(COUNTIF(IR34:JV34,"ล")=0,"-",(COUNTIF(IR34:JV34,"ล")))))</f>
        <v/>
      </c>
      <c r="JZ34" s="10" t="str">
        <f>IF('[8]ข้อมูลนักเรียน-กรอง'!$A$32="","",(IF(COUNTIF(IR34:JV34,"ข")=0,"-",(COUNTIF(IR34:JV34,"ข")))))</f>
        <v/>
      </c>
      <c r="KA34" s="8" t="str">
        <f>IF('[8]ข้อมูลนักเรียน-กรอง'!$A$32="","",('[8]ข้อมูลนักเรียน-กรอง'!$A$32))</f>
        <v/>
      </c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10" t="str">
        <f>IF('[8]ข้อมูลนักเรียน-กรอง'!A32="","",(IF(SUM(KB34:LF34)=0,"-",(SUM(KB34:LF34)))))</f>
        <v/>
      </c>
      <c r="LH34" s="10" t="str">
        <f>IF('[8]ข้อมูลนักเรียน-กรอง'!$A$32="","",(IF(COUNTIF(KB34:LF34,"ป")=0,"-",(COUNTIF(KB34:LF34,"ป")))))</f>
        <v/>
      </c>
      <c r="LI34" s="10" t="str">
        <f>IF('[8]ข้อมูลนักเรียน-กรอง'!$A$32="","",(IF(COUNTIF(KB34:LF34,"ล")=0,"-",(COUNTIF(KB34:LF34,"ล")))))</f>
        <v/>
      </c>
      <c r="LJ34" s="10" t="str">
        <f>IF('[8]ข้อมูลนักเรียน-กรอง'!$A$32="","",(IF(COUNTIF(KB34:LF34,"ข")=0,"-",(COUNTIF(KB34:LF34,"ข")))))</f>
        <v/>
      </c>
      <c r="LK34" s="8" t="str">
        <f>IF('[8]ข้อมูลนักเรียน-กรอง'!$A$32="","",('[8]ข้อมูลนักเรียน-กรอง'!$A$32))</f>
        <v/>
      </c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10" t="str">
        <f>IF('[8]ข้อมูลนักเรียน-กรอง'!A32="","",(IF(SUM(LL34:MN34)=0,"-",(SUM(LL34:MN34)))))</f>
        <v/>
      </c>
      <c r="MP34" s="10" t="str">
        <f>IF('[8]ข้อมูลนักเรียน-กรอง'!$A$32="","",(IF(COUNTIF(LL34:MN34,"ป")=0,"-",(COUNTIF(LL34:MN34,"ป")))))</f>
        <v/>
      </c>
      <c r="MQ34" s="10" t="str">
        <f>IF('[8]ข้อมูลนักเรียน-กรอง'!$A$32="","",(IF(COUNTIF(LL34:MN34,"ล")=0,"-",(COUNTIF(LL34:MN34,"ล")))))</f>
        <v/>
      </c>
      <c r="MR34" s="10" t="str">
        <f>IF('[8]ข้อมูลนักเรียน-กรอง'!$A$32="","",(IF(COUNTIF(LL34:MN34,"ข")=0,"-",(COUNTIF(LL34:MN34,"ข")))))</f>
        <v/>
      </c>
      <c r="MS34" s="8" t="str">
        <f>IF('[8]ข้อมูลนักเรียน-กรอง'!$A$32="","",('[8]ข้อมูลนักเรียน-กรอง'!$A$32))</f>
        <v/>
      </c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10" t="str">
        <f>IF('[8]ข้อมูลนักเรียน-กรอง'!A32="","",(IF(SUM(MT34:NX34)=0,"-",(SUM(MT34:NX34)))))</f>
        <v/>
      </c>
      <c r="NZ34" s="10" t="str">
        <f>IF('[8]ข้อมูลนักเรียน-กรอง'!$A$32="","",(IF(COUNTIF(MT34:NX34,"ป")=0,"-",(COUNTIF(MT34:NX34,"ป")))))</f>
        <v/>
      </c>
      <c r="OA34" s="10" t="str">
        <f>IF('[8]ข้อมูลนักเรียน-กรอง'!$A$32="","",(IF(COUNTIF(MT34:NX34,"ล")=0,"-",(COUNTIF(MT34:NX34,"ล")))))</f>
        <v/>
      </c>
      <c r="OB34" s="10" t="str">
        <f>IF('[8]ข้อมูลนักเรียน-กรอง'!$A$32="","",(IF(COUNTIF(MT34:NX34,"ข")=0,"-",(COUNTIF(MT34:NX34,"ข")))))</f>
        <v/>
      </c>
      <c r="OC34" s="8" t="str">
        <f>IF('[8]ข้อมูลนักเรียน-กรอง'!$A$32="","",('[8]ข้อมูลนักเรียน-กรอง'!$A$32))</f>
        <v/>
      </c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10" t="str">
        <f>IF('[8]ข้อมูลนักเรียน-กรอง'!A32="","",(IF(SUM(OD34:PG34)=0,"-",(SUM(OD34:PG34)))))</f>
        <v/>
      </c>
      <c r="PI34" s="10" t="str">
        <f>IF('[8]ข้อมูลนักเรียน-กรอง'!$A$32="","",(IF(COUNTIF(OD34:PG34,"ป")=0,"-",(COUNTIF(OD34:PG34,"ป")))))</f>
        <v/>
      </c>
      <c r="PJ34" s="10" t="str">
        <f>IF('[8]ข้อมูลนักเรียน-กรอง'!$A$32="","",(IF(COUNTIF(OD34:PG34,"ล")=0,"-",(COUNTIF(OD34:PG34,"ล")))))</f>
        <v/>
      </c>
      <c r="PK34" s="10" t="str">
        <f>IF('[8]ข้อมูลนักเรียน-กรอง'!$A$32="","",(IF(COUNTIF(OD34:PG34,"ข")=0,"-",(COUNTIF(OD34:PG34,"ข")))))</f>
        <v/>
      </c>
      <c r="PL34" s="11" t="str">
        <f>IF('[8]ข้อมูลนักเรียน-กรอง'!$A$32="","",('[8]ข้อมูลนักเรียน-กรอง'!$A$32))</f>
        <v/>
      </c>
      <c r="PM34" s="12" t="str">
        <f t="shared" si="0"/>
        <v/>
      </c>
      <c r="PN34" s="12" t="str">
        <f t="shared" si="1"/>
        <v/>
      </c>
      <c r="PO34" s="12" t="str">
        <f t="shared" si="2"/>
        <v/>
      </c>
      <c r="PP34" s="12" t="str">
        <f t="shared" si="3"/>
        <v/>
      </c>
      <c r="PQ34" s="12" t="str">
        <f t="shared" si="4"/>
        <v/>
      </c>
      <c r="PR34" s="12" t="str">
        <f t="shared" si="5"/>
        <v/>
      </c>
      <c r="PS34" s="12" t="str">
        <f t="shared" si="6"/>
        <v/>
      </c>
      <c r="PT34" s="12" t="str">
        <f t="shared" si="7"/>
        <v/>
      </c>
      <c r="PU34" s="12" t="str">
        <f t="shared" si="8"/>
        <v/>
      </c>
      <c r="PV34" s="12" t="str">
        <f t="shared" si="9"/>
        <v/>
      </c>
      <c r="PW34" s="12" t="str">
        <f t="shared" si="10"/>
        <v/>
      </c>
      <c r="PX34" s="12" t="str">
        <f t="shared" si="11"/>
        <v/>
      </c>
      <c r="PY34" s="13" t="str">
        <f>IF('[8]ข้อมูลนักเรียน-กรอง'!A32="","",(SUM(AH34:AK34,SUM(BQ34:BT34,SUM(DA34:DD34,SUM(EK34:EN34,SUM(FT34:FW34,SUM(HD34:HG34,SUM(IM34:IP34,SUM(JW34:JZ34,SUM(LG34:LJ34,SUM(MO34:MR34,SUM(NY34:OB34,SUM(PH34:PK34))))))))))))))</f>
        <v/>
      </c>
      <c r="PZ34" s="13" t="str">
        <f>IF('[8]ข้อมูลนักเรียน-กรอง'!A32="","",SUM(PM34:PX34))</f>
        <v/>
      </c>
      <c r="QA34" s="14" t="str">
        <f>IF('[8]ข้อมูลนักเรียน-กรอง'!A32="","",IF(PZ34=0,"0.00",((PZ34/PY34)*100)))</f>
        <v/>
      </c>
    </row>
    <row r="35" spans="1:443" ht="15.95" customHeight="1">
      <c r="A35" s="7" t="str">
        <f>[8]ชื่อนักเรียน!C34</f>
        <v xml:space="preserve"> </v>
      </c>
      <c r="B35" s="8" t="str">
        <f>IF('[8]ข้อมูลนักเรียน-กรอง'!$A$33="","",('[8]ข้อมูลนักเรียน-กรอง'!$A$33))</f>
        <v/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 t="str">
        <f>IF('[8]ข้อมูลนักเรียน-กรอง'!A33="","",(IF(SUM(C35:AG35)=0,"-",(SUM(C35:AG35)))))</f>
        <v/>
      </c>
      <c r="AI35" s="10" t="str">
        <f>IF('[8]ข้อมูลนักเรียน-กรอง'!$A$33="","",(IF(COUNTIF(C35:AG35,"ป")=0,"-",(COUNTIF(C35:AG35,"ป")))))</f>
        <v/>
      </c>
      <c r="AJ35" s="10" t="str">
        <f>IF('[8]ข้อมูลนักเรียน-กรอง'!$A$33="","",(IF(COUNTIF(C35:AG35,"ล")=0,"-",(COUNTIF(C35:AG35,"ล")))))</f>
        <v/>
      </c>
      <c r="AK35" s="10" t="str">
        <f>IF('[8]ข้อมูลนักเรียน-กรอง'!$A$33="","",(IF(COUNTIF(C35:AG35,"ข")=0,"-",(COUNTIF(C35:AG35,"ข")))))</f>
        <v/>
      </c>
      <c r="AL35" s="8" t="str">
        <f>IF('[8]ข้อมูลนักเรียน-กรอง'!$A$33="","",('[8]ข้อมูลนักเรียน-กรอง'!$A$33))</f>
        <v/>
      </c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10" t="str">
        <f>IF('[8]ข้อมูลนักเรียน-กรอง'!A33="","",(IF(SUM(AM35:BP35)=0,"-",(SUM(AM35:BP35)))))</f>
        <v/>
      </c>
      <c r="BR35" s="10" t="str">
        <f>IF('[8]ข้อมูลนักเรียน-กรอง'!$A$33="","",(IF(COUNTIF(AM35:BP35,"ป")=0,"-",(COUNTIF(AM35:BP35,"ป")))))</f>
        <v/>
      </c>
      <c r="BS35" s="10" t="str">
        <f>IF('[8]ข้อมูลนักเรียน-กรอง'!$A$33="","",(IF(COUNTIF(AM35:BP35,"ล")=0,"-",(COUNTIF(AM35:BP35,"ล")))))</f>
        <v/>
      </c>
      <c r="BT35" s="10" t="str">
        <f>IF('[8]ข้อมูลนักเรียน-กรอง'!$A$33="","",(IF(COUNTIF(AM35:BP35,"ข")=0,"-",(COUNTIF(AM35:BP35,"ข")))))</f>
        <v/>
      </c>
      <c r="BU35" s="8" t="str">
        <f>IF('[8]ข้อมูลนักเรียน-กรอง'!$A$33="","",('[8]ข้อมูลนักเรียน-กรอง'!$A$33))</f>
        <v/>
      </c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10" t="str">
        <f>IF('[8]ข้อมูลนักเรียน-กรอง'!A33="","",(IF(SUM(BV35:CZ35)=0,"-",(SUM(BV35:CZ35)))))</f>
        <v/>
      </c>
      <c r="DB35" s="10" t="str">
        <f>IF('[8]ข้อมูลนักเรียน-กรอง'!$A$33="","",(IF(COUNTIF(BV35:CZ35,"ป")=0,"-",(COUNTIF(BV35:CZ35,"ป")))))</f>
        <v/>
      </c>
      <c r="DC35" s="10" t="str">
        <f>IF('[8]ข้อมูลนักเรียน-กรอง'!$A$33="","",(IF(COUNTIF(BV35:CZ35,"ล")=0,"-",(COUNTIF(BV35:CZ35,"ล")))))</f>
        <v/>
      </c>
      <c r="DD35" s="10" t="str">
        <f>IF('[8]ข้อมูลนักเรียน-กรอง'!$A$33="","",(IF(COUNTIF(BV35:CZ35,"ข")=0,"-",(COUNTIF(BV35:CZ35,"ข")))))</f>
        <v/>
      </c>
      <c r="DE35" s="8" t="str">
        <f>IF('[8]ข้อมูลนักเรียน-กรอง'!$A$33="","",('[8]ข้อมูลนักเรียน-กรอง'!$A$33))</f>
        <v/>
      </c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10" t="str">
        <f>IF('[8]ข้อมูลนักเรียน-กรอง'!A33="","",(IF(SUM(DF35:EJ35)=0,"-",(SUM(DF35:EJ35)))))</f>
        <v/>
      </c>
      <c r="EL35" s="10" t="str">
        <f>IF('[8]ข้อมูลนักเรียน-กรอง'!$A$33="","",(IF(COUNTIF(DF35:EJ35,"ป")=0,"-",(COUNTIF(DF35:EJ35,"ป")))))</f>
        <v/>
      </c>
      <c r="EM35" s="10" t="str">
        <f>IF('[8]ข้อมูลนักเรียน-กรอง'!$A$33="","",(IF(COUNTIF(DF35:EJ35,"ล")=0,"-",(COUNTIF(DF35:EJ35,"ล")))))</f>
        <v/>
      </c>
      <c r="EN35" s="10" t="str">
        <f>IF('[8]ข้อมูลนักเรียน-กรอง'!$A$33="","",(IF(COUNTIF(DF35:EJ35,"ข")=0,"-",(COUNTIF(DF35:EJ35,"ข")))))</f>
        <v/>
      </c>
      <c r="EO35" s="8" t="str">
        <f>IF('[8]ข้อมูลนักเรียน-กรอง'!$A$33="","",('[8]ข้อมูลนักเรียน-กรอง'!$A$33))</f>
        <v/>
      </c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10" t="str">
        <f>IF('[8]ข้อมูลนักเรียน-กรอง'!A33="","",(IF(SUM(EP35:FS35)=0,"-",(SUM(EP35:FS35)))))</f>
        <v/>
      </c>
      <c r="FU35" s="10" t="str">
        <f>IF('[8]ข้อมูลนักเรียน-กรอง'!$A$33="","",(IF(COUNTIF(EP35:FS35,"ป")=0,"-",(COUNTIF(EP35:FS35,"ป")))))</f>
        <v/>
      </c>
      <c r="FV35" s="10" t="str">
        <f>IF('[8]ข้อมูลนักเรียน-กรอง'!$A$33="","",(IF(COUNTIF(EP35:FS35,"ล")=0,"-",(COUNTIF(EP35:FS35,"ล")))))</f>
        <v/>
      </c>
      <c r="FW35" s="10" t="str">
        <f>IF('[8]ข้อมูลนักเรียน-กรอง'!$A$33="","",(IF(COUNTIF(EP35:FS35,"ข")=0,"-",(COUNTIF(EP35:FS35,"ข")))))</f>
        <v/>
      </c>
      <c r="FX35" s="8" t="str">
        <f>IF('[8]ข้อมูลนักเรียน-กรอง'!$A$33="","",('[8]ข้อมูลนักเรียน-กรอง'!$A$33))</f>
        <v/>
      </c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10" t="str">
        <f>IF('[8]ข้อมูลนักเรียน-กรอง'!A33="","",(IF(SUM(FY35:HC35)=0,"-",(SUM(FY35:HC35)))))</f>
        <v/>
      </c>
      <c r="HE35" s="10" t="str">
        <f>IF('[8]ข้อมูลนักเรียน-กรอง'!$A$33="","",(IF(COUNTIF(FY35:HC35,"ป")=0,"-",(COUNTIF(FY35:HC35,"ป")))))</f>
        <v/>
      </c>
      <c r="HF35" s="10" t="str">
        <f>IF('[8]ข้อมูลนักเรียน-กรอง'!$A$33="","",(IF(COUNTIF(FY35:HC35,"ล")=0,"-",(COUNTIF(FY35:HC35,"ล")))))</f>
        <v/>
      </c>
      <c r="HG35" s="10" t="str">
        <f>IF('[8]ข้อมูลนักเรียน-กรอง'!$A$33="","",(IF(COUNTIF(FY35:HC35,"ข")=0,"-",(COUNTIF(FY35:HC35,"ข")))))</f>
        <v/>
      </c>
      <c r="HH35" s="8" t="str">
        <f>IF('[8]ข้อมูลนักเรียน-กรอง'!$A$33="","",('[8]ข้อมูลนักเรียน-กรอง'!$A$33))</f>
        <v/>
      </c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10" t="str">
        <f>IF('[8]ข้อมูลนักเรียน-กรอง'!A33="","",(IF(SUM(HI35:IL35)=0,"-",(SUM(HI35:IL35)))))</f>
        <v/>
      </c>
      <c r="IN35" s="10" t="str">
        <f>IF('[8]ข้อมูลนักเรียน-กรอง'!$A$33="","",(IF(COUNTIF(HI35:IL35,"ป")=0,"-",(COUNTIF(HI35:IL35,"ป")))))</f>
        <v/>
      </c>
      <c r="IO35" s="10" t="str">
        <f>IF('[8]ข้อมูลนักเรียน-กรอง'!$A$33="","",(IF(COUNTIF(HI35:IL35,"ล")=0,"-",(COUNTIF(HI35:IL35,"ล")))))</f>
        <v/>
      </c>
      <c r="IP35" s="10" t="str">
        <f>IF('[8]ข้อมูลนักเรียน-กรอง'!$A$33="","",(IF(COUNTIF(HI35:IL35,"ข")=0,"-",(COUNTIF(HI35:IL35,"ข")))))</f>
        <v/>
      </c>
      <c r="IQ35" s="8" t="str">
        <f>IF('[8]ข้อมูลนักเรียน-กรอง'!$A$33="","",('[8]ข้อมูลนักเรียน-กรอง'!$A$33))</f>
        <v/>
      </c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10" t="str">
        <f>IF('[8]ข้อมูลนักเรียน-กรอง'!A33="","",(IF(SUM(IR35:JV35)=0,"-",(SUM(IR35:JV35)))))</f>
        <v/>
      </c>
      <c r="JX35" s="10" t="str">
        <f>IF('[8]ข้อมูลนักเรียน-กรอง'!$A$33="","",(IF(COUNTIF(IR35:JV35,"ป")=0,"-",(COUNTIF(IR35:JV35,"ป")))))</f>
        <v/>
      </c>
      <c r="JY35" s="10" t="str">
        <f>IF('[8]ข้อมูลนักเรียน-กรอง'!$A$33="","",(IF(COUNTIF(IR35:JV35,"ล")=0,"-",(COUNTIF(IR35:JV35,"ล")))))</f>
        <v/>
      </c>
      <c r="JZ35" s="10" t="str">
        <f>IF('[8]ข้อมูลนักเรียน-กรอง'!$A$33="","",(IF(COUNTIF(IR35:JV35,"ข")=0,"-",(COUNTIF(IR35:JV35,"ข")))))</f>
        <v/>
      </c>
      <c r="KA35" s="8" t="str">
        <f>IF('[8]ข้อมูลนักเรียน-กรอง'!$A$33="","",('[8]ข้อมูลนักเรียน-กรอง'!$A$33))</f>
        <v/>
      </c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10" t="str">
        <f>IF('[8]ข้อมูลนักเรียน-กรอง'!A33="","",(IF(SUM(KB35:LF35)=0,"-",(SUM(KB35:LF35)))))</f>
        <v/>
      </c>
      <c r="LH35" s="10" t="str">
        <f>IF('[8]ข้อมูลนักเรียน-กรอง'!$A$33="","",(IF(COUNTIF(KB35:LF35,"ป")=0,"-",(COUNTIF(KB35:LF35,"ป")))))</f>
        <v/>
      </c>
      <c r="LI35" s="10" t="str">
        <f>IF('[8]ข้อมูลนักเรียน-กรอง'!$A$33="","",(IF(COUNTIF(KB35:LF35,"ล")=0,"-",(COUNTIF(KB35:LF35,"ล")))))</f>
        <v/>
      </c>
      <c r="LJ35" s="10" t="str">
        <f>IF('[8]ข้อมูลนักเรียน-กรอง'!$A$33="","",(IF(COUNTIF(KB35:LF35,"ข")=0,"-",(COUNTIF(KB35:LF35,"ข")))))</f>
        <v/>
      </c>
      <c r="LK35" s="8" t="str">
        <f>IF('[8]ข้อมูลนักเรียน-กรอง'!$A$33="","",('[8]ข้อมูลนักเรียน-กรอง'!$A$33))</f>
        <v/>
      </c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10" t="str">
        <f>IF('[8]ข้อมูลนักเรียน-กรอง'!A33="","",(IF(SUM(LL35:MN35)=0,"-",(SUM(LL35:MN35)))))</f>
        <v/>
      </c>
      <c r="MP35" s="10" t="str">
        <f>IF('[8]ข้อมูลนักเรียน-กรอง'!$A$33="","",(IF(COUNTIF(LL35:MN35,"ป")=0,"-",(COUNTIF(LL35:MN35,"ป")))))</f>
        <v/>
      </c>
      <c r="MQ35" s="10" t="str">
        <f>IF('[8]ข้อมูลนักเรียน-กรอง'!$A$33="","",(IF(COUNTIF(LL35:MN35,"ล")=0,"-",(COUNTIF(LL35:MN35,"ล")))))</f>
        <v/>
      </c>
      <c r="MR35" s="10" t="str">
        <f>IF('[8]ข้อมูลนักเรียน-กรอง'!$A$33="","",(IF(COUNTIF(LL35:MN35,"ข")=0,"-",(COUNTIF(LL35:MN35,"ข")))))</f>
        <v/>
      </c>
      <c r="MS35" s="8" t="str">
        <f>IF('[8]ข้อมูลนักเรียน-กรอง'!$A$33="","",('[8]ข้อมูลนักเรียน-กรอง'!$A$33))</f>
        <v/>
      </c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10" t="str">
        <f>IF('[8]ข้อมูลนักเรียน-กรอง'!A33="","",(IF(SUM(MT35:NX35)=0,"-",(SUM(MT35:NX35)))))</f>
        <v/>
      </c>
      <c r="NZ35" s="10" t="str">
        <f>IF('[8]ข้อมูลนักเรียน-กรอง'!$A$33="","",(IF(COUNTIF(MT35:NX35,"ป")=0,"-",(COUNTIF(MT35:NX35,"ป")))))</f>
        <v/>
      </c>
      <c r="OA35" s="10" t="str">
        <f>IF('[8]ข้อมูลนักเรียน-กรอง'!$A$33="","",(IF(COUNTIF(MT35:NX35,"ล")=0,"-",(COUNTIF(MT35:NX35,"ล")))))</f>
        <v/>
      </c>
      <c r="OB35" s="10" t="str">
        <f>IF('[8]ข้อมูลนักเรียน-กรอง'!$A$33="","",(IF(COUNTIF(MT35:NX35,"ข")=0,"-",(COUNTIF(MT35:NX35,"ข")))))</f>
        <v/>
      </c>
      <c r="OC35" s="8" t="str">
        <f>IF('[8]ข้อมูลนักเรียน-กรอง'!$A$33="","",('[8]ข้อมูลนักเรียน-กรอง'!$A$33))</f>
        <v/>
      </c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10" t="str">
        <f>IF('[8]ข้อมูลนักเรียน-กรอง'!A33="","",(IF(SUM(OD35:PG35)=0,"-",(SUM(OD35:PG35)))))</f>
        <v/>
      </c>
      <c r="PI35" s="10" t="str">
        <f>IF('[8]ข้อมูลนักเรียน-กรอง'!$A$33="","",(IF(COUNTIF(OD35:PG35,"ป")=0,"-",(COUNTIF(OD35:PG35,"ป")))))</f>
        <v/>
      </c>
      <c r="PJ35" s="10" t="str">
        <f>IF('[8]ข้อมูลนักเรียน-กรอง'!$A$33="","",(IF(COUNTIF(OD35:PG35,"ล")=0,"-",(COUNTIF(OD35:PG35,"ล")))))</f>
        <v/>
      </c>
      <c r="PK35" s="10" t="str">
        <f>IF('[8]ข้อมูลนักเรียน-กรอง'!$A$33="","",(IF(COUNTIF(OD35:PG35,"ข")=0,"-",(COUNTIF(OD35:PG35,"ข")))))</f>
        <v/>
      </c>
      <c r="PL35" s="11" t="str">
        <f>IF('[8]ข้อมูลนักเรียน-กรอง'!$A$33="","",('[8]ข้อมูลนักเรียน-กรอง'!$A$33))</f>
        <v/>
      </c>
      <c r="PM35" s="12" t="str">
        <f t="shared" si="0"/>
        <v/>
      </c>
      <c r="PN35" s="12" t="str">
        <f t="shared" si="1"/>
        <v/>
      </c>
      <c r="PO35" s="12" t="str">
        <f t="shared" si="2"/>
        <v/>
      </c>
      <c r="PP35" s="12" t="str">
        <f t="shared" si="3"/>
        <v/>
      </c>
      <c r="PQ35" s="12" t="str">
        <f t="shared" si="4"/>
        <v/>
      </c>
      <c r="PR35" s="12" t="str">
        <f t="shared" si="5"/>
        <v/>
      </c>
      <c r="PS35" s="12" t="str">
        <f t="shared" si="6"/>
        <v/>
      </c>
      <c r="PT35" s="12" t="str">
        <f t="shared" si="7"/>
        <v/>
      </c>
      <c r="PU35" s="12" t="str">
        <f t="shared" si="8"/>
        <v/>
      </c>
      <c r="PV35" s="12" t="str">
        <f t="shared" si="9"/>
        <v/>
      </c>
      <c r="PW35" s="12" t="str">
        <f t="shared" si="10"/>
        <v/>
      </c>
      <c r="PX35" s="12" t="str">
        <f t="shared" si="11"/>
        <v/>
      </c>
      <c r="PY35" s="13" t="str">
        <f>IF('[8]ข้อมูลนักเรียน-กรอง'!A33="","",(SUM(AH35:AK35,SUM(BQ35:BT35,SUM(DA35:DD35,SUM(EK35:EN35,SUM(FT35:FW35,SUM(HD35:HG35,SUM(IM35:IP35,SUM(JW35:JZ35,SUM(LG35:LJ35,SUM(MO35:MR35,SUM(NY35:OB35,SUM(PH35:PK35))))))))))))))</f>
        <v/>
      </c>
      <c r="PZ35" s="13" t="str">
        <f>IF('[8]ข้อมูลนักเรียน-กรอง'!A33="","",SUM(PM35:PX35))</f>
        <v/>
      </c>
      <c r="QA35" s="14" t="str">
        <f>IF('[8]ข้อมูลนักเรียน-กรอง'!A33="","",IF(PZ35=0,"0.00",((PZ35/PY35)*100)))</f>
        <v/>
      </c>
    </row>
    <row r="36" spans="1:443" ht="15.95" customHeight="1">
      <c r="A36" s="7" t="str">
        <f>[8]ชื่อนักเรียน!C35</f>
        <v xml:space="preserve"> </v>
      </c>
      <c r="B36" s="8" t="str">
        <f>IF('[8]ข้อมูลนักเรียน-กรอง'!$A$34="","",('[8]ข้อมูลนักเรียน-กรอง'!$A$34))</f>
        <v/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 t="str">
        <f>IF('[8]ข้อมูลนักเรียน-กรอง'!A34="","",(IF(SUM(C36:AG36)=0,"-",(SUM(C36:AG36)))))</f>
        <v/>
      </c>
      <c r="AI36" s="10" t="str">
        <f>IF('[8]ข้อมูลนักเรียน-กรอง'!$A$34="","",(IF(COUNTIF(C36:AG36,"ป")=0,"-",(COUNTIF(C36:AG36,"ป")))))</f>
        <v/>
      </c>
      <c r="AJ36" s="10" t="str">
        <f>IF('[8]ข้อมูลนักเรียน-กรอง'!$A$34="","",(IF(COUNTIF(C36:AG36,"ล")=0,"-",(COUNTIF(C36:AG36,"ล")))))</f>
        <v/>
      </c>
      <c r="AK36" s="10" t="str">
        <f>IF('[8]ข้อมูลนักเรียน-กรอง'!$A$34="","",(IF(COUNTIF(C36:AG36,"ข")=0,"-",(COUNTIF(C36:AG36,"ข")))))</f>
        <v/>
      </c>
      <c r="AL36" s="8" t="str">
        <f>IF('[8]ข้อมูลนักเรียน-กรอง'!$A$34="","",('[8]ข้อมูลนักเรียน-กรอง'!$A$34))</f>
        <v/>
      </c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10" t="str">
        <f>IF('[8]ข้อมูลนักเรียน-กรอง'!A34="","",(IF(SUM(AM36:BP36)=0,"-",(SUM(AM36:BP36)))))</f>
        <v/>
      </c>
      <c r="BR36" s="10" t="str">
        <f>IF('[8]ข้อมูลนักเรียน-กรอง'!$A$34="","",(IF(COUNTIF(AM36:BP36,"ป")=0,"-",(COUNTIF(AM36:BP36,"ป")))))</f>
        <v/>
      </c>
      <c r="BS36" s="10" t="str">
        <f>IF('[8]ข้อมูลนักเรียน-กรอง'!$A$34="","",(IF(COUNTIF(AM36:BP36,"ล")=0,"-",(COUNTIF(AM36:BP36,"ล")))))</f>
        <v/>
      </c>
      <c r="BT36" s="10" t="str">
        <f>IF('[8]ข้อมูลนักเรียน-กรอง'!$A$34="","",(IF(COUNTIF(AM36:BP36,"ข")=0,"-",(COUNTIF(AM36:BP36,"ข")))))</f>
        <v/>
      </c>
      <c r="BU36" s="8" t="str">
        <f>IF('[8]ข้อมูลนักเรียน-กรอง'!$A$34="","",('[8]ข้อมูลนักเรียน-กรอง'!$A$34))</f>
        <v/>
      </c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10" t="str">
        <f>IF('[8]ข้อมูลนักเรียน-กรอง'!A34="","",(IF(SUM(BV36:CZ36)=0,"-",(SUM(BV36:CZ36)))))</f>
        <v/>
      </c>
      <c r="DB36" s="10" t="str">
        <f>IF('[8]ข้อมูลนักเรียน-กรอง'!$A$34="","",(IF(COUNTIF(BV36:CZ36,"ป")=0,"-",(COUNTIF(BV36:CZ36,"ป")))))</f>
        <v/>
      </c>
      <c r="DC36" s="10" t="str">
        <f>IF('[8]ข้อมูลนักเรียน-กรอง'!$A$34="","",(IF(COUNTIF(BV36:CZ36,"ล")=0,"-",(COUNTIF(BV36:CZ36,"ล")))))</f>
        <v/>
      </c>
      <c r="DD36" s="10" t="str">
        <f>IF('[8]ข้อมูลนักเรียน-กรอง'!$A$34="","",(IF(COUNTIF(BV36:CZ36,"ข")=0,"-",(COUNTIF(BV36:CZ36,"ข")))))</f>
        <v/>
      </c>
      <c r="DE36" s="8" t="str">
        <f>IF('[8]ข้อมูลนักเรียน-กรอง'!$A$34="","",('[8]ข้อมูลนักเรียน-กรอง'!$A$34))</f>
        <v/>
      </c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10" t="str">
        <f>IF('[8]ข้อมูลนักเรียน-กรอง'!A34="","",(IF(SUM(DF36:EJ36)=0,"-",(SUM(DF36:EJ36)))))</f>
        <v/>
      </c>
      <c r="EL36" s="10" t="str">
        <f>IF('[8]ข้อมูลนักเรียน-กรอง'!$A$34="","",(IF(COUNTIF(DF36:EJ36,"ป")=0,"-",(COUNTIF(DF36:EJ36,"ป")))))</f>
        <v/>
      </c>
      <c r="EM36" s="10" t="str">
        <f>IF('[8]ข้อมูลนักเรียน-กรอง'!$A$34="","",(IF(COUNTIF(DF36:EJ36,"ล")=0,"-",(COUNTIF(DF36:EJ36,"ล")))))</f>
        <v/>
      </c>
      <c r="EN36" s="10" t="str">
        <f>IF('[8]ข้อมูลนักเรียน-กรอง'!$A$34="","",(IF(COUNTIF(DF36:EJ36,"ข")=0,"-",(COUNTIF(DF36:EJ36,"ข")))))</f>
        <v/>
      </c>
      <c r="EO36" s="8" t="str">
        <f>IF('[8]ข้อมูลนักเรียน-กรอง'!$A$34="","",('[8]ข้อมูลนักเรียน-กรอง'!$A$34))</f>
        <v/>
      </c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10" t="str">
        <f>IF('[8]ข้อมูลนักเรียน-กรอง'!A34="","",(IF(SUM(EP36:FS36)=0,"-",(SUM(EP36:FS36)))))</f>
        <v/>
      </c>
      <c r="FU36" s="10" t="str">
        <f>IF('[8]ข้อมูลนักเรียน-กรอง'!$A$34="","",(IF(COUNTIF(EP36:FS36,"ป")=0,"-",(COUNTIF(EP36:FS36,"ป")))))</f>
        <v/>
      </c>
      <c r="FV36" s="10" t="str">
        <f>IF('[8]ข้อมูลนักเรียน-กรอง'!$A$34="","",(IF(COUNTIF(EP36:FS36,"ล")=0,"-",(COUNTIF(EP36:FS36,"ล")))))</f>
        <v/>
      </c>
      <c r="FW36" s="10" t="str">
        <f>IF('[8]ข้อมูลนักเรียน-กรอง'!$A$34="","",(IF(COUNTIF(EP36:FS36,"ข")=0,"-",(COUNTIF(EP36:FS36,"ข")))))</f>
        <v/>
      </c>
      <c r="FX36" s="8" t="str">
        <f>IF('[8]ข้อมูลนักเรียน-กรอง'!$A$34="","",('[8]ข้อมูลนักเรียน-กรอง'!$A$34))</f>
        <v/>
      </c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10" t="str">
        <f>IF('[8]ข้อมูลนักเรียน-กรอง'!A34="","",(IF(SUM(FY36:HC36)=0,"-",(SUM(FY36:HC36)))))</f>
        <v/>
      </c>
      <c r="HE36" s="10" t="str">
        <f>IF('[8]ข้อมูลนักเรียน-กรอง'!$A$34="","",(IF(COUNTIF(FY36:HC36,"ป")=0,"-",(COUNTIF(FY36:HC36,"ป")))))</f>
        <v/>
      </c>
      <c r="HF36" s="10" t="str">
        <f>IF('[8]ข้อมูลนักเรียน-กรอง'!$A$34="","",(IF(COUNTIF(FY36:HC36,"ล")=0,"-",(COUNTIF(FY36:HC36,"ล")))))</f>
        <v/>
      </c>
      <c r="HG36" s="10" t="str">
        <f>IF('[8]ข้อมูลนักเรียน-กรอง'!$A$34="","",(IF(COUNTIF(FY36:HC36,"ข")=0,"-",(COUNTIF(FY36:HC36,"ข")))))</f>
        <v/>
      </c>
      <c r="HH36" s="8" t="str">
        <f>IF('[8]ข้อมูลนักเรียน-กรอง'!$A$34="","",('[8]ข้อมูลนักเรียน-กรอง'!$A$34))</f>
        <v/>
      </c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10" t="str">
        <f>IF('[8]ข้อมูลนักเรียน-กรอง'!A34="","",(IF(SUM(HI36:IL36)=0,"-",(SUM(HI36:IL36)))))</f>
        <v/>
      </c>
      <c r="IN36" s="10" t="str">
        <f>IF('[8]ข้อมูลนักเรียน-กรอง'!$A$34="","",(IF(COUNTIF(HI36:IL36,"ป")=0,"-",(COUNTIF(HI36:IL36,"ป")))))</f>
        <v/>
      </c>
      <c r="IO36" s="10" t="str">
        <f>IF('[8]ข้อมูลนักเรียน-กรอง'!$A$34="","",(IF(COUNTIF(HI36:IL36,"ล")=0,"-",(COUNTIF(HI36:IL36,"ล")))))</f>
        <v/>
      </c>
      <c r="IP36" s="10" t="str">
        <f>IF('[8]ข้อมูลนักเรียน-กรอง'!$A$34="","",(IF(COUNTIF(HI36:IL36,"ข")=0,"-",(COUNTIF(HI36:IL36,"ข")))))</f>
        <v/>
      </c>
      <c r="IQ36" s="8" t="str">
        <f>IF('[8]ข้อมูลนักเรียน-กรอง'!$A$34="","",('[8]ข้อมูลนักเรียน-กรอง'!$A$34))</f>
        <v/>
      </c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10" t="str">
        <f>IF('[8]ข้อมูลนักเรียน-กรอง'!A34="","",(IF(SUM(IR36:JV36)=0,"-",(SUM(IR36:JV36)))))</f>
        <v/>
      </c>
      <c r="JX36" s="10" t="str">
        <f>IF('[8]ข้อมูลนักเรียน-กรอง'!$A$34="","",(IF(COUNTIF(IR36:JV36,"ป")=0,"-",(COUNTIF(IR36:JV36,"ป")))))</f>
        <v/>
      </c>
      <c r="JY36" s="10" t="str">
        <f>IF('[8]ข้อมูลนักเรียน-กรอง'!$A$34="","",(IF(COUNTIF(IR36:JV36,"ล")=0,"-",(COUNTIF(IR36:JV36,"ล")))))</f>
        <v/>
      </c>
      <c r="JZ36" s="10" t="str">
        <f>IF('[8]ข้อมูลนักเรียน-กรอง'!$A$34="","",(IF(COUNTIF(IR36:JV36,"ข")=0,"-",(COUNTIF(IR36:JV36,"ข")))))</f>
        <v/>
      </c>
      <c r="KA36" s="8" t="str">
        <f>IF('[8]ข้อมูลนักเรียน-กรอง'!$A$34="","",('[8]ข้อมูลนักเรียน-กรอง'!$A$34))</f>
        <v/>
      </c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10" t="str">
        <f>IF('[8]ข้อมูลนักเรียน-กรอง'!A34="","",(IF(SUM(KB36:LF36)=0,"-",(SUM(KB36:LF36)))))</f>
        <v/>
      </c>
      <c r="LH36" s="10" t="str">
        <f>IF('[8]ข้อมูลนักเรียน-กรอง'!$A$34="","",(IF(COUNTIF(KB36:LF36,"ป")=0,"-",(COUNTIF(KB36:LF36,"ป")))))</f>
        <v/>
      </c>
      <c r="LI36" s="10" t="str">
        <f>IF('[8]ข้อมูลนักเรียน-กรอง'!$A$34="","",(IF(COUNTIF(KB36:LF36,"ล")=0,"-",(COUNTIF(KB36:LF36,"ล")))))</f>
        <v/>
      </c>
      <c r="LJ36" s="10" t="str">
        <f>IF('[8]ข้อมูลนักเรียน-กรอง'!$A$34="","",(IF(COUNTIF(KB36:LF36,"ข")=0,"-",(COUNTIF(KB36:LF36,"ข")))))</f>
        <v/>
      </c>
      <c r="LK36" s="8" t="str">
        <f>IF('[8]ข้อมูลนักเรียน-กรอง'!$A$34="","",('[8]ข้อมูลนักเรียน-กรอง'!$A$34))</f>
        <v/>
      </c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10" t="str">
        <f>IF('[8]ข้อมูลนักเรียน-กรอง'!A34="","",(IF(SUM(LL36:MN36)=0,"-",(SUM(LL36:MN36)))))</f>
        <v/>
      </c>
      <c r="MP36" s="10" t="str">
        <f>IF('[8]ข้อมูลนักเรียน-กรอง'!$A$34="","",(IF(COUNTIF(LL36:MN36,"ป")=0,"-",(COUNTIF(LL36:MN36,"ป")))))</f>
        <v/>
      </c>
      <c r="MQ36" s="10" t="str">
        <f>IF('[8]ข้อมูลนักเรียน-กรอง'!$A$34="","",(IF(COUNTIF(LL36:MN36,"ล")=0,"-",(COUNTIF(LL36:MN36,"ล")))))</f>
        <v/>
      </c>
      <c r="MR36" s="10" t="str">
        <f>IF('[8]ข้อมูลนักเรียน-กรอง'!$A$34="","",(IF(COUNTIF(LL36:MN36,"ข")=0,"-",(COUNTIF(LL36:MN36,"ข")))))</f>
        <v/>
      </c>
      <c r="MS36" s="8" t="str">
        <f>IF('[8]ข้อมูลนักเรียน-กรอง'!$A$34="","",('[8]ข้อมูลนักเรียน-กรอง'!$A$34))</f>
        <v/>
      </c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10" t="str">
        <f>IF('[8]ข้อมูลนักเรียน-กรอง'!A34="","",(IF(SUM(MT36:NX36)=0,"-",(SUM(MT36:NX36)))))</f>
        <v/>
      </c>
      <c r="NZ36" s="10" t="str">
        <f>IF('[8]ข้อมูลนักเรียน-กรอง'!$A$34="","",(IF(COUNTIF(MT36:NX36,"ป")=0,"-",(COUNTIF(MT36:NX36,"ป")))))</f>
        <v/>
      </c>
      <c r="OA36" s="10" t="str">
        <f>IF('[8]ข้อมูลนักเรียน-กรอง'!$A$34="","",(IF(COUNTIF(MT36:NX36,"ล")=0,"-",(COUNTIF(MT36:NX36,"ล")))))</f>
        <v/>
      </c>
      <c r="OB36" s="10" t="str">
        <f>IF('[8]ข้อมูลนักเรียน-กรอง'!$A$34="","",(IF(COUNTIF(MT36:NX36,"ข")=0,"-",(COUNTIF(MT36:NX36,"ข")))))</f>
        <v/>
      </c>
      <c r="OC36" s="8" t="str">
        <f>IF('[8]ข้อมูลนักเรียน-กรอง'!$A$34="","",('[8]ข้อมูลนักเรียน-กรอง'!$A$34))</f>
        <v/>
      </c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10" t="str">
        <f>IF('[8]ข้อมูลนักเรียน-กรอง'!A34="","",(IF(SUM(OD36:PG36)=0,"-",(SUM(OD36:PG36)))))</f>
        <v/>
      </c>
      <c r="PI36" s="10" t="str">
        <f>IF('[8]ข้อมูลนักเรียน-กรอง'!$A$34="","",(IF(COUNTIF(OD36:PG36,"ป")=0,"-",(COUNTIF(OD36:PG36,"ป")))))</f>
        <v/>
      </c>
      <c r="PJ36" s="10" t="str">
        <f>IF('[8]ข้อมูลนักเรียน-กรอง'!$A$34="","",(IF(COUNTIF(OD36:PG36,"ล")=0,"-",(COUNTIF(OD36:PG36,"ล")))))</f>
        <v/>
      </c>
      <c r="PK36" s="10" t="str">
        <f>IF('[8]ข้อมูลนักเรียน-กรอง'!$A$34="","",(IF(COUNTIF(OD36:PG36,"ข")=0,"-",(COUNTIF(OD36:PG36,"ข")))))</f>
        <v/>
      </c>
      <c r="PL36" s="11" t="str">
        <f>IF('[8]ข้อมูลนักเรียน-กรอง'!$A$34="","",('[8]ข้อมูลนักเรียน-กรอง'!$A$34))</f>
        <v/>
      </c>
      <c r="PM36" s="12" t="str">
        <f t="shared" si="0"/>
        <v/>
      </c>
      <c r="PN36" s="12" t="str">
        <f t="shared" si="1"/>
        <v/>
      </c>
      <c r="PO36" s="12" t="str">
        <f t="shared" si="2"/>
        <v/>
      </c>
      <c r="PP36" s="12" t="str">
        <f t="shared" si="3"/>
        <v/>
      </c>
      <c r="PQ36" s="12" t="str">
        <f t="shared" si="4"/>
        <v/>
      </c>
      <c r="PR36" s="12" t="str">
        <f t="shared" si="5"/>
        <v/>
      </c>
      <c r="PS36" s="12" t="str">
        <f t="shared" si="6"/>
        <v/>
      </c>
      <c r="PT36" s="12" t="str">
        <f t="shared" si="7"/>
        <v/>
      </c>
      <c r="PU36" s="12" t="str">
        <f t="shared" si="8"/>
        <v/>
      </c>
      <c r="PV36" s="12" t="str">
        <f t="shared" si="9"/>
        <v/>
      </c>
      <c r="PW36" s="12" t="str">
        <f t="shared" si="10"/>
        <v/>
      </c>
      <c r="PX36" s="12" t="str">
        <f t="shared" si="11"/>
        <v/>
      </c>
      <c r="PY36" s="13" t="str">
        <f>IF('[8]ข้อมูลนักเรียน-กรอง'!A34="","",(SUM(AH36:AK36,SUM(BQ36:BT36,SUM(DA36:DD36,SUM(EK36:EN36,SUM(FT36:FW36,SUM(HD36:HG36,SUM(IM36:IP36,SUM(JW36:JZ36,SUM(LG36:LJ36,SUM(MO36:MR36,SUM(NY36:OB36,SUM(PH36:PK36))))))))))))))</f>
        <v/>
      </c>
      <c r="PZ36" s="13" t="str">
        <f>IF('[8]ข้อมูลนักเรียน-กรอง'!A34="","",SUM(PM36:PX36))</f>
        <v/>
      </c>
      <c r="QA36" s="14" t="str">
        <f>IF('[8]ข้อมูลนักเรียน-กรอง'!A34="","",IF(PZ36=0,"0.00",((PZ36/PY36)*100)))</f>
        <v/>
      </c>
    </row>
    <row r="37" spans="1:443" ht="15.95" customHeight="1">
      <c r="A37" s="7" t="str">
        <f>[8]ชื่อนักเรียน!C36</f>
        <v xml:space="preserve"> </v>
      </c>
      <c r="B37" s="8" t="str">
        <f>IF('[8]ข้อมูลนักเรียน-กรอง'!$A$35="","",('[8]ข้อมูลนักเรียน-กรอง'!$A$35))</f>
        <v/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 t="str">
        <f>IF('[8]ข้อมูลนักเรียน-กรอง'!A35="","",(IF(SUM(C37:AG37)=0,"-",(SUM(C37:AG37)))))</f>
        <v/>
      </c>
      <c r="AI37" s="10" t="str">
        <f>IF('[8]ข้อมูลนักเรียน-กรอง'!$A$35="","",(IF(COUNTIF(C37:AG37,"ป")=0,"-",(COUNTIF(C37:AG37,"ป")))))</f>
        <v/>
      </c>
      <c r="AJ37" s="10" t="str">
        <f>IF('[8]ข้อมูลนักเรียน-กรอง'!$A$35="","",(IF(COUNTIF(C37:AG37,"ล")=0,"-",(COUNTIF(C37:AG37,"ล")))))</f>
        <v/>
      </c>
      <c r="AK37" s="10" t="str">
        <f>IF('[8]ข้อมูลนักเรียน-กรอง'!$A$35="","",(IF(COUNTIF(C37:AG37,"ข")=0,"-",(COUNTIF(C37:AG37,"ข")))))</f>
        <v/>
      </c>
      <c r="AL37" s="8" t="str">
        <f>IF('[8]ข้อมูลนักเรียน-กรอง'!$A$35="","",('[8]ข้อมูลนักเรียน-กรอง'!$A$35))</f>
        <v/>
      </c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10" t="str">
        <f>IF('[8]ข้อมูลนักเรียน-กรอง'!A35="","",(IF(SUM(AM37:BP37)=0,"-",(SUM(AM37:BP37)))))</f>
        <v/>
      </c>
      <c r="BR37" s="10" t="str">
        <f>IF('[8]ข้อมูลนักเรียน-กรอง'!$A$35="","",(IF(COUNTIF(AM37:BP37,"ป")=0,"-",(COUNTIF(AM37:BP37,"ป")))))</f>
        <v/>
      </c>
      <c r="BS37" s="10" t="str">
        <f>IF('[8]ข้อมูลนักเรียน-กรอง'!$A$35="","",(IF(COUNTIF(AM37:BP37,"ล")=0,"-",(COUNTIF(AM37:BP37,"ล")))))</f>
        <v/>
      </c>
      <c r="BT37" s="10" t="str">
        <f>IF('[8]ข้อมูลนักเรียน-กรอง'!$A$35="","",(IF(COUNTIF(AM37:BP37,"ข")=0,"-",(COUNTIF(AM37:BP37,"ข")))))</f>
        <v/>
      </c>
      <c r="BU37" s="8" t="str">
        <f>IF('[8]ข้อมูลนักเรียน-กรอง'!$A$35="","",('[8]ข้อมูลนักเรียน-กรอง'!$A$35))</f>
        <v/>
      </c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10" t="str">
        <f>IF('[8]ข้อมูลนักเรียน-กรอง'!A35="","",(IF(SUM(BV37:CZ37)=0,"-",(SUM(BV37:CZ37)))))</f>
        <v/>
      </c>
      <c r="DB37" s="10" t="str">
        <f>IF('[8]ข้อมูลนักเรียน-กรอง'!$A$35="","",(IF(COUNTIF(BV37:CZ37,"ป")=0,"-",(COUNTIF(BV37:CZ37,"ป")))))</f>
        <v/>
      </c>
      <c r="DC37" s="10" t="str">
        <f>IF('[8]ข้อมูลนักเรียน-กรอง'!$A$35="","",(IF(COUNTIF(BV37:CZ37,"ล")=0,"-",(COUNTIF(BV37:CZ37,"ล")))))</f>
        <v/>
      </c>
      <c r="DD37" s="10" t="str">
        <f>IF('[8]ข้อมูลนักเรียน-กรอง'!$A$35="","",(IF(COUNTIF(BV37:CZ37,"ข")=0,"-",(COUNTIF(BV37:CZ37,"ข")))))</f>
        <v/>
      </c>
      <c r="DE37" s="8" t="str">
        <f>IF('[8]ข้อมูลนักเรียน-กรอง'!$A$35="","",('[8]ข้อมูลนักเรียน-กรอง'!$A$35))</f>
        <v/>
      </c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10" t="str">
        <f>IF('[8]ข้อมูลนักเรียน-กรอง'!A35="","",(IF(SUM(DF37:EJ37)=0,"-",(SUM(DF37:EJ37)))))</f>
        <v/>
      </c>
      <c r="EL37" s="10" t="str">
        <f>IF('[8]ข้อมูลนักเรียน-กรอง'!$A$35="","",(IF(COUNTIF(DF37:EJ37,"ป")=0,"-",(COUNTIF(DF37:EJ37,"ป")))))</f>
        <v/>
      </c>
      <c r="EM37" s="10" t="str">
        <f>IF('[8]ข้อมูลนักเรียน-กรอง'!$A$35="","",(IF(COUNTIF(DF37:EJ37,"ล")=0,"-",(COUNTIF(DF37:EJ37,"ล")))))</f>
        <v/>
      </c>
      <c r="EN37" s="10" t="str">
        <f>IF('[8]ข้อมูลนักเรียน-กรอง'!$A$35="","",(IF(COUNTIF(DF37:EJ37,"ข")=0,"-",(COUNTIF(DF37:EJ37,"ข")))))</f>
        <v/>
      </c>
      <c r="EO37" s="8" t="str">
        <f>IF('[8]ข้อมูลนักเรียน-กรอง'!$A$35="","",('[8]ข้อมูลนักเรียน-กรอง'!$A$35))</f>
        <v/>
      </c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10" t="str">
        <f>IF('[8]ข้อมูลนักเรียน-กรอง'!A35="","",(IF(SUM(EP37:FS37)=0,"-",(SUM(EP37:FS37)))))</f>
        <v/>
      </c>
      <c r="FU37" s="10" t="str">
        <f>IF('[8]ข้อมูลนักเรียน-กรอง'!$A$35="","",(IF(COUNTIF(EP37:FS37,"ป")=0,"-",(COUNTIF(EP37:FS37,"ป")))))</f>
        <v/>
      </c>
      <c r="FV37" s="10" t="str">
        <f>IF('[8]ข้อมูลนักเรียน-กรอง'!$A$35="","",(IF(COUNTIF(EP37:FS37,"ล")=0,"-",(COUNTIF(EP37:FS37,"ล")))))</f>
        <v/>
      </c>
      <c r="FW37" s="10" t="str">
        <f>IF('[8]ข้อมูลนักเรียน-กรอง'!$A$35="","",(IF(COUNTIF(EP37:FS37,"ข")=0,"-",(COUNTIF(EP37:FS37,"ข")))))</f>
        <v/>
      </c>
      <c r="FX37" s="8" t="str">
        <f>IF('[8]ข้อมูลนักเรียน-กรอง'!$A$35="","",('[8]ข้อมูลนักเรียน-กรอง'!$A$35))</f>
        <v/>
      </c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10" t="str">
        <f>IF('[8]ข้อมูลนักเรียน-กรอง'!A35="","",(IF(SUM(FY37:HC37)=0,"-",(SUM(FY37:HC37)))))</f>
        <v/>
      </c>
      <c r="HE37" s="10" t="str">
        <f>IF('[8]ข้อมูลนักเรียน-กรอง'!$A$35="","",(IF(COUNTIF(FY37:HC37,"ป")=0,"-",(COUNTIF(FY37:HC37,"ป")))))</f>
        <v/>
      </c>
      <c r="HF37" s="10" t="str">
        <f>IF('[8]ข้อมูลนักเรียน-กรอง'!$A$35="","",(IF(COUNTIF(FY37:HC37,"ล")=0,"-",(COUNTIF(FY37:HC37,"ล")))))</f>
        <v/>
      </c>
      <c r="HG37" s="10" t="str">
        <f>IF('[8]ข้อมูลนักเรียน-กรอง'!$A$35="","",(IF(COUNTIF(FY37:HC37,"ข")=0,"-",(COUNTIF(FY37:HC37,"ข")))))</f>
        <v/>
      </c>
      <c r="HH37" s="8" t="str">
        <f>IF('[8]ข้อมูลนักเรียน-กรอง'!$A$35="","",('[8]ข้อมูลนักเรียน-กรอง'!$A$35))</f>
        <v/>
      </c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10" t="str">
        <f>IF('[8]ข้อมูลนักเรียน-กรอง'!A35="","",(IF(SUM(HI37:IL37)=0,"-",(SUM(HI37:IL37)))))</f>
        <v/>
      </c>
      <c r="IN37" s="10" t="str">
        <f>IF('[8]ข้อมูลนักเรียน-กรอง'!$A$35="","",(IF(COUNTIF(HI37:IL37,"ป")=0,"-",(COUNTIF(HI37:IL37,"ป")))))</f>
        <v/>
      </c>
      <c r="IO37" s="10" t="str">
        <f>IF('[8]ข้อมูลนักเรียน-กรอง'!$A$35="","",(IF(COUNTIF(HI37:IL37,"ล")=0,"-",(COUNTIF(HI37:IL37,"ล")))))</f>
        <v/>
      </c>
      <c r="IP37" s="10" t="str">
        <f>IF('[8]ข้อมูลนักเรียน-กรอง'!$A$35="","",(IF(COUNTIF(HI37:IL37,"ข")=0,"-",(COUNTIF(HI37:IL37,"ข")))))</f>
        <v/>
      </c>
      <c r="IQ37" s="8" t="str">
        <f>IF('[8]ข้อมูลนักเรียน-กรอง'!$A$35="","",('[8]ข้อมูลนักเรียน-กรอง'!$A$35))</f>
        <v/>
      </c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10" t="str">
        <f>IF('[8]ข้อมูลนักเรียน-กรอง'!A35="","",(IF(SUM(IR37:JV37)=0,"-",(SUM(IR37:JV37)))))</f>
        <v/>
      </c>
      <c r="JX37" s="10" t="str">
        <f>IF('[8]ข้อมูลนักเรียน-กรอง'!$A$35="","",(IF(COUNTIF(IR37:JV37,"ป")=0,"-",(COUNTIF(IR37:JV37,"ป")))))</f>
        <v/>
      </c>
      <c r="JY37" s="10" t="str">
        <f>IF('[8]ข้อมูลนักเรียน-กรอง'!$A$35="","",(IF(COUNTIF(IR37:JV37,"ล")=0,"-",(COUNTIF(IR37:JV37,"ล")))))</f>
        <v/>
      </c>
      <c r="JZ37" s="10" t="str">
        <f>IF('[8]ข้อมูลนักเรียน-กรอง'!$A$35="","",(IF(COUNTIF(IR37:JV37,"ข")=0,"-",(COUNTIF(IR37:JV37,"ข")))))</f>
        <v/>
      </c>
      <c r="KA37" s="8" t="str">
        <f>IF('[8]ข้อมูลนักเรียน-กรอง'!$A$35="","",('[8]ข้อมูลนักเรียน-กรอง'!$A$35))</f>
        <v/>
      </c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10" t="str">
        <f>IF('[8]ข้อมูลนักเรียน-กรอง'!A35="","",(IF(SUM(KB37:LF37)=0,"-",(SUM(KB37:LF37)))))</f>
        <v/>
      </c>
      <c r="LH37" s="10" t="str">
        <f>IF('[8]ข้อมูลนักเรียน-กรอง'!$A$35="","",(IF(COUNTIF(KB37:LF37,"ป")=0,"-",(COUNTIF(KB37:LF37,"ป")))))</f>
        <v/>
      </c>
      <c r="LI37" s="10" t="str">
        <f>IF('[8]ข้อมูลนักเรียน-กรอง'!$A$35="","",(IF(COUNTIF(KB37:LF37,"ล")=0,"-",(COUNTIF(KB37:LF37,"ล")))))</f>
        <v/>
      </c>
      <c r="LJ37" s="10" t="str">
        <f>IF('[8]ข้อมูลนักเรียน-กรอง'!$A$35="","",(IF(COUNTIF(KB37:LF37,"ข")=0,"-",(COUNTIF(KB37:LF37,"ข")))))</f>
        <v/>
      </c>
      <c r="LK37" s="8" t="str">
        <f>IF('[8]ข้อมูลนักเรียน-กรอง'!$A$35="","",('[8]ข้อมูลนักเรียน-กรอง'!$A$35))</f>
        <v/>
      </c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10" t="str">
        <f>IF('[8]ข้อมูลนักเรียน-กรอง'!A35="","",(IF(SUM(LL37:MN37)=0,"-",(SUM(LL37:MN37)))))</f>
        <v/>
      </c>
      <c r="MP37" s="10" t="str">
        <f>IF('[8]ข้อมูลนักเรียน-กรอง'!$A$35="","",(IF(COUNTIF(LL37:MN37,"ป")=0,"-",(COUNTIF(LL37:MN37,"ป")))))</f>
        <v/>
      </c>
      <c r="MQ37" s="10" t="str">
        <f>IF('[8]ข้อมูลนักเรียน-กรอง'!$A$35="","",(IF(COUNTIF(LL37:MN37,"ล")=0,"-",(COUNTIF(LL37:MN37,"ล")))))</f>
        <v/>
      </c>
      <c r="MR37" s="10" t="str">
        <f>IF('[8]ข้อมูลนักเรียน-กรอง'!$A$35="","",(IF(COUNTIF(LL37:MN37,"ข")=0,"-",(COUNTIF(LL37:MN37,"ข")))))</f>
        <v/>
      </c>
      <c r="MS37" s="8" t="str">
        <f>IF('[8]ข้อมูลนักเรียน-กรอง'!$A$35="","",('[8]ข้อมูลนักเรียน-กรอง'!$A$35))</f>
        <v/>
      </c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10" t="str">
        <f>IF('[8]ข้อมูลนักเรียน-กรอง'!A35="","",(IF(SUM(MT37:NX37)=0,"-",(SUM(MT37:NX37)))))</f>
        <v/>
      </c>
      <c r="NZ37" s="10" t="str">
        <f>IF('[8]ข้อมูลนักเรียน-กรอง'!$A$35="","",(IF(COUNTIF(MT37:NX37,"ป")=0,"-",(COUNTIF(MT37:NX37,"ป")))))</f>
        <v/>
      </c>
      <c r="OA37" s="10" t="str">
        <f>IF('[8]ข้อมูลนักเรียน-กรอง'!$A$35="","",(IF(COUNTIF(MT37:NX37,"ล")=0,"-",(COUNTIF(MT37:NX37,"ล")))))</f>
        <v/>
      </c>
      <c r="OB37" s="10" t="str">
        <f>IF('[8]ข้อมูลนักเรียน-กรอง'!$A$35="","",(IF(COUNTIF(MT37:NX37,"ข")=0,"-",(COUNTIF(MT37:NX37,"ข")))))</f>
        <v/>
      </c>
      <c r="OC37" s="8" t="str">
        <f>IF('[8]ข้อมูลนักเรียน-กรอง'!$A$35="","",('[8]ข้อมูลนักเรียน-กรอง'!$A$35))</f>
        <v/>
      </c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10" t="str">
        <f>IF('[8]ข้อมูลนักเรียน-กรอง'!A35="","",(IF(SUM(OD37:PG37)=0,"-",(SUM(OD37:PG37)))))</f>
        <v/>
      </c>
      <c r="PI37" s="10" t="str">
        <f>IF('[8]ข้อมูลนักเรียน-กรอง'!$A$35="","",(IF(COUNTIF(OD37:PG37,"ป")=0,"-",(COUNTIF(OD37:PG37,"ป")))))</f>
        <v/>
      </c>
      <c r="PJ37" s="10" t="str">
        <f>IF('[8]ข้อมูลนักเรียน-กรอง'!$A$35="","",(IF(COUNTIF(OD37:PG37,"ล")=0,"-",(COUNTIF(OD37:PG37,"ล")))))</f>
        <v/>
      </c>
      <c r="PK37" s="10" t="str">
        <f>IF('[8]ข้อมูลนักเรียน-กรอง'!$A$35="","",(IF(COUNTIF(OD37:PG37,"ข")=0,"-",(COUNTIF(OD37:PG37,"ข")))))</f>
        <v/>
      </c>
      <c r="PL37" s="11" t="str">
        <f>IF('[8]ข้อมูลนักเรียน-กรอง'!$A$35="","",('[8]ข้อมูลนักเรียน-กรอง'!$A$35))</f>
        <v/>
      </c>
      <c r="PM37" s="12" t="str">
        <f t="shared" si="0"/>
        <v/>
      </c>
      <c r="PN37" s="12" t="str">
        <f t="shared" si="1"/>
        <v/>
      </c>
      <c r="PO37" s="12" t="str">
        <f t="shared" si="2"/>
        <v/>
      </c>
      <c r="PP37" s="12" t="str">
        <f t="shared" si="3"/>
        <v/>
      </c>
      <c r="PQ37" s="12" t="str">
        <f t="shared" si="4"/>
        <v/>
      </c>
      <c r="PR37" s="12" t="str">
        <f t="shared" si="5"/>
        <v/>
      </c>
      <c r="PS37" s="12" t="str">
        <f t="shared" si="6"/>
        <v/>
      </c>
      <c r="PT37" s="12" t="str">
        <f t="shared" si="7"/>
        <v/>
      </c>
      <c r="PU37" s="12" t="str">
        <f t="shared" si="8"/>
        <v/>
      </c>
      <c r="PV37" s="12" t="str">
        <f t="shared" si="9"/>
        <v/>
      </c>
      <c r="PW37" s="12" t="str">
        <f t="shared" si="10"/>
        <v/>
      </c>
      <c r="PX37" s="12" t="str">
        <f t="shared" si="11"/>
        <v/>
      </c>
      <c r="PY37" s="13" t="str">
        <f>IF('[8]ข้อมูลนักเรียน-กรอง'!A35="","",(SUM(AH37:AK37,SUM(BQ37:BT37,SUM(DA37:DD37,SUM(EK37:EN37,SUM(FT37:FW37,SUM(HD37:HG37,SUM(IM37:IP37,SUM(JW37:JZ37,SUM(LG37:LJ37,SUM(MO37:MR37,SUM(NY37:OB37,SUM(PH37:PK37))))))))))))))</f>
        <v/>
      </c>
      <c r="PZ37" s="13" t="str">
        <f>IF('[8]ข้อมูลนักเรียน-กรอง'!A35="","",SUM(PM37:PX37))</f>
        <v/>
      </c>
      <c r="QA37" s="14" t="str">
        <f>IF('[8]ข้อมูลนักเรียน-กรอง'!A35="","",IF(PZ37=0,"0.00",((PZ37/PY37)*100)))</f>
        <v/>
      </c>
    </row>
    <row r="38" spans="1:443" ht="15.95" customHeight="1">
      <c r="A38" s="7" t="str">
        <f>[8]ชื่อนักเรียน!C37</f>
        <v xml:space="preserve"> </v>
      </c>
      <c r="B38" s="8" t="str">
        <f>IF('[8]ข้อมูลนักเรียน-กรอง'!$A$36="","",('[8]ข้อมูลนักเรียน-กรอง'!$A$36))</f>
        <v/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 t="str">
        <f>IF('[8]ข้อมูลนักเรียน-กรอง'!A36="","",(IF(SUM(C38:AG38)=0,"-",(SUM(C38:AG38)))))</f>
        <v/>
      </c>
      <c r="AI38" s="10" t="str">
        <f>IF('[8]ข้อมูลนักเรียน-กรอง'!$A$36="","",(IF(COUNTIF(C38:AG38,"ป")=0,"-",(COUNTIF(C38:AG38,"ป")))))</f>
        <v/>
      </c>
      <c r="AJ38" s="10" t="str">
        <f>IF('[8]ข้อมูลนักเรียน-กรอง'!$A$36="","",(IF(COUNTIF(C38:AG38,"ล")=0,"-",(COUNTIF(C38:AG38,"ล")))))</f>
        <v/>
      </c>
      <c r="AK38" s="10" t="str">
        <f>IF('[8]ข้อมูลนักเรียน-กรอง'!$A$36="","",(IF(COUNTIF(C38:AG38,"ข")=0,"-",(COUNTIF(C38:AG38,"ข")))))</f>
        <v/>
      </c>
      <c r="AL38" s="8" t="str">
        <f>IF('[8]ข้อมูลนักเรียน-กรอง'!$A$36="","",('[8]ข้อมูลนักเรียน-กรอง'!$A$36))</f>
        <v/>
      </c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10" t="str">
        <f>IF('[8]ข้อมูลนักเรียน-กรอง'!A36="","",(IF(SUM(AM38:BP38)=0,"-",(SUM(AM38:BP38)))))</f>
        <v/>
      </c>
      <c r="BR38" s="10" t="str">
        <f>IF('[8]ข้อมูลนักเรียน-กรอง'!$A$36="","",(IF(COUNTIF(AM38:BP38,"ป")=0,"-",(COUNTIF(AM38:BP38,"ป")))))</f>
        <v/>
      </c>
      <c r="BS38" s="10" t="str">
        <f>IF('[8]ข้อมูลนักเรียน-กรอง'!$A$36="","",(IF(COUNTIF(AM38:BP38,"ล")=0,"-",(COUNTIF(AM38:BP38,"ล")))))</f>
        <v/>
      </c>
      <c r="BT38" s="10" t="str">
        <f>IF('[8]ข้อมูลนักเรียน-กรอง'!$A$36="","",(IF(COUNTIF(AM38:BP38,"ข")=0,"-",(COUNTIF(AM38:BP38,"ข")))))</f>
        <v/>
      </c>
      <c r="BU38" s="8" t="str">
        <f>IF('[8]ข้อมูลนักเรียน-กรอง'!$A$36="","",('[8]ข้อมูลนักเรียน-กรอง'!$A$36))</f>
        <v/>
      </c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10" t="str">
        <f>IF('[8]ข้อมูลนักเรียน-กรอง'!A36="","",(IF(SUM(BV38:CZ38)=0,"-",(SUM(BV38:CZ38)))))</f>
        <v/>
      </c>
      <c r="DB38" s="10" t="str">
        <f>IF('[8]ข้อมูลนักเรียน-กรอง'!$A$36="","",(IF(COUNTIF(BV38:CZ38,"ป")=0,"-",(COUNTIF(BV38:CZ38,"ป")))))</f>
        <v/>
      </c>
      <c r="DC38" s="10" t="str">
        <f>IF('[8]ข้อมูลนักเรียน-กรอง'!$A$36="","",(IF(COUNTIF(BV38:CZ38,"ล")=0,"-",(COUNTIF(BV38:CZ38,"ล")))))</f>
        <v/>
      </c>
      <c r="DD38" s="10" t="str">
        <f>IF('[8]ข้อมูลนักเรียน-กรอง'!$A$36="","",(IF(COUNTIF(BV38:CZ38,"ข")=0,"-",(COUNTIF(BV38:CZ38,"ข")))))</f>
        <v/>
      </c>
      <c r="DE38" s="8" t="str">
        <f>IF('[8]ข้อมูลนักเรียน-กรอง'!$A$36="","",('[8]ข้อมูลนักเรียน-กรอง'!$A$36))</f>
        <v/>
      </c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10" t="str">
        <f>IF('[8]ข้อมูลนักเรียน-กรอง'!A36="","",(IF(SUM(DF38:EJ38)=0,"-",(SUM(DF38:EJ38)))))</f>
        <v/>
      </c>
      <c r="EL38" s="10" t="str">
        <f>IF('[8]ข้อมูลนักเรียน-กรอง'!$A$36="","",(IF(COUNTIF(DF38:EJ38,"ป")=0,"-",(COUNTIF(DF38:EJ38,"ป")))))</f>
        <v/>
      </c>
      <c r="EM38" s="10" t="str">
        <f>IF('[8]ข้อมูลนักเรียน-กรอง'!$A$36="","",(IF(COUNTIF(DF38:EJ38,"ล")=0,"-",(COUNTIF(DF38:EJ38,"ล")))))</f>
        <v/>
      </c>
      <c r="EN38" s="10" t="str">
        <f>IF('[8]ข้อมูลนักเรียน-กรอง'!$A$36="","",(IF(COUNTIF(DF38:EJ38,"ข")=0,"-",(COUNTIF(DF38:EJ38,"ข")))))</f>
        <v/>
      </c>
      <c r="EO38" s="8" t="str">
        <f>IF('[8]ข้อมูลนักเรียน-กรอง'!$A$36="","",('[8]ข้อมูลนักเรียน-กรอง'!$A$36))</f>
        <v/>
      </c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10" t="str">
        <f>IF('[8]ข้อมูลนักเรียน-กรอง'!A36="","",(IF(SUM(EP38:FS38)=0,"-",(SUM(EP38:FS38)))))</f>
        <v/>
      </c>
      <c r="FU38" s="10" t="str">
        <f>IF('[8]ข้อมูลนักเรียน-กรอง'!$A$36="","",(IF(COUNTIF(EP38:FS38,"ป")=0,"-",(COUNTIF(EP38:FS38,"ป")))))</f>
        <v/>
      </c>
      <c r="FV38" s="10" t="str">
        <f>IF('[8]ข้อมูลนักเรียน-กรอง'!$A$36="","",(IF(COUNTIF(EP38:FS38,"ล")=0,"-",(COUNTIF(EP38:FS38,"ล")))))</f>
        <v/>
      </c>
      <c r="FW38" s="10" t="str">
        <f>IF('[8]ข้อมูลนักเรียน-กรอง'!$A$36="","",(IF(COUNTIF(EP38:FS38,"ข")=0,"-",(COUNTIF(EP38:FS38,"ข")))))</f>
        <v/>
      </c>
      <c r="FX38" s="8" t="str">
        <f>IF('[8]ข้อมูลนักเรียน-กรอง'!$A$36="","",('[8]ข้อมูลนักเรียน-กรอง'!$A$36))</f>
        <v/>
      </c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10" t="str">
        <f>IF('[8]ข้อมูลนักเรียน-กรอง'!A36="","",(IF(SUM(FY38:HC38)=0,"-",(SUM(FY38:HC38)))))</f>
        <v/>
      </c>
      <c r="HE38" s="10" t="str">
        <f>IF('[8]ข้อมูลนักเรียน-กรอง'!$A$36="","",(IF(COUNTIF(FY38:HC38,"ป")=0,"-",(COUNTIF(FY38:HC38,"ป")))))</f>
        <v/>
      </c>
      <c r="HF38" s="10" t="str">
        <f>IF('[8]ข้อมูลนักเรียน-กรอง'!$A$36="","",(IF(COUNTIF(FY38:HC38,"ล")=0,"-",(COUNTIF(FY38:HC38,"ล")))))</f>
        <v/>
      </c>
      <c r="HG38" s="10" t="str">
        <f>IF('[8]ข้อมูลนักเรียน-กรอง'!$A$36="","",(IF(COUNTIF(FY38:HC38,"ข")=0,"-",(COUNTIF(FY38:HC38,"ข")))))</f>
        <v/>
      </c>
      <c r="HH38" s="8" t="str">
        <f>IF('[8]ข้อมูลนักเรียน-กรอง'!$A$36="","",('[8]ข้อมูลนักเรียน-กรอง'!$A$36))</f>
        <v/>
      </c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10" t="str">
        <f>IF('[8]ข้อมูลนักเรียน-กรอง'!A36="","",(IF(SUM(HI38:IL38)=0,"-",(SUM(HI38:IL38)))))</f>
        <v/>
      </c>
      <c r="IN38" s="10" t="str">
        <f>IF('[8]ข้อมูลนักเรียน-กรอง'!$A$36="","",(IF(COUNTIF(HI38:IL38,"ป")=0,"-",(COUNTIF(HI38:IL38,"ป")))))</f>
        <v/>
      </c>
      <c r="IO38" s="10" t="str">
        <f>IF('[8]ข้อมูลนักเรียน-กรอง'!$A$36="","",(IF(COUNTIF(HI38:IL38,"ล")=0,"-",(COUNTIF(HI38:IL38,"ล")))))</f>
        <v/>
      </c>
      <c r="IP38" s="10" t="str">
        <f>IF('[8]ข้อมูลนักเรียน-กรอง'!$A$36="","",(IF(COUNTIF(HI38:IL38,"ข")=0,"-",(COUNTIF(HI38:IL38,"ข")))))</f>
        <v/>
      </c>
      <c r="IQ38" s="8" t="str">
        <f>IF('[8]ข้อมูลนักเรียน-กรอง'!$A$36="","",('[8]ข้อมูลนักเรียน-กรอง'!$A$36))</f>
        <v/>
      </c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10" t="str">
        <f>IF('[8]ข้อมูลนักเรียน-กรอง'!A36="","",(IF(SUM(IR38:JV38)=0,"-",(SUM(IR38:JV38)))))</f>
        <v/>
      </c>
      <c r="JX38" s="10" t="str">
        <f>IF('[8]ข้อมูลนักเรียน-กรอง'!$A$36="","",(IF(COUNTIF(IR38:JV38,"ป")=0,"-",(COUNTIF(IR38:JV38,"ป")))))</f>
        <v/>
      </c>
      <c r="JY38" s="10" t="str">
        <f>IF('[8]ข้อมูลนักเรียน-กรอง'!$A$36="","",(IF(COUNTIF(IR38:JV38,"ล")=0,"-",(COUNTIF(IR38:JV38,"ล")))))</f>
        <v/>
      </c>
      <c r="JZ38" s="10" t="str">
        <f>IF('[8]ข้อมูลนักเรียน-กรอง'!$A$36="","",(IF(COUNTIF(IR38:JV38,"ข")=0,"-",(COUNTIF(IR38:JV38,"ข")))))</f>
        <v/>
      </c>
      <c r="KA38" s="8" t="str">
        <f>IF('[8]ข้อมูลนักเรียน-กรอง'!$A$36="","",('[8]ข้อมูลนักเรียน-กรอง'!$A$36))</f>
        <v/>
      </c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10" t="str">
        <f>IF('[8]ข้อมูลนักเรียน-กรอง'!A36="","",(IF(SUM(KB38:LF38)=0,"-",(SUM(KB38:LF38)))))</f>
        <v/>
      </c>
      <c r="LH38" s="10" t="str">
        <f>IF('[8]ข้อมูลนักเรียน-กรอง'!$A$36="","",(IF(COUNTIF(KB38:LF38,"ป")=0,"-",(COUNTIF(KB38:LF38,"ป")))))</f>
        <v/>
      </c>
      <c r="LI38" s="10" t="str">
        <f>IF('[8]ข้อมูลนักเรียน-กรอง'!$A$36="","",(IF(COUNTIF(KB38:LF38,"ล")=0,"-",(COUNTIF(KB38:LF38,"ล")))))</f>
        <v/>
      </c>
      <c r="LJ38" s="10" t="str">
        <f>IF('[8]ข้อมูลนักเรียน-กรอง'!$A$36="","",(IF(COUNTIF(KB38:LF38,"ข")=0,"-",(COUNTIF(KB38:LF38,"ข")))))</f>
        <v/>
      </c>
      <c r="LK38" s="8" t="str">
        <f>IF('[8]ข้อมูลนักเรียน-กรอง'!$A$36="","",('[8]ข้อมูลนักเรียน-กรอง'!$A$36))</f>
        <v/>
      </c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10" t="str">
        <f>IF('[8]ข้อมูลนักเรียน-กรอง'!A36="","",(IF(SUM(LL38:MN38)=0,"-",(SUM(LL38:MN38)))))</f>
        <v/>
      </c>
      <c r="MP38" s="10" t="str">
        <f>IF('[8]ข้อมูลนักเรียน-กรอง'!$A$36="","",(IF(COUNTIF(LL38:MN38,"ป")=0,"-",(COUNTIF(LL38:MN38,"ป")))))</f>
        <v/>
      </c>
      <c r="MQ38" s="10" t="str">
        <f>IF('[8]ข้อมูลนักเรียน-กรอง'!$A$36="","",(IF(COUNTIF(LL38:MN38,"ล")=0,"-",(COUNTIF(LL38:MN38,"ล")))))</f>
        <v/>
      </c>
      <c r="MR38" s="10" t="str">
        <f>IF('[8]ข้อมูลนักเรียน-กรอง'!$A$36="","",(IF(COUNTIF(LL38:MN38,"ข")=0,"-",(COUNTIF(LL38:MN38,"ข")))))</f>
        <v/>
      </c>
      <c r="MS38" s="8" t="str">
        <f>IF('[8]ข้อมูลนักเรียน-กรอง'!$A$36="","",('[8]ข้อมูลนักเรียน-กรอง'!$A$36))</f>
        <v/>
      </c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10" t="str">
        <f>IF('[8]ข้อมูลนักเรียน-กรอง'!A36="","",(IF(SUM(MT38:NX38)=0,"-",(SUM(MT38:NX38)))))</f>
        <v/>
      </c>
      <c r="NZ38" s="10" t="str">
        <f>IF('[8]ข้อมูลนักเรียน-กรอง'!$A$36="","",(IF(COUNTIF(MT38:NX38,"ป")=0,"-",(COUNTIF(MT38:NX38,"ป")))))</f>
        <v/>
      </c>
      <c r="OA38" s="10" t="str">
        <f>IF('[8]ข้อมูลนักเรียน-กรอง'!$A$36="","",(IF(COUNTIF(MT38:NX38,"ล")=0,"-",(COUNTIF(MT38:NX38,"ล")))))</f>
        <v/>
      </c>
      <c r="OB38" s="10" t="str">
        <f>IF('[8]ข้อมูลนักเรียน-กรอง'!$A$36="","",(IF(COUNTIF(MT38:NX38,"ข")=0,"-",(COUNTIF(MT38:NX38,"ข")))))</f>
        <v/>
      </c>
      <c r="OC38" s="8" t="str">
        <f>IF('[8]ข้อมูลนักเรียน-กรอง'!$A$36="","",('[8]ข้อมูลนักเรียน-กรอง'!$A$36))</f>
        <v/>
      </c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10" t="str">
        <f>IF('[8]ข้อมูลนักเรียน-กรอง'!A36="","",(IF(SUM(OD38:PG38)=0,"-",(SUM(OD38:PG38)))))</f>
        <v/>
      </c>
      <c r="PI38" s="10" t="str">
        <f>IF('[8]ข้อมูลนักเรียน-กรอง'!$A$36="","",(IF(COUNTIF(OD38:PG38,"ป")=0,"-",(COUNTIF(OD38:PG38,"ป")))))</f>
        <v/>
      </c>
      <c r="PJ38" s="10" t="str">
        <f>IF('[8]ข้อมูลนักเรียน-กรอง'!$A$36="","",(IF(COUNTIF(OD38:PG38,"ล")=0,"-",(COUNTIF(OD38:PG38,"ล")))))</f>
        <v/>
      </c>
      <c r="PK38" s="10" t="str">
        <f>IF('[8]ข้อมูลนักเรียน-กรอง'!$A$36="","",(IF(COUNTIF(OD38:PG38,"ข")=0,"-",(COUNTIF(OD38:PG38,"ข")))))</f>
        <v/>
      </c>
      <c r="PL38" s="11" t="str">
        <f>IF('[8]ข้อมูลนักเรียน-กรอง'!$A$36="","",('[8]ข้อมูลนักเรียน-กรอง'!$A$36))</f>
        <v/>
      </c>
      <c r="PM38" s="12" t="str">
        <f t="shared" si="0"/>
        <v/>
      </c>
      <c r="PN38" s="12" t="str">
        <f t="shared" si="1"/>
        <v/>
      </c>
      <c r="PO38" s="12" t="str">
        <f t="shared" si="2"/>
        <v/>
      </c>
      <c r="PP38" s="12" t="str">
        <f t="shared" si="3"/>
        <v/>
      </c>
      <c r="PQ38" s="12" t="str">
        <f t="shared" si="4"/>
        <v/>
      </c>
      <c r="PR38" s="12" t="str">
        <f t="shared" si="5"/>
        <v/>
      </c>
      <c r="PS38" s="12" t="str">
        <f t="shared" si="6"/>
        <v/>
      </c>
      <c r="PT38" s="12" t="str">
        <f t="shared" si="7"/>
        <v/>
      </c>
      <c r="PU38" s="12" t="str">
        <f t="shared" si="8"/>
        <v/>
      </c>
      <c r="PV38" s="12" t="str">
        <f t="shared" si="9"/>
        <v/>
      </c>
      <c r="PW38" s="12" t="str">
        <f t="shared" si="10"/>
        <v/>
      </c>
      <c r="PX38" s="12" t="str">
        <f t="shared" si="11"/>
        <v/>
      </c>
      <c r="PY38" s="13" t="str">
        <f>IF('[8]ข้อมูลนักเรียน-กรอง'!A36="","",(SUM(AH38:AK38,SUM(BQ38:BT38,SUM(DA38:DD38,SUM(EK38:EN38,SUM(FT38:FW38,SUM(HD38:HG38,SUM(IM38:IP38,SUM(JW38:JZ38,SUM(LG38:LJ38,SUM(MO38:MR38,SUM(NY38:OB38,SUM(PH38:PK38))))))))))))))</f>
        <v/>
      </c>
      <c r="PZ38" s="13" t="str">
        <f>IF('[8]ข้อมูลนักเรียน-กรอง'!A36="","",SUM(PM38:PX38))</f>
        <v/>
      </c>
      <c r="QA38" s="14" t="str">
        <f>IF('[8]ข้อมูลนักเรียน-กรอง'!A36="","",IF(PZ38=0,"0.00",((PZ38/PY38)*100)))</f>
        <v/>
      </c>
    </row>
    <row r="39" spans="1:443" ht="15.95" customHeight="1">
      <c r="A39" s="7" t="str">
        <f>[8]ชื่อนักเรียน!C38</f>
        <v xml:space="preserve"> </v>
      </c>
      <c r="B39" s="8" t="str">
        <f>IF('[8]ข้อมูลนักเรียน-กรอง'!$A$37="","",('[8]ข้อมูลนักเรียน-กรอง'!$A$37))</f>
        <v/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 t="str">
        <f>IF('[8]ข้อมูลนักเรียน-กรอง'!A37="","",(IF(SUM(C39:AG39)=0,"-",(SUM(C39:AG39)))))</f>
        <v/>
      </c>
      <c r="AI39" s="10" t="str">
        <f>IF('[8]ข้อมูลนักเรียน-กรอง'!$A$37="","",(IF(COUNTIF(C39:AG39,"ป")=0,"-",(COUNTIF(C39:AG39,"ป")))))</f>
        <v/>
      </c>
      <c r="AJ39" s="10" t="str">
        <f>IF('[8]ข้อมูลนักเรียน-กรอง'!$A$37="","",(IF(COUNTIF(C39:AG39,"ล")=0,"-",(COUNTIF(C39:AG39,"ล")))))</f>
        <v/>
      </c>
      <c r="AK39" s="10" t="str">
        <f>IF('[8]ข้อมูลนักเรียน-กรอง'!$A$37="","",(IF(COUNTIF(C39:AG39,"ข")=0,"-",(COUNTIF(C39:AG39,"ข")))))</f>
        <v/>
      </c>
      <c r="AL39" s="8" t="str">
        <f>IF('[8]ข้อมูลนักเรียน-กรอง'!$A$37="","",('[8]ข้อมูลนักเรียน-กรอง'!$A$37))</f>
        <v/>
      </c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10" t="str">
        <f>IF('[8]ข้อมูลนักเรียน-กรอง'!A37="","",(IF(SUM(AM39:BP39)=0,"-",(SUM(AM39:BP39)))))</f>
        <v/>
      </c>
      <c r="BR39" s="10" t="str">
        <f>IF('[8]ข้อมูลนักเรียน-กรอง'!$A$37="","",(IF(COUNTIF(AM39:BP39,"ป")=0,"-",(COUNTIF(AM39:BP39,"ป")))))</f>
        <v/>
      </c>
      <c r="BS39" s="10" t="str">
        <f>IF('[8]ข้อมูลนักเรียน-กรอง'!$A$37="","",(IF(COUNTIF(AM39:BP39,"ล")=0,"-",(COUNTIF(AM39:BP39,"ล")))))</f>
        <v/>
      </c>
      <c r="BT39" s="10" t="str">
        <f>IF('[8]ข้อมูลนักเรียน-กรอง'!$A$37="","",(IF(COUNTIF(AM39:BP39,"ข")=0,"-",(COUNTIF(AM39:BP39,"ข")))))</f>
        <v/>
      </c>
      <c r="BU39" s="8" t="str">
        <f>IF('[8]ข้อมูลนักเรียน-กรอง'!$A$37="","",('[8]ข้อมูลนักเรียน-กรอง'!$A$37))</f>
        <v/>
      </c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10" t="str">
        <f>IF('[8]ข้อมูลนักเรียน-กรอง'!A37="","",(IF(SUM(BV39:CZ39)=0,"-",(SUM(BV39:CZ39)))))</f>
        <v/>
      </c>
      <c r="DB39" s="10" t="str">
        <f>IF('[8]ข้อมูลนักเรียน-กรอง'!$A$37="","",(IF(COUNTIF(BV39:CZ39,"ป")=0,"-",(COUNTIF(BV39:CZ39,"ป")))))</f>
        <v/>
      </c>
      <c r="DC39" s="10" t="str">
        <f>IF('[8]ข้อมูลนักเรียน-กรอง'!$A$37="","",(IF(COUNTIF(BV39:CZ39,"ล")=0,"-",(COUNTIF(BV39:CZ39,"ล")))))</f>
        <v/>
      </c>
      <c r="DD39" s="10" t="str">
        <f>IF('[8]ข้อมูลนักเรียน-กรอง'!$A$37="","",(IF(COUNTIF(BV39:CZ39,"ข")=0,"-",(COUNTIF(BV39:CZ39,"ข")))))</f>
        <v/>
      </c>
      <c r="DE39" s="8" t="str">
        <f>IF('[8]ข้อมูลนักเรียน-กรอง'!$A$37="","",('[8]ข้อมูลนักเรียน-กรอง'!$A$37))</f>
        <v/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10" t="str">
        <f>IF('[8]ข้อมูลนักเรียน-กรอง'!A37="","",(IF(SUM(DF39:EJ39)=0,"-",(SUM(DF39:EJ39)))))</f>
        <v/>
      </c>
      <c r="EL39" s="10" t="str">
        <f>IF('[8]ข้อมูลนักเรียน-กรอง'!$A$37="","",(IF(COUNTIF(DF39:EJ39,"ป")=0,"-",(COUNTIF(DF39:EJ39,"ป")))))</f>
        <v/>
      </c>
      <c r="EM39" s="10" t="str">
        <f>IF('[8]ข้อมูลนักเรียน-กรอง'!$A$37="","",(IF(COUNTIF(DF39:EJ39,"ล")=0,"-",(COUNTIF(DF39:EJ39,"ล")))))</f>
        <v/>
      </c>
      <c r="EN39" s="10" t="str">
        <f>IF('[8]ข้อมูลนักเรียน-กรอง'!$A$37="","",(IF(COUNTIF(DF39:EJ39,"ข")=0,"-",(COUNTIF(DF39:EJ39,"ข")))))</f>
        <v/>
      </c>
      <c r="EO39" s="8" t="str">
        <f>IF('[8]ข้อมูลนักเรียน-กรอง'!$A$37="","",('[8]ข้อมูลนักเรียน-กรอง'!$A$37))</f>
        <v/>
      </c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10" t="str">
        <f>IF('[8]ข้อมูลนักเรียน-กรอง'!A37="","",(IF(SUM(EP39:FS39)=0,"-",(SUM(EP39:FS39)))))</f>
        <v/>
      </c>
      <c r="FU39" s="10" t="str">
        <f>IF('[8]ข้อมูลนักเรียน-กรอง'!$A$37="","",(IF(COUNTIF(EP39:FS39,"ป")=0,"-",(COUNTIF(EP39:FS39,"ป")))))</f>
        <v/>
      </c>
      <c r="FV39" s="10" t="str">
        <f>IF('[8]ข้อมูลนักเรียน-กรอง'!$A$37="","",(IF(COUNTIF(EP39:FS39,"ล")=0,"-",(COUNTIF(EP39:FS39,"ล")))))</f>
        <v/>
      </c>
      <c r="FW39" s="10" t="str">
        <f>IF('[8]ข้อมูลนักเรียน-กรอง'!$A$37="","",(IF(COUNTIF(EP39:FS39,"ข")=0,"-",(COUNTIF(EP39:FS39,"ข")))))</f>
        <v/>
      </c>
      <c r="FX39" s="8" t="str">
        <f>IF('[8]ข้อมูลนักเรียน-กรอง'!$A$37="","",('[8]ข้อมูลนักเรียน-กรอง'!$A$37))</f>
        <v/>
      </c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10" t="str">
        <f>IF('[8]ข้อมูลนักเรียน-กรอง'!A37="","",(IF(SUM(FY39:HC39)=0,"-",(SUM(FY39:HC39)))))</f>
        <v/>
      </c>
      <c r="HE39" s="10" t="str">
        <f>IF('[8]ข้อมูลนักเรียน-กรอง'!$A$37="","",(IF(COUNTIF(FY39:HC39,"ป")=0,"-",(COUNTIF(FY39:HC39,"ป")))))</f>
        <v/>
      </c>
      <c r="HF39" s="10" t="str">
        <f>IF('[8]ข้อมูลนักเรียน-กรอง'!$A$37="","",(IF(COUNTIF(FY39:HC39,"ล")=0,"-",(COUNTIF(FY39:HC39,"ล")))))</f>
        <v/>
      </c>
      <c r="HG39" s="10" t="str">
        <f>IF('[8]ข้อมูลนักเรียน-กรอง'!$A$37="","",(IF(COUNTIF(FY39:HC39,"ข")=0,"-",(COUNTIF(FY39:HC39,"ข")))))</f>
        <v/>
      </c>
      <c r="HH39" s="8" t="str">
        <f>IF('[8]ข้อมูลนักเรียน-กรอง'!$A$37="","",('[8]ข้อมูลนักเรียน-กรอง'!$A$37))</f>
        <v/>
      </c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10" t="str">
        <f>IF('[8]ข้อมูลนักเรียน-กรอง'!A37="","",(IF(SUM(HI39:IL39)=0,"-",(SUM(HI39:IL39)))))</f>
        <v/>
      </c>
      <c r="IN39" s="10" t="str">
        <f>IF('[8]ข้อมูลนักเรียน-กรอง'!$A$37="","",(IF(COUNTIF(HI39:IL39,"ป")=0,"-",(COUNTIF(HI39:IL39,"ป")))))</f>
        <v/>
      </c>
      <c r="IO39" s="10" t="str">
        <f>IF('[8]ข้อมูลนักเรียน-กรอง'!$A$37="","",(IF(COUNTIF(HI39:IL39,"ล")=0,"-",(COUNTIF(HI39:IL39,"ล")))))</f>
        <v/>
      </c>
      <c r="IP39" s="10" t="str">
        <f>IF('[8]ข้อมูลนักเรียน-กรอง'!$A$37="","",(IF(COUNTIF(HI39:IL39,"ข")=0,"-",(COUNTIF(HI39:IL39,"ข")))))</f>
        <v/>
      </c>
      <c r="IQ39" s="8" t="str">
        <f>IF('[8]ข้อมูลนักเรียน-กรอง'!$A$37="","",('[8]ข้อมูลนักเรียน-กรอง'!$A$37))</f>
        <v/>
      </c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10" t="str">
        <f>IF('[8]ข้อมูลนักเรียน-กรอง'!A37="","",(IF(SUM(IR39:JV39)=0,"-",(SUM(IR39:JV39)))))</f>
        <v/>
      </c>
      <c r="JX39" s="10" t="str">
        <f>IF('[8]ข้อมูลนักเรียน-กรอง'!$A$37="","",(IF(COUNTIF(IR39:JV39,"ป")=0,"-",(COUNTIF(IR39:JV39,"ป")))))</f>
        <v/>
      </c>
      <c r="JY39" s="10" t="str">
        <f>IF('[8]ข้อมูลนักเรียน-กรอง'!$A$37="","",(IF(COUNTIF(IR39:JV39,"ล")=0,"-",(COUNTIF(IR39:JV39,"ล")))))</f>
        <v/>
      </c>
      <c r="JZ39" s="10" t="str">
        <f>IF('[8]ข้อมูลนักเรียน-กรอง'!$A$37="","",(IF(COUNTIF(IR39:JV39,"ข")=0,"-",(COUNTIF(IR39:JV39,"ข")))))</f>
        <v/>
      </c>
      <c r="KA39" s="8" t="str">
        <f>IF('[8]ข้อมูลนักเรียน-กรอง'!$A$37="","",('[8]ข้อมูลนักเรียน-กรอง'!$A$37))</f>
        <v/>
      </c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10" t="str">
        <f>IF('[8]ข้อมูลนักเรียน-กรอง'!A37="","",(IF(SUM(KB39:LF39)=0,"-",(SUM(KB39:LF39)))))</f>
        <v/>
      </c>
      <c r="LH39" s="10" t="str">
        <f>IF('[8]ข้อมูลนักเรียน-กรอง'!$A$37="","",(IF(COUNTIF(KB39:LF39,"ป")=0,"-",(COUNTIF(KB39:LF39,"ป")))))</f>
        <v/>
      </c>
      <c r="LI39" s="10" t="str">
        <f>IF('[8]ข้อมูลนักเรียน-กรอง'!$A$37="","",(IF(COUNTIF(KB39:LF39,"ล")=0,"-",(COUNTIF(KB39:LF39,"ล")))))</f>
        <v/>
      </c>
      <c r="LJ39" s="10" t="str">
        <f>IF('[8]ข้อมูลนักเรียน-กรอง'!$A$37="","",(IF(COUNTIF(KB39:LF39,"ข")=0,"-",(COUNTIF(KB39:LF39,"ข")))))</f>
        <v/>
      </c>
      <c r="LK39" s="8" t="str">
        <f>IF('[8]ข้อมูลนักเรียน-กรอง'!$A$37="","",('[8]ข้อมูลนักเรียน-กรอง'!$A$37))</f>
        <v/>
      </c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10" t="str">
        <f>IF('[8]ข้อมูลนักเรียน-กรอง'!A37="","",(IF(SUM(LL39:MN39)=0,"-",(SUM(LL39:MN39)))))</f>
        <v/>
      </c>
      <c r="MP39" s="10" t="str">
        <f>IF('[8]ข้อมูลนักเรียน-กรอง'!$A$37="","",(IF(COUNTIF(LL39:MN39,"ป")=0,"-",(COUNTIF(LL39:MN39,"ป")))))</f>
        <v/>
      </c>
      <c r="MQ39" s="10" t="str">
        <f>IF('[8]ข้อมูลนักเรียน-กรอง'!$A$37="","",(IF(COUNTIF(LL39:MN39,"ล")=0,"-",(COUNTIF(LL39:MN39,"ล")))))</f>
        <v/>
      </c>
      <c r="MR39" s="10" t="str">
        <f>IF('[8]ข้อมูลนักเรียน-กรอง'!$A$37="","",(IF(COUNTIF(LL39:MN39,"ข")=0,"-",(COUNTIF(LL39:MN39,"ข")))))</f>
        <v/>
      </c>
      <c r="MS39" s="8" t="str">
        <f>IF('[8]ข้อมูลนักเรียน-กรอง'!$A$37="","",('[8]ข้อมูลนักเรียน-กรอง'!$A$37))</f>
        <v/>
      </c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10" t="str">
        <f>IF('[8]ข้อมูลนักเรียน-กรอง'!A37="","",(IF(SUM(MT39:NX39)=0,"-",(SUM(MT39:NX39)))))</f>
        <v/>
      </c>
      <c r="NZ39" s="10" t="str">
        <f>IF('[8]ข้อมูลนักเรียน-กรอง'!$A$37="","",(IF(COUNTIF(MT39:NX39,"ป")=0,"-",(COUNTIF(MT39:NX39,"ป")))))</f>
        <v/>
      </c>
      <c r="OA39" s="10" t="str">
        <f>IF('[8]ข้อมูลนักเรียน-กรอง'!$A$37="","",(IF(COUNTIF(MT39:NX39,"ล")=0,"-",(COUNTIF(MT39:NX39,"ล")))))</f>
        <v/>
      </c>
      <c r="OB39" s="10" t="str">
        <f>IF('[8]ข้อมูลนักเรียน-กรอง'!$A$37="","",(IF(COUNTIF(MT39:NX39,"ข")=0,"-",(COUNTIF(MT39:NX39,"ข")))))</f>
        <v/>
      </c>
      <c r="OC39" s="8" t="str">
        <f>IF('[8]ข้อมูลนักเรียน-กรอง'!$A$37="","",('[8]ข้อมูลนักเรียน-กรอง'!$A$37))</f>
        <v/>
      </c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10" t="str">
        <f>IF('[8]ข้อมูลนักเรียน-กรอง'!A37="","",(IF(SUM(OD39:PG39)=0,"-",(SUM(OD39:PG39)))))</f>
        <v/>
      </c>
      <c r="PI39" s="10" t="str">
        <f>IF('[8]ข้อมูลนักเรียน-กรอง'!$A$37="","",(IF(COUNTIF(OD39:PG39,"ป")=0,"-",(COUNTIF(OD39:PG39,"ป")))))</f>
        <v/>
      </c>
      <c r="PJ39" s="10" t="str">
        <f>IF('[8]ข้อมูลนักเรียน-กรอง'!$A$37="","",(IF(COUNTIF(OD39:PG39,"ล")=0,"-",(COUNTIF(OD39:PG39,"ล")))))</f>
        <v/>
      </c>
      <c r="PK39" s="10" t="str">
        <f>IF('[8]ข้อมูลนักเรียน-กรอง'!$A$37="","",(IF(COUNTIF(OD39:PG39,"ข")=0,"-",(COUNTIF(OD39:PG39,"ข")))))</f>
        <v/>
      </c>
      <c r="PL39" s="11" t="str">
        <f>IF('[8]ข้อมูลนักเรียน-กรอง'!$A$37="","",('[8]ข้อมูลนักเรียน-กรอง'!$A$37))</f>
        <v/>
      </c>
      <c r="PM39" s="12" t="str">
        <f t="shared" si="0"/>
        <v/>
      </c>
      <c r="PN39" s="12" t="str">
        <f t="shared" si="1"/>
        <v/>
      </c>
      <c r="PO39" s="12" t="str">
        <f t="shared" si="2"/>
        <v/>
      </c>
      <c r="PP39" s="12" t="str">
        <f t="shared" si="3"/>
        <v/>
      </c>
      <c r="PQ39" s="12" t="str">
        <f t="shared" si="4"/>
        <v/>
      </c>
      <c r="PR39" s="12" t="str">
        <f t="shared" si="5"/>
        <v/>
      </c>
      <c r="PS39" s="12" t="str">
        <f t="shared" si="6"/>
        <v/>
      </c>
      <c r="PT39" s="12" t="str">
        <f t="shared" si="7"/>
        <v/>
      </c>
      <c r="PU39" s="12" t="str">
        <f t="shared" si="8"/>
        <v/>
      </c>
      <c r="PV39" s="12" t="str">
        <f t="shared" si="9"/>
        <v/>
      </c>
      <c r="PW39" s="12" t="str">
        <f t="shared" si="10"/>
        <v/>
      </c>
      <c r="PX39" s="12" t="str">
        <f t="shared" si="11"/>
        <v/>
      </c>
      <c r="PY39" s="13" t="str">
        <f>IF('[8]ข้อมูลนักเรียน-กรอง'!A37="","",(SUM(AH39:AK39,SUM(BQ39:BT39,SUM(DA39:DD39,SUM(EK39:EN39,SUM(FT39:FW39,SUM(HD39:HG39,SUM(IM39:IP39,SUM(JW39:JZ39,SUM(LG39:LJ39,SUM(MO39:MR39,SUM(NY39:OB39,SUM(PH39:PK39))))))))))))))</f>
        <v/>
      </c>
      <c r="PZ39" s="13" t="str">
        <f>IF('[8]ข้อมูลนักเรียน-กรอง'!A37="","",SUM(PM39:PX39))</f>
        <v/>
      </c>
      <c r="QA39" s="14" t="str">
        <f>IF('[8]ข้อมูลนักเรียน-กรอง'!A37="","",IF(PZ39=0,"0.00",((PZ39/PY39)*100)))</f>
        <v/>
      </c>
    </row>
    <row r="40" spans="1:443" ht="15.95" customHeight="1">
      <c r="A40" s="7" t="str">
        <f>[8]ชื่อนักเรียน!C39</f>
        <v xml:space="preserve"> </v>
      </c>
      <c r="B40" s="8" t="str">
        <f>IF('[8]ข้อมูลนักเรียน-กรอง'!$A$38="","",('[8]ข้อมูลนักเรียน-กรอง'!$A$38))</f>
        <v/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 t="str">
        <f>IF('[8]ข้อมูลนักเรียน-กรอง'!A38="","",(IF(SUM(C40:AG40)=0,"-",(SUM(C40:AG40)))))</f>
        <v/>
      </c>
      <c r="AI40" s="10" t="str">
        <f>IF('[8]ข้อมูลนักเรียน-กรอง'!$A$38="","",(IF(COUNTIF(C40:AG40,"ป")=0,"-",(COUNTIF(C40:AG40,"ป")))))</f>
        <v/>
      </c>
      <c r="AJ40" s="10" t="str">
        <f>IF('[8]ข้อมูลนักเรียน-กรอง'!$A$38="","",(IF(COUNTIF(C40:AG40,"ล")=0,"-",(COUNTIF(C40:AG40,"ล")))))</f>
        <v/>
      </c>
      <c r="AK40" s="10" t="str">
        <f>IF('[8]ข้อมูลนักเรียน-กรอง'!$A$38="","",(IF(COUNTIF(C40:AG40,"ข")=0,"-",(COUNTIF(C40:AG40,"ข")))))</f>
        <v/>
      </c>
      <c r="AL40" s="8" t="str">
        <f>IF('[8]ข้อมูลนักเรียน-กรอง'!$A$38="","",('[8]ข้อมูลนักเรียน-กรอง'!$A$38))</f>
        <v/>
      </c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10" t="str">
        <f>IF('[8]ข้อมูลนักเรียน-กรอง'!A38="","",(IF(SUM(AM40:BP40)=0,"-",(SUM(AM40:BP40)))))</f>
        <v/>
      </c>
      <c r="BR40" s="10" t="str">
        <f>IF('[8]ข้อมูลนักเรียน-กรอง'!$A$38="","",(IF(COUNTIF(AM40:BP40,"ป")=0,"-",(COUNTIF(AM40:BP40,"ป")))))</f>
        <v/>
      </c>
      <c r="BS40" s="10" t="str">
        <f>IF('[8]ข้อมูลนักเรียน-กรอง'!$A$38="","",(IF(COUNTIF(AM40:BP40,"ล")=0,"-",(COUNTIF(AM40:BP40,"ล")))))</f>
        <v/>
      </c>
      <c r="BT40" s="10" t="str">
        <f>IF('[8]ข้อมูลนักเรียน-กรอง'!$A$38="","",(IF(COUNTIF(AM40:BP40,"ข")=0,"-",(COUNTIF(AM40:BP40,"ข")))))</f>
        <v/>
      </c>
      <c r="BU40" s="8" t="str">
        <f>IF('[8]ข้อมูลนักเรียน-กรอง'!$A$38="","",('[8]ข้อมูลนักเรียน-กรอง'!$A$38))</f>
        <v/>
      </c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10" t="str">
        <f>IF('[8]ข้อมูลนักเรียน-กรอง'!A38="","",(IF(SUM(BV40:CZ40)=0,"-",(SUM(BV40:CZ40)))))</f>
        <v/>
      </c>
      <c r="DB40" s="10" t="str">
        <f>IF('[8]ข้อมูลนักเรียน-กรอง'!$A$38="","",(IF(COUNTIF(BV40:CZ40,"ป")=0,"-",(COUNTIF(BV40:CZ40,"ป")))))</f>
        <v/>
      </c>
      <c r="DC40" s="10" t="str">
        <f>IF('[8]ข้อมูลนักเรียน-กรอง'!$A$38="","",(IF(COUNTIF(BV40:CZ40,"ล")=0,"-",(COUNTIF(BV40:CZ40,"ล")))))</f>
        <v/>
      </c>
      <c r="DD40" s="10" t="str">
        <f>IF('[8]ข้อมูลนักเรียน-กรอง'!$A$38="","",(IF(COUNTIF(BV40:CZ40,"ข")=0,"-",(COUNTIF(BV40:CZ40,"ข")))))</f>
        <v/>
      </c>
      <c r="DE40" s="8" t="str">
        <f>IF('[8]ข้อมูลนักเรียน-กรอง'!$A$38="","",('[8]ข้อมูลนักเรียน-กรอง'!$A$38))</f>
        <v/>
      </c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10" t="str">
        <f>IF('[8]ข้อมูลนักเรียน-กรอง'!A38="","",(IF(SUM(DF40:EJ40)=0,"-",(SUM(DF40:EJ40)))))</f>
        <v/>
      </c>
      <c r="EL40" s="10" t="str">
        <f>IF('[8]ข้อมูลนักเรียน-กรอง'!$A$38="","",(IF(COUNTIF(DF40:EJ40,"ป")=0,"-",(COUNTIF(DF40:EJ40,"ป")))))</f>
        <v/>
      </c>
      <c r="EM40" s="10" t="str">
        <f>IF('[8]ข้อมูลนักเรียน-กรอง'!$A$38="","",(IF(COUNTIF(DF40:EJ40,"ล")=0,"-",(COUNTIF(DF40:EJ40,"ล")))))</f>
        <v/>
      </c>
      <c r="EN40" s="10" t="str">
        <f>IF('[8]ข้อมูลนักเรียน-กรอง'!$A$38="","",(IF(COUNTIF(DF40:EJ40,"ข")=0,"-",(COUNTIF(DF40:EJ40,"ข")))))</f>
        <v/>
      </c>
      <c r="EO40" s="8" t="str">
        <f>IF('[8]ข้อมูลนักเรียน-กรอง'!$A$38="","",('[8]ข้อมูลนักเรียน-กรอง'!$A$38))</f>
        <v/>
      </c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10" t="str">
        <f>IF('[8]ข้อมูลนักเรียน-กรอง'!A38="","",(IF(SUM(EP40:FS40)=0,"-",(SUM(EP40:FS40)))))</f>
        <v/>
      </c>
      <c r="FU40" s="10" t="str">
        <f>IF('[8]ข้อมูลนักเรียน-กรอง'!$A$38="","",(IF(COUNTIF(EP40:FS40,"ป")=0,"-",(COUNTIF(EP40:FS40,"ป")))))</f>
        <v/>
      </c>
      <c r="FV40" s="10" t="str">
        <f>IF('[8]ข้อมูลนักเรียน-กรอง'!$A$38="","",(IF(COUNTIF(EP40:FS40,"ล")=0,"-",(COUNTIF(EP40:FS40,"ล")))))</f>
        <v/>
      </c>
      <c r="FW40" s="10" t="str">
        <f>IF('[8]ข้อมูลนักเรียน-กรอง'!$A$38="","",(IF(COUNTIF(EP40:FS40,"ข")=0,"-",(COUNTIF(EP40:FS40,"ข")))))</f>
        <v/>
      </c>
      <c r="FX40" s="8" t="str">
        <f>IF('[8]ข้อมูลนักเรียน-กรอง'!$A$38="","",('[8]ข้อมูลนักเรียน-กรอง'!$A$38))</f>
        <v/>
      </c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10" t="str">
        <f>IF('[8]ข้อมูลนักเรียน-กรอง'!A38="","",(IF(SUM(FY40:HC40)=0,"-",(SUM(FY40:HC40)))))</f>
        <v/>
      </c>
      <c r="HE40" s="10" t="str">
        <f>IF('[8]ข้อมูลนักเรียน-กรอง'!$A$38="","",(IF(COUNTIF(FY40:HC40,"ป")=0,"-",(COUNTIF(FY40:HC40,"ป")))))</f>
        <v/>
      </c>
      <c r="HF40" s="10" t="str">
        <f>IF('[8]ข้อมูลนักเรียน-กรอง'!$A$38="","",(IF(COUNTIF(FY40:HC40,"ล")=0,"-",(COUNTIF(FY40:HC40,"ล")))))</f>
        <v/>
      </c>
      <c r="HG40" s="10" t="str">
        <f>IF('[8]ข้อมูลนักเรียน-กรอง'!$A$38="","",(IF(COUNTIF(FY40:HC40,"ข")=0,"-",(COUNTIF(FY40:HC40,"ข")))))</f>
        <v/>
      </c>
      <c r="HH40" s="8" t="str">
        <f>IF('[8]ข้อมูลนักเรียน-กรอง'!$A$38="","",('[8]ข้อมูลนักเรียน-กรอง'!$A$38))</f>
        <v/>
      </c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10" t="str">
        <f>IF('[8]ข้อมูลนักเรียน-กรอง'!A38="","",(IF(SUM(HI40:IL40)=0,"-",(SUM(HI40:IL40)))))</f>
        <v/>
      </c>
      <c r="IN40" s="10" t="str">
        <f>IF('[8]ข้อมูลนักเรียน-กรอง'!$A$38="","",(IF(COUNTIF(HI40:IL40,"ป")=0,"-",(COUNTIF(HI40:IL40,"ป")))))</f>
        <v/>
      </c>
      <c r="IO40" s="10" t="str">
        <f>IF('[8]ข้อมูลนักเรียน-กรอง'!$A$38="","",(IF(COUNTIF(HI40:IL40,"ล")=0,"-",(COUNTIF(HI40:IL40,"ล")))))</f>
        <v/>
      </c>
      <c r="IP40" s="10" t="str">
        <f>IF('[8]ข้อมูลนักเรียน-กรอง'!$A$38="","",(IF(COUNTIF(HI40:IL40,"ข")=0,"-",(COUNTIF(HI40:IL40,"ข")))))</f>
        <v/>
      </c>
      <c r="IQ40" s="8" t="str">
        <f>IF('[8]ข้อมูลนักเรียน-กรอง'!$A$38="","",('[8]ข้อมูลนักเรียน-กรอง'!$A$38))</f>
        <v/>
      </c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10" t="str">
        <f>IF('[8]ข้อมูลนักเรียน-กรอง'!A38="","",(IF(SUM(IR40:JV40)=0,"-",(SUM(IR40:JV40)))))</f>
        <v/>
      </c>
      <c r="JX40" s="10" t="str">
        <f>IF('[8]ข้อมูลนักเรียน-กรอง'!$A$38="","",(IF(COUNTIF(IR40:JV40,"ป")=0,"-",(COUNTIF(IR40:JV40,"ป")))))</f>
        <v/>
      </c>
      <c r="JY40" s="10" t="str">
        <f>IF('[8]ข้อมูลนักเรียน-กรอง'!$A$38="","",(IF(COUNTIF(IR40:JV40,"ล")=0,"-",(COUNTIF(IR40:JV40,"ล")))))</f>
        <v/>
      </c>
      <c r="JZ40" s="10" t="str">
        <f>IF('[8]ข้อมูลนักเรียน-กรอง'!$A$38="","",(IF(COUNTIF(IR40:JV40,"ข")=0,"-",(COUNTIF(IR40:JV40,"ข")))))</f>
        <v/>
      </c>
      <c r="KA40" s="8" t="str">
        <f>IF('[8]ข้อมูลนักเรียน-กรอง'!$A$38="","",('[8]ข้อมูลนักเรียน-กรอง'!$A$38))</f>
        <v/>
      </c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10" t="str">
        <f>IF('[8]ข้อมูลนักเรียน-กรอง'!A38="","",(IF(SUM(KB40:LF40)=0,"-",(SUM(KB40:LF40)))))</f>
        <v/>
      </c>
      <c r="LH40" s="10" t="str">
        <f>IF('[8]ข้อมูลนักเรียน-กรอง'!$A$38="","",(IF(COUNTIF(KB40:LF40,"ป")=0,"-",(COUNTIF(KB40:LF40,"ป")))))</f>
        <v/>
      </c>
      <c r="LI40" s="10" t="str">
        <f>IF('[8]ข้อมูลนักเรียน-กรอง'!$A$38="","",(IF(COUNTIF(KB40:LF40,"ล")=0,"-",(COUNTIF(KB40:LF40,"ล")))))</f>
        <v/>
      </c>
      <c r="LJ40" s="10" t="str">
        <f>IF('[8]ข้อมูลนักเรียน-กรอง'!$A$38="","",(IF(COUNTIF(KB40:LF40,"ข")=0,"-",(COUNTIF(KB40:LF40,"ข")))))</f>
        <v/>
      </c>
      <c r="LK40" s="8" t="str">
        <f>IF('[8]ข้อมูลนักเรียน-กรอง'!$A$38="","",('[8]ข้อมูลนักเรียน-กรอง'!$A$38))</f>
        <v/>
      </c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10" t="str">
        <f>IF('[8]ข้อมูลนักเรียน-กรอง'!A38="","",(IF(SUM(LL40:MN40)=0,"-",(SUM(LL40:MN40)))))</f>
        <v/>
      </c>
      <c r="MP40" s="10" t="str">
        <f>IF('[8]ข้อมูลนักเรียน-กรอง'!$A$38="","",(IF(COUNTIF(LL40:MN40,"ป")=0,"-",(COUNTIF(LL40:MN40,"ป")))))</f>
        <v/>
      </c>
      <c r="MQ40" s="10" t="str">
        <f>IF('[8]ข้อมูลนักเรียน-กรอง'!$A$38="","",(IF(COUNTIF(LL40:MN40,"ล")=0,"-",(COUNTIF(LL40:MN40,"ล")))))</f>
        <v/>
      </c>
      <c r="MR40" s="10" t="str">
        <f>IF('[8]ข้อมูลนักเรียน-กรอง'!$A$38="","",(IF(COUNTIF(LL40:MN40,"ข")=0,"-",(COUNTIF(LL40:MN40,"ข")))))</f>
        <v/>
      </c>
      <c r="MS40" s="8" t="str">
        <f>IF('[8]ข้อมูลนักเรียน-กรอง'!$A$38="","",('[8]ข้อมูลนักเรียน-กรอง'!$A$38))</f>
        <v/>
      </c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10" t="str">
        <f>IF('[8]ข้อมูลนักเรียน-กรอง'!A38="","",(IF(SUM(MT40:NX40)=0,"-",(SUM(MT40:NX40)))))</f>
        <v/>
      </c>
      <c r="NZ40" s="10" t="str">
        <f>IF('[8]ข้อมูลนักเรียน-กรอง'!$A$38="","",(IF(COUNTIF(MT40:NX40,"ป")=0,"-",(COUNTIF(MT40:NX40,"ป")))))</f>
        <v/>
      </c>
      <c r="OA40" s="10" t="str">
        <f>IF('[8]ข้อมูลนักเรียน-กรอง'!$A$38="","",(IF(COUNTIF(MT40:NX40,"ล")=0,"-",(COUNTIF(MT40:NX40,"ล")))))</f>
        <v/>
      </c>
      <c r="OB40" s="10" t="str">
        <f>IF('[8]ข้อมูลนักเรียน-กรอง'!$A$38="","",(IF(COUNTIF(MT40:NX40,"ข")=0,"-",(COUNTIF(MT40:NX40,"ข")))))</f>
        <v/>
      </c>
      <c r="OC40" s="8" t="str">
        <f>IF('[8]ข้อมูลนักเรียน-กรอง'!$A$38="","",('[8]ข้อมูลนักเรียน-กรอง'!$A$38))</f>
        <v/>
      </c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10" t="str">
        <f>IF('[8]ข้อมูลนักเรียน-กรอง'!A38="","",(IF(SUM(OD40:PG40)=0,"-",(SUM(OD40:PG40)))))</f>
        <v/>
      </c>
      <c r="PI40" s="10" t="str">
        <f>IF('[8]ข้อมูลนักเรียน-กรอง'!$A$38="","",(IF(COUNTIF(OD40:PG40,"ป")=0,"-",(COUNTIF(OD40:PG40,"ป")))))</f>
        <v/>
      </c>
      <c r="PJ40" s="10" t="str">
        <f>IF('[8]ข้อมูลนักเรียน-กรอง'!$A$38="","",(IF(COUNTIF(OD40:PG40,"ล")=0,"-",(COUNTIF(OD40:PG40,"ล")))))</f>
        <v/>
      </c>
      <c r="PK40" s="10" t="str">
        <f>IF('[8]ข้อมูลนักเรียน-กรอง'!$A$38="","",(IF(COUNTIF(OD40:PG40,"ข")=0,"-",(COUNTIF(OD40:PG40,"ข")))))</f>
        <v/>
      </c>
      <c r="PL40" s="11" t="str">
        <f>IF('[8]ข้อมูลนักเรียน-กรอง'!$A$38="","",('[8]ข้อมูลนักเรียน-กรอง'!$A$38))</f>
        <v/>
      </c>
      <c r="PM40" s="12" t="str">
        <f t="shared" si="0"/>
        <v/>
      </c>
      <c r="PN40" s="12" t="str">
        <f t="shared" si="1"/>
        <v/>
      </c>
      <c r="PO40" s="12" t="str">
        <f t="shared" si="2"/>
        <v/>
      </c>
      <c r="PP40" s="12" t="str">
        <f t="shared" si="3"/>
        <v/>
      </c>
      <c r="PQ40" s="12" t="str">
        <f t="shared" si="4"/>
        <v/>
      </c>
      <c r="PR40" s="12" t="str">
        <f t="shared" si="5"/>
        <v/>
      </c>
      <c r="PS40" s="12" t="str">
        <f t="shared" si="6"/>
        <v/>
      </c>
      <c r="PT40" s="12" t="str">
        <f t="shared" si="7"/>
        <v/>
      </c>
      <c r="PU40" s="12" t="str">
        <f t="shared" si="8"/>
        <v/>
      </c>
      <c r="PV40" s="12" t="str">
        <f t="shared" si="9"/>
        <v/>
      </c>
      <c r="PW40" s="12" t="str">
        <f t="shared" si="10"/>
        <v/>
      </c>
      <c r="PX40" s="12" t="str">
        <f t="shared" si="11"/>
        <v/>
      </c>
      <c r="PY40" s="13" t="str">
        <f>IF('[8]ข้อมูลนักเรียน-กรอง'!A38="","",(SUM(AH40:AK40,SUM(BQ40:BT40,SUM(DA40:DD40,SUM(EK40:EN40,SUM(FT40:FW40,SUM(HD40:HG40,SUM(IM40:IP40,SUM(JW40:JZ40,SUM(LG40:LJ40,SUM(MO40:MR40,SUM(NY40:OB40,SUM(PH40:PK40))))))))))))))</f>
        <v/>
      </c>
      <c r="PZ40" s="13" t="str">
        <f>IF('[8]ข้อมูลนักเรียน-กรอง'!A38="","",SUM(PM40:PX40))</f>
        <v/>
      </c>
      <c r="QA40" s="14" t="str">
        <f>IF('[8]ข้อมูลนักเรียน-กรอง'!A38="","",IF(PZ40=0,"0.00",((PZ40/PY40)*100)))</f>
        <v/>
      </c>
    </row>
    <row r="41" spans="1:443" ht="15.95" customHeight="1">
      <c r="A41" s="7" t="str">
        <f>[8]ชื่อนักเรียน!C40</f>
        <v xml:space="preserve"> </v>
      </c>
      <c r="B41" s="8" t="str">
        <f>IF('[8]ข้อมูลนักเรียน-กรอง'!$A$39="","",('[8]ข้อมูลนักเรียน-กรอง'!$A$39))</f>
        <v/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 t="str">
        <f>IF('[8]ข้อมูลนักเรียน-กรอง'!A39="","",(IF(SUM(C41:AG41)=0,"-",(SUM(C41:AG41)))))</f>
        <v/>
      </c>
      <c r="AI41" s="10" t="str">
        <f>IF('[8]ข้อมูลนักเรียน-กรอง'!$A$39="","",(IF(COUNTIF(C41:AG41,"ป")=0,"-",(COUNTIF(C41:AG41,"ป")))))</f>
        <v/>
      </c>
      <c r="AJ41" s="10" t="str">
        <f>IF('[8]ข้อมูลนักเรียน-กรอง'!$A$39="","",(IF(COUNTIF(C41:AG41,"ล")=0,"-",(COUNTIF(C41:AG41,"ล")))))</f>
        <v/>
      </c>
      <c r="AK41" s="10" t="str">
        <f>IF('[8]ข้อมูลนักเรียน-กรอง'!$A$39="","",(IF(COUNTIF(C41:AG41,"ข")=0,"-",(COUNTIF(C41:AG41,"ข")))))</f>
        <v/>
      </c>
      <c r="AL41" s="8" t="str">
        <f>IF('[8]ข้อมูลนักเรียน-กรอง'!$A$39="","",('[8]ข้อมูลนักเรียน-กรอง'!$A$39))</f>
        <v/>
      </c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10" t="str">
        <f>IF('[8]ข้อมูลนักเรียน-กรอง'!A39="","",(IF(SUM(AM41:BP41)=0,"-",(SUM(AM41:BP41)))))</f>
        <v/>
      </c>
      <c r="BR41" s="10" t="str">
        <f>IF('[8]ข้อมูลนักเรียน-กรอง'!$A$39="","",(IF(COUNTIF(AM41:BP41,"ป")=0,"-",(COUNTIF(AM41:BP41,"ป")))))</f>
        <v/>
      </c>
      <c r="BS41" s="10" t="str">
        <f>IF('[8]ข้อมูลนักเรียน-กรอง'!$A$39="","",(IF(COUNTIF(AM41:BP41,"ล")=0,"-",(COUNTIF(AM41:BP41,"ล")))))</f>
        <v/>
      </c>
      <c r="BT41" s="10" t="str">
        <f>IF('[8]ข้อมูลนักเรียน-กรอง'!$A$39="","",(IF(COUNTIF(AM41:BP41,"ข")=0,"-",(COUNTIF(AM41:BP41,"ข")))))</f>
        <v/>
      </c>
      <c r="BU41" s="8" t="str">
        <f>IF('[8]ข้อมูลนักเรียน-กรอง'!$A$39="","",('[8]ข้อมูลนักเรียน-กรอง'!$A$39))</f>
        <v/>
      </c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10" t="str">
        <f>IF('[8]ข้อมูลนักเรียน-กรอง'!A39="","",(IF(SUM(BV41:CZ41)=0,"-",(SUM(BV41:CZ41)))))</f>
        <v/>
      </c>
      <c r="DB41" s="10" t="str">
        <f>IF('[8]ข้อมูลนักเรียน-กรอง'!$A$39="","",(IF(COUNTIF(BV41:CZ41,"ป")=0,"-",(COUNTIF(BV41:CZ41,"ป")))))</f>
        <v/>
      </c>
      <c r="DC41" s="10" t="str">
        <f>IF('[8]ข้อมูลนักเรียน-กรอง'!$A$39="","",(IF(COUNTIF(BV41:CZ41,"ล")=0,"-",(COUNTIF(BV41:CZ41,"ล")))))</f>
        <v/>
      </c>
      <c r="DD41" s="10" t="str">
        <f>IF('[8]ข้อมูลนักเรียน-กรอง'!$A$39="","",(IF(COUNTIF(BV41:CZ41,"ข")=0,"-",(COUNTIF(BV41:CZ41,"ข")))))</f>
        <v/>
      </c>
      <c r="DE41" s="8" t="str">
        <f>IF('[8]ข้อมูลนักเรียน-กรอง'!$A$39="","",('[8]ข้อมูลนักเรียน-กรอง'!$A$39))</f>
        <v/>
      </c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10" t="str">
        <f>IF('[8]ข้อมูลนักเรียน-กรอง'!A39="","",(IF(SUM(DF41:EJ41)=0,"-",(SUM(DF41:EJ41)))))</f>
        <v/>
      </c>
      <c r="EL41" s="10" t="str">
        <f>IF('[8]ข้อมูลนักเรียน-กรอง'!$A$39="","",(IF(COUNTIF(DF41:EJ41,"ป")=0,"-",(COUNTIF(DF41:EJ41,"ป")))))</f>
        <v/>
      </c>
      <c r="EM41" s="10" t="str">
        <f>IF('[8]ข้อมูลนักเรียน-กรอง'!$A$39="","",(IF(COUNTIF(DF41:EJ41,"ล")=0,"-",(COUNTIF(DF41:EJ41,"ล")))))</f>
        <v/>
      </c>
      <c r="EN41" s="10" t="str">
        <f>IF('[8]ข้อมูลนักเรียน-กรอง'!$A$39="","",(IF(COUNTIF(DF41:EJ41,"ข")=0,"-",(COUNTIF(DF41:EJ41,"ข")))))</f>
        <v/>
      </c>
      <c r="EO41" s="8" t="str">
        <f>IF('[8]ข้อมูลนักเรียน-กรอง'!$A$39="","",('[8]ข้อมูลนักเรียน-กรอง'!$A$39))</f>
        <v/>
      </c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10" t="str">
        <f>IF('[8]ข้อมูลนักเรียน-กรอง'!A39="","",(IF(SUM(EP41:FS41)=0,"-",(SUM(EP41:FS41)))))</f>
        <v/>
      </c>
      <c r="FU41" s="10" t="str">
        <f>IF('[8]ข้อมูลนักเรียน-กรอง'!$A$39="","",(IF(COUNTIF(EP41:FS41,"ป")=0,"-",(COUNTIF(EP41:FS41,"ป")))))</f>
        <v/>
      </c>
      <c r="FV41" s="10" t="str">
        <f>IF('[8]ข้อมูลนักเรียน-กรอง'!$A$39="","",(IF(COUNTIF(EP41:FS41,"ล")=0,"-",(COUNTIF(EP41:FS41,"ล")))))</f>
        <v/>
      </c>
      <c r="FW41" s="10" t="str">
        <f>IF('[8]ข้อมูลนักเรียน-กรอง'!$A$39="","",(IF(COUNTIF(EP41:FS41,"ข")=0,"-",(COUNTIF(EP41:FS41,"ข")))))</f>
        <v/>
      </c>
      <c r="FX41" s="8" t="str">
        <f>IF('[8]ข้อมูลนักเรียน-กรอง'!$A$39="","",('[8]ข้อมูลนักเรียน-กรอง'!$A$39))</f>
        <v/>
      </c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10" t="str">
        <f>IF('[8]ข้อมูลนักเรียน-กรอง'!A39="","",(IF(SUM(FY41:HC41)=0,"-",(SUM(FY41:HC41)))))</f>
        <v/>
      </c>
      <c r="HE41" s="10" t="str">
        <f>IF('[8]ข้อมูลนักเรียน-กรอง'!$A$39="","",(IF(COUNTIF(FY41:HC41,"ป")=0,"-",(COUNTIF(FY41:HC41,"ป")))))</f>
        <v/>
      </c>
      <c r="HF41" s="10" t="str">
        <f>IF('[8]ข้อมูลนักเรียน-กรอง'!$A$39="","",(IF(COUNTIF(FY41:HC41,"ล")=0,"-",(COUNTIF(FY41:HC41,"ล")))))</f>
        <v/>
      </c>
      <c r="HG41" s="10" t="str">
        <f>IF('[8]ข้อมูลนักเรียน-กรอง'!$A$39="","",(IF(COUNTIF(FY41:HC41,"ข")=0,"-",(COUNTIF(FY41:HC41,"ข")))))</f>
        <v/>
      </c>
      <c r="HH41" s="8" t="str">
        <f>IF('[8]ข้อมูลนักเรียน-กรอง'!$A$39="","",('[8]ข้อมูลนักเรียน-กรอง'!$A$39))</f>
        <v/>
      </c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10" t="str">
        <f>IF('[8]ข้อมูลนักเรียน-กรอง'!A39="","",(IF(SUM(HI41:IL41)=0,"-",(SUM(HI41:IL41)))))</f>
        <v/>
      </c>
      <c r="IN41" s="10" t="str">
        <f>IF('[8]ข้อมูลนักเรียน-กรอง'!$A$39="","",(IF(COUNTIF(HI41:IL41,"ป")=0,"-",(COUNTIF(HI41:IL41,"ป")))))</f>
        <v/>
      </c>
      <c r="IO41" s="10" t="str">
        <f>IF('[8]ข้อมูลนักเรียน-กรอง'!$A$39="","",(IF(COUNTIF(HI41:IL41,"ล")=0,"-",(COUNTIF(HI41:IL41,"ล")))))</f>
        <v/>
      </c>
      <c r="IP41" s="10" t="str">
        <f>IF('[8]ข้อมูลนักเรียน-กรอง'!$A$39="","",(IF(COUNTIF(HI41:IL41,"ข")=0,"-",(COUNTIF(HI41:IL41,"ข")))))</f>
        <v/>
      </c>
      <c r="IQ41" s="8" t="str">
        <f>IF('[8]ข้อมูลนักเรียน-กรอง'!$A$39="","",('[8]ข้อมูลนักเรียน-กรอง'!$A$39))</f>
        <v/>
      </c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10" t="str">
        <f>IF('[8]ข้อมูลนักเรียน-กรอง'!A39="","",(IF(SUM(IR41:JV41)=0,"-",(SUM(IR41:JV41)))))</f>
        <v/>
      </c>
      <c r="JX41" s="10" t="str">
        <f>IF('[8]ข้อมูลนักเรียน-กรอง'!$A$39="","",(IF(COUNTIF(IR41:JV41,"ป")=0,"-",(COUNTIF(IR41:JV41,"ป")))))</f>
        <v/>
      </c>
      <c r="JY41" s="10" t="str">
        <f>IF('[8]ข้อมูลนักเรียน-กรอง'!$A$39="","",(IF(COUNTIF(IR41:JV41,"ล")=0,"-",(COUNTIF(IR41:JV41,"ล")))))</f>
        <v/>
      </c>
      <c r="JZ41" s="10" t="str">
        <f>IF('[8]ข้อมูลนักเรียน-กรอง'!$A$39="","",(IF(COUNTIF(IR41:JV41,"ข")=0,"-",(COUNTIF(IR41:JV41,"ข")))))</f>
        <v/>
      </c>
      <c r="KA41" s="8" t="str">
        <f>IF('[8]ข้อมูลนักเรียน-กรอง'!$A$39="","",('[8]ข้อมูลนักเรียน-กรอง'!$A$39))</f>
        <v/>
      </c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10" t="str">
        <f>IF('[8]ข้อมูลนักเรียน-กรอง'!A39="","",(IF(SUM(KB41:LF41)=0,"-",(SUM(KB41:LF41)))))</f>
        <v/>
      </c>
      <c r="LH41" s="10" t="str">
        <f>IF('[8]ข้อมูลนักเรียน-กรอง'!$A$39="","",(IF(COUNTIF(KB41:LF41,"ป")=0,"-",(COUNTIF(KB41:LF41,"ป")))))</f>
        <v/>
      </c>
      <c r="LI41" s="10" t="str">
        <f>IF('[8]ข้อมูลนักเรียน-กรอง'!$A$39="","",(IF(COUNTIF(KB41:LF41,"ล")=0,"-",(COUNTIF(KB41:LF41,"ล")))))</f>
        <v/>
      </c>
      <c r="LJ41" s="10" t="str">
        <f>IF('[8]ข้อมูลนักเรียน-กรอง'!$A$39="","",(IF(COUNTIF(KB41:LF41,"ข")=0,"-",(COUNTIF(KB41:LF41,"ข")))))</f>
        <v/>
      </c>
      <c r="LK41" s="8" t="str">
        <f>IF('[8]ข้อมูลนักเรียน-กรอง'!$A$39="","",('[8]ข้อมูลนักเรียน-กรอง'!$A$39))</f>
        <v/>
      </c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10" t="str">
        <f>IF('[8]ข้อมูลนักเรียน-กรอง'!A39="","",(IF(SUM(LL41:MN41)=0,"-",(SUM(LL41:MN41)))))</f>
        <v/>
      </c>
      <c r="MP41" s="10" t="str">
        <f>IF('[8]ข้อมูลนักเรียน-กรอง'!$A$39="","",(IF(COUNTIF(LL41:MN41,"ป")=0,"-",(COUNTIF(LL41:MN41,"ป")))))</f>
        <v/>
      </c>
      <c r="MQ41" s="10" t="str">
        <f>IF('[8]ข้อมูลนักเรียน-กรอง'!$A$39="","",(IF(COUNTIF(LL41:MN41,"ล")=0,"-",(COUNTIF(LL41:MN41,"ล")))))</f>
        <v/>
      </c>
      <c r="MR41" s="10" t="str">
        <f>IF('[8]ข้อมูลนักเรียน-กรอง'!$A$39="","",(IF(COUNTIF(LL41:MN41,"ข")=0,"-",(COUNTIF(LL41:MN41,"ข")))))</f>
        <v/>
      </c>
      <c r="MS41" s="8" t="str">
        <f>IF('[8]ข้อมูลนักเรียน-กรอง'!$A$39="","",('[8]ข้อมูลนักเรียน-กรอง'!$A$39))</f>
        <v/>
      </c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10" t="str">
        <f>IF('[8]ข้อมูลนักเรียน-กรอง'!A39="","",(IF(SUM(MT41:NX41)=0,"-",(SUM(MT41:NX41)))))</f>
        <v/>
      </c>
      <c r="NZ41" s="10" t="str">
        <f>IF('[8]ข้อมูลนักเรียน-กรอง'!$A$39="","",(IF(COUNTIF(MT41:NX41,"ป")=0,"-",(COUNTIF(MT41:NX41,"ป")))))</f>
        <v/>
      </c>
      <c r="OA41" s="10" t="str">
        <f>IF('[8]ข้อมูลนักเรียน-กรอง'!$A$39="","",(IF(COUNTIF(MT41:NX41,"ล")=0,"-",(COUNTIF(MT41:NX41,"ล")))))</f>
        <v/>
      </c>
      <c r="OB41" s="10" t="str">
        <f>IF('[8]ข้อมูลนักเรียน-กรอง'!$A$39="","",(IF(COUNTIF(MT41:NX41,"ข")=0,"-",(COUNTIF(MT41:NX41,"ข")))))</f>
        <v/>
      </c>
      <c r="OC41" s="8" t="str">
        <f>IF('[8]ข้อมูลนักเรียน-กรอง'!$A$39="","",('[8]ข้อมูลนักเรียน-กรอง'!$A$39))</f>
        <v/>
      </c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10" t="str">
        <f>IF('[8]ข้อมูลนักเรียน-กรอง'!A39="","",(IF(SUM(OD41:PG41)=0,"-",(SUM(OD41:PG41)))))</f>
        <v/>
      </c>
      <c r="PI41" s="10" t="str">
        <f>IF('[8]ข้อมูลนักเรียน-กรอง'!$A$39="","",(IF(COUNTIF(OD41:PG41,"ป")=0,"-",(COUNTIF(OD41:PG41,"ป")))))</f>
        <v/>
      </c>
      <c r="PJ41" s="10" t="str">
        <f>IF('[8]ข้อมูลนักเรียน-กรอง'!$A$39="","",(IF(COUNTIF(OD41:PG41,"ล")=0,"-",(COUNTIF(OD41:PG41,"ล")))))</f>
        <v/>
      </c>
      <c r="PK41" s="10" t="str">
        <f>IF('[8]ข้อมูลนักเรียน-กรอง'!$A$39="","",(IF(COUNTIF(OD41:PG41,"ข")=0,"-",(COUNTIF(OD41:PG41,"ข")))))</f>
        <v/>
      </c>
      <c r="PL41" s="11" t="str">
        <f>IF('[8]ข้อมูลนักเรียน-กรอง'!$A$39="","",('[8]ข้อมูลนักเรียน-กรอง'!$A$39))</f>
        <v/>
      </c>
      <c r="PM41" s="12" t="str">
        <f t="shared" si="0"/>
        <v/>
      </c>
      <c r="PN41" s="12" t="str">
        <f t="shared" si="1"/>
        <v/>
      </c>
      <c r="PO41" s="12" t="str">
        <f t="shared" si="2"/>
        <v/>
      </c>
      <c r="PP41" s="12" t="str">
        <f t="shared" si="3"/>
        <v/>
      </c>
      <c r="PQ41" s="12" t="str">
        <f t="shared" si="4"/>
        <v/>
      </c>
      <c r="PR41" s="12" t="str">
        <f t="shared" si="5"/>
        <v/>
      </c>
      <c r="PS41" s="12" t="str">
        <f t="shared" si="6"/>
        <v/>
      </c>
      <c r="PT41" s="12" t="str">
        <f t="shared" si="7"/>
        <v/>
      </c>
      <c r="PU41" s="12" t="str">
        <f t="shared" si="8"/>
        <v/>
      </c>
      <c r="PV41" s="12" t="str">
        <f t="shared" si="9"/>
        <v/>
      </c>
      <c r="PW41" s="12" t="str">
        <f t="shared" si="10"/>
        <v/>
      </c>
      <c r="PX41" s="12" t="str">
        <f t="shared" si="11"/>
        <v/>
      </c>
      <c r="PY41" s="13" t="str">
        <f>IF('[8]ข้อมูลนักเรียน-กรอง'!A39="","",(SUM(AH41:AK41,SUM(BQ41:BT41,SUM(DA41:DD41,SUM(EK41:EN41,SUM(FT41:FW41,SUM(HD41:HG41,SUM(IM41:IP41,SUM(JW41:JZ41,SUM(LG41:LJ41,SUM(MO41:MR41,SUM(NY41:OB41,SUM(PH41:PK41))))))))))))))</f>
        <v/>
      </c>
      <c r="PZ41" s="13" t="str">
        <f>IF('[8]ข้อมูลนักเรียน-กรอง'!A39="","",SUM(PM41:PX41))</f>
        <v/>
      </c>
      <c r="QA41" s="14" t="str">
        <f>IF('[8]ข้อมูลนักเรียน-กรอง'!A39="","",IF(PZ41=0,"0.00",((PZ41/PY41)*100)))</f>
        <v/>
      </c>
    </row>
    <row r="42" spans="1:443" ht="15.95" customHeight="1">
      <c r="A42" s="7" t="str">
        <f>[8]ชื่อนักเรียน!C41</f>
        <v xml:space="preserve"> </v>
      </c>
      <c r="B42" s="8" t="str">
        <f>IF('[8]ข้อมูลนักเรียน-กรอง'!$A$40="","",('[8]ข้อมูลนักเรียน-กรอง'!$A$40))</f>
        <v/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0" t="str">
        <f>IF('[8]ข้อมูลนักเรียน-กรอง'!A40="","",(IF(SUM(C42:AG42)=0,"-",(SUM(C42:AG42)))))</f>
        <v/>
      </c>
      <c r="AI42" s="10" t="str">
        <f>IF('[8]ข้อมูลนักเรียน-กรอง'!$A$40="","",(IF(COUNTIF(C42:AG42,"ป")=0,"-",(COUNTIF(C42:AG42,"ป")))))</f>
        <v/>
      </c>
      <c r="AJ42" s="10" t="str">
        <f>IF('[8]ข้อมูลนักเรียน-กรอง'!$A$40="","",(IF(COUNTIF(C42:AG42,"ล")=0,"-",(COUNTIF(C42:AG42,"ล")))))</f>
        <v/>
      </c>
      <c r="AK42" s="10" t="str">
        <f>IF('[8]ข้อมูลนักเรียน-กรอง'!$A$40="","",(IF(COUNTIF(C42:AG42,"ข")=0,"-",(COUNTIF(C42:AG42,"ข")))))</f>
        <v/>
      </c>
      <c r="AL42" s="8" t="str">
        <f>IF('[8]ข้อมูลนักเรียน-กรอง'!$A$40="","",('[8]ข้อมูลนักเรียน-กรอง'!$A$40))</f>
        <v/>
      </c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10" t="str">
        <f>IF('[8]ข้อมูลนักเรียน-กรอง'!A40="","",(IF(SUM(AM42:BP42)=0,"-",(SUM(AM42:BP42)))))</f>
        <v/>
      </c>
      <c r="BR42" s="10" t="str">
        <f>IF('[8]ข้อมูลนักเรียน-กรอง'!$A$40="","",(IF(COUNTIF(AM42:BP42,"ป")=0,"-",(COUNTIF(AM42:BP42,"ป")))))</f>
        <v/>
      </c>
      <c r="BS42" s="10" t="str">
        <f>IF('[8]ข้อมูลนักเรียน-กรอง'!$A$40="","",(IF(COUNTIF(AM42:BP42,"ล")=0,"-",(COUNTIF(AM42:BP42,"ล")))))</f>
        <v/>
      </c>
      <c r="BT42" s="10" t="str">
        <f>IF('[8]ข้อมูลนักเรียน-กรอง'!$A$40="","",(IF(COUNTIF(AM42:BP42,"ข")=0,"-",(COUNTIF(AM42:BP42,"ข")))))</f>
        <v/>
      </c>
      <c r="BU42" s="8" t="str">
        <f>IF('[8]ข้อมูลนักเรียน-กรอง'!$A$40="","",('[8]ข้อมูลนักเรียน-กรอง'!$A$40))</f>
        <v/>
      </c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10" t="str">
        <f>IF('[8]ข้อมูลนักเรียน-กรอง'!A40="","",(IF(SUM(BV42:CZ42)=0,"-",(SUM(BV42:CZ42)))))</f>
        <v/>
      </c>
      <c r="DB42" s="10" t="str">
        <f>IF('[8]ข้อมูลนักเรียน-กรอง'!$A$40="","",(IF(COUNTIF(BV42:CZ42,"ป")=0,"-",(COUNTIF(BV42:CZ42,"ป")))))</f>
        <v/>
      </c>
      <c r="DC42" s="10" t="str">
        <f>IF('[8]ข้อมูลนักเรียน-กรอง'!$A$40="","",(IF(COUNTIF(BV42:CZ42,"ล")=0,"-",(COUNTIF(BV42:CZ42,"ล")))))</f>
        <v/>
      </c>
      <c r="DD42" s="10" t="str">
        <f>IF('[8]ข้อมูลนักเรียน-กรอง'!$A$40="","",(IF(COUNTIF(BV42:CZ42,"ข")=0,"-",(COUNTIF(BV42:CZ42,"ข")))))</f>
        <v/>
      </c>
      <c r="DE42" s="8" t="str">
        <f>IF('[8]ข้อมูลนักเรียน-กรอง'!$A$40="","",('[8]ข้อมูลนักเรียน-กรอง'!$A$40))</f>
        <v/>
      </c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10" t="str">
        <f>IF('[8]ข้อมูลนักเรียน-กรอง'!A40="","",(IF(SUM(DF42:EJ42)=0,"-",(SUM(DF42:EJ42)))))</f>
        <v/>
      </c>
      <c r="EL42" s="10" t="str">
        <f>IF('[8]ข้อมูลนักเรียน-กรอง'!$A$40="","",(IF(COUNTIF(DF42:EJ42,"ป")=0,"-",(COUNTIF(DF42:EJ42,"ป")))))</f>
        <v/>
      </c>
      <c r="EM42" s="10" t="str">
        <f>IF('[8]ข้อมูลนักเรียน-กรอง'!$A$40="","",(IF(COUNTIF(DF42:EJ42,"ล")=0,"-",(COUNTIF(DF42:EJ42,"ล")))))</f>
        <v/>
      </c>
      <c r="EN42" s="10" t="str">
        <f>IF('[8]ข้อมูลนักเรียน-กรอง'!$A$40="","",(IF(COUNTIF(DF42:EJ42,"ข")=0,"-",(COUNTIF(DF42:EJ42,"ข")))))</f>
        <v/>
      </c>
      <c r="EO42" s="8" t="str">
        <f>IF('[8]ข้อมูลนักเรียน-กรอง'!$A$40="","",('[8]ข้อมูลนักเรียน-กรอง'!$A$40))</f>
        <v/>
      </c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10" t="str">
        <f>IF('[8]ข้อมูลนักเรียน-กรอง'!A40="","",(IF(SUM(EP42:FS42)=0,"-",(SUM(EP42:FS42)))))</f>
        <v/>
      </c>
      <c r="FU42" s="10" t="str">
        <f>IF('[8]ข้อมูลนักเรียน-กรอง'!$A$40="","",(IF(COUNTIF(EP42:FS42,"ป")=0,"-",(COUNTIF(EP42:FS42,"ป")))))</f>
        <v/>
      </c>
      <c r="FV42" s="10" t="str">
        <f>IF('[8]ข้อมูลนักเรียน-กรอง'!$A$40="","",(IF(COUNTIF(EP42:FS42,"ล")=0,"-",(COUNTIF(EP42:FS42,"ล")))))</f>
        <v/>
      </c>
      <c r="FW42" s="10" t="str">
        <f>IF('[8]ข้อมูลนักเรียน-กรอง'!$A$40="","",(IF(COUNTIF(EP42:FS42,"ข")=0,"-",(COUNTIF(EP42:FS42,"ข")))))</f>
        <v/>
      </c>
      <c r="FX42" s="8" t="str">
        <f>IF('[8]ข้อมูลนักเรียน-กรอง'!$A$40="","",('[8]ข้อมูลนักเรียน-กรอง'!$A$40))</f>
        <v/>
      </c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10" t="str">
        <f>IF('[8]ข้อมูลนักเรียน-กรอง'!A40="","",(IF(SUM(FY42:HC42)=0,"-",(SUM(FY42:HC42)))))</f>
        <v/>
      </c>
      <c r="HE42" s="10" t="str">
        <f>IF('[8]ข้อมูลนักเรียน-กรอง'!$A$40="","",(IF(COUNTIF(FY42:HC42,"ป")=0,"-",(COUNTIF(FY42:HC42,"ป")))))</f>
        <v/>
      </c>
      <c r="HF42" s="10" t="str">
        <f>IF('[8]ข้อมูลนักเรียน-กรอง'!$A$40="","",(IF(COUNTIF(FY42:HC42,"ล")=0,"-",(COUNTIF(FY42:HC42,"ล")))))</f>
        <v/>
      </c>
      <c r="HG42" s="10" t="str">
        <f>IF('[8]ข้อมูลนักเรียน-กรอง'!$A$40="","",(IF(COUNTIF(FY42:HC42,"ข")=0,"-",(COUNTIF(FY42:HC42,"ข")))))</f>
        <v/>
      </c>
      <c r="HH42" s="8" t="str">
        <f>IF('[8]ข้อมูลนักเรียน-กรอง'!$A$40="","",('[8]ข้อมูลนักเรียน-กรอง'!$A$40))</f>
        <v/>
      </c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10" t="str">
        <f>IF('[8]ข้อมูลนักเรียน-กรอง'!A40="","",(IF(SUM(HI42:IL42)=0,"-",(SUM(HI42:IL42)))))</f>
        <v/>
      </c>
      <c r="IN42" s="10" t="str">
        <f>IF('[8]ข้อมูลนักเรียน-กรอง'!$A$40="","",(IF(COUNTIF(HI42:IL42,"ป")=0,"-",(COUNTIF(HI42:IL42,"ป")))))</f>
        <v/>
      </c>
      <c r="IO42" s="10" t="str">
        <f>IF('[8]ข้อมูลนักเรียน-กรอง'!$A$40="","",(IF(COUNTIF(HI42:IL42,"ล")=0,"-",(COUNTIF(HI42:IL42,"ล")))))</f>
        <v/>
      </c>
      <c r="IP42" s="10" t="str">
        <f>IF('[8]ข้อมูลนักเรียน-กรอง'!$A$40="","",(IF(COUNTIF(HI42:IL42,"ข")=0,"-",(COUNTIF(HI42:IL42,"ข")))))</f>
        <v/>
      </c>
      <c r="IQ42" s="8" t="str">
        <f>IF('[8]ข้อมูลนักเรียน-กรอง'!$A$40="","",('[8]ข้อมูลนักเรียน-กรอง'!$A$40))</f>
        <v/>
      </c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10" t="str">
        <f>IF('[8]ข้อมูลนักเรียน-กรอง'!A40="","",(IF(SUM(IR42:JV42)=0,"-",(SUM(IR42:JV42)))))</f>
        <v/>
      </c>
      <c r="JX42" s="10" t="str">
        <f>IF('[8]ข้อมูลนักเรียน-กรอง'!$A$40="","",(IF(COUNTIF(IR42:JV42,"ป")=0,"-",(COUNTIF(IR42:JV42,"ป")))))</f>
        <v/>
      </c>
      <c r="JY42" s="10" t="str">
        <f>IF('[8]ข้อมูลนักเรียน-กรอง'!$A$40="","",(IF(COUNTIF(IR42:JV42,"ล")=0,"-",(COUNTIF(IR42:JV42,"ล")))))</f>
        <v/>
      </c>
      <c r="JZ42" s="10" t="str">
        <f>IF('[8]ข้อมูลนักเรียน-กรอง'!$A$40="","",(IF(COUNTIF(IR42:JV42,"ข")=0,"-",(COUNTIF(IR42:JV42,"ข")))))</f>
        <v/>
      </c>
      <c r="KA42" s="8" t="str">
        <f>IF('[8]ข้อมูลนักเรียน-กรอง'!$A$40="","",('[8]ข้อมูลนักเรียน-กรอง'!$A$40))</f>
        <v/>
      </c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10" t="str">
        <f>IF('[8]ข้อมูลนักเรียน-กรอง'!A40="","",(IF(SUM(KB42:LF42)=0,"-",(SUM(KB42:LF42)))))</f>
        <v/>
      </c>
      <c r="LH42" s="10" t="str">
        <f>IF('[8]ข้อมูลนักเรียน-กรอง'!$A$40="","",(IF(COUNTIF(KB42:LF42,"ป")=0,"-",(COUNTIF(KB42:LF42,"ป")))))</f>
        <v/>
      </c>
      <c r="LI42" s="10" t="str">
        <f>IF('[8]ข้อมูลนักเรียน-กรอง'!$A$40="","",(IF(COUNTIF(KB42:LF42,"ล")=0,"-",(COUNTIF(KB42:LF42,"ล")))))</f>
        <v/>
      </c>
      <c r="LJ42" s="10" t="str">
        <f>IF('[8]ข้อมูลนักเรียน-กรอง'!$A$40="","",(IF(COUNTIF(KB42:LF42,"ข")=0,"-",(COUNTIF(KB42:LF42,"ข")))))</f>
        <v/>
      </c>
      <c r="LK42" s="8" t="str">
        <f>IF('[8]ข้อมูลนักเรียน-กรอง'!$A$40="","",('[8]ข้อมูลนักเรียน-กรอง'!$A$40))</f>
        <v/>
      </c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10" t="str">
        <f>IF('[8]ข้อมูลนักเรียน-กรอง'!A40="","",(IF(SUM(LL42:MN42)=0,"-",(SUM(LL42:MN42)))))</f>
        <v/>
      </c>
      <c r="MP42" s="10" t="str">
        <f>IF('[8]ข้อมูลนักเรียน-กรอง'!$A$40="","",(IF(COUNTIF(LL42:MN42,"ป")=0,"-",(COUNTIF(LL42:MN42,"ป")))))</f>
        <v/>
      </c>
      <c r="MQ42" s="10" t="str">
        <f>IF('[8]ข้อมูลนักเรียน-กรอง'!$A$40="","",(IF(COUNTIF(LL42:MN42,"ล")=0,"-",(COUNTIF(LL42:MN42,"ล")))))</f>
        <v/>
      </c>
      <c r="MR42" s="10" t="str">
        <f>IF('[8]ข้อมูลนักเรียน-กรอง'!$A$40="","",(IF(COUNTIF(LL42:MN42,"ข")=0,"-",(COUNTIF(LL42:MN42,"ข")))))</f>
        <v/>
      </c>
      <c r="MS42" s="8" t="str">
        <f>IF('[8]ข้อมูลนักเรียน-กรอง'!$A$40="","",('[8]ข้อมูลนักเรียน-กรอง'!$A$40))</f>
        <v/>
      </c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10" t="str">
        <f>IF('[8]ข้อมูลนักเรียน-กรอง'!A40="","",(IF(SUM(MT42:NX42)=0,"-",(SUM(MT42:NX42)))))</f>
        <v/>
      </c>
      <c r="NZ42" s="10" t="str">
        <f>IF('[8]ข้อมูลนักเรียน-กรอง'!$A$40="","",(IF(COUNTIF(MT42:NX42,"ป")=0,"-",(COUNTIF(MT42:NX42,"ป")))))</f>
        <v/>
      </c>
      <c r="OA42" s="10" t="str">
        <f>IF('[8]ข้อมูลนักเรียน-กรอง'!$A$40="","",(IF(COUNTIF(MT42:NX42,"ล")=0,"-",(COUNTIF(MT42:NX42,"ล")))))</f>
        <v/>
      </c>
      <c r="OB42" s="10" t="str">
        <f>IF('[8]ข้อมูลนักเรียน-กรอง'!$A$40="","",(IF(COUNTIF(MT42:NX42,"ข")=0,"-",(COUNTIF(MT42:NX42,"ข")))))</f>
        <v/>
      </c>
      <c r="OC42" s="8" t="str">
        <f>IF('[8]ข้อมูลนักเรียน-กรอง'!$A$40="","",('[8]ข้อมูลนักเรียน-กรอง'!$A$40))</f>
        <v/>
      </c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10" t="str">
        <f>IF('[8]ข้อมูลนักเรียน-กรอง'!A40="","",(IF(SUM(OD42:PG42)=0,"-",(SUM(OD42:PG42)))))</f>
        <v/>
      </c>
      <c r="PI42" s="10" t="str">
        <f>IF('[8]ข้อมูลนักเรียน-กรอง'!$A$40="","",(IF(COUNTIF(OD42:PG42,"ป")=0,"-",(COUNTIF(OD42:PG42,"ป")))))</f>
        <v/>
      </c>
      <c r="PJ42" s="10" t="str">
        <f>IF('[8]ข้อมูลนักเรียน-กรอง'!$A$40="","",(IF(COUNTIF(OD42:PG42,"ล")=0,"-",(COUNTIF(OD42:PG42,"ล")))))</f>
        <v/>
      </c>
      <c r="PK42" s="10" t="str">
        <f>IF('[8]ข้อมูลนักเรียน-กรอง'!$A$40="","",(IF(COUNTIF(OD42:PG42,"ข")=0,"-",(COUNTIF(OD42:PG42,"ข")))))</f>
        <v/>
      </c>
      <c r="PL42" s="11" t="str">
        <f>IF('[8]ข้อมูลนักเรียน-กรอง'!$A$40="","",('[8]ข้อมูลนักเรียน-กรอง'!$A$40))</f>
        <v/>
      </c>
      <c r="PM42" s="12" t="str">
        <f t="shared" si="0"/>
        <v/>
      </c>
      <c r="PN42" s="12" t="str">
        <f t="shared" si="1"/>
        <v/>
      </c>
      <c r="PO42" s="12" t="str">
        <f t="shared" si="2"/>
        <v/>
      </c>
      <c r="PP42" s="12" t="str">
        <f t="shared" si="3"/>
        <v/>
      </c>
      <c r="PQ42" s="12" t="str">
        <f t="shared" si="4"/>
        <v/>
      </c>
      <c r="PR42" s="12" t="str">
        <f t="shared" si="5"/>
        <v/>
      </c>
      <c r="PS42" s="12" t="str">
        <f t="shared" si="6"/>
        <v/>
      </c>
      <c r="PT42" s="12" t="str">
        <f t="shared" si="7"/>
        <v/>
      </c>
      <c r="PU42" s="12" t="str">
        <f t="shared" si="8"/>
        <v/>
      </c>
      <c r="PV42" s="12" t="str">
        <f t="shared" si="9"/>
        <v/>
      </c>
      <c r="PW42" s="12" t="str">
        <f t="shared" si="10"/>
        <v/>
      </c>
      <c r="PX42" s="12" t="str">
        <f t="shared" si="11"/>
        <v/>
      </c>
      <c r="PY42" s="13" t="str">
        <f>IF('[8]ข้อมูลนักเรียน-กรอง'!A40="","",(SUM(AH42:AK42,SUM(BQ42:BT42,SUM(DA42:DD42,SUM(EK42:EN42,SUM(FT42:FW42,SUM(HD42:HG42,SUM(IM42:IP42,SUM(JW42:JZ42,SUM(LG42:LJ42,SUM(MO42:MR42,SUM(NY42:OB42,SUM(PH42:PK42))))))))))))))</f>
        <v/>
      </c>
      <c r="PZ42" s="13" t="str">
        <f>IF('[8]ข้อมูลนักเรียน-กรอง'!A40="","",SUM(PM42:PX42))</f>
        <v/>
      </c>
      <c r="QA42" s="14" t="str">
        <f>IF('[8]ข้อมูลนักเรียน-กรอง'!A40="","",IF(PZ42=0,"0.00",((PZ42/PY42)*100)))</f>
        <v/>
      </c>
    </row>
    <row r="43" spans="1:443" ht="15.95" customHeight="1">
      <c r="A43" s="7" t="str">
        <f>[8]ชื่อนักเรียน!C42</f>
        <v xml:space="preserve"> </v>
      </c>
      <c r="B43" s="8" t="str">
        <f>IF('[8]ข้อมูลนักเรียน-กรอง'!$A$41="","",('[8]ข้อมูลนักเรียน-กรอง'!$A$41))</f>
        <v/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0" t="str">
        <f>IF('[8]ข้อมูลนักเรียน-กรอง'!A41="","",(IF(SUM(C43:AG43)=0,"-",(SUM(C43:AG43)))))</f>
        <v/>
      </c>
      <c r="AI43" s="10" t="str">
        <f>IF('[8]ข้อมูลนักเรียน-กรอง'!$A$41="","",(IF(COUNTIF(C43:AG43,"ป")=0,"-",(COUNTIF(C43:AG43,"ป")))))</f>
        <v/>
      </c>
      <c r="AJ43" s="10" t="str">
        <f>IF('[8]ข้อมูลนักเรียน-กรอง'!$A$41="","",(IF(COUNTIF(C43:AG43,"ล")=0,"-",(COUNTIF(C43:AG43,"ล")))))</f>
        <v/>
      </c>
      <c r="AK43" s="10" t="str">
        <f>IF('[8]ข้อมูลนักเรียน-กรอง'!$A$41="","",(IF(COUNTIF(C43:AG43,"ข")=0,"-",(COUNTIF(C43:AG43,"ข")))))</f>
        <v/>
      </c>
      <c r="AL43" s="8" t="str">
        <f>IF('[8]ข้อมูลนักเรียน-กรอง'!$A$41="","",('[8]ข้อมูลนักเรียน-กรอง'!$A$41))</f>
        <v/>
      </c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10" t="str">
        <f>IF('[8]ข้อมูลนักเรียน-กรอง'!A41="","",(IF(SUM(AM43:BP43)=0,"-",(SUM(AM43:BP43)))))</f>
        <v/>
      </c>
      <c r="BR43" s="10" t="str">
        <f>IF('[8]ข้อมูลนักเรียน-กรอง'!$A$41="","",(IF(COUNTIF(AM43:BP43,"ป")=0,"-",(COUNTIF(AM43:BP43,"ป")))))</f>
        <v/>
      </c>
      <c r="BS43" s="10" t="str">
        <f>IF('[8]ข้อมูลนักเรียน-กรอง'!$A$41="","",(IF(COUNTIF(AM43:BP43,"ล")=0,"-",(COUNTIF(AM43:BP43,"ล")))))</f>
        <v/>
      </c>
      <c r="BT43" s="10" t="str">
        <f>IF('[8]ข้อมูลนักเรียน-กรอง'!$A$41="","",(IF(COUNTIF(AM43:BP43,"ข")=0,"-",(COUNTIF(AM43:BP43,"ข")))))</f>
        <v/>
      </c>
      <c r="BU43" s="8" t="str">
        <f>IF('[8]ข้อมูลนักเรียน-กรอง'!$A$41="","",('[8]ข้อมูลนักเรียน-กรอง'!$A$41))</f>
        <v/>
      </c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10" t="str">
        <f>IF('[8]ข้อมูลนักเรียน-กรอง'!A41="","",(IF(SUM(BV43:CZ43)=0,"-",(SUM(BV43:CZ43)))))</f>
        <v/>
      </c>
      <c r="DB43" s="10" t="str">
        <f>IF('[8]ข้อมูลนักเรียน-กรอง'!$A$41="","",(IF(COUNTIF(BV43:CZ43,"ป")=0,"-",(COUNTIF(BV43:CZ43,"ป")))))</f>
        <v/>
      </c>
      <c r="DC43" s="10" t="str">
        <f>IF('[8]ข้อมูลนักเรียน-กรอง'!$A$41="","",(IF(COUNTIF(BV43:CZ43,"ล")=0,"-",(COUNTIF(BV43:CZ43,"ล")))))</f>
        <v/>
      </c>
      <c r="DD43" s="10" t="str">
        <f>IF('[8]ข้อมูลนักเรียน-กรอง'!$A$41="","",(IF(COUNTIF(BV43:CZ43,"ข")=0,"-",(COUNTIF(BV43:CZ43,"ข")))))</f>
        <v/>
      </c>
      <c r="DE43" s="8" t="str">
        <f>IF('[8]ข้อมูลนักเรียน-กรอง'!$A$41="","",('[8]ข้อมูลนักเรียน-กรอง'!$A$41))</f>
        <v/>
      </c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10" t="str">
        <f>IF('[8]ข้อมูลนักเรียน-กรอง'!A41="","",(IF(SUM(DF43:EJ43)=0,"-",(SUM(DF43:EJ43)))))</f>
        <v/>
      </c>
      <c r="EL43" s="10" t="str">
        <f>IF('[8]ข้อมูลนักเรียน-กรอง'!$A$41="","",(IF(COUNTIF(DF43:EJ43,"ป")=0,"-",(COUNTIF(DF43:EJ43,"ป")))))</f>
        <v/>
      </c>
      <c r="EM43" s="10" t="str">
        <f>IF('[8]ข้อมูลนักเรียน-กรอง'!$A$41="","",(IF(COUNTIF(DF43:EJ43,"ล")=0,"-",(COUNTIF(DF43:EJ43,"ล")))))</f>
        <v/>
      </c>
      <c r="EN43" s="10" t="str">
        <f>IF('[8]ข้อมูลนักเรียน-กรอง'!$A$41="","",(IF(COUNTIF(DF43:EJ43,"ข")=0,"-",(COUNTIF(DF43:EJ43,"ข")))))</f>
        <v/>
      </c>
      <c r="EO43" s="8" t="str">
        <f>IF('[8]ข้อมูลนักเรียน-กรอง'!$A$41="","",('[8]ข้อมูลนักเรียน-กรอง'!$A$41))</f>
        <v/>
      </c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10" t="str">
        <f>IF('[8]ข้อมูลนักเรียน-กรอง'!A41="","",(IF(SUM(EP43:FS43)=0,"-",(SUM(EP43:FS43)))))</f>
        <v/>
      </c>
      <c r="FU43" s="10" t="str">
        <f>IF('[8]ข้อมูลนักเรียน-กรอง'!$A$41="","",(IF(COUNTIF(EP43:FS43,"ป")=0,"-",(COUNTIF(EP43:FS43,"ป")))))</f>
        <v/>
      </c>
      <c r="FV43" s="10" t="str">
        <f>IF('[8]ข้อมูลนักเรียน-กรอง'!$A$41="","",(IF(COUNTIF(EP43:FS43,"ล")=0,"-",(COUNTIF(EP43:FS43,"ล")))))</f>
        <v/>
      </c>
      <c r="FW43" s="10" t="str">
        <f>IF('[8]ข้อมูลนักเรียน-กรอง'!$A$41="","",(IF(COUNTIF(EP43:FS43,"ข")=0,"-",(COUNTIF(EP43:FS43,"ข")))))</f>
        <v/>
      </c>
      <c r="FX43" s="8" t="str">
        <f>IF('[8]ข้อมูลนักเรียน-กรอง'!$A$41="","",('[8]ข้อมูลนักเรียน-กรอง'!$A$41))</f>
        <v/>
      </c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10" t="str">
        <f>IF('[8]ข้อมูลนักเรียน-กรอง'!A41="","",(IF(SUM(FY43:HC43)=0,"-",(SUM(FY43:HC43)))))</f>
        <v/>
      </c>
      <c r="HE43" s="10" t="str">
        <f>IF('[8]ข้อมูลนักเรียน-กรอง'!$A$41="","",(IF(COUNTIF(FY43:HC43,"ป")=0,"-",(COUNTIF(FY43:HC43,"ป")))))</f>
        <v/>
      </c>
      <c r="HF43" s="10" t="str">
        <f>IF('[8]ข้อมูลนักเรียน-กรอง'!$A$41="","",(IF(COUNTIF(FY43:HC43,"ล")=0,"-",(COUNTIF(FY43:HC43,"ล")))))</f>
        <v/>
      </c>
      <c r="HG43" s="10" t="str">
        <f>IF('[8]ข้อมูลนักเรียน-กรอง'!$A$41="","",(IF(COUNTIF(FY43:HC43,"ข")=0,"-",(COUNTIF(FY43:HC43,"ข")))))</f>
        <v/>
      </c>
      <c r="HH43" s="8" t="str">
        <f>IF('[8]ข้อมูลนักเรียน-กรอง'!$A$41="","",('[8]ข้อมูลนักเรียน-กรอง'!$A$41))</f>
        <v/>
      </c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10" t="str">
        <f>IF('[8]ข้อมูลนักเรียน-กรอง'!A41="","",(IF(SUM(HI43:IL43)=0,"-",(SUM(HI43:IL43)))))</f>
        <v/>
      </c>
      <c r="IN43" s="10" t="str">
        <f>IF('[8]ข้อมูลนักเรียน-กรอง'!$A$41="","",(IF(COUNTIF(HI43:IL43,"ป")=0,"-",(COUNTIF(HI43:IL43,"ป")))))</f>
        <v/>
      </c>
      <c r="IO43" s="10" t="str">
        <f>IF('[8]ข้อมูลนักเรียน-กรอง'!$A$41="","",(IF(COUNTIF(HI43:IL43,"ล")=0,"-",(COUNTIF(HI43:IL43,"ล")))))</f>
        <v/>
      </c>
      <c r="IP43" s="10" t="str">
        <f>IF('[8]ข้อมูลนักเรียน-กรอง'!$A$41="","",(IF(COUNTIF(HI43:IL43,"ข")=0,"-",(COUNTIF(HI43:IL43,"ข")))))</f>
        <v/>
      </c>
      <c r="IQ43" s="8" t="str">
        <f>IF('[8]ข้อมูลนักเรียน-กรอง'!$A$41="","",('[8]ข้อมูลนักเรียน-กรอง'!$A$41))</f>
        <v/>
      </c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10" t="str">
        <f>IF('[8]ข้อมูลนักเรียน-กรอง'!A41="","",(IF(SUM(IR43:JV43)=0,"-",(SUM(IR43:JV43)))))</f>
        <v/>
      </c>
      <c r="JX43" s="10" t="str">
        <f>IF('[8]ข้อมูลนักเรียน-กรอง'!$A$41="","",(IF(COUNTIF(IR43:JV43,"ป")=0,"-",(COUNTIF(IR43:JV43,"ป")))))</f>
        <v/>
      </c>
      <c r="JY43" s="10" t="str">
        <f>IF('[8]ข้อมูลนักเรียน-กรอง'!$A$41="","",(IF(COUNTIF(IR43:JV43,"ล")=0,"-",(COUNTIF(IR43:JV43,"ล")))))</f>
        <v/>
      </c>
      <c r="JZ43" s="10" t="str">
        <f>IF('[8]ข้อมูลนักเรียน-กรอง'!$A$41="","",(IF(COUNTIF(IR43:JV43,"ข")=0,"-",(COUNTIF(IR43:JV43,"ข")))))</f>
        <v/>
      </c>
      <c r="KA43" s="8" t="str">
        <f>IF('[8]ข้อมูลนักเรียน-กรอง'!$A$41="","",('[8]ข้อมูลนักเรียน-กรอง'!$A$41))</f>
        <v/>
      </c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10" t="str">
        <f>IF('[8]ข้อมูลนักเรียน-กรอง'!A41="","",(IF(SUM(KB43:LF43)=0,"-",(SUM(KB43:LF43)))))</f>
        <v/>
      </c>
      <c r="LH43" s="10" t="str">
        <f>IF('[8]ข้อมูลนักเรียน-กรอง'!$A$41="","",(IF(COUNTIF(KB43:LF43,"ป")=0,"-",(COUNTIF(KB43:LF43,"ป")))))</f>
        <v/>
      </c>
      <c r="LI43" s="10" t="str">
        <f>IF('[8]ข้อมูลนักเรียน-กรอง'!$A$41="","",(IF(COUNTIF(KB43:LF43,"ล")=0,"-",(COUNTIF(KB43:LF43,"ล")))))</f>
        <v/>
      </c>
      <c r="LJ43" s="10" t="str">
        <f>IF('[8]ข้อมูลนักเรียน-กรอง'!$A$41="","",(IF(COUNTIF(KB43:LF43,"ข")=0,"-",(COUNTIF(KB43:LF43,"ข")))))</f>
        <v/>
      </c>
      <c r="LK43" s="8" t="str">
        <f>IF('[8]ข้อมูลนักเรียน-กรอง'!$A$41="","",('[8]ข้อมูลนักเรียน-กรอง'!$A$41))</f>
        <v/>
      </c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10" t="str">
        <f>IF('[8]ข้อมูลนักเรียน-กรอง'!A41="","",(IF(SUM(LL43:MN43)=0,"-",(SUM(LL43:MN43)))))</f>
        <v/>
      </c>
      <c r="MP43" s="10" t="str">
        <f>IF('[8]ข้อมูลนักเรียน-กรอง'!$A$41="","",(IF(COUNTIF(LL43:MN43,"ป")=0,"-",(COUNTIF(LL43:MN43,"ป")))))</f>
        <v/>
      </c>
      <c r="MQ43" s="10" t="str">
        <f>IF('[8]ข้อมูลนักเรียน-กรอง'!$A$41="","",(IF(COUNTIF(LL43:MN43,"ล")=0,"-",(COUNTIF(LL43:MN43,"ล")))))</f>
        <v/>
      </c>
      <c r="MR43" s="10" t="str">
        <f>IF('[8]ข้อมูลนักเรียน-กรอง'!$A$41="","",(IF(COUNTIF(LL43:MN43,"ข")=0,"-",(COUNTIF(LL43:MN43,"ข")))))</f>
        <v/>
      </c>
      <c r="MS43" s="8" t="str">
        <f>IF('[8]ข้อมูลนักเรียน-กรอง'!$A$41="","",('[8]ข้อมูลนักเรียน-กรอง'!$A$41))</f>
        <v/>
      </c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10" t="str">
        <f>IF('[8]ข้อมูลนักเรียน-กรอง'!A41="","",(IF(SUM(MT43:NX43)=0,"-",(SUM(MT43:NX43)))))</f>
        <v/>
      </c>
      <c r="NZ43" s="10" t="str">
        <f>IF('[8]ข้อมูลนักเรียน-กรอง'!$A$41="","",(IF(COUNTIF(MT43:NX43,"ป")=0,"-",(COUNTIF(MT43:NX43,"ป")))))</f>
        <v/>
      </c>
      <c r="OA43" s="10" t="str">
        <f>IF('[8]ข้อมูลนักเรียน-กรอง'!$A$41="","",(IF(COUNTIF(MT43:NX43,"ล")=0,"-",(COUNTIF(MT43:NX43,"ล")))))</f>
        <v/>
      </c>
      <c r="OB43" s="10" t="str">
        <f>IF('[8]ข้อมูลนักเรียน-กรอง'!$A$41="","",(IF(COUNTIF(MT43:NX43,"ข")=0,"-",(COUNTIF(MT43:NX43,"ข")))))</f>
        <v/>
      </c>
      <c r="OC43" s="8" t="str">
        <f>IF('[8]ข้อมูลนักเรียน-กรอง'!$A$41="","",('[8]ข้อมูลนักเรียน-กรอง'!$A$41))</f>
        <v/>
      </c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10" t="str">
        <f>IF('[8]ข้อมูลนักเรียน-กรอง'!A41="","",(IF(SUM(OD43:PG43)=0,"-",(SUM(OD43:PG43)))))</f>
        <v/>
      </c>
      <c r="PI43" s="10" t="str">
        <f>IF('[8]ข้อมูลนักเรียน-กรอง'!$A$41="","",(IF(COUNTIF(OD43:PG43,"ป")=0,"-",(COUNTIF(OD43:PG43,"ป")))))</f>
        <v/>
      </c>
      <c r="PJ43" s="10" t="str">
        <f>IF('[8]ข้อมูลนักเรียน-กรอง'!$A$41="","",(IF(COUNTIF(OD43:PG43,"ล")=0,"-",(COUNTIF(OD43:PG43,"ล")))))</f>
        <v/>
      </c>
      <c r="PK43" s="10" t="str">
        <f>IF('[8]ข้อมูลนักเรียน-กรอง'!$A$41="","",(IF(COUNTIF(OD43:PG43,"ข")=0,"-",(COUNTIF(OD43:PG43,"ข")))))</f>
        <v/>
      </c>
      <c r="PL43" s="11" t="str">
        <f>IF('[8]ข้อมูลนักเรียน-กรอง'!$A$41="","",('[8]ข้อมูลนักเรียน-กรอง'!$A$41))</f>
        <v/>
      </c>
      <c r="PM43" s="12" t="str">
        <f t="shared" si="0"/>
        <v/>
      </c>
      <c r="PN43" s="12" t="str">
        <f t="shared" si="1"/>
        <v/>
      </c>
      <c r="PO43" s="12" t="str">
        <f t="shared" si="2"/>
        <v/>
      </c>
      <c r="PP43" s="12" t="str">
        <f t="shared" si="3"/>
        <v/>
      </c>
      <c r="PQ43" s="12" t="str">
        <f t="shared" si="4"/>
        <v/>
      </c>
      <c r="PR43" s="12" t="str">
        <f t="shared" si="5"/>
        <v/>
      </c>
      <c r="PS43" s="12" t="str">
        <f t="shared" si="6"/>
        <v/>
      </c>
      <c r="PT43" s="12" t="str">
        <f t="shared" si="7"/>
        <v/>
      </c>
      <c r="PU43" s="12" t="str">
        <f t="shared" si="8"/>
        <v/>
      </c>
      <c r="PV43" s="12" t="str">
        <f t="shared" si="9"/>
        <v/>
      </c>
      <c r="PW43" s="12" t="str">
        <f t="shared" si="10"/>
        <v/>
      </c>
      <c r="PX43" s="12" t="str">
        <f t="shared" si="11"/>
        <v/>
      </c>
      <c r="PY43" s="13" t="str">
        <f>IF('[8]ข้อมูลนักเรียน-กรอง'!A41="","",(SUM(AH43:AK43,SUM(BQ43:BT43,SUM(DA43:DD43,SUM(EK43:EN43,SUM(FT43:FW43,SUM(HD43:HG43,SUM(IM43:IP43,SUM(JW43:JZ43,SUM(LG43:LJ43,SUM(MO43:MR43,SUM(NY43:OB43,SUM(PH43:PK43))))))))))))))</f>
        <v/>
      </c>
      <c r="PZ43" s="13" t="str">
        <f>IF('[8]ข้อมูลนักเรียน-กรอง'!A41="","",SUM(PM43:PX43))</f>
        <v/>
      </c>
      <c r="QA43" s="14" t="str">
        <f>IF('[8]ข้อมูลนักเรียน-กรอง'!A41="","",IF(PZ43=0,"0.00",((PZ43/PY43)*100)))</f>
        <v/>
      </c>
    </row>
    <row r="44" spans="1:443" ht="15.95" customHeight="1">
      <c r="A44" s="7" t="str">
        <f>[8]ชื่อนักเรียน!C43</f>
        <v xml:space="preserve"> </v>
      </c>
      <c r="B44" s="8" t="str">
        <f>IF('[8]ข้อมูลนักเรียน-กรอง'!$A$42="","",('[8]ข้อมูลนักเรียน-กรอง'!$A$42))</f>
        <v/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0" t="str">
        <f>IF('[8]ข้อมูลนักเรียน-กรอง'!A42="","",(IF(SUM(C44:AG44)=0,"-",(SUM(C44:AG44)))))</f>
        <v/>
      </c>
      <c r="AI44" s="10" t="str">
        <f>IF('[8]ข้อมูลนักเรียน-กรอง'!$A$42="","",(IF(COUNTIF(C44:AG44,"ป")=0,"-",(COUNTIF(C44:AG44,"ป")))))</f>
        <v/>
      </c>
      <c r="AJ44" s="10" t="str">
        <f>IF('[8]ข้อมูลนักเรียน-กรอง'!$A$42="","",(IF(COUNTIF(C44:AG44,"ล")=0,"-",(COUNTIF(C44:AG44,"ล")))))</f>
        <v/>
      </c>
      <c r="AK44" s="10" t="str">
        <f>IF('[8]ข้อมูลนักเรียน-กรอง'!$A$42="","",(IF(COUNTIF(C44:AG44,"ข")=0,"-",(COUNTIF(C44:AG44,"ข")))))</f>
        <v/>
      </c>
      <c r="AL44" s="8" t="str">
        <f>IF('[8]ข้อมูลนักเรียน-กรอง'!$A$42="","",('[8]ข้อมูลนักเรียน-กรอง'!$A$42))</f>
        <v/>
      </c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10" t="str">
        <f>IF('[8]ข้อมูลนักเรียน-กรอง'!A42="","",(IF(SUM(AM44:BP44)=0,"-",(SUM(AM44:BP44)))))</f>
        <v/>
      </c>
      <c r="BR44" s="10" t="str">
        <f>IF('[8]ข้อมูลนักเรียน-กรอง'!$A$42="","",(IF(COUNTIF(AM44:BP44,"ป")=0,"-",(COUNTIF(AM44:BP44,"ป")))))</f>
        <v/>
      </c>
      <c r="BS44" s="10" t="str">
        <f>IF('[8]ข้อมูลนักเรียน-กรอง'!$A$42="","",(IF(COUNTIF(AM44:BP44,"ล")=0,"-",(COUNTIF(AM44:BP44,"ล")))))</f>
        <v/>
      </c>
      <c r="BT44" s="10" t="str">
        <f>IF('[8]ข้อมูลนักเรียน-กรอง'!$A$42="","",(IF(COUNTIF(AM44:BP44,"ข")=0,"-",(COUNTIF(AM44:BP44,"ข")))))</f>
        <v/>
      </c>
      <c r="BU44" s="8" t="str">
        <f>IF('[8]ข้อมูลนักเรียน-กรอง'!$A$42="","",('[8]ข้อมูลนักเรียน-กรอง'!$A$42))</f>
        <v/>
      </c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10" t="str">
        <f>IF('[8]ข้อมูลนักเรียน-กรอง'!A42="","",(IF(SUM(BV44:CZ44)=0,"-",(SUM(BV44:CZ44)))))</f>
        <v/>
      </c>
      <c r="DB44" s="10" t="str">
        <f>IF('[8]ข้อมูลนักเรียน-กรอง'!$A$42="","",(IF(COUNTIF(BV44:CZ44,"ป")=0,"-",(COUNTIF(BV44:CZ44,"ป")))))</f>
        <v/>
      </c>
      <c r="DC44" s="10" t="str">
        <f>IF('[8]ข้อมูลนักเรียน-กรอง'!$A$42="","",(IF(COUNTIF(BV44:CZ44,"ล")=0,"-",(COUNTIF(BV44:CZ44,"ล")))))</f>
        <v/>
      </c>
      <c r="DD44" s="10" t="str">
        <f>IF('[8]ข้อมูลนักเรียน-กรอง'!$A$42="","",(IF(COUNTIF(BV44:CZ44,"ข")=0,"-",(COUNTIF(BV44:CZ44,"ข")))))</f>
        <v/>
      </c>
      <c r="DE44" s="8" t="str">
        <f>IF('[8]ข้อมูลนักเรียน-กรอง'!$A$42="","",('[8]ข้อมูลนักเรียน-กรอง'!$A$42))</f>
        <v/>
      </c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10" t="str">
        <f>IF('[8]ข้อมูลนักเรียน-กรอง'!A42="","",(IF(SUM(DF44:EJ44)=0,"-",(SUM(DF44:EJ44)))))</f>
        <v/>
      </c>
      <c r="EL44" s="10" t="str">
        <f>IF('[8]ข้อมูลนักเรียน-กรอง'!$A$42="","",(IF(COUNTIF(DF44:EJ44,"ป")=0,"-",(COUNTIF(DF44:EJ44,"ป")))))</f>
        <v/>
      </c>
      <c r="EM44" s="10" t="str">
        <f>IF('[8]ข้อมูลนักเรียน-กรอง'!$A$42="","",(IF(COUNTIF(DF44:EJ44,"ล")=0,"-",(COUNTIF(DF44:EJ44,"ล")))))</f>
        <v/>
      </c>
      <c r="EN44" s="10" t="str">
        <f>IF('[8]ข้อมูลนักเรียน-กรอง'!$A$42="","",(IF(COUNTIF(DF44:EJ44,"ข")=0,"-",(COUNTIF(DF44:EJ44,"ข")))))</f>
        <v/>
      </c>
      <c r="EO44" s="8" t="str">
        <f>IF('[8]ข้อมูลนักเรียน-กรอง'!$A$42="","",('[8]ข้อมูลนักเรียน-กรอง'!$A$42))</f>
        <v/>
      </c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10" t="str">
        <f>IF('[8]ข้อมูลนักเรียน-กรอง'!A42="","",(IF(SUM(EP44:FS44)=0,"-",(SUM(EP44:FS44)))))</f>
        <v/>
      </c>
      <c r="FU44" s="10" t="str">
        <f>IF('[8]ข้อมูลนักเรียน-กรอง'!$A$42="","",(IF(COUNTIF(EP44:FS44,"ป")=0,"-",(COUNTIF(EP44:FS44,"ป")))))</f>
        <v/>
      </c>
      <c r="FV44" s="10" t="str">
        <f>IF('[8]ข้อมูลนักเรียน-กรอง'!$A$42="","",(IF(COUNTIF(EP44:FS44,"ล")=0,"-",(COUNTIF(EP44:FS44,"ล")))))</f>
        <v/>
      </c>
      <c r="FW44" s="10" t="str">
        <f>IF('[8]ข้อมูลนักเรียน-กรอง'!$A$42="","",(IF(COUNTIF(EP44:FS44,"ข")=0,"-",(COUNTIF(EP44:FS44,"ข")))))</f>
        <v/>
      </c>
      <c r="FX44" s="8" t="str">
        <f>IF('[8]ข้อมูลนักเรียน-กรอง'!$A$42="","",('[8]ข้อมูลนักเรียน-กรอง'!$A$42))</f>
        <v/>
      </c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10" t="str">
        <f>IF('[8]ข้อมูลนักเรียน-กรอง'!A42="","",(IF(SUM(FY44:HC44)=0,"-",(SUM(FY44:HC44)))))</f>
        <v/>
      </c>
      <c r="HE44" s="10" t="str">
        <f>IF('[8]ข้อมูลนักเรียน-กรอง'!$A$42="","",(IF(COUNTIF(FY44:HC44,"ป")=0,"-",(COUNTIF(FY44:HC44,"ป")))))</f>
        <v/>
      </c>
      <c r="HF44" s="10" t="str">
        <f>IF('[8]ข้อมูลนักเรียน-กรอง'!$A$42="","",(IF(COUNTIF(FY44:HC44,"ล")=0,"-",(COUNTIF(FY44:HC44,"ล")))))</f>
        <v/>
      </c>
      <c r="HG44" s="10" t="str">
        <f>IF('[8]ข้อมูลนักเรียน-กรอง'!$A$42="","",(IF(COUNTIF(FY44:HC44,"ข")=0,"-",(COUNTIF(FY44:HC44,"ข")))))</f>
        <v/>
      </c>
      <c r="HH44" s="8" t="str">
        <f>IF('[8]ข้อมูลนักเรียน-กรอง'!$A$42="","",('[8]ข้อมูลนักเรียน-กรอง'!$A$42))</f>
        <v/>
      </c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10" t="str">
        <f>IF('[8]ข้อมูลนักเรียน-กรอง'!A42="","",(IF(SUM(HI44:IL44)=0,"-",(SUM(HI44:IL44)))))</f>
        <v/>
      </c>
      <c r="IN44" s="10" t="str">
        <f>IF('[8]ข้อมูลนักเรียน-กรอง'!$A$42="","",(IF(COUNTIF(HI44:IL44,"ป")=0,"-",(COUNTIF(HI44:IL44,"ป")))))</f>
        <v/>
      </c>
      <c r="IO44" s="10" t="str">
        <f>IF('[8]ข้อมูลนักเรียน-กรอง'!$A$42="","",(IF(COUNTIF(HI44:IL44,"ล")=0,"-",(COUNTIF(HI44:IL44,"ล")))))</f>
        <v/>
      </c>
      <c r="IP44" s="10" t="str">
        <f>IF('[8]ข้อมูลนักเรียน-กรอง'!$A$42="","",(IF(COUNTIF(HI44:IL44,"ข")=0,"-",(COUNTIF(HI44:IL44,"ข")))))</f>
        <v/>
      </c>
      <c r="IQ44" s="8" t="str">
        <f>IF('[8]ข้อมูลนักเรียน-กรอง'!$A$42="","",('[8]ข้อมูลนักเรียน-กรอง'!$A$42))</f>
        <v/>
      </c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10" t="str">
        <f>IF('[8]ข้อมูลนักเรียน-กรอง'!A42="","",(IF(SUM(IR44:JV44)=0,"-",(SUM(IR44:JV44)))))</f>
        <v/>
      </c>
      <c r="JX44" s="10" t="str">
        <f>IF('[8]ข้อมูลนักเรียน-กรอง'!$A$42="","",(IF(COUNTIF(IR44:JV44,"ป")=0,"-",(COUNTIF(IR44:JV44,"ป")))))</f>
        <v/>
      </c>
      <c r="JY44" s="10" t="str">
        <f>IF('[8]ข้อมูลนักเรียน-กรอง'!$A$42="","",(IF(COUNTIF(IR44:JV44,"ล")=0,"-",(COUNTIF(IR44:JV44,"ล")))))</f>
        <v/>
      </c>
      <c r="JZ44" s="10" t="str">
        <f>IF('[8]ข้อมูลนักเรียน-กรอง'!$A$42="","",(IF(COUNTIF(IR44:JV44,"ข")=0,"-",(COUNTIF(IR44:JV44,"ข")))))</f>
        <v/>
      </c>
      <c r="KA44" s="8" t="str">
        <f>IF('[8]ข้อมูลนักเรียน-กรอง'!$A$42="","",('[8]ข้อมูลนักเรียน-กรอง'!$A$42))</f>
        <v/>
      </c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10" t="str">
        <f>IF('[8]ข้อมูลนักเรียน-กรอง'!A42="","",(IF(SUM(KB44:LF44)=0,"-",(SUM(KB44:LF44)))))</f>
        <v/>
      </c>
      <c r="LH44" s="10" t="str">
        <f>IF('[8]ข้อมูลนักเรียน-กรอง'!$A$42="","",(IF(COUNTIF(KB44:LF44,"ป")=0,"-",(COUNTIF(KB44:LF44,"ป")))))</f>
        <v/>
      </c>
      <c r="LI44" s="10" t="str">
        <f>IF('[8]ข้อมูลนักเรียน-กรอง'!$A$42="","",(IF(COUNTIF(KB44:LF44,"ล")=0,"-",(COUNTIF(KB44:LF44,"ล")))))</f>
        <v/>
      </c>
      <c r="LJ44" s="10" t="str">
        <f>IF('[8]ข้อมูลนักเรียน-กรอง'!$A$42="","",(IF(COUNTIF(KB44:LF44,"ข")=0,"-",(COUNTIF(KB44:LF44,"ข")))))</f>
        <v/>
      </c>
      <c r="LK44" s="8" t="str">
        <f>IF('[8]ข้อมูลนักเรียน-กรอง'!$A$42="","",('[8]ข้อมูลนักเรียน-กรอง'!$A$42))</f>
        <v/>
      </c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10" t="str">
        <f>IF('[8]ข้อมูลนักเรียน-กรอง'!A42="","",(IF(SUM(LL44:MN44)=0,"-",(SUM(LL44:MN44)))))</f>
        <v/>
      </c>
      <c r="MP44" s="10" t="str">
        <f>IF('[8]ข้อมูลนักเรียน-กรอง'!$A$42="","",(IF(COUNTIF(LL44:MN44,"ป")=0,"-",(COUNTIF(LL44:MN44,"ป")))))</f>
        <v/>
      </c>
      <c r="MQ44" s="10" t="str">
        <f>IF('[8]ข้อมูลนักเรียน-กรอง'!$A$42="","",(IF(COUNTIF(LL44:MN44,"ล")=0,"-",(COUNTIF(LL44:MN44,"ล")))))</f>
        <v/>
      </c>
      <c r="MR44" s="10" t="str">
        <f>IF('[8]ข้อมูลนักเรียน-กรอง'!$A$42="","",(IF(COUNTIF(LL44:MN44,"ข")=0,"-",(COUNTIF(LL44:MN44,"ข")))))</f>
        <v/>
      </c>
      <c r="MS44" s="8" t="str">
        <f>IF('[8]ข้อมูลนักเรียน-กรอง'!$A$42="","",('[8]ข้อมูลนักเรียน-กรอง'!$A$42))</f>
        <v/>
      </c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10" t="str">
        <f>IF('[8]ข้อมูลนักเรียน-กรอง'!A42="","",(IF(SUM(MT44:NX44)=0,"-",(SUM(MT44:NX44)))))</f>
        <v/>
      </c>
      <c r="NZ44" s="10" t="str">
        <f>IF('[8]ข้อมูลนักเรียน-กรอง'!$A$42="","",(IF(COUNTIF(MT44:NX44,"ป")=0,"-",(COUNTIF(MT44:NX44,"ป")))))</f>
        <v/>
      </c>
      <c r="OA44" s="10" t="str">
        <f>IF('[8]ข้อมูลนักเรียน-กรอง'!$A$42="","",(IF(COUNTIF(MT44:NX44,"ล")=0,"-",(COUNTIF(MT44:NX44,"ล")))))</f>
        <v/>
      </c>
      <c r="OB44" s="10" t="str">
        <f>IF('[8]ข้อมูลนักเรียน-กรอง'!$A$42="","",(IF(COUNTIF(MT44:NX44,"ข")=0,"-",(COUNTIF(MT44:NX44,"ข")))))</f>
        <v/>
      </c>
      <c r="OC44" s="8" t="str">
        <f>IF('[8]ข้อมูลนักเรียน-กรอง'!$A$42="","",('[8]ข้อมูลนักเรียน-กรอง'!$A$42))</f>
        <v/>
      </c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10" t="str">
        <f>IF('[8]ข้อมูลนักเรียน-กรอง'!A42="","",(IF(SUM(OD44:PG44)=0,"-",(SUM(OD44:PG44)))))</f>
        <v/>
      </c>
      <c r="PI44" s="10" t="str">
        <f>IF('[8]ข้อมูลนักเรียน-กรอง'!$A$42="","",(IF(COUNTIF(OD44:PG44,"ป")=0,"-",(COUNTIF(OD44:PG44,"ป")))))</f>
        <v/>
      </c>
      <c r="PJ44" s="10" t="str">
        <f>IF('[8]ข้อมูลนักเรียน-กรอง'!$A$42="","",(IF(COUNTIF(OD44:PG44,"ล")=0,"-",(COUNTIF(OD44:PG44,"ล")))))</f>
        <v/>
      </c>
      <c r="PK44" s="10" t="str">
        <f>IF('[8]ข้อมูลนักเรียน-กรอง'!$A$42="","",(IF(COUNTIF(OD44:PG44,"ข")=0,"-",(COUNTIF(OD44:PG44,"ข")))))</f>
        <v/>
      </c>
      <c r="PL44" s="11" t="str">
        <f>IF('[8]ข้อมูลนักเรียน-กรอง'!$A$42="","",('[8]ข้อมูลนักเรียน-กรอง'!$A$42))</f>
        <v/>
      </c>
      <c r="PM44" s="12" t="str">
        <f t="shared" si="0"/>
        <v/>
      </c>
      <c r="PN44" s="12" t="str">
        <f t="shared" si="1"/>
        <v/>
      </c>
      <c r="PO44" s="12" t="str">
        <f t="shared" si="2"/>
        <v/>
      </c>
      <c r="PP44" s="12" t="str">
        <f t="shared" si="3"/>
        <v/>
      </c>
      <c r="PQ44" s="12" t="str">
        <f t="shared" si="4"/>
        <v/>
      </c>
      <c r="PR44" s="12" t="str">
        <f t="shared" si="5"/>
        <v/>
      </c>
      <c r="PS44" s="12" t="str">
        <f t="shared" si="6"/>
        <v/>
      </c>
      <c r="PT44" s="12" t="str">
        <f t="shared" si="7"/>
        <v/>
      </c>
      <c r="PU44" s="12" t="str">
        <f t="shared" si="8"/>
        <v/>
      </c>
      <c r="PV44" s="12" t="str">
        <f t="shared" si="9"/>
        <v/>
      </c>
      <c r="PW44" s="12" t="str">
        <f t="shared" si="10"/>
        <v/>
      </c>
      <c r="PX44" s="12" t="str">
        <f t="shared" si="11"/>
        <v/>
      </c>
      <c r="PY44" s="13" t="str">
        <f>IF('[8]ข้อมูลนักเรียน-กรอง'!A42="","",(SUM(AH44:AK44,SUM(BQ44:BT44,SUM(DA44:DD44,SUM(EK44:EN44,SUM(FT44:FW44,SUM(HD44:HG44,SUM(IM44:IP44,SUM(JW44:JZ44,SUM(LG44:LJ44,SUM(MO44:MR44,SUM(NY44:OB44,SUM(PH44:PK44))))))))))))))</f>
        <v/>
      </c>
      <c r="PZ44" s="13" t="str">
        <f>IF('[8]ข้อมูลนักเรียน-กรอง'!A42="","",SUM(PM44:PX44))</f>
        <v/>
      </c>
      <c r="QA44" s="14" t="str">
        <f>IF('[8]ข้อมูลนักเรียน-กรอง'!A42="","",IF(PZ44=0,"0.00",((PZ44/PY44)*100)))</f>
        <v/>
      </c>
    </row>
    <row r="45" spans="1:443" ht="15.95" customHeight="1">
      <c r="A45" s="7" t="str">
        <f>[8]ชื่อนักเรียน!C44</f>
        <v xml:space="preserve"> </v>
      </c>
      <c r="B45" s="8" t="str">
        <f>IF('[8]ข้อมูลนักเรียน-กรอง'!$A$43="","",('[8]ข้อมูลนักเรียน-กรอง'!$A$43))</f>
        <v/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0" t="str">
        <f>IF('[8]ข้อมูลนักเรียน-กรอง'!A43="","",(IF(SUM(C45:AG45)=0,"-",(SUM(C45:AG45)))))</f>
        <v/>
      </c>
      <c r="AI45" s="10" t="str">
        <f>IF('[8]ข้อมูลนักเรียน-กรอง'!$A$43="","",(IF(COUNTIF(C45:AG45,"ป")=0,"-",(COUNTIF(C45:AG45,"ป")))))</f>
        <v/>
      </c>
      <c r="AJ45" s="10" t="str">
        <f>IF('[8]ข้อมูลนักเรียน-กรอง'!$A$43="","",(IF(COUNTIF(C45:AG45,"ล")=0,"-",(COUNTIF(C45:AG45,"ล")))))</f>
        <v/>
      </c>
      <c r="AK45" s="10" t="str">
        <f>IF('[8]ข้อมูลนักเรียน-กรอง'!$A$43="","",(IF(COUNTIF(C45:AG45,"ข")=0,"-",(COUNTIF(C45:AG45,"ข")))))</f>
        <v/>
      </c>
      <c r="AL45" s="8" t="str">
        <f>IF('[8]ข้อมูลนักเรียน-กรอง'!$A$43="","",('[8]ข้อมูลนักเรียน-กรอง'!$A$43))</f>
        <v/>
      </c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10" t="str">
        <f>IF('[8]ข้อมูลนักเรียน-กรอง'!A43="","",(IF(SUM(AM45:BP45)=0,"-",(SUM(AM45:BP45)))))</f>
        <v/>
      </c>
      <c r="BR45" s="10" t="str">
        <f>IF('[8]ข้อมูลนักเรียน-กรอง'!$A$43="","",(IF(COUNTIF(AM45:BP45,"ป")=0,"-",(COUNTIF(AM45:BP45,"ป")))))</f>
        <v/>
      </c>
      <c r="BS45" s="10" t="str">
        <f>IF('[8]ข้อมูลนักเรียน-กรอง'!$A$43="","",(IF(COUNTIF(AM45:BP45,"ล")=0,"-",(COUNTIF(AM45:BP45,"ล")))))</f>
        <v/>
      </c>
      <c r="BT45" s="10" t="str">
        <f>IF('[8]ข้อมูลนักเรียน-กรอง'!$A$43="","",(IF(COUNTIF(AM45:BP45,"ข")=0,"-",(COUNTIF(AM45:BP45,"ข")))))</f>
        <v/>
      </c>
      <c r="BU45" s="8" t="str">
        <f>IF('[8]ข้อมูลนักเรียน-กรอง'!$A$43="","",('[8]ข้อมูลนักเรียน-กรอง'!$A$43))</f>
        <v/>
      </c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10" t="str">
        <f>IF('[8]ข้อมูลนักเรียน-กรอง'!A43="","",(IF(SUM(BV45:CZ45)=0,"-",(SUM(BV45:CZ45)))))</f>
        <v/>
      </c>
      <c r="DB45" s="10" t="str">
        <f>IF('[8]ข้อมูลนักเรียน-กรอง'!$A$43="","",(IF(COUNTIF(BV45:CZ45,"ป")=0,"-",(COUNTIF(BV45:CZ45,"ป")))))</f>
        <v/>
      </c>
      <c r="DC45" s="10" t="str">
        <f>IF('[8]ข้อมูลนักเรียน-กรอง'!$A$43="","",(IF(COUNTIF(BV45:CZ45,"ล")=0,"-",(COUNTIF(BV45:CZ45,"ล")))))</f>
        <v/>
      </c>
      <c r="DD45" s="10" t="str">
        <f>IF('[8]ข้อมูลนักเรียน-กรอง'!$A$43="","",(IF(COUNTIF(BV45:CZ45,"ข")=0,"-",(COUNTIF(BV45:CZ45,"ข")))))</f>
        <v/>
      </c>
      <c r="DE45" s="8" t="str">
        <f>IF('[8]ข้อมูลนักเรียน-กรอง'!$A$43="","",('[8]ข้อมูลนักเรียน-กรอง'!$A$43))</f>
        <v/>
      </c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10" t="str">
        <f>IF('[8]ข้อมูลนักเรียน-กรอง'!A43="","",(IF(SUM(DF45:EJ45)=0,"-",(SUM(DF45:EJ45)))))</f>
        <v/>
      </c>
      <c r="EL45" s="10" t="str">
        <f>IF('[8]ข้อมูลนักเรียน-กรอง'!$A$43="","",(IF(COUNTIF(DF45:EJ45,"ป")=0,"-",(COUNTIF(DF45:EJ45,"ป")))))</f>
        <v/>
      </c>
      <c r="EM45" s="10" t="str">
        <f>IF('[8]ข้อมูลนักเรียน-กรอง'!$A$43="","",(IF(COUNTIF(DF45:EJ45,"ล")=0,"-",(COUNTIF(DF45:EJ45,"ล")))))</f>
        <v/>
      </c>
      <c r="EN45" s="10" t="str">
        <f>IF('[8]ข้อมูลนักเรียน-กรอง'!$A$43="","",(IF(COUNTIF(DF45:EJ45,"ข")=0,"-",(COUNTIF(DF45:EJ45,"ข")))))</f>
        <v/>
      </c>
      <c r="EO45" s="8" t="str">
        <f>IF('[8]ข้อมูลนักเรียน-กรอง'!$A$43="","",('[8]ข้อมูลนักเรียน-กรอง'!$A$43))</f>
        <v/>
      </c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10" t="str">
        <f>IF('[8]ข้อมูลนักเรียน-กรอง'!A43="","",(IF(SUM(EP45:FS45)=0,"-",(SUM(EP45:FS45)))))</f>
        <v/>
      </c>
      <c r="FU45" s="10" t="str">
        <f>IF('[8]ข้อมูลนักเรียน-กรอง'!$A$43="","",(IF(COUNTIF(EP45:FS45,"ป")=0,"-",(COUNTIF(EP45:FS45,"ป")))))</f>
        <v/>
      </c>
      <c r="FV45" s="10" t="str">
        <f>IF('[8]ข้อมูลนักเรียน-กรอง'!$A$43="","",(IF(COUNTIF(EP45:FS45,"ล")=0,"-",(COUNTIF(EP45:FS45,"ล")))))</f>
        <v/>
      </c>
      <c r="FW45" s="10" t="str">
        <f>IF('[8]ข้อมูลนักเรียน-กรอง'!$A$43="","",(IF(COUNTIF(EP45:FS45,"ข")=0,"-",(COUNTIF(EP45:FS45,"ข")))))</f>
        <v/>
      </c>
      <c r="FX45" s="8" t="str">
        <f>IF('[8]ข้อมูลนักเรียน-กรอง'!$A$43="","",('[8]ข้อมูลนักเรียน-กรอง'!$A$43))</f>
        <v/>
      </c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10" t="str">
        <f>IF('[8]ข้อมูลนักเรียน-กรอง'!A43="","",(IF(SUM(FY45:HC45)=0,"-",(SUM(FY45:HC45)))))</f>
        <v/>
      </c>
      <c r="HE45" s="10" t="str">
        <f>IF('[8]ข้อมูลนักเรียน-กรอง'!$A$43="","",(IF(COUNTIF(FY45:HC45,"ป")=0,"-",(COUNTIF(FY45:HC45,"ป")))))</f>
        <v/>
      </c>
      <c r="HF45" s="10" t="str">
        <f>IF('[8]ข้อมูลนักเรียน-กรอง'!$A$43="","",(IF(COUNTIF(FY45:HC45,"ล")=0,"-",(COUNTIF(FY45:HC45,"ล")))))</f>
        <v/>
      </c>
      <c r="HG45" s="10" t="str">
        <f>IF('[8]ข้อมูลนักเรียน-กรอง'!$A$43="","",(IF(COUNTIF(FY45:HC45,"ข")=0,"-",(COUNTIF(FY45:HC45,"ข")))))</f>
        <v/>
      </c>
      <c r="HH45" s="8" t="str">
        <f>IF('[8]ข้อมูลนักเรียน-กรอง'!$A$43="","",('[8]ข้อมูลนักเรียน-กรอง'!$A$43))</f>
        <v/>
      </c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10" t="str">
        <f>IF('[8]ข้อมูลนักเรียน-กรอง'!A43="","",(IF(SUM(HI45:IL45)=0,"-",(SUM(HI45:IL45)))))</f>
        <v/>
      </c>
      <c r="IN45" s="10" t="str">
        <f>IF('[8]ข้อมูลนักเรียน-กรอง'!$A$43="","",(IF(COUNTIF(HI45:IL45,"ป")=0,"-",(COUNTIF(HI45:IL45,"ป")))))</f>
        <v/>
      </c>
      <c r="IO45" s="10" t="str">
        <f>IF('[8]ข้อมูลนักเรียน-กรอง'!$A$43="","",(IF(COUNTIF(HI45:IL45,"ล")=0,"-",(COUNTIF(HI45:IL45,"ล")))))</f>
        <v/>
      </c>
      <c r="IP45" s="10" t="str">
        <f>IF('[8]ข้อมูลนักเรียน-กรอง'!$A$43="","",(IF(COUNTIF(HI45:IL45,"ข")=0,"-",(COUNTIF(HI45:IL45,"ข")))))</f>
        <v/>
      </c>
      <c r="IQ45" s="8" t="str">
        <f>IF('[8]ข้อมูลนักเรียน-กรอง'!$A$43="","",('[8]ข้อมูลนักเรียน-กรอง'!$A$43))</f>
        <v/>
      </c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10" t="str">
        <f>IF('[8]ข้อมูลนักเรียน-กรอง'!A43="","",(IF(SUM(IR45:JV45)=0,"-",(SUM(IR45:JV45)))))</f>
        <v/>
      </c>
      <c r="JX45" s="10" t="str">
        <f>IF('[8]ข้อมูลนักเรียน-กรอง'!$A$43="","",(IF(COUNTIF(IR45:JV45,"ป")=0,"-",(COUNTIF(IR45:JV45,"ป")))))</f>
        <v/>
      </c>
      <c r="JY45" s="10" t="str">
        <f>IF('[8]ข้อมูลนักเรียน-กรอง'!$A$43="","",(IF(COUNTIF(IR45:JV45,"ล")=0,"-",(COUNTIF(IR45:JV45,"ล")))))</f>
        <v/>
      </c>
      <c r="JZ45" s="10" t="str">
        <f>IF('[8]ข้อมูลนักเรียน-กรอง'!$A$43="","",(IF(COUNTIF(IR45:JV45,"ข")=0,"-",(COUNTIF(IR45:JV45,"ข")))))</f>
        <v/>
      </c>
      <c r="KA45" s="8" t="str">
        <f>IF('[8]ข้อมูลนักเรียน-กรอง'!$A$43="","",('[8]ข้อมูลนักเรียน-กรอง'!$A$43))</f>
        <v/>
      </c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10" t="str">
        <f>IF('[8]ข้อมูลนักเรียน-กรอง'!A43="","",(IF(SUM(KB45:LF45)=0,"-",(SUM(KB45:LF45)))))</f>
        <v/>
      </c>
      <c r="LH45" s="10" t="str">
        <f>IF('[8]ข้อมูลนักเรียน-กรอง'!$A$43="","",(IF(COUNTIF(KB45:LF45,"ป")=0,"-",(COUNTIF(KB45:LF45,"ป")))))</f>
        <v/>
      </c>
      <c r="LI45" s="10" t="str">
        <f>IF('[8]ข้อมูลนักเรียน-กรอง'!$A$43="","",(IF(COUNTIF(KB45:LF45,"ล")=0,"-",(COUNTIF(KB45:LF45,"ล")))))</f>
        <v/>
      </c>
      <c r="LJ45" s="10" t="str">
        <f>IF('[8]ข้อมูลนักเรียน-กรอง'!$A$43="","",(IF(COUNTIF(KB45:LF45,"ข")=0,"-",(COUNTIF(KB45:LF45,"ข")))))</f>
        <v/>
      </c>
      <c r="LK45" s="8" t="str">
        <f>IF('[8]ข้อมูลนักเรียน-กรอง'!$A$43="","",('[8]ข้อมูลนักเรียน-กรอง'!$A$43))</f>
        <v/>
      </c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10" t="str">
        <f>IF('[8]ข้อมูลนักเรียน-กรอง'!A43="","",(IF(SUM(LL45:MN45)=0,"-",(SUM(LL45:MN45)))))</f>
        <v/>
      </c>
      <c r="MP45" s="10" t="str">
        <f>IF('[8]ข้อมูลนักเรียน-กรอง'!$A$43="","",(IF(COUNTIF(LL45:MN45,"ป")=0,"-",(COUNTIF(LL45:MN45,"ป")))))</f>
        <v/>
      </c>
      <c r="MQ45" s="10" t="str">
        <f>IF('[8]ข้อมูลนักเรียน-กรอง'!$A$43="","",(IF(COUNTIF(LL45:MN45,"ล")=0,"-",(COUNTIF(LL45:MN45,"ล")))))</f>
        <v/>
      </c>
      <c r="MR45" s="10" t="str">
        <f>IF('[8]ข้อมูลนักเรียน-กรอง'!$A$43="","",(IF(COUNTIF(LL45:MN45,"ข")=0,"-",(COUNTIF(LL45:MN45,"ข")))))</f>
        <v/>
      </c>
      <c r="MS45" s="8" t="str">
        <f>IF('[8]ข้อมูลนักเรียน-กรอง'!$A$43="","",('[8]ข้อมูลนักเรียน-กรอง'!$A$43))</f>
        <v/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10" t="str">
        <f>IF('[8]ข้อมูลนักเรียน-กรอง'!A43="","",(IF(SUM(MT45:NX45)=0,"-",(SUM(MT45:NX45)))))</f>
        <v/>
      </c>
      <c r="NZ45" s="10" t="str">
        <f>IF('[8]ข้อมูลนักเรียน-กรอง'!$A$43="","",(IF(COUNTIF(MT45:NX45,"ป")=0,"-",(COUNTIF(MT45:NX45,"ป")))))</f>
        <v/>
      </c>
      <c r="OA45" s="10" t="str">
        <f>IF('[8]ข้อมูลนักเรียน-กรอง'!$A$43="","",(IF(COUNTIF(MT45:NX45,"ล")=0,"-",(COUNTIF(MT45:NX45,"ล")))))</f>
        <v/>
      </c>
      <c r="OB45" s="10" t="str">
        <f>IF('[8]ข้อมูลนักเรียน-กรอง'!$A$43="","",(IF(COUNTIF(MT45:NX45,"ข")=0,"-",(COUNTIF(MT45:NX45,"ข")))))</f>
        <v/>
      </c>
      <c r="OC45" s="8" t="str">
        <f>IF('[8]ข้อมูลนักเรียน-กรอง'!$A$43="","",('[8]ข้อมูลนักเรียน-กรอง'!$A$43))</f>
        <v/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10" t="str">
        <f>IF('[8]ข้อมูลนักเรียน-กรอง'!A43="","",(IF(SUM(OD45:PG45)=0,"-",(SUM(OD45:PG45)))))</f>
        <v/>
      </c>
      <c r="PI45" s="10" t="str">
        <f>IF('[8]ข้อมูลนักเรียน-กรอง'!$A$43="","",(IF(COUNTIF(OD45:PG45,"ป")=0,"-",(COUNTIF(OD45:PG45,"ป")))))</f>
        <v/>
      </c>
      <c r="PJ45" s="10" t="str">
        <f>IF('[8]ข้อมูลนักเรียน-กรอง'!$A$43="","",(IF(COUNTIF(OD45:PG45,"ล")=0,"-",(COUNTIF(OD45:PG45,"ล")))))</f>
        <v/>
      </c>
      <c r="PK45" s="10" t="str">
        <f>IF('[8]ข้อมูลนักเรียน-กรอง'!$A$43="","",(IF(COUNTIF(OD45:PG45,"ข")=0,"-",(COUNTIF(OD45:PG45,"ข")))))</f>
        <v/>
      </c>
      <c r="PL45" s="11" t="str">
        <f>IF('[8]ข้อมูลนักเรียน-กรอง'!$A$43="","",('[8]ข้อมูลนักเรียน-กรอง'!$A$43))</f>
        <v/>
      </c>
      <c r="PM45" s="12" t="str">
        <f t="shared" si="0"/>
        <v/>
      </c>
      <c r="PN45" s="12" t="str">
        <f t="shared" si="1"/>
        <v/>
      </c>
      <c r="PO45" s="12" t="str">
        <f t="shared" si="2"/>
        <v/>
      </c>
      <c r="PP45" s="12" t="str">
        <f t="shared" si="3"/>
        <v/>
      </c>
      <c r="PQ45" s="12" t="str">
        <f t="shared" si="4"/>
        <v/>
      </c>
      <c r="PR45" s="12" t="str">
        <f t="shared" si="5"/>
        <v/>
      </c>
      <c r="PS45" s="12" t="str">
        <f t="shared" si="6"/>
        <v/>
      </c>
      <c r="PT45" s="12" t="str">
        <f t="shared" si="7"/>
        <v/>
      </c>
      <c r="PU45" s="12" t="str">
        <f t="shared" si="8"/>
        <v/>
      </c>
      <c r="PV45" s="12" t="str">
        <f t="shared" si="9"/>
        <v/>
      </c>
      <c r="PW45" s="12" t="str">
        <f t="shared" si="10"/>
        <v/>
      </c>
      <c r="PX45" s="12" t="str">
        <f t="shared" si="11"/>
        <v/>
      </c>
      <c r="PY45" s="13" t="str">
        <f>IF('[8]ข้อมูลนักเรียน-กรอง'!A43="","",(SUM(AH45:AK45,SUM(BQ45:BT45,SUM(DA45:DD45,SUM(EK45:EN45,SUM(FT45:FW45,SUM(HD45:HG45,SUM(IM45:IP45,SUM(JW45:JZ45,SUM(LG45:LJ45,SUM(MO45:MR45,SUM(NY45:OB45,SUM(PH45:PK45))))))))))))))</f>
        <v/>
      </c>
      <c r="PZ45" s="13" t="str">
        <f>IF('[8]ข้อมูลนักเรียน-กรอง'!A43="","",SUM(PM45:PX45))</f>
        <v/>
      </c>
      <c r="QA45" s="14" t="str">
        <f>IF('[8]ข้อมูลนักเรียน-กรอง'!A43="","",IF(PZ45=0,"0.00",((PZ45/PY45)*100)))</f>
        <v/>
      </c>
    </row>
    <row r="46" spans="1:443" ht="15.95" customHeight="1">
      <c r="A46" s="7" t="str">
        <f>[8]ชื่อนักเรียน!C45</f>
        <v xml:space="preserve"> </v>
      </c>
      <c r="B46" s="8" t="str">
        <f>IF('[8]ข้อมูลนักเรียน-กรอง'!$A$44="","",('[8]ข้อมูลนักเรียน-กรอง'!$A$44))</f>
        <v/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0" t="str">
        <f>IF('[8]ข้อมูลนักเรียน-กรอง'!A44="","",(IF(SUM(C46:AG46)=0,"-",(SUM(C46:AG46)))))</f>
        <v/>
      </c>
      <c r="AI46" s="10" t="str">
        <f>IF('[8]ข้อมูลนักเรียน-กรอง'!$A$44="","",(IF(COUNTIF(C46:AG46,"ป")=0,"-",(COUNTIF(C46:AG46,"ป")))))</f>
        <v/>
      </c>
      <c r="AJ46" s="10" t="str">
        <f>IF('[8]ข้อมูลนักเรียน-กรอง'!$A$44="","",(IF(COUNTIF(C46:AG46,"ล")=0,"-",(COUNTIF(C46:AG46,"ล")))))</f>
        <v/>
      </c>
      <c r="AK46" s="10" t="str">
        <f>IF('[8]ข้อมูลนักเรียน-กรอง'!$A$44="","",(IF(COUNTIF(C46:AG46,"ข")=0,"-",(COUNTIF(C46:AG46,"ข")))))</f>
        <v/>
      </c>
      <c r="AL46" s="8" t="str">
        <f>IF('[8]ข้อมูลนักเรียน-กรอง'!$A$44="","",('[8]ข้อมูลนักเรียน-กรอง'!$A$44))</f>
        <v/>
      </c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10" t="str">
        <f>IF('[8]ข้อมูลนักเรียน-กรอง'!A44="","",(IF(SUM(AM46:BP46)=0,"-",(SUM(AM46:BP46)))))</f>
        <v/>
      </c>
      <c r="BR46" s="10" t="str">
        <f>IF('[8]ข้อมูลนักเรียน-กรอง'!$A$44="","",(IF(COUNTIF(AM46:BP46,"ป")=0,"-",(COUNTIF(AM46:BP46,"ป")))))</f>
        <v/>
      </c>
      <c r="BS46" s="10" t="str">
        <f>IF('[8]ข้อมูลนักเรียน-กรอง'!$A$44="","",(IF(COUNTIF(AM46:BP46,"ล")=0,"-",(COUNTIF(AM46:BP46,"ล")))))</f>
        <v/>
      </c>
      <c r="BT46" s="10" t="str">
        <f>IF('[8]ข้อมูลนักเรียน-กรอง'!$A$44="","",(IF(COUNTIF(AM46:BP46,"ข")=0,"-",(COUNTIF(AM46:BP46,"ข")))))</f>
        <v/>
      </c>
      <c r="BU46" s="8" t="str">
        <f>IF('[8]ข้อมูลนักเรียน-กรอง'!$A$44="","",('[8]ข้อมูลนักเรียน-กรอง'!$A$44))</f>
        <v/>
      </c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10" t="str">
        <f>IF('[8]ข้อมูลนักเรียน-กรอง'!A44="","",(IF(SUM(BV46:CZ46)=0,"-",(SUM(BV46:CZ46)))))</f>
        <v/>
      </c>
      <c r="DB46" s="10" t="str">
        <f>IF('[8]ข้อมูลนักเรียน-กรอง'!$A$44="","",(IF(COUNTIF(BV46:CZ46,"ป")=0,"-",(COUNTIF(BV46:CZ46,"ป")))))</f>
        <v/>
      </c>
      <c r="DC46" s="10" t="str">
        <f>IF('[8]ข้อมูลนักเรียน-กรอง'!$A$44="","",(IF(COUNTIF(BV46:CZ46,"ล")=0,"-",(COUNTIF(BV46:CZ46,"ล")))))</f>
        <v/>
      </c>
      <c r="DD46" s="10" t="str">
        <f>IF('[8]ข้อมูลนักเรียน-กรอง'!$A$44="","",(IF(COUNTIF(BV46:CZ46,"ข")=0,"-",(COUNTIF(BV46:CZ46,"ข")))))</f>
        <v/>
      </c>
      <c r="DE46" s="8" t="str">
        <f>IF('[8]ข้อมูลนักเรียน-กรอง'!$A$44="","",('[8]ข้อมูลนักเรียน-กรอง'!$A$44))</f>
        <v/>
      </c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10" t="str">
        <f>IF('[8]ข้อมูลนักเรียน-กรอง'!A44="","",(IF(SUM(DF46:EJ46)=0,"-",(SUM(DF46:EJ46)))))</f>
        <v/>
      </c>
      <c r="EL46" s="10" t="str">
        <f>IF('[8]ข้อมูลนักเรียน-กรอง'!$A$44="","",(IF(COUNTIF(DF46:EJ46,"ป")=0,"-",(COUNTIF(DF46:EJ46,"ป")))))</f>
        <v/>
      </c>
      <c r="EM46" s="10" t="str">
        <f>IF('[8]ข้อมูลนักเรียน-กรอง'!$A$44="","",(IF(COUNTIF(DF46:EJ46,"ล")=0,"-",(COUNTIF(DF46:EJ46,"ล")))))</f>
        <v/>
      </c>
      <c r="EN46" s="10" t="str">
        <f>IF('[8]ข้อมูลนักเรียน-กรอง'!$A$44="","",(IF(COUNTIF(DF46:EJ46,"ข")=0,"-",(COUNTIF(DF46:EJ46,"ข")))))</f>
        <v/>
      </c>
      <c r="EO46" s="8" t="str">
        <f>IF('[8]ข้อมูลนักเรียน-กรอง'!$A$44="","",('[8]ข้อมูลนักเรียน-กรอง'!$A$44))</f>
        <v/>
      </c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10" t="str">
        <f>IF('[8]ข้อมูลนักเรียน-กรอง'!A44="","",(IF(SUM(EP46:FS46)=0,"-",(SUM(EP46:FS46)))))</f>
        <v/>
      </c>
      <c r="FU46" s="10" t="str">
        <f>IF('[8]ข้อมูลนักเรียน-กรอง'!$A$44="","",(IF(COUNTIF(EP46:FS46,"ป")=0,"-",(COUNTIF(EP46:FS46,"ป")))))</f>
        <v/>
      </c>
      <c r="FV46" s="10" t="str">
        <f>IF('[8]ข้อมูลนักเรียน-กรอง'!$A$44="","",(IF(COUNTIF(EP46:FS46,"ล")=0,"-",(COUNTIF(EP46:FS46,"ล")))))</f>
        <v/>
      </c>
      <c r="FW46" s="10" t="str">
        <f>IF('[8]ข้อมูลนักเรียน-กรอง'!$A$44="","",(IF(COUNTIF(EP46:FS46,"ข")=0,"-",(COUNTIF(EP46:FS46,"ข")))))</f>
        <v/>
      </c>
      <c r="FX46" s="8" t="str">
        <f>IF('[8]ข้อมูลนักเรียน-กรอง'!$A$44="","",('[8]ข้อมูลนักเรียน-กรอง'!$A$44))</f>
        <v/>
      </c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10" t="str">
        <f>IF('[8]ข้อมูลนักเรียน-กรอง'!A44="","",(IF(SUM(FY46:HC46)=0,"-",(SUM(FY46:HC46)))))</f>
        <v/>
      </c>
      <c r="HE46" s="10" t="str">
        <f>IF('[8]ข้อมูลนักเรียน-กรอง'!$A$44="","",(IF(COUNTIF(FY46:HC46,"ป")=0,"-",(COUNTIF(FY46:HC46,"ป")))))</f>
        <v/>
      </c>
      <c r="HF46" s="10" t="str">
        <f>IF('[8]ข้อมูลนักเรียน-กรอง'!$A$44="","",(IF(COUNTIF(FY46:HC46,"ล")=0,"-",(COUNTIF(FY46:HC46,"ล")))))</f>
        <v/>
      </c>
      <c r="HG46" s="10" t="str">
        <f>IF('[8]ข้อมูลนักเรียน-กรอง'!$A$44="","",(IF(COUNTIF(FY46:HC46,"ข")=0,"-",(COUNTIF(FY46:HC46,"ข")))))</f>
        <v/>
      </c>
      <c r="HH46" s="8" t="str">
        <f>IF('[8]ข้อมูลนักเรียน-กรอง'!$A$44="","",('[8]ข้อมูลนักเรียน-กรอง'!$A$44))</f>
        <v/>
      </c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10" t="str">
        <f>IF('[8]ข้อมูลนักเรียน-กรอง'!A44="","",(IF(SUM(HI46:IL46)=0,"-",(SUM(HI46:IL46)))))</f>
        <v/>
      </c>
      <c r="IN46" s="10" t="str">
        <f>IF('[8]ข้อมูลนักเรียน-กรอง'!$A$44="","",(IF(COUNTIF(HI46:IL46,"ป")=0,"-",(COUNTIF(HI46:IL46,"ป")))))</f>
        <v/>
      </c>
      <c r="IO46" s="10" t="str">
        <f>IF('[8]ข้อมูลนักเรียน-กรอง'!$A$44="","",(IF(COUNTIF(HI46:IL46,"ล")=0,"-",(COUNTIF(HI46:IL46,"ล")))))</f>
        <v/>
      </c>
      <c r="IP46" s="10" t="str">
        <f>IF('[8]ข้อมูลนักเรียน-กรอง'!$A$44="","",(IF(COUNTIF(HI46:IL46,"ข")=0,"-",(COUNTIF(HI46:IL46,"ข")))))</f>
        <v/>
      </c>
      <c r="IQ46" s="8" t="str">
        <f>IF('[8]ข้อมูลนักเรียน-กรอง'!$A$44="","",('[8]ข้อมูลนักเรียน-กรอง'!$A$44))</f>
        <v/>
      </c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10" t="str">
        <f>IF('[8]ข้อมูลนักเรียน-กรอง'!A44="","",(IF(SUM(IR46:JV46)=0,"-",(SUM(IR46:JV46)))))</f>
        <v/>
      </c>
      <c r="JX46" s="10" t="str">
        <f>IF('[8]ข้อมูลนักเรียน-กรอง'!$A$44="","",(IF(COUNTIF(IR46:JV46,"ป")=0,"-",(COUNTIF(IR46:JV46,"ป")))))</f>
        <v/>
      </c>
      <c r="JY46" s="10" t="str">
        <f>IF('[8]ข้อมูลนักเรียน-กรอง'!$A$44="","",(IF(COUNTIF(IR46:JV46,"ล")=0,"-",(COUNTIF(IR46:JV46,"ล")))))</f>
        <v/>
      </c>
      <c r="JZ46" s="10" t="str">
        <f>IF('[8]ข้อมูลนักเรียน-กรอง'!$A$44="","",(IF(COUNTIF(IR46:JV46,"ข")=0,"-",(COUNTIF(IR46:JV46,"ข")))))</f>
        <v/>
      </c>
      <c r="KA46" s="8" t="str">
        <f>IF('[8]ข้อมูลนักเรียน-กรอง'!$A$44="","",('[8]ข้อมูลนักเรียน-กรอง'!$A$44))</f>
        <v/>
      </c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10" t="str">
        <f>IF('[8]ข้อมูลนักเรียน-กรอง'!A44="","",(IF(SUM(KB46:LF46)=0,"-",(SUM(KB46:LF46)))))</f>
        <v/>
      </c>
      <c r="LH46" s="10" t="str">
        <f>IF('[8]ข้อมูลนักเรียน-กรอง'!$A$44="","",(IF(COUNTIF(KB46:LF46,"ป")=0,"-",(COUNTIF(KB46:LF46,"ป")))))</f>
        <v/>
      </c>
      <c r="LI46" s="10" t="str">
        <f>IF('[8]ข้อมูลนักเรียน-กรอง'!$A$44="","",(IF(COUNTIF(KB46:LF46,"ล")=0,"-",(COUNTIF(KB46:LF46,"ล")))))</f>
        <v/>
      </c>
      <c r="LJ46" s="10" t="str">
        <f>IF('[8]ข้อมูลนักเรียน-กรอง'!$A$44="","",(IF(COUNTIF(KB46:LF46,"ข")=0,"-",(COUNTIF(KB46:LF46,"ข")))))</f>
        <v/>
      </c>
      <c r="LK46" s="8" t="str">
        <f>IF('[8]ข้อมูลนักเรียน-กรอง'!$A$44="","",('[8]ข้อมูลนักเรียน-กรอง'!$A$44))</f>
        <v/>
      </c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10" t="str">
        <f>IF('[8]ข้อมูลนักเรียน-กรอง'!A44="","",(IF(SUM(LL46:MN46)=0,"-",(SUM(LL46:MN46)))))</f>
        <v/>
      </c>
      <c r="MP46" s="10" t="str">
        <f>IF('[8]ข้อมูลนักเรียน-กรอง'!$A$44="","",(IF(COUNTIF(LL46:MN46,"ป")=0,"-",(COUNTIF(LL46:MN46,"ป")))))</f>
        <v/>
      </c>
      <c r="MQ46" s="10" t="str">
        <f>IF('[8]ข้อมูลนักเรียน-กรอง'!$A$44="","",(IF(COUNTIF(LL46:MN46,"ล")=0,"-",(COUNTIF(LL46:MN46,"ล")))))</f>
        <v/>
      </c>
      <c r="MR46" s="10" t="str">
        <f>IF('[8]ข้อมูลนักเรียน-กรอง'!$A$44="","",(IF(COUNTIF(LL46:MN46,"ข")=0,"-",(COUNTIF(LL46:MN46,"ข")))))</f>
        <v/>
      </c>
      <c r="MS46" s="8" t="str">
        <f>IF('[8]ข้อมูลนักเรียน-กรอง'!$A$44="","",('[8]ข้อมูลนักเรียน-กรอง'!$A$44))</f>
        <v/>
      </c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10" t="str">
        <f>IF('[8]ข้อมูลนักเรียน-กรอง'!A44="","",(IF(SUM(MT46:NX46)=0,"-",(SUM(MT46:NX46)))))</f>
        <v/>
      </c>
      <c r="NZ46" s="10" t="str">
        <f>IF('[8]ข้อมูลนักเรียน-กรอง'!$A$44="","",(IF(COUNTIF(MT46:NX46,"ป")=0,"-",(COUNTIF(MT46:NX46,"ป")))))</f>
        <v/>
      </c>
      <c r="OA46" s="10" t="str">
        <f>IF('[8]ข้อมูลนักเรียน-กรอง'!$A$44="","",(IF(COUNTIF(MT46:NX46,"ล")=0,"-",(COUNTIF(MT46:NX46,"ล")))))</f>
        <v/>
      </c>
      <c r="OB46" s="10" t="str">
        <f>IF('[8]ข้อมูลนักเรียน-กรอง'!$A$44="","",(IF(COUNTIF(MT46:NX46,"ข")=0,"-",(COUNTIF(MT46:NX46,"ข")))))</f>
        <v/>
      </c>
      <c r="OC46" s="8" t="str">
        <f>IF('[8]ข้อมูลนักเรียน-กรอง'!$A$44="","",('[8]ข้อมูลนักเรียน-กรอง'!$A$44))</f>
        <v/>
      </c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10" t="str">
        <f>IF('[8]ข้อมูลนักเรียน-กรอง'!A44="","",(IF(SUM(OD46:PG46)=0,"-",(SUM(OD46:PG46)))))</f>
        <v/>
      </c>
      <c r="PI46" s="10" t="str">
        <f>IF('[8]ข้อมูลนักเรียน-กรอง'!$A$44="","",(IF(COUNTIF(OD46:PG46,"ป")=0,"-",(COUNTIF(OD46:PG46,"ป")))))</f>
        <v/>
      </c>
      <c r="PJ46" s="10" t="str">
        <f>IF('[8]ข้อมูลนักเรียน-กรอง'!$A$44="","",(IF(COUNTIF(OD46:PG46,"ล")=0,"-",(COUNTIF(OD46:PG46,"ล")))))</f>
        <v/>
      </c>
      <c r="PK46" s="10" t="str">
        <f>IF('[8]ข้อมูลนักเรียน-กรอง'!$A$44="","",(IF(COUNTIF(OD46:PG46,"ข")=0,"-",(COUNTIF(OD46:PG46,"ข")))))</f>
        <v/>
      </c>
      <c r="PL46" s="11" t="str">
        <f>IF('[8]ข้อมูลนักเรียน-กรอง'!$A$44="","",('[8]ข้อมูลนักเรียน-กรอง'!$A$44))</f>
        <v/>
      </c>
      <c r="PM46" s="12" t="str">
        <f t="shared" si="0"/>
        <v/>
      </c>
      <c r="PN46" s="12" t="str">
        <f t="shared" si="1"/>
        <v/>
      </c>
      <c r="PO46" s="12" t="str">
        <f t="shared" si="2"/>
        <v/>
      </c>
      <c r="PP46" s="12" t="str">
        <f t="shared" si="3"/>
        <v/>
      </c>
      <c r="PQ46" s="12" t="str">
        <f t="shared" si="4"/>
        <v/>
      </c>
      <c r="PR46" s="12" t="str">
        <f t="shared" si="5"/>
        <v/>
      </c>
      <c r="PS46" s="12" t="str">
        <f t="shared" si="6"/>
        <v/>
      </c>
      <c r="PT46" s="12" t="str">
        <f t="shared" si="7"/>
        <v/>
      </c>
      <c r="PU46" s="12" t="str">
        <f t="shared" si="8"/>
        <v/>
      </c>
      <c r="PV46" s="12" t="str">
        <f t="shared" si="9"/>
        <v/>
      </c>
      <c r="PW46" s="12" t="str">
        <f t="shared" si="10"/>
        <v/>
      </c>
      <c r="PX46" s="12" t="str">
        <f t="shared" si="11"/>
        <v/>
      </c>
      <c r="PY46" s="13" t="str">
        <f>IF('[8]ข้อมูลนักเรียน-กรอง'!A44="","",(SUM(AH46:AK46,SUM(BQ46:BT46,SUM(DA46:DD46,SUM(EK46:EN46,SUM(FT46:FW46,SUM(HD46:HG46,SUM(IM46:IP46,SUM(JW46:JZ46,SUM(LG46:LJ46,SUM(MO46:MR46,SUM(NY46:OB46,SUM(PH46:PK46))))))))))))))</f>
        <v/>
      </c>
      <c r="PZ46" s="13" t="str">
        <f>IF('[8]ข้อมูลนักเรียน-กรอง'!A44="","",SUM(PM46:PX46))</f>
        <v/>
      </c>
      <c r="QA46" s="14" t="str">
        <f>IF('[8]ข้อมูลนักเรียน-กรอง'!A44="","",IF(PZ46=0,"0.00",((PZ46/PY46)*100)))</f>
        <v/>
      </c>
    </row>
    <row r="47" spans="1:443" ht="15.95" customHeight="1">
      <c r="A47" s="7" t="str">
        <f>[8]ชื่อนักเรียน!C46</f>
        <v xml:space="preserve"> </v>
      </c>
      <c r="B47" s="8" t="str">
        <f>IF('[8]ข้อมูลนักเรียน-กรอง'!$A$45="","",('[8]ข้อมูลนักเรียน-กรอง'!$A$45))</f>
        <v/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0" t="str">
        <f>IF('[8]ข้อมูลนักเรียน-กรอง'!A45="","",(IF(SUM(C47:AG47)=0,"-",(SUM(C47:AG47)))))</f>
        <v/>
      </c>
      <c r="AI47" s="10" t="str">
        <f>IF('[8]ข้อมูลนักเรียน-กรอง'!$A$45="","",(IF(COUNTIF(C47:AG47,"ป")=0,"-",(COUNTIF(C47:AG47,"ป")))))</f>
        <v/>
      </c>
      <c r="AJ47" s="10" t="str">
        <f>IF('[8]ข้อมูลนักเรียน-กรอง'!$A$45="","",(IF(COUNTIF(C47:AG47,"ล")=0,"-",(COUNTIF(C47:AG47,"ล")))))</f>
        <v/>
      </c>
      <c r="AK47" s="10" t="str">
        <f>IF('[8]ข้อมูลนักเรียน-กรอง'!$A$45="","",(IF(COUNTIF(C47:AG47,"ข")=0,"-",(COUNTIF(C47:AG47,"ข")))))</f>
        <v/>
      </c>
      <c r="AL47" s="8" t="str">
        <f>IF('[8]ข้อมูลนักเรียน-กรอง'!$A$45="","",('[8]ข้อมูลนักเรียน-กรอง'!$A$45))</f>
        <v/>
      </c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10" t="str">
        <f>IF('[8]ข้อมูลนักเรียน-กรอง'!A45="","",(IF(SUM(AM47:BP47)=0,"-",(SUM(AM47:BP47)))))</f>
        <v/>
      </c>
      <c r="BR47" s="10" t="str">
        <f>IF('[8]ข้อมูลนักเรียน-กรอง'!$A$45="","",(IF(COUNTIF(AM47:BP47,"ป")=0,"-",(COUNTIF(AM47:BP47,"ป")))))</f>
        <v/>
      </c>
      <c r="BS47" s="10" t="str">
        <f>IF('[8]ข้อมูลนักเรียน-กรอง'!$A$45="","",(IF(COUNTIF(AM47:BP47,"ล")=0,"-",(COUNTIF(AM47:BP47,"ล")))))</f>
        <v/>
      </c>
      <c r="BT47" s="10" t="str">
        <f>IF('[8]ข้อมูลนักเรียน-กรอง'!$A$45="","",(IF(COUNTIF(AM47:BP47,"ข")=0,"-",(COUNTIF(AM47:BP47,"ข")))))</f>
        <v/>
      </c>
      <c r="BU47" s="8" t="str">
        <f>IF('[8]ข้อมูลนักเรียน-กรอง'!$A$45="","",('[8]ข้อมูลนักเรียน-กรอง'!$A$45))</f>
        <v/>
      </c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10" t="str">
        <f>IF('[8]ข้อมูลนักเรียน-กรอง'!A45="","",(IF(SUM(BV47:CZ47)=0,"-",(SUM(BV47:CZ47)))))</f>
        <v/>
      </c>
      <c r="DB47" s="10" t="str">
        <f>IF('[8]ข้อมูลนักเรียน-กรอง'!$A$45="","",(IF(COUNTIF(BV47:CZ47,"ป")=0,"-",(COUNTIF(BV47:CZ47,"ป")))))</f>
        <v/>
      </c>
      <c r="DC47" s="10" t="str">
        <f>IF('[8]ข้อมูลนักเรียน-กรอง'!$A$45="","",(IF(COUNTIF(BV47:CZ47,"ล")=0,"-",(COUNTIF(BV47:CZ47,"ล")))))</f>
        <v/>
      </c>
      <c r="DD47" s="10" t="str">
        <f>IF('[8]ข้อมูลนักเรียน-กรอง'!$A$45="","",(IF(COUNTIF(BV47:CZ47,"ข")=0,"-",(COUNTIF(BV47:CZ47,"ข")))))</f>
        <v/>
      </c>
      <c r="DE47" s="8" t="str">
        <f>IF('[8]ข้อมูลนักเรียน-กรอง'!$A$45="","",('[8]ข้อมูลนักเรียน-กรอง'!$A$45))</f>
        <v/>
      </c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10" t="str">
        <f>IF('[8]ข้อมูลนักเรียน-กรอง'!A45="","",(IF(SUM(DF47:EJ47)=0,"-",(SUM(DF47:EJ47)))))</f>
        <v/>
      </c>
      <c r="EL47" s="10" t="str">
        <f>IF('[8]ข้อมูลนักเรียน-กรอง'!$A$45="","",(IF(COUNTIF(DF47:EJ47,"ป")=0,"-",(COUNTIF(DF47:EJ47,"ป")))))</f>
        <v/>
      </c>
      <c r="EM47" s="10" t="str">
        <f>IF('[8]ข้อมูลนักเรียน-กรอง'!$A$45="","",(IF(COUNTIF(DF47:EJ47,"ล")=0,"-",(COUNTIF(DF47:EJ47,"ล")))))</f>
        <v/>
      </c>
      <c r="EN47" s="10" t="str">
        <f>IF('[8]ข้อมูลนักเรียน-กรอง'!$A$45="","",(IF(COUNTIF(DF47:EJ47,"ข")=0,"-",(COUNTIF(DF47:EJ47,"ข")))))</f>
        <v/>
      </c>
      <c r="EO47" s="8" t="str">
        <f>IF('[8]ข้อมูลนักเรียน-กรอง'!$A$45="","",('[8]ข้อมูลนักเรียน-กรอง'!$A$45))</f>
        <v/>
      </c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10" t="str">
        <f>IF('[8]ข้อมูลนักเรียน-กรอง'!A45="","",(IF(SUM(EP47:FS47)=0,"-",(SUM(EP47:FS47)))))</f>
        <v/>
      </c>
      <c r="FU47" s="10" t="str">
        <f>IF('[8]ข้อมูลนักเรียน-กรอง'!$A$45="","",(IF(COUNTIF(EP47:FS47,"ป")=0,"-",(COUNTIF(EP47:FS47,"ป")))))</f>
        <v/>
      </c>
      <c r="FV47" s="10" t="str">
        <f>IF('[8]ข้อมูลนักเรียน-กรอง'!$A$45="","",(IF(COUNTIF(EP47:FS47,"ล")=0,"-",(COUNTIF(EP47:FS47,"ล")))))</f>
        <v/>
      </c>
      <c r="FW47" s="10" t="str">
        <f>IF('[8]ข้อมูลนักเรียน-กรอง'!$A$45="","",(IF(COUNTIF(EP47:FS47,"ข")=0,"-",(COUNTIF(EP47:FS47,"ข")))))</f>
        <v/>
      </c>
      <c r="FX47" s="8" t="str">
        <f>IF('[8]ข้อมูลนักเรียน-กรอง'!$A$45="","",('[8]ข้อมูลนักเรียน-กรอง'!$A$45))</f>
        <v/>
      </c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10" t="str">
        <f>IF('[8]ข้อมูลนักเรียน-กรอง'!A45="","",(IF(SUM(FY47:HC47)=0,"-",(SUM(FY47:HC47)))))</f>
        <v/>
      </c>
      <c r="HE47" s="10" t="str">
        <f>IF('[8]ข้อมูลนักเรียน-กรอง'!$A$45="","",(IF(COUNTIF(FY47:HC47,"ป")=0,"-",(COUNTIF(FY47:HC47,"ป")))))</f>
        <v/>
      </c>
      <c r="HF47" s="10" t="str">
        <f>IF('[8]ข้อมูลนักเรียน-กรอง'!$A$45="","",(IF(COUNTIF(FY47:HC47,"ล")=0,"-",(COUNTIF(FY47:HC47,"ล")))))</f>
        <v/>
      </c>
      <c r="HG47" s="10" t="str">
        <f>IF('[8]ข้อมูลนักเรียน-กรอง'!$A$45="","",(IF(COUNTIF(FY47:HC47,"ข")=0,"-",(COUNTIF(FY47:HC47,"ข")))))</f>
        <v/>
      </c>
      <c r="HH47" s="8" t="str">
        <f>IF('[8]ข้อมูลนักเรียน-กรอง'!$A$45="","",('[8]ข้อมูลนักเรียน-กรอง'!$A$45))</f>
        <v/>
      </c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10" t="str">
        <f>IF('[8]ข้อมูลนักเรียน-กรอง'!A45="","",(IF(SUM(HI47:IL47)=0,"-",(SUM(HI47:IL47)))))</f>
        <v/>
      </c>
      <c r="IN47" s="10" t="str">
        <f>IF('[8]ข้อมูลนักเรียน-กรอง'!$A$45="","",(IF(COUNTIF(HI47:IL47,"ป")=0,"-",(COUNTIF(HI47:IL47,"ป")))))</f>
        <v/>
      </c>
      <c r="IO47" s="10" t="str">
        <f>IF('[8]ข้อมูลนักเรียน-กรอง'!$A$45="","",(IF(COUNTIF(HI47:IL47,"ล")=0,"-",(COUNTIF(HI47:IL47,"ล")))))</f>
        <v/>
      </c>
      <c r="IP47" s="10" t="str">
        <f>IF('[8]ข้อมูลนักเรียน-กรอง'!$A$45="","",(IF(COUNTIF(HI47:IL47,"ข")=0,"-",(COUNTIF(HI47:IL47,"ข")))))</f>
        <v/>
      </c>
      <c r="IQ47" s="8" t="str">
        <f>IF('[8]ข้อมูลนักเรียน-กรอง'!$A$45="","",('[8]ข้อมูลนักเรียน-กรอง'!$A$45))</f>
        <v/>
      </c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10" t="str">
        <f>IF('[8]ข้อมูลนักเรียน-กรอง'!A45="","",(IF(SUM(IR47:JV47)=0,"-",(SUM(IR47:JV47)))))</f>
        <v/>
      </c>
      <c r="JX47" s="10" t="str">
        <f>IF('[8]ข้อมูลนักเรียน-กรอง'!$A$45="","",(IF(COUNTIF(IR47:JV47,"ป")=0,"-",(COUNTIF(IR47:JV47,"ป")))))</f>
        <v/>
      </c>
      <c r="JY47" s="10" t="str">
        <f>IF('[8]ข้อมูลนักเรียน-กรอง'!$A$45="","",(IF(COUNTIF(IR47:JV47,"ล")=0,"-",(COUNTIF(IR47:JV47,"ล")))))</f>
        <v/>
      </c>
      <c r="JZ47" s="10" t="str">
        <f>IF('[8]ข้อมูลนักเรียน-กรอง'!$A$45="","",(IF(COUNTIF(IR47:JV47,"ข")=0,"-",(COUNTIF(IR47:JV47,"ข")))))</f>
        <v/>
      </c>
      <c r="KA47" s="8" t="str">
        <f>IF('[8]ข้อมูลนักเรียน-กรอง'!$A$45="","",('[8]ข้อมูลนักเรียน-กรอง'!$A$45))</f>
        <v/>
      </c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10" t="str">
        <f>IF('[8]ข้อมูลนักเรียน-กรอง'!A45="","",(IF(SUM(KB47:LF47)=0,"-",(SUM(KB47:LF47)))))</f>
        <v/>
      </c>
      <c r="LH47" s="10" t="str">
        <f>IF('[8]ข้อมูลนักเรียน-กรอง'!$A$45="","",(IF(COUNTIF(KB47:LF47,"ป")=0,"-",(COUNTIF(KB47:LF47,"ป")))))</f>
        <v/>
      </c>
      <c r="LI47" s="10" t="str">
        <f>IF('[8]ข้อมูลนักเรียน-กรอง'!$A$45="","",(IF(COUNTIF(KB47:LF47,"ล")=0,"-",(COUNTIF(KB47:LF47,"ล")))))</f>
        <v/>
      </c>
      <c r="LJ47" s="10" t="str">
        <f>IF('[8]ข้อมูลนักเรียน-กรอง'!$A$45="","",(IF(COUNTIF(KB47:LF47,"ข")=0,"-",(COUNTIF(KB47:LF47,"ข")))))</f>
        <v/>
      </c>
      <c r="LK47" s="8" t="str">
        <f>IF('[8]ข้อมูลนักเรียน-กรอง'!$A$45="","",('[8]ข้อมูลนักเรียน-กรอง'!$A$45))</f>
        <v/>
      </c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10" t="str">
        <f>IF('[8]ข้อมูลนักเรียน-กรอง'!A45="","",(IF(SUM(LL47:MN47)=0,"-",(SUM(LL47:MN47)))))</f>
        <v/>
      </c>
      <c r="MP47" s="10" t="str">
        <f>IF('[8]ข้อมูลนักเรียน-กรอง'!$A$45="","",(IF(COUNTIF(LL47:MN47,"ป")=0,"-",(COUNTIF(LL47:MN47,"ป")))))</f>
        <v/>
      </c>
      <c r="MQ47" s="10" t="str">
        <f>IF('[8]ข้อมูลนักเรียน-กรอง'!$A$45="","",(IF(COUNTIF(LL47:MN47,"ล")=0,"-",(COUNTIF(LL47:MN47,"ล")))))</f>
        <v/>
      </c>
      <c r="MR47" s="10" t="str">
        <f>IF('[8]ข้อมูลนักเรียน-กรอง'!$A$45="","",(IF(COUNTIF(LL47:MN47,"ข")=0,"-",(COUNTIF(LL47:MN47,"ข")))))</f>
        <v/>
      </c>
      <c r="MS47" s="8" t="str">
        <f>IF('[8]ข้อมูลนักเรียน-กรอง'!$A$45="","",('[8]ข้อมูลนักเรียน-กรอง'!$A$45))</f>
        <v/>
      </c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10" t="str">
        <f>IF('[8]ข้อมูลนักเรียน-กรอง'!A45="","",(IF(SUM(MT47:NX47)=0,"-",(SUM(MT47:NX47)))))</f>
        <v/>
      </c>
      <c r="NZ47" s="10" t="str">
        <f>IF('[8]ข้อมูลนักเรียน-กรอง'!$A$45="","",(IF(COUNTIF(MT47:NX47,"ป")=0,"-",(COUNTIF(MT47:NX47,"ป")))))</f>
        <v/>
      </c>
      <c r="OA47" s="10" t="str">
        <f>IF('[8]ข้อมูลนักเรียน-กรอง'!$A$45="","",(IF(COUNTIF(MT47:NX47,"ล")=0,"-",(COUNTIF(MT47:NX47,"ล")))))</f>
        <v/>
      </c>
      <c r="OB47" s="10" t="str">
        <f>IF('[8]ข้อมูลนักเรียน-กรอง'!$A$45="","",(IF(COUNTIF(MT47:NX47,"ข")=0,"-",(COUNTIF(MT47:NX47,"ข")))))</f>
        <v/>
      </c>
      <c r="OC47" s="8" t="str">
        <f>IF('[8]ข้อมูลนักเรียน-กรอง'!$A$45="","",('[8]ข้อมูลนักเรียน-กรอง'!$A$45))</f>
        <v/>
      </c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10" t="str">
        <f>IF('[8]ข้อมูลนักเรียน-กรอง'!A45="","",(IF(SUM(OD47:PG47)=0,"-",(SUM(OD47:PG47)))))</f>
        <v/>
      </c>
      <c r="PI47" s="10" t="str">
        <f>IF('[8]ข้อมูลนักเรียน-กรอง'!$A$45="","",(IF(COUNTIF(OD47:PG47,"ป")=0,"-",(COUNTIF(OD47:PG47,"ป")))))</f>
        <v/>
      </c>
      <c r="PJ47" s="10" t="str">
        <f>IF('[8]ข้อมูลนักเรียน-กรอง'!$A$45="","",(IF(COUNTIF(OD47:PG47,"ล")=0,"-",(COUNTIF(OD47:PG47,"ล")))))</f>
        <v/>
      </c>
      <c r="PK47" s="10" t="str">
        <f>IF('[8]ข้อมูลนักเรียน-กรอง'!$A$45="","",(IF(COUNTIF(OD47:PG47,"ข")=0,"-",(COUNTIF(OD47:PG47,"ข")))))</f>
        <v/>
      </c>
      <c r="PL47" s="11" t="str">
        <f>IF('[8]ข้อมูลนักเรียน-กรอง'!$A$45="","",('[8]ข้อมูลนักเรียน-กรอง'!$A$45))</f>
        <v/>
      </c>
      <c r="PM47" s="12" t="str">
        <f t="shared" si="0"/>
        <v/>
      </c>
      <c r="PN47" s="12" t="str">
        <f t="shared" si="1"/>
        <v/>
      </c>
      <c r="PO47" s="12" t="str">
        <f t="shared" si="2"/>
        <v/>
      </c>
      <c r="PP47" s="12" t="str">
        <f t="shared" si="3"/>
        <v/>
      </c>
      <c r="PQ47" s="12" t="str">
        <f t="shared" si="4"/>
        <v/>
      </c>
      <c r="PR47" s="12" t="str">
        <f t="shared" si="5"/>
        <v/>
      </c>
      <c r="PS47" s="12" t="str">
        <f t="shared" si="6"/>
        <v/>
      </c>
      <c r="PT47" s="12" t="str">
        <f t="shared" si="7"/>
        <v/>
      </c>
      <c r="PU47" s="12" t="str">
        <f t="shared" si="8"/>
        <v/>
      </c>
      <c r="PV47" s="12" t="str">
        <f t="shared" si="9"/>
        <v/>
      </c>
      <c r="PW47" s="12" t="str">
        <f t="shared" si="10"/>
        <v/>
      </c>
      <c r="PX47" s="12" t="str">
        <f t="shared" si="11"/>
        <v/>
      </c>
      <c r="PY47" s="13" t="str">
        <f>IF('[8]ข้อมูลนักเรียน-กรอง'!A45="","",(SUM(AH47:AK47,SUM(BQ47:BT47,SUM(DA47:DD47,SUM(EK47:EN47,SUM(FT47:FW47,SUM(HD47:HG47,SUM(IM47:IP47,SUM(JW47:JZ47,SUM(LG47:LJ47,SUM(MO47:MR47,SUM(NY47:OB47,SUM(PH47:PK47))))))))))))))</f>
        <v/>
      </c>
      <c r="PZ47" s="13" t="str">
        <f>IF('[8]ข้อมูลนักเรียน-กรอง'!A45="","",SUM(PM47:PX47))</f>
        <v/>
      </c>
      <c r="QA47" s="14" t="str">
        <f>IF('[8]ข้อมูลนักเรียน-กรอง'!A45="","",IF(PZ47=0,"0.00",((PZ47/PY47)*100)))</f>
        <v/>
      </c>
    </row>
    <row r="48" spans="1:443" ht="15.95" customHeight="1">
      <c r="A48" s="7" t="str">
        <f>[8]ชื่อนักเรียน!C47</f>
        <v xml:space="preserve"> </v>
      </c>
      <c r="B48" s="8" t="str">
        <f>IF('[8]ข้อมูลนักเรียน-กรอง'!$A$46="","",('[8]ข้อมูลนักเรียน-กรอง'!$A$46))</f>
        <v/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0" t="str">
        <f>IF('[8]ข้อมูลนักเรียน-กรอง'!A46="","",(IF(SUM(C48:AG48)=0,"-",(SUM(C48:AG48)))))</f>
        <v/>
      </c>
      <c r="AI48" s="10" t="str">
        <f>IF('[8]ข้อมูลนักเรียน-กรอง'!$A$46="","",(IF(COUNTIF(C48:AG48,"ป")=0,"-",(COUNTIF(C48:AG48,"ป")))))</f>
        <v/>
      </c>
      <c r="AJ48" s="10" t="str">
        <f>IF('[8]ข้อมูลนักเรียน-กรอง'!$A$46="","",(IF(COUNTIF(C48:AG48,"ล")=0,"-",(COUNTIF(C48:AG48,"ล")))))</f>
        <v/>
      </c>
      <c r="AK48" s="10" t="str">
        <f>IF('[8]ข้อมูลนักเรียน-กรอง'!$A$46="","",(IF(COUNTIF(C48:AG48,"ข")=0,"-",(COUNTIF(C48:AG48,"ข")))))</f>
        <v/>
      </c>
      <c r="AL48" s="8" t="str">
        <f>IF('[8]ข้อมูลนักเรียน-กรอง'!$A$46="","",('[8]ข้อมูลนักเรียน-กรอง'!$A$46))</f>
        <v/>
      </c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10" t="str">
        <f>IF('[8]ข้อมูลนักเรียน-กรอง'!A46="","",(IF(SUM(AM48:BP48)=0,"-",(SUM(AM48:BP48)))))</f>
        <v/>
      </c>
      <c r="BR48" s="10" t="str">
        <f>IF('[8]ข้อมูลนักเรียน-กรอง'!$A$46="","",(IF(COUNTIF(AM48:BP48,"ป")=0,"-",(COUNTIF(AM48:BP48,"ป")))))</f>
        <v/>
      </c>
      <c r="BS48" s="10" t="str">
        <f>IF('[8]ข้อมูลนักเรียน-กรอง'!$A$46="","",(IF(COUNTIF(AM48:BP48,"ล")=0,"-",(COUNTIF(AM48:BP48,"ล")))))</f>
        <v/>
      </c>
      <c r="BT48" s="10" t="str">
        <f>IF('[8]ข้อมูลนักเรียน-กรอง'!$A$46="","",(IF(COUNTIF(AM48:BP48,"ข")=0,"-",(COUNTIF(AM48:BP48,"ข")))))</f>
        <v/>
      </c>
      <c r="BU48" s="8" t="str">
        <f>IF('[8]ข้อมูลนักเรียน-กรอง'!$A$46="","",('[8]ข้อมูลนักเรียน-กรอง'!$A$46))</f>
        <v/>
      </c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10" t="str">
        <f>IF('[8]ข้อมูลนักเรียน-กรอง'!A46="","",(IF(SUM(BV48:CZ48)=0,"-",(SUM(BV48:CZ48)))))</f>
        <v/>
      </c>
      <c r="DB48" s="10" t="str">
        <f>IF('[8]ข้อมูลนักเรียน-กรอง'!$A$46="","",(IF(COUNTIF(BV48:CZ48,"ป")=0,"-",(COUNTIF(BV48:CZ48,"ป")))))</f>
        <v/>
      </c>
      <c r="DC48" s="10" t="str">
        <f>IF('[8]ข้อมูลนักเรียน-กรอง'!$A$46="","",(IF(COUNTIF(BV48:CZ48,"ล")=0,"-",(COUNTIF(BV48:CZ48,"ล")))))</f>
        <v/>
      </c>
      <c r="DD48" s="10" t="str">
        <f>IF('[8]ข้อมูลนักเรียน-กรอง'!$A$46="","",(IF(COUNTIF(BV48:CZ48,"ข")=0,"-",(COUNTIF(BV48:CZ48,"ข")))))</f>
        <v/>
      </c>
      <c r="DE48" s="8" t="str">
        <f>IF('[8]ข้อมูลนักเรียน-กรอง'!$A$46="","",('[8]ข้อมูลนักเรียน-กรอง'!$A$46))</f>
        <v/>
      </c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10" t="str">
        <f>IF('[8]ข้อมูลนักเรียน-กรอง'!A46="","",(IF(SUM(DF48:EJ48)=0,"-",(SUM(DF48:EJ48)))))</f>
        <v/>
      </c>
      <c r="EL48" s="10" t="str">
        <f>IF('[8]ข้อมูลนักเรียน-กรอง'!$A$46="","",(IF(COUNTIF(DF48:EJ48,"ป")=0,"-",(COUNTIF(DF48:EJ48,"ป")))))</f>
        <v/>
      </c>
      <c r="EM48" s="10" t="str">
        <f>IF('[8]ข้อมูลนักเรียน-กรอง'!$A$46="","",(IF(COUNTIF(DF48:EJ48,"ล")=0,"-",(COUNTIF(DF48:EJ48,"ล")))))</f>
        <v/>
      </c>
      <c r="EN48" s="10" t="str">
        <f>IF('[8]ข้อมูลนักเรียน-กรอง'!$A$46="","",(IF(COUNTIF(DF48:EJ48,"ข")=0,"-",(COUNTIF(DF48:EJ48,"ข")))))</f>
        <v/>
      </c>
      <c r="EO48" s="8" t="str">
        <f>IF('[8]ข้อมูลนักเรียน-กรอง'!$A$46="","",('[8]ข้อมูลนักเรียน-กรอง'!$A$46))</f>
        <v/>
      </c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10" t="str">
        <f>IF('[8]ข้อมูลนักเรียน-กรอง'!A46="","",(IF(SUM(EP48:FS48)=0,"-",(SUM(EP48:FS48)))))</f>
        <v/>
      </c>
      <c r="FU48" s="10" t="str">
        <f>IF('[8]ข้อมูลนักเรียน-กรอง'!$A$46="","",(IF(COUNTIF(EP48:FS48,"ป")=0,"-",(COUNTIF(EP48:FS48,"ป")))))</f>
        <v/>
      </c>
      <c r="FV48" s="10" t="str">
        <f>IF('[8]ข้อมูลนักเรียน-กรอง'!$A$46="","",(IF(COUNTIF(EP48:FS48,"ล")=0,"-",(COUNTIF(EP48:FS48,"ล")))))</f>
        <v/>
      </c>
      <c r="FW48" s="10" t="str">
        <f>IF('[8]ข้อมูลนักเรียน-กรอง'!$A$46="","",(IF(COUNTIF(EP48:FS48,"ข")=0,"-",(COUNTIF(EP48:FS48,"ข")))))</f>
        <v/>
      </c>
      <c r="FX48" s="8" t="str">
        <f>IF('[8]ข้อมูลนักเรียน-กรอง'!$A$46="","",('[8]ข้อมูลนักเรียน-กรอง'!$A$46))</f>
        <v/>
      </c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10" t="str">
        <f>IF('[8]ข้อมูลนักเรียน-กรอง'!A46="","",(IF(SUM(FY48:HC48)=0,"-",(SUM(FY48:HC48)))))</f>
        <v/>
      </c>
      <c r="HE48" s="10" t="str">
        <f>IF('[8]ข้อมูลนักเรียน-กรอง'!$A$46="","",(IF(COUNTIF(FY48:HC48,"ป")=0,"-",(COUNTIF(FY48:HC48,"ป")))))</f>
        <v/>
      </c>
      <c r="HF48" s="10" t="str">
        <f>IF('[8]ข้อมูลนักเรียน-กรอง'!$A$46="","",(IF(COUNTIF(FY48:HC48,"ล")=0,"-",(COUNTIF(FY48:HC48,"ล")))))</f>
        <v/>
      </c>
      <c r="HG48" s="10" t="str">
        <f>IF('[8]ข้อมูลนักเรียน-กรอง'!$A$46="","",(IF(COUNTIF(FY48:HC48,"ข")=0,"-",(COUNTIF(FY48:HC48,"ข")))))</f>
        <v/>
      </c>
      <c r="HH48" s="8" t="str">
        <f>IF('[8]ข้อมูลนักเรียน-กรอง'!$A$46="","",('[8]ข้อมูลนักเรียน-กรอง'!$A$46))</f>
        <v/>
      </c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10" t="str">
        <f>IF('[8]ข้อมูลนักเรียน-กรอง'!A46="","",(IF(SUM(HI48:IL48)=0,"-",(SUM(HI48:IL48)))))</f>
        <v/>
      </c>
      <c r="IN48" s="10" t="str">
        <f>IF('[8]ข้อมูลนักเรียน-กรอง'!$A$46="","",(IF(COUNTIF(HI48:IL48,"ป")=0,"-",(COUNTIF(HI48:IL48,"ป")))))</f>
        <v/>
      </c>
      <c r="IO48" s="10" t="str">
        <f>IF('[8]ข้อมูลนักเรียน-กรอง'!$A$46="","",(IF(COUNTIF(HI48:IL48,"ล")=0,"-",(COUNTIF(HI48:IL48,"ล")))))</f>
        <v/>
      </c>
      <c r="IP48" s="10" t="str">
        <f>IF('[8]ข้อมูลนักเรียน-กรอง'!$A$46="","",(IF(COUNTIF(HI48:IL48,"ข")=0,"-",(COUNTIF(HI48:IL48,"ข")))))</f>
        <v/>
      </c>
      <c r="IQ48" s="8" t="str">
        <f>IF('[8]ข้อมูลนักเรียน-กรอง'!$A$46="","",('[8]ข้อมูลนักเรียน-กรอง'!$A$46))</f>
        <v/>
      </c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10" t="str">
        <f>IF('[8]ข้อมูลนักเรียน-กรอง'!A46="","",(IF(SUM(IR48:JV48)=0,"-",(SUM(IR48:JV48)))))</f>
        <v/>
      </c>
      <c r="JX48" s="10" t="str">
        <f>IF('[8]ข้อมูลนักเรียน-กรอง'!$A$46="","",(IF(COUNTIF(IR48:JV48,"ป")=0,"-",(COUNTIF(IR48:JV48,"ป")))))</f>
        <v/>
      </c>
      <c r="JY48" s="10" t="str">
        <f>IF('[8]ข้อมูลนักเรียน-กรอง'!$A$46="","",(IF(COUNTIF(IR48:JV48,"ล")=0,"-",(COUNTIF(IR48:JV48,"ล")))))</f>
        <v/>
      </c>
      <c r="JZ48" s="10" t="str">
        <f>IF('[8]ข้อมูลนักเรียน-กรอง'!$A$46="","",(IF(COUNTIF(IR48:JV48,"ข")=0,"-",(COUNTIF(IR48:JV48,"ข")))))</f>
        <v/>
      </c>
      <c r="KA48" s="8" t="str">
        <f>IF('[8]ข้อมูลนักเรียน-กรอง'!$A$46="","",('[8]ข้อมูลนักเรียน-กรอง'!$A$46))</f>
        <v/>
      </c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10" t="str">
        <f>IF('[8]ข้อมูลนักเรียน-กรอง'!A46="","",(IF(SUM(KB48:LF48)=0,"-",(SUM(KB48:LF48)))))</f>
        <v/>
      </c>
      <c r="LH48" s="10" t="str">
        <f>IF('[8]ข้อมูลนักเรียน-กรอง'!$A$46="","",(IF(COUNTIF(KB48:LF48,"ป")=0,"-",(COUNTIF(KB48:LF48,"ป")))))</f>
        <v/>
      </c>
      <c r="LI48" s="10" t="str">
        <f>IF('[8]ข้อมูลนักเรียน-กรอง'!$A$46="","",(IF(COUNTIF(KB48:LF48,"ล")=0,"-",(COUNTIF(KB48:LF48,"ล")))))</f>
        <v/>
      </c>
      <c r="LJ48" s="10" t="str">
        <f>IF('[8]ข้อมูลนักเรียน-กรอง'!$A$46="","",(IF(COUNTIF(KB48:LF48,"ข")=0,"-",(COUNTIF(KB48:LF48,"ข")))))</f>
        <v/>
      </c>
      <c r="LK48" s="8" t="str">
        <f>IF('[8]ข้อมูลนักเรียน-กรอง'!$A$46="","",('[8]ข้อมูลนักเรียน-กรอง'!$A$46))</f>
        <v/>
      </c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10" t="str">
        <f>IF('[8]ข้อมูลนักเรียน-กรอง'!A46="","",(IF(SUM(LL48:MN48)=0,"-",(SUM(LL48:MN48)))))</f>
        <v/>
      </c>
      <c r="MP48" s="10" t="str">
        <f>IF('[8]ข้อมูลนักเรียน-กรอง'!$A$46="","",(IF(COUNTIF(LL48:MN48,"ป")=0,"-",(COUNTIF(LL48:MN48,"ป")))))</f>
        <v/>
      </c>
      <c r="MQ48" s="10" t="str">
        <f>IF('[8]ข้อมูลนักเรียน-กรอง'!$A$46="","",(IF(COUNTIF(LL48:MN48,"ล")=0,"-",(COUNTIF(LL48:MN48,"ล")))))</f>
        <v/>
      </c>
      <c r="MR48" s="10" t="str">
        <f>IF('[8]ข้อมูลนักเรียน-กรอง'!$A$46="","",(IF(COUNTIF(LL48:MN48,"ข")=0,"-",(COUNTIF(LL48:MN48,"ข")))))</f>
        <v/>
      </c>
      <c r="MS48" s="8" t="str">
        <f>IF('[8]ข้อมูลนักเรียน-กรอง'!$A$46="","",('[8]ข้อมูลนักเรียน-กรอง'!$A$46))</f>
        <v/>
      </c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10" t="str">
        <f>IF('[8]ข้อมูลนักเรียน-กรอง'!A46="","",(IF(SUM(MT48:NX48)=0,"-",(SUM(MT48:NX48)))))</f>
        <v/>
      </c>
      <c r="NZ48" s="10" t="str">
        <f>IF('[8]ข้อมูลนักเรียน-กรอง'!$A$46="","",(IF(COUNTIF(MT48:NX48,"ป")=0,"-",(COUNTIF(MT48:NX48,"ป")))))</f>
        <v/>
      </c>
      <c r="OA48" s="10" t="str">
        <f>IF('[8]ข้อมูลนักเรียน-กรอง'!$A$46="","",(IF(COUNTIF(MT48:NX48,"ล")=0,"-",(COUNTIF(MT48:NX48,"ล")))))</f>
        <v/>
      </c>
      <c r="OB48" s="10" t="str">
        <f>IF('[8]ข้อมูลนักเรียน-กรอง'!$A$46="","",(IF(COUNTIF(MT48:NX48,"ข")=0,"-",(COUNTIF(MT48:NX48,"ข")))))</f>
        <v/>
      </c>
      <c r="OC48" s="8" t="str">
        <f>IF('[8]ข้อมูลนักเรียน-กรอง'!$A$46="","",('[8]ข้อมูลนักเรียน-กรอง'!$A$46))</f>
        <v/>
      </c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10" t="str">
        <f>IF('[8]ข้อมูลนักเรียน-กรอง'!A46="","",(IF(SUM(OD48:PG48)=0,"-",(SUM(OD48:PG48)))))</f>
        <v/>
      </c>
      <c r="PI48" s="10" t="str">
        <f>IF('[8]ข้อมูลนักเรียน-กรอง'!$A$46="","",(IF(COUNTIF(OD48:PG48,"ป")=0,"-",(COUNTIF(OD48:PG48,"ป")))))</f>
        <v/>
      </c>
      <c r="PJ48" s="10" t="str">
        <f>IF('[8]ข้อมูลนักเรียน-กรอง'!$A$46="","",(IF(COUNTIF(OD48:PG48,"ล")=0,"-",(COUNTIF(OD48:PG48,"ล")))))</f>
        <v/>
      </c>
      <c r="PK48" s="10" t="str">
        <f>IF('[8]ข้อมูลนักเรียน-กรอง'!$A$46="","",(IF(COUNTIF(OD48:PG48,"ข")=0,"-",(COUNTIF(OD48:PG48,"ข")))))</f>
        <v/>
      </c>
      <c r="PL48" s="11" t="str">
        <f>IF('[8]ข้อมูลนักเรียน-กรอง'!$A$46="","",('[8]ข้อมูลนักเรียน-กรอง'!$A$46))</f>
        <v/>
      </c>
      <c r="PM48" s="12" t="str">
        <f t="shared" si="0"/>
        <v/>
      </c>
      <c r="PN48" s="12" t="str">
        <f t="shared" si="1"/>
        <v/>
      </c>
      <c r="PO48" s="12" t="str">
        <f t="shared" si="2"/>
        <v/>
      </c>
      <c r="PP48" s="12" t="str">
        <f t="shared" si="3"/>
        <v/>
      </c>
      <c r="PQ48" s="12" t="str">
        <f t="shared" si="4"/>
        <v/>
      </c>
      <c r="PR48" s="12" t="str">
        <f t="shared" si="5"/>
        <v/>
      </c>
      <c r="PS48" s="12" t="str">
        <f t="shared" si="6"/>
        <v/>
      </c>
      <c r="PT48" s="12" t="str">
        <f t="shared" si="7"/>
        <v/>
      </c>
      <c r="PU48" s="12" t="str">
        <f t="shared" si="8"/>
        <v/>
      </c>
      <c r="PV48" s="12" t="str">
        <f t="shared" si="9"/>
        <v/>
      </c>
      <c r="PW48" s="12" t="str">
        <f t="shared" si="10"/>
        <v/>
      </c>
      <c r="PX48" s="12" t="str">
        <f t="shared" si="11"/>
        <v/>
      </c>
      <c r="PY48" s="13" t="str">
        <f>IF('[8]ข้อมูลนักเรียน-กรอง'!A46="","",(SUM(AH48:AK48,SUM(BQ48:BT48,SUM(DA48:DD48,SUM(EK48:EN48,SUM(FT48:FW48,SUM(HD48:HG48,SUM(IM48:IP48,SUM(JW48:JZ48,SUM(LG48:LJ48,SUM(MO48:MR48,SUM(NY48:OB48,SUM(PH48:PK48))))))))))))))</f>
        <v/>
      </c>
      <c r="PZ48" s="13" t="str">
        <f>IF('[8]ข้อมูลนักเรียน-กรอง'!A46="","",SUM(PM48:PX48))</f>
        <v/>
      </c>
      <c r="QA48" s="14" t="str">
        <f>IF('[8]ข้อมูลนักเรียน-กรอง'!A46="","",IF(PZ48=0,"0.00",((PZ48/PY48)*100)))</f>
        <v/>
      </c>
    </row>
    <row r="49" spans="1:443" ht="5.0999999999999996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</row>
    <row r="50" spans="1:443" s="19" customFormat="1" ht="18" customHeight="1">
      <c r="A50" s="18"/>
      <c r="B50" s="20" t="s">
        <v>37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 t="s">
        <v>37</v>
      </c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 t="s">
        <v>37</v>
      </c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 t="s">
        <v>37</v>
      </c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 t="s">
        <v>37</v>
      </c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 t="s">
        <v>37</v>
      </c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 t="s">
        <v>37</v>
      </c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 t="s">
        <v>37</v>
      </c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 t="s">
        <v>37</v>
      </c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 t="s">
        <v>37</v>
      </c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 t="s">
        <v>37</v>
      </c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 t="s">
        <v>37</v>
      </c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1" t="s">
        <v>37</v>
      </c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</row>
  </sheetData>
  <sheetProtection sheet="1" objects="1" scenarios="1" formatCells="0" formatColumns="0" formatRows="0"/>
  <mergeCells count="88">
    <mergeCell ref="OC50:PK50"/>
    <mergeCell ref="PL50:QA50"/>
    <mergeCell ref="FX50:HG50"/>
    <mergeCell ref="HH50:IP50"/>
    <mergeCell ref="IQ50:JZ50"/>
    <mergeCell ref="KA50:LJ50"/>
    <mergeCell ref="LK50:MR50"/>
    <mergeCell ref="MS50:OB50"/>
    <mergeCell ref="PU2:PU3"/>
    <mergeCell ref="PV2:PV3"/>
    <mergeCell ref="PW2:PW3"/>
    <mergeCell ref="PX2:PX3"/>
    <mergeCell ref="PY2:QA2"/>
    <mergeCell ref="B50:AK50"/>
    <mergeCell ref="AL50:BT50"/>
    <mergeCell ref="BU50:DD50"/>
    <mergeCell ref="DE50:EN50"/>
    <mergeCell ref="EO50:FW50"/>
    <mergeCell ref="PO2:PO3"/>
    <mergeCell ref="PP2:PP3"/>
    <mergeCell ref="PQ2:PQ3"/>
    <mergeCell ref="PR2:PR3"/>
    <mergeCell ref="PS2:PS3"/>
    <mergeCell ref="PT2:PT3"/>
    <mergeCell ref="ON2:OW2"/>
    <mergeCell ref="OX2:OY2"/>
    <mergeCell ref="OZ2:PB2"/>
    <mergeCell ref="PL2:PL3"/>
    <mergeCell ref="PM2:PM3"/>
    <mergeCell ref="PN2:PN3"/>
    <mergeCell ref="MH2:MJ2"/>
    <mergeCell ref="NB2:NC2"/>
    <mergeCell ref="ND2:NM2"/>
    <mergeCell ref="NN2:NO2"/>
    <mergeCell ref="NP2:NR2"/>
    <mergeCell ref="OL2:OM2"/>
    <mergeCell ref="KL2:KU2"/>
    <mergeCell ref="KV2:KW2"/>
    <mergeCell ref="KX2:KZ2"/>
    <mergeCell ref="LT2:LU2"/>
    <mergeCell ref="LV2:ME2"/>
    <mergeCell ref="MF2:MG2"/>
    <mergeCell ref="IE2:IG2"/>
    <mergeCell ref="IZ2:JA2"/>
    <mergeCell ref="JB2:JK2"/>
    <mergeCell ref="JL2:JM2"/>
    <mergeCell ref="JN2:JP2"/>
    <mergeCell ref="KJ2:KK2"/>
    <mergeCell ref="GI2:GR2"/>
    <mergeCell ref="GS2:GT2"/>
    <mergeCell ref="GU2:GW2"/>
    <mergeCell ref="HQ2:HR2"/>
    <mergeCell ref="HS2:IB2"/>
    <mergeCell ref="IC2:ID2"/>
    <mergeCell ref="EB2:ED2"/>
    <mergeCell ref="EX2:EY2"/>
    <mergeCell ref="EZ2:FI2"/>
    <mergeCell ref="FJ2:FK2"/>
    <mergeCell ref="FL2:FN2"/>
    <mergeCell ref="GG2:GH2"/>
    <mergeCell ref="CF2:CO2"/>
    <mergeCell ref="CP2:CQ2"/>
    <mergeCell ref="CR2:CT2"/>
    <mergeCell ref="DN2:DO2"/>
    <mergeCell ref="DP2:DY2"/>
    <mergeCell ref="DZ2:EA2"/>
    <mergeCell ref="PL1:QA1"/>
    <mergeCell ref="K2:L2"/>
    <mergeCell ref="M2:V2"/>
    <mergeCell ref="W2:X2"/>
    <mergeCell ref="Y2:AA2"/>
    <mergeCell ref="AU2:AV2"/>
    <mergeCell ref="AW2:BF2"/>
    <mergeCell ref="BG2:BH2"/>
    <mergeCell ref="BI2:BK2"/>
    <mergeCell ref="CD2:CE2"/>
    <mergeCell ref="HH1:IP1"/>
    <mergeCell ref="IQ1:JZ1"/>
    <mergeCell ref="KA1:LJ1"/>
    <mergeCell ref="LK1:MR1"/>
    <mergeCell ref="MS1:OB1"/>
    <mergeCell ref="OC1:PK1"/>
    <mergeCell ref="B1:AK1"/>
    <mergeCell ref="AL1:BT1"/>
    <mergeCell ref="BU1:DD1"/>
    <mergeCell ref="DE1:EN1"/>
    <mergeCell ref="EO1:FW1"/>
    <mergeCell ref="FX1:HG1"/>
  </mergeCells>
  <conditionalFormatting sqref="QA4:QA48">
    <cfRule type="containsText" dxfId="5" priority="1" operator="containsText" text="0.00">
      <formula>NOT(ISERROR(SEARCH("0.00",QA4)))</formula>
    </cfRule>
    <cfRule type="cellIs" dxfId="4" priority="2" operator="lessThan">
      <formula>80</formula>
    </cfRule>
  </conditionalFormatting>
  <printOptions horizontalCentered="1" verticalCentered="1"/>
  <pageMargins left="0.59055118110236227" right="0.59055118110236227" top="0.39370078740157483" bottom="0.39370078740157483" header="0" footer="0"/>
  <pageSetup paperSize="9" orientation="portrait" blackAndWhite="1" horizontalDpi="4294967293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FF"/>
  </sheetPr>
  <dimension ref="A1:QA50"/>
  <sheetViews>
    <sheetView zoomScale="90" zoomScaleNormal="90" zoomScaleSheetLayoutView="100" workbookViewId="0">
      <pane xSplit="2" ySplit="3" topLeftCell="OD4" activePane="bottomRight" state="frozen"/>
      <selection activeCell="C4" sqref="C4"/>
      <selection pane="topRight" activeCell="C4" sqref="C4"/>
      <selection pane="bottomLeft" activeCell="C4" sqref="C4"/>
      <selection pane="bottomRight" activeCell="U17" sqref="U17"/>
    </sheetView>
  </sheetViews>
  <sheetFormatPr defaultColWidth="3.7109375" defaultRowHeight="16.5" customHeight="1"/>
  <cols>
    <col min="1" max="1" width="28.7109375" style="15" customWidth="1"/>
    <col min="2" max="2" width="6.7109375" style="15" customWidth="1"/>
    <col min="3" max="37" width="2.42578125" style="15" customWidth="1"/>
    <col min="38" max="38" width="6.7109375" style="15" customWidth="1"/>
    <col min="39" max="72" width="2.42578125" style="15" customWidth="1"/>
    <col min="73" max="73" width="6.7109375" style="15" customWidth="1"/>
    <col min="74" max="108" width="2.42578125" style="15" customWidth="1"/>
    <col min="109" max="109" width="6.7109375" style="15" customWidth="1"/>
    <col min="110" max="144" width="2.42578125" style="15" customWidth="1"/>
    <col min="145" max="145" width="6.7109375" style="15" customWidth="1"/>
    <col min="146" max="179" width="2.42578125" style="15" customWidth="1"/>
    <col min="180" max="180" width="6.7109375" style="15" customWidth="1"/>
    <col min="181" max="215" width="2.42578125" style="15" customWidth="1"/>
    <col min="216" max="216" width="6.7109375" style="15" customWidth="1"/>
    <col min="217" max="250" width="2.42578125" style="15" customWidth="1"/>
    <col min="251" max="251" width="6.7109375" style="15" customWidth="1"/>
    <col min="252" max="286" width="2.42578125" style="15" customWidth="1"/>
    <col min="287" max="287" width="6.7109375" style="15" customWidth="1"/>
    <col min="288" max="322" width="2.42578125" style="15" customWidth="1"/>
    <col min="323" max="323" width="6.7109375" style="15" customWidth="1"/>
    <col min="324" max="356" width="2.42578125" style="15" customWidth="1"/>
    <col min="357" max="357" width="6.7109375" style="15" customWidth="1"/>
    <col min="358" max="392" width="2.42578125" style="15" customWidth="1"/>
    <col min="393" max="393" width="6.7109375" style="15" customWidth="1"/>
    <col min="394" max="427" width="2.42578125" style="15" customWidth="1"/>
    <col min="428" max="428" width="6.7109375" style="15" customWidth="1"/>
    <col min="429" max="440" width="5.42578125" style="15" customWidth="1"/>
    <col min="441" max="443" width="6.7109375" style="15" customWidth="1"/>
    <col min="444" max="16384" width="3.7109375" style="15"/>
  </cols>
  <sheetData>
    <row r="1" spans="1:443" s="2" customFormat="1" ht="18" customHeight="1">
      <c r="A1" s="1"/>
      <c r="B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 t="str">
        <f>"เวลาเรียน ชั้น"&amp;[10]รายวิชา!B2&amp;" "&amp;"ปีการศึกษา "&amp;[10]รายวิชา!B4</f>
        <v>เวลาเรียน ชั้นประถมศึกษาปีที่ 5/1 ปีการศึกษา 2561</v>
      </c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29" t="str">
        <f>"สรุปเวลาเรียน ชั้น"&amp;[10]รายวิชา!B2&amp;" "&amp;"ปีการศึกษา "&amp;[10]รายวิชา!B4</f>
        <v>สรุปเวลาเรียน ชั้นประถมศึกษาปีที่ 5/1 ปีการศึกษา 2561</v>
      </c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</row>
    <row r="2" spans="1:443" s="3" customFormat="1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28" t="s">
        <v>0</v>
      </c>
      <c r="L2" s="28"/>
      <c r="M2" s="27" t="s">
        <v>1</v>
      </c>
      <c r="N2" s="27"/>
      <c r="O2" s="27"/>
      <c r="P2" s="27"/>
      <c r="Q2" s="27"/>
      <c r="R2" s="27"/>
      <c r="S2" s="27"/>
      <c r="T2" s="27"/>
      <c r="U2" s="27"/>
      <c r="V2" s="27"/>
      <c r="W2" s="28" t="s">
        <v>2</v>
      </c>
      <c r="X2" s="28"/>
      <c r="Y2" s="27">
        <f>'[10]ปก ปพ.5 รายชั้น 1'!$BS$6</f>
        <v>2561</v>
      </c>
      <c r="Z2" s="27"/>
      <c r="AA2" s="27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28" t="s">
        <v>0</v>
      </c>
      <c r="AV2" s="28"/>
      <c r="AW2" s="27" t="s">
        <v>3</v>
      </c>
      <c r="AX2" s="27"/>
      <c r="AY2" s="27"/>
      <c r="AZ2" s="27"/>
      <c r="BA2" s="27"/>
      <c r="BB2" s="27"/>
      <c r="BC2" s="27"/>
      <c r="BD2" s="27"/>
      <c r="BE2" s="27"/>
      <c r="BF2" s="27"/>
      <c r="BG2" s="28" t="s">
        <v>2</v>
      </c>
      <c r="BH2" s="28"/>
      <c r="BI2" s="27">
        <f>'[10]ปก ปพ.5 รายชั้น 1'!$BS$6</f>
        <v>2561</v>
      </c>
      <c r="BJ2" s="27"/>
      <c r="BK2" s="27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28" t="s">
        <v>0</v>
      </c>
      <c r="CE2" s="28"/>
      <c r="CF2" s="27" t="s">
        <v>4</v>
      </c>
      <c r="CG2" s="27"/>
      <c r="CH2" s="27"/>
      <c r="CI2" s="27"/>
      <c r="CJ2" s="27"/>
      <c r="CK2" s="27"/>
      <c r="CL2" s="27"/>
      <c r="CM2" s="27"/>
      <c r="CN2" s="27"/>
      <c r="CO2" s="27"/>
      <c r="CP2" s="28" t="s">
        <v>2</v>
      </c>
      <c r="CQ2" s="28"/>
      <c r="CR2" s="27">
        <f>'[10]ปก ปพ.5 รายชั้น 1'!$BS$6</f>
        <v>2561</v>
      </c>
      <c r="CS2" s="27"/>
      <c r="CT2" s="27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28" t="s">
        <v>0</v>
      </c>
      <c r="DO2" s="28"/>
      <c r="DP2" s="27" t="s">
        <v>5</v>
      </c>
      <c r="DQ2" s="27"/>
      <c r="DR2" s="27"/>
      <c r="DS2" s="27"/>
      <c r="DT2" s="27"/>
      <c r="DU2" s="27"/>
      <c r="DV2" s="27"/>
      <c r="DW2" s="27"/>
      <c r="DX2" s="27"/>
      <c r="DY2" s="27"/>
      <c r="DZ2" s="28" t="s">
        <v>2</v>
      </c>
      <c r="EA2" s="28"/>
      <c r="EB2" s="27">
        <f>'[10]ปก ปพ.5 รายชั้น 1'!$BS$6</f>
        <v>2561</v>
      </c>
      <c r="EC2" s="27"/>
      <c r="ED2" s="27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28" t="s">
        <v>0</v>
      </c>
      <c r="EY2" s="28"/>
      <c r="EZ2" s="27" t="s">
        <v>6</v>
      </c>
      <c r="FA2" s="27"/>
      <c r="FB2" s="27"/>
      <c r="FC2" s="27"/>
      <c r="FD2" s="27"/>
      <c r="FE2" s="27"/>
      <c r="FF2" s="27"/>
      <c r="FG2" s="27"/>
      <c r="FH2" s="27"/>
      <c r="FI2" s="27"/>
      <c r="FJ2" s="28" t="s">
        <v>2</v>
      </c>
      <c r="FK2" s="28"/>
      <c r="FL2" s="27">
        <f>'[10]ปก ปพ.5 รายชั้น 1'!$BS$6</f>
        <v>2561</v>
      </c>
      <c r="FM2" s="27"/>
      <c r="FN2" s="27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28" t="s">
        <v>0</v>
      </c>
      <c r="GH2" s="28"/>
      <c r="GI2" s="27" t="s">
        <v>7</v>
      </c>
      <c r="GJ2" s="27"/>
      <c r="GK2" s="27"/>
      <c r="GL2" s="27"/>
      <c r="GM2" s="27"/>
      <c r="GN2" s="27"/>
      <c r="GO2" s="27"/>
      <c r="GP2" s="27"/>
      <c r="GQ2" s="27"/>
      <c r="GR2" s="27"/>
      <c r="GS2" s="28" t="s">
        <v>2</v>
      </c>
      <c r="GT2" s="28"/>
      <c r="GU2" s="27">
        <f>'[10]ปก ปพ.5 รายชั้น 1'!$BS$6</f>
        <v>2561</v>
      </c>
      <c r="GV2" s="27"/>
      <c r="GW2" s="27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28" t="s">
        <v>0</v>
      </c>
      <c r="HR2" s="28"/>
      <c r="HS2" s="27" t="s">
        <v>8</v>
      </c>
      <c r="HT2" s="27"/>
      <c r="HU2" s="27"/>
      <c r="HV2" s="27"/>
      <c r="HW2" s="27"/>
      <c r="HX2" s="27"/>
      <c r="HY2" s="27"/>
      <c r="HZ2" s="27"/>
      <c r="IA2" s="27"/>
      <c r="IB2" s="27"/>
      <c r="IC2" s="28" t="s">
        <v>2</v>
      </c>
      <c r="ID2" s="28"/>
      <c r="IE2" s="27">
        <f>'[10]ปก ปพ.5 รายชั้น 1'!$BS$6</f>
        <v>2561</v>
      </c>
      <c r="IF2" s="27"/>
      <c r="IG2" s="27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28" t="s">
        <v>0</v>
      </c>
      <c r="JA2" s="28"/>
      <c r="JB2" s="27" t="s">
        <v>9</v>
      </c>
      <c r="JC2" s="27"/>
      <c r="JD2" s="27"/>
      <c r="JE2" s="27"/>
      <c r="JF2" s="27"/>
      <c r="JG2" s="27"/>
      <c r="JH2" s="27"/>
      <c r="JI2" s="27"/>
      <c r="JJ2" s="27"/>
      <c r="JK2" s="27"/>
      <c r="JL2" s="28" t="s">
        <v>2</v>
      </c>
      <c r="JM2" s="28"/>
      <c r="JN2" s="27">
        <f>'[10]ปก ปพ.5 รายชั้น 1'!$BS$6</f>
        <v>2561</v>
      </c>
      <c r="JO2" s="27"/>
      <c r="JP2" s="27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28" t="s">
        <v>0</v>
      </c>
      <c r="KK2" s="28"/>
      <c r="KL2" s="27" t="s">
        <v>10</v>
      </c>
      <c r="KM2" s="27"/>
      <c r="KN2" s="27"/>
      <c r="KO2" s="27"/>
      <c r="KP2" s="27"/>
      <c r="KQ2" s="27"/>
      <c r="KR2" s="27"/>
      <c r="KS2" s="27"/>
      <c r="KT2" s="27"/>
      <c r="KU2" s="27"/>
      <c r="KV2" s="28" t="s">
        <v>2</v>
      </c>
      <c r="KW2" s="28"/>
      <c r="KX2" s="27">
        <f>'[10]ปก ปพ.5 รายชั้น 1'!$BS$6+1</f>
        <v>2562</v>
      </c>
      <c r="KY2" s="27"/>
      <c r="KZ2" s="27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28" t="s">
        <v>0</v>
      </c>
      <c r="LU2" s="28"/>
      <c r="LV2" s="27" t="s">
        <v>11</v>
      </c>
      <c r="LW2" s="27"/>
      <c r="LX2" s="27"/>
      <c r="LY2" s="27"/>
      <c r="LZ2" s="27"/>
      <c r="MA2" s="27"/>
      <c r="MB2" s="27"/>
      <c r="MC2" s="27"/>
      <c r="MD2" s="27"/>
      <c r="ME2" s="27"/>
      <c r="MF2" s="28" t="s">
        <v>2</v>
      </c>
      <c r="MG2" s="28"/>
      <c r="MH2" s="27">
        <f>'[10]ปก ปพ.5 รายชั้น 1'!$BS$6+1</f>
        <v>2562</v>
      </c>
      <c r="MI2" s="27"/>
      <c r="MJ2" s="27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28" t="s">
        <v>0</v>
      </c>
      <c r="NC2" s="28"/>
      <c r="ND2" s="27" t="s">
        <v>12</v>
      </c>
      <c r="NE2" s="27"/>
      <c r="NF2" s="27"/>
      <c r="NG2" s="27"/>
      <c r="NH2" s="27"/>
      <c r="NI2" s="27"/>
      <c r="NJ2" s="27"/>
      <c r="NK2" s="27"/>
      <c r="NL2" s="27"/>
      <c r="NM2" s="27"/>
      <c r="NN2" s="28" t="s">
        <v>2</v>
      </c>
      <c r="NO2" s="28"/>
      <c r="NP2" s="27">
        <f>'[10]ปก ปพ.5 รายชั้น 1'!$BS$6+1</f>
        <v>2562</v>
      </c>
      <c r="NQ2" s="27"/>
      <c r="NR2" s="27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28" t="s">
        <v>0</v>
      </c>
      <c r="OM2" s="28"/>
      <c r="ON2" s="27" t="s">
        <v>13</v>
      </c>
      <c r="OO2" s="27"/>
      <c r="OP2" s="27"/>
      <c r="OQ2" s="27"/>
      <c r="OR2" s="27"/>
      <c r="OS2" s="27"/>
      <c r="OT2" s="27"/>
      <c r="OU2" s="27"/>
      <c r="OV2" s="27"/>
      <c r="OW2" s="27"/>
      <c r="OX2" s="28" t="s">
        <v>2</v>
      </c>
      <c r="OY2" s="28"/>
      <c r="OZ2" s="27">
        <f>'[10]ปก ปพ.5 รายชั้น 1'!$BS$6+1</f>
        <v>2562</v>
      </c>
      <c r="PA2" s="27"/>
      <c r="PB2" s="27"/>
      <c r="PC2" s="1"/>
      <c r="PD2" s="1"/>
      <c r="PE2" s="1"/>
      <c r="PF2" s="1"/>
      <c r="PG2" s="1"/>
      <c r="PH2" s="1"/>
      <c r="PI2" s="1"/>
      <c r="PJ2" s="1"/>
      <c r="PK2" s="1"/>
      <c r="PL2" s="22" t="s">
        <v>14</v>
      </c>
      <c r="PM2" s="22" t="s">
        <v>15</v>
      </c>
      <c r="PN2" s="22" t="s">
        <v>16</v>
      </c>
      <c r="PO2" s="22" t="s">
        <v>17</v>
      </c>
      <c r="PP2" s="22" t="s">
        <v>18</v>
      </c>
      <c r="PQ2" s="22" t="s">
        <v>19</v>
      </c>
      <c r="PR2" s="22" t="s">
        <v>20</v>
      </c>
      <c r="PS2" s="22" t="s">
        <v>21</v>
      </c>
      <c r="PT2" s="22" t="s">
        <v>22</v>
      </c>
      <c r="PU2" s="22" t="s">
        <v>23</v>
      </c>
      <c r="PV2" s="22" t="s">
        <v>24</v>
      </c>
      <c r="PW2" s="22" t="s">
        <v>25</v>
      </c>
      <c r="PX2" s="22" t="s">
        <v>26</v>
      </c>
      <c r="PY2" s="24" t="s">
        <v>27</v>
      </c>
      <c r="PZ2" s="25"/>
      <c r="QA2" s="26"/>
    </row>
    <row r="3" spans="1:443" s="6" customFormat="1" ht="17.100000000000001" customHeight="1">
      <c r="A3" s="4" t="s">
        <v>28</v>
      </c>
      <c r="B3" s="4" t="s">
        <v>29</v>
      </c>
      <c r="C3" s="4">
        <v>1</v>
      </c>
      <c r="D3" s="4">
        <v>2</v>
      </c>
      <c r="E3" s="4">
        <v>3</v>
      </c>
      <c r="F3" s="4">
        <v>4</v>
      </c>
      <c r="G3" s="4">
        <v>5</v>
      </c>
      <c r="H3" s="4">
        <v>6</v>
      </c>
      <c r="I3" s="4">
        <v>7</v>
      </c>
      <c r="J3" s="4">
        <v>8</v>
      </c>
      <c r="K3" s="4">
        <v>9</v>
      </c>
      <c r="L3" s="4">
        <v>10</v>
      </c>
      <c r="M3" s="4">
        <v>11</v>
      </c>
      <c r="N3" s="4">
        <v>12</v>
      </c>
      <c r="O3" s="4">
        <v>13</v>
      </c>
      <c r="P3" s="4">
        <v>14</v>
      </c>
      <c r="Q3" s="4">
        <v>15</v>
      </c>
      <c r="R3" s="4">
        <v>16</v>
      </c>
      <c r="S3" s="4">
        <v>17</v>
      </c>
      <c r="T3" s="4">
        <v>18</v>
      </c>
      <c r="U3" s="4">
        <v>19</v>
      </c>
      <c r="V3" s="4">
        <v>20</v>
      </c>
      <c r="W3" s="4">
        <v>21</v>
      </c>
      <c r="X3" s="4">
        <v>22</v>
      </c>
      <c r="Y3" s="4">
        <v>23</v>
      </c>
      <c r="Z3" s="4">
        <v>24</v>
      </c>
      <c r="AA3" s="4">
        <v>25</v>
      </c>
      <c r="AB3" s="4">
        <v>26</v>
      </c>
      <c r="AC3" s="4">
        <v>27</v>
      </c>
      <c r="AD3" s="4">
        <v>28</v>
      </c>
      <c r="AE3" s="4">
        <v>29</v>
      </c>
      <c r="AF3" s="4">
        <v>30</v>
      </c>
      <c r="AG3" s="4">
        <v>31</v>
      </c>
      <c r="AH3" s="4" t="s">
        <v>30</v>
      </c>
      <c r="AI3" s="4" t="s">
        <v>31</v>
      </c>
      <c r="AJ3" s="4" t="s">
        <v>32</v>
      </c>
      <c r="AK3" s="4" t="s">
        <v>33</v>
      </c>
      <c r="AL3" s="4" t="s">
        <v>29</v>
      </c>
      <c r="AM3" s="4">
        <v>1</v>
      </c>
      <c r="AN3" s="4">
        <v>2</v>
      </c>
      <c r="AO3" s="4">
        <v>3</v>
      </c>
      <c r="AP3" s="4">
        <v>4</v>
      </c>
      <c r="AQ3" s="4">
        <v>5</v>
      </c>
      <c r="AR3" s="4">
        <v>6</v>
      </c>
      <c r="AS3" s="4">
        <v>7</v>
      </c>
      <c r="AT3" s="4">
        <v>8</v>
      </c>
      <c r="AU3" s="4">
        <v>9</v>
      </c>
      <c r="AV3" s="4">
        <v>10</v>
      </c>
      <c r="AW3" s="4">
        <v>11</v>
      </c>
      <c r="AX3" s="4">
        <v>12</v>
      </c>
      <c r="AY3" s="4">
        <v>13</v>
      </c>
      <c r="AZ3" s="4">
        <v>14</v>
      </c>
      <c r="BA3" s="4">
        <v>15</v>
      </c>
      <c r="BB3" s="4">
        <v>16</v>
      </c>
      <c r="BC3" s="4">
        <v>17</v>
      </c>
      <c r="BD3" s="4">
        <v>18</v>
      </c>
      <c r="BE3" s="4">
        <v>19</v>
      </c>
      <c r="BF3" s="4">
        <v>20</v>
      </c>
      <c r="BG3" s="4">
        <v>21</v>
      </c>
      <c r="BH3" s="4">
        <v>22</v>
      </c>
      <c r="BI3" s="4">
        <v>23</v>
      </c>
      <c r="BJ3" s="4">
        <v>24</v>
      </c>
      <c r="BK3" s="4">
        <v>25</v>
      </c>
      <c r="BL3" s="4">
        <v>26</v>
      </c>
      <c r="BM3" s="4">
        <v>27</v>
      </c>
      <c r="BN3" s="4">
        <v>28</v>
      </c>
      <c r="BO3" s="4">
        <v>29</v>
      </c>
      <c r="BP3" s="4">
        <v>30</v>
      </c>
      <c r="BQ3" s="4" t="s">
        <v>30</v>
      </c>
      <c r="BR3" s="4" t="s">
        <v>31</v>
      </c>
      <c r="BS3" s="4" t="s">
        <v>32</v>
      </c>
      <c r="BT3" s="4" t="s">
        <v>33</v>
      </c>
      <c r="BU3" s="4" t="s">
        <v>29</v>
      </c>
      <c r="BV3" s="4">
        <v>1</v>
      </c>
      <c r="BW3" s="4">
        <v>2</v>
      </c>
      <c r="BX3" s="4">
        <v>3</v>
      </c>
      <c r="BY3" s="4">
        <v>4</v>
      </c>
      <c r="BZ3" s="4">
        <v>5</v>
      </c>
      <c r="CA3" s="4">
        <v>6</v>
      </c>
      <c r="CB3" s="4">
        <v>7</v>
      </c>
      <c r="CC3" s="4">
        <v>8</v>
      </c>
      <c r="CD3" s="4">
        <v>9</v>
      </c>
      <c r="CE3" s="4">
        <v>10</v>
      </c>
      <c r="CF3" s="4">
        <v>11</v>
      </c>
      <c r="CG3" s="4">
        <v>12</v>
      </c>
      <c r="CH3" s="4">
        <v>13</v>
      </c>
      <c r="CI3" s="4">
        <v>14</v>
      </c>
      <c r="CJ3" s="4">
        <v>15</v>
      </c>
      <c r="CK3" s="4">
        <v>16</v>
      </c>
      <c r="CL3" s="4">
        <v>17</v>
      </c>
      <c r="CM3" s="4">
        <v>18</v>
      </c>
      <c r="CN3" s="4">
        <v>19</v>
      </c>
      <c r="CO3" s="4">
        <v>20</v>
      </c>
      <c r="CP3" s="4">
        <v>21</v>
      </c>
      <c r="CQ3" s="4">
        <v>22</v>
      </c>
      <c r="CR3" s="4">
        <v>23</v>
      </c>
      <c r="CS3" s="4">
        <v>24</v>
      </c>
      <c r="CT3" s="4">
        <v>25</v>
      </c>
      <c r="CU3" s="4">
        <v>26</v>
      </c>
      <c r="CV3" s="4">
        <v>27</v>
      </c>
      <c r="CW3" s="4">
        <v>28</v>
      </c>
      <c r="CX3" s="4">
        <v>29</v>
      </c>
      <c r="CY3" s="4">
        <v>30</v>
      </c>
      <c r="CZ3" s="4">
        <v>31</v>
      </c>
      <c r="DA3" s="4" t="s">
        <v>30</v>
      </c>
      <c r="DB3" s="4" t="s">
        <v>31</v>
      </c>
      <c r="DC3" s="4" t="s">
        <v>32</v>
      </c>
      <c r="DD3" s="4" t="s">
        <v>33</v>
      </c>
      <c r="DE3" s="4" t="s">
        <v>29</v>
      </c>
      <c r="DF3" s="4">
        <v>1</v>
      </c>
      <c r="DG3" s="4">
        <v>2</v>
      </c>
      <c r="DH3" s="4">
        <v>3</v>
      </c>
      <c r="DI3" s="4">
        <v>4</v>
      </c>
      <c r="DJ3" s="4">
        <v>5</v>
      </c>
      <c r="DK3" s="4">
        <v>6</v>
      </c>
      <c r="DL3" s="4">
        <v>7</v>
      </c>
      <c r="DM3" s="4">
        <v>8</v>
      </c>
      <c r="DN3" s="4">
        <v>9</v>
      </c>
      <c r="DO3" s="4">
        <v>10</v>
      </c>
      <c r="DP3" s="4">
        <v>11</v>
      </c>
      <c r="DQ3" s="4">
        <v>12</v>
      </c>
      <c r="DR3" s="4">
        <v>13</v>
      </c>
      <c r="DS3" s="4">
        <v>14</v>
      </c>
      <c r="DT3" s="4">
        <v>15</v>
      </c>
      <c r="DU3" s="4">
        <v>16</v>
      </c>
      <c r="DV3" s="4">
        <v>17</v>
      </c>
      <c r="DW3" s="4">
        <v>18</v>
      </c>
      <c r="DX3" s="4">
        <v>19</v>
      </c>
      <c r="DY3" s="4">
        <v>20</v>
      </c>
      <c r="DZ3" s="4">
        <v>21</v>
      </c>
      <c r="EA3" s="4">
        <v>22</v>
      </c>
      <c r="EB3" s="4">
        <v>23</v>
      </c>
      <c r="EC3" s="4">
        <v>24</v>
      </c>
      <c r="ED3" s="4">
        <v>25</v>
      </c>
      <c r="EE3" s="4">
        <v>26</v>
      </c>
      <c r="EF3" s="4">
        <v>27</v>
      </c>
      <c r="EG3" s="4">
        <v>28</v>
      </c>
      <c r="EH3" s="4">
        <v>29</v>
      </c>
      <c r="EI3" s="4">
        <v>30</v>
      </c>
      <c r="EJ3" s="4">
        <v>31</v>
      </c>
      <c r="EK3" s="4" t="s">
        <v>30</v>
      </c>
      <c r="EL3" s="4" t="s">
        <v>31</v>
      </c>
      <c r="EM3" s="4" t="s">
        <v>32</v>
      </c>
      <c r="EN3" s="4" t="s">
        <v>33</v>
      </c>
      <c r="EO3" s="4" t="s">
        <v>29</v>
      </c>
      <c r="EP3" s="4">
        <v>1</v>
      </c>
      <c r="EQ3" s="4">
        <v>2</v>
      </c>
      <c r="ER3" s="4">
        <v>3</v>
      </c>
      <c r="ES3" s="4">
        <v>4</v>
      </c>
      <c r="ET3" s="4">
        <v>5</v>
      </c>
      <c r="EU3" s="4">
        <v>6</v>
      </c>
      <c r="EV3" s="4">
        <v>7</v>
      </c>
      <c r="EW3" s="4">
        <v>8</v>
      </c>
      <c r="EX3" s="4">
        <v>9</v>
      </c>
      <c r="EY3" s="4">
        <v>10</v>
      </c>
      <c r="EZ3" s="4">
        <v>11</v>
      </c>
      <c r="FA3" s="4">
        <v>12</v>
      </c>
      <c r="FB3" s="4">
        <v>13</v>
      </c>
      <c r="FC3" s="4">
        <v>14</v>
      </c>
      <c r="FD3" s="4">
        <v>15</v>
      </c>
      <c r="FE3" s="4">
        <v>16</v>
      </c>
      <c r="FF3" s="4">
        <v>17</v>
      </c>
      <c r="FG3" s="4">
        <v>18</v>
      </c>
      <c r="FH3" s="4">
        <v>19</v>
      </c>
      <c r="FI3" s="4">
        <v>20</v>
      </c>
      <c r="FJ3" s="4">
        <v>21</v>
      </c>
      <c r="FK3" s="4">
        <v>22</v>
      </c>
      <c r="FL3" s="4">
        <v>23</v>
      </c>
      <c r="FM3" s="4">
        <v>24</v>
      </c>
      <c r="FN3" s="4">
        <v>25</v>
      </c>
      <c r="FO3" s="4">
        <v>26</v>
      </c>
      <c r="FP3" s="4">
        <v>27</v>
      </c>
      <c r="FQ3" s="4">
        <v>28</v>
      </c>
      <c r="FR3" s="4">
        <v>29</v>
      </c>
      <c r="FS3" s="4">
        <v>30</v>
      </c>
      <c r="FT3" s="4" t="s">
        <v>30</v>
      </c>
      <c r="FU3" s="4" t="s">
        <v>31</v>
      </c>
      <c r="FV3" s="4" t="s">
        <v>32</v>
      </c>
      <c r="FW3" s="4" t="s">
        <v>33</v>
      </c>
      <c r="FX3" s="4" t="s">
        <v>29</v>
      </c>
      <c r="FY3" s="4">
        <v>1</v>
      </c>
      <c r="FZ3" s="4">
        <v>2</v>
      </c>
      <c r="GA3" s="4">
        <v>3</v>
      </c>
      <c r="GB3" s="4">
        <v>4</v>
      </c>
      <c r="GC3" s="4">
        <v>5</v>
      </c>
      <c r="GD3" s="4">
        <v>6</v>
      </c>
      <c r="GE3" s="4">
        <v>7</v>
      </c>
      <c r="GF3" s="4">
        <v>8</v>
      </c>
      <c r="GG3" s="4">
        <v>9</v>
      </c>
      <c r="GH3" s="4">
        <v>10</v>
      </c>
      <c r="GI3" s="4">
        <v>11</v>
      </c>
      <c r="GJ3" s="4">
        <v>12</v>
      </c>
      <c r="GK3" s="4">
        <v>13</v>
      </c>
      <c r="GL3" s="4">
        <v>14</v>
      </c>
      <c r="GM3" s="4">
        <v>15</v>
      </c>
      <c r="GN3" s="4">
        <v>16</v>
      </c>
      <c r="GO3" s="4">
        <v>17</v>
      </c>
      <c r="GP3" s="4">
        <v>18</v>
      </c>
      <c r="GQ3" s="4">
        <v>19</v>
      </c>
      <c r="GR3" s="4">
        <v>20</v>
      </c>
      <c r="GS3" s="4">
        <v>21</v>
      </c>
      <c r="GT3" s="4">
        <v>22</v>
      </c>
      <c r="GU3" s="4">
        <v>23</v>
      </c>
      <c r="GV3" s="4">
        <v>24</v>
      </c>
      <c r="GW3" s="4">
        <v>25</v>
      </c>
      <c r="GX3" s="4">
        <v>26</v>
      </c>
      <c r="GY3" s="4">
        <v>27</v>
      </c>
      <c r="GZ3" s="4">
        <v>28</v>
      </c>
      <c r="HA3" s="4">
        <v>29</v>
      </c>
      <c r="HB3" s="4">
        <v>30</v>
      </c>
      <c r="HC3" s="4">
        <v>31</v>
      </c>
      <c r="HD3" s="4" t="s">
        <v>30</v>
      </c>
      <c r="HE3" s="4" t="s">
        <v>31</v>
      </c>
      <c r="HF3" s="4" t="s">
        <v>32</v>
      </c>
      <c r="HG3" s="4" t="s">
        <v>33</v>
      </c>
      <c r="HH3" s="4" t="s">
        <v>29</v>
      </c>
      <c r="HI3" s="4">
        <v>1</v>
      </c>
      <c r="HJ3" s="4">
        <v>2</v>
      </c>
      <c r="HK3" s="4">
        <v>3</v>
      </c>
      <c r="HL3" s="4">
        <v>4</v>
      </c>
      <c r="HM3" s="4">
        <v>5</v>
      </c>
      <c r="HN3" s="4">
        <v>6</v>
      </c>
      <c r="HO3" s="4">
        <v>7</v>
      </c>
      <c r="HP3" s="4">
        <v>8</v>
      </c>
      <c r="HQ3" s="4">
        <v>9</v>
      </c>
      <c r="HR3" s="4">
        <v>10</v>
      </c>
      <c r="HS3" s="4">
        <v>11</v>
      </c>
      <c r="HT3" s="4">
        <v>12</v>
      </c>
      <c r="HU3" s="4">
        <v>13</v>
      </c>
      <c r="HV3" s="4">
        <v>14</v>
      </c>
      <c r="HW3" s="4">
        <v>15</v>
      </c>
      <c r="HX3" s="4">
        <v>16</v>
      </c>
      <c r="HY3" s="4">
        <v>17</v>
      </c>
      <c r="HZ3" s="4">
        <v>18</v>
      </c>
      <c r="IA3" s="4">
        <v>19</v>
      </c>
      <c r="IB3" s="4">
        <v>20</v>
      </c>
      <c r="IC3" s="4">
        <v>21</v>
      </c>
      <c r="ID3" s="4">
        <v>22</v>
      </c>
      <c r="IE3" s="4">
        <v>23</v>
      </c>
      <c r="IF3" s="4">
        <v>24</v>
      </c>
      <c r="IG3" s="4">
        <v>25</v>
      </c>
      <c r="IH3" s="4">
        <v>26</v>
      </c>
      <c r="II3" s="4">
        <v>27</v>
      </c>
      <c r="IJ3" s="4">
        <v>28</v>
      </c>
      <c r="IK3" s="4">
        <v>29</v>
      </c>
      <c r="IL3" s="4">
        <v>30</v>
      </c>
      <c r="IM3" s="4" t="s">
        <v>30</v>
      </c>
      <c r="IN3" s="4" t="s">
        <v>31</v>
      </c>
      <c r="IO3" s="4" t="s">
        <v>32</v>
      </c>
      <c r="IP3" s="4" t="s">
        <v>33</v>
      </c>
      <c r="IQ3" s="4" t="s">
        <v>29</v>
      </c>
      <c r="IR3" s="4">
        <v>1</v>
      </c>
      <c r="IS3" s="4">
        <v>2</v>
      </c>
      <c r="IT3" s="4">
        <v>3</v>
      </c>
      <c r="IU3" s="4">
        <v>4</v>
      </c>
      <c r="IV3" s="4">
        <v>5</v>
      </c>
      <c r="IW3" s="4">
        <v>6</v>
      </c>
      <c r="IX3" s="4">
        <v>7</v>
      </c>
      <c r="IY3" s="4">
        <v>8</v>
      </c>
      <c r="IZ3" s="4">
        <v>9</v>
      </c>
      <c r="JA3" s="4">
        <v>10</v>
      </c>
      <c r="JB3" s="4">
        <v>11</v>
      </c>
      <c r="JC3" s="4">
        <v>12</v>
      </c>
      <c r="JD3" s="4">
        <v>13</v>
      </c>
      <c r="JE3" s="4">
        <v>14</v>
      </c>
      <c r="JF3" s="4">
        <v>15</v>
      </c>
      <c r="JG3" s="4">
        <v>16</v>
      </c>
      <c r="JH3" s="4">
        <v>17</v>
      </c>
      <c r="JI3" s="4">
        <v>18</v>
      </c>
      <c r="JJ3" s="4">
        <v>19</v>
      </c>
      <c r="JK3" s="4">
        <v>20</v>
      </c>
      <c r="JL3" s="4">
        <v>21</v>
      </c>
      <c r="JM3" s="4">
        <v>22</v>
      </c>
      <c r="JN3" s="4">
        <v>23</v>
      </c>
      <c r="JO3" s="4">
        <v>24</v>
      </c>
      <c r="JP3" s="4">
        <v>25</v>
      </c>
      <c r="JQ3" s="4">
        <v>26</v>
      </c>
      <c r="JR3" s="4">
        <v>27</v>
      </c>
      <c r="JS3" s="4">
        <v>28</v>
      </c>
      <c r="JT3" s="4">
        <v>29</v>
      </c>
      <c r="JU3" s="4">
        <v>30</v>
      </c>
      <c r="JV3" s="4">
        <v>31</v>
      </c>
      <c r="JW3" s="4" t="s">
        <v>30</v>
      </c>
      <c r="JX3" s="4" t="s">
        <v>31</v>
      </c>
      <c r="JY3" s="4" t="s">
        <v>32</v>
      </c>
      <c r="JZ3" s="4" t="s">
        <v>33</v>
      </c>
      <c r="KA3" s="4" t="s">
        <v>29</v>
      </c>
      <c r="KB3" s="4">
        <v>1</v>
      </c>
      <c r="KC3" s="4">
        <v>2</v>
      </c>
      <c r="KD3" s="4">
        <v>3</v>
      </c>
      <c r="KE3" s="4">
        <v>4</v>
      </c>
      <c r="KF3" s="4">
        <v>5</v>
      </c>
      <c r="KG3" s="4">
        <v>6</v>
      </c>
      <c r="KH3" s="4">
        <v>7</v>
      </c>
      <c r="KI3" s="4">
        <v>8</v>
      </c>
      <c r="KJ3" s="4">
        <v>9</v>
      </c>
      <c r="KK3" s="4">
        <v>10</v>
      </c>
      <c r="KL3" s="4">
        <v>11</v>
      </c>
      <c r="KM3" s="4">
        <v>12</v>
      </c>
      <c r="KN3" s="4">
        <v>13</v>
      </c>
      <c r="KO3" s="4">
        <v>14</v>
      </c>
      <c r="KP3" s="4">
        <v>15</v>
      </c>
      <c r="KQ3" s="4">
        <v>16</v>
      </c>
      <c r="KR3" s="4">
        <v>17</v>
      </c>
      <c r="KS3" s="4">
        <v>18</v>
      </c>
      <c r="KT3" s="4">
        <v>19</v>
      </c>
      <c r="KU3" s="4">
        <v>20</v>
      </c>
      <c r="KV3" s="4">
        <v>21</v>
      </c>
      <c r="KW3" s="4">
        <v>22</v>
      </c>
      <c r="KX3" s="4">
        <v>23</v>
      </c>
      <c r="KY3" s="4">
        <v>24</v>
      </c>
      <c r="KZ3" s="4">
        <v>25</v>
      </c>
      <c r="LA3" s="4">
        <v>26</v>
      </c>
      <c r="LB3" s="4">
        <v>27</v>
      </c>
      <c r="LC3" s="4">
        <v>28</v>
      </c>
      <c r="LD3" s="4">
        <v>29</v>
      </c>
      <c r="LE3" s="4">
        <v>30</v>
      </c>
      <c r="LF3" s="4">
        <v>31</v>
      </c>
      <c r="LG3" s="4" t="s">
        <v>30</v>
      </c>
      <c r="LH3" s="4" t="s">
        <v>31</v>
      </c>
      <c r="LI3" s="4" t="s">
        <v>32</v>
      </c>
      <c r="LJ3" s="4" t="s">
        <v>33</v>
      </c>
      <c r="LK3" s="4" t="s">
        <v>29</v>
      </c>
      <c r="LL3" s="4">
        <v>1</v>
      </c>
      <c r="LM3" s="4">
        <v>2</v>
      </c>
      <c r="LN3" s="4">
        <v>3</v>
      </c>
      <c r="LO3" s="4">
        <v>4</v>
      </c>
      <c r="LP3" s="4">
        <v>5</v>
      </c>
      <c r="LQ3" s="4">
        <v>6</v>
      </c>
      <c r="LR3" s="4">
        <v>7</v>
      </c>
      <c r="LS3" s="4">
        <v>8</v>
      </c>
      <c r="LT3" s="4">
        <v>9</v>
      </c>
      <c r="LU3" s="4">
        <v>10</v>
      </c>
      <c r="LV3" s="4">
        <v>11</v>
      </c>
      <c r="LW3" s="4">
        <v>12</v>
      </c>
      <c r="LX3" s="4">
        <v>13</v>
      </c>
      <c r="LY3" s="4">
        <v>14</v>
      </c>
      <c r="LZ3" s="4">
        <v>15</v>
      </c>
      <c r="MA3" s="4">
        <v>16</v>
      </c>
      <c r="MB3" s="4">
        <v>17</v>
      </c>
      <c r="MC3" s="4">
        <v>18</v>
      </c>
      <c r="MD3" s="4">
        <v>19</v>
      </c>
      <c r="ME3" s="4">
        <v>20</v>
      </c>
      <c r="MF3" s="4">
        <v>21</v>
      </c>
      <c r="MG3" s="4">
        <v>22</v>
      </c>
      <c r="MH3" s="4">
        <v>23</v>
      </c>
      <c r="MI3" s="4">
        <v>24</v>
      </c>
      <c r="MJ3" s="4">
        <v>25</v>
      </c>
      <c r="MK3" s="4">
        <v>26</v>
      </c>
      <c r="ML3" s="4">
        <v>27</v>
      </c>
      <c r="MM3" s="4">
        <v>28</v>
      </c>
      <c r="MN3" s="4">
        <v>29</v>
      </c>
      <c r="MO3" s="4" t="s">
        <v>30</v>
      </c>
      <c r="MP3" s="4" t="s">
        <v>31</v>
      </c>
      <c r="MQ3" s="4" t="s">
        <v>32</v>
      </c>
      <c r="MR3" s="4" t="s">
        <v>33</v>
      </c>
      <c r="MS3" s="4" t="s">
        <v>29</v>
      </c>
      <c r="MT3" s="4">
        <v>1</v>
      </c>
      <c r="MU3" s="4">
        <v>2</v>
      </c>
      <c r="MV3" s="4">
        <v>3</v>
      </c>
      <c r="MW3" s="4">
        <v>4</v>
      </c>
      <c r="MX3" s="4">
        <v>5</v>
      </c>
      <c r="MY3" s="4">
        <v>6</v>
      </c>
      <c r="MZ3" s="4">
        <v>7</v>
      </c>
      <c r="NA3" s="4">
        <v>8</v>
      </c>
      <c r="NB3" s="4">
        <v>9</v>
      </c>
      <c r="NC3" s="4">
        <v>10</v>
      </c>
      <c r="ND3" s="4">
        <v>11</v>
      </c>
      <c r="NE3" s="4">
        <v>12</v>
      </c>
      <c r="NF3" s="4">
        <v>13</v>
      </c>
      <c r="NG3" s="4">
        <v>14</v>
      </c>
      <c r="NH3" s="4">
        <v>15</v>
      </c>
      <c r="NI3" s="4">
        <v>16</v>
      </c>
      <c r="NJ3" s="4">
        <v>17</v>
      </c>
      <c r="NK3" s="4">
        <v>18</v>
      </c>
      <c r="NL3" s="4">
        <v>19</v>
      </c>
      <c r="NM3" s="4">
        <v>20</v>
      </c>
      <c r="NN3" s="4">
        <v>21</v>
      </c>
      <c r="NO3" s="4">
        <v>22</v>
      </c>
      <c r="NP3" s="4">
        <v>23</v>
      </c>
      <c r="NQ3" s="4">
        <v>24</v>
      </c>
      <c r="NR3" s="4">
        <v>25</v>
      </c>
      <c r="NS3" s="4">
        <v>26</v>
      </c>
      <c r="NT3" s="4">
        <v>27</v>
      </c>
      <c r="NU3" s="4">
        <v>28</v>
      </c>
      <c r="NV3" s="4">
        <v>29</v>
      </c>
      <c r="NW3" s="4">
        <v>30</v>
      </c>
      <c r="NX3" s="4">
        <v>31</v>
      </c>
      <c r="NY3" s="4" t="s">
        <v>30</v>
      </c>
      <c r="NZ3" s="4" t="s">
        <v>31</v>
      </c>
      <c r="OA3" s="4" t="s">
        <v>32</v>
      </c>
      <c r="OB3" s="4" t="s">
        <v>33</v>
      </c>
      <c r="OC3" s="4" t="s">
        <v>29</v>
      </c>
      <c r="OD3" s="4">
        <v>1</v>
      </c>
      <c r="OE3" s="4">
        <v>2</v>
      </c>
      <c r="OF3" s="4">
        <v>3</v>
      </c>
      <c r="OG3" s="4">
        <v>4</v>
      </c>
      <c r="OH3" s="4">
        <v>5</v>
      </c>
      <c r="OI3" s="4">
        <v>6</v>
      </c>
      <c r="OJ3" s="4">
        <v>7</v>
      </c>
      <c r="OK3" s="4">
        <v>8</v>
      </c>
      <c r="OL3" s="4">
        <v>9</v>
      </c>
      <c r="OM3" s="4">
        <v>10</v>
      </c>
      <c r="ON3" s="4">
        <v>11</v>
      </c>
      <c r="OO3" s="4">
        <v>12</v>
      </c>
      <c r="OP3" s="4">
        <v>13</v>
      </c>
      <c r="OQ3" s="4">
        <v>14</v>
      </c>
      <c r="OR3" s="4">
        <v>15</v>
      </c>
      <c r="OS3" s="4">
        <v>16</v>
      </c>
      <c r="OT3" s="4">
        <v>17</v>
      </c>
      <c r="OU3" s="4">
        <v>18</v>
      </c>
      <c r="OV3" s="4">
        <v>19</v>
      </c>
      <c r="OW3" s="4">
        <v>20</v>
      </c>
      <c r="OX3" s="4">
        <v>21</v>
      </c>
      <c r="OY3" s="4">
        <v>22</v>
      </c>
      <c r="OZ3" s="4">
        <v>23</v>
      </c>
      <c r="PA3" s="4">
        <v>24</v>
      </c>
      <c r="PB3" s="4">
        <v>25</v>
      </c>
      <c r="PC3" s="4">
        <v>26</v>
      </c>
      <c r="PD3" s="4">
        <v>27</v>
      </c>
      <c r="PE3" s="4">
        <v>28</v>
      </c>
      <c r="PF3" s="4">
        <v>29</v>
      </c>
      <c r="PG3" s="4">
        <v>30</v>
      </c>
      <c r="PH3" s="4" t="s">
        <v>30</v>
      </c>
      <c r="PI3" s="4" t="s">
        <v>31</v>
      </c>
      <c r="PJ3" s="4" t="s">
        <v>32</v>
      </c>
      <c r="PK3" s="4" t="s">
        <v>33</v>
      </c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5" t="s">
        <v>34</v>
      </c>
      <c r="PZ3" s="5" t="s">
        <v>35</v>
      </c>
      <c r="QA3" s="5" t="s">
        <v>36</v>
      </c>
    </row>
    <row r="4" spans="1:443" ht="15.95" customHeight="1">
      <c r="A4" s="7" t="str">
        <f>[10]ชื่อนักเรียน!C3</f>
        <v>เด็กชายกันตภณ พรมสาร</v>
      </c>
      <c r="B4" s="8">
        <f>IF('[10]ข้อมูลนักเรียน-กรอง'!$A$2="","",('[10]ข้อมูลนักเรียน-กรอง'!$A$2))</f>
        <v>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0" t="str">
        <f>IF('[10]ข้อมูลนักเรียน-กรอง'!A2="","",(IF(SUM(C4:AG4)=0,"-",(SUM(C4:AG4)))))</f>
        <v>-</v>
      </c>
      <c r="AI4" s="10" t="str">
        <f>IF('[10]ข้อมูลนักเรียน-กรอง'!$A$2="","",(IF(COUNTIF(C4:AG4,"ป")=0,"-",(COUNTIF(C4:AG4,"ป")))))</f>
        <v>-</v>
      </c>
      <c r="AJ4" s="10" t="str">
        <f>IF('[10]ข้อมูลนักเรียน-กรอง'!$A$2="","",(IF(COUNTIF(C4:AG4,"ล")=0,"-",(COUNTIF(C4:AG4,"ล")))))</f>
        <v>-</v>
      </c>
      <c r="AK4" s="10" t="str">
        <f>IF('[10]ข้อมูลนักเรียน-กรอง'!$A$2="","",(IF(COUNTIF(C4:AG4,"ข")=0,"-",(COUNTIF(C4:AG4,"ข")))))</f>
        <v>-</v>
      </c>
      <c r="AL4" s="8">
        <f>IF('[10]ข้อมูลนักเรียน-กรอง'!$A$2="","",('[10]ข้อมูลนักเรียน-กรอง'!$A$2))</f>
        <v>1</v>
      </c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10" t="str">
        <f>IF('[10]ข้อมูลนักเรียน-กรอง'!A2="","",(IF(SUM(AM4:BP4)=0,"-",(SUM(AM4:BP4)))))</f>
        <v>-</v>
      </c>
      <c r="BR4" s="10" t="str">
        <f>IF('[10]ข้อมูลนักเรียน-กรอง'!$A$2="","",(IF(COUNTIF(AM4:BP4,"ป")=0,"-",(COUNTIF(AM4:BP4,"ป")))))</f>
        <v>-</v>
      </c>
      <c r="BS4" s="10" t="str">
        <f>IF('[10]ข้อมูลนักเรียน-กรอง'!$A$2="","",(IF(COUNTIF(AM4:BP4,"ล")=0,"-",(COUNTIF(AM4:BP4,"ล")))))</f>
        <v>-</v>
      </c>
      <c r="BT4" s="10" t="str">
        <f>IF('[10]ข้อมูลนักเรียน-กรอง'!$A$2="","",(IF(COUNTIF(AM4:BP4,"ข")=0,"-",(COUNTIF(AM4:BP4,"ข")))))</f>
        <v>-</v>
      </c>
      <c r="BU4" s="8">
        <f>IF('[10]ข้อมูลนักเรียน-กรอง'!$A$2="","",('[10]ข้อมูลนักเรียน-กรอง'!$A$2))</f>
        <v>1</v>
      </c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10" t="str">
        <f>IF('[10]ข้อมูลนักเรียน-กรอง'!A2="","",(IF(SUM(BV4:CZ4)=0,"-",(SUM(BV4:CZ4)))))</f>
        <v>-</v>
      </c>
      <c r="DB4" s="10" t="str">
        <f>IF('[10]ข้อมูลนักเรียน-กรอง'!$A$2="","",(IF(COUNTIF(BV4:CZ4,"ป")=0,"-",(COUNTIF(BV4:CZ4,"ป")))))</f>
        <v>-</v>
      </c>
      <c r="DC4" s="10" t="str">
        <f>IF('[10]ข้อมูลนักเรียน-กรอง'!$A$2="","",(IF(COUNTIF(BV4:CZ4,"ล")=0,"-",(COUNTIF(BV4:CZ4,"ล")))))</f>
        <v>-</v>
      </c>
      <c r="DD4" s="10" t="str">
        <f>IF('[10]ข้อมูลนักเรียน-กรอง'!$A$2="","",(IF(COUNTIF(BV4:CZ4,"ข")=0,"-",(COUNTIF(BV4:CZ4,"ข")))))</f>
        <v>-</v>
      </c>
      <c r="DE4" s="8">
        <f>IF('[10]ข้อมูลนักเรียน-กรอง'!$A$2="","",('[10]ข้อมูลนักเรียน-กรอง'!$A$2))</f>
        <v>1</v>
      </c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10" t="str">
        <f>IF('[10]ข้อมูลนักเรียน-กรอง'!A2="","",(IF(SUM(DF4:EJ4)=0,"-",(SUM(DF4:EJ4)))))</f>
        <v>-</v>
      </c>
      <c r="EL4" s="10" t="str">
        <f>IF('[10]ข้อมูลนักเรียน-กรอง'!$A$2="","",(IF(COUNTIF(DF4:EJ4,"ป")=0,"-",(COUNTIF(DF4:EJ4,"ป")))))</f>
        <v>-</v>
      </c>
      <c r="EM4" s="10" t="str">
        <f>IF('[10]ข้อมูลนักเรียน-กรอง'!$A$2="","",(IF(COUNTIF(DF4:EJ4,"ล")=0,"-",(COUNTIF(DF4:EJ4,"ล")))))</f>
        <v>-</v>
      </c>
      <c r="EN4" s="10" t="str">
        <f>IF('[10]ข้อมูลนักเรียน-กรอง'!$A$2="","",(IF(COUNTIF(DF4:EJ4,"ข")=0,"-",(COUNTIF(DF4:EJ4,"ข")))))</f>
        <v>-</v>
      </c>
      <c r="EO4" s="8">
        <f>IF('[10]ข้อมูลนักเรียน-กรอง'!$A$2="","",('[10]ข้อมูลนักเรียน-กรอง'!$A$2))</f>
        <v>1</v>
      </c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10" t="str">
        <f>IF('[10]ข้อมูลนักเรียน-กรอง'!A2="","",(IF(SUM(EP4:FS4)=0,"-",(SUM(EP4:FS4)))))</f>
        <v>-</v>
      </c>
      <c r="FU4" s="10" t="str">
        <f>IF('[10]ข้อมูลนักเรียน-กรอง'!$A$2="","",(IF(COUNTIF(EP4:FS4,"ป")=0,"-",(COUNTIF(EP4:FS4,"ป")))))</f>
        <v>-</v>
      </c>
      <c r="FV4" s="10" t="str">
        <f>IF('[10]ข้อมูลนักเรียน-กรอง'!$A$2="","",(IF(COUNTIF(EP4:FS4,"ล")=0,"-",(COUNTIF(EP4:FS4,"ล")))))</f>
        <v>-</v>
      </c>
      <c r="FW4" s="10" t="str">
        <f>IF('[10]ข้อมูลนักเรียน-กรอง'!$A$2="","",(IF(COUNTIF(EP4:FS4,"ข")=0,"-",(COUNTIF(EP4:FS4,"ข")))))</f>
        <v>-</v>
      </c>
      <c r="FX4" s="8">
        <f>IF('[10]ข้อมูลนักเรียน-กรอง'!$A$2="","",('[10]ข้อมูลนักเรียน-กรอง'!$A$2))</f>
        <v>1</v>
      </c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10" t="str">
        <f>IF('[10]ข้อมูลนักเรียน-กรอง'!A2="","",(IF(SUM(FY4:HC4)=0,"-",(SUM(FY4:HC4)))))</f>
        <v>-</v>
      </c>
      <c r="HE4" s="10" t="str">
        <f>IF('[10]ข้อมูลนักเรียน-กรอง'!$A$2="","",(IF(COUNTIF(FY4:HC4,"ป")=0,"-",(COUNTIF(FY4:HC4,"ป")))))</f>
        <v>-</v>
      </c>
      <c r="HF4" s="10" t="str">
        <f>IF('[10]ข้อมูลนักเรียน-กรอง'!$A$2="","",(IF(COUNTIF(FY4:HC4,"ล")=0,"-",(COUNTIF(FY4:HC4,"ล")))))</f>
        <v>-</v>
      </c>
      <c r="HG4" s="10" t="str">
        <f>IF('[10]ข้อมูลนักเรียน-กรอง'!$A$2="","",(IF(COUNTIF(FY4:HC4,"ข")=0,"-",(COUNTIF(FY4:HC4,"ข")))))</f>
        <v>-</v>
      </c>
      <c r="HH4" s="8">
        <f>IF('[10]ข้อมูลนักเรียน-กรอง'!$A$2="","",('[10]ข้อมูลนักเรียน-กรอง'!$A$2))</f>
        <v>1</v>
      </c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10" t="str">
        <f>IF('[10]ข้อมูลนักเรียน-กรอง'!A2="","",(IF(SUM(HI4:IL4)=0,"-",(SUM(HI4:IL4)))))</f>
        <v>-</v>
      </c>
      <c r="IN4" s="10" t="str">
        <f>IF('[10]ข้อมูลนักเรียน-กรอง'!$A$2="","",(IF(COUNTIF(HI4:IL4,"ป")=0,"-",(COUNTIF(HI4:IL4,"ป")))))</f>
        <v>-</v>
      </c>
      <c r="IO4" s="10" t="str">
        <f>IF('[10]ข้อมูลนักเรียน-กรอง'!$A$2="","",(IF(COUNTIF(HI4:IL4,"ล")=0,"-",(COUNTIF(HI4:IL4,"ล")))))</f>
        <v>-</v>
      </c>
      <c r="IP4" s="10" t="str">
        <f>IF('[10]ข้อมูลนักเรียน-กรอง'!$A$2="","",(IF(COUNTIF(HI4:IL4,"ข")=0,"-",(COUNTIF(HI4:IL4,"ข")))))</f>
        <v>-</v>
      </c>
      <c r="IQ4" s="8">
        <f>IF('[10]ข้อมูลนักเรียน-กรอง'!$A$2="","",('[10]ข้อมูลนักเรียน-กรอง'!$A$2))</f>
        <v>1</v>
      </c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10" t="str">
        <f>IF('[10]ข้อมูลนักเรียน-กรอง'!A2="","",(IF(SUM(IR4:JV4)=0,"-",(SUM(IR4:JV4)))))</f>
        <v>-</v>
      </c>
      <c r="JX4" s="10" t="str">
        <f>IF('[10]ข้อมูลนักเรียน-กรอง'!$A$2="","",(IF(COUNTIF(IR4:JV4,"ป")=0,"-",(COUNTIF(IR4:JV4,"ป")))))</f>
        <v>-</v>
      </c>
      <c r="JY4" s="10" t="str">
        <f>IF('[10]ข้อมูลนักเรียน-กรอง'!$A$2="","",(IF(COUNTIF(IR4:JV4,"ล")=0,"-",(COUNTIF(IR4:JV4,"ล")))))</f>
        <v>-</v>
      </c>
      <c r="JZ4" s="10" t="str">
        <f>IF('[10]ข้อมูลนักเรียน-กรอง'!$A$2="","",(IF(COUNTIF(IR4:JV4,"ข")=0,"-",(COUNTIF(IR4:JV4,"ข")))))</f>
        <v>-</v>
      </c>
      <c r="KA4" s="8">
        <f>IF('[10]ข้อมูลนักเรียน-กรอง'!$A$2="","",('[10]ข้อมูลนักเรียน-กรอง'!$A$2))</f>
        <v>1</v>
      </c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10" t="str">
        <f>IF('[10]ข้อมูลนักเรียน-กรอง'!A2="","",(IF(SUM(KB4:LF4)=0,"-",(SUM(KB4:LF4)))))</f>
        <v>-</v>
      </c>
      <c r="LH4" s="10" t="str">
        <f>IF('[10]ข้อมูลนักเรียน-กรอง'!$A$2="","",(IF(COUNTIF(KB4:LF4,"ป")=0,"-",(COUNTIF(KB4:LF4,"ป")))))</f>
        <v>-</v>
      </c>
      <c r="LI4" s="10" t="str">
        <f>IF('[10]ข้อมูลนักเรียน-กรอง'!$A$2="","",(IF(COUNTIF(KB4:LF4,"ล")=0,"-",(COUNTIF(KB4:LF4,"ล")))))</f>
        <v>-</v>
      </c>
      <c r="LJ4" s="10" t="str">
        <f>IF('[10]ข้อมูลนักเรียน-กรอง'!$A$2="","",(IF(COUNTIF(KB4:LF4,"ข")=0,"-",(COUNTIF(KB4:LF4,"ข")))))</f>
        <v>-</v>
      </c>
      <c r="LK4" s="8">
        <f>IF('[10]ข้อมูลนักเรียน-กรอง'!$A$2="","",('[10]ข้อมูลนักเรียน-กรอง'!$A$2))</f>
        <v>1</v>
      </c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10" t="str">
        <f>IF('[10]ข้อมูลนักเรียน-กรอง'!A2="","",(IF(SUM(LL4:MN4)=0,"-",(SUM(LL4:MN4)))))</f>
        <v>-</v>
      </c>
      <c r="MP4" s="10" t="str">
        <f>IF('[10]ข้อมูลนักเรียน-กรอง'!$A$2="","",(IF(COUNTIF(LL4:MN4,"ป")=0,"-",(COUNTIF(LL4:MN4,"ป")))))</f>
        <v>-</v>
      </c>
      <c r="MQ4" s="10" t="str">
        <f>IF('[10]ข้อมูลนักเรียน-กรอง'!$A$2="","",(IF(COUNTIF(LL4:MN4,"ล")=0,"-",(COUNTIF(LL4:MN4,"ล")))))</f>
        <v>-</v>
      </c>
      <c r="MR4" s="10" t="str">
        <f>IF('[10]ข้อมูลนักเรียน-กรอง'!$A$2="","",(IF(COUNTIF(LL4:MN4,"ข")=0,"-",(COUNTIF(LL4:MN4,"ข")))))</f>
        <v>-</v>
      </c>
      <c r="MS4" s="8">
        <f>IF('[10]ข้อมูลนักเรียน-กรอง'!$A$2="","",('[10]ข้อมูลนักเรียน-กรอง'!$A$2))</f>
        <v>1</v>
      </c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10" t="str">
        <f>IF('[10]ข้อมูลนักเรียน-กรอง'!A2="","",(IF(SUM(MT4:NX4)=0,"-",(SUM(MT4:NX4)))))</f>
        <v>-</v>
      </c>
      <c r="NZ4" s="10" t="str">
        <f>IF('[10]ข้อมูลนักเรียน-กรอง'!$A$2="","",(IF(COUNTIF(MT4:NX4,"ป")=0,"-",(COUNTIF(MT4:NX4,"ป")))))</f>
        <v>-</v>
      </c>
      <c r="OA4" s="10" t="str">
        <f>IF('[10]ข้อมูลนักเรียน-กรอง'!$A$2="","",(IF(COUNTIF(MT4:NX4,"ล")=0,"-",(COUNTIF(MT4:NX4,"ล")))))</f>
        <v>-</v>
      </c>
      <c r="OB4" s="10" t="str">
        <f>IF('[10]ข้อมูลนักเรียน-กรอง'!$A$2="","",(IF(COUNTIF(MT4:NX4,"ข")=0,"-",(COUNTIF(MT4:NX4,"ข")))))</f>
        <v>-</v>
      </c>
      <c r="OC4" s="8">
        <f>IF('[10]ข้อมูลนักเรียน-กรอง'!$A$2="","",('[10]ข้อมูลนักเรียน-กรอง'!$A$2))</f>
        <v>1</v>
      </c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10" t="str">
        <f>IF('[10]ข้อมูลนักเรียน-กรอง'!A2="","",(IF(SUM(OD4:PG4)=0,"-",(SUM(OD4:PG4)))))</f>
        <v>-</v>
      </c>
      <c r="PI4" s="10" t="str">
        <f>IF('[10]ข้อมูลนักเรียน-กรอง'!$A$2="","",(IF(COUNTIF(OD4:PG4,"ป")=0,"-",(COUNTIF(OD4:PG4,"ป")))))</f>
        <v>-</v>
      </c>
      <c r="PJ4" s="10" t="str">
        <f>IF('[10]ข้อมูลนักเรียน-กรอง'!$A$2="","",(IF(COUNTIF(OD4:PG4,"ล")=0,"-",(COUNTIF(OD4:PG4,"ล")))))</f>
        <v>-</v>
      </c>
      <c r="PK4" s="10" t="str">
        <f>IF('[10]ข้อมูลนักเรียน-กรอง'!$A$2="","",(IF(COUNTIF(OD4:PG4,"ข")=0,"-",(COUNTIF(OD4:PG4,"ข")))))</f>
        <v>-</v>
      </c>
      <c r="PL4" s="11">
        <f>IF('[10]ข้อมูลนักเรียน-กรอง'!$A$2="","",('[10]ข้อมูลนักเรียน-กรอง'!$A$2))</f>
        <v>1</v>
      </c>
      <c r="PM4" s="12" t="str">
        <f>AH4</f>
        <v>-</v>
      </c>
      <c r="PN4" s="12" t="str">
        <f>BQ4</f>
        <v>-</v>
      </c>
      <c r="PO4" s="12" t="str">
        <f>DA4</f>
        <v>-</v>
      </c>
      <c r="PP4" s="12" t="str">
        <f>EK4</f>
        <v>-</v>
      </c>
      <c r="PQ4" s="12" t="str">
        <f>FT4</f>
        <v>-</v>
      </c>
      <c r="PR4" s="12" t="str">
        <f>HD4</f>
        <v>-</v>
      </c>
      <c r="PS4" s="12" t="str">
        <f>IM4</f>
        <v>-</v>
      </c>
      <c r="PT4" s="12" t="str">
        <f>JW4</f>
        <v>-</v>
      </c>
      <c r="PU4" s="12" t="str">
        <f>LG4</f>
        <v>-</v>
      </c>
      <c r="PV4" s="12" t="str">
        <f>MO4</f>
        <v>-</v>
      </c>
      <c r="PW4" s="12" t="str">
        <f>NY4</f>
        <v>-</v>
      </c>
      <c r="PX4" s="12" t="str">
        <f>PH4</f>
        <v>-</v>
      </c>
      <c r="PY4" s="13">
        <f>IF('[10]ข้อมูลนักเรียน-กรอง'!A2="","",(SUM(AH4:AK4,SUM(BQ4:BT4,SUM(DA4:DD4,SUM(EK4:EN4,SUM(FT4:FW4,SUM(HD4:HG4,SUM(IM4:IP4,SUM(JW4:JZ4,SUM(LG4:LJ4,SUM(MO4:MR4,SUM(NY4:OB4,SUM(PH4:PK4))))))))))))))</f>
        <v>0</v>
      </c>
      <c r="PZ4" s="13">
        <f>IF('[10]ข้อมูลนักเรียน-กรอง'!A2="","",SUM(PM4:PX4))</f>
        <v>0</v>
      </c>
      <c r="QA4" s="14" t="str">
        <f>IF('[10]ข้อมูลนักเรียน-กรอง'!A2="","",IF(PZ4=0,"0.00",((PZ4/PY4)*100)))</f>
        <v>0.00</v>
      </c>
    </row>
    <row r="5" spans="1:443" ht="15.95" customHeight="1">
      <c r="A5" s="7" t="str">
        <f>[10]ชื่อนักเรียน!C4</f>
        <v>เด็กชายนพคุณ พุ่มนิรภัย</v>
      </c>
      <c r="B5" s="8">
        <f>IF('[10]ข้อมูลนักเรียน-กรอง'!$A$3="","",('[10]ข้อมูลนักเรียน-กรอง'!$A$3))</f>
        <v>2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0" t="str">
        <f>IF('[10]ข้อมูลนักเรียน-กรอง'!A3="","",(IF(SUM(C5:AG5)=0,"-",(SUM(C5:AG5)))))</f>
        <v>-</v>
      </c>
      <c r="AI5" s="10" t="str">
        <f>IF('[10]ข้อมูลนักเรียน-กรอง'!$A$3="","",(IF(COUNTIF(C5:AG5,"ป")=0,"-",(COUNTIF(C5:AG5,"ป")))))</f>
        <v>-</v>
      </c>
      <c r="AJ5" s="10" t="str">
        <f>IF('[10]ข้อมูลนักเรียน-กรอง'!$A$3="","",(IF(COUNTIF(C5:AG5,"ล")=0,"-",(COUNTIF(C5:AG5,"ล")))))</f>
        <v>-</v>
      </c>
      <c r="AK5" s="10" t="str">
        <f>IF('[10]ข้อมูลนักเรียน-กรอง'!$A$3="","",(IF(COUNTIF(C5:AG5,"ข")=0,"-",(COUNTIF(C5:AG5,"ข")))))</f>
        <v>-</v>
      </c>
      <c r="AL5" s="8">
        <f>IF('[10]ข้อมูลนักเรียน-กรอง'!$A$3="","",('[10]ข้อมูลนักเรียน-กรอง'!$A$3))</f>
        <v>2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10" t="str">
        <f>IF('[10]ข้อมูลนักเรียน-กรอง'!A3="","",(IF(SUM(AM5:BP5)=0,"-",(SUM(AM5:BP5)))))</f>
        <v>-</v>
      </c>
      <c r="BR5" s="10" t="str">
        <f>IF('[10]ข้อมูลนักเรียน-กรอง'!$A$3="","",(IF(COUNTIF(AM5:BP5,"ป")=0,"-",(COUNTIF(AM5:BP5,"ป")))))</f>
        <v>-</v>
      </c>
      <c r="BS5" s="10" t="str">
        <f>IF('[10]ข้อมูลนักเรียน-กรอง'!$A$3="","",(IF(COUNTIF(AM5:BP5,"ล")=0,"-",(COUNTIF(AM5:BP5,"ล")))))</f>
        <v>-</v>
      </c>
      <c r="BT5" s="10" t="str">
        <f>IF('[10]ข้อมูลนักเรียน-กรอง'!$A$3="","",(IF(COUNTIF(AM5:BP5,"ข")=0,"-",(COUNTIF(AM5:BP5,"ข")))))</f>
        <v>-</v>
      </c>
      <c r="BU5" s="8">
        <f>IF('[10]ข้อมูลนักเรียน-กรอง'!$A$3="","",('[10]ข้อมูลนักเรียน-กรอง'!$A$3))</f>
        <v>2</v>
      </c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10" t="str">
        <f>IF('[10]ข้อมูลนักเรียน-กรอง'!A3="","",(IF(SUM(BV5:CZ5)=0,"-",(SUM(BV5:CZ5)))))</f>
        <v>-</v>
      </c>
      <c r="DB5" s="10" t="str">
        <f>IF('[10]ข้อมูลนักเรียน-กรอง'!$A$3="","",(IF(COUNTIF(BV5:CZ5,"ป")=0,"-",(COUNTIF(BV5:CZ5,"ป")))))</f>
        <v>-</v>
      </c>
      <c r="DC5" s="10" t="str">
        <f>IF('[10]ข้อมูลนักเรียน-กรอง'!$A$3="","",(IF(COUNTIF(BV5:CZ5,"ล")=0,"-",(COUNTIF(BV5:CZ5,"ล")))))</f>
        <v>-</v>
      </c>
      <c r="DD5" s="10" t="str">
        <f>IF('[10]ข้อมูลนักเรียน-กรอง'!$A$3="","",(IF(COUNTIF(BV5:CZ5,"ข")=0,"-",(COUNTIF(BV5:CZ5,"ข")))))</f>
        <v>-</v>
      </c>
      <c r="DE5" s="8">
        <f>IF('[10]ข้อมูลนักเรียน-กรอง'!$A$3="","",('[10]ข้อมูลนักเรียน-กรอง'!$A$3))</f>
        <v>2</v>
      </c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10" t="str">
        <f>IF('[10]ข้อมูลนักเรียน-กรอง'!A3="","",(IF(SUM(DF5:EJ5)=0,"-",(SUM(DF5:EJ5)))))</f>
        <v>-</v>
      </c>
      <c r="EL5" s="10" t="str">
        <f>IF('[10]ข้อมูลนักเรียน-กรอง'!$A$3="","",(IF(COUNTIF(DF5:EJ5,"ป")=0,"-",(COUNTIF(DF5:EJ5,"ป")))))</f>
        <v>-</v>
      </c>
      <c r="EM5" s="10" t="str">
        <f>IF('[10]ข้อมูลนักเรียน-กรอง'!$A$3="","",(IF(COUNTIF(DF5:EJ5,"ล")=0,"-",(COUNTIF(DF5:EJ5,"ล")))))</f>
        <v>-</v>
      </c>
      <c r="EN5" s="10" t="str">
        <f>IF('[10]ข้อมูลนักเรียน-กรอง'!$A$3="","",(IF(COUNTIF(DF5:EJ5,"ข")=0,"-",(COUNTIF(DF5:EJ5,"ข")))))</f>
        <v>-</v>
      </c>
      <c r="EO5" s="8">
        <f>IF('[10]ข้อมูลนักเรียน-กรอง'!$A$3="","",('[10]ข้อมูลนักเรียน-กรอง'!$A$3))</f>
        <v>2</v>
      </c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10" t="str">
        <f>IF('[10]ข้อมูลนักเรียน-กรอง'!A3="","",(IF(SUM(EP5:FS5)=0,"-",(SUM(EP5:FS5)))))</f>
        <v>-</v>
      </c>
      <c r="FU5" s="10" t="str">
        <f>IF('[10]ข้อมูลนักเรียน-กรอง'!$A$3="","",(IF(COUNTIF(EP5:FS5,"ป")=0,"-",(COUNTIF(EP5:FS5,"ป")))))</f>
        <v>-</v>
      </c>
      <c r="FV5" s="10" t="str">
        <f>IF('[10]ข้อมูลนักเรียน-กรอง'!$A$3="","",(IF(COUNTIF(EP5:FS5,"ล")=0,"-",(COUNTIF(EP5:FS5,"ล")))))</f>
        <v>-</v>
      </c>
      <c r="FW5" s="10" t="str">
        <f>IF('[10]ข้อมูลนักเรียน-กรอง'!$A$3="","",(IF(COUNTIF(EP5:FS5,"ข")=0,"-",(COUNTIF(EP5:FS5,"ข")))))</f>
        <v>-</v>
      </c>
      <c r="FX5" s="8">
        <f>IF('[10]ข้อมูลนักเรียน-กรอง'!$A$3="","",('[10]ข้อมูลนักเรียน-กรอง'!$A$3))</f>
        <v>2</v>
      </c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10" t="str">
        <f>IF('[10]ข้อมูลนักเรียน-กรอง'!A3="","",(IF(SUM(FY5:HC5)=0,"-",(SUM(FY5:HC5)))))</f>
        <v>-</v>
      </c>
      <c r="HE5" s="10" t="str">
        <f>IF('[10]ข้อมูลนักเรียน-กรอง'!$A$3="","",(IF(COUNTIF(FY5:HC5,"ป")=0,"-",(COUNTIF(FY5:HC5,"ป")))))</f>
        <v>-</v>
      </c>
      <c r="HF5" s="10" t="str">
        <f>IF('[10]ข้อมูลนักเรียน-กรอง'!$A$3="","",(IF(COUNTIF(FY5:HC5,"ล")=0,"-",(COUNTIF(FY5:HC5,"ล")))))</f>
        <v>-</v>
      </c>
      <c r="HG5" s="10" t="str">
        <f>IF('[10]ข้อมูลนักเรียน-กรอง'!$A$3="","",(IF(COUNTIF(FY5:HC5,"ข")=0,"-",(COUNTIF(FY5:HC5,"ข")))))</f>
        <v>-</v>
      </c>
      <c r="HH5" s="8">
        <f>IF('[10]ข้อมูลนักเรียน-กรอง'!$A$3="","",('[10]ข้อมูลนักเรียน-กรอง'!$A$3))</f>
        <v>2</v>
      </c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10" t="str">
        <f>IF('[10]ข้อมูลนักเรียน-กรอง'!A3="","",(IF(SUM(HI5:IL5)=0,"-",(SUM(HI5:IL5)))))</f>
        <v>-</v>
      </c>
      <c r="IN5" s="10" t="str">
        <f>IF('[10]ข้อมูลนักเรียน-กรอง'!$A$3="","",(IF(COUNTIF(HI5:IL5,"ป")=0,"-",(COUNTIF(HI5:IL5,"ป")))))</f>
        <v>-</v>
      </c>
      <c r="IO5" s="10" t="str">
        <f>IF('[10]ข้อมูลนักเรียน-กรอง'!$A$3="","",(IF(COUNTIF(HI5:IL5,"ล")=0,"-",(COUNTIF(HI5:IL5,"ล")))))</f>
        <v>-</v>
      </c>
      <c r="IP5" s="10" t="str">
        <f>IF('[10]ข้อมูลนักเรียน-กรอง'!$A$3="","",(IF(COUNTIF(HI5:IL5,"ข")=0,"-",(COUNTIF(HI5:IL5,"ข")))))</f>
        <v>-</v>
      </c>
      <c r="IQ5" s="8">
        <f>IF('[10]ข้อมูลนักเรียน-กรอง'!$A$3="","",('[10]ข้อมูลนักเรียน-กรอง'!$A$3))</f>
        <v>2</v>
      </c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10" t="str">
        <f>IF('[10]ข้อมูลนักเรียน-กรอง'!A3="","",(IF(SUM(IR5:JV5)=0,"-",(SUM(IR5:JV5)))))</f>
        <v>-</v>
      </c>
      <c r="JX5" s="10" t="str">
        <f>IF('[10]ข้อมูลนักเรียน-กรอง'!$A$3="","",(IF(COUNTIF(IR5:JV5,"ป")=0,"-",(COUNTIF(IR5:JV5,"ป")))))</f>
        <v>-</v>
      </c>
      <c r="JY5" s="10" t="str">
        <f>IF('[10]ข้อมูลนักเรียน-กรอง'!$A$3="","",(IF(COUNTIF(IR5:JV5,"ล")=0,"-",(COUNTIF(IR5:JV5,"ล")))))</f>
        <v>-</v>
      </c>
      <c r="JZ5" s="10" t="str">
        <f>IF('[10]ข้อมูลนักเรียน-กรอง'!$A$3="","",(IF(COUNTIF(IR5:JV5,"ข")=0,"-",(COUNTIF(IR5:JV5,"ข")))))</f>
        <v>-</v>
      </c>
      <c r="KA5" s="8">
        <f>IF('[10]ข้อมูลนักเรียน-กรอง'!$A$3="","",('[10]ข้อมูลนักเรียน-กรอง'!$A$3))</f>
        <v>2</v>
      </c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10" t="str">
        <f>IF('[10]ข้อมูลนักเรียน-กรอง'!A3="","",(IF(SUM(KB5:LF5)=0,"-",(SUM(KB5:LF5)))))</f>
        <v>-</v>
      </c>
      <c r="LH5" s="10" t="str">
        <f>IF('[10]ข้อมูลนักเรียน-กรอง'!$A$3="","",(IF(COUNTIF(KB5:LF5,"ป")=0,"-",(COUNTIF(KB5:LF5,"ป")))))</f>
        <v>-</v>
      </c>
      <c r="LI5" s="10" t="str">
        <f>IF('[10]ข้อมูลนักเรียน-กรอง'!$A$3="","",(IF(COUNTIF(KB5:LF5,"ล")=0,"-",(COUNTIF(KB5:LF5,"ล")))))</f>
        <v>-</v>
      </c>
      <c r="LJ5" s="10" t="str">
        <f>IF('[10]ข้อมูลนักเรียน-กรอง'!$A$3="","",(IF(COUNTIF(KB5:LF5,"ข")=0,"-",(COUNTIF(KB5:LF5,"ข")))))</f>
        <v>-</v>
      </c>
      <c r="LK5" s="8">
        <f>IF('[10]ข้อมูลนักเรียน-กรอง'!$A$3="","",('[10]ข้อมูลนักเรียน-กรอง'!$A$3))</f>
        <v>2</v>
      </c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10" t="str">
        <f>IF('[10]ข้อมูลนักเรียน-กรอง'!A3="","",(IF(SUM(LL5:MN5)=0,"-",(SUM(LL5:MN5)))))</f>
        <v>-</v>
      </c>
      <c r="MP5" s="10" t="str">
        <f>IF('[10]ข้อมูลนักเรียน-กรอง'!$A$3="","",(IF(COUNTIF(LL5:MN5,"ป")=0,"-",(COUNTIF(LL5:MN5,"ป")))))</f>
        <v>-</v>
      </c>
      <c r="MQ5" s="10" t="str">
        <f>IF('[10]ข้อมูลนักเรียน-กรอง'!$A$3="","",(IF(COUNTIF(LL5:MN5,"ล")=0,"-",(COUNTIF(LL5:MN5,"ล")))))</f>
        <v>-</v>
      </c>
      <c r="MR5" s="10" t="str">
        <f>IF('[10]ข้อมูลนักเรียน-กรอง'!$A$3="","",(IF(COUNTIF(LL5:MN5,"ข")=0,"-",(COUNTIF(LL5:MN5,"ข")))))</f>
        <v>-</v>
      </c>
      <c r="MS5" s="8">
        <f>IF('[10]ข้อมูลนักเรียน-กรอง'!$A$3="","",('[10]ข้อมูลนักเรียน-กรอง'!$A$3))</f>
        <v>2</v>
      </c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10" t="str">
        <f>IF('[10]ข้อมูลนักเรียน-กรอง'!A3="","",(IF(SUM(MT5:NX5)=0,"-",(SUM(MT5:NX5)))))</f>
        <v>-</v>
      </c>
      <c r="NZ5" s="10" t="str">
        <f>IF('[10]ข้อมูลนักเรียน-กรอง'!$A$3="","",(IF(COUNTIF(MT5:NX5,"ป")=0,"-",(COUNTIF(MT5:NX5,"ป")))))</f>
        <v>-</v>
      </c>
      <c r="OA5" s="10" t="str">
        <f>IF('[10]ข้อมูลนักเรียน-กรอง'!$A$3="","",(IF(COUNTIF(MT5:NX5,"ล")=0,"-",(COUNTIF(MT5:NX5,"ล")))))</f>
        <v>-</v>
      </c>
      <c r="OB5" s="10" t="str">
        <f>IF('[10]ข้อมูลนักเรียน-กรอง'!$A$3="","",(IF(COUNTIF(MT5:NX5,"ข")=0,"-",(COUNTIF(MT5:NX5,"ข")))))</f>
        <v>-</v>
      </c>
      <c r="OC5" s="8">
        <f>IF('[10]ข้อมูลนักเรียน-กรอง'!$A$3="","",('[10]ข้อมูลนักเรียน-กรอง'!$A$3))</f>
        <v>2</v>
      </c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10" t="str">
        <f>IF('[10]ข้อมูลนักเรียน-กรอง'!A3="","",(IF(SUM(OD5:PG5)=0,"-",(SUM(OD5:PG5)))))</f>
        <v>-</v>
      </c>
      <c r="PI5" s="10" t="str">
        <f>IF('[10]ข้อมูลนักเรียน-กรอง'!$A$3="","",(IF(COUNTIF(OD5:PG5,"ป")=0,"-",(COUNTIF(OD5:PG5,"ป")))))</f>
        <v>-</v>
      </c>
      <c r="PJ5" s="10" t="str">
        <f>IF('[10]ข้อมูลนักเรียน-กรอง'!$A$3="","",(IF(COUNTIF(OD5:PG5,"ล")=0,"-",(COUNTIF(OD5:PG5,"ล")))))</f>
        <v>-</v>
      </c>
      <c r="PK5" s="10" t="str">
        <f>IF('[10]ข้อมูลนักเรียน-กรอง'!$A$3="","",(IF(COUNTIF(OD5:PG5,"ข")=0,"-",(COUNTIF(OD5:PG5,"ข")))))</f>
        <v>-</v>
      </c>
      <c r="PL5" s="11">
        <f>IF('[10]ข้อมูลนักเรียน-กรอง'!$A$3="","",('[10]ข้อมูลนักเรียน-กรอง'!$A$3))</f>
        <v>2</v>
      </c>
      <c r="PM5" s="12" t="str">
        <f>AH5</f>
        <v>-</v>
      </c>
      <c r="PN5" s="12" t="str">
        <f>BQ5</f>
        <v>-</v>
      </c>
      <c r="PO5" s="12" t="str">
        <f>DA5</f>
        <v>-</v>
      </c>
      <c r="PP5" s="12" t="str">
        <f>EK5</f>
        <v>-</v>
      </c>
      <c r="PQ5" s="12" t="str">
        <f>FT5</f>
        <v>-</v>
      </c>
      <c r="PR5" s="12" t="str">
        <f>HD5</f>
        <v>-</v>
      </c>
      <c r="PS5" s="12" t="str">
        <f>IM5</f>
        <v>-</v>
      </c>
      <c r="PT5" s="12" t="str">
        <f>JW5</f>
        <v>-</v>
      </c>
      <c r="PU5" s="12" t="str">
        <f>LG5</f>
        <v>-</v>
      </c>
      <c r="PV5" s="12" t="str">
        <f>MO5</f>
        <v>-</v>
      </c>
      <c r="PW5" s="12" t="str">
        <f>NY5</f>
        <v>-</v>
      </c>
      <c r="PX5" s="12" t="str">
        <f>PH5</f>
        <v>-</v>
      </c>
      <c r="PY5" s="13">
        <f>IF('[10]ข้อมูลนักเรียน-กรอง'!A3="","",(SUM(AH5:AK5,SUM(BQ5:BT5,SUM(DA5:DD5,SUM(EK5:EN5,SUM(FT5:FW5,SUM(HD5:HG5,SUM(IM5:IP5,SUM(JW5:JZ5,SUM(LG5:LJ5,SUM(MO5:MR5,SUM(NY5:OB5,SUM(PH5:PK5))))))))))))))</f>
        <v>0</v>
      </c>
      <c r="PZ5" s="13">
        <f>IF('[10]ข้อมูลนักเรียน-กรอง'!A3="","",SUM(PM5:PX5))</f>
        <v>0</v>
      </c>
      <c r="QA5" s="14" t="str">
        <f>IF('[10]ข้อมูลนักเรียน-กรอง'!A3="","",IF(PZ5=0,"0.00",((PZ5/PY5)*100)))</f>
        <v>0.00</v>
      </c>
    </row>
    <row r="6" spans="1:443" ht="15.95" customHeight="1">
      <c r="A6" s="7" t="str">
        <f>[10]ชื่อนักเรียน!C5</f>
        <v>เด็กชายอัครเดช ภาสองชั้น</v>
      </c>
      <c r="B6" s="8">
        <f>IF('[10]ข้อมูลนักเรียน-กรอง'!$A$4="","",('[10]ข้อมูลนักเรียน-กรอง'!$A$4))</f>
        <v>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0" t="str">
        <f>IF('[10]ข้อมูลนักเรียน-กรอง'!A4="","",(IF(SUM(C6:AG6)=0,"-",(SUM(C6:AG6)))))</f>
        <v>-</v>
      </c>
      <c r="AI6" s="10" t="str">
        <f>IF('[10]ข้อมูลนักเรียน-กรอง'!$A$4="","",(IF(COUNTIF(C6:AG6,"ป")=0,"-",(COUNTIF(C6:AG6,"ป")))))</f>
        <v>-</v>
      </c>
      <c r="AJ6" s="10" t="str">
        <f>IF('[10]ข้อมูลนักเรียน-กรอง'!$A$4="","",(IF(COUNTIF(C6:AG6,"ล")=0,"-",(COUNTIF(C6:AG6,"ล")))))</f>
        <v>-</v>
      </c>
      <c r="AK6" s="10" t="str">
        <f>IF('[10]ข้อมูลนักเรียน-กรอง'!$A$4="","",(IF(COUNTIF(C6:AG6,"ข")=0,"-",(COUNTIF(C6:AG6,"ข")))))</f>
        <v>-</v>
      </c>
      <c r="AL6" s="8">
        <f>IF('[10]ข้อมูลนักเรียน-กรอง'!$A$4="","",('[10]ข้อมูลนักเรียน-กรอง'!$A$4))</f>
        <v>3</v>
      </c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10" t="str">
        <f>IF('[10]ข้อมูลนักเรียน-กรอง'!A4="","",(IF(SUM(AM6:BP6)=0,"-",(SUM(AM6:BP6)))))</f>
        <v>-</v>
      </c>
      <c r="BR6" s="10" t="str">
        <f>IF('[10]ข้อมูลนักเรียน-กรอง'!$A$4="","",(IF(COUNTIF(AM6:BP6,"ป")=0,"-",(COUNTIF(AM6:BP6,"ป")))))</f>
        <v>-</v>
      </c>
      <c r="BS6" s="10" t="str">
        <f>IF('[10]ข้อมูลนักเรียน-กรอง'!$A$4="","",(IF(COUNTIF(AM6:BP6,"ล")=0,"-",(COUNTIF(AM6:BP6,"ล")))))</f>
        <v>-</v>
      </c>
      <c r="BT6" s="10" t="str">
        <f>IF('[10]ข้อมูลนักเรียน-กรอง'!$A$4="","",(IF(COUNTIF(AM6:BP6,"ข")=0,"-",(COUNTIF(AM6:BP6,"ข")))))</f>
        <v>-</v>
      </c>
      <c r="BU6" s="8">
        <f>IF('[10]ข้อมูลนักเรียน-กรอง'!$A$4="","",('[10]ข้อมูลนักเรียน-กรอง'!$A$4))</f>
        <v>3</v>
      </c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10" t="str">
        <f>IF('[10]ข้อมูลนักเรียน-กรอง'!A4="","",(IF(SUM(BV6:CZ6)=0,"-",(SUM(BV6:CZ6)))))</f>
        <v>-</v>
      </c>
      <c r="DB6" s="10" t="str">
        <f>IF('[10]ข้อมูลนักเรียน-กรอง'!$A$4="","",(IF(COUNTIF(BV6:CZ6,"ป")=0,"-",(COUNTIF(BV6:CZ6,"ป")))))</f>
        <v>-</v>
      </c>
      <c r="DC6" s="10" t="str">
        <f>IF('[10]ข้อมูลนักเรียน-กรอง'!$A$4="","",(IF(COUNTIF(BV6:CZ6,"ล")=0,"-",(COUNTIF(BV6:CZ6,"ล")))))</f>
        <v>-</v>
      </c>
      <c r="DD6" s="10" t="str">
        <f>IF('[10]ข้อมูลนักเรียน-กรอง'!$A$4="","",(IF(COUNTIF(BV6:CZ6,"ข")=0,"-",(COUNTIF(BV6:CZ6,"ข")))))</f>
        <v>-</v>
      </c>
      <c r="DE6" s="8">
        <f>IF('[10]ข้อมูลนักเรียน-กรอง'!$A$4="","",('[10]ข้อมูลนักเรียน-กรอง'!$A$4))</f>
        <v>3</v>
      </c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10" t="str">
        <f>IF('[10]ข้อมูลนักเรียน-กรอง'!A4="","",(IF(SUM(DF6:EJ6)=0,"-",(SUM(DF6:EJ6)))))</f>
        <v>-</v>
      </c>
      <c r="EL6" s="10" t="str">
        <f>IF('[10]ข้อมูลนักเรียน-กรอง'!$A$4="","",(IF(COUNTIF(DF6:EJ6,"ป")=0,"-",(COUNTIF(DF6:EJ6,"ป")))))</f>
        <v>-</v>
      </c>
      <c r="EM6" s="10" t="str">
        <f>IF('[10]ข้อมูลนักเรียน-กรอง'!$A$4="","",(IF(COUNTIF(DF6:EJ6,"ล")=0,"-",(COUNTIF(DF6:EJ6,"ล")))))</f>
        <v>-</v>
      </c>
      <c r="EN6" s="10" t="str">
        <f>IF('[10]ข้อมูลนักเรียน-กรอง'!$A$4="","",(IF(COUNTIF(DF6:EJ6,"ข")=0,"-",(COUNTIF(DF6:EJ6,"ข")))))</f>
        <v>-</v>
      </c>
      <c r="EO6" s="8">
        <f>IF('[10]ข้อมูลนักเรียน-กรอง'!$A$4="","",('[10]ข้อมูลนักเรียน-กรอง'!$A$4))</f>
        <v>3</v>
      </c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10" t="str">
        <f>IF('[10]ข้อมูลนักเรียน-กรอง'!A4="","",(IF(SUM(EP6:FS6)=0,"-",(SUM(EP6:FS6)))))</f>
        <v>-</v>
      </c>
      <c r="FU6" s="10" t="str">
        <f>IF('[10]ข้อมูลนักเรียน-กรอง'!$A$4="","",(IF(COUNTIF(EP6:FS6,"ป")=0,"-",(COUNTIF(EP6:FS6,"ป")))))</f>
        <v>-</v>
      </c>
      <c r="FV6" s="10" t="str">
        <f>IF('[10]ข้อมูลนักเรียน-กรอง'!$A$4="","",(IF(COUNTIF(EP6:FS6,"ล")=0,"-",(COUNTIF(EP6:FS6,"ล")))))</f>
        <v>-</v>
      </c>
      <c r="FW6" s="10" t="str">
        <f>IF('[10]ข้อมูลนักเรียน-กรอง'!$A$4="","",(IF(COUNTIF(EP6:FS6,"ข")=0,"-",(COUNTIF(EP6:FS6,"ข")))))</f>
        <v>-</v>
      </c>
      <c r="FX6" s="8">
        <f>IF('[10]ข้อมูลนักเรียน-กรอง'!$A$4="","",('[10]ข้อมูลนักเรียน-กรอง'!$A$4))</f>
        <v>3</v>
      </c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10" t="str">
        <f>IF('[10]ข้อมูลนักเรียน-กรอง'!A4="","",(IF(SUM(FY6:HC6)=0,"-",(SUM(FY6:HC6)))))</f>
        <v>-</v>
      </c>
      <c r="HE6" s="10" t="str">
        <f>IF('[10]ข้อมูลนักเรียน-กรอง'!$A$4="","",(IF(COUNTIF(FY6:HC6,"ป")=0,"-",(COUNTIF(FY6:HC6,"ป")))))</f>
        <v>-</v>
      </c>
      <c r="HF6" s="10" t="str">
        <f>IF('[10]ข้อมูลนักเรียน-กรอง'!$A$4="","",(IF(COUNTIF(FY6:HC6,"ล")=0,"-",(COUNTIF(FY6:HC6,"ล")))))</f>
        <v>-</v>
      </c>
      <c r="HG6" s="10" t="str">
        <f>IF('[10]ข้อมูลนักเรียน-กรอง'!$A$4="","",(IF(COUNTIF(FY6:HC6,"ข")=0,"-",(COUNTIF(FY6:HC6,"ข")))))</f>
        <v>-</v>
      </c>
      <c r="HH6" s="8">
        <f>IF('[10]ข้อมูลนักเรียน-กรอง'!$A$4="","",('[10]ข้อมูลนักเรียน-กรอง'!$A$4))</f>
        <v>3</v>
      </c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10" t="str">
        <f>IF('[10]ข้อมูลนักเรียน-กรอง'!A4="","",(IF(SUM(HI6:IL6)=0,"-",(SUM(HI6:IL6)))))</f>
        <v>-</v>
      </c>
      <c r="IN6" s="10" t="str">
        <f>IF('[10]ข้อมูลนักเรียน-กรอง'!$A$4="","",(IF(COUNTIF(HI6:IL6,"ป")=0,"-",(COUNTIF(HI6:IL6,"ป")))))</f>
        <v>-</v>
      </c>
      <c r="IO6" s="10" t="str">
        <f>IF('[10]ข้อมูลนักเรียน-กรอง'!$A$4="","",(IF(COUNTIF(HI6:IL6,"ล")=0,"-",(COUNTIF(HI6:IL6,"ล")))))</f>
        <v>-</v>
      </c>
      <c r="IP6" s="10" t="str">
        <f>IF('[10]ข้อมูลนักเรียน-กรอง'!$A$4="","",(IF(COUNTIF(HI6:IL6,"ข")=0,"-",(COUNTIF(HI6:IL6,"ข")))))</f>
        <v>-</v>
      </c>
      <c r="IQ6" s="8">
        <f>IF('[10]ข้อมูลนักเรียน-กรอง'!$A$4="","",('[10]ข้อมูลนักเรียน-กรอง'!$A$4))</f>
        <v>3</v>
      </c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10" t="str">
        <f>IF('[10]ข้อมูลนักเรียน-กรอง'!A4="","",(IF(SUM(IR6:JV6)=0,"-",(SUM(IR6:JV6)))))</f>
        <v>-</v>
      </c>
      <c r="JX6" s="10" t="str">
        <f>IF('[10]ข้อมูลนักเรียน-กรอง'!$A$4="","",(IF(COUNTIF(IR6:JV6,"ป")=0,"-",(COUNTIF(IR6:JV6,"ป")))))</f>
        <v>-</v>
      </c>
      <c r="JY6" s="10" t="str">
        <f>IF('[10]ข้อมูลนักเรียน-กรอง'!$A$4="","",(IF(COUNTIF(IR6:JV6,"ล")=0,"-",(COUNTIF(IR6:JV6,"ล")))))</f>
        <v>-</v>
      </c>
      <c r="JZ6" s="10" t="str">
        <f>IF('[10]ข้อมูลนักเรียน-กรอง'!$A$4="","",(IF(COUNTIF(IR6:JV6,"ข")=0,"-",(COUNTIF(IR6:JV6,"ข")))))</f>
        <v>-</v>
      </c>
      <c r="KA6" s="8">
        <f>IF('[10]ข้อมูลนักเรียน-กรอง'!$A$4="","",('[10]ข้อมูลนักเรียน-กรอง'!$A$4))</f>
        <v>3</v>
      </c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10" t="str">
        <f>IF('[10]ข้อมูลนักเรียน-กรอง'!A4="","",(IF(SUM(KB6:LF6)=0,"-",(SUM(KB6:LF6)))))</f>
        <v>-</v>
      </c>
      <c r="LH6" s="10" t="str">
        <f>IF('[10]ข้อมูลนักเรียน-กรอง'!$A$4="","",(IF(COUNTIF(KB6:LF6,"ป")=0,"-",(COUNTIF(KB6:LF6,"ป")))))</f>
        <v>-</v>
      </c>
      <c r="LI6" s="10" t="str">
        <f>IF('[10]ข้อมูลนักเรียน-กรอง'!$A$4="","",(IF(COUNTIF(KB6:LF6,"ล")=0,"-",(COUNTIF(KB6:LF6,"ล")))))</f>
        <v>-</v>
      </c>
      <c r="LJ6" s="10" t="str">
        <f>IF('[10]ข้อมูลนักเรียน-กรอง'!$A$4="","",(IF(COUNTIF(KB6:LF6,"ข")=0,"-",(COUNTIF(KB6:LF6,"ข")))))</f>
        <v>-</v>
      </c>
      <c r="LK6" s="8">
        <f>IF('[10]ข้อมูลนักเรียน-กรอง'!$A$4="","",('[10]ข้อมูลนักเรียน-กรอง'!$A$4))</f>
        <v>3</v>
      </c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10" t="str">
        <f>IF('[10]ข้อมูลนักเรียน-กรอง'!A4="","",(IF(SUM(LL6:MN6)=0,"-",(SUM(LL6:MN6)))))</f>
        <v>-</v>
      </c>
      <c r="MP6" s="10" t="str">
        <f>IF('[10]ข้อมูลนักเรียน-กรอง'!$A$4="","",(IF(COUNTIF(LL6:MN6,"ป")=0,"-",(COUNTIF(LL6:MN6,"ป")))))</f>
        <v>-</v>
      </c>
      <c r="MQ6" s="10" t="str">
        <f>IF('[10]ข้อมูลนักเรียน-กรอง'!$A$4="","",(IF(COUNTIF(LL6:MN6,"ล")=0,"-",(COUNTIF(LL6:MN6,"ล")))))</f>
        <v>-</v>
      </c>
      <c r="MR6" s="10" t="str">
        <f>IF('[10]ข้อมูลนักเรียน-กรอง'!$A$4="","",(IF(COUNTIF(LL6:MN6,"ข")=0,"-",(COUNTIF(LL6:MN6,"ข")))))</f>
        <v>-</v>
      </c>
      <c r="MS6" s="8">
        <f>IF('[10]ข้อมูลนักเรียน-กรอง'!$A$4="","",('[10]ข้อมูลนักเรียน-กรอง'!$A$4))</f>
        <v>3</v>
      </c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10" t="str">
        <f>IF('[10]ข้อมูลนักเรียน-กรอง'!A4="","",(IF(SUM(MT6:NX6)=0,"-",(SUM(MT6:NX6)))))</f>
        <v>-</v>
      </c>
      <c r="NZ6" s="10" t="str">
        <f>IF('[10]ข้อมูลนักเรียน-กรอง'!$A$4="","",(IF(COUNTIF(MT6:NX6,"ป")=0,"-",(COUNTIF(MT6:NX6,"ป")))))</f>
        <v>-</v>
      </c>
      <c r="OA6" s="10" t="str">
        <f>IF('[10]ข้อมูลนักเรียน-กรอง'!$A$4="","",(IF(COUNTIF(MT6:NX6,"ล")=0,"-",(COUNTIF(MT6:NX6,"ล")))))</f>
        <v>-</v>
      </c>
      <c r="OB6" s="10" t="str">
        <f>IF('[10]ข้อมูลนักเรียน-กรอง'!$A$4="","",(IF(COUNTIF(MT6:NX6,"ข")=0,"-",(COUNTIF(MT6:NX6,"ข")))))</f>
        <v>-</v>
      </c>
      <c r="OC6" s="8">
        <f>IF('[10]ข้อมูลนักเรียน-กรอง'!$A$4="","",('[10]ข้อมูลนักเรียน-กรอง'!$A$4))</f>
        <v>3</v>
      </c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10" t="str">
        <f>IF('[10]ข้อมูลนักเรียน-กรอง'!A4="","",(IF(SUM(OD6:PG6)=0,"-",(SUM(OD6:PG6)))))</f>
        <v>-</v>
      </c>
      <c r="PI6" s="10" t="str">
        <f>IF('[10]ข้อมูลนักเรียน-กรอง'!$A$4="","",(IF(COUNTIF(OD6:PG6,"ป")=0,"-",(COUNTIF(OD6:PG6,"ป")))))</f>
        <v>-</v>
      </c>
      <c r="PJ6" s="10" t="str">
        <f>IF('[10]ข้อมูลนักเรียน-กรอง'!$A$4="","",(IF(COUNTIF(OD6:PG6,"ล")=0,"-",(COUNTIF(OD6:PG6,"ล")))))</f>
        <v>-</v>
      </c>
      <c r="PK6" s="10" t="str">
        <f>IF('[10]ข้อมูลนักเรียน-กรอง'!$A$4="","",(IF(COUNTIF(OD6:PG6,"ข")=0,"-",(COUNTIF(OD6:PG6,"ข")))))</f>
        <v>-</v>
      </c>
      <c r="PL6" s="11">
        <f>IF('[10]ข้อมูลนักเรียน-กรอง'!$A$4="","",('[10]ข้อมูลนักเรียน-กรอง'!$A$4))</f>
        <v>3</v>
      </c>
      <c r="PM6" s="12" t="str">
        <f>AH6</f>
        <v>-</v>
      </c>
      <c r="PN6" s="12" t="str">
        <f>BQ6</f>
        <v>-</v>
      </c>
      <c r="PO6" s="12" t="str">
        <f>DA6</f>
        <v>-</v>
      </c>
      <c r="PP6" s="12" t="str">
        <f>EK6</f>
        <v>-</v>
      </c>
      <c r="PQ6" s="12" t="str">
        <f>FT6</f>
        <v>-</v>
      </c>
      <c r="PR6" s="12" t="str">
        <f>HD6</f>
        <v>-</v>
      </c>
      <c r="PS6" s="12" t="str">
        <f>IM6</f>
        <v>-</v>
      </c>
      <c r="PT6" s="12" t="str">
        <f>JW6</f>
        <v>-</v>
      </c>
      <c r="PU6" s="12" t="str">
        <f>LG6</f>
        <v>-</v>
      </c>
      <c r="PV6" s="12" t="str">
        <f>MO6</f>
        <v>-</v>
      </c>
      <c r="PW6" s="12" t="str">
        <f>NY6</f>
        <v>-</v>
      </c>
      <c r="PX6" s="12" t="str">
        <f>PH6</f>
        <v>-</v>
      </c>
      <c r="PY6" s="13">
        <f>IF('[10]ข้อมูลนักเรียน-กรอง'!A4="","",(SUM(AH6:AK6,SUM(BQ6:BT6,SUM(DA6:DD6,SUM(EK6:EN6,SUM(FT6:FW6,SUM(HD6:HG6,SUM(IM6:IP6,SUM(JW6:JZ6,SUM(LG6:LJ6,SUM(MO6:MR6,SUM(NY6:OB6,SUM(PH6:PK6))))))))))))))</f>
        <v>0</v>
      </c>
      <c r="PZ6" s="13">
        <f>IF('[10]ข้อมูลนักเรียน-กรอง'!A4="","",SUM(PM6:PX6))</f>
        <v>0</v>
      </c>
      <c r="QA6" s="14" t="str">
        <f>IF('[10]ข้อมูลนักเรียน-กรอง'!A4="","",IF(PZ6=0,"0.00",((PZ6/PY6)*100)))</f>
        <v>0.00</v>
      </c>
    </row>
    <row r="7" spans="1:443" ht="15.95" customHeight="1">
      <c r="A7" s="7" t="str">
        <f>[10]ชื่อนักเรียน!C6</f>
        <v>เด็กชายภูตะวัน พวงลำใย</v>
      </c>
      <c r="B7" s="8">
        <f>IF('[10]ข้อมูลนักเรียน-กรอง'!$A$5="","",('[10]ข้อมูลนักเรียน-กรอง'!$A$5))</f>
        <v>4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0" t="str">
        <f>IF('[10]ข้อมูลนักเรียน-กรอง'!A5="","",(IF(SUM(C7:AG7)=0,"-",(SUM(C7:AG7)))))</f>
        <v>-</v>
      </c>
      <c r="AI7" s="10" t="str">
        <f>IF('[10]ข้อมูลนักเรียน-กรอง'!$A$5="","",(IF(COUNTIF(C7:AG7,"ป")=0,"-",(COUNTIF(C7:AG7,"ป")))))</f>
        <v>-</v>
      </c>
      <c r="AJ7" s="10" t="str">
        <f>IF('[10]ข้อมูลนักเรียน-กรอง'!$A$5="","",(IF(COUNTIF(C7:AG7,"ล")=0,"-",(COUNTIF(C7:AG7,"ล")))))</f>
        <v>-</v>
      </c>
      <c r="AK7" s="10" t="str">
        <f>IF('[10]ข้อมูลนักเรียน-กรอง'!$A$5="","",(IF(COUNTIF(C7:AG7,"ข")=0,"-",(COUNTIF(C7:AG7,"ข")))))</f>
        <v>-</v>
      </c>
      <c r="AL7" s="8">
        <f>IF('[10]ข้อมูลนักเรียน-กรอง'!$A$5="","",('[10]ข้อมูลนักเรียน-กรอง'!$A$5))</f>
        <v>4</v>
      </c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10" t="str">
        <f>IF('[10]ข้อมูลนักเรียน-กรอง'!A5="","",(IF(SUM(AM7:BP7)=0,"-",(SUM(AM7:BP7)))))</f>
        <v>-</v>
      </c>
      <c r="BR7" s="10" t="str">
        <f>IF('[10]ข้อมูลนักเรียน-กรอง'!$A$5="","",(IF(COUNTIF(AM7:BP7,"ป")=0,"-",(COUNTIF(AM7:BP7,"ป")))))</f>
        <v>-</v>
      </c>
      <c r="BS7" s="10" t="str">
        <f>IF('[10]ข้อมูลนักเรียน-กรอง'!$A$5="","",(IF(COUNTIF(AM7:BP7,"ล")=0,"-",(COUNTIF(AM7:BP7,"ล")))))</f>
        <v>-</v>
      </c>
      <c r="BT7" s="10" t="str">
        <f>IF('[10]ข้อมูลนักเรียน-กรอง'!$A$5="","",(IF(COUNTIF(AM7:BP7,"ข")=0,"-",(COUNTIF(AM7:BP7,"ข")))))</f>
        <v>-</v>
      </c>
      <c r="BU7" s="8">
        <f>IF('[10]ข้อมูลนักเรียน-กรอง'!$A$5="","",('[10]ข้อมูลนักเรียน-กรอง'!$A$5))</f>
        <v>4</v>
      </c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10" t="str">
        <f>IF('[10]ข้อมูลนักเรียน-กรอง'!A5="","",(IF(SUM(BV7:CZ7)=0,"-",(SUM(BV7:CZ7)))))</f>
        <v>-</v>
      </c>
      <c r="DB7" s="10" t="str">
        <f>IF('[10]ข้อมูลนักเรียน-กรอง'!$A$5="","",(IF(COUNTIF(BV7:CZ7,"ป")=0,"-",(COUNTIF(BV7:CZ7,"ป")))))</f>
        <v>-</v>
      </c>
      <c r="DC7" s="10" t="str">
        <f>IF('[10]ข้อมูลนักเรียน-กรอง'!$A$5="","",(IF(COUNTIF(BV7:CZ7,"ล")=0,"-",(COUNTIF(BV7:CZ7,"ล")))))</f>
        <v>-</v>
      </c>
      <c r="DD7" s="10" t="str">
        <f>IF('[10]ข้อมูลนักเรียน-กรอง'!$A$5="","",(IF(COUNTIF(BV7:CZ7,"ข")=0,"-",(COUNTIF(BV7:CZ7,"ข")))))</f>
        <v>-</v>
      </c>
      <c r="DE7" s="8">
        <f>IF('[10]ข้อมูลนักเรียน-กรอง'!$A$5="","",('[10]ข้อมูลนักเรียน-กรอง'!$A$5))</f>
        <v>4</v>
      </c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10" t="str">
        <f>IF('[10]ข้อมูลนักเรียน-กรอง'!A5="","",(IF(SUM(DF7:EJ7)=0,"-",(SUM(DF7:EJ7)))))</f>
        <v>-</v>
      </c>
      <c r="EL7" s="10" t="str">
        <f>IF('[10]ข้อมูลนักเรียน-กรอง'!$A$5="","",(IF(COUNTIF(DF7:EJ7,"ป")=0,"-",(COUNTIF(DF7:EJ7,"ป")))))</f>
        <v>-</v>
      </c>
      <c r="EM7" s="10" t="str">
        <f>IF('[10]ข้อมูลนักเรียน-กรอง'!$A$5="","",(IF(COUNTIF(DF7:EJ7,"ล")=0,"-",(COUNTIF(DF7:EJ7,"ล")))))</f>
        <v>-</v>
      </c>
      <c r="EN7" s="10" t="str">
        <f>IF('[10]ข้อมูลนักเรียน-กรอง'!$A$5="","",(IF(COUNTIF(DF7:EJ7,"ข")=0,"-",(COUNTIF(DF7:EJ7,"ข")))))</f>
        <v>-</v>
      </c>
      <c r="EO7" s="8">
        <f>IF('[10]ข้อมูลนักเรียน-กรอง'!$A$5="","",('[10]ข้อมูลนักเรียน-กรอง'!$A$5))</f>
        <v>4</v>
      </c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10" t="str">
        <f>IF('[10]ข้อมูลนักเรียน-กรอง'!A5="","",(IF(SUM(EP7:FS7)=0,"-",(SUM(EP7:FS7)))))</f>
        <v>-</v>
      </c>
      <c r="FU7" s="10" t="str">
        <f>IF('[10]ข้อมูลนักเรียน-กรอง'!$A$5="","",(IF(COUNTIF(EP7:FS7,"ป")=0,"-",(COUNTIF(EP7:FS7,"ป")))))</f>
        <v>-</v>
      </c>
      <c r="FV7" s="10" t="str">
        <f>IF('[10]ข้อมูลนักเรียน-กรอง'!$A$5="","",(IF(COUNTIF(EP7:FS7,"ล")=0,"-",(COUNTIF(EP7:FS7,"ล")))))</f>
        <v>-</v>
      </c>
      <c r="FW7" s="10" t="str">
        <f>IF('[10]ข้อมูลนักเรียน-กรอง'!$A$5="","",(IF(COUNTIF(EP7:FS7,"ข")=0,"-",(COUNTIF(EP7:FS7,"ข")))))</f>
        <v>-</v>
      </c>
      <c r="FX7" s="8">
        <f>IF('[10]ข้อมูลนักเรียน-กรอง'!$A$5="","",('[10]ข้อมูลนักเรียน-กรอง'!$A$5))</f>
        <v>4</v>
      </c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10" t="str">
        <f>IF('[10]ข้อมูลนักเรียน-กรอง'!A5="","",(IF(SUM(FY7:HC7)=0,"-",(SUM(FY7:HC7)))))</f>
        <v>-</v>
      </c>
      <c r="HE7" s="10" t="str">
        <f>IF('[10]ข้อมูลนักเรียน-กรอง'!$A$5="","",(IF(COUNTIF(FY7:HC7,"ป")=0,"-",(COUNTIF(FY7:HC7,"ป")))))</f>
        <v>-</v>
      </c>
      <c r="HF7" s="10" t="str">
        <f>IF('[10]ข้อมูลนักเรียน-กรอง'!$A$5="","",(IF(COUNTIF(FY7:HC7,"ล")=0,"-",(COUNTIF(FY7:HC7,"ล")))))</f>
        <v>-</v>
      </c>
      <c r="HG7" s="10" t="str">
        <f>IF('[10]ข้อมูลนักเรียน-กรอง'!$A$5="","",(IF(COUNTIF(FY7:HC7,"ข")=0,"-",(COUNTIF(FY7:HC7,"ข")))))</f>
        <v>-</v>
      </c>
      <c r="HH7" s="8">
        <f>IF('[10]ข้อมูลนักเรียน-กรอง'!$A$5="","",('[10]ข้อมูลนักเรียน-กรอง'!$A$5))</f>
        <v>4</v>
      </c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10" t="str">
        <f>IF('[10]ข้อมูลนักเรียน-กรอง'!A5="","",(IF(SUM(HI7:IL7)=0,"-",(SUM(HI7:IL7)))))</f>
        <v>-</v>
      </c>
      <c r="IN7" s="10" t="str">
        <f>IF('[10]ข้อมูลนักเรียน-กรอง'!$A$5="","",(IF(COUNTIF(HI7:IL7,"ป")=0,"-",(COUNTIF(HI7:IL7,"ป")))))</f>
        <v>-</v>
      </c>
      <c r="IO7" s="10" t="str">
        <f>IF('[10]ข้อมูลนักเรียน-กรอง'!$A$5="","",(IF(COUNTIF(HI7:IL7,"ล")=0,"-",(COUNTIF(HI7:IL7,"ล")))))</f>
        <v>-</v>
      </c>
      <c r="IP7" s="10" t="str">
        <f>IF('[10]ข้อมูลนักเรียน-กรอง'!$A$5="","",(IF(COUNTIF(HI7:IL7,"ข")=0,"-",(COUNTIF(HI7:IL7,"ข")))))</f>
        <v>-</v>
      </c>
      <c r="IQ7" s="8">
        <f>IF('[10]ข้อมูลนักเรียน-กรอง'!$A$5="","",('[10]ข้อมูลนักเรียน-กรอง'!$A$5))</f>
        <v>4</v>
      </c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10" t="str">
        <f>IF('[10]ข้อมูลนักเรียน-กรอง'!A5="","",(IF(SUM(IR7:JV7)=0,"-",(SUM(IR7:JV7)))))</f>
        <v>-</v>
      </c>
      <c r="JX7" s="10" t="str">
        <f>IF('[10]ข้อมูลนักเรียน-กรอง'!$A$5="","",(IF(COUNTIF(IR7:JV7,"ป")=0,"-",(COUNTIF(IR7:JV7,"ป")))))</f>
        <v>-</v>
      </c>
      <c r="JY7" s="10" t="str">
        <f>IF('[10]ข้อมูลนักเรียน-กรอง'!$A$5="","",(IF(COUNTIF(IR7:JV7,"ล")=0,"-",(COUNTIF(IR7:JV7,"ล")))))</f>
        <v>-</v>
      </c>
      <c r="JZ7" s="10" t="str">
        <f>IF('[10]ข้อมูลนักเรียน-กรอง'!$A$5="","",(IF(COUNTIF(IR7:JV7,"ข")=0,"-",(COUNTIF(IR7:JV7,"ข")))))</f>
        <v>-</v>
      </c>
      <c r="KA7" s="8">
        <f>IF('[10]ข้อมูลนักเรียน-กรอง'!$A$5="","",('[10]ข้อมูลนักเรียน-กรอง'!$A$5))</f>
        <v>4</v>
      </c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10" t="str">
        <f>IF('[10]ข้อมูลนักเรียน-กรอง'!A5="","",(IF(SUM(KB7:LF7)=0,"-",(SUM(KB7:LF7)))))</f>
        <v>-</v>
      </c>
      <c r="LH7" s="10" t="str">
        <f>IF('[10]ข้อมูลนักเรียน-กรอง'!$A$5="","",(IF(COUNTIF(KB7:LF7,"ป")=0,"-",(COUNTIF(KB7:LF7,"ป")))))</f>
        <v>-</v>
      </c>
      <c r="LI7" s="10" t="str">
        <f>IF('[10]ข้อมูลนักเรียน-กรอง'!$A$5="","",(IF(COUNTIF(KB7:LF7,"ล")=0,"-",(COUNTIF(KB7:LF7,"ล")))))</f>
        <v>-</v>
      </c>
      <c r="LJ7" s="10" t="str">
        <f>IF('[10]ข้อมูลนักเรียน-กรอง'!$A$5="","",(IF(COUNTIF(KB7:LF7,"ข")=0,"-",(COUNTIF(KB7:LF7,"ข")))))</f>
        <v>-</v>
      </c>
      <c r="LK7" s="8">
        <f>IF('[10]ข้อมูลนักเรียน-กรอง'!$A$5="","",('[10]ข้อมูลนักเรียน-กรอง'!$A$5))</f>
        <v>4</v>
      </c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10" t="str">
        <f>IF('[10]ข้อมูลนักเรียน-กรอง'!A5="","",(IF(SUM(LL7:MN7)=0,"-",(SUM(LL7:MN7)))))</f>
        <v>-</v>
      </c>
      <c r="MP7" s="10" t="str">
        <f>IF('[10]ข้อมูลนักเรียน-กรอง'!$A$5="","",(IF(COUNTIF(LL7:MN7,"ป")=0,"-",(COUNTIF(LL7:MN7,"ป")))))</f>
        <v>-</v>
      </c>
      <c r="MQ7" s="10" t="str">
        <f>IF('[10]ข้อมูลนักเรียน-กรอง'!$A$5="","",(IF(COUNTIF(LL7:MN7,"ล")=0,"-",(COUNTIF(LL7:MN7,"ล")))))</f>
        <v>-</v>
      </c>
      <c r="MR7" s="10" t="str">
        <f>IF('[10]ข้อมูลนักเรียน-กรอง'!$A$5="","",(IF(COUNTIF(LL7:MN7,"ข")=0,"-",(COUNTIF(LL7:MN7,"ข")))))</f>
        <v>-</v>
      </c>
      <c r="MS7" s="8">
        <f>IF('[10]ข้อมูลนักเรียน-กรอง'!$A$5="","",('[10]ข้อมูลนักเรียน-กรอง'!$A$5))</f>
        <v>4</v>
      </c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10" t="str">
        <f>IF('[10]ข้อมูลนักเรียน-กรอง'!A5="","",(IF(SUM(MT7:NX7)=0,"-",(SUM(MT7:NX7)))))</f>
        <v>-</v>
      </c>
      <c r="NZ7" s="10" t="str">
        <f>IF('[10]ข้อมูลนักเรียน-กรอง'!$A$5="","",(IF(COUNTIF(MT7:NX7,"ป")=0,"-",(COUNTIF(MT7:NX7,"ป")))))</f>
        <v>-</v>
      </c>
      <c r="OA7" s="10" t="str">
        <f>IF('[10]ข้อมูลนักเรียน-กรอง'!$A$5="","",(IF(COUNTIF(MT7:NX7,"ล")=0,"-",(COUNTIF(MT7:NX7,"ล")))))</f>
        <v>-</v>
      </c>
      <c r="OB7" s="10" t="str">
        <f>IF('[10]ข้อมูลนักเรียน-กรอง'!$A$5="","",(IF(COUNTIF(MT7:NX7,"ข")=0,"-",(COUNTIF(MT7:NX7,"ข")))))</f>
        <v>-</v>
      </c>
      <c r="OC7" s="8">
        <f>IF('[10]ข้อมูลนักเรียน-กรอง'!$A$5="","",('[10]ข้อมูลนักเรียน-กรอง'!$A$5))</f>
        <v>4</v>
      </c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10" t="str">
        <f>IF('[10]ข้อมูลนักเรียน-กรอง'!A5="","",(IF(SUM(OD7:PG7)=0,"-",(SUM(OD7:PG7)))))</f>
        <v>-</v>
      </c>
      <c r="PI7" s="10" t="str">
        <f>IF('[10]ข้อมูลนักเรียน-กรอง'!$A$5="","",(IF(COUNTIF(OD7:PG7,"ป")=0,"-",(COUNTIF(OD7:PG7,"ป")))))</f>
        <v>-</v>
      </c>
      <c r="PJ7" s="10" t="str">
        <f>IF('[10]ข้อมูลนักเรียน-กรอง'!$A$5="","",(IF(COUNTIF(OD7:PG7,"ล")=0,"-",(COUNTIF(OD7:PG7,"ล")))))</f>
        <v>-</v>
      </c>
      <c r="PK7" s="10" t="str">
        <f>IF('[10]ข้อมูลนักเรียน-กรอง'!$A$5="","",(IF(COUNTIF(OD7:PG7,"ข")=0,"-",(COUNTIF(OD7:PG7,"ข")))))</f>
        <v>-</v>
      </c>
      <c r="PL7" s="11">
        <f>IF('[10]ข้อมูลนักเรียน-กรอง'!$A$5="","",('[10]ข้อมูลนักเรียน-กรอง'!$A$5))</f>
        <v>4</v>
      </c>
      <c r="PM7" s="12" t="str">
        <f>AH7</f>
        <v>-</v>
      </c>
      <c r="PN7" s="12" t="str">
        <f>BQ7</f>
        <v>-</v>
      </c>
      <c r="PO7" s="12" t="str">
        <f>DA7</f>
        <v>-</v>
      </c>
      <c r="PP7" s="12" t="str">
        <f>EK7</f>
        <v>-</v>
      </c>
      <c r="PQ7" s="12" t="str">
        <f>FT7</f>
        <v>-</v>
      </c>
      <c r="PR7" s="12" t="str">
        <f>HD7</f>
        <v>-</v>
      </c>
      <c r="PS7" s="12" t="str">
        <f>IM7</f>
        <v>-</v>
      </c>
      <c r="PT7" s="12" t="str">
        <f>JW7</f>
        <v>-</v>
      </c>
      <c r="PU7" s="12" t="str">
        <f>LG7</f>
        <v>-</v>
      </c>
      <c r="PV7" s="12" t="str">
        <f>MO7</f>
        <v>-</v>
      </c>
      <c r="PW7" s="12" t="str">
        <f>NY7</f>
        <v>-</v>
      </c>
      <c r="PX7" s="12" t="str">
        <f>PH7</f>
        <v>-</v>
      </c>
      <c r="PY7" s="13">
        <f>IF('[10]ข้อมูลนักเรียน-กรอง'!A5="","",(SUM(AH7:AK7,SUM(BQ7:BT7,SUM(DA7:DD7,SUM(EK7:EN7,SUM(FT7:FW7,SUM(HD7:HG7,SUM(IM7:IP7,SUM(JW7:JZ7,SUM(LG7:LJ7,SUM(MO7:MR7,SUM(NY7:OB7,SUM(PH7:PK7))))))))))))))</f>
        <v>0</v>
      </c>
      <c r="PZ7" s="13">
        <f>IF('[10]ข้อมูลนักเรียน-กรอง'!A5="","",SUM(PM7:PX7))</f>
        <v>0</v>
      </c>
      <c r="QA7" s="14" t="str">
        <f>IF('[10]ข้อมูลนักเรียน-กรอง'!A5="","",IF(PZ7=0,"0.00",((PZ7/PY7)*100)))</f>
        <v>0.00</v>
      </c>
    </row>
    <row r="8" spans="1:443" ht="15.95" customHeight="1">
      <c r="A8" s="7" t="str">
        <f>[10]ชื่อนักเรียน!C7</f>
        <v>เด็กชายบัณฑิต สีสม</v>
      </c>
      <c r="B8" s="8">
        <f>IF('[10]ข้อมูลนักเรียน-กรอง'!$A$6="","",('[10]ข้อมูลนักเรียน-กรอง'!$A$6))</f>
        <v>5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 t="str">
        <f>IF('[10]ข้อมูลนักเรียน-กรอง'!A6="","",(IF(SUM(C8:AG8)=0,"-",(SUM(C8:AG8)))))</f>
        <v>-</v>
      </c>
      <c r="AI8" s="10" t="str">
        <f>IF('[10]ข้อมูลนักเรียน-กรอง'!$A$6="","",(IF(COUNTIF(C8:AG8,"ป")=0,"-",(COUNTIF(C8:AG8,"ป")))))</f>
        <v>-</v>
      </c>
      <c r="AJ8" s="10" t="str">
        <f>IF('[10]ข้อมูลนักเรียน-กรอง'!$A$6="","",(IF(COUNTIF(C8:AG8,"ล")=0,"-",(COUNTIF(C8:AG8,"ล")))))</f>
        <v>-</v>
      </c>
      <c r="AK8" s="10" t="str">
        <f>IF('[10]ข้อมูลนักเรียน-กรอง'!$A$6="","",(IF(COUNTIF(C8:AG8,"ข")=0,"-",(COUNTIF(C8:AG8,"ข")))))</f>
        <v>-</v>
      </c>
      <c r="AL8" s="8">
        <f>IF('[10]ข้อมูลนักเรียน-กรอง'!$A$6="","",('[10]ข้อมูลนักเรียน-กรอง'!$A$6))</f>
        <v>5</v>
      </c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10" t="str">
        <f>IF('[10]ข้อมูลนักเรียน-กรอง'!A6="","",(IF(SUM(AM8:BP8)=0,"-",(SUM(AM8:BP8)))))</f>
        <v>-</v>
      </c>
      <c r="BR8" s="10" t="str">
        <f>IF('[10]ข้อมูลนักเรียน-กรอง'!$A$6="","",(IF(COUNTIF(AM8:BP8,"ป")=0,"-",(COUNTIF(AM8:BP8,"ป")))))</f>
        <v>-</v>
      </c>
      <c r="BS8" s="10" t="str">
        <f>IF('[10]ข้อมูลนักเรียน-กรอง'!$A$6="","",(IF(COUNTIF(AM8:BP8,"ล")=0,"-",(COUNTIF(AM8:BP8,"ล")))))</f>
        <v>-</v>
      </c>
      <c r="BT8" s="10" t="str">
        <f>IF('[10]ข้อมูลนักเรียน-กรอง'!$A$6="","",(IF(COUNTIF(AM8:BP8,"ข")=0,"-",(COUNTIF(AM8:BP8,"ข")))))</f>
        <v>-</v>
      </c>
      <c r="BU8" s="8">
        <f>IF('[10]ข้อมูลนักเรียน-กรอง'!$A$6="","",('[10]ข้อมูลนักเรียน-กรอง'!$A$6))</f>
        <v>5</v>
      </c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10" t="str">
        <f>IF('[10]ข้อมูลนักเรียน-กรอง'!A6="","",(IF(SUM(BV8:CZ8)=0,"-",(SUM(BV8:CZ8)))))</f>
        <v>-</v>
      </c>
      <c r="DB8" s="10" t="str">
        <f>IF('[10]ข้อมูลนักเรียน-กรอง'!$A$6="","",(IF(COUNTIF(BV8:CZ8,"ป")=0,"-",(COUNTIF(BV8:CZ8,"ป")))))</f>
        <v>-</v>
      </c>
      <c r="DC8" s="10" t="str">
        <f>IF('[10]ข้อมูลนักเรียน-กรอง'!$A$6="","",(IF(COUNTIF(BV8:CZ8,"ล")=0,"-",(COUNTIF(BV8:CZ8,"ล")))))</f>
        <v>-</v>
      </c>
      <c r="DD8" s="10" t="str">
        <f>IF('[10]ข้อมูลนักเรียน-กรอง'!$A$6="","",(IF(COUNTIF(BV8:CZ8,"ข")=0,"-",(COUNTIF(BV8:CZ8,"ข")))))</f>
        <v>-</v>
      </c>
      <c r="DE8" s="8">
        <f>IF('[10]ข้อมูลนักเรียน-กรอง'!$A$6="","",('[10]ข้อมูลนักเรียน-กรอง'!$A$6))</f>
        <v>5</v>
      </c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10" t="str">
        <f>IF('[10]ข้อมูลนักเรียน-กรอง'!A6="","",(IF(SUM(DF8:EJ8)=0,"-",(SUM(DF8:EJ8)))))</f>
        <v>-</v>
      </c>
      <c r="EL8" s="10" t="str">
        <f>IF('[10]ข้อมูลนักเรียน-กรอง'!$A$6="","",(IF(COUNTIF(DF8:EJ8,"ป")=0,"-",(COUNTIF(DF8:EJ8,"ป")))))</f>
        <v>-</v>
      </c>
      <c r="EM8" s="10" t="str">
        <f>IF('[10]ข้อมูลนักเรียน-กรอง'!$A$6="","",(IF(COUNTIF(DF8:EJ8,"ล")=0,"-",(COUNTIF(DF8:EJ8,"ล")))))</f>
        <v>-</v>
      </c>
      <c r="EN8" s="10" t="str">
        <f>IF('[10]ข้อมูลนักเรียน-กรอง'!$A$6="","",(IF(COUNTIF(DF8:EJ8,"ข")=0,"-",(COUNTIF(DF8:EJ8,"ข")))))</f>
        <v>-</v>
      </c>
      <c r="EO8" s="8">
        <f>IF('[10]ข้อมูลนักเรียน-กรอง'!$A$6="","",('[10]ข้อมูลนักเรียน-กรอง'!$A$6))</f>
        <v>5</v>
      </c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10" t="str">
        <f>IF('[10]ข้อมูลนักเรียน-กรอง'!A6="","",(IF(SUM(EP8:FS8)=0,"-",(SUM(EP8:FS8)))))</f>
        <v>-</v>
      </c>
      <c r="FU8" s="10" t="str">
        <f>IF('[10]ข้อมูลนักเรียน-กรอง'!$A$6="","",(IF(COUNTIF(EP8:FS8,"ป")=0,"-",(COUNTIF(EP8:FS8,"ป")))))</f>
        <v>-</v>
      </c>
      <c r="FV8" s="10" t="str">
        <f>IF('[10]ข้อมูลนักเรียน-กรอง'!$A$6="","",(IF(COUNTIF(EP8:FS8,"ล")=0,"-",(COUNTIF(EP8:FS8,"ล")))))</f>
        <v>-</v>
      </c>
      <c r="FW8" s="10" t="str">
        <f>IF('[10]ข้อมูลนักเรียน-กรอง'!$A$6="","",(IF(COUNTIF(EP8:FS8,"ข")=0,"-",(COUNTIF(EP8:FS8,"ข")))))</f>
        <v>-</v>
      </c>
      <c r="FX8" s="8">
        <f>IF('[10]ข้อมูลนักเรียน-กรอง'!$A$6="","",('[10]ข้อมูลนักเรียน-กรอง'!$A$6))</f>
        <v>5</v>
      </c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10" t="str">
        <f>IF('[10]ข้อมูลนักเรียน-กรอง'!A6="","",(IF(SUM(FY8:HC8)=0,"-",(SUM(FY8:HC8)))))</f>
        <v>-</v>
      </c>
      <c r="HE8" s="10" t="str">
        <f>IF('[10]ข้อมูลนักเรียน-กรอง'!$A$6="","",(IF(COUNTIF(FY8:HC8,"ป")=0,"-",(COUNTIF(FY8:HC8,"ป")))))</f>
        <v>-</v>
      </c>
      <c r="HF8" s="10" t="str">
        <f>IF('[10]ข้อมูลนักเรียน-กรอง'!$A$6="","",(IF(COUNTIF(FY8:HC8,"ล")=0,"-",(COUNTIF(FY8:HC8,"ล")))))</f>
        <v>-</v>
      </c>
      <c r="HG8" s="10" t="str">
        <f>IF('[10]ข้อมูลนักเรียน-กรอง'!$A$6="","",(IF(COUNTIF(FY8:HC8,"ข")=0,"-",(COUNTIF(FY8:HC8,"ข")))))</f>
        <v>-</v>
      </c>
      <c r="HH8" s="8">
        <f>IF('[10]ข้อมูลนักเรียน-กรอง'!$A$6="","",('[10]ข้อมูลนักเรียน-กรอง'!$A$6))</f>
        <v>5</v>
      </c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10" t="str">
        <f>IF('[10]ข้อมูลนักเรียน-กรอง'!A6="","",(IF(SUM(HI8:IL8)=0,"-",(SUM(HI8:IL8)))))</f>
        <v>-</v>
      </c>
      <c r="IN8" s="10" t="str">
        <f>IF('[10]ข้อมูลนักเรียน-กรอง'!$A$6="","",(IF(COUNTIF(HI8:IL8,"ป")=0,"-",(COUNTIF(HI8:IL8,"ป")))))</f>
        <v>-</v>
      </c>
      <c r="IO8" s="10" t="str">
        <f>IF('[10]ข้อมูลนักเรียน-กรอง'!$A$6="","",(IF(COUNTIF(HI8:IL8,"ล")=0,"-",(COUNTIF(HI8:IL8,"ล")))))</f>
        <v>-</v>
      </c>
      <c r="IP8" s="10" t="str">
        <f>IF('[10]ข้อมูลนักเรียน-กรอง'!$A$6="","",(IF(COUNTIF(HI8:IL8,"ข")=0,"-",(COUNTIF(HI8:IL8,"ข")))))</f>
        <v>-</v>
      </c>
      <c r="IQ8" s="8">
        <f>IF('[10]ข้อมูลนักเรียน-กรอง'!$A$6="","",('[10]ข้อมูลนักเรียน-กรอง'!$A$6))</f>
        <v>5</v>
      </c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10" t="str">
        <f>IF('[10]ข้อมูลนักเรียน-กรอง'!A6="","",(IF(SUM(IR8:JV8)=0,"-",(SUM(IR8:JV8)))))</f>
        <v>-</v>
      </c>
      <c r="JX8" s="10" t="str">
        <f>IF('[10]ข้อมูลนักเรียน-กรอง'!$A$6="","",(IF(COUNTIF(IR8:JV8,"ป")=0,"-",(COUNTIF(IR8:JV8,"ป")))))</f>
        <v>-</v>
      </c>
      <c r="JY8" s="10" t="str">
        <f>IF('[10]ข้อมูลนักเรียน-กรอง'!$A$6="","",(IF(COUNTIF(IR8:JV8,"ล")=0,"-",(COUNTIF(IR8:JV8,"ล")))))</f>
        <v>-</v>
      </c>
      <c r="JZ8" s="10" t="str">
        <f>IF('[10]ข้อมูลนักเรียน-กรอง'!$A$6="","",(IF(COUNTIF(IR8:JV8,"ข")=0,"-",(COUNTIF(IR8:JV8,"ข")))))</f>
        <v>-</v>
      </c>
      <c r="KA8" s="8">
        <f>IF('[10]ข้อมูลนักเรียน-กรอง'!$A$6="","",('[10]ข้อมูลนักเรียน-กรอง'!$A$6))</f>
        <v>5</v>
      </c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10" t="str">
        <f>IF('[10]ข้อมูลนักเรียน-กรอง'!A6="","",(IF(SUM(KB8:LF8)=0,"-",(SUM(KB8:LF8)))))</f>
        <v>-</v>
      </c>
      <c r="LH8" s="10" t="str">
        <f>IF('[10]ข้อมูลนักเรียน-กรอง'!$A$6="","",(IF(COUNTIF(KB8:LF8,"ป")=0,"-",(COUNTIF(KB8:LF8,"ป")))))</f>
        <v>-</v>
      </c>
      <c r="LI8" s="10" t="str">
        <f>IF('[10]ข้อมูลนักเรียน-กรอง'!$A$6="","",(IF(COUNTIF(KB8:LF8,"ล")=0,"-",(COUNTIF(KB8:LF8,"ล")))))</f>
        <v>-</v>
      </c>
      <c r="LJ8" s="10" t="str">
        <f>IF('[10]ข้อมูลนักเรียน-กรอง'!$A$6="","",(IF(COUNTIF(KB8:LF8,"ข")=0,"-",(COUNTIF(KB8:LF8,"ข")))))</f>
        <v>-</v>
      </c>
      <c r="LK8" s="8">
        <f>IF('[10]ข้อมูลนักเรียน-กรอง'!$A$6="","",('[10]ข้อมูลนักเรียน-กรอง'!$A$6))</f>
        <v>5</v>
      </c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10" t="str">
        <f>IF('[10]ข้อมูลนักเรียน-กรอง'!A6="","",(IF(SUM(LL8:MN8)=0,"-",(SUM(LL8:MN8)))))</f>
        <v>-</v>
      </c>
      <c r="MP8" s="10" t="str">
        <f>IF('[10]ข้อมูลนักเรียน-กรอง'!$A$6="","",(IF(COUNTIF(LL8:MN8,"ป")=0,"-",(COUNTIF(LL8:MN8,"ป")))))</f>
        <v>-</v>
      </c>
      <c r="MQ8" s="10" t="str">
        <f>IF('[10]ข้อมูลนักเรียน-กรอง'!$A$6="","",(IF(COUNTIF(LL8:MN8,"ล")=0,"-",(COUNTIF(LL8:MN8,"ล")))))</f>
        <v>-</v>
      </c>
      <c r="MR8" s="10" t="str">
        <f>IF('[10]ข้อมูลนักเรียน-กรอง'!$A$6="","",(IF(COUNTIF(LL8:MN8,"ข")=0,"-",(COUNTIF(LL8:MN8,"ข")))))</f>
        <v>-</v>
      </c>
      <c r="MS8" s="8">
        <f>IF('[10]ข้อมูลนักเรียน-กรอง'!$A$6="","",('[10]ข้อมูลนักเรียน-กรอง'!$A$6))</f>
        <v>5</v>
      </c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10" t="str">
        <f>IF('[10]ข้อมูลนักเรียน-กรอง'!A6="","",(IF(SUM(MT8:NX8)=0,"-",(SUM(MT8:NX8)))))</f>
        <v>-</v>
      </c>
      <c r="NZ8" s="10" t="str">
        <f>IF('[10]ข้อมูลนักเรียน-กรอง'!$A$6="","",(IF(COUNTIF(MT8:NX8,"ป")=0,"-",(COUNTIF(MT8:NX8,"ป")))))</f>
        <v>-</v>
      </c>
      <c r="OA8" s="10" t="str">
        <f>IF('[10]ข้อมูลนักเรียน-กรอง'!$A$6="","",(IF(COUNTIF(MT8:NX8,"ล")=0,"-",(COUNTIF(MT8:NX8,"ล")))))</f>
        <v>-</v>
      </c>
      <c r="OB8" s="10" t="str">
        <f>IF('[10]ข้อมูลนักเรียน-กรอง'!$A$6="","",(IF(COUNTIF(MT8:NX8,"ข")=0,"-",(COUNTIF(MT8:NX8,"ข")))))</f>
        <v>-</v>
      </c>
      <c r="OC8" s="8">
        <f>IF('[10]ข้อมูลนักเรียน-กรอง'!$A$6="","",('[10]ข้อมูลนักเรียน-กรอง'!$A$6))</f>
        <v>5</v>
      </c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10" t="str">
        <f>IF('[10]ข้อมูลนักเรียน-กรอง'!A6="","",(IF(SUM(OD8:PG8)=0,"-",(SUM(OD8:PG8)))))</f>
        <v>-</v>
      </c>
      <c r="PI8" s="10" t="str">
        <f>IF('[10]ข้อมูลนักเรียน-กรอง'!$A$6="","",(IF(COUNTIF(OD8:PG8,"ป")=0,"-",(COUNTIF(OD8:PG8,"ป")))))</f>
        <v>-</v>
      </c>
      <c r="PJ8" s="10" t="str">
        <f>IF('[10]ข้อมูลนักเรียน-กรอง'!$A$6="","",(IF(COUNTIF(OD8:PG8,"ล")=0,"-",(COUNTIF(OD8:PG8,"ล")))))</f>
        <v>-</v>
      </c>
      <c r="PK8" s="10" t="str">
        <f>IF('[10]ข้อมูลนักเรียน-กรอง'!$A$6="","",(IF(COUNTIF(OD8:PG8,"ข")=0,"-",(COUNTIF(OD8:PG8,"ข")))))</f>
        <v>-</v>
      </c>
      <c r="PL8" s="11">
        <f>IF('[10]ข้อมูลนักเรียน-กรอง'!$A$6="","",('[10]ข้อมูลนักเรียน-กรอง'!$A$6))</f>
        <v>5</v>
      </c>
      <c r="PM8" s="12" t="str">
        <f>AH8</f>
        <v>-</v>
      </c>
      <c r="PN8" s="12" t="str">
        <f>BQ8</f>
        <v>-</v>
      </c>
      <c r="PO8" s="12" t="str">
        <f>DA8</f>
        <v>-</v>
      </c>
      <c r="PP8" s="12" t="str">
        <f>EK8</f>
        <v>-</v>
      </c>
      <c r="PQ8" s="12" t="str">
        <f>FT8</f>
        <v>-</v>
      </c>
      <c r="PR8" s="12" t="str">
        <f>HD8</f>
        <v>-</v>
      </c>
      <c r="PS8" s="12" t="str">
        <f>IM8</f>
        <v>-</v>
      </c>
      <c r="PT8" s="12" t="str">
        <f>JW8</f>
        <v>-</v>
      </c>
      <c r="PU8" s="12" t="str">
        <f>LG8</f>
        <v>-</v>
      </c>
      <c r="PV8" s="12" t="str">
        <f>MO8</f>
        <v>-</v>
      </c>
      <c r="PW8" s="12" t="str">
        <f>NY8</f>
        <v>-</v>
      </c>
      <c r="PX8" s="12" t="str">
        <f>PH8</f>
        <v>-</v>
      </c>
      <c r="PY8" s="13">
        <f>IF('[10]ข้อมูลนักเรียน-กรอง'!A6="","",(SUM(AH8:AK8,SUM(BQ8:BT8,SUM(DA8:DD8,SUM(EK8:EN8,SUM(FT8:FW8,SUM(HD8:HG8,SUM(IM8:IP8,SUM(JW8:JZ8,SUM(LG8:LJ8,SUM(MO8:MR8,SUM(NY8:OB8,SUM(PH8:PK8))))))))))))))</f>
        <v>0</v>
      </c>
      <c r="PZ8" s="13">
        <f>IF('[10]ข้อมูลนักเรียน-กรอง'!A6="","",SUM(PM8:PX8))</f>
        <v>0</v>
      </c>
      <c r="QA8" s="14" t="str">
        <f>IF('[10]ข้อมูลนักเรียน-กรอง'!A6="","",IF(PZ8=0,"0.00",((PZ8/PY8)*100)))</f>
        <v>0.00</v>
      </c>
    </row>
    <row r="9" spans="1:443" ht="15.95" customHeight="1">
      <c r="A9" s="7" t="str">
        <f>[10]ชื่อนักเรียน!C8</f>
        <v>เด็กชายนัฐวัฒน์ อัมรานนท์</v>
      </c>
      <c r="B9" s="8">
        <f>IF('[10]ข้อมูลนักเรียน-กรอง'!$A$7="","",('[10]ข้อมูลนักเรียน-กรอง'!$A$7))</f>
        <v>6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0" t="str">
        <f>IF('[10]ข้อมูลนักเรียน-กรอง'!A7="","",(IF(SUM(C9:AG9)=0,"-",(SUM(C9:AG9)))))</f>
        <v>-</v>
      </c>
      <c r="AI9" s="10" t="str">
        <f>IF('[10]ข้อมูลนักเรียน-กรอง'!$A$7="","",(IF(COUNTIF(C9:AG9,"ป")=0,"-",(COUNTIF(C9:AG9,"ป")))))</f>
        <v>-</v>
      </c>
      <c r="AJ9" s="10" t="str">
        <f>IF('[10]ข้อมูลนักเรียน-กรอง'!$A$7="","",(IF(COUNTIF(C9:AG9,"ล")=0,"-",(COUNTIF(C9:AG9,"ล")))))</f>
        <v>-</v>
      </c>
      <c r="AK9" s="10" t="str">
        <f>IF('[10]ข้อมูลนักเรียน-กรอง'!$A$7="","",(IF(COUNTIF(C9:AG9,"ข")=0,"-",(COUNTIF(C9:AG9,"ข")))))</f>
        <v>-</v>
      </c>
      <c r="AL9" s="8">
        <f>IF('[10]ข้อมูลนักเรียน-กรอง'!$A$7="","",('[10]ข้อมูลนักเรียน-กรอง'!$A$7))</f>
        <v>6</v>
      </c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10" t="str">
        <f>IF('[10]ข้อมูลนักเรียน-กรอง'!A7="","",(IF(SUM(AM9:BP9)=0,"-",(SUM(AM9:BP9)))))</f>
        <v>-</v>
      </c>
      <c r="BR9" s="10" t="str">
        <f>IF('[10]ข้อมูลนักเรียน-กรอง'!$A$7="","",(IF(COUNTIF(AM9:BP9,"ป")=0,"-",(COUNTIF(AM9:BP9,"ป")))))</f>
        <v>-</v>
      </c>
      <c r="BS9" s="10" t="str">
        <f>IF('[10]ข้อมูลนักเรียน-กรอง'!$A$7="","",(IF(COUNTIF(AM9:BP9,"ล")=0,"-",(COUNTIF(AM9:BP9,"ล")))))</f>
        <v>-</v>
      </c>
      <c r="BT9" s="10" t="str">
        <f>IF('[10]ข้อมูลนักเรียน-กรอง'!$A$7="","",(IF(COUNTIF(AM9:BP9,"ข")=0,"-",(COUNTIF(AM9:BP9,"ข")))))</f>
        <v>-</v>
      </c>
      <c r="BU9" s="8">
        <f>IF('[10]ข้อมูลนักเรียน-กรอง'!$A$7="","",('[10]ข้อมูลนักเรียน-กรอง'!$A$7))</f>
        <v>6</v>
      </c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10" t="str">
        <f>IF('[10]ข้อมูลนักเรียน-กรอง'!A7="","",(IF(SUM(BV9:CZ9)=0,"-",(SUM(BV9:CZ9)))))</f>
        <v>-</v>
      </c>
      <c r="DB9" s="10" t="str">
        <f>IF('[10]ข้อมูลนักเรียน-กรอง'!$A$7="","",(IF(COUNTIF(BV9:CZ9,"ป")=0,"-",(COUNTIF(BV9:CZ9,"ป")))))</f>
        <v>-</v>
      </c>
      <c r="DC9" s="10" t="str">
        <f>IF('[10]ข้อมูลนักเรียน-กรอง'!$A$7="","",(IF(COUNTIF(BV9:CZ9,"ล")=0,"-",(COUNTIF(BV9:CZ9,"ล")))))</f>
        <v>-</v>
      </c>
      <c r="DD9" s="10" t="str">
        <f>IF('[10]ข้อมูลนักเรียน-กรอง'!$A$7="","",(IF(COUNTIF(BV9:CZ9,"ข")=0,"-",(COUNTIF(BV9:CZ9,"ข")))))</f>
        <v>-</v>
      </c>
      <c r="DE9" s="8">
        <f>IF('[10]ข้อมูลนักเรียน-กรอง'!$A$7="","",('[10]ข้อมูลนักเรียน-กรอง'!$A$7))</f>
        <v>6</v>
      </c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10" t="str">
        <f>IF('[10]ข้อมูลนักเรียน-กรอง'!A7="","",(IF(SUM(DF9:EJ9)=0,"-",(SUM(DF9:EJ9)))))</f>
        <v>-</v>
      </c>
      <c r="EL9" s="10" t="str">
        <f>IF('[10]ข้อมูลนักเรียน-กรอง'!$A$7="","",(IF(COUNTIF(DF9:EJ9,"ป")=0,"-",(COUNTIF(DF9:EJ9,"ป")))))</f>
        <v>-</v>
      </c>
      <c r="EM9" s="10" t="str">
        <f>IF('[10]ข้อมูลนักเรียน-กรอง'!$A$7="","",(IF(COUNTIF(DF9:EJ9,"ล")=0,"-",(COUNTIF(DF9:EJ9,"ล")))))</f>
        <v>-</v>
      </c>
      <c r="EN9" s="10" t="str">
        <f>IF('[10]ข้อมูลนักเรียน-กรอง'!$A$7="","",(IF(COUNTIF(DF9:EJ9,"ข")=0,"-",(COUNTIF(DF9:EJ9,"ข")))))</f>
        <v>-</v>
      </c>
      <c r="EO9" s="8">
        <f>IF('[10]ข้อมูลนักเรียน-กรอง'!$A$7="","",('[10]ข้อมูลนักเรียน-กรอง'!$A$7))</f>
        <v>6</v>
      </c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10" t="str">
        <f>IF('[10]ข้อมูลนักเรียน-กรอง'!A7="","",(IF(SUM(EP9:FS9)=0,"-",(SUM(EP9:FS9)))))</f>
        <v>-</v>
      </c>
      <c r="FU9" s="10" t="str">
        <f>IF('[10]ข้อมูลนักเรียน-กรอง'!$A$7="","",(IF(COUNTIF(EP9:FS9,"ป")=0,"-",(COUNTIF(EP9:FS9,"ป")))))</f>
        <v>-</v>
      </c>
      <c r="FV9" s="10" t="str">
        <f>IF('[10]ข้อมูลนักเรียน-กรอง'!$A$7="","",(IF(COUNTIF(EP9:FS9,"ล")=0,"-",(COUNTIF(EP9:FS9,"ล")))))</f>
        <v>-</v>
      </c>
      <c r="FW9" s="10" t="str">
        <f>IF('[10]ข้อมูลนักเรียน-กรอง'!$A$7="","",(IF(COUNTIF(EP9:FS9,"ข")=0,"-",(COUNTIF(EP9:FS9,"ข")))))</f>
        <v>-</v>
      </c>
      <c r="FX9" s="8">
        <f>IF('[10]ข้อมูลนักเรียน-กรอง'!$A$7="","",('[10]ข้อมูลนักเรียน-กรอง'!$A$7))</f>
        <v>6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10" t="str">
        <f>IF('[10]ข้อมูลนักเรียน-กรอง'!A7="","",(IF(SUM(FY9:HC9)=0,"-",(SUM(FY9:HC9)))))</f>
        <v>-</v>
      </c>
      <c r="HE9" s="10" t="str">
        <f>IF('[10]ข้อมูลนักเรียน-กรอง'!$A$7="","",(IF(COUNTIF(FY9:HC9,"ป")=0,"-",(COUNTIF(FY9:HC9,"ป")))))</f>
        <v>-</v>
      </c>
      <c r="HF9" s="10" t="str">
        <f>IF('[10]ข้อมูลนักเรียน-กรอง'!$A$7="","",(IF(COUNTIF(FY9:HC9,"ล")=0,"-",(COUNTIF(FY9:HC9,"ล")))))</f>
        <v>-</v>
      </c>
      <c r="HG9" s="10" t="str">
        <f>IF('[10]ข้อมูลนักเรียน-กรอง'!$A$7="","",(IF(COUNTIF(FY9:HC9,"ข")=0,"-",(COUNTIF(FY9:HC9,"ข")))))</f>
        <v>-</v>
      </c>
      <c r="HH9" s="8">
        <f>IF('[10]ข้อมูลนักเรียน-กรอง'!$A$7="","",('[10]ข้อมูลนักเรียน-กรอง'!$A$7))</f>
        <v>6</v>
      </c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10" t="str">
        <f>IF('[10]ข้อมูลนักเรียน-กรอง'!A7="","",(IF(SUM(HI9:IL9)=0,"-",(SUM(HI9:IL9)))))</f>
        <v>-</v>
      </c>
      <c r="IN9" s="10" t="str">
        <f>IF('[10]ข้อมูลนักเรียน-กรอง'!$A$7="","",(IF(COUNTIF(HI9:IL9,"ป")=0,"-",(COUNTIF(HI9:IL9,"ป")))))</f>
        <v>-</v>
      </c>
      <c r="IO9" s="10" t="str">
        <f>IF('[10]ข้อมูลนักเรียน-กรอง'!$A$7="","",(IF(COUNTIF(HI9:IL9,"ล")=0,"-",(COUNTIF(HI9:IL9,"ล")))))</f>
        <v>-</v>
      </c>
      <c r="IP9" s="10" t="str">
        <f>IF('[10]ข้อมูลนักเรียน-กรอง'!$A$7="","",(IF(COUNTIF(HI9:IL9,"ข")=0,"-",(COUNTIF(HI9:IL9,"ข")))))</f>
        <v>-</v>
      </c>
      <c r="IQ9" s="8">
        <f>IF('[10]ข้อมูลนักเรียน-กรอง'!$A$7="","",('[10]ข้อมูลนักเรียน-กรอง'!$A$7))</f>
        <v>6</v>
      </c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10" t="str">
        <f>IF('[10]ข้อมูลนักเรียน-กรอง'!A7="","",(IF(SUM(IR9:JV9)=0,"-",(SUM(IR9:JV9)))))</f>
        <v>-</v>
      </c>
      <c r="JX9" s="10" t="str">
        <f>IF('[10]ข้อมูลนักเรียน-กรอง'!$A$7="","",(IF(COUNTIF(IR9:JV9,"ป")=0,"-",(COUNTIF(IR9:JV9,"ป")))))</f>
        <v>-</v>
      </c>
      <c r="JY9" s="10" t="str">
        <f>IF('[10]ข้อมูลนักเรียน-กรอง'!$A$7="","",(IF(COUNTIF(IR9:JV9,"ล")=0,"-",(COUNTIF(IR9:JV9,"ล")))))</f>
        <v>-</v>
      </c>
      <c r="JZ9" s="10" t="str">
        <f>IF('[10]ข้อมูลนักเรียน-กรอง'!$A$7="","",(IF(COUNTIF(IR9:JV9,"ข")=0,"-",(COUNTIF(IR9:JV9,"ข")))))</f>
        <v>-</v>
      </c>
      <c r="KA9" s="8">
        <f>IF('[10]ข้อมูลนักเรียน-กรอง'!$A$7="","",('[10]ข้อมูลนักเรียน-กรอง'!$A$7))</f>
        <v>6</v>
      </c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10" t="str">
        <f>IF('[10]ข้อมูลนักเรียน-กรอง'!A7="","",(IF(SUM(KB9:LF9)=0,"-",(SUM(KB9:LF9)))))</f>
        <v>-</v>
      </c>
      <c r="LH9" s="10" t="str">
        <f>IF('[10]ข้อมูลนักเรียน-กรอง'!$A$7="","",(IF(COUNTIF(KB9:LF9,"ป")=0,"-",(COUNTIF(KB9:LF9,"ป")))))</f>
        <v>-</v>
      </c>
      <c r="LI9" s="10" t="str">
        <f>IF('[10]ข้อมูลนักเรียน-กรอง'!$A$7="","",(IF(COUNTIF(KB9:LF9,"ล")=0,"-",(COUNTIF(KB9:LF9,"ล")))))</f>
        <v>-</v>
      </c>
      <c r="LJ9" s="10" t="str">
        <f>IF('[10]ข้อมูลนักเรียน-กรอง'!$A$7="","",(IF(COUNTIF(KB9:LF9,"ข")=0,"-",(COUNTIF(KB9:LF9,"ข")))))</f>
        <v>-</v>
      </c>
      <c r="LK9" s="8">
        <f>IF('[10]ข้อมูลนักเรียน-กรอง'!$A$7="","",('[10]ข้อมูลนักเรียน-กรอง'!$A$7))</f>
        <v>6</v>
      </c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10" t="str">
        <f>IF('[10]ข้อมูลนักเรียน-กรอง'!A7="","",(IF(SUM(LL9:MN9)=0,"-",(SUM(LL9:MN9)))))</f>
        <v>-</v>
      </c>
      <c r="MP9" s="10" t="str">
        <f>IF('[10]ข้อมูลนักเรียน-กรอง'!$A$7="","",(IF(COUNTIF(LL9:MN9,"ป")=0,"-",(COUNTIF(LL9:MN9,"ป")))))</f>
        <v>-</v>
      </c>
      <c r="MQ9" s="10" t="str">
        <f>IF('[10]ข้อมูลนักเรียน-กรอง'!$A$7="","",(IF(COUNTIF(LL9:MN9,"ล")=0,"-",(COUNTIF(LL9:MN9,"ล")))))</f>
        <v>-</v>
      </c>
      <c r="MR9" s="10" t="str">
        <f>IF('[10]ข้อมูลนักเรียน-กรอง'!$A$7="","",(IF(COUNTIF(LL9:MN9,"ข")=0,"-",(COUNTIF(LL9:MN9,"ข")))))</f>
        <v>-</v>
      </c>
      <c r="MS9" s="8">
        <f>IF('[10]ข้อมูลนักเรียน-กรอง'!$A$7="","",('[10]ข้อมูลนักเรียน-กรอง'!$A$7))</f>
        <v>6</v>
      </c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10" t="str">
        <f>IF('[10]ข้อมูลนักเรียน-กรอง'!A7="","",(IF(SUM(MT9:NX9)=0,"-",(SUM(MT9:NX9)))))</f>
        <v>-</v>
      </c>
      <c r="NZ9" s="10" t="str">
        <f>IF('[10]ข้อมูลนักเรียน-กรอง'!$A$7="","",(IF(COUNTIF(MT9:NX9,"ป")=0,"-",(COUNTIF(MT9:NX9,"ป")))))</f>
        <v>-</v>
      </c>
      <c r="OA9" s="10" t="str">
        <f>IF('[10]ข้อมูลนักเรียน-กรอง'!$A$7="","",(IF(COUNTIF(MT9:NX9,"ล")=0,"-",(COUNTIF(MT9:NX9,"ล")))))</f>
        <v>-</v>
      </c>
      <c r="OB9" s="10" t="str">
        <f>IF('[10]ข้อมูลนักเรียน-กรอง'!$A$7="","",(IF(COUNTIF(MT9:NX9,"ข")=0,"-",(COUNTIF(MT9:NX9,"ข")))))</f>
        <v>-</v>
      </c>
      <c r="OC9" s="8">
        <f>IF('[10]ข้อมูลนักเรียน-กรอง'!$A$7="","",('[10]ข้อมูลนักเรียน-กรอง'!$A$7))</f>
        <v>6</v>
      </c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10" t="str">
        <f>IF('[10]ข้อมูลนักเรียน-กรอง'!A7="","",(IF(SUM(OD9:PG9)=0,"-",(SUM(OD9:PG9)))))</f>
        <v>-</v>
      </c>
      <c r="PI9" s="10" t="str">
        <f>IF('[10]ข้อมูลนักเรียน-กรอง'!$A$7="","",(IF(COUNTIF(OD9:PG9,"ป")=0,"-",(COUNTIF(OD9:PG9,"ป")))))</f>
        <v>-</v>
      </c>
      <c r="PJ9" s="10" t="str">
        <f>IF('[10]ข้อมูลนักเรียน-กรอง'!$A$7="","",(IF(COUNTIF(OD9:PG9,"ล")=0,"-",(COUNTIF(OD9:PG9,"ล")))))</f>
        <v>-</v>
      </c>
      <c r="PK9" s="10" t="str">
        <f>IF('[10]ข้อมูลนักเรียน-กรอง'!$A$7="","",(IF(COUNTIF(OD9:PG9,"ข")=0,"-",(COUNTIF(OD9:PG9,"ข")))))</f>
        <v>-</v>
      </c>
      <c r="PL9" s="11">
        <f>IF('[10]ข้อมูลนักเรียน-กรอง'!$A$7="","",('[10]ข้อมูลนักเรียน-กรอง'!$A$7))</f>
        <v>6</v>
      </c>
      <c r="PM9" s="12" t="str">
        <f>AH9</f>
        <v>-</v>
      </c>
      <c r="PN9" s="12" t="str">
        <f>BQ9</f>
        <v>-</v>
      </c>
      <c r="PO9" s="12" t="str">
        <f>DA9</f>
        <v>-</v>
      </c>
      <c r="PP9" s="12" t="str">
        <f>EK9</f>
        <v>-</v>
      </c>
      <c r="PQ9" s="12" t="str">
        <f>FT9</f>
        <v>-</v>
      </c>
      <c r="PR9" s="12" t="str">
        <f>HD9</f>
        <v>-</v>
      </c>
      <c r="PS9" s="12" t="str">
        <f>IM9</f>
        <v>-</v>
      </c>
      <c r="PT9" s="12" t="str">
        <f>JW9</f>
        <v>-</v>
      </c>
      <c r="PU9" s="12" t="str">
        <f>LG9</f>
        <v>-</v>
      </c>
      <c r="PV9" s="12" t="str">
        <f>MO9</f>
        <v>-</v>
      </c>
      <c r="PW9" s="12" t="str">
        <f>NY9</f>
        <v>-</v>
      </c>
      <c r="PX9" s="12" t="str">
        <f>PH9</f>
        <v>-</v>
      </c>
      <c r="PY9" s="13">
        <f>IF('[10]ข้อมูลนักเรียน-กรอง'!A7="","",(SUM(AH9:AK9,SUM(BQ9:BT9,SUM(DA9:DD9,SUM(EK9:EN9,SUM(FT9:FW9,SUM(HD9:HG9,SUM(IM9:IP9,SUM(JW9:JZ9,SUM(LG9:LJ9,SUM(MO9:MR9,SUM(NY9:OB9,SUM(PH9:PK9))))))))))))))</f>
        <v>0</v>
      </c>
      <c r="PZ9" s="13">
        <f>IF('[10]ข้อมูลนักเรียน-กรอง'!A7="","",SUM(PM9:PX9))</f>
        <v>0</v>
      </c>
      <c r="QA9" s="14" t="str">
        <f>IF('[10]ข้อมูลนักเรียน-กรอง'!A7="","",IF(PZ9=0,"0.00",((PZ9/PY9)*100)))</f>
        <v>0.00</v>
      </c>
    </row>
    <row r="10" spans="1:443" ht="15.95" customHeight="1">
      <c r="A10" s="7" t="str">
        <f>[10]ชื่อนักเรียน!C9</f>
        <v>เด็กชายอุทิติ   วทานิยานนท์</v>
      </c>
      <c r="B10" s="8">
        <f>IF('[10]ข้อมูลนักเรียน-กรอง'!$A$8="","",('[10]ข้อมูลนักเรียน-กรอง'!$A$8))</f>
        <v>7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 t="str">
        <f>IF('[10]ข้อมูลนักเรียน-กรอง'!A8="","",(IF(SUM(C10:AG10)=0,"-",(SUM(C10:AG10)))))</f>
        <v>-</v>
      </c>
      <c r="AI10" s="10" t="str">
        <f>IF('[10]ข้อมูลนักเรียน-กรอง'!$A$8="","",(IF(COUNTIF(C10:AG10,"ป")=0,"-",(COUNTIF(C10:AG10,"ป")))))</f>
        <v>-</v>
      </c>
      <c r="AJ10" s="10" t="str">
        <f>IF('[10]ข้อมูลนักเรียน-กรอง'!$A$8="","",(IF(COUNTIF(C10:AG10,"ล")=0,"-",(COUNTIF(C10:AG10,"ล")))))</f>
        <v>-</v>
      </c>
      <c r="AK10" s="10" t="str">
        <f>IF('[10]ข้อมูลนักเรียน-กรอง'!$A$8="","",(IF(COUNTIF(C10:AG10,"ข")=0,"-",(COUNTIF(C10:AG10,"ข")))))</f>
        <v>-</v>
      </c>
      <c r="AL10" s="8">
        <f>IF('[10]ข้อมูลนักเรียน-กรอง'!$A$8="","",('[10]ข้อมูลนักเรียน-กรอง'!$A$8))</f>
        <v>7</v>
      </c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10" t="str">
        <f>IF('[10]ข้อมูลนักเรียน-กรอง'!A8="","",(IF(SUM(AM10:BP10)=0,"-",(SUM(AM10:BP10)))))</f>
        <v>-</v>
      </c>
      <c r="BR10" s="10" t="str">
        <f>IF('[10]ข้อมูลนักเรียน-กรอง'!$A$8="","",(IF(COUNTIF(AM10:BP10,"ป")=0,"-",(COUNTIF(AM10:BP10,"ป")))))</f>
        <v>-</v>
      </c>
      <c r="BS10" s="10" t="str">
        <f>IF('[10]ข้อมูลนักเรียน-กรอง'!$A$8="","",(IF(COUNTIF(AM10:BP10,"ล")=0,"-",(COUNTIF(AM10:BP10,"ล")))))</f>
        <v>-</v>
      </c>
      <c r="BT10" s="10" t="str">
        <f>IF('[10]ข้อมูลนักเรียน-กรอง'!$A$8="","",(IF(COUNTIF(AM10:BP10,"ข")=0,"-",(COUNTIF(AM10:BP10,"ข")))))</f>
        <v>-</v>
      </c>
      <c r="BU10" s="8">
        <f>IF('[10]ข้อมูลนักเรียน-กรอง'!$A$8="","",('[10]ข้อมูลนักเรียน-กรอง'!$A$8))</f>
        <v>7</v>
      </c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10" t="str">
        <f>IF('[10]ข้อมูลนักเรียน-กรอง'!A8="","",(IF(SUM(BV10:CZ10)=0,"-",(SUM(BV10:CZ10)))))</f>
        <v>-</v>
      </c>
      <c r="DB10" s="10" t="str">
        <f>IF('[10]ข้อมูลนักเรียน-กรอง'!$A$8="","",(IF(COUNTIF(BV10:CZ10,"ป")=0,"-",(COUNTIF(BV10:CZ10,"ป")))))</f>
        <v>-</v>
      </c>
      <c r="DC10" s="10" t="str">
        <f>IF('[10]ข้อมูลนักเรียน-กรอง'!$A$8="","",(IF(COUNTIF(BV10:CZ10,"ล")=0,"-",(COUNTIF(BV10:CZ10,"ล")))))</f>
        <v>-</v>
      </c>
      <c r="DD10" s="10" t="str">
        <f>IF('[10]ข้อมูลนักเรียน-กรอง'!$A$8="","",(IF(COUNTIF(BV10:CZ10,"ข")=0,"-",(COUNTIF(BV10:CZ10,"ข")))))</f>
        <v>-</v>
      </c>
      <c r="DE10" s="8">
        <f>IF('[10]ข้อมูลนักเรียน-กรอง'!$A$8="","",('[10]ข้อมูลนักเรียน-กรอง'!$A$8))</f>
        <v>7</v>
      </c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10" t="str">
        <f>IF('[10]ข้อมูลนักเรียน-กรอง'!A8="","",(IF(SUM(DF10:EJ10)=0,"-",(SUM(DF10:EJ10)))))</f>
        <v>-</v>
      </c>
      <c r="EL10" s="10" t="str">
        <f>IF('[10]ข้อมูลนักเรียน-กรอง'!$A$8="","",(IF(COUNTIF(DF10:EJ10,"ป")=0,"-",(COUNTIF(DF10:EJ10,"ป")))))</f>
        <v>-</v>
      </c>
      <c r="EM10" s="10" t="str">
        <f>IF('[10]ข้อมูลนักเรียน-กรอง'!$A$8="","",(IF(COUNTIF(DF10:EJ10,"ล")=0,"-",(COUNTIF(DF10:EJ10,"ล")))))</f>
        <v>-</v>
      </c>
      <c r="EN10" s="10" t="str">
        <f>IF('[10]ข้อมูลนักเรียน-กรอง'!$A$8="","",(IF(COUNTIF(DF10:EJ10,"ข")=0,"-",(COUNTIF(DF10:EJ10,"ข")))))</f>
        <v>-</v>
      </c>
      <c r="EO10" s="8">
        <f>IF('[10]ข้อมูลนักเรียน-กรอง'!$A$8="","",('[10]ข้อมูลนักเรียน-กรอง'!$A$8))</f>
        <v>7</v>
      </c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10" t="str">
        <f>IF('[10]ข้อมูลนักเรียน-กรอง'!A8="","",(IF(SUM(EP10:FS10)=0,"-",(SUM(EP10:FS10)))))</f>
        <v>-</v>
      </c>
      <c r="FU10" s="10" t="str">
        <f>IF('[10]ข้อมูลนักเรียน-กรอง'!$A$8="","",(IF(COUNTIF(EP10:FS10,"ป")=0,"-",(COUNTIF(EP10:FS10,"ป")))))</f>
        <v>-</v>
      </c>
      <c r="FV10" s="10" t="str">
        <f>IF('[10]ข้อมูลนักเรียน-กรอง'!$A$8="","",(IF(COUNTIF(EP10:FS10,"ล")=0,"-",(COUNTIF(EP10:FS10,"ล")))))</f>
        <v>-</v>
      </c>
      <c r="FW10" s="10" t="str">
        <f>IF('[10]ข้อมูลนักเรียน-กรอง'!$A$8="","",(IF(COUNTIF(EP10:FS10,"ข")=0,"-",(COUNTIF(EP10:FS10,"ข")))))</f>
        <v>-</v>
      </c>
      <c r="FX10" s="8">
        <f>IF('[10]ข้อมูลนักเรียน-กรอง'!$A$8="","",('[10]ข้อมูลนักเรียน-กรอง'!$A$8))</f>
        <v>7</v>
      </c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10" t="str">
        <f>IF('[10]ข้อมูลนักเรียน-กรอง'!A8="","",(IF(SUM(FY10:HC10)=0,"-",(SUM(FY10:HC10)))))</f>
        <v>-</v>
      </c>
      <c r="HE10" s="10" t="str">
        <f>IF('[10]ข้อมูลนักเรียน-กรอง'!$A$8="","",(IF(COUNTIF(FY10:HC10,"ป")=0,"-",(COUNTIF(FY10:HC10,"ป")))))</f>
        <v>-</v>
      </c>
      <c r="HF10" s="10" t="str">
        <f>IF('[10]ข้อมูลนักเรียน-กรอง'!$A$8="","",(IF(COUNTIF(FY10:HC10,"ล")=0,"-",(COUNTIF(FY10:HC10,"ล")))))</f>
        <v>-</v>
      </c>
      <c r="HG10" s="10" t="str">
        <f>IF('[10]ข้อมูลนักเรียน-กรอง'!$A$8="","",(IF(COUNTIF(FY10:HC10,"ข")=0,"-",(COUNTIF(FY10:HC10,"ข")))))</f>
        <v>-</v>
      </c>
      <c r="HH10" s="8">
        <f>IF('[10]ข้อมูลนักเรียน-กรอง'!$A$8="","",('[10]ข้อมูลนักเรียน-กรอง'!$A$8))</f>
        <v>7</v>
      </c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10" t="str">
        <f>IF('[10]ข้อมูลนักเรียน-กรอง'!A8="","",(IF(SUM(HI10:IL10)=0,"-",(SUM(HI10:IL10)))))</f>
        <v>-</v>
      </c>
      <c r="IN10" s="10" t="str">
        <f>IF('[10]ข้อมูลนักเรียน-กรอง'!$A$8="","",(IF(COUNTIF(HI10:IL10,"ป")=0,"-",(COUNTIF(HI10:IL10,"ป")))))</f>
        <v>-</v>
      </c>
      <c r="IO10" s="10" t="str">
        <f>IF('[10]ข้อมูลนักเรียน-กรอง'!$A$8="","",(IF(COUNTIF(HI10:IL10,"ล")=0,"-",(COUNTIF(HI10:IL10,"ล")))))</f>
        <v>-</v>
      </c>
      <c r="IP10" s="10" t="str">
        <f>IF('[10]ข้อมูลนักเรียน-กรอง'!$A$8="","",(IF(COUNTIF(HI10:IL10,"ข")=0,"-",(COUNTIF(HI10:IL10,"ข")))))</f>
        <v>-</v>
      </c>
      <c r="IQ10" s="8">
        <f>IF('[10]ข้อมูลนักเรียน-กรอง'!$A$8="","",('[10]ข้อมูลนักเรียน-กรอง'!$A$8))</f>
        <v>7</v>
      </c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10" t="str">
        <f>IF('[10]ข้อมูลนักเรียน-กรอง'!A8="","",(IF(SUM(IR10:JV10)=0,"-",(SUM(IR10:JV10)))))</f>
        <v>-</v>
      </c>
      <c r="JX10" s="10" t="str">
        <f>IF('[10]ข้อมูลนักเรียน-กรอง'!$A$8="","",(IF(COUNTIF(IR10:JV10,"ป")=0,"-",(COUNTIF(IR10:JV10,"ป")))))</f>
        <v>-</v>
      </c>
      <c r="JY10" s="10" t="str">
        <f>IF('[10]ข้อมูลนักเรียน-กรอง'!$A$8="","",(IF(COUNTIF(IR10:JV10,"ล")=0,"-",(COUNTIF(IR10:JV10,"ล")))))</f>
        <v>-</v>
      </c>
      <c r="JZ10" s="10" t="str">
        <f>IF('[10]ข้อมูลนักเรียน-กรอง'!$A$8="","",(IF(COUNTIF(IR10:JV10,"ข")=0,"-",(COUNTIF(IR10:JV10,"ข")))))</f>
        <v>-</v>
      </c>
      <c r="KA10" s="8">
        <f>IF('[10]ข้อมูลนักเรียน-กรอง'!$A$8="","",('[10]ข้อมูลนักเรียน-กรอง'!$A$8))</f>
        <v>7</v>
      </c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10" t="str">
        <f>IF('[10]ข้อมูลนักเรียน-กรอง'!A8="","",(IF(SUM(KB10:LF10)=0,"-",(SUM(KB10:LF10)))))</f>
        <v>-</v>
      </c>
      <c r="LH10" s="10" t="str">
        <f>IF('[10]ข้อมูลนักเรียน-กรอง'!$A$8="","",(IF(COUNTIF(KB10:LF10,"ป")=0,"-",(COUNTIF(KB10:LF10,"ป")))))</f>
        <v>-</v>
      </c>
      <c r="LI10" s="10" t="str">
        <f>IF('[10]ข้อมูลนักเรียน-กรอง'!$A$8="","",(IF(COUNTIF(KB10:LF10,"ล")=0,"-",(COUNTIF(KB10:LF10,"ล")))))</f>
        <v>-</v>
      </c>
      <c r="LJ10" s="10" t="str">
        <f>IF('[10]ข้อมูลนักเรียน-กรอง'!$A$8="","",(IF(COUNTIF(KB10:LF10,"ข")=0,"-",(COUNTIF(KB10:LF10,"ข")))))</f>
        <v>-</v>
      </c>
      <c r="LK10" s="8">
        <f>IF('[10]ข้อมูลนักเรียน-กรอง'!$A$8="","",('[10]ข้อมูลนักเรียน-กรอง'!$A$8))</f>
        <v>7</v>
      </c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10" t="str">
        <f>IF('[10]ข้อมูลนักเรียน-กรอง'!A8="","",(IF(SUM(LL10:MN10)=0,"-",(SUM(LL10:MN10)))))</f>
        <v>-</v>
      </c>
      <c r="MP10" s="10" t="str">
        <f>IF('[10]ข้อมูลนักเรียน-กรอง'!$A$8="","",(IF(COUNTIF(LL10:MN10,"ป")=0,"-",(COUNTIF(LL10:MN10,"ป")))))</f>
        <v>-</v>
      </c>
      <c r="MQ10" s="10" t="str">
        <f>IF('[10]ข้อมูลนักเรียน-กรอง'!$A$8="","",(IF(COUNTIF(LL10:MN10,"ล")=0,"-",(COUNTIF(LL10:MN10,"ล")))))</f>
        <v>-</v>
      </c>
      <c r="MR10" s="10" t="str">
        <f>IF('[10]ข้อมูลนักเรียน-กรอง'!$A$8="","",(IF(COUNTIF(LL10:MN10,"ข")=0,"-",(COUNTIF(LL10:MN10,"ข")))))</f>
        <v>-</v>
      </c>
      <c r="MS10" s="8">
        <f>IF('[10]ข้อมูลนักเรียน-กรอง'!$A$8="","",('[10]ข้อมูลนักเรียน-กรอง'!$A$8))</f>
        <v>7</v>
      </c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10" t="str">
        <f>IF('[10]ข้อมูลนักเรียน-กรอง'!A8="","",(IF(SUM(MT10:NX10)=0,"-",(SUM(MT10:NX10)))))</f>
        <v>-</v>
      </c>
      <c r="NZ10" s="10" t="str">
        <f>IF('[10]ข้อมูลนักเรียน-กรอง'!$A$8="","",(IF(COUNTIF(MT10:NX10,"ป")=0,"-",(COUNTIF(MT10:NX10,"ป")))))</f>
        <v>-</v>
      </c>
      <c r="OA10" s="10" t="str">
        <f>IF('[10]ข้อมูลนักเรียน-กรอง'!$A$8="","",(IF(COUNTIF(MT10:NX10,"ล")=0,"-",(COUNTIF(MT10:NX10,"ล")))))</f>
        <v>-</v>
      </c>
      <c r="OB10" s="10" t="str">
        <f>IF('[10]ข้อมูลนักเรียน-กรอง'!$A$8="","",(IF(COUNTIF(MT10:NX10,"ข")=0,"-",(COUNTIF(MT10:NX10,"ข")))))</f>
        <v>-</v>
      </c>
      <c r="OC10" s="8">
        <f>IF('[10]ข้อมูลนักเรียน-กรอง'!$A$8="","",('[10]ข้อมูลนักเรียน-กรอง'!$A$8))</f>
        <v>7</v>
      </c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10" t="str">
        <f>IF('[10]ข้อมูลนักเรียน-กรอง'!A8="","",(IF(SUM(OD10:PG10)=0,"-",(SUM(OD10:PG10)))))</f>
        <v>-</v>
      </c>
      <c r="PI10" s="10" t="str">
        <f>IF('[10]ข้อมูลนักเรียน-กรอง'!$A$8="","",(IF(COUNTIF(OD10:PG10,"ป")=0,"-",(COUNTIF(OD10:PG10,"ป")))))</f>
        <v>-</v>
      </c>
      <c r="PJ10" s="10" t="str">
        <f>IF('[10]ข้อมูลนักเรียน-กรอง'!$A$8="","",(IF(COUNTIF(OD10:PG10,"ล")=0,"-",(COUNTIF(OD10:PG10,"ล")))))</f>
        <v>-</v>
      </c>
      <c r="PK10" s="10" t="str">
        <f>IF('[10]ข้อมูลนักเรียน-กรอง'!$A$8="","",(IF(COUNTIF(OD10:PG10,"ข")=0,"-",(COUNTIF(OD10:PG10,"ข")))))</f>
        <v>-</v>
      </c>
      <c r="PL10" s="11">
        <f>IF('[10]ข้อมูลนักเรียน-กรอง'!$A$8="","",('[10]ข้อมูลนักเรียน-กรอง'!$A$8))</f>
        <v>7</v>
      </c>
      <c r="PM10" s="12" t="str">
        <f>AH10</f>
        <v>-</v>
      </c>
      <c r="PN10" s="12" t="str">
        <f>BQ10</f>
        <v>-</v>
      </c>
      <c r="PO10" s="12" t="str">
        <f>DA10</f>
        <v>-</v>
      </c>
      <c r="PP10" s="12" t="str">
        <f>EK10</f>
        <v>-</v>
      </c>
      <c r="PQ10" s="12" t="str">
        <f>FT10</f>
        <v>-</v>
      </c>
      <c r="PR10" s="12" t="str">
        <f>HD10</f>
        <v>-</v>
      </c>
      <c r="PS10" s="12" t="str">
        <f>IM10</f>
        <v>-</v>
      </c>
      <c r="PT10" s="12" t="str">
        <f>JW10</f>
        <v>-</v>
      </c>
      <c r="PU10" s="12" t="str">
        <f>LG10</f>
        <v>-</v>
      </c>
      <c r="PV10" s="12" t="str">
        <f>MO10</f>
        <v>-</v>
      </c>
      <c r="PW10" s="12" t="str">
        <f>NY10</f>
        <v>-</v>
      </c>
      <c r="PX10" s="12" t="str">
        <f>PH10</f>
        <v>-</v>
      </c>
      <c r="PY10" s="13">
        <f>IF('[10]ข้อมูลนักเรียน-กรอง'!A8="","",(SUM(AH10:AK10,SUM(BQ10:BT10,SUM(DA10:DD10,SUM(EK10:EN10,SUM(FT10:FW10,SUM(HD10:HG10,SUM(IM10:IP10,SUM(JW10:JZ10,SUM(LG10:LJ10,SUM(MO10:MR10,SUM(NY10:OB10,SUM(PH10:PK10))))))))))))))</f>
        <v>0</v>
      </c>
      <c r="PZ10" s="13">
        <f>IF('[10]ข้อมูลนักเรียน-กรอง'!A8="","",SUM(PM10:PX10))</f>
        <v>0</v>
      </c>
      <c r="QA10" s="14" t="str">
        <f>IF('[10]ข้อมูลนักเรียน-กรอง'!A8="","",IF(PZ10=0,"0.00",((PZ10/PY10)*100)))</f>
        <v>0.00</v>
      </c>
    </row>
    <row r="11" spans="1:443" ht="15.95" customHeight="1">
      <c r="A11" s="7" t="str">
        <f>[10]ชื่อนักเรียน!C10</f>
        <v>เด็กหญิงปุณยนุช ปทิตพันนาดี</v>
      </c>
      <c r="B11" s="8">
        <f>IF('[10]ข้อมูลนักเรียน-กรอง'!$A$9="","",('[10]ข้อมูลนักเรียน-กรอง'!$A$9))</f>
        <v>8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 t="str">
        <f>IF('[10]ข้อมูลนักเรียน-กรอง'!A9="","",(IF(SUM(C11:AG11)=0,"-",(SUM(C11:AG11)))))</f>
        <v>-</v>
      </c>
      <c r="AI11" s="10" t="str">
        <f>IF('[10]ข้อมูลนักเรียน-กรอง'!$A$9="","",(IF(COUNTIF(C11:AG11,"ป")=0,"-",(COUNTIF(C11:AG11,"ป")))))</f>
        <v>-</v>
      </c>
      <c r="AJ11" s="10" t="str">
        <f>IF('[10]ข้อมูลนักเรียน-กรอง'!$A$9="","",(IF(COUNTIF(C11:AG11,"ล")=0,"-",(COUNTIF(C11:AG11,"ล")))))</f>
        <v>-</v>
      </c>
      <c r="AK11" s="10" t="str">
        <f>IF('[10]ข้อมูลนักเรียน-กรอง'!$A$9="","",(IF(COUNTIF(C11:AG11,"ข")=0,"-",(COUNTIF(C11:AG11,"ข")))))</f>
        <v>-</v>
      </c>
      <c r="AL11" s="8">
        <f>IF('[10]ข้อมูลนักเรียน-กรอง'!$A$9="","",('[10]ข้อมูลนักเรียน-กรอง'!$A$9))</f>
        <v>8</v>
      </c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10" t="str">
        <f>IF('[10]ข้อมูลนักเรียน-กรอง'!A9="","",(IF(SUM(AM11:BP11)=0,"-",(SUM(AM11:BP11)))))</f>
        <v>-</v>
      </c>
      <c r="BR11" s="10" t="str">
        <f>IF('[10]ข้อมูลนักเรียน-กรอง'!$A$9="","",(IF(COUNTIF(AM11:BP11,"ป")=0,"-",(COUNTIF(AM11:BP11,"ป")))))</f>
        <v>-</v>
      </c>
      <c r="BS11" s="10" t="str">
        <f>IF('[10]ข้อมูลนักเรียน-กรอง'!$A$9="","",(IF(COUNTIF(AM11:BP11,"ล")=0,"-",(COUNTIF(AM11:BP11,"ล")))))</f>
        <v>-</v>
      </c>
      <c r="BT11" s="10" t="str">
        <f>IF('[10]ข้อมูลนักเรียน-กรอง'!$A$9="","",(IF(COUNTIF(AM11:BP11,"ข")=0,"-",(COUNTIF(AM11:BP11,"ข")))))</f>
        <v>-</v>
      </c>
      <c r="BU11" s="8">
        <f>IF('[10]ข้อมูลนักเรียน-กรอง'!$A$9="","",('[10]ข้อมูลนักเรียน-กรอง'!$A$9))</f>
        <v>8</v>
      </c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10" t="str">
        <f>IF('[10]ข้อมูลนักเรียน-กรอง'!A9="","",(IF(SUM(BV11:CZ11)=0,"-",(SUM(BV11:CZ11)))))</f>
        <v>-</v>
      </c>
      <c r="DB11" s="10" t="str">
        <f>IF('[10]ข้อมูลนักเรียน-กรอง'!$A$9="","",(IF(COUNTIF(BV11:CZ11,"ป")=0,"-",(COUNTIF(BV11:CZ11,"ป")))))</f>
        <v>-</v>
      </c>
      <c r="DC11" s="10" t="str">
        <f>IF('[10]ข้อมูลนักเรียน-กรอง'!$A$9="","",(IF(COUNTIF(BV11:CZ11,"ล")=0,"-",(COUNTIF(BV11:CZ11,"ล")))))</f>
        <v>-</v>
      </c>
      <c r="DD11" s="10" t="str">
        <f>IF('[10]ข้อมูลนักเรียน-กรอง'!$A$9="","",(IF(COUNTIF(BV11:CZ11,"ข")=0,"-",(COUNTIF(BV11:CZ11,"ข")))))</f>
        <v>-</v>
      </c>
      <c r="DE11" s="8">
        <f>IF('[10]ข้อมูลนักเรียน-กรอง'!$A$9="","",('[10]ข้อมูลนักเรียน-กรอง'!$A$9))</f>
        <v>8</v>
      </c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10" t="str">
        <f>IF('[10]ข้อมูลนักเรียน-กรอง'!A9="","",(IF(SUM(DF11:EJ11)=0,"-",(SUM(DF11:EJ11)))))</f>
        <v>-</v>
      </c>
      <c r="EL11" s="10" t="str">
        <f>IF('[10]ข้อมูลนักเรียน-กรอง'!$A$9="","",(IF(COUNTIF(DF11:EJ11,"ป")=0,"-",(COUNTIF(DF11:EJ11,"ป")))))</f>
        <v>-</v>
      </c>
      <c r="EM11" s="10" t="str">
        <f>IF('[10]ข้อมูลนักเรียน-กรอง'!$A$9="","",(IF(COUNTIF(DF11:EJ11,"ล")=0,"-",(COUNTIF(DF11:EJ11,"ล")))))</f>
        <v>-</v>
      </c>
      <c r="EN11" s="10" t="str">
        <f>IF('[10]ข้อมูลนักเรียน-กรอง'!$A$9="","",(IF(COUNTIF(DF11:EJ11,"ข")=0,"-",(COUNTIF(DF11:EJ11,"ข")))))</f>
        <v>-</v>
      </c>
      <c r="EO11" s="8">
        <f>IF('[10]ข้อมูลนักเรียน-กรอง'!$A$9="","",('[10]ข้อมูลนักเรียน-กรอง'!$A$9))</f>
        <v>8</v>
      </c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10" t="str">
        <f>IF('[10]ข้อมูลนักเรียน-กรอง'!A9="","",(IF(SUM(EP11:FS11)=0,"-",(SUM(EP11:FS11)))))</f>
        <v>-</v>
      </c>
      <c r="FU11" s="10" t="str">
        <f>IF('[10]ข้อมูลนักเรียน-กรอง'!$A$9="","",(IF(COUNTIF(EP11:FS11,"ป")=0,"-",(COUNTIF(EP11:FS11,"ป")))))</f>
        <v>-</v>
      </c>
      <c r="FV11" s="10" t="str">
        <f>IF('[10]ข้อมูลนักเรียน-กรอง'!$A$9="","",(IF(COUNTIF(EP11:FS11,"ล")=0,"-",(COUNTIF(EP11:FS11,"ล")))))</f>
        <v>-</v>
      </c>
      <c r="FW11" s="10" t="str">
        <f>IF('[10]ข้อมูลนักเรียน-กรอง'!$A$9="","",(IF(COUNTIF(EP11:FS11,"ข")=0,"-",(COUNTIF(EP11:FS11,"ข")))))</f>
        <v>-</v>
      </c>
      <c r="FX11" s="8">
        <f>IF('[10]ข้อมูลนักเรียน-กรอง'!$A$9="","",('[10]ข้อมูลนักเรียน-กรอง'!$A$9))</f>
        <v>8</v>
      </c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10" t="str">
        <f>IF('[10]ข้อมูลนักเรียน-กรอง'!A9="","",(IF(SUM(FY11:HC11)=0,"-",(SUM(FY11:HC11)))))</f>
        <v>-</v>
      </c>
      <c r="HE11" s="10" t="str">
        <f>IF('[10]ข้อมูลนักเรียน-กรอง'!$A$9="","",(IF(COUNTIF(FY11:HC11,"ป")=0,"-",(COUNTIF(FY11:HC11,"ป")))))</f>
        <v>-</v>
      </c>
      <c r="HF11" s="10" t="str">
        <f>IF('[10]ข้อมูลนักเรียน-กรอง'!$A$9="","",(IF(COUNTIF(FY11:HC11,"ล")=0,"-",(COUNTIF(FY11:HC11,"ล")))))</f>
        <v>-</v>
      </c>
      <c r="HG11" s="10" t="str">
        <f>IF('[10]ข้อมูลนักเรียน-กรอง'!$A$9="","",(IF(COUNTIF(FY11:HC11,"ข")=0,"-",(COUNTIF(FY11:HC11,"ข")))))</f>
        <v>-</v>
      </c>
      <c r="HH11" s="8">
        <f>IF('[10]ข้อมูลนักเรียน-กรอง'!$A$9="","",('[10]ข้อมูลนักเรียน-กรอง'!$A$9))</f>
        <v>8</v>
      </c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10" t="str">
        <f>IF('[10]ข้อมูลนักเรียน-กรอง'!A9="","",(IF(SUM(HI11:IL11)=0,"-",(SUM(HI11:IL11)))))</f>
        <v>-</v>
      </c>
      <c r="IN11" s="10" t="str">
        <f>IF('[10]ข้อมูลนักเรียน-กรอง'!$A$9="","",(IF(COUNTIF(HI11:IL11,"ป")=0,"-",(COUNTIF(HI11:IL11,"ป")))))</f>
        <v>-</v>
      </c>
      <c r="IO11" s="10" t="str">
        <f>IF('[10]ข้อมูลนักเรียน-กรอง'!$A$9="","",(IF(COUNTIF(HI11:IL11,"ล")=0,"-",(COUNTIF(HI11:IL11,"ล")))))</f>
        <v>-</v>
      </c>
      <c r="IP11" s="10" t="str">
        <f>IF('[10]ข้อมูลนักเรียน-กรอง'!$A$9="","",(IF(COUNTIF(HI11:IL11,"ข")=0,"-",(COUNTIF(HI11:IL11,"ข")))))</f>
        <v>-</v>
      </c>
      <c r="IQ11" s="8">
        <f>IF('[10]ข้อมูลนักเรียน-กรอง'!$A$9="","",('[10]ข้อมูลนักเรียน-กรอง'!$A$9))</f>
        <v>8</v>
      </c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10" t="str">
        <f>IF('[10]ข้อมูลนักเรียน-กรอง'!A9="","",(IF(SUM(IR11:JV11)=0,"-",(SUM(IR11:JV11)))))</f>
        <v>-</v>
      </c>
      <c r="JX11" s="10" t="str">
        <f>IF('[10]ข้อมูลนักเรียน-กรอง'!$A$9="","",(IF(COUNTIF(IR11:JV11,"ป")=0,"-",(COUNTIF(IR11:JV11,"ป")))))</f>
        <v>-</v>
      </c>
      <c r="JY11" s="10" t="str">
        <f>IF('[10]ข้อมูลนักเรียน-กรอง'!$A$9="","",(IF(COUNTIF(IR11:JV11,"ล")=0,"-",(COUNTIF(IR11:JV11,"ล")))))</f>
        <v>-</v>
      </c>
      <c r="JZ11" s="10" t="str">
        <f>IF('[10]ข้อมูลนักเรียน-กรอง'!$A$9="","",(IF(COUNTIF(IR11:JV11,"ข")=0,"-",(COUNTIF(IR11:JV11,"ข")))))</f>
        <v>-</v>
      </c>
      <c r="KA11" s="8">
        <f>IF('[10]ข้อมูลนักเรียน-กรอง'!$A$9="","",('[10]ข้อมูลนักเรียน-กรอง'!$A$9))</f>
        <v>8</v>
      </c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10" t="str">
        <f>IF('[10]ข้อมูลนักเรียน-กรอง'!A9="","",(IF(SUM(KB11:LF11)=0,"-",(SUM(KB11:LF11)))))</f>
        <v>-</v>
      </c>
      <c r="LH11" s="10" t="str">
        <f>IF('[10]ข้อมูลนักเรียน-กรอง'!$A$9="","",(IF(COUNTIF(KB11:LF11,"ป")=0,"-",(COUNTIF(KB11:LF11,"ป")))))</f>
        <v>-</v>
      </c>
      <c r="LI11" s="10" t="str">
        <f>IF('[10]ข้อมูลนักเรียน-กรอง'!$A$9="","",(IF(COUNTIF(KB11:LF11,"ล")=0,"-",(COUNTIF(KB11:LF11,"ล")))))</f>
        <v>-</v>
      </c>
      <c r="LJ11" s="10" t="str">
        <f>IF('[10]ข้อมูลนักเรียน-กรอง'!$A$9="","",(IF(COUNTIF(KB11:LF11,"ข")=0,"-",(COUNTIF(KB11:LF11,"ข")))))</f>
        <v>-</v>
      </c>
      <c r="LK11" s="8">
        <f>IF('[10]ข้อมูลนักเรียน-กรอง'!$A$9="","",('[10]ข้อมูลนักเรียน-กรอง'!$A$9))</f>
        <v>8</v>
      </c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10" t="str">
        <f>IF('[10]ข้อมูลนักเรียน-กรอง'!A9="","",(IF(SUM(LL11:MN11)=0,"-",(SUM(LL11:MN11)))))</f>
        <v>-</v>
      </c>
      <c r="MP11" s="10" t="str">
        <f>IF('[10]ข้อมูลนักเรียน-กรอง'!$A$9="","",(IF(COUNTIF(LL11:MN11,"ป")=0,"-",(COUNTIF(LL11:MN11,"ป")))))</f>
        <v>-</v>
      </c>
      <c r="MQ11" s="10" t="str">
        <f>IF('[10]ข้อมูลนักเรียน-กรอง'!$A$9="","",(IF(COUNTIF(LL11:MN11,"ล")=0,"-",(COUNTIF(LL11:MN11,"ล")))))</f>
        <v>-</v>
      </c>
      <c r="MR11" s="10" t="str">
        <f>IF('[10]ข้อมูลนักเรียน-กรอง'!$A$9="","",(IF(COUNTIF(LL11:MN11,"ข")=0,"-",(COUNTIF(LL11:MN11,"ข")))))</f>
        <v>-</v>
      </c>
      <c r="MS11" s="8">
        <f>IF('[10]ข้อมูลนักเรียน-กรอง'!$A$9="","",('[10]ข้อมูลนักเรียน-กรอง'!$A$9))</f>
        <v>8</v>
      </c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10" t="str">
        <f>IF('[10]ข้อมูลนักเรียน-กรอง'!A9="","",(IF(SUM(MT11:NX11)=0,"-",(SUM(MT11:NX11)))))</f>
        <v>-</v>
      </c>
      <c r="NZ11" s="10" t="str">
        <f>IF('[10]ข้อมูลนักเรียน-กรอง'!$A$9="","",(IF(COUNTIF(MT11:NX11,"ป")=0,"-",(COUNTIF(MT11:NX11,"ป")))))</f>
        <v>-</v>
      </c>
      <c r="OA11" s="10" t="str">
        <f>IF('[10]ข้อมูลนักเรียน-กรอง'!$A$9="","",(IF(COUNTIF(MT11:NX11,"ล")=0,"-",(COUNTIF(MT11:NX11,"ล")))))</f>
        <v>-</v>
      </c>
      <c r="OB11" s="10" t="str">
        <f>IF('[10]ข้อมูลนักเรียน-กรอง'!$A$9="","",(IF(COUNTIF(MT11:NX11,"ข")=0,"-",(COUNTIF(MT11:NX11,"ข")))))</f>
        <v>-</v>
      </c>
      <c r="OC11" s="8">
        <f>IF('[10]ข้อมูลนักเรียน-กรอง'!$A$9="","",('[10]ข้อมูลนักเรียน-กรอง'!$A$9))</f>
        <v>8</v>
      </c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10" t="str">
        <f>IF('[10]ข้อมูลนักเรียน-กรอง'!A9="","",(IF(SUM(OD11:PG11)=0,"-",(SUM(OD11:PG11)))))</f>
        <v>-</v>
      </c>
      <c r="PI11" s="10" t="str">
        <f>IF('[10]ข้อมูลนักเรียน-กรอง'!$A$9="","",(IF(COUNTIF(OD11:PG11,"ป")=0,"-",(COUNTIF(OD11:PG11,"ป")))))</f>
        <v>-</v>
      </c>
      <c r="PJ11" s="10" t="str">
        <f>IF('[10]ข้อมูลนักเรียน-กรอง'!$A$9="","",(IF(COUNTIF(OD11:PG11,"ล")=0,"-",(COUNTIF(OD11:PG11,"ล")))))</f>
        <v>-</v>
      </c>
      <c r="PK11" s="10" t="str">
        <f>IF('[10]ข้อมูลนักเรียน-กรอง'!$A$9="","",(IF(COUNTIF(OD11:PG11,"ข")=0,"-",(COUNTIF(OD11:PG11,"ข")))))</f>
        <v>-</v>
      </c>
      <c r="PL11" s="11">
        <f>IF('[10]ข้อมูลนักเรียน-กรอง'!$A$9="","",('[10]ข้อมูลนักเรียน-กรอง'!$A$9))</f>
        <v>8</v>
      </c>
      <c r="PM11" s="12" t="str">
        <f>AH11</f>
        <v>-</v>
      </c>
      <c r="PN11" s="12" t="str">
        <f>BQ11</f>
        <v>-</v>
      </c>
      <c r="PO11" s="12" t="str">
        <f>DA11</f>
        <v>-</v>
      </c>
      <c r="PP11" s="12" t="str">
        <f>EK11</f>
        <v>-</v>
      </c>
      <c r="PQ11" s="12" t="str">
        <f>FT11</f>
        <v>-</v>
      </c>
      <c r="PR11" s="12" t="str">
        <f>HD11</f>
        <v>-</v>
      </c>
      <c r="PS11" s="12" t="str">
        <f>IM11</f>
        <v>-</v>
      </c>
      <c r="PT11" s="12" t="str">
        <f>JW11</f>
        <v>-</v>
      </c>
      <c r="PU11" s="12" t="str">
        <f>LG11</f>
        <v>-</v>
      </c>
      <c r="PV11" s="12" t="str">
        <f>MO11</f>
        <v>-</v>
      </c>
      <c r="PW11" s="12" t="str">
        <f>NY11</f>
        <v>-</v>
      </c>
      <c r="PX11" s="12" t="str">
        <f>PH11</f>
        <v>-</v>
      </c>
      <c r="PY11" s="13">
        <f>IF('[10]ข้อมูลนักเรียน-กรอง'!A9="","",(SUM(AH11:AK11,SUM(BQ11:BT11,SUM(DA11:DD11,SUM(EK11:EN11,SUM(FT11:FW11,SUM(HD11:HG11,SUM(IM11:IP11,SUM(JW11:JZ11,SUM(LG11:LJ11,SUM(MO11:MR11,SUM(NY11:OB11,SUM(PH11:PK11))))))))))))))</f>
        <v>0</v>
      </c>
      <c r="PZ11" s="13">
        <f>IF('[10]ข้อมูลนักเรียน-กรอง'!A9="","",SUM(PM11:PX11))</f>
        <v>0</v>
      </c>
      <c r="QA11" s="14" t="str">
        <f>IF('[10]ข้อมูลนักเรียน-กรอง'!A9="","",IF(PZ11=0,"0.00",((PZ11/PY11)*100)))</f>
        <v>0.00</v>
      </c>
    </row>
    <row r="12" spans="1:443" ht="15.95" customHeight="1">
      <c r="A12" s="7" t="str">
        <f>[10]ชื่อนักเรียน!C11</f>
        <v>เด็กหญิงณัฐณิดา ใจกว้าง</v>
      </c>
      <c r="B12" s="8">
        <f>IF('[10]ข้อมูลนักเรียน-กรอง'!$A$10="","",('[10]ข้อมูลนักเรียน-กรอง'!$A$10))</f>
        <v>9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 t="str">
        <f>IF('[10]ข้อมูลนักเรียน-กรอง'!A10="","",(IF(SUM(C12:AG12)=0,"-",(SUM(C12:AG12)))))</f>
        <v>-</v>
      </c>
      <c r="AI12" s="10" t="str">
        <f>IF('[10]ข้อมูลนักเรียน-กรอง'!$A$10="","",(IF(COUNTIF(C12:AG12,"ป")=0,"-",(COUNTIF(C12:AG12,"ป")))))</f>
        <v>-</v>
      </c>
      <c r="AJ12" s="10" t="str">
        <f>IF('[10]ข้อมูลนักเรียน-กรอง'!$A$10="","",(IF(COUNTIF(C12:AG12,"ล")=0,"-",(COUNTIF(C12:AG12,"ล")))))</f>
        <v>-</v>
      </c>
      <c r="AK12" s="10" t="str">
        <f>IF('[10]ข้อมูลนักเรียน-กรอง'!$A$10="","",(IF(COUNTIF(C12:AG12,"ข")=0,"-",(COUNTIF(C12:AG12,"ข")))))</f>
        <v>-</v>
      </c>
      <c r="AL12" s="8">
        <f>IF('[10]ข้อมูลนักเรียน-กรอง'!$A$10="","",('[10]ข้อมูลนักเรียน-กรอง'!$A$10))</f>
        <v>9</v>
      </c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10" t="str">
        <f>IF('[10]ข้อมูลนักเรียน-กรอง'!A10="","",(IF(SUM(AM12:BP12)=0,"-",(SUM(AM12:BP12)))))</f>
        <v>-</v>
      </c>
      <c r="BR12" s="10" t="str">
        <f>IF('[10]ข้อมูลนักเรียน-กรอง'!$A$10="","",(IF(COUNTIF(AM12:BP12,"ป")=0,"-",(COUNTIF(AM12:BP12,"ป")))))</f>
        <v>-</v>
      </c>
      <c r="BS12" s="10" t="str">
        <f>IF('[10]ข้อมูลนักเรียน-กรอง'!$A$10="","",(IF(COUNTIF(AM12:BP12,"ล")=0,"-",(COUNTIF(AM12:BP12,"ล")))))</f>
        <v>-</v>
      </c>
      <c r="BT12" s="10" t="str">
        <f>IF('[10]ข้อมูลนักเรียน-กรอง'!$A$10="","",(IF(COUNTIF(AM12:BP12,"ข")=0,"-",(COUNTIF(AM12:BP12,"ข")))))</f>
        <v>-</v>
      </c>
      <c r="BU12" s="8">
        <f>IF('[10]ข้อมูลนักเรียน-กรอง'!$A$10="","",('[10]ข้อมูลนักเรียน-กรอง'!$A$10))</f>
        <v>9</v>
      </c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10" t="str">
        <f>IF('[10]ข้อมูลนักเรียน-กรอง'!A10="","",(IF(SUM(BV12:CZ12)=0,"-",(SUM(BV12:CZ12)))))</f>
        <v>-</v>
      </c>
      <c r="DB12" s="10" t="str">
        <f>IF('[10]ข้อมูลนักเรียน-กรอง'!$A$10="","",(IF(COUNTIF(BV12:CZ12,"ป")=0,"-",(COUNTIF(BV12:CZ12,"ป")))))</f>
        <v>-</v>
      </c>
      <c r="DC12" s="10" t="str">
        <f>IF('[10]ข้อมูลนักเรียน-กรอง'!$A$10="","",(IF(COUNTIF(BV12:CZ12,"ล")=0,"-",(COUNTIF(BV12:CZ12,"ล")))))</f>
        <v>-</v>
      </c>
      <c r="DD12" s="10" t="str">
        <f>IF('[10]ข้อมูลนักเรียน-กรอง'!$A$10="","",(IF(COUNTIF(BV12:CZ12,"ข")=0,"-",(COUNTIF(BV12:CZ12,"ข")))))</f>
        <v>-</v>
      </c>
      <c r="DE12" s="8">
        <f>IF('[10]ข้อมูลนักเรียน-กรอง'!$A$10="","",('[10]ข้อมูลนักเรียน-กรอง'!$A$10))</f>
        <v>9</v>
      </c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10" t="str">
        <f>IF('[10]ข้อมูลนักเรียน-กรอง'!A10="","",(IF(SUM(DF12:EJ12)=0,"-",(SUM(DF12:EJ12)))))</f>
        <v>-</v>
      </c>
      <c r="EL12" s="10" t="str">
        <f>IF('[10]ข้อมูลนักเรียน-กรอง'!$A$10="","",(IF(COUNTIF(DF12:EJ12,"ป")=0,"-",(COUNTIF(DF12:EJ12,"ป")))))</f>
        <v>-</v>
      </c>
      <c r="EM12" s="10" t="str">
        <f>IF('[10]ข้อมูลนักเรียน-กรอง'!$A$10="","",(IF(COUNTIF(DF12:EJ12,"ล")=0,"-",(COUNTIF(DF12:EJ12,"ล")))))</f>
        <v>-</v>
      </c>
      <c r="EN12" s="10" t="str">
        <f>IF('[10]ข้อมูลนักเรียน-กรอง'!$A$10="","",(IF(COUNTIF(DF12:EJ12,"ข")=0,"-",(COUNTIF(DF12:EJ12,"ข")))))</f>
        <v>-</v>
      </c>
      <c r="EO12" s="8">
        <f>IF('[10]ข้อมูลนักเรียน-กรอง'!$A$10="","",('[10]ข้อมูลนักเรียน-กรอง'!$A$10))</f>
        <v>9</v>
      </c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10" t="str">
        <f>IF('[10]ข้อมูลนักเรียน-กรอง'!A10="","",(IF(SUM(EP12:FS12)=0,"-",(SUM(EP12:FS12)))))</f>
        <v>-</v>
      </c>
      <c r="FU12" s="10" t="str">
        <f>IF('[10]ข้อมูลนักเรียน-กรอง'!$A$10="","",(IF(COUNTIF(EP12:FS12,"ป")=0,"-",(COUNTIF(EP12:FS12,"ป")))))</f>
        <v>-</v>
      </c>
      <c r="FV12" s="10" t="str">
        <f>IF('[10]ข้อมูลนักเรียน-กรอง'!$A$10="","",(IF(COUNTIF(EP12:FS12,"ล")=0,"-",(COUNTIF(EP12:FS12,"ล")))))</f>
        <v>-</v>
      </c>
      <c r="FW12" s="10" t="str">
        <f>IF('[10]ข้อมูลนักเรียน-กรอง'!$A$10="","",(IF(COUNTIF(EP12:FS12,"ข")=0,"-",(COUNTIF(EP12:FS12,"ข")))))</f>
        <v>-</v>
      </c>
      <c r="FX12" s="8">
        <f>IF('[10]ข้อมูลนักเรียน-กรอง'!$A$10="","",('[10]ข้อมูลนักเรียน-กรอง'!$A$10))</f>
        <v>9</v>
      </c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10" t="str">
        <f>IF('[10]ข้อมูลนักเรียน-กรอง'!A10="","",(IF(SUM(FY12:HC12)=0,"-",(SUM(FY12:HC12)))))</f>
        <v>-</v>
      </c>
      <c r="HE12" s="10" t="str">
        <f>IF('[10]ข้อมูลนักเรียน-กรอง'!$A$10="","",(IF(COUNTIF(FY12:HC12,"ป")=0,"-",(COUNTIF(FY12:HC12,"ป")))))</f>
        <v>-</v>
      </c>
      <c r="HF12" s="10" t="str">
        <f>IF('[10]ข้อมูลนักเรียน-กรอง'!$A$10="","",(IF(COUNTIF(FY12:HC12,"ล")=0,"-",(COUNTIF(FY12:HC12,"ล")))))</f>
        <v>-</v>
      </c>
      <c r="HG12" s="10" t="str">
        <f>IF('[10]ข้อมูลนักเรียน-กรอง'!$A$10="","",(IF(COUNTIF(FY12:HC12,"ข")=0,"-",(COUNTIF(FY12:HC12,"ข")))))</f>
        <v>-</v>
      </c>
      <c r="HH12" s="8">
        <f>IF('[10]ข้อมูลนักเรียน-กรอง'!$A$10="","",('[10]ข้อมูลนักเรียน-กรอง'!$A$10))</f>
        <v>9</v>
      </c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10" t="str">
        <f>IF('[10]ข้อมูลนักเรียน-กรอง'!A10="","",(IF(SUM(HI12:IL12)=0,"-",(SUM(HI12:IL12)))))</f>
        <v>-</v>
      </c>
      <c r="IN12" s="10" t="str">
        <f>IF('[10]ข้อมูลนักเรียน-กรอง'!$A$10="","",(IF(COUNTIF(HI12:IL12,"ป")=0,"-",(COUNTIF(HI12:IL12,"ป")))))</f>
        <v>-</v>
      </c>
      <c r="IO12" s="10" t="str">
        <f>IF('[10]ข้อมูลนักเรียน-กรอง'!$A$10="","",(IF(COUNTIF(HI12:IL12,"ล")=0,"-",(COUNTIF(HI12:IL12,"ล")))))</f>
        <v>-</v>
      </c>
      <c r="IP12" s="10" t="str">
        <f>IF('[10]ข้อมูลนักเรียน-กรอง'!$A$10="","",(IF(COUNTIF(HI12:IL12,"ข")=0,"-",(COUNTIF(HI12:IL12,"ข")))))</f>
        <v>-</v>
      </c>
      <c r="IQ12" s="8">
        <f>IF('[10]ข้อมูลนักเรียน-กรอง'!$A$10="","",('[10]ข้อมูลนักเรียน-กรอง'!$A$10))</f>
        <v>9</v>
      </c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10" t="str">
        <f>IF('[10]ข้อมูลนักเรียน-กรอง'!A10="","",(IF(SUM(IR12:JV12)=0,"-",(SUM(IR12:JV12)))))</f>
        <v>-</v>
      </c>
      <c r="JX12" s="10" t="str">
        <f>IF('[10]ข้อมูลนักเรียน-กรอง'!$A$10="","",(IF(COUNTIF(IR12:JV12,"ป")=0,"-",(COUNTIF(IR12:JV12,"ป")))))</f>
        <v>-</v>
      </c>
      <c r="JY12" s="10" t="str">
        <f>IF('[10]ข้อมูลนักเรียน-กรอง'!$A$10="","",(IF(COUNTIF(IR12:JV12,"ล")=0,"-",(COUNTIF(IR12:JV12,"ล")))))</f>
        <v>-</v>
      </c>
      <c r="JZ12" s="10" t="str">
        <f>IF('[10]ข้อมูลนักเรียน-กรอง'!$A$10="","",(IF(COUNTIF(IR12:JV12,"ข")=0,"-",(COUNTIF(IR12:JV12,"ข")))))</f>
        <v>-</v>
      </c>
      <c r="KA12" s="8">
        <f>IF('[10]ข้อมูลนักเรียน-กรอง'!$A$10="","",('[10]ข้อมูลนักเรียน-กรอง'!$A$10))</f>
        <v>9</v>
      </c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10" t="str">
        <f>IF('[10]ข้อมูลนักเรียน-กรอง'!A10="","",(IF(SUM(KB12:LF12)=0,"-",(SUM(KB12:LF12)))))</f>
        <v>-</v>
      </c>
      <c r="LH12" s="10" t="str">
        <f>IF('[10]ข้อมูลนักเรียน-กรอง'!$A$10="","",(IF(COUNTIF(KB12:LF12,"ป")=0,"-",(COUNTIF(KB12:LF12,"ป")))))</f>
        <v>-</v>
      </c>
      <c r="LI12" s="10" t="str">
        <f>IF('[10]ข้อมูลนักเรียน-กรอง'!$A$10="","",(IF(COUNTIF(KB12:LF12,"ล")=0,"-",(COUNTIF(KB12:LF12,"ล")))))</f>
        <v>-</v>
      </c>
      <c r="LJ12" s="10" t="str">
        <f>IF('[10]ข้อมูลนักเรียน-กรอง'!$A$10="","",(IF(COUNTIF(KB12:LF12,"ข")=0,"-",(COUNTIF(KB12:LF12,"ข")))))</f>
        <v>-</v>
      </c>
      <c r="LK12" s="8">
        <f>IF('[10]ข้อมูลนักเรียน-กรอง'!$A$10="","",('[10]ข้อมูลนักเรียน-กรอง'!$A$10))</f>
        <v>9</v>
      </c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10" t="str">
        <f>IF('[10]ข้อมูลนักเรียน-กรอง'!A10="","",(IF(SUM(LL12:MN12)=0,"-",(SUM(LL12:MN12)))))</f>
        <v>-</v>
      </c>
      <c r="MP12" s="10" t="str">
        <f>IF('[10]ข้อมูลนักเรียน-กรอง'!$A$10="","",(IF(COUNTIF(LL12:MN12,"ป")=0,"-",(COUNTIF(LL12:MN12,"ป")))))</f>
        <v>-</v>
      </c>
      <c r="MQ12" s="10" t="str">
        <f>IF('[10]ข้อมูลนักเรียน-กรอง'!$A$10="","",(IF(COUNTIF(LL12:MN12,"ล")=0,"-",(COUNTIF(LL12:MN12,"ล")))))</f>
        <v>-</v>
      </c>
      <c r="MR12" s="10" t="str">
        <f>IF('[10]ข้อมูลนักเรียน-กรอง'!$A$10="","",(IF(COUNTIF(LL12:MN12,"ข")=0,"-",(COUNTIF(LL12:MN12,"ข")))))</f>
        <v>-</v>
      </c>
      <c r="MS12" s="8">
        <f>IF('[10]ข้อมูลนักเรียน-กรอง'!$A$10="","",('[10]ข้อมูลนักเรียน-กรอง'!$A$10))</f>
        <v>9</v>
      </c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10" t="str">
        <f>IF('[10]ข้อมูลนักเรียน-กรอง'!A10="","",(IF(SUM(MT12:NX12)=0,"-",(SUM(MT12:NX12)))))</f>
        <v>-</v>
      </c>
      <c r="NZ12" s="10" t="str">
        <f>IF('[10]ข้อมูลนักเรียน-กรอง'!$A$10="","",(IF(COUNTIF(MT12:NX12,"ป")=0,"-",(COUNTIF(MT12:NX12,"ป")))))</f>
        <v>-</v>
      </c>
      <c r="OA12" s="10" t="str">
        <f>IF('[10]ข้อมูลนักเรียน-กรอง'!$A$10="","",(IF(COUNTIF(MT12:NX12,"ล")=0,"-",(COUNTIF(MT12:NX12,"ล")))))</f>
        <v>-</v>
      </c>
      <c r="OB12" s="10" t="str">
        <f>IF('[10]ข้อมูลนักเรียน-กรอง'!$A$10="","",(IF(COUNTIF(MT12:NX12,"ข")=0,"-",(COUNTIF(MT12:NX12,"ข")))))</f>
        <v>-</v>
      </c>
      <c r="OC12" s="8">
        <f>IF('[10]ข้อมูลนักเรียน-กรอง'!$A$10="","",('[10]ข้อมูลนักเรียน-กรอง'!$A$10))</f>
        <v>9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10" t="str">
        <f>IF('[10]ข้อมูลนักเรียน-กรอง'!A10="","",(IF(SUM(OD12:PG12)=0,"-",(SUM(OD12:PG12)))))</f>
        <v>-</v>
      </c>
      <c r="PI12" s="10" t="str">
        <f>IF('[10]ข้อมูลนักเรียน-กรอง'!$A$10="","",(IF(COUNTIF(OD12:PG12,"ป")=0,"-",(COUNTIF(OD12:PG12,"ป")))))</f>
        <v>-</v>
      </c>
      <c r="PJ12" s="10" t="str">
        <f>IF('[10]ข้อมูลนักเรียน-กรอง'!$A$10="","",(IF(COUNTIF(OD12:PG12,"ล")=0,"-",(COUNTIF(OD12:PG12,"ล")))))</f>
        <v>-</v>
      </c>
      <c r="PK12" s="10" t="str">
        <f>IF('[10]ข้อมูลนักเรียน-กรอง'!$A$10="","",(IF(COUNTIF(OD12:PG12,"ข")=0,"-",(COUNTIF(OD12:PG12,"ข")))))</f>
        <v>-</v>
      </c>
      <c r="PL12" s="11">
        <f>IF('[10]ข้อมูลนักเรียน-กรอง'!$A$10="","",('[10]ข้อมูลนักเรียน-กรอง'!$A$10))</f>
        <v>9</v>
      </c>
      <c r="PM12" s="12" t="str">
        <f>AH12</f>
        <v>-</v>
      </c>
      <c r="PN12" s="12" t="str">
        <f>BQ12</f>
        <v>-</v>
      </c>
      <c r="PO12" s="12" t="str">
        <f>DA12</f>
        <v>-</v>
      </c>
      <c r="PP12" s="12" t="str">
        <f>EK12</f>
        <v>-</v>
      </c>
      <c r="PQ12" s="12" t="str">
        <f>FT12</f>
        <v>-</v>
      </c>
      <c r="PR12" s="12" t="str">
        <f>HD12</f>
        <v>-</v>
      </c>
      <c r="PS12" s="12" t="str">
        <f>IM12</f>
        <v>-</v>
      </c>
      <c r="PT12" s="12" t="str">
        <f>JW12</f>
        <v>-</v>
      </c>
      <c r="PU12" s="12" t="str">
        <f>LG12</f>
        <v>-</v>
      </c>
      <c r="PV12" s="12" t="str">
        <f>MO12</f>
        <v>-</v>
      </c>
      <c r="PW12" s="12" t="str">
        <f>NY12</f>
        <v>-</v>
      </c>
      <c r="PX12" s="12" t="str">
        <f>PH12</f>
        <v>-</v>
      </c>
      <c r="PY12" s="13">
        <f>IF('[10]ข้อมูลนักเรียน-กรอง'!A10="","",(SUM(AH12:AK12,SUM(BQ12:BT12,SUM(DA12:DD12,SUM(EK12:EN12,SUM(FT12:FW12,SUM(HD12:HG12,SUM(IM12:IP12,SUM(JW12:JZ12,SUM(LG12:LJ12,SUM(MO12:MR12,SUM(NY12:OB12,SUM(PH12:PK12))))))))))))))</f>
        <v>0</v>
      </c>
      <c r="PZ12" s="13">
        <f>IF('[10]ข้อมูลนักเรียน-กรอง'!A10="","",SUM(PM12:PX12))</f>
        <v>0</v>
      </c>
      <c r="QA12" s="14" t="str">
        <f>IF('[10]ข้อมูลนักเรียน-กรอง'!A10="","",IF(PZ12=0,"0.00",((PZ12/PY12)*100)))</f>
        <v>0.00</v>
      </c>
    </row>
    <row r="13" spans="1:443" ht="15.95" customHeight="1">
      <c r="A13" s="7" t="str">
        <f>[10]ชื่อนักเรียน!C12</f>
        <v>เด็กหญิงณัฐวรรณ สาระสุข</v>
      </c>
      <c r="B13" s="8">
        <f>IF('[10]ข้อมูลนักเรียน-กรอง'!$A$11="","",('[10]ข้อมูลนักเรียน-กรอง'!$A$11))</f>
        <v>10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 t="str">
        <f>IF('[10]ข้อมูลนักเรียน-กรอง'!A11="","",(IF(SUM(C13:AG13)=0,"-",(SUM(C13:AG13)))))</f>
        <v>-</v>
      </c>
      <c r="AI13" s="10" t="str">
        <f>IF('[10]ข้อมูลนักเรียน-กรอง'!$A$11="","",(IF(COUNTIF(C13:AG13,"ป")=0,"-",(COUNTIF(C13:AG13,"ป")))))</f>
        <v>-</v>
      </c>
      <c r="AJ13" s="10" t="str">
        <f>IF('[10]ข้อมูลนักเรียน-กรอง'!$A$11="","",(IF(COUNTIF(C13:AG13,"ล")=0,"-",(COUNTIF(C13:AG13,"ล")))))</f>
        <v>-</v>
      </c>
      <c r="AK13" s="10" t="str">
        <f>IF('[10]ข้อมูลนักเรียน-กรอง'!$A$11="","",(IF(COUNTIF(C13:AG13,"ข")=0,"-",(COUNTIF(C13:AG13,"ข")))))</f>
        <v>-</v>
      </c>
      <c r="AL13" s="8">
        <f>IF('[10]ข้อมูลนักเรียน-กรอง'!$A$11="","",('[10]ข้อมูลนักเรียน-กรอง'!$A$11))</f>
        <v>10</v>
      </c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10" t="str">
        <f>IF('[10]ข้อมูลนักเรียน-กรอง'!A11="","",(IF(SUM(AM13:BP13)=0,"-",(SUM(AM13:BP13)))))</f>
        <v>-</v>
      </c>
      <c r="BR13" s="10" t="str">
        <f>IF('[10]ข้อมูลนักเรียน-กรอง'!$A$11="","",(IF(COUNTIF(AM13:BP13,"ป")=0,"-",(COUNTIF(AM13:BP13,"ป")))))</f>
        <v>-</v>
      </c>
      <c r="BS13" s="10" t="str">
        <f>IF('[10]ข้อมูลนักเรียน-กรอง'!$A$11="","",(IF(COUNTIF(AM13:BP13,"ล")=0,"-",(COUNTIF(AM13:BP13,"ล")))))</f>
        <v>-</v>
      </c>
      <c r="BT13" s="10" t="str">
        <f>IF('[10]ข้อมูลนักเรียน-กรอง'!$A$11="","",(IF(COUNTIF(AM13:BP13,"ข")=0,"-",(COUNTIF(AM13:BP13,"ข")))))</f>
        <v>-</v>
      </c>
      <c r="BU13" s="8">
        <f>IF('[10]ข้อมูลนักเรียน-กรอง'!$A$11="","",('[10]ข้อมูลนักเรียน-กรอง'!$A$11))</f>
        <v>10</v>
      </c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10" t="str">
        <f>IF('[10]ข้อมูลนักเรียน-กรอง'!A11="","",(IF(SUM(BV13:CZ13)=0,"-",(SUM(BV13:CZ13)))))</f>
        <v>-</v>
      </c>
      <c r="DB13" s="10" t="str">
        <f>IF('[10]ข้อมูลนักเรียน-กรอง'!$A$11="","",(IF(COUNTIF(BV13:CZ13,"ป")=0,"-",(COUNTIF(BV13:CZ13,"ป")))))</f>
        <v>-</v>
      </c>
      <c r="DC13" s="10" t="str">
        <f>IF('[10]ข้อมูลนักเรียน-กรอง'!$A$11="","",(IF(COUNTIF(BV13:CZ13,"ล")=0,"-",(COUNTIF(BV13:CZ13,"ล")))))</f>
        <v>-</v>
      </c>
      <c r="DD13" s="10" t="str">
        <f>IF('[10]ข้อมูลนักเรียน-กรอง'!$A$11="","",(IF(COUNTIF(BV13:CZ13,"ข")=0,"-",(COUNTIF(BV13:CZ13,"ข")))))</f>
        <v>-</v>
      </c>
      <c r="DE13" s="8">
        <f>IF('[10]ข้อมูลนักเรียน-กรอง'!$A$11="","",('[10]ข้อมูลนักเรียน-กรอง'!$A$11))</f>
        <v>10</v>
      </c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10" t="str">
        <f>IF('[10]ข้อมูลนักเรียน-กรอง'!A11="","",(IF(SUM(DF13:EJ13)=0,"-",(SUM(DF13:EJ13)))))</f>
        <v>-</v>
      </c>
      <c r="EL13" s="10" t="str">
        <f>IF('[10]ข้อมูลนักเรียน-กรอง'!$A$11="","",(IF(COUNTIF(DF13:EJ13,"ป")=0,"-",(COUNTIF(DF13:EJ13,"ป")))))</f>
        <v>-</v>
      </c>
      <c r="EM13" s="10" t="str">
        <f>IF('[10]ข้อมูลนักเรียน-กรอง'!$A$11="","",(IF(COUNTIF(DF13:EJ13,"ล")=0,"-",(COUNTIF(DF13:EJ13,"ล")))))</f>
        <v>-</v>
      </c>
      <c r="EN13" s="10" t="str">
        <f>IF('[10]ข้อมูลนักเรียน-กรอง'!$A$11="","",(IF(COUNTIF(DF13:EJ13,"ข")=0,"-",(COUNTIF(DF13:EJ13,"ข")))))</f>
        <v>-</v>
      </c>
      <c r="EO13" s="8">
        <f>IF('[10]ข้อมูลนักเรียน-กรอง'!$A$11="","",('[10]ข้อมูลนักเรียน-กรอง'!$A$11))</f>
        <v>10</v>
      </c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10" t="str">
        <f>IF('[10]ข้อมูลนักเรียน-กรอง'!A11="","",(IF(SUM(EP13:FS13)=0,"-",(SUM(EP13:FS13)))))</f>
        <v>-</v>
      </c>
      <c r="FU13" s="10" t="str">
        <f>IF('[10]ข้อมูลนักเรียน-กรอง'!$A$11="","",(IF(COUNTIF(EP13:FS13,"ป")=0,"-",(COUNTIF(EP13:FS13,"ป")))))</f>
        <v>-</v>
      </c>
      <c r="FV13" s="10" t="str">
        <f>IF('[10]ข้อมูลนักเรียน-กรอง'!$A$11="","",(IF(COUNTIF(EP13:FS13,"ล")=0,"-",(COUNTIF(EP13:FS13,"ล")))))</f>
        <v>-</v>
      </c>
      <c r="FW13" s="10" t="str">
        <f>IF('[10]ข้อมูลนักเรียน-กรอง'!$A$11="","",(IF(COUNTIF(EP13:FS13,"ข")=0,"-",(COUNTIF(EP13:FS13,"ข")))))</f>
        <v>-</v>
      </c>
      <c r="FX13" s="8">
        <f>IF('[10]ข้อมูลนักเรียน-กรอง'!$A$11="","",('[10]ข้อมูลนักเรียน-กรอง'!$A$11))</f>
        <v>10</v>
      </c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10" t="str">
        <f>IF('[10]ข้อมูลนักเรียน-กรอง'!A11="","",(IF(SUM(FY13:HC13)=0,"-",(SUM(FY13:HC13)))))</f>
        <v>-</v>
      </c>
      <c r="HE13" s="10" t="str">
        <f>IF('[10]ข้อมูลนักเรียน-กรอง'!$A$11="","",(IF(COUNTIF(FY13:HC13,"ป")=0,"-",(COUNTIF(FY13:HC13,"ป")))))</f>
        <v>-</v>
      </c>
      <c r="HF13" s="10" t="str">
        <f>IF('[10]ข้อมูลนักเรียน-กรอง'!$A$11="","",(IF(COUNTIF(FY13:HC13,"ล")=0,"-",(COUNTIF(FY13:HC13,"ล")))))</f>
        <v>-</v>
      </c>
      <c r="HG13" s="10" t="str">
        <f>IF('[10]ข้อมูลนักเรียน-กรอง'!$A$11="","",(IF(COUNTIF(FY13:HC13,"ข")=0,"-",(COUNTIF(FY13:HC13,"ข")))))</f>
        <v>-</v>
      </c>
      <c r="HH13" s="8">
        <f>IF('[10]ข้อมูลนักเรียน-กรอง'!$A$11="","",('[10]ข้อมูลนักเรียน-กรอง'!$A$11))</f>
        <v>10</v>
      </c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10" t="str">
        <f>IF('[10]ข้อมูลนักเรียน-กรอง'!A11="","",(IF(SUM(HI13:IL13)=0,"-",(SUM(HI13:IL13)))))</f>
        <v>-</v>
      </c>
      <c r="IN13" s="10" t="str">
        <f>IF('[10]ข้อมูลนักเรียน-กรอง'!$A$11="","",(IF(COUNTIF(HI13:IL13,"ป")=0,"-",(COUNTIF(HI13:IL13,"ป")))))</f>
        <v>-</v>
      </c>
      <c r="IO13" s="10" t="str">
        <f>IF('[10]ข้อมูลนักเรียน-กรอง'!$A$11="","",(IF(COUNTIF(HI13:IL13,"ล")=0,"-",(COUNTIF(HI13:IL13,"ล")))))</f>
        <v>-</v>
      </c>
      <c r="IP13" s="10" t="str">
        <f>IF('[10]ข้อมูลนักเรียน-กรอง'!$A$11="","",(IF(COUNTIF(HI13:IL13,"ข")=0,"-",(COUNTIF(HI13:IL13,"ข")))))</f>
        <v>-</v>
      </c>
      <c r="IQ13" s="8">
        <f>IF('[10]ข้อมูลนักเรียน-กรอง'!$A$11="","",('[10]ข้อมูลนักเรียน-กรอง'!$A$11))</f>
        <v>10</v>
      </c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10" t="str">
        <f>IF('[10]ข้อมูลนักเรียน-กรอง'!A11="","",(IF(SUM(IR13:JV13)=0,"-",(SUM(IR13:JV13)))))</f>
        <v>-</v>
      </c>
      <c r="JX13" s="10" t="str">
        <f>IF('[10]ข้อมูลนักเรียน-กรอง'!$A$11="","",(IF(COUNTIF(IR13:JV13,"ป")=0,"-",(COUNTIF(IR13:JV13,"ป")))))</f>
        <v>-</v>
      </c>
      <c r="JY13" s="10" t="str">
        <f>IF('[10]ข้อมูลนักเรียน-กรอง'!$A$11="","",(IF(COUNTIF(IR13:JV13,"ล")=0,"-",(COUNTIF(IR13:JV13,"ล")))))</f>
        <v>-</v>
      </c>
      <c r="JZ13" s="10" t="str">
        <f>IF('[10]ข้อมูลนักเรียน-กรอง'!$A$11="","",(IF(COUNTIF(IR13:JV13,"ข")=0,"-",(COUNTIF(IR13:JV13,"ข")))))</f>
        <v>-</v>
      </c>
      <c r="KA13" s="8">
        <f>IF('[10]ข้อมูลนักเรียน-กรอง'!$A$11="","",('[10]ข้อมูลนักเรียน-กรอง'!$A$11))</f>
        <v>10</v>
      </c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10" t="str">
        <f>IF('[10]ข้อมูลนักเรียน-กรอง'!A11="","",(IF(SUM(KB13:LF13)=0,"-",(SUM(KB13:LF13)))))</f>
        <v>-</v>
      </c>
      <c r="LH13" s="10" t="str">
        <f>IF('[10]ข้อมูลนักเรียน-กรอง'!$A$11="","",(IF(COUNTIF(KB13:LF13,"ป")=0,"-",(COUNTIF(KB13:LF13,"ป")))))</f>
        <v>-</v>
      </c>
      <c r="LI13" s="10" t="str">
        <f>IF('[10]ข้อมูลนักเรียน-กรอง'!$A$11="","",(IF(COUNTIF(KB13:LF13,"ล")=0,"-",(COUNTIF(KB13:LF13,"ล")))))</f>
        <v>-</v>
      </c>
      <c r="LJ13" s="10" t="str">
        <f>IF('[10]ข้อมูลนักเรียน-กรอง'!$A$11="","",(IF(COUNTIF(KB13:LF13,"ข")=0,"-",(COUNTIF(KB13:LF13,"ข")))))</f>
        <v>-</v>
      </c>
      <c r="LK13" s="8">
        <f>IF('[10]ข้อมูลนักเรียน-กรอง'!$A$11="","",('[10]ข้อมูลนักเรียน-กรอง'!$A$11))</f>
        <v>10</v>
      </c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10" t="str">
        <f>IF('[10]ข้อมูลนักเรียน-กรอง'!A11="","",(IF(SUM(LL13:MN13)=0,"-",(SUM(LL13:MN13)))))</f>
        <v>-</v>
      </c>
      <c r="MP13" s="10" t="str">
        <f>IF('[10]ข้อมูลนักเรียน-กรอง'!$A$11="","",(IF(COUNTIF(LL13:MN13,"ป")=0,"-",(COUNTIF(LL13:MN13,"ป")))))</f>
        <v>-</v>
      </c>
      <c r="MQ13" s="10" t="str">
        <f>IF('[10]ข้อมูลนักเรียน-กรอง'!$A$11="","",(IF(COUNTIF(LL13:MN13,"ล")=0,"-",(COUNTIF(LL13:MN13,"ล")))))</f>
        <v>-</v>
      </c>
      <c r="MR13" s="10" t="str">
        <f>IF('[10]ข้อมูลนักเรียน-กรอง'!$A$11="","",(IF(COUNTIF(LL13:MN13,"ข")=0,"-",(COUNTIF(LL13:MN13,"ข")))))</f>
        <v>-</v>
      </c>
      <c r="MS13" s="8">
        <f>IF('[10]ข้อมูลนักเรียน-กรอง'!$A$11="","",('[10]ข้อมูลนักเรียน-กรอง'!$A$11))</f>
        <v>10</v>
      </c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10" t="str">
        <f>IF('[10]ข้อมูลนักเรียน-กรอง'!A11="","",(IF(SUM(MT13:NX13)=0,"-",(SUM(MT13:NX13)))))</f>
        <v>-</v>
      </c>
      <c r="NZ13" s="10" t="str">
        <f>IF('[10]ข้อมูลนักเรียน-กรอง'!$A$11="","",(IF(COUNTIF(MT13:NX13,"ป")=0,"-",(COUNTIF(MT13:NX13,"ป")))))</f>
        <v>-</v>
      </c>
      <c r="OA13" s="10" t="str">
        <f>IF('[10]ข้อมูลนักเรียน-กรอง'!$A$11="","",(IF(COUNTIF(MT13:NX13,"ล")=0,"-",(COUNTIF(MT13:NX13,"ล")))))</f>
        <v>-</v>
      </c>
      <c r="OB13" s="10" t="str">
        <f>IF('[10]ข้อมูลนักเรียน-กรอง'!$A$11="","",(IF(COUNTIF(MT13:NX13,"ข")=0,"-",(COUNTIF(MT13:NX13,"ข")))))</f>
        <v>-</v>
      </c>
      <c r="OC13" s="8">
        <f>IF('[10]ข้อมูลนักเรียน-กรอง'!$A$11="","",('[10]ข้อมูลนักเรียน-กรอง'!$A$11))</f>
        <v>10</v>
      </c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10" t="str">
        <f>IF('[10]ข้อมูลนักเรียน-กรอง'!A11="","",(IF(SUM(OD13:PG13)=0,"-",(SUM(OD13:PG13)))))</f>
        <v>-</v>
      </c>
      <c r="PI13" s="10" t="str">
        <f>IF('[10]ข้อมูลนักเรียน-กรอง'!$A$11="","",(IF(COUNTIF(OD13:PG13,"ป")=0,"-",(COUNTIF(OD13:PG13,"ป")))))</f>
        <v>-</v>
      </c>
      <c r="PJ13" s="10" t="str">
        <f>IF('[10]ข้อมูลนักเรียน-กรอง'!$A$11="","",(IF(COUNTIF(OD13:PG13,"ล")=0,"-",(COUNTIF(OD13:PG13,"ล")))))</f>
        <v>-</v>
      </c>
      <c r="PK13" s="10" t="str">
        <f>IF('[10]ข้อมูลนักเรียน-กรอง'!$A$11="","",(IF(COUNTIF(OD13:PG13,"ข")=0,"-",(COUNTIF(OD13:PG13,"ข")))))</f>
        <v>-</v>
      </c>
      <c r="PL13" s="11">
        <f>IF('[10]ข้อมูลนักเรียน-กรอง'!$A$11="","",('[10]ข้อมูลนักเรียน-กรอง'!$A$11))</f>
        <v>10</v>
      </c>
      <c r="PM13" s="12" t="str">
        <f>AH13</f>
        <v>-</v>
      </c>
      <c r="PN13" s="12" t="str">
        <f>BQ13</f>
        <v>-</v>
      </c>
      <c r="PO13" s="12" t="str">
        <f>DA13</f>
        <v>-</v>
      </c>
      <c r="PP13" s="12" t="str">
        <f>EK13</f>
        <v>-</v>
      </c>
      <c r="PQ13" s="12" t="str">
        <f>FT13</f>
        <v>-</v>
      </c>
      <c r="PR13" s="12" t="str">
        <f>HD13</f>
        <v>-</v>
      </c>
      <c r="PS13" s="12" t="str">
        <f>IM13</f>
        <v>-</v>
      </c>
      <c r="PT13" s="12" t="str">
        <f>JW13</f>
        <v>-</v>
      </c>
      <c r="PU13" s="12" t="str">
        <f>LG13</f>
        <v>-</v>
      </c>
      <c r="PV13" s="12" t="str">
        <f>MO13</f>
        <v>-</v>
      </c>
      <c r="PW13" s="12" t="str">
        <f>NY13</f>
        <v>-</v>
      </c>
      <c r="PX13" s="12" t="str">
        <f>PH13</f>
        <v>-</v>
      </c>
      <c r="PY13" s="13">
        <f>IF('[10]ข้อมูลนักเรียน-กรอง'!A11="","",(SUM(AH13:AK13,SUM(BQ13:BT13,SUM(DA13:DD13,SUM(EK13:EN13,SUM(FT13:FW13,SUM(HD13:HG13,SUM(IM13:IP13,SUM(JW13:JZ13,SUM(LG13:LJ13,SUM(MO13:MR13,SUM(NY13:OB13,SUM(PH13:PK13))))))))))))))</f>
        <v>0</v>
      </c>
      <c r="PZ13" s="13">
        <f>IF('[10]ข้อมูลนักเรียน-กรอง'!A11="","",SUM(PM13:PX13))</f>
        <v>0</v>
      </c>
      <c r="QA13" s="14" t="str">
        <f>IF('[10]ข้อมูลนักเรียน-กรอง'!A11="","",IF(PZ13=0,"0.00",((PZ13/PY13)*100)))</f>
        <v>0.00</v>
      </c>
    </row>
    <row r="14" spans="1:443" ht="15.95" customHeight="1">
      <c r="A14" s="7" t="str">
        <f>[10]ชื่อนักเรียน!C13</f>
        <v>เด็กหญิงวราภรณ์ แสงสง่าศรี</v>
      </c>
      <c r="B14" s="8">
        <f>IF('[10]ข้อมูลนักเรียน-กรอง'!$A$12="","",('[10]ข้อมูลนักเรียน-กรอง'!$A$12))</f>
        <v>11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0" t="str">
        <f>IF('[10]ข้อมูลนักเรียน-กรอง'!A12="","",(IF(SUM(C14:AG14)=0,"-",(SUM(C14:AG14)))))</f>
        <v>-</v>
      </c>
      <c r="AI14" s="10" t="str">
        <f>IF('[10]ข้อมูลนักเรียน-กรอง'!$A$12="","",(IF(COUNTIF(C14:AG14,"ป")=0,"-",(COUNTIF(C14:AG14,"ป")))))</f>
        <v>-</v>
      </c>
      <c r="AJ14" s="10" t="str">
        <f>IF('[10]ข้อมูลนักเรียน-กรอง'!$A$12="","",(IF(COUNTIF(C14:AG14,"ล")=0,"-",(COUNTIF(C14:AG14,"ล")))))</f>
        <v>-</v>
      </c>
      <c r="AK14" s="10" t="str">
        <f>IF('[10]ข้อมูลนักเรียน-กรอง'!$A$12="","",(IF(COUNTIF(C14:AG14,"ข")=0,"-",(COUNTIF(C14:AG14,"ข")))))</f>
        <v>-</v>
      </c>
      <c r="AL14" s="8">
        <f>IF('[10]ข้อมูลนักเรียน-กรอง'!$A$12="","",('[10]ข้อมูลนักเรียน-กรอง'!$A$12))</f>
        <v>11</v>
      </c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10" t="str">
        <f>IF('[10]ข้อมูลนักเรียน-กรอง'!A12="","",(IF(SUM(AM14:BP14)=0,"-",(SUM(AM14:BP14)))))</f>
        <v>-</v>
      </c>
      <c r="BR14" s="10" t="str">
        <f>IF('[10]ข้อมูลนักเรียน-กรอง'!$A$12="","",(IF(COUNTIF(AM14:BP14,"ป")=0,"-",(COUNTIF(AM14:BP14,"ป")))))</f>
        <v>-</v>
      </c>
      <c r="BS14" s="10" t="str">
        <f>IF('[10]ข้อมูลนักเรียน-กรอง'!$A$12="","",(IF(COUNTIF(AM14:BP14,"ล")=0,"-",(COUNTIF(AM14:BP14,"ล")))))</f>
        <v>-</v>
      </c>
      <c r="BT14" s="10" t="str">
        <f>IF('[10]ข้อมูลนักเรียน-กรอง'!$A$12="","",(IF(COUNTIF(AM14:BP14,"ข")=0,"-",(COUNTIF(AM14:BP14,"ข")))))</f>
        <v>-</v>
      </c>
      <c r="BU14" s="8">
        <f>IF('[10]ข้อมูลนักเรียน-กรอง'!$A$12="","",('[10]ข้อมูลนักเรียน-กรอง'!$A$12))</f>
        <v>11</v>
      </c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10" t="str">
        <f>IF('[10]ข้อมูลนักเรียน-กรอง'!A12="","",(IF(SUM(BV14:CZ14)=0,"-",(SUM(BV14:CZ14)))))</f>
        <v>-</v>
      </c>
      <c r="DB14" s="10" t="str">
        <f>IF('[10]ข้อมูลนักเรียน-กรอง'!$A$12="","",(IF(COUNTIF(BV14:CZ14,"ป")=0,"-",(COUNTIF(BV14:CZ14,"ป")))))</f>
        <v>-</v>
      </c>
      <c r="DC14" s="10" t="str">
        <f>IF('[10]ข้อมูลนักเรียน-กรอง'!$A$12="","",(IF(COUNTIF(BV14:CZ14,"ล")=0,"-",(COUNTIF(BV14:CZ14,"ล")))))</f>
        <v>-</v>
      </c>
      <c r="DD14" s="10" t="str">
        <f>IF('[10]ข้อมูลนักเรียน-กรอง'!$A$12="","",(IF(COUNTIF(BV14:CZ14,"ข")=0,"-",(COUNTIF(BV14:CZ14,"ข")))))</f>
        <v>-</v>
      </c>
      <c r="DE14" s="8">
        <f>IF('[10]ข้อมูลนักเรียน-กรอง'!$A$12="","",('[10]ข้อมูลนักเรียน-กรอง'!$A$12))</f>
        <v>11</v>
      </c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10" t="str">
        <f>IF('[10]ข้อมูลนักเรียน-กรอง'!A12="","",(IF(SUM(DF14:EJ14)=0,"-",(SUM(DF14:EJ14)))))</f>
        <v>-</v>
      </c>
      <c r="EL14" s="10" t="str">
        <f>IF('[10]ข้อมูลนักเรียน-กรอง'!$A$12="","",(IF(COUNTIF(DF14:EJ14,"ป")=0,"-",(COUNTIF(DF14:EJ14,"ป")))))</f>
        <v>-</v>
      </c>
      <c r="EM14" s="10" t="str">
        <f>IF('[10]ข้อมูลนักเรียน-กรอง'!$A$12="","",(IF(COUNTIF(DF14:EJ14,"ล")=0,"-",(COUNTIF(DF14:EJ14,"ล")))))</f>
        <v>-</v>
      </c>
      <c r="EN14" s="10" t="str">
        <f>IF('[10]ข้อมูลนักเรียน-กรอง'!$A$12="","",(IF(COUNTIF(DF14:EJ14,"ข")=0,"-",(COUNTIF(DF14:EJ14,"ข")))))</f>
        <v>-</v>
      </c>
      <c r="EO14" s="8">
        <f>IF('[10]ข้อมูลนักเรียน-กรอง'!$A$12="","",('[10]ข้อมูลนักเรียน-กรอง'!$A$12))</f>
        <v>11</v>
      </c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10" t="str">
        <f>IF('[10]ข้อมูลนักเรียน-กรอง'!A12="","",(IF(SUM(EP14:FS14)=0,"-",(SUM(EP14:FS14)))))</f>
        <v>-</v>
      </c>
      <c r="FU14" s="10" t="str">
        <f>IF('[10]ข้อมูลนักเรียน-กรอง'!$A$12="","",(IF(COUNTIF(EP14:FS14,"ป")=0,"-",(COUNTIF(EP14:FS14,"ป")))))</f>
        <v>-</v>
      </c>
      <c r="FV14" s="10" t="str">
        <f>IF('[10]ข้อมูลนักเรียน-กรอง'!$A$12="","",(IF(COUNTIF(EP14:FS14,"ล")=0,"-",(COUNTIF(EP14:FS14,"ล")))))</f>
        <v>-</v>
      </c>
      <c r="FW14" s="10" t="str">
        <f>IF('[10]ข้อมูลนักเรียน-กรอง'!$A$12="","",(IF(COUNTIF(EP14:FS14,"ข")=0,"-",(COUNTIF(EP14:FS14,"ข")))))</f>
        <v>-</v>
      </c>
      <c r="FX14" s="8">
        <f>IF('[10]ข้อมูลนักเรียน-กรอง'!$A$12="","",('[10]ข้อมูลนักเรียน-กรอง'!$A$12))</f>
        <v>11</v>
      </c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10" t="str">
        <f>IF('[10]ข้อมูลนักเรียน-กรอง'!A12="","",(IF(SUM(FY14:HC14)=0,"-",(SUM(FY14:HC14)))))</f>
        <v>-</v>
      </c>
      <c r="HE14" s="10" t="str">
        <f>IF('[10]ข้อมูลนักเรียน-กรอง'!$A$12="","",(IF(COUNTIF(FY14:HC14,"ป")=0,"-",(COUNTIF(FY14:HC14,"ป")))))</f>
        <v>-</v>
      </c>
      <c r="HF14" s="10" t="str">
        <f>IF('[10]ข้อมูลนักเรียน-กรอง'!$A$12="","",(IF(COUNTIF(FY14:HC14,"ล")=0,"-",(COUNTIF(FY14:HC14,"ล")))))</f>
        <v>-</v>
      </c>
      <c r="HG14" s="10" t="str">
        <f>IF('[10]ข้อมูลนักเรียน-กรอง'!$A$12="","",(IF(COUNTIF(FY14:HC14,"ข")=0,"-",(COUNTIF(FY14:HC14,"ข")))))</f>
        <v>-</v>
      </c>
      <c r="HH14" s="8">
        <f>IF('[10]ข้อมูลนักเรียน-กรอง'!$A$12="","",('[10]ข้อมูลนักเรียน-กรอง'!$A$12))</f>
        <v>11</v>
      </c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10" t="str">
        <f>IF('[10]ข้อมูลนักเรียน-กรอง'!A12="","",(IF(SUM(HI14:IL14)=0,"-",(SUM(HI14:IL14)))))</f>
        <v>-</v>
      </c>
      <c r="IN14" s="10" t="str">
        <f>IF('[10]ข้อมูลนักเรียน-กรอง'!$A$12="","",(IF(COUNTIF(HI14:IL14,"ป")=0,"-",(COUNTIF(HI14:IL14,"ป")))))</f>
        <v>-</v>
      </c>
      <c r="IO14" s="10" t="str">
        <f>IF('[10]ข้อมูลนักเรียน-กรอง'!$A$12="","",(IF(COUNTIF(HI14:IL14,"ล")=0,"-",(COUNTIF(HI14:IL14,"ล")))))</f>
        <v>-</v>
      </c>
      <c r="IP14" s="10" t="str">
        <f>IF('[10]ข้อมูลนักเรียน-กรอง'!$A$12="","",(IF(COUNTIF(HI14:IL14,"ข")=0,"-",(COUNTIF(HI14:IL14,"ข")))))</f>
        <v>-</v>
      </c>
      <c r="IQ14" s="8">
        <f>IF('[10]ข้อมูลนักเรียน-กรอง'!$A$12="","",('[10]ข้อมูลนักเรียน-กรอง'!$A$12))</f>
        <v>11</v>
      </c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10" t="str">
        <f>IF('[10]ข้อมูลนักเรียน-กรอง'!A12="","",(IF(SUM(IR14:JV14)=0,"-",(SUM(IR14:JV14)))))</f>
        <v>-</v>
      </c>
      <c r="JX14" s="10" t="str">
        <f>IF('[10]ข้อมูลนักเรียน-กรอง'!$A$12="","",(IF(COUNTIF(IR14:JV14,"ป")=0,"-",(COUNTIF(IR14:JV14,"ป")))))</f>
        <v>-</v>
      </c>
      <c r="JY14" s="10" t="str">
        <f>IF('[10]ข้อมูลนักเรียน-กรอง'!$A$12="","",(IF(COUNTIF(IR14:JV14,"ล")=0,"-",(COUNTIF(IR14:JV14,"ล")))))</f>
        <v>-</v>
      </c>
      <c r="JZ14" s="10" t="str">
        <f>IF('[10]ข้อมูลนักเรียน-กรอง'!$A$12="","",(IF(COUNTIF(IR14:JV14,"ข")=0,"-",(COUNTIF(IR14:JV14,"ข")))))</f>
        <v>-</v>
      </c>
      <c r="KA14" s="8">
        <f>IF('[10]ข้อมูลนักเรียน-กรอง'!$A$12="","",('[10]ข้อมูลนักเรียน-กรอง'!$A$12))</f>
        <v>11</v>
      </c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10" t="str">
        <f>IF('[10]ข้อมูลนักเรียน-กรอง'!A12="","",(IF(SUM(KB14:LF14)=0,"-",(SUM(KB14:LF14)))))</f>
        <v>-</v>
      </c>
      <c r="LH14" s="10" t="str">
        <f>IF('[10]ข้อมูลนักเรียน-กรอง'!$A$12="","",(IF(COUNTIF(KB14:LF14,"ป")=0,"-",(COUNTIF(KB14:LF14,"ป")))))</f>
        <v>-</v>
      </c>
      <c r="LI14" s="10" t="str">
        <f>IF('[10]ข้อมูลนักเรียน-กรอง'!$A$12="","",(IF(COUNTIF(KB14:LF14,"ล")=0,"-",(COUNTIF(KB14:LF14,"ล")))))</f>
        <v>-</v>
      </c>
      <c r="LJ14" s="10" t="str">
        <f>IF('[10]ข้อมูลนักเรียน-กรอง'!$A$12="","",(IF(COUNTIF(KB14:LF14,"ข")=0,"-",(COUNTIF(KB14:LF14,"ข")))))</f>
        <v>-</v>
      </c>
      <c r="LK14" s="8">
        <f>IF('[10]ข้อมูลนักเรียน-กรอง'!$A$12="","",('[10]ข้อมูลนักเรียน-กรอง'!$A$12))</f>
        <v>11</v>
      </c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10" t="str">
        <f>IF('[10]ข้อมูลนักเรียน-กรอง'!A12="","",(IF(SUM(LL14:MN14)=0,"-",(SUM(LL14:MN14)))))</f>
        <v>-</v>
      </c>
      <c r="MP14" s="10" t="str">
        <f>IF('[10]ข้อมูลนักเรียน-กรอง'!$A$12="","",(IF(COUNTIF(LL14:MN14,"ป")=0,"-",(COUNTIF(LL14:MN14,"ป")))))</f>
        <v>-</v>
      </c>
      <c r="MQ14" s="10" t="str">
        <f>IF('[10]ข้อมูลนักเรียน-กรอง'!$A$12="","",(IF(COUNTIF(LL14:MN14,"ล")=0,"-",(COUNTIF(LL14:MN14,"ล")))))</f>
        <v>-</v>
      </c>
      <c r="MR14" s="10" t="str">
        <f>IF('[10]ข้อมูลนักเรียน-กรอง'!$A$12="","",(IF(COUNTIF(LL14:MN14,"ข")=0,"-",(COUNTIF(LL14:MN14,"ข")))))</f>
        <v>-</v>
      </c>
      <c r="MS14" s="8">
        <f>IF('[10]ข้อมูลนักเรียน-กรอง'!$A$12="","",('[10]ข้อมูลนักเรียน-กรอง'!$A$12))</f>
        <v>11</v>
      </c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10" t="str">
        <f>IF('[10]ข้อมูลนักเรียน-กรอง'!A12="","",(IF(SUM(MT14:NX14)=0,"-",(SUM(MT14:NX14)))))</f>
        <v>-</v>
      </c>
      <c r="NZ14" s="10" t="str">
        <f>IF('[10]ข้อมูลนักเรียน-กรอง'!$A$12="","",(IF(COUNTIF(MT14:NX14,"ป")=0,"-",(COUNTIF(MT14:NX14,"ป")))))</f>
        <v>-</v>
      </c>
      <c r="OA14" s="10" t="str">
        <f>IF('[10]ข้อมูลนักเรียน-กรอง'!$A$12="","",(IF(COUNTIF(MT14:NX14,"ล")=0,"-",(COUNTIF(MT14:NX14,"ล")))))</f>
        <v>-</v>
      </c>
      <c r="OB14" s="10" t="str">
        <f>IF('[10]ข้อมูลนักเรียน-กรอง'!$A$12="","",(IF(COUNTIF(MT14:NX14,"ข")=0,"-",(COUNTIF(MT14:NX14,"ข")))))</f>
        <v>-</v>
      </c>
      <c r="OC14" s="8">
        <f>IF('[10]ข้อมูลนักเรียน-กรอง'!$A$12="","",('[10]ข้อมูลนักเรียน-กรอง'!$A$12))</f>
        <v>11</v>
      </c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10" t="str">
        <f>IF('[10]ข้อมูลนักเรียน-กรอง'!A12="","",(IF(SUM(OD14:PG14)=0,"-",(SUM(OD14:PG14)))))</f>
        <v>-</v>
      </c>
      <c r="PI14" s="10" t="str">
        <f>IF('[10]ข้อมูลนักเรียน-กรอง'!$A$12="","",(IF(COUNTIF(OD14:PG14,"ป")=0,"-",(COUNTIF(OD14:PG14,"ป")))))</f>
        <v>-</v>
      </c>
      <c r="PJ14" s="10" t="str">
        <f>IF('[10]ข้อมูลนักเรียน-กรอง'!$A$12="","",(IF(COUNTIF(OD14:PG14,"ล")=0,"-",(COUNTIF(OD14:PG14,"ล")))))</f>
        <v>-</v>
      </c>
      <c r="PK14" s="10" t="str">
        <f>IF('[10]ข้อมูลนักเรียน-กรอง'!$A$12="","",(IF(COUNTIF(OD14:PG14,"ข")=0,"-",(COUNTIF(OD14:PG14,"ข")))))</f>
        <v>-</v>
      </c>
      <c r="PL14" s="11">
        <f>IF('[10]ข้อมูลนักเรียน-กรอง'!$A$12="","",('[10]ข้อมูลนักเรียน-กรอง'!$A$12))</f>
        <v>11</v>
      </c>
      <c r="PM14" s="12" t="str">
        <f>AH14</f>
        <v>-</v>
      </c>
      <c r="PN14" s="12" t="str">
        <f>BQ14</f>
        <v>-</v>
      </c>
      <c r="PO14" s="12" t="str">
        <f>DA14</f>
        <v>-</v>
      </c>
      <c r="PP14" s="12" t="str">
        <f>EK14</f>
        <v>-</v>
      </c>
      <c r="PQ14" s="12" t="str">
        <f>FT14</f>
        <v>-</v>
      </c>
      <c r="PR14" s="12" t="str">
        <f>HD14</f>
        <v>-</v>
      </c>
      <c r="PS14" s="12" t="str">
        <f>IM14</f>
        <v>-</v>
      </c>
      <c r="PT14" s="12" t="str">
        <f>JW14</f>
        <v>-</v>
      </c>
      <c r="PU14" s="12" t="str">
        <f>LG14</f>
        <v>-</v>
      </c>
      <c r="PV14" s="12" t="str">
        <f>MO14</f>
        <v>-</v>
      </c>
      <c r="PW14" s="12" t="str">
        <f>NY14</f>
        <v>-</v>
      </c>
      <c r="PX14" s="12" t="str">
        <f>PH14</f>
        <v>-</v>
      </c>
      <c r="PY14" s="13">
        <f>IF('[10]ข้อมูลนักเรียน-กรอง'!A12="","",(SUM(AH14:AK14,SUM(BQ14:BT14,SUM(DA14:DD14,SUM(EK14:EN14,SUM(FT14:FW14,SUM(HD14:HG14,SUM(IM14:IP14,SUM(JW14:JZ14,SUM(LG14:LJ14,SUM(MO14:MR14,SUM(NY14:OB14,SUM(PH14:PK14))))))))))))))</f>
        <v>0</v>
      </c>
      <c r="PZ14" s="13">
        <f>IF('[10]ข้อมูลนักเรียน-กรอง'!A12="","",SUM(PM14:PX14))</f>
        <v>0</v>
      </c>
      <c r="QA14" s="14" t="str">
        <f>IF('[10]ข้อมูลนักเรียน-กรอง'!A12="","",IF(PZ14=0,"0.00",((PZ14/PY14)*100)))</f>
        <v>0.00</v>
      </c>
    </row>
    <row r="15" spans="1:443" ht="15.95" customHeight="1">
      <c r="A15" s="7" t="str">
        <f>[10]ชื่อนักเรียน!C14</f>
        <v>เด็กหญิงสุริวิภา ศรีสวัสดิ์</v>
      </c>
      <c r="B15" s="8">
        <f>IF('[10]ข้อมูลนักเรียน-กรอง'!$A$13="","",('[10]ข้อมูลนักเรียน-กรอง'!$A$13))</f>
        <v>12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 t="str">
        <f>IF('[10]ข้อมูลนักเรียน-กรอง'!A13="","",(IF(SUM(C15:AG15)=0,"-",(SUM(C15:AG15)))))</f>
        <v>-</v>
      </c>
      <c r="AI15" s="10" t="str">
        <f>IF('[10]ข้อมูลนักเรียน-กรอง'!$A$13="","",(IF(COUNTIF(C15:AG15,"ป")=0,"-",(COUNTIF(C15:AG15,"ป")))))</f>
        <v>-</v>
      </c>
      <c r="AJ15" s="10" t="str">
        <f>IF('[10]ข้อมูลนักเรียน-กรอง'!$A$13="","",(IF(COUNTIF(C15:AG15,"ล")=0,"-",(COUNTIF(C15:AG15,"ล")))))</f>
        <v>-</v>
      </c>
      <c r="AK15" s="10" t="str">
        <f>IF('[10]ข้อมูลนักเรียน-กรอง'!$A$13="","",(IF(COUNTIF(C15:AG15,"ข")=0,"-",(COUNTIF(C15:AG15,"ข")))))</f>
        <v>-</v>
      </c>
      <c r="AL15" s="8">
        <f>IF('[10]ข้อมูลนักเรียน-กรอง'!$A$13="","",('[10]ข้อมูลนักเรียน-กรอง'!$A$13))</f>
        <v>12</v>
      </c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10" t="str">
        <f>IF('[10]ข้อมูลนักเรียน-กรอง'!A13="","",(IF(SUM(AM15:BP15)=0,"-",(SUM(AM15:BP15)))))</f>
        <v>-</v>
      </c>
      <c r="BR15" s="10" t="str">
        <f>IF('[10]ข้อมูลนักเรียน-กรอง'!$A$13="","",(IF(COUNTIF(AM15:BP15,"ป")=0,"-",(COUNTIF(AM15:BP15,"ป")))))</f>
        <v>-</v>
      </c>
      <c r="BS15" s="10" t="str">
        <f>IF('[10]ข้อมูลนักเรียน-กรอง'!$A$13="","",(IF(COUNTIF(AM15:BP15,"ล")=0,"-",(COUNTIF(AM15:BP15,"ล")))))</f>
        <v>-</v>
      </c>
      <c r="BT15" s="10" t="str">
        <f>IF('[10]ข้อมูลนักเรียน-กรอง'!$A$13="","",(IF(COUNTIF(AM15:BP15,"ข")=0,"-",(COUNTIF(AM15:BP15,"ข")))))</f>
        <v>-</v>
      </c>
      <c r="BU15" s="8">
        <f>IF('[10]ข้อมูลนักเรียน-กรอง'!$A$13="","",('[10]ข้อมูลนักเรียน-กรอง'!$A$13))</f>
        <v>12</v>
      </c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10" t="str">
        <f>IF('[10]ข้อมูลนักเรียน-กรอง'!A13="","",(IF(SUM(BV15:CZ15)=0,"-",(SUM(BV15:CZ15)))))</f>
        <v>-</v>
      </c>
      <c r="DB15" s="10" t="str">
        <f>IF('[10]ข้อมูลนักเรียน-กรอง'!$A$13="","",(IF(COUNTIF(BV15:CZ15,"ป")=0,"-",(COUNTIF(BV15:CZ15,"ป")))))</f>
        <v>-</v>
      </c>
      <c r="DC15" s="10" t="str">
        <f>IF('[10]ข้อมูลนักเรียน-กรอง'!$A$13="","",(IF(COUNTIF(BV15:CZ15,"ล")=0,"-",(COUNTIF(BV15:CZ15,"ล")))))</f>
        <v>-</v>
      </c>
      <c r="DD15" s="10" t="str">
        <f>IF('[10]ข้อมูลนักเรียน-กรอง'!$A$13="","",(IF(COUNTIF(BV15:CZ15,"ข")=0,"-",(COUNTIF(BV15:CZ15,"ข")))))</f>
        <v>-</v>
      </c>
      <c r="DE15" s="8">
        <f>IF('[10]ข้อมูลนักเรียน-กรอง'!$A$13="","",('[10]ข้อมูลนักเรียน-กรอง'!$A$13))</f>
        <v>12</v>
      </c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10" t="str">
        <f>IF('[10]ข้อมูลนักเรียน-กรอง'!A13="","",(IF(SUM(DF15:EJ15)=0,"-",(SUM(DF15:EJ15)))))</f>
        <v>-</v>
      </c>
      <c r="EL15" s="10" t="str">
        <f>IF('[10]ข้อมูลนักเรียน-กรอง'!$A$13="","",(IF(COUNTIF(DF15:EJ15,"ป")=0,"-",(COUNTIF(DF15:EJ15,"ป")))))</f>
        <v>-</v>
      </c>
      <c r="EM15" s="10" t="str">
        <f>IF('[10]ข้อมูลนักเรียน-กรอง'!$A$13="","",(IF(COUNTIF(DF15:EJ15,"ล")=0,"-",(COUNTIF(DF15:EJ15,"ล")))))</f>
        <v>-</v>
      </c>
      <c r="EN15" s="10" t="str">
        <f>IF('[10]ข้อมูลนักเรียน-กรอง'!$A$13="","",(IF(COUNTIF(DF15:EJ15,"ข")=0,"-",(COUNTIF(DF15:EJ15,"ข")))))</f>
        <v>-</v>
      </c>
      <c r="EO15" s="8">
        <f>IF('[10]ข้อมูลนักเรียน-กรอง'!$A$13="","",('[10]ข้อมูลนักเรียน-กรอง'!$A$13))</f>
        <v>12</v>
      </c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10" t="str">
        <f>IF('[10]ข้อมูลนักเรียน-กรอง'!A13="","",(IF(SUM(EP15:FS15)=0,"-",(SUM(EP15:FS15)))))</f>
        <v>-</v>
      </c>
      <c r="FU15" s="10" t="str">
        <f>IF('[10]ข้อมูลนักเรียน-กรอง'!$A$13="","",(IF(COUNTIF(EP15:FS15,"ป")=0,"-",(COUNTIF(EP15:FS15,"ป")))))</f>
        <v>-</v>
      </c>
      <c r="FV15" s="10" t="str">
        <f>IF('[10]ข้อมูลนักเรียน-กรอง'!$A$13="","",(IF(COUNTIF(EP15:FS15,"ล")=0,"-",(COUNTIF(EP15:FS15,"ล")))))</f>
        <v>-</v>
      </c>
      <c r="FW15" s="10" t="str">
        <f>IF('[10]ข้อมูลนักเรียน-กรอง'!$A$13="","",(IF(COUNTIF(EP15:FS15,"ข")=0,"-",(COUNTIF(EP15:FS15,"ข")))))</f>
        <v>-</v>
      </c>
      <c r="FX15" s="8">
        <f>IF('[10]ข้อมูลนักเรียน-กรอง'!$A$13="","",('[10]ข้อมูลนักเรียน-กรอง'!$A$13))</f>
        <v>12</v>
      </c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10" t="str">
        <f>IF('[10]ข้อมูลนักเรียน-กรอง'!A13="","",(IF(SUM(FY15:HC15)=0,"-",(SUM(FY15:HC15)))))</f>
        <v>-</v>
      </c>
      <c r="HE15" s="10" t="str">
        <f>IF('[10]ข้อมูลนักเรียน-กรอง'!$A$13="","",(IF(COUNTIF(FY15:HC15,"ป")=0,"-",(COUNTIF(FY15:HC15,"ป")))))</f>
        <v>-</v>
      </c>
      <c r="HF15" s="10" t="str">
        <f>IF('[10]ข้อมูลนักเรียน-กรอง'!$A$13="","",(IF(COUNTIF(FY15:HC15,"ล")=0,"-",(COUNTIF(FY15:HC15,"ล")))))</f>
        <v>-</v>
      </c>
      <c r="HG15" s="10" t="str">
        <f>IF('[10]ข้อมูลนักเรียน-กรอง'!$A$13="","",(IF(COUNTIF(FY15:HC15,"ข")=0,"-",(COUNTIF(FY15:HC15,"ข")))))</f>
        <v>-</v>
      </c>
      <c r="HH15" s="8">
        <f>IF('[10]ข้อมูลนักเรียน-กรอง'!$A$13="","",('[10]ข้อมูลนักเรียน-กรอง'!$A$13))</f>
        <v>12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10" t="str">
        <f>IF('[10]ข้อมูลนักเรียน-กรอง'!A13="","",(IF(SUM(HI15:IL15)=0,"-",(SUM(HI15:IL15)))))</f>
        <v>-</v>
      </c>
      <c r="IN15" s="10" t="str">
        <f>IF('[10]ข้อมูลนักเรียน-กรอง'!$A$13="","",(IF(COUNTIF(HI15:IL15,"ป")=0,"-",(COUNTIF(HI15:IL15,"ป")))))</f>
        <v>-</v>
      </c>
      <c r="IO15" s="10" t="str">
        <f>IF('[10]ข้อมูลนักเรียน-กรอง'!$A$13="","",(IF(COUNTIF(HI15:IL15,"ล")=0,"-",(COUNTIF(HI15:IL15,"ล")))))</f>
        <v>-</v>
      </c>
      <c r="IP15" s="10" t="str">
        <f>IF('[10]ข้อมูลนักเรียน-กรอง'!$A$13="","",(IF(COUNTIF(HI15:IL15,"ข")=0,"-",(COUNTIF(HI15:IL15,"ข")))))</f>
        <v>-</v>
      </c>
      <c r="IQ15" s="8">
        <f>IF('[10]ข้อมูลนักเรียน-กรอง'!$A$13="","",('[10]ข้อมูลนักเรียน-กรอง'!$A$13))</f>
        <v>12</v>
      </c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10" t="str">
        <f>IF('[10]ข้อมูลนักเรียน-กรอง'!A13="","",(IF(SUM(IR15:JV15)=0,"-",(SUM(IR15:JV15)))))</f>
        <v>-</v>
      </c>
      <c r="JX15" s="10" t="str">
        <f>IF('[10]ข้อมูลนักเรียน-กรอง'!$A$13="","",(IF(COUNTIF(IR15:JV15,"ป")=0,"-",(COUNTIF(IR15:JV15,"ป")))))</f>
        <v>-</v>
      </c>
      <c r="JY15" s="10" t="str">
        <f>IF('[10]ข้อมูลนักเรียน-กรอง'!$A$13="","",(IF(COUNTIF(IR15:JV15,"ล")=0,"-",(COUNTIF(IR15:JV15,"ล")))))</f>
        <v>-</v>
      </c>
      <c r="JZ15" s="10" t="str">
        <f>IF('[10]ข้อมูลนักเรียน-กรอง'!$A$13="","",(IF(COUNTIF(IR15:JV15,"ข")=0,"-",(COUNTIF(IR15:JV15,"ข")))))</f>
        <v>-</v>
      </c>
      <c r="KA15" s="8">
        <f>IF('[10]ข้อมูลนักเรียน-กรอง'!$A$13="","",('[10]ข้อมูลนักเรียน-กรอง'!$A$13))</f>
        <v>12</v>
      </c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10" t="str">
        <f>IF('[10]ข้อมูลนักเรียน-กรอง'!A13="","",(IF(SUM(KB15:LF15)=0,"-",(SUM(KB15:LF15)))))</f>
        <v>-</v>
      </c>
      <c r="LH15" s="10" t="str">
        <f>IF('[10]ข้อมูลนักเรียน-กรอง'!$A$13="","",(IF(COUNTIF(KB15:LF15,"ป")=0,"-",(COUNTIF(KB15:LF15,"ป")))))</f>
        <v>-</v>
      </c>
      <c r="LI15" s="10" t="str">
        <f>IF('[10]ข้อมูลนักเรียน-กรอง'!$A$13="","",(IF(COUNTIF(KB15:LF15,"ล")=0,"-",(COUNTIF(KB15:LF15,"ล")))))</f>
        <v>-</v>
      </c>
      <c r="LJ15" s="10" t="str">
        <f>IF('[10]ข้อมูลนักเรียน-กรอง'!$A$13="","",(IF(COUNTIF(KB15:LF15,"ข")=0,"-",(COUNTIF(KB15:LF15,"ข")))))</f>
        <v>-</v>
      </c>
      <c r="LK15" s="8">
        <f>IF('[10]ข้อมูลนักเรียน-กรอง'!$A$13="","",('[10]ข้อมูลนักเรียน-กรอง'!$A$13))</f>
        <v>12</v>
      </c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10" t="str">
        <f>IF('[10]ข้อมูลนักเรียน-กรอง'!A13="","",(IF(SUM(LL15:MN15)=0,"-",(SUM(LL15:MN15)))))</f>
        <v>-</v>
      </c>
      <c r="MP15" s="10" t="str">
        <f>IF('[10]ข้อมูลนักเรียน-กรอง'!$A$13="","",(IF(COUNTIF(LL15:MN15,"ป")=0,"-",(COUNTIF(LL15:MN15,"ป")))))</f>
        <v>-</v>
      </c>
      <c r="MQ15" s="10" t="str">
        <f>IF('[10]ข้อมูลนักเรียน-กรอง'!$A$13="","",(IF(COUNTIF(LL15:MN15,"ล")=0,"-",(COUNTIF(LL15:MN15,"ล")))))</f>
        <v>-</v>
      </c>
      <c r="MR15" s="10" t="str">
        <f>IF('[10]ข้อมูลนักเรียน-กรอง'!$A$13="","",(IF(COUNTIF(LL15:MN15,"ข")=0,"-",(COUNTIF(LL15:MN15,"ข")))))</f>
        <v>-</v>
      </c>
      <c r="MS15" s="8">
        <f>IF('[10]ข้อมูลนักเรียน-กรอง'!$A$13="","",('[10]ข้อมูลนักเรียน-กรอง'!$A$13))</f>
        <v>12</v>
      </c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10" t="str">
        <f>IF('[10]ข้อมูลนักเรียน-กรอง'!A13="","",(IF(SUM(MT15:NX15)=0,"-",(SUM(MT15:NX15)))))</f>
        <v>-</v>
      </c>
      <c r="NZ15" s="10" t="str">
        <f>IF('[10]ข้อมูลนักเรียน-กรอง'!$A$13="","",(IF(COUNTIF(MT15:NX15,"ป")=0,"-",(COUNTIF(MT15:NX15,"ป")))))</f>
        <v>-</v>
      </c>
      <c r="OA15" s="10" t="str">
        <f>IF('[10]ข้อมูลนักเรียน-กรอง'!$A$13="","",(IF(COUNTIF(MT15:NX15,"ล")=0,"-",(COUNTIF(MT15:NX15,"ล")))))</f>
        <v>-</v>
      </c>
      <c r="OB15" s="10" t="str">
        <f>IF('[10]ข้อมูลนักเรียน-กรอง'!$A$13="","",(IF(COUNTIF(MT15:NX15,"ข")=0,"-",(COUNTIF(MT15:NX15,"ข")))))</f>
        <v>-</v>
      </c>
      <c r="OC15" s="8">
        <f>IF('[10]ข้อมูลนักเรียน-กรอง'!$A$13="","",('[10]ข้อมูลนักเรียน-กรอง'!$A$13))</f>
        <v>12</v>
      </c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10" t="str">
        <f>IF('[10]ข้อมูลนักเรียน-กรอง'!A13="","",(IF(SUM(OD15:PG15)=0,"-",(SUM(OD15:PG15)))))</f>
        <v>-</v>
      </c>
      <c r="PI15" s="10" t="str">
        <f>IF('[10]ข้อมูลนักเรียน-กรอง'!$A$13="","",(IF(COUNTIF(OD15:PG15,"ป")=0,"-",(COUNTIF(OD15:PG15,"ป")))))</f>
        <v>-</v>
      </c>
      <c r="PJ15" s="10" t="str">
        <f>IF('[10]ข้อมูลนักเรียน-กรอง'!$A$13="","",(IF(COUNTIF(OD15:PG15,"ล")=0,"-",(COUNTIF(OD15:PG15,"ล")))))</f>
        <v>-</v>
      </c>
      <c r="PK15" s="10" t="str">
        <f>IF('[10]ข้อมูลนักเรียน-กรอง'!$A$13="","",(IF(COUNTIF(OD15:PG15,"ข")=0,"-",(COUNTIF(OD15:PG15,"ข")))))</f>
        <v>-</v>
      </c>
      <c r="PL15" s="11">
        <f>IF('[10]ข้อมูลนักเรียน-กรอง'!$A$13="","",('[10]ข้อมูลนักเรียน-กรอง'!$A$13))</f>
        <v>12</v>
      </c>
      <c r="PM15" s="12" t="str">
        <f>AH15</f>
        <v>-</v>
      </c>
      <c r="PN15" s="12" t="str">
        <f>BQ15</f>
        <v>-</v>
      </c>
      <c r="PO15" s="12" t="str">
        <f>DA15</f>
        <v>-</v>
      </c>
      <c r="PP15" s="12" t="str">
        <f>EK15</f>
        <v>-</v>
      </c>
      <c r="PQ15" s="12" t="str">
        <f>FT15</f>
        <v>-</v>
      </c>
      <c r="PR15" s="12" t="str">
        <f>HD15</f>
        <v>-</v>
      </c>
      <c r="PS15" s="12" t="str">
        <f>IM15</f>
        <v>-</v>
      </c>
      <c r="PT15" s="12" t="str">
        <f>JW15</f>
        <v>-</v>
      </c>
      <c r="PU15" s="12" t="str">
        <f>LG15</f>
        <v>-</v>
      </c>
      <c r="PV15" s="12" t="str">
        <f>MO15</f>
        <v>-</v>
      </c>
      <c r="PW15" s="12" t="str">
        <f>NY15</f>
        <v>-</v>
      </c>
      <c r="PX15" s="12" t="str">
        <f>PH15</f>
        <v>-</v>
      </c>
      <c r="PY15" s="13">
        <f>IF('[10]ข้อมูลนักเรียน-กรอง'!A13="","",(SUM(AH15:AK15,SUM(BQ15:BT15,SUM(DA15:DD15,SUM(EK15:EN15,SUM(FT15:FW15,SUM(HD15:HG15,SUM(IM15:IP15,SUM(JW15:JZ15,SUM(LG15:LJ15,SUM(MO15:MR15,SUM(NY15:OB15,SUM(PH15:PK15))))))))))))))</f>
        <v>0</v>
      </c>
      <c r="PZ15" s="13">
        <f>IF('[10]ข้อมูลนักเรียน-กรอง'!A13="","",SUM(PM15:PX15))</f>
        <v>0</v>
      </c>
      <c r="QA15" s="14" t="str">
        <f>IF('[10]ข้อมูลนักเรียน-กรอง'!A13="","",IF(PZ15=0,"0.00",((PZ15/PY15)*100)))</f>
        <v>0.00</v>
      </c>
    </row>
    <row r="16" spans="1:443" ht="15.95" customHeight="1">
      <c r="A16" s="7" t="str">
        <f>[10]ชื่อนักเรียน!C15</f>
        <v>เด็กหญิงสาวิตรี ทรัพย์รักษา</v>
      </c>
      <c r="B16" s="8">
        <f>IF('[10]ข้อมูลนักเรียน-กรอง'!$A$14="","",('[10]ข้อมูลนักเรียน-กรอง'!$A$14))</f>
        <v>13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 t="str">
        <f>IF('[10]ข้อมูลนักเรียน-กรอง'!A14="","",(IF(SUM(C16:AG16)=0,"-",(SUM(C16:AG16)))))</f>
        <v>-</v>
      </c>
      <c r="AI16" s="10" t="str">
        <f>IF('[10]ข้อมูลนักเรียน-กรอง'!$A$14="","",(IF(COUNTIF(C16:AG16,"ป")=0,"-",(COUNTIF(C16:AG16,"ป")))))</f>
        <v>-</v>
      </c>
      <c r="AJ16" s="10" t="str">
        <f>IF('[10]ข้อมูลนักเรียน-กรอง'!$A$14="","",(IF(COUNTIF(C16:AG16,"ล")=0,"-",(COUNTIF(C16:AG16,"ล")))))</f>
        <v>-</v>
      </c>
      <c r="AK16" s="10" t="str">
        <f>IF('[10]ข้อมูลนักเรียน-กรอง'!$A$14="","",(IF(COUNTIF(C16:AG16,"ข")=0,"-",(COUNTIF(C16:AG16,"ข")))))</f>
        <v>-</v>
      </c>
      <c r="AL16" s="8">
        <f>IF('[10]ข้อมูลนักเรียน-กรอง'!$A$14="","",('[10]ข้อมูลนักเรียน-กรอง'!$A$14))</f>
        <v>13</v>
      </c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10" t="str">
        <f>IF('[10]ข้อมูลนักเรียน-กรอง'!A14="","",(IF(SUM(AM16:BP16)=0,"-",(SUM(AM16:BP16)))))</f>
        <v>-</v>
      </c>
      <c r="BR16" s="10" t="str">
        <f>IF('[10]ข้อมูลนักเรียน-กรอง'!$A$14="","",(IF(COUNTIF(AM16:BP16,"ป")=0,"-",(COUNTIF(AM16:BP16,"ป")))))</f>
        <v>-</v>
      </c>
      <c r="BS16" s="10" t="str">
        <f>IF('[10]ข้อมูลนักเรียน-กรอง'!$A$14="","",(IF(COUNTIF(AM16:BP16,"ล")=0,"-",(COUNTIF(AM16:BP16,"ล")))))</f>
        <v>-</v>
      </c>
      <c r="BT16" s="10" t="str">
        <f>IF('[10]ข้อมูลนักเรียน-กรอง'!$A$14="","",(IF(COUNTIF(AM16:BP16,"ข")=0,"-",(COUNTIF(AM16:BP16,"ข")))))</f>
        <v>-</v>
      </c>
      <c r="BU16" s="8">
        <f>IF('[10]ข้อมูลนักเรียน-กรอง'!$A$14="","",('[10]ข้อมูลนักเรียน-กรอง'!$A$14))</f>
        <v>13</v>
      </c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10" t="str">
        <f>IF('[10]ข้อมูลนักเรียน-กรอง'!A14="","",(IF(SUM(BV16:CZ16)=0,"-",(SUM(BV16:CZ16)))))</f>
        <v>-</v>
      </c>
      <c r="DB16" s="10" t="str">
        <f>IF('[10]ข้อมูลนักเรียน-กรอง'!$A$14="","",(IF(COUNTIF(BV16:CZ16,"ป")=0,"-",(COUNTIF(BV16:CZ16,"ป")))))</f>
        <v>-</v>
      </c>
      <c r="DC16" s="10" t="str">
        <f>IF('[10]ข้อมูลนักเรียน-กรอง'!$A$14="","",(IF(COUNTIF(BV16:CZ16,"ล")=0,"-",(COUNTIF(BV16:CZ16,"ล")))))</f>
        <v>-</v>
      </c>
      <c r="DD16" s="10" t="str">
        <f>IF('[10]ข้อมูลนักเรียน-กรอง'!$A$14="","",(IF(COUNTIF(BV16:CZ16,"ข")=0,"-",(COUNTIF(BV16:CZ16,"ข")))))</f>
        <v>-</v>
      </c>
      <c r="DE16" s="8">
        <f>IF('[10]ข้อมูลนักเรียน-กรอง'!$A$14="","",('[10]ข้อมูลนักเรียน-กรอง'!$A$14))</f>
        <v>13</v>
      </c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10" t="str">
        <f>IF('[10]ข้อมูลนักเรียน-กรอง'!A14="","",(IF(SUM(DF16:EJ16)=0,"-",(SUM(DF16:EJ16)))))</f>
        <v>-</v>
      </c>
      <c r="EL16" s="10" t="str">
        <f>IF('[10]ข้อมูลนักเรียน-กรอง'!$A$14="","",(IF(COUNTIF(DF16:EJ16,"ป")=0,"-",(COUNTIF(DF16:EJ16,"ป")))))</f>
        <v>-</v>
      </c>
      <c r="EM16" s="10" t="str">
        <f>IF('[10]ข้อมูลนักเรียน-กรอง'!$A$14="","",(IF(COUNTIF(DF16:EJ16,"ล")=0,"-",(COUNTIF(DF16:EJ16,"ล")))))</f>
        <v>-</v>
      </c>
      <c r="EN16" s="10" t="str">
        <f>IF('[10]ข้อมูลนักเรียน-กรอง'!$A$14="","",(IF(COUNTIF(DF16:EJ16,"ข")=0,"-",(COUNTIF(DF16:EJ16,"ข")))))</f>
        <v>-</v>
      </c>
      <c r="EO16" s="8">
        <f>IF('[10]ข้อมูลนักเรียน-กรอง'!$A$14="","",('[10]ข้อมูลนักเรียน-กรอง'!$A$14))</f>
        <v>13</v>
      </c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10" t="str">
        <f>IF('[10]ข้อมูลนักเรียน-กรอง'!A14="","",(IF(SUM(EP16:FS16)=0,"-",(SUM(EP16:FS16)))))</f>
        <v>-</v>
      </c>
      <c r="FU16" s="10" t="str">
        <f>IF('[10]ข้อมูลนักเรียน-กรอง'!$A$14="","",(IF(COUNTIF(EP16:FS16,"ป")=0,"-",(COUNTIF(EP16:FS16,"ป")))))</f>
        <v>-</v>
      </c>
      <c r="FV16" s="10" t="str">
        <f>IF('[10]ข้อมูลนักเรียน-กรอง'!$A$14="","",(IF(COUNTIF(EP16:FS16,"ล")=0,"-",(COUNTIF(EP16:FS16,"ล")))))</f>
        <v>-</v>
      </c>
      <c r="FW16" s="10" t="str">
        <f>IF('[10]ข้อมูลนักเรียน-กรอง'!$A$14="","",(IF(COUNTIF(EP16:FS16,"ข")=0,"-",(COUNTIF(EP16:FS16,"ข")))))</f>
        <v>-</v>
      </c>
      <c r="FX16" s="8">
        <f>IF('[10]ข้อมูลนักเรียน-กรอง'!$A$14="","",('[10]ข้อมูลนักเรียน-กรอง'!$A$14))</f>
        <v>13</v>
      </c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10" t="str">
        <f>IF('[10]ข้อมูลนักเรียน-กรอง'!A14="","",(IF(SUM(FY16:HC16)=0,"-",(SUM(FY16:HC16)))))</f>
        <v>-</v>
      </c>
      <c r="HE16" s="10" t="str">
        <f>IF('[10]ข้อมูลนักเรียน-กรอง'!$A$14="","",(IF(COUNTIF(FY16:HC16,"ป")=0,"-",(COUNTIF(FY16:HC16,"ป")))))</f>
        <v>-</v>
      </c>
      <c r="HF16" s="10" t="str">
        <f>IF('[10]ข้อมูลนักเรียน-กรอง'!$A$14="","",(IF(COUNTIF(FY16:HC16,"ล")=0,"-",(COUNTIF(FY16:HC16,"ล")))))</f>
        <v>-</v>
      </c>
      <c r="HG16" s="10" t="str">
        <f>IF('[10]ข้อมูลนักเรียน-กรอง'!$A$14="","",(IF(COUNTIF(FY16:HC16,"ข")=0,"-",(COUNTIF(FY16:HC16,"ข")))))</f>
        <v>-</v>
      </c>
      <c r="HH16" s="8">
        <f>IF('[10]ข้อมูลนักเรียน-กรอง'!$A$14="","",('[10]ข้อมูลนักเรียน-กรอง'!$A$14))</f>
        <v>13</v>
      </c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10" t="str">
        <f>IF('[10]ข้อมูลนักเรียน-กรอง'!A14="","",(IF(SUM(HI16:IL16)=0,"-",(SUM(HI16:IL16)))))</f>
        <v>-</v>
      </c>
      <c r="IN16" s="10" t="str">
        <f>IF('[10]ข้อมูลนักเรียน-กรอง'!$A$14="","",(IF(COUNTIF(HI16:IL16,"ป")=0,"-",(COUNTIF(HI16:IL16,"ป")))))</f>
        <v>-</v>
      </c>
      <c r="IO16" s="10" t="str">
        <f>IF('[10]ข้อมูลนักเรียน-กรอง'!$A$14="","",(IF(COUNTIF(HI16:IL16,"ล")=0,"-",(COUNTIF(HI16:IL16,"ล")))))</f>
        <v>-</v>
      </c>
      <c r="IP16" s="10" t="str">
        <f>IF('[10]ข้อมูลนักเรียน-กรอง'!$A$14="","",(IF(COUNTIF(HI16:IL16,"ข")=0,"-",(COUNTIF(HI16:IL16,"ข")))))</f>
        <v>-</v>
      </c>
      <c r="IQ16" s="8">
        <f>IF('[10]ข้อมูลนักเรียน-กรอง'!$A$14="","",('[10]ข้อมูลนักเรียน-กรอง'!$A$14))</f>
        <v>13</v>
      </c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10" t="str">
        <f>IF('[10]ข้อมูลนักเรียน-กรอง'!A14="","",(IF(SUM(IR16:JV16)=0,"-",(SUM(IR16:JV16)))))</f>
        <v>-</v>
      </c>
      <c r="JX16" s="10" t="str">
        <f>IF('[10]ข้อมูลนักเรียน-กรอง'!$A$14="","",(IF(COUNTIF(IR16:JV16,"ป")=0,"-",(COUNTIF(IR16:JV16,"ป")))))</f>
        <v>-</v>
      </c>
      <c r="JY16" s="10" t="str">
        <f>IF('[10]ข้อมูลนักเรียน-กรอง'!$A$14="","",(IF(COUNTIF(IR16:JV16,"ล")=0,"-",(COUNTIF(IR16:JV16,"ล")))))</f>
        <v>-</v>
      </c>
      <c r="JZ16" s="10" t="str">
        <f>IF('[10]ข้อมูลนักเรียน-กรอง'!$A$14="","",(IF(COUNTIF(IR16:JV16,"ข")=0,"-",(COUNTIF(IR16:JV16,"ข")))))</f>
        <v>-</v>
      </c>
      <c r="KA16" s="8">
        <f>IF('[10]ข้อมูลนักเรียน-กรอง'!$A$14="","",('[10]ข้อมูลนักเรียน-กรอง'!$A$14))</f>
        <v>13</v>
      </c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10" t="str">
        <f>IF('[10]ข้อมูลนักเรียน-กรอง'!A14="","",(IF(SUM(KB16:LF16)=0,"-",(SUM(KB16:LF16)))))</f>
        <v>-</v>
      </c>
      <c r="LH16" s="10" t="str">
        <f>IF('[10]ข้อมูลนักเรียน-กรอง'!$A$14="","",(IF(COUNTIF(KB16:LF16,"ป")=0,"-",(COUNTIF(KB16:LF16,"ป")))))</f>
        <v>-</v>
      </c>
      <c r="LI16" s="10" t="str">
        <f>IF('[10]ข้อมูลนักเรียน-กรอง'!$A$14="","",(IF(COUNTIF(KB16:LF16,"ล")=0,"-",(COUNTIF(KB16:LF16,"ล")))))</f>
        <v>-</v>
      </c>
      <c r="LJ16" s="10" t="str">
        <f>IF('[10]ข้อมูลนักเรียน-กรอง'!$A$14="","",(IF(COUNTIF(KB16:LF16,"ข")=0,"-",(COUNTIF(KB16:LF16,"ข")))))</f>
        <v>-</v>
      </c>
      <c r="LK16" s="8">
        <f>IF('[10]ข้อมูลนักเรียน-กรอง'!$A$14="","",('[10]ข้อมูลนักเรียน-กรอง'!$A$14))</f>
        <v>13</v>
      </c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10" t="str">
        <f>IF('[10]ข้อมูลนักเรียน-กรอง'!A14="","",(IF(SUM(LL16:MN16)=0,"-",(SUM(LL16:MN16)))))</f>
        <v>-</v>
      </c>
      <c r="MP16" s="10" t="str">
        <f>IF('[10]ข้อมูลนักเรียน-กรอง'!$A$14="","",(IF(COUNTIF(LL16:MN16,"ป")=0,"-",(COUNTIF(LL16:MN16,"ป")))))</f>
        <v>-</v>
      </c>
      <c r="MQ16" s="10" t="str">
        <f>IF('[10]ข้อมูลนักเรียน-กรอง'!$A$14="","",(IF(COUNTIF(LL16:MN16,"ล")=0,"-",(COUNTIF(LL16:MN16,"ล")))))</f>
        <v>-</v>
      </c>
      <c r="MR16" s="10" t="str">
        <f>IF('[10]ข้อมูลนักเรียน-กรอง'!$A$14="","",(IF(COUNTIF(LL16:MN16,"ข")=0,"-",(COUNTIF(LL16:MN16,"ข")))))</f>
        <v>-</v>
      </c>
      <c r="MS16" s="8">
        <f>IF('[10]ข้อมูลนักเรียน-กรอง'!$A$14="","",('[10]ข้อมูลนักเรียน-กรอง'!$A$14))</f>
        <v>13</v>
      </c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10" t="str">
        <f>IF('[10]ข้อมูลนักเรียน-กรอง'!A14="","",(IF(SUM(MT16:NX16)=0,"-",(SUM(MT16:NX16)))))</f>
        <v>-</v>
      </c>
      <c r="NZ16" s="10" t="str">
        <f>IF('[10]ข้อมูลนักเรียน-กรอง'!$A$14="","",(IF(COUNTIF(MT16:NX16,"ป")=0,"-",(COUNTIF(MT16:NX16,"ป")))))</f>
        <v>-</v>
      </c>
      <c r="OA16" s="10" t="str">
        <f>IF('[10]ข้อมูลนักเรียน-กรอง'!$A$14="","",(IF(COUNTIF(MT16:NX16,"ล")=0,"-",(COUNTIF(MT16:NX16,"ล")))))</f>
        <v>-</v>
      </c>
      <c r="OB16" s="10" t="str">
        <f>IF('[10]ข้อมูลนักเรียน-กรอง'!$A$14="","",(IF(COUNTIF(MT16:NX16,"ข")=0,"-",(COUNTIF(MT16:NX16,"ข")))))</f>
        <v>-</v>
      </c>
      <c r="OC16" s="8">
        <f>IF('[10]ข้อมูลนักเรียน-กรอง'!$A$14="","",('[10]ข้อมูลนักเรียน-กรอง'!$A$14))</f>
        <v>13</v>
      </c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10" t="str">
        <f>IF('[10]ข้อมูลนักเรียน-กรอง'!A14="","",(IF(SUM(OD16:PG16)=0,"-",(SUM(OD16:PG16)))))</f>
        <v>-</v>
      </c>
      <c r="PI16" s="10" t="str">
        <f>IF('[10]ข้อมูลนักเรียน-กรอง'!$A$14="","",(IF(COUNTIF(OD16:PG16,"ป")=0,"-",(COUNTIF(OD16:PG16,"ป")))))</f>
        <v>-</v>
      </c>
      <c r="PJ16" s="10" t="str">
        <f>IF('[10]ข้อมูลนักเรียน-กรอง'!$A$14="","",(IF(COUNTIF(OD16:PG16,"ล")=0,"-",(COUNTIF(OD16:PG16,"ล")))))</f>
        <v>-</v>
      </c>
      <c r="PK16" s="10" t="str">
        <f>IF('[10]ข้อมูลนักเรียน-กรอง'!$A$14="","",(IF(COUNTIF(OD16:PG16,"ข")=0,"-",(COUNTIF(OD16:PG16,"ข")))))</f>
        <v>-</v>
      </c>
      <c r="PL16" s="11">
        <f>IF('[10]ข้อมูลนักเรียน-กรอง'!$A$14="","",('[10]ข้อมูลนักเรียน-กรอง'!$A$14))</f>
        <v>13</v>
      </c>
      <c r="PM16" s="12" t="str">
        <f>AH16</f>
        <v>-</v>
      </c>
      <c r="PN16" s="12" t="str">
        <f>BQ16</f>
        <v>-</v>
      </c>
      <c r="PO16" s="12" t="str">
        <f>DA16</f>
        <v>-</v>
      </c>
      <c r="PP16" s="12" t="str">
        <f>EK16</f>
        <v>-</v>
      </c>
      <c r="PQ16" s="12" t="str">
        <f>FT16</f>
        <v>-</v>
      </c>
      <c r="PR16" s="12" t="str">
        <f>HD16</f>
        <v>-</v>
      </c>
      <c r="PS16" s="12" t="str">
        <f>IM16</f>
        <v>-</v>
      </c>
      <c r="PT16" s="12" t="str">
        <f>JW16</f>
        <v>-</v>
      </c>
      <c r="PU16" s="12" t="str">
        <f>LG16</f>
        <v>-</v>
      </c>
      <c r="PV16" s="12" t="str">
        <f>MO16</f>
        <v>-</v>
      </c>
      <c r="PW16" s="12" t="str">
        <f>NY16</f>
        <v>-</v>
      </c>
      <c r="PX16" s="12" t="str">
        <f>PH16</f>
        <v>-</v>
      </c>
      <c r="PY16" s="13">
        <f>IF('[10]ข้อมูลนักเรียน-กรอง'!A14="","",(SUM(AH16:AK16,SUM(BQ16:BT16,SUM(DA16:DD16,SUM(EK16:EN16,SUM(FT16:FW16,SUM(HD16:HG16,SUM(IM16:IP16,SUM(JW16:JZ16,SUM(LG16:LJ16,SUM(MO16:MR16,SUM(NY16:OB16,SUM(PH16:PK16))))))))))))))</f>
        <v>0</v>
      </c>
      <c r="PZ16" s="13">
        <f>IF('[10]ข้อมูลนักเรียน-กรอง'!A14="","",SUM(PM16:PX16))</f>
        <v>0</v>
      </c>
      <c r="QA16" s="14" t="str">
        <f>IF('[10]ข้อมูลนักเรียน-กรอง'!A14="","",IF(PZ16=0,"0.00",((PZ16/PY16)*100)))</f>
        <v>0.00</v>
      </c>
    </row>
    <row r="17" spans="1:443" ht="15.95" customHeight="1">
      <c r="A17" s="7" t="str">
        <f>[10]ชื่อนักเรียน!C16</f>
        <v>เด็กชายธนวัฒน์ หมอกเจริญ</v>
      </c>
      <c r="B17" s="8">
        <f>IF('[10]ข้อมูลนักเรียน-กรอง'!$A$15="","",('[10]ข้อมูลนักเรียน-กรอง'!$A$15))</f>
        <v>14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 t="str">
        <f>IF('[10]ข้อมูลนักเรียน-กรอง'!A15="","",(IF(SUM(C17:AG17)=0,"-",(SUM(C17:AG17)))))</f>
        <v>-</v>
      </c>
      <c r="AI17" s="10" t="str">
        <f>IF('[10]ข้อมูลนักเรียน-กรอง'!$A$15="","",(IF(COUNTIF(C17:AG17,"ป")=0,"-",(COUNTIF(C17:AG17,"ป")))))</f>
        <v>-</v>
      </c>
      <c r="AJ17" s="10" t="str">
        <f>IF('[10]ข้อมูลนักเรียน-กรอง'!$A$15="","",(IF(COUNTIF(C17:AG17,"ล")=0,"-",(COUNTIF(C17:AG17,"ล")))))</f>
        <v>-</v>
      </c>
      <c r="AK17" s="10" t="str">
        <f>IF('[10]ข้อมูลนักเรียน-กรอง'!$A$15="","",(IF(COUNTIF(C17:AG17,"ข")=0,"-",(COUNTIF(C17:AG17,"ข")))))</f>
        <v>-</v>
      </c>
      <c r="AL17" s="8">
        <f>IF('[10]ข้อมูลนักเรียน-กรอง'!$A$15="","",('[10]ข้อมูลนักเรียน-กรอง'!$A$15))</f>
        <v>14</v>
      </c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10" t="str">
        <f>IF('[10]ข้อมูลนักเรียน-กรอง'!A15="","",(IF(SUM(AM17:BP17)=0,"-",(SUM(AM17:BP17)))))</f>
        <v>-</v>
      </c>
      <c r="BR17" s="10" t="str">
        <f>IF('[10]ข้อมูลนักเรียน-กรอง'!$A$15="","",(IF(COUNTIF(AM17:BP17,"ป")=0,"-",(COUNTIF(AM17:BP17,"ป")))))</f>
        <v>-</v>
      </c>
      <c r="BS17" s="10" t="str">
        <f>IF('[10]ข้อมูลนักเรียน-กรอง'!$A$15="","",(IF(COUNTIF(AM17:BP17,"ล")=0,"-",(COUNTIF(AM17:BP17,"ล")))))</f>
        <v>-</v>
      </c>
      <c r="BT17" s="10" t="str">
        <f>IF('[10]ข้อมูลนักเรียน-กรอง'!$A$15="","",(IF(COUNTIF(AM17:BP17,"ข")=0,"-",(COUNTIF(AM17:BP17,"ข")))))</f>
        <v>-</v>
      </c>
      <c r="BU17" s="8">
        <f>IF('[10]ข้อมูลนักเรียน-กรอง'!$A$15="","",('[10]ข้อมูลนักเรียน-กรอง'!$A$15))</f>
        <v>14</v>
      </c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10" t="str">
        <f>IF('[10]ข้อมูลนักเรียน-กรอง'!A15="","",(IF(SUM(BV17:CZ17)=0,"-",(SUM(BV17:CZ17)))))</f>
        <v>-</v>
      </c>
      <c r="DB17" s="10" t="str">
        <f>IF('[10]ข้อมูลนักเรียน-กรอง'!$A$15="","",(IF(COUNTIF(BV17:CZ17,"ป")=0,"-",(COUNTIF(BV17:CZ17,"ป")))))</f>
        <v>-</v>
      </c>
      <c r="DC17" s="10" t="str">
        <f>IF('[10]ข้อมูลนักเรียน-กรอง'!$A$15="","",(IF(COUNTIF(BV17:CZ17,"ล")=0,"-",(COUNTIF(BV17:CZ17,"ล")))))</f>
        <v>-</v>
      </c>
      <c r="DD17" s="10" t="str">
        <f>IF('[10]ข้อมูลนักเรียน-กรอง'!$A$15="","",(IF(COUNTIF(BV17:CZ17,"ข")=0,"-",(COUNTIF(BV17:CZ17,"ข")))))</f>
        <v>-</v>
      </c>
      <c r="DE17" s="8">
        <f>IF('[10]ข้อมูลนักเรียน-กรอง'!$A$15="","",('[10]ข้อมูลนักเรียน-กรอง'!$A$15))</f>
        <v>14</v>
      </c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10" t="str">
        <f>IF('[10]ข้อมูลนักเรียน-กรอง'!A15="","",(IF(SUM(DF17:EJ17)=0,"-",(SUM(DF17:EJ17)))))</f>
        <v>-</v>
      </c>
      <c r="EL17" s="10" t="str">
        <f>IF('[10]ข้อมูลนักเรียน-กรอง'!$A$15="","",(IF(COUNTIF(DF17:EJ17,"ป")=0,"-",(COUNTIF(DF17:EJ17,"ป")))))</f>
        <v>-</v>
      </c>
      <c r="EM17" s="10" t="str">
        <f>IF('[10]ข้อมูลนักเรียน-กรอง'!$A$15="","",(IF(COUNTIF(DF17:EJ17,"ล")=0,"-",(COUNTIF(DF17:EJ17,"ล")))))</f>
        <v>-</v>
      </c>
      <c r="EN17" s="10" t="str">
        <f>IF('[10]ข้อมูลนักเรียน-กรอง'!$A$15="","",(IF(COUNTIF(DF17:EJ17,"ข")=0,"-",(COUNTIF(DF17:EJ17,"ข")))))</f>
        <v>-</v>
      </c>
      <c r="EO17" s="8">
        <f>IF('[10]ข้อมูลนักเรียน-กรอง'!$A$15="","",('[10]ข้อมูลนักเรียน-กรอง'!$A$15))</f>
        <v>14</v>
      </c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10" t="str">
        <f>IF('[10]ข้อมูลนักเรียน-กรอง'!A15="","",(IF(SUM(EP17:FS17)=0,"-",(SUM(EP17:FS17)))))</f>
        <v>-</v>
      </c>
      <c r="FU17" s="10" t="str">
        <f>IF('[10]ข้อมูลนักเรียน-กรอง'!$A$15="","",(IF(COUNTIF(EP17:FS17,"ป")=0,"-",(COUNTIF(EP17:FS17,"ป")))))</f>
        <v>-</v>
      </c>
      <c r="FV17" s="10" t="str">
        <f>IF('[10]ข้อมูลนักเรียน-กรอง'!$A$15="","",(IF(COUNTIF(EP17:FS17,"ล")=0,"-",(COUNTIF(EP17:FS17,"ล")))))</f>
        <v>-</v>
      </c>
      <c r="FW17" s="10" t="str">
        <f>IF('[10]ข้อมูลนักเรียน-กรอง'!$A$15="","",(IF(COUNTIF(EP17:FS17,"ข")=0,"-",(COUNTIF(EP17:FS17,"ข")))))</f>
        <v>-</v>
      </c>
      <c r="FX17" s="8">
        <f>IF('[10]ข้อมูลนักเรียน-กรอง'!$A$15="","",('[10]ข้อมูลนักเรียน-กรอง'!$A$15))</f>
        <v>14</v>
      </c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10" t="str">
        <f>IF('[10]ข้อมูลนักเรียน-กรอง'!A15="","",(IF(SUM(FY17:HC17)=0,"-",(SUM(FY17:HC17)))))</f>
        <v>-</v>
      </c>
      <c r="HE17" s="10" t="str">
        <f>IF('[10]ข้อมูลนักเรียน-กรอง'!$A$15="","",(IF(COUNTIF(FY17:HC17,"ป")=0,"-",(COUNTIF(FY17:HC17,"ป")))))</f>
        <v>-</v>
      </c>
      <c r="HF17" s="10" t="str">
        <f>IF('[10]ข้อมูลนักเรียน-กรอง'!$A$15="","",(IF(COUNTIF(FY17:HC17,"ล")=0,"-",(COUNTIF(FY17:HC17,"ล")))))</f>
        <v>-</v>
      </c>
      <c r="HG17" s="10" t="str">
        <f>IF('[10]ข้อมูลนักเรียน-กรอง'!$A$15="","",(IF(COUNTIF(FY17:HC17,"ข")=0,"-",(COUNTIF(FY17:HC17,"ข")))))</f>
        <v>-</v>
      </c>
      <c r="HH17" s="8">
        <f>IF('[10]ข้อมูลนักเรียน-กรอง'!$A$15="","",('[10]ข้อมูลนักเรียน-กรอง'!$A$15))</f>
        <v>14</v>
      </c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10" t="str">
        <f>IF('[10]ข้อมูลนักเรียน-กรอง'!A15="","",(IF(SUM(HI17:IL17)=0,"-",(SUM(HI17:IL17)))))</f>
        <v>-</v>
      </c>
      <c r="IN17" s="10" t="str">
        <f>IF('[10]ข้อมูลนักเรียน-กรอง'!$A$15="","",(IF(COUNTIF(HI17:IL17,"ป")=0,"-",(COUNTIF(HI17:IL17,"ป")))))</f>
        <v>-</v>
      </c>
      <c r="IO17" s="10" t="str">
        <f>IF('[10]ข้อมูลนักเรียน-กรอง'!$A$15="","",(IF(COUNTIF(HI17:IL17,"ล")=0,"-",(COUNTIF(HI17:IL17,"ล")))))</f>
        <v>-</v>
      </c>
      <c r="IP17" s="10" t="str">
        <f>IF('[10]ข้อมูลนักเรียน-กรอง'!$A$15="","",(IF(COUNTIF(HI17:IL17,"ข")=0,"-",(COUNTIF(HI17:IL17,"ข")))))</f>
        <v>-</v>
      </c>
      <c r="IQ17" s="8">
        <f>IF('[10]ข้อมูลนักเรียน-กรอง'!$A$15="","",('[10]ข้อมูลนักเรียน-กรอง'!$A$15))</f>
        <v>14</v>
      </c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10" t="str">
        <f>IF('[10]ข้อมูลนักเรียน-กรอง'!A15="","",(IF(SUM(IR17:JV17)=0,"-",(SUM(IR17:JV17)))))</f>
        <v>-</v>
      </c>
      <c r="JX17" s="10" t="str">
        <f>IF('[10]ข้อมูลนักเรียน-กรอง'!$A$15="","",(IF(COUNTIF(IR17:JV17,"ป")=0,"-",(COUNTIF(IR17:JV17,"ป")))))</f>
        <v>-</v>
      </c>
      <c r="JY17" s="10" t="str">
        <f>IF('[10]ข้อมูลนักเรียน-กรอง'!$A$15="","",(IF(COUNTIF(IR17:JV17,"ล")=0,"-",(COUNTIF(IR17:JV17,"ล")))))</f>
        <v>-</v>
      </c>
      <c r="JZ17" s="10" t="str">
        <f>IF('[10]ข้อมูลนักเรียน-กรอง'!$A$15="","",(IF(COUNTIF(IR17:JV17,"ข")=0,"-",(COUNTIF(IR17:JV17,"ข")))))</f>
        <v>-</v>
      </c>
      <c r="KA17" s="8">
        <f>IF('[10]ข้อมูลนักเรียน-กรอง'!$A$15="","",('[10]ข้อมูลนักเรียน-กรอง'!$A$15))</f>
        <v>14</v>
      </c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10" t="str">
        <f>IF('[10]ข้อมูลนักเรียน-กรอง'!A15="","",(IF(SUM(KB17:LF17)=0,"-",(SUM(KB17:LF17)))))</f>
        <v>-</v>
      </c>
      <c r="LH17" s="10" t="str">
        <f>IF('[10]ข้อมูลนักเรียน-กรอง'!$A$15="","",(IF(COUNTIF(KB17:LF17,"ป")=0,"-",(COUNTIF(KB17:LF17,"ป")))))</f>
        <v>-</v>
      </c>
      <c r="LI17" s="10" t="str">
        <f>IF('[10]ข้อมูลนักเรียน-กรอง'!$A$15="","",(IF(COUNTIF(KB17:LF17,"ล")=0,"-",(COUNTIF(KB17:LF17,"ล")))))</f>
        <v>-</v>
      </c>
      <c r="LJ17" s="10" t="str">
        <f>IF('[10]ข้อมูลนักเรียน-กรอง'!$A$15="","",(IF(COUNTIF(KB17:LF17,"ข")=0,"-",(COUNTIF(KB17:LF17,"ข")))))</f>
        <v>-</v>
      </c>
      <c r="LK17" s="8">
        <f>IF('[10]ข้อมูลนักเรียน-กรอง'!$A$15="","",('[10]ข้อมูลนักเรียน-กรอง'!$A$15))</f>
        <v>14</v>
      </c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10" t="str">
        <f>IF('[10]ข้อมูลนักเรียน-กรอง'!A15="","",(IF(SUM(LL17:MN17)=0,"-",(SUM(LL17:MN17)))))</f>
        <v>-</v>
      </c>
      <c r="MP17" s="10" t="str">
        <f>IF('[10]ข้อมูลนักเรียน-กรอง'!$A$15="","",(IF(COUNTIF(LL17:MN17,"ป")=0,"-",(COUNTIF(LL17:MN17,"ป")))))</f>
        <v>-</v>
      </c>
      <c r="MQ17" s="10" t="str">
        <f>IF('[10]ข้อมูลนักเรียน-กรอง'!$A$15="","",(IF(COUNTIF(LL17:MN17,"ล")=0,"-",(COUNTIF(LL17:MN17,"ล")))))</f>
        <v>-</v>
      </c>
      <c r="MR17" s="10" t="str">
        <f>IF('[10]ข้อมูลนักเรียน-กรอง'!$A$15="","",(IF(COUNTIF(LL17:MN17,"ข")=0,"-",(COUNTIF(LL17:MN17,"ข")))))</f>
        <v>-</v>
      </c>
      <c r="MS17" s="8">
        <f>IF('[10]ข้อมูลนักเรียน-กรอง'!$A$15="","",('[10]ข้อมูลนักเรียน-กรอง'!$A$15))</f>
        <v>14</v>
      </c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10" t="str">
        <f>IF('[10]ข้อมูลนักเรียน-กรอง'!A15="","",(IF(SUM(MT17:NX17)=0,"-",(SUM(MT17:NX17)))))</f>
        <v>-</v>
      </c>
      <c r="NZ17" s="10" t="str">
        <f>IF('[10]ข้อมูลนักเรียน-กรอง'!$A$15="","",(IF(COUNTIF(MT17:NX17,"ป")=0,"-",(COUNTIF(MT17:NX17,"ป")))))</f>
        <v>-</v>
      </c>
      <c r="OA17" s="10" t="str">
        <f>IF('[10]ข้อมูลนักเรียน-กรอง'!$A$15="","",(IF(COUNTIF(MT17:NX17,"ล")=0,"-",(COUNTIF(MT17:NX17,"ล")))))</f>
        <v>-</v>
      </c>
      <c r="OB17" s="10" t="str">
        <f>IF('[10]ข้อมูลนักเรียน-กรอง'!$A$15="","",(IF(COUNTIF(MT17:NX17,"ข")=0,"-",(COUNTIF(MT17:NX17,"ข")))))</f>
        <v>-</v>
      </c>
      <c r="OC17" s="8">
        <f>IF('[10]ข้อมูลนักเรียน-กรอง'!$A$15="","",('[10]ข้อมูลนักเรียน-กรอง'!$A$15))</f>
        <v>14</v>
      </c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10" t="str">
        <f>IF('[10]ข้อมูลนักเรียน-กรอง'!A15="","",(IF(SUM(OD17:PG17)=0,"-",(SUM(OD17:PG17)))))</f>
        <v>-</v>
      </c>
      <c r="PI17" s="10" t="str">
        <f>IF('[10]ข้อมูลนักเรียน-กรอง'!$A$15="","",(IF(COUNTIF(OD17:PG17,"ป")=0,"-",(COUNTIF(OD17:PG17,"ป")))))</f>
        <v>-</v>
      </c>
      <c r="PJ17" s="10" t="str">
        <f>IF('[10]ข้อมูลนักเรียน-กรอง'!$A$15="","",(IF(COUNTIF(OD17:PG17,"ล")=0,"-",(COUNTIF(OD17:PG17,"ล")))))</f>
        <v>-</v>
      </c>
      <c r="PK17" s="10" t="str">
        <f>IF('[10]ข้อมูลนักเรียน-กรอง'!$A$15="","",(IF(COUNTIF(OD17:PG17,"ข")=0,"-",(COUNTIF(OD17:PG17,"ข")))))</f>
        <v>-</v>
      </c>
      <c r="PL17" s="11">
        <f>IF('[10]ข้อมูลนักเรียน-กรอง'!$A$15="","",('[10]ข้อมูลนักเรียน-กรอง'!$A$15))</f>
        <v>14</v>
      </c>
      <c r="PM17" s="12" t="str">
        <f>AH17</f>
        <v>-</v>
      </c>
      <c r="PN17" s="12" t="str">
        <f>BQ17</f>
        <v>-</v>
      </c>
      <c r="PO17" s="12" t="str">
        <f>DA17</f>
        <v>-</v>
      </c>
      <c r="PP17" s="12" t="str">
        <f>EK17</f>
        <v>-</v>
      </c>
      <c r="PQ17" s="12" t="str">
        <f>FT17</f>
        <v>-</v>
      </c>
      <c r="PR17" s="12" t="str">
        <f>HD17</f>
        <v>-</v>
      </c>
      <c r="PS17" s="12" t="str">
        <f>IM17</f>
        <v>-</v>
      </c>
      <c r="PT17" s="12" t="str">
        <f>JW17</f>
        <v>-</v>
      </c>
      <c r="PU17" s="12" t="str">
        <f>LG17</f>
        <v>-</v>
      </c>
      <c r="PV17" s="12" t="str">
        <f>MO17</f>
        <v>-</v>
      </c>
      <c r="PW17" s="12" t="str">
        <f>NY17</f>
        <v>-</v>
      </c>
      <c r="PX17" s="12" t="str">
        <f>PH17</f>
        <v>-</v>
      </c>
      <c r="PY17" s="13">
        <f>IF('[10]ข้อมูลนักเรียน-กรอง'!A15="","",(SUM(AH17:AK17,SUM(BQ17:BT17,SUM(DA17:DD17,SUM(EK17:EN17,SUM(FT17:FW17,SUM(HD17:HG17,SUM(IM17:IP17,SUM(JW17:JZ17,SUM(LG17:LJ17,SUM(MO17:MR17,SUM(NY17:OB17,SUM(PH17:PK17))))))))))))))</f>
        <v>0</v>
      </c>
      <c r="PZ17" s="13">
        <f>IF('[10]ข้อมูลนักเรียน-กรอง'!A15="","",SUM(PM17:PX17))</f>
        <v>0</v>
      </c>
      <c r="QA17" s="14" t="str">
        <f>IF('[10]ข้อมูลนักเรียน-กรอง'!A15="","",IF(PZ17=0,"0.00",((PZ17/PY17)*100)))</f>
        <v>0.00</v>
      </c>
    </row>
    <row r="18" spans="1:443" ht="15.95" customHeight="1">
      <c r="A18" s="7" t="str">
        <f>[10]ชื่อนักเรียน!C17</f>
        <v>เด็กชายธนภัทร คำประสิทธิ์</v>
      </c>
      <c r="B18" s="8">
        <f>IF('[10]ข้อมูลนักเรียน-กรอง'!$A$16="","",('[10]ข้อมูลนักเรียน-กรอง'!$A$16))</f>
        <v>15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 t="str">
        <f>IF('[10]ข้อมูลนักเรียน-กรอง'!A16="","",(IF(SUM(C18:AG18)=0,"-",(SUM(C18:AG18)))))</f>
        <v>-</v>
      </c>
      <c r="AI18" s="10" t="str">
        <f>IF('[10]ข้อมูลนักเรียน-กรอง'!$A$16="","",(IF(COUNTIF(C18:AG18,"ป")=0,"-",(COUNTIF(C18:AG18,"ป")))))</f>
        <v>-</v>
      </c>
      <c r="AJ18" s="10" t="str">
        <f>IF('[10]ข้อมูลนักเรียน-กรอง'!$A$16="","",(IF(COUNTIF(C18:AG18,"ล")=0,"-",(COUNTIF(C18:AG18,"ล")))))</f>
        <v>-</v>
      </c>
      <c r="AK18" s="10" t="str">
        <f>IF('[10]ข้อมูลนักเรียน-กรอง'!$A$16="","",(IF(COUNTIF(C18:AG18,"ข")=0,"-",(COUNTIF(C18:AG18,"ข")))))</f>
        <v>-</v>
      </c>
      <c r="AL18" s="8">
        <f>IF('[10]ข้อมูลนักเรียน-กรอง'!$A$16="","",('[10]ข้อมูลนักเรียน-กรอง'!$A$16))</f>
        <v>15</v>
      </c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0" t="str">
        <f>IF('[10]ข้อมูลนักเรียน-กรอง'!A16="","",(IF(SUM(AM18:BP18)=0,"-",(SUM(AM18:BP18)))))</f>
        <v>-</v>
      </c>
      <c r="BR18" s="10" t="str">
        <f>IF('[10]ข้อมูลนักเรียน-กรอง'!$A$16="","",(IF(COUNTIF(AM18:BP18,"ป")=0,"-",(COUNTIF(AM18:BP18,"ป")))))</f>
        <v>-</v>
      </c>
      <c r="BS18" s="10" t="str">
        <f>IF('[10]ข้อมูลนักเรียน-กรอง'!$A$16="","",(IF(COUNTIF(AM18:BP18,"ล")=0,"-",(COUNTIF(AM18:BP18,"ล")))))</f>
        <v>-</v>
      </c>
      <c r="BT18" s="10" t="str">
        <f>IF('[10]ข้อมูลนักเรียน-กรอง'!$A$16="","",(IF(COUNTIF(AM18:BP18,"ข")=0,"-",(COUNTIF(AM18:BP18,"ข")))))</f>
        <v>-</v>
      </c>
      <c r="BU18" s="8">
        <f>IF('[10]ข้อมูลนักเรียน-กรอง'!$A$16="","",('[10]ข้อมูลนักเรียน-กรอง'!$A$16))</f>
        <v>15</v>
      </c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10" t="str">
        <f>IF('[10]ข้อมูลนักเรียน-กรอง'!A16="","",(IF(SUM(BV18:CZ18)=0,"-",(SUM(BV18:CZ18)))))</f>
        <v>-</v>
      </c>
      <c r="DB18" s="10" t="str">
        <f>IF('[10]ข้อมูลนักเรียน-กรอง'!$A$16="","",(IF(COUNTIF(BV18:CZ18,"ป")=0,"-",(COUNTIF(BV18:CZ18,"ป")))))</f>
        <v>-</v>
      </c>
      <c r="DC18" s="10" t="str">
        <f>IF('[10]ข้อมูลนักเรียน-กรอง'!$A$16="","",(IF(COUNTIF(BV18:CZ18,"ล")=0,"-",(COUNTIF(BV18:CZ18,"ล")))))</f>
        <v>-</v>
      </c>
      <c r="DD18" s="10" t="str">
        <f>IF('[10]ข้อมูลนักเรียน-กรอง'!$A$16="","",(IF(COUNTIF(BV18:CZ18,"ข")=0,"-",(COUNTIF(BV18:CZ18,"ข")))))</f>
        <v>-</v>
      </c>
      <c r="DE18" s="8">
        <f>IF('[10]ข้อมูลนักเรียน-กรอง'!$A$16="","",('[10]ข้อมูลนักเรียน-กรอง'!$A$16))</f>
        <v>15</v>
      </c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10" t="str">
        <f>IF('[10]ข้อมูลนักเรียน-กรอง'!A16="","",(IF(SUM(DF18:EJ18)=0,"-",(SUM(DF18:EJ18)))))</f>
        <v>-</v>
      </c>
      <c r="EL18" s="10" t="str">
        <f>IF('[10]ข้อมูลนักเรียน-กรอง'!$A$16="","",(IF(COUNTIF(DF18:EJ18,"ป")=0,"-",(COUNTIF(DF18:EJ18,"ป")))))</f>
        <v>-</v>
      </c>
      <c r="EM18" s="10" t="str">
        <f>IF('[10]ข้อมูลนักเรียน-กรอง'!$A$16="","",(IF(COUNTIF(DF18:EJ18,"ล")=0,"-",(COUNTIF(DF18:EJ18,"ล")))))</f>
        <v>-</v>
      </c>
      <c r="EN18" s="10" t="str">
        <f>IF('[10]ข้อมูลนักเรียน-กรอง'!$A$16="","",(IF(COUNTIF(DF18:EJ18,"ข")=0,"-",(COUNTIF(DF18:EJ18,"ข")))))</f>
        <v>-</v>
      </c>
      <c r="EO18" s="8">
        <f>IF('[10]ข้อมูลนักเรียน-กรอง'!$A$16="","",('[10]ข้อมูลนักเรียน-กรอง'!$A$16))</f>
        <v>15</v>
      </c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10" t="str">
        <f>IF('[10]ข้อมูลนักเรียน-กรอง'!A16="","",(IF(SUM(EP18:FS18)=0,"-",(SUM(EP18:FS18)))))</f>
        <v>-</v>
      </c>
      <c r="FU18" s="10" t="str">
        <f>IF('[10]ข้อมูลนักเรียน-กรอง'!$A$16="","",(IF(COUNTIF(EP18:FS18,"ป")=0,"-",(COUNTIF(EP18:FS18,"ป")))))</f>
        <v>-</v>
      </c>
      <c r="FV18" s="10" t="str">
        <f>IF('[10]ข้อมูลนักเรียน-กรอง'!$A$16="","",(IF(COUNTIF(EP18:FS18,"ล")=0,"-",(COUNTIF(EP18:FS18,"ล")))))</f>
        <v>-</v>
      </c>
      <c r="FW18" s="10" t="str">
        <f>IF('[10]ข้อมูลนักเรียน-กรอง'!$A$16="","",(IF(COUNTIF(EP18:FS18,"ข")=0,"-",(COUNTIF(EP18:FS18,"ข")))))</f>
        <v>-</v>
      </c>
      <c r="FX18" s="8">
        <f>IF('[10]ข้อมูลนักเรียน-กรอง'!$A$16="","",('[10]ข้อมูลนักเรียน-กรอง'!$A$16))</f>
        <v>15</v>
      </c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10" t="str">
        <f>IF('[10]ข้อมูลนักเรียน-กรอง'!A16="","",(IF(SUM(FY18:HC18)=0,"-",(SUM(FY18:HC18)))))</f>
        <v>-</v>
      </c>
      <c r="HE18" s="10" t="str">
        <f>IF('[10]ข้อมูลนักเรียน-กรอง'!$A$16="","",(IF(COUNTIF(FY18:HC18,"ป")=0,"-",(COUNTIF(FY18:HC18,"ป")))))</f>
        <v>-</v>
      </c>
      <c r="HF18" s="10" t="str">
        <f>IF('[10]ข้อมูลนักเรียน-กรอง'!$A$16="","",(IF(COUNTIF(FY18:HC18,"ล")=0,"-",(COUNTIF(FY18:HC18,"ล")))))</f>
        <v>-</v>
      </c>
      <c r="HG18" s="10" t="str">
        <f>IF('[10]ข้อมูลนักเรียน-กรอง'!$A$16="","",(IF(COUNTIF(FY18:HC18,"ข")=0,"-",(COUNTIF(FY18:HC18,"ข")))))</f>
        <v>-</v>
      </c>
      <c r="HH18" s="8">
        <f>IF('[10]ข้อมูลนักเรียน-กรอง'!$A$16="","",('[10]ข้อมูลนักเรียน-กรอง'!$A$16))</f>
        <v>15</v>
      </c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10" t="str">
        <f>IF('[10]ข้อมูลนักเรียน-กรอง'!A16="","",(IF(SUM(HI18:IL18)=0,"-",(SUM(HI18:IL18)))))</f>
        <v>-</v>
      </c>
      <c r="IN18" s="10" t="str">
        <f>IF('[10]ข้อมูลนักเรียน-กรอง'!$A$16="","",(IF(COUNTIF(HI18:IL18,"ป")=0,"-",(COUNTIF(HI18:IL18,"ป")))))</f>
        <v>-</v>
      </c>
      <c r="IO18" s="10" t="str">
        <f>IF('[10]ข้อมูลนักเรียน-กรอง'!$A$16="","",(IF(COUNTIF(HI18:IL18,"ล")=0,"-",(COUNTIF(HI18:IL18,"ล")))))</f>
        <v>-</v>
      </c>
      <c r="IP18" s="10" t="str">
        <f>IF('[10]ข้อมูลนักเรียน-กรอง'!$A$16="","",(IF(COUNTIF(HI18:IL18,"ข")=0,"-",(COUNTIF(HI18:IL18,"ข")))))</f>
        <v>-</v>
      </c>
      <c r="IQ18" s="8">
        <f>IF('[10]ข้อมูลนักเรียน-กรอง'!$A$16="","",('[10]ข้อมูลนักเรียน-กรอง'!$A$16))</f>
        <v>15</v>
      </c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10" t="str">
        <f>IF('[10]ข้อมูลนักเรียน-กรอง'!A16="","",(IF(SUM(IR18:JV18)=0,"-",(SUM(IR18:JV18)))))</f>
        <v>-</v>
      </c>
      <c r="JX18" s="10" t="str">
        <f>IF('[10]ข้อมูลนักเรียน-กรอง'!$A$16="","",(IF(COUNTIF(IR18:JV18,"ป")=0,"-",(COUNTIF(IR18:JV18,"ป")))))</f>
        <v>-</v>
      </c>
      <c r="JY18" s="10" t="str">
        <f>IF('[10]ข้อมูลนักเรียน-กรอง'!$A$16="","",(IF(COUNTIF(IR18:JV18,"ล")=0,"-",(COUNTIF(IR18:JV18,"ล")))))</f>
        <v>-</v>
      </c>
      <c r="JZ18" s="10" t="str">
        <f>IF('[10]ข้อมูลนักเรียน-กรอง'!$A$16="","",(IF(COUNTIF(IR18:JV18,"ข")=0,"-",(COUNTIF(IR18:JV18,"ข")))))</f>
        <v>-</v>
      </c>
      <c r="KA18" s="8">
        <f>IF('[10]ข้อมูลนักเรียน-กรอง'!$A$16="","",('[10]ข้อมูลนักเรียน-กรอง'!$A$16))</f>
        <v>15</v>
      </c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10" t="str">
        <f>IF('[10]ข้อมูลนักเรียน-กรอง'!A16="","",(IF(SUM(KB18:LF18)=0,"-",(SUM(KB18:LF18)))))</f>
        <v>-</v>
      </c>
      <c r="LH18" s="10" t="str">
        <f>IF('[10]ข้อมูลนักเรียน-กรอง'!$A$16="","",(IF(COUNTIF(KB18:LF18,"ป")=0,"-",(COUNTIF(KB18:LF18,"ป")))))</f>
        <v>-</v>
      </c>
      <c r="LI18" s="10" t="str">
        <f>IF('[10]ข้อมูลนักเรียน-กรอง'!$A$16="","",(IF(COUNTIF(KB18:LF18,"ล")=0,"-",(COUNTIF(KB18:LF18,"ล")))))</f>
        <v>-</v>
      </c>
      <c r="LJ18" s="10" t="str">
        <f>IF('[10]ข้อมูลนักเรียน-กรอง'!$A$16="","",(IF(COUNTIF(KB18:LF18,"ข")=0,"-",(COUNTIF(KB18:LF18,"ข")))))</f>
        <v>-</v>
      </c>
      <c r="LK18" s="8">
        <f>IF('[10]ข้อมูลนักเรียน-กรอง'!$A$16="","",('[10]ข้อมูลนักเรียน-กรอง'!$A$16))</f>
        <v>15</v>
      </c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10" t="str">
        <f>IF('[10]ข้อมูลนักเรียน-กรอง'!A16="","",(IF(SUM(LL18:MN18)=0,"-",(SUM(LL18:MN18)))))</f>
        <v>-</v>
      </c>
      <c r="MP18" s="10" t="str">
        <f>IF('[10]ข้อมูลนักเรียน-กรอง'!$A$16="","",(IF(COUNTIF(LL18:MN18,"ป")=0,"-",(COUNTIF(LL18:MN18,"ป")))))</f>
        <v>-</v>
      </c>
      <c r="MQ18" s="10" t="str">
        <f>IF('[10]ข้อมูลนักเรียน-กรอง'!$A$16="","",(IF(COUNTIF(LL18:MN18,"ล")=0,"-",(COUNTIF(LL18:MN18,"ล")))))</f>
        <v>-</v>
      </c>
      <c r="MR18" s="10" t="str">
        <f>IF('[10]ข้อมูลนักเรียน-กรอง'!$A$16="","",(IF(COUNTIF(LL18:MN18,"ข")=0,"-",(COUNTIF(LL18:MN18,"ข")))))</f>
        <v>-</v>
      </c>
      <c r="MS18" s="8">
        <f>IF('[10]ข้อมูลนักเรียน-กรอง'!$A$16="","",('[10]ข้อมูลนักเรียน-กรอง'!$A$16))</f>
        <v>15</v>
      </c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10" t="str">
        <f>IF('[10]ข้อมูลนักเรียน-กรอง'!A16="","",(IF(SUM(MT18:NX18)=0,"-",(SUM(MT18:NX18)))))</f>
        <v>-</v>
      </c>
      <c r="NZ18" s="10" t="str">
        <f>IF('[10]ข้อมูลนักเรียน-กรอง'!$A$16="","",(IF(COUNTIF(MT18:NX18,"ป")=0,"-",(COUNTIF(MT18:NX18,"ป")))))</f>
        <v>-</v>
      </c>
      <c r="OA18" s="10" t="str">
        <f>IF('[10]ข้อมูลนักเรียน-กรอง'!$A$16="","",(IF(COUNTIF(MT18:NX18,"ล")=0,"-",(COUNTIF(MT18:NX18,"ล")))))</f>
        <v>-</v>
      </c>
      <c r="OB18" s="10" t="str">
        <f>IF('[10]ข้อมูลนักเรียน-กรอง'!$A$16="","",(IF(COUNTIF(MT18:NX18,"ข")=0,"-",(COUNTIF(MT18:NX18,"ข")))))</f>
        <v>-</v>
      </c>
      <c r="OC18" s="8">
        <f>IF('[10]ข้อมูลนักเรียน-กรอง'!$A$16="","",('[10]ข้อมูลนักเรียน-กรอง'!$A$16))</f>
        <v>15</v>
      </c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10" t="str">
        <f>IF('[10]ข้อมูลนักเรียน-กรอง'!A16="","",(IF(SUM(OD18:PG18)=0,"-",(SUM(OD18:PG18)))))</f>
        <v>-</v>
      </c>
      <c r="PI18" s="10" t="str">
        <f>IF('[10]ข้อมูลนักเรียน-กรอง'!$A$16="","",(IF(COUNTIF(OD18:PG18,"ป")=0,"-",(COUNTIF(OD18:PG18,"ป")))))</f>
        <v>-</v>
      </c>
      <c r="PJ18" s="10" t="str">
        <f>IF('[10]ข้อมูลนักเรียน-กรอง'!$A$16="","",(IF(COUNTIF(OD18:PG18,"ล")=0,"-",(COUNTIF(OD18:PG18,"ล")))))</f>
        <v>-</v>
      </c>
      <c r="PK18" s="10" t="str">
        <f>IF('[10]ข้อมูลนักเรียน-กรอง'!$A$16="","",(IF(COUNTIF(OD18:PG18,"ข")=0,"-",(COUNTIF(OD18:PG18,"ข")))))</f>
        <v>-</v>
      </c>
      <c r="PL18" s="11">
        <f>IF('[10]ข้อมูลนักเรียน-กรอง'!$A$16="","",('[10]ข้อมูลนักเรียน-กรอง'!$A$16))</f>
        <v>15</v>
      </c>
      <c r="PM18" s="12" t="str">
        <f>AH18</f>
        <v>-</v>
      </c>
      <c r="PN18" s="12" t="str">
        <f>BQ18</f>
        <v>-</v>
      </c>
      <c r="PO18" s="12" t="str">
        <f>DA18</f>
        <v>-</v>
      </c>
      <c r="PP18" s="12" t="str">
        <f>EK18</f>
        <v>-</v>
      </c>
      <c r="PQ18" s="12" t="str">
        <f>FT18</f>
        <v>-</v>
      </c>
      <c r="PR18" s="12" t="str">
        <f>HD18</f>
        <v>-</v>
      </c>
      <c r="PS18" s="12" t="str">
        <f>IM18</f>
        <v>-</v>
      </c>
      <c r="PT18" s="12" t="str">
        <f>JW18</f>
        <v>-</v>
      </c>
      <c r="PU18" s="12" t="str">
        <f>LG18</f>
        <v>-</v>
      </c>
      <c r="PV18" s="12" t="str">
        <f>MO18</f>
        <v>-</v>
      </c>
      <c r="PW18" s="12" t="str">
        <f>NY18</f>
        <v>-</v>
      </c>
      <c r="PX18" s="12" t="str">
        <f>PH18</f>
        <v>-</v>
      </c>
      <c r="PY18" s="13">
        <f>IF('[10]ข้อมูลนักเรียน-กรอง'!A16="","",(SUM(AH18:AK18,SUM(BQ18:BT18,SUM(DA18:DD18,SUM(EK18:EN18,SUM(FT18:FW18,SUM(HD18:HG18,SUM(IM18:IP18,SUM(JW18:JZ18,SUM(LG18:LJ18,SUM(MO18:MR18,SUM(NY18:OB18,SUM(PH18:PK18))))))))))))))</f>
        <v>0</v>
      </c>
      <c r="PZ18" s="13">
        <f>IF('[10]ข้อมูลนักเรียน-กรอง'!A16="","",SUM(PM18:PX18))</f>
        <v>0</v>
      </c>
      <c r="QA18" s="14" t="str">
        <f>IF('[10]ข้อมูลนักเรียน-กรอง'!A16="","",IF(PZ18=0,"0.00",((PZ18/PY18)*100)))</f>
        <v>0.00</v>
      </c>
    </row>
    <row r="19" spans="1:443" ht="15.95" customHeight="1">
      <c r="A19" s="7" t="str">
        <f>[10]ชื่อนักเรียน!C18</f>
        <v>เด็กชายเจษฎาภรณ์ แก้วเกตุ</v>
      </c>
      <c r="B19" s="8">
        <f>IF('[10]ข้อมูลนักเรียน-กรอง'!$A$17="","",('[10]ข้อมูลนักเรียน-กรอง'!$A$17))</f>
        <v>16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 t="str">
        <f>IF('[10]ข้อมูลนักเรียน-กรอง'!A17="","",(IF(SUM(C19:AG19)=0,"-",(SUM(C19:AG19)))))</f>
        <v>-</v>
      </c>
      <c r="AI19" s="10" t="str">
        <f>IF('[10]ข้อมูลนักเรียน-กรอง'!$A$17="","",(IF(COUNTIF(C19:AG19,"ป")=0,"-",(COUNTIF(C19:AG19,"ป")))))</f>
        <v>-</v>
      </c>
      <c r="AJ19" s="10" t="str">
        <f>IF('[10]ข้อมูลนักเรียน-กรอง'!$A$17="","",(IF(COUNTIF(C19:AG19,"ล")=0,"-",(COUNTIF(C19:AG19,"ล")))))</f>
        <v>-</v>
      </c>
      <c r="AK19" s="10" t="str">
        <f>IF('[10]ข้อมูลนักเรียน-กรอง'!$A$17="","",(IF(COUNTIF(C19:AG19,"ข")=0,"-",(COUNTIF(C19:AG19,"ข")))))</f>
        <v>-</v>
      </c>
      <c r="AL19" s="8">
        <f>IF('[10]ข้อมูลนักเรียน-กรอง'!$A$17="","",('[10]ข้อมูลนักเรียน-กรอง'!$A$17))</f>
        <v>16</v>
      </c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0" t="str">
        <f>IF('[10]ข้อมูลนักเรียน-กรอง'!A17="","",(IF(SUM(AM19:BP19)=0,"-",(SUM(AM19:BP19)))))</f>
        <v>-</v>
      </c>
      <c r="BR19" s="10" t="str">
        <f>IF('[10]ข้อมูลนักเรียน-กรอง'!$A$17="","",(IF(COUNTIF(AM19:BP19,"ป")=0,"-",(COUNTIF(AM19:BP19,"ป")))))</f>
        <v>-</v>
      </c>
      <c r="BS19" s="10" t="str">
        <f>IF('[10]ข้อมูลนักเรียน-กรอง'!$A$17="","",(IF(COUNTIF(AM19:BP19,"ล")=0,"-",(COUNTIF(AM19:BP19,"ล")))))</f>
        <v>-</v>
      </c>
      <c r="BT19" s="10" t="str">
        <f>IF('[10]ข้อมูลนักเรียน-กรอง'!$A$17="","",(IF(COUNTIF(AM19:BP19,"ข")=0,"-",(COUNTIF(AM19:BP19,"ข")))))</f>
        <v>-</v>
      </c>
      <c r="BU19" s="8">
        <f>IF('[10]ข้อมูลนักเรียน-กรอง'!$A$17="","",('[10]ข้อมูลนักเรียน-กรอง'!$A$17))</f>
        <v>16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10" t="str">
        <f>IF('[10]ข้อมูลนักเรียน-กรอง'!A17="","",(IF(SUM(BV19:CZ19)=0,"-",(SUM(BV19:CZ19)))))</f>
        <v>-</v>
      </c>
      <c r="DB19" s="10" t="str">
        <f>IF('[10]ข้อมูลนักเรียน-กรอง'!$A$17="","",(IF(COUNTIF(BV19:CZ19,"ป")=0,"-",(COUNTIF(BV19:CZ19,"ป")))))</f>
        <v>-</v>
      </c>
      <c r="DC19" s="10" t="str">
        <f>IF('[10]ข้อมูลนักเรียน-กรอง'!$A$17="","",(IF(COUNTIF(BV19:CZ19,"ล")=0,"-",(COUNTIF(BV19:CZ19,"ล")))))</f>
        <v>-</v>
      </c>
      <c r="DD19" s="10" t="str">
        <f>IF('[10]ข้อมูลนักเรียน-กรอง'!$A$17="","",(IF(COUNTIF(BV19:CZ19,"ข")=0,"-",(COUNTIF(BV19:CZ19,"ข")))))</f>
        <v>-</v>
      </c>
      <c r="DE19" s="8">
        <f>IF('[10]ข้อมูลนักเรียน-กรอง'!$A$17="","",('[10]ข้อมูลนักเรียน-กรอง'!$A$17))</f>
        <v>16</v>
      </c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10" t="str">
        <f>IF('[10]ข้อมูลนักเรียน-กรอง'!A17="","",(IF(SUM(DF19:EJ19)=0,"-",(SUM(DF19:EJ19)))))</f>
        <v>-</v>
      </c>
      <c r="EL19" s="10" t="str">
        <f>IF('[10]ข้อมูลนักเรียน-กรอง'!$A$17="","",(IF(COUNTIF(DF19:EJ19,"ป")=0,"-",(COUNTIF(DF19:EJ19,"ป")))))</f>
        <v>-</v>
      </c>
      <c r="EM19" s="10" t="str">
        <f>IF('[10]ข้อมูลนักเรียน-กรอง'!$A$17="","",(IF(COUNTIF(DF19:EJ19,"ล")=0,"-",(COUNTIF(DF19:EJ19,"ล")))))</f>
        <v>-</v>
      </c>
      <c r="EN19" s="10" t="str">
        <f>IF('[10]ข้อมูลนักเรียน-กรอง'!$A$17="","",(IF(COUNTIF(DF19:EJ19,"ข")=0,"-",(COUNTIF(DF19:EJ19,"ข")))))</f>
        <v>-</v>
      </c>
      <c r="EO19" s="8">
        <f>IF('[10]ข้อมูลนักเรียน-กรอง'!$A$17="","",('[10]ข้อมูลนักเรียน-กรอง'!$A$17))</f>
        <v>16</v>
      </c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10" t="str">
        <f>IF('[10]ข้อมูลนักเรียน-กรอง'!A17="","",(IF(SUM(EP19:FS19)=0,"-",(SUM(EP19:FS19)))))</f>
        <v>-</v>
      </c>
      <c r="FU19" s="10" t="str">
        <f>IF('[10]ข้อมูลนักเรียน-กรอง'!$A$17="","",(IF(COUNTIF(EP19:FS19,"ป")=0,"-",(COUNTIF(EP19:FS19,"ป")))))</f>
        <v>-</v>
      </c>
      <c r="FV19" s="10" t="str">
        <f>IF('[10]ข้อมูลนักเรียน-กรอง'!$A$17="","",(IF(COUNTIF(EP19:FS19,"ล")=0,"-",(COUNTIF(EP19:FS19,"ล")))))</f>
        <v>-</v>
      </c>
      <c r="FW19" s="10" t="str">
        <f>IF('[10]ข้อมูลนักเรียน-กรอง'!$A$17="","",(IF(COUNTIF(EP19:FS19,"ข")=0,"-",(COUNTIF(EP19:FS19,"ข")))))</f>
        <v>-</v>
      </c>
      <c r="FX19" s="8">
        <f>IF('[10]ข้อมูลนักเรียน-กรอง'!$A$17="","",('[10]ข้อมูลนักเรียน-กรอง'!$A$17))</f>
        <v>16</v>
      </c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10" t="str">
        <f>IF('[10]ข้อมูลนักเรียน-กรอง'!A17="","",(IF(SUM(FY19:HC19)=0,"-",(SUM(FY19:HC19)))))</f>
        <v>-</v>
      </c>
      <c r="HE19" s="10" t="str">
        <f>IF('[10]ข้อมูลนักเรียน-กรอง'!$A$17="","",(IF(COUNTIF(FY19:HC19,"ป")=0,"-",(COUNTIF(FY19:HC19,"ป")))))</f>
        <v>-</v>
      </c>
      <c r="HF19" s="10" t="str">
        <f>IF('[10]ข้อมูลนักเรียน-กรอง'!$A$17="","",(IF(COUNTIF(FY19:HC19,"ล")=0,"-",(COUNTIF(FY19:HC19,"ล")))))</f>
        <v>-</v>
      </c>
      <c r="HG19" s="10" t="str">
        <f>IF('[10]ข้อมูลนักเรียน-กรอง'!$A$17="","",(IF(COUNTIF(FY19:HC19,"ข")=0,"-",(COUNTIF(FY19:HC19,"ข")))))</f>
        <v>-</v>
      </c>
      <c r="HH19" s="8">
        <f>IF('[10]ข้อมูลนักเรียน-กรอง'!$A$17="","",('[10]ข้อมูลนักเรียน-กรอง'!$A$17))</f>
        <v>16</v>
      </c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10" t="str">
        <f>IF('[10]ข้อมูลนักเรียน-กรอง'!A17="","",(IF(SUM(HI19:IL19)=0,"-",(SUM(HI19:IL19)))))</f>
        <v>-</v>
      </c>
      <c r="IN19" s="10" t="str">
        <f>IF('[10]ข้อมูลนักเรียน-กรอง'!$A$17="","",(IF(COUNTIF(HI19:IL19,"ป")=0,"-",(COUNTIF(HI19:IL19,"ป")))))</f>
        <v>-</v>
      </c>
      <c r="IO19" s="10" t="str">
        <f>IF('[10]ข้อมูลนักเรียน-กรอง'!$A$17="","",(IF(COUNTIF(HI19:IL19,"ล")=0,"-",(COUNTIF(HI19:IL19,"ล")))))</f>
        <v>-</v>
      </c>
      <c r="IP19" s="10" t="str">
        <f>IF('[10]ข้อมูลนักเรียน-กรอง'!$A$17="","",(IF(COUNTIF(HI19:IL19,"ข")=0,"-",(COUNTIF(HI19:IL19,"ข")))))</f>
        <v>-</v>
      </c>
      <c r="IQ19" s="8">
        <f>IF('[10]ข้อมูลนักเรียน-กรอง'!$A$17="","",('[10]ข้อมูลนักเรียน-กรอง'!$A$17))</f>
        <v>16</v>
      </c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10" t="str">
        <f>IF('[10]ข้อมูลนักเรียน-กรอง'!A17="","",(IF(SUM(IR19:JV19)=0,"-",(SUM(IR19:JV19)))))</f>
        <v>-</v>
      </c>
      <c r="JX19" s="10" t="str">
        <f>IF('[10]ข้อมูลนักเรียน-กรอง'!$A$17="","",(IF(COUNTIF(IR19:JV19,"ป")=0,"-",(COUNTIF(IR19:JV19,"ป")))))</f>
        <v>-</v>
      </c>
      <c r="JY19" s="10" t="str">
        <f>IF('[10]ข้อมูลนักเรียน-กรอง'!$A$17="","",(IF(COUNTIF(IR19:JV19,"ล")=0,"-",(COUNTIF(IR19:JV19,"ล")))))</f>
        <v>-</v>
      </c>
      <c r="JZ19" s="10" t="str">
        <f>IF('[10]ข้อมูลนักเรียน-กรอง'!$A$17="","",(IF(COUNTIF(IR19:JV19,"ข")=0,"-",(COUNTIF(IR19:JV19,"ข")))))</f>
        <v>-</v>
      </c>
      <c r="KA19" s="8">
        <f>IF('[10]ข้อมูลนักเรียน-กรอง'!$A$17="","",('[10]ข้อมูลนักเรียน-กรอง'!$A$17))</f>
        <v>16</v>
      </c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10" t="str">
        <f>IF('[10]ข้อมูลนักเรียน-กรอง'!A17="","",(IF(SUM(KB19:LF19)=0,"-",(SUM(KB19:LF19)))))</f>
        <v>-</v>
      </c>
      <c r="LH19" s="10" t="str">
        <f>IF('[10]ข้อมูลนักเรียน-กรอง'!$A$17="","",(IF(COUNTIF(KB19:LF19,"ป")=0,"-",(COUNTIF(KB19:LF19,"ป")))))</f>
        <v>-</v>
      </c>
      <c r="LI19" s="10" t="str">
        <f>IF('[10]ข้อมูลนักเรียน-กรอง'!$A$17="","",(IF(COUNTIF(KB19:LF19,"ล")=0,"-",(COUNTIF(KB19:LF19,"ล")))))</f>
        <v>-</v>
      </c>
      <c r="LJ19" s="10" t="str">
        <f>IF('[10]ข้อมูลนักเรียน-กรอง'!$A$17="","",(IF(COUNTIF(KB19:LF19,"ข")=0,"-",(COUNTIF(KB19:LF19,"ข")))))</f>
        <v>-</v>
      </c>
      <c r="LK19" s="8">
        <f>IF('[10]ข้อมูลนักเรียน-กรอง'!$A$17="","",('[10]ข้อมูลนักเรียน-กรอง'!$A$17))</f>
        <v>16</v>
      </c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10" t="str">
        <f>IF('[10]ข้อมูลนักเรียน-กรอง'!A17="","",(IF(SUM(LL19:MN19)=0,"-",(SUM(LL19:MN19)))))</f>
        <v>-</v>
      </c>
      <c r="MP19" s="10" t="str">
        <f>IF('[10]ข้อมูลนักเรียน-กรอง'!$A$17="","",(IF(COUNTIF(LL19:MN19,"ป")=0,"-",(COUNTIF(LL19:MN19,"ป")))))</f>
        <v>-</v>
      </c>
      <c r="MQ19" s="10" t="str">
        <f>IF('[10]ข้อมูลนักเรียน-กรอง'!$A$17="","",(IF(COUNTIF(LL19:MN19,"ล")=0,"-",(COUNTIF(LL19:MN19,"ล")))))</f>
        <v>-</v>
      </c>
      <c r="MR19" s="10" t="str">
        <f>IF('[10]ข้อมูลนักเรียน-กรอง'!$A$17="","",(IF(COUNTIF(LL19:MN19,"ข")=0,"-",(COUNTIF(LL19:MN19,"ข")))))</f>
        <v>-</v>
      </c>
      <c r="MS19" s="8">
        <f>IF('[10]ข้อมูลนักเรียน-กรอง'!$A$17="","",('[10]ข้อมูลนักเรียน-กรอง'!$A$17))</f>
        <v>16</v>
      </c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10" t="str">
        <f>IF('[10]ข้อมูลนักเรียน-กรอง'!A17="","",(IF(SUM(MT19:NX19)=0,"-",(SUM(MT19:NX19)))))</f>
        <v>-</v>
      </c>
      <c r="NZ19" s="10" t="str">
        <f>IF('[10]ข้อมูลนักเรียน-กรอง'!$A$17="","",(IF(COUNTIF(MT19:NX19,"ป")=0,"-",(COUNTIF(MT19:NX19,"ป")))))</f>
        <v>-</v>
      </c>
      <c r="OA19" s="10" t="str">
        <f>IF('[10]ข้อมูลนักเรียน-กรอง'!$A$17="","",(IF(COUNTIF(MT19:NX19,"ล")=0,"-",(COUNTIF(MT19:NX19,"ล")))))</f>
        <v>-</v>
      </c>
      <c r="OB19" s="10" t="str">
        <f>IF('[10]ข้อมูลนักเรียน-กรอง'!$A$17="","",(IF(COUNTIF(MT19:NX19,"ข")=0,"-",(COUNTIF(MT19:NX19,"ข")))))</f>
        <v>-</v>
      </c>
      <c r="OC19" s="8">
        <f>IF('[10]ข้อมูลนักเรียน-กรอง'!$A$17="","",('[10]ข้อมูลนักเรียน-กรอง'!$A$17))</f>
        <v>16</v>
      </c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10" t="str">
        <f>IF('[10]ข้อมูลนักเรียน-กรอง'!A17="","",(IF(SUM(OD19:PG19)=0,"-",(SUM(OD19:PG19)))))</f>
        <v>-</v>
      </c>
      <c r="PI19" s="10" t="str">
        <f>IF('[10]ข้อมูลนักเรียน-กรอง'!$A$17="","",(IF(COUNTIF(OD19:PG19,"ป")=0,"-",(COUNTIF(OD19:PG19,"ป")))))</f>
        <v>-</v>
      </c>
      <c r="PJ19" s="10" t="str">
        <f>IF('[10]ข้อมูลนักเรียน-กรอง'!$A$17="","",(IF(COUNTIF(OD19:PG19,"ล")=0,"-",(COUNTIF(OD19:PG19,"ล")))))</f>
        <v>-</v>
      </c>
      <c r="PK19" s="10" t="str">
        <f>IF('[10]ข้อมูลนักเรียน-กรอง'!$A$17="","",(IF(COUNTIF(OD19:PG19,"ข")=0,"-",(COUNTIF(OD19:PG19,"ข")))))</f>
        <v>-</v>
      </c>
      <c r="PL19" s="11">
        <f>IF('[10]ข้อมูลนักเรียน-กรอง'!$A$17="","",('[10]ข้อมูลนักเรียน-กรอง'!$A$17))</f>
        <v>16</v>
      </c>
      <c r="PM19" s="12" t="str">
        <f>AH19</f>
        <v>-</v>
      </c>
      <c r="PN19" s="12" t="str">
        <f>BQ19</f>
        <v>-</v>
      </c>
      <c r="PO19" s="12" t="str">
        <f>DA19</f>
        <v>-</v>
      </c>
      <c r="PP19" s="12" t="str">
        <f>EK19</f>
        <v>-</v>
      </c>
      <c r="PQ19" s="12" t="str">
        <f>FT19</f>
        <v>-</v>
      </c>
      <c r="PR19" s="12" t="str">
        <f>HD19</f>
        <v>-</v>
      </c>
      <c r="PS19" s="12" t="str">
        <f>IM19</f>
        <v>-</v>
      </c>
      <c r="PT19" s="12" t="str">
        <f>JW19</f>
        <v>-</v>
      </c>
      <c r="PU19" s="12" t="str">
        <f>LG19</f>
        <v>-</v>
      </c>
      <c r="PV19" s="12" t="str">
        <f>MO19</f>
        <v>-</v>
      </c>
      <c r="PW19" s="12" t="str">
        <f>NY19</f>
        <v>-</v>
      </c>
      <c r="PX19" s="12" t="str">
        <f>PH19</f>
        <v>-</v>
      </c>
      <c r="PY19" s="13">
        <f>IF('[10]ข้อมูลนักเรียน-กรอง'!A17="","",(SUM(AH19:AK19,SUM(BQ19:BT19,SUM(DA19:DD19,SUM(EK19:EN19,SUM(FT19:FW19,SUM(HD19:HG19,SUM(IM19:IP19,SUM(JW19:JZ19,SUM(LG19:LJ19,SUM(MO19:MR19,SUM(NY19:OB19,SUM(PH19:PK19))))))))))))))</f>
        <v>0</v>
      </c>
      <c r="PZ19" s="13">
        <f>IF('[10]ข้อมูลนักเรียน-กรอง'!A17="","",SUM(PM19:PX19))</f>
        <v>0</v>
      </c>
      <c r="QA19" s="14" t="str">
        <f>IF('[10]ข้อมูลนักเรียน-กรอง'!A17="","",IF(PZ19=0,"0.00",((PZ19/PY19)*100)))</f>
        <v>0.00</v>
      </c>
    </row>
    <row r="20" spans="1:443" ht="15.95" customHeight="1">
      <c r="A20" s="7" t="str">
        <f>[10]ชื่อนักเรียน!C19</f>
        <v>เด็กชายรพีภัทร พูลพิพัฒน์</v>
      </c>
      <c r="B20" s="8">
        <f>IF('[10]ข้อมูลนักเรียน-กรอง'!$A$18="","",('[10]ข้อมูลนักเรียน-กรอง'!$A$18))</f>
        <v>17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 t="str">
        <f>IF('[10]ข้อมูลนักเรียน-กรอง'!A18="","",(IF(SUM(C20:AG20)=0,"-",(SUM(C20:AG20)))))</f>
        <v>-</v>
      </c>
      <c r="AI20" s="10" t="str">
        <f>IF('[10]ข้อมูลนักเรียน-กรอง'!$A$18="","",(IF(COUNTIF(C20:AG20,"ป")=0,"-",(COUNTIF(C20:AG20,"ป")))))</f>
        <v>-</v>
      </c>
      <c r="AJ20" s="10" t="str">
        <f>IF('[10]ข้อมูลนักเรียน-กรอง'!$A$18="","",(IF(COUNTIF(C20:AG20,"ล")=0,"-",(COUNTIF(C20:AG20,"ล")))))</f>
        <v>-</v>
      </c>
      <c r="AK20" s="10" t="str">
        <f>IF('[10]ข้อมูลนักเรียน-กรอง'!$A$18="","",(IF(COUNTIF(C20:AG20,"ข")=0,"-",(COUNTIF(C20:AG20,"ข")))))</f>
        <v>-</v>
      </c>
      <c r="AL20" s="8">
        <f>IF('[10]ข้อมูลนักเรียน-กรอง'!$A$18="","",('[10]ข้อมูลนักเรียน-กรอง'!$A$18))</f>
        <v>17</v>
      </c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10" t="str">
        <f>IF('[10]ข้อมูลนักเรียน-กรอง'!A18="","",(IF(SUM(AM20:BP20)=0,"-",(SUM(AM20:BP20)))))</f>
        <v>-</v>
      </c>
      <c r="BR20" s="10" t="str">
        <f>IF('[10]ข้อมูลนักเรียน-กรอง'!$A$18="","",(IF(COUNTIF(AM20:BP20,"ป")=0,"-",(COUNTIF(AM20:BP20,"ป")))))</f>
        <v>-</v>
      </c>
      <c r="BS20" s="10" t="str">
        <f>IF('[10]ข้อมูลนักเรียน-กรอง'!$A$18="","",(IF(COUNTIF(AM20:BP20,"ล")=0,"-",(COUNTIF(AM20:BP20,"ล")))))</f>
        <v>-</v>
      </c>
      <c r="BT20" s="10" t="str">
        <f>IF('[10]ข้อมูลนักเรียน-กรอง'!$A$18="","",(IF(COUNTIF(AM20:BP20,"ข")=0,"-",(COUNTIF(AM20:BP20,"ข")))))</f>
        <v>-</v>
      </c>
      <c r="BU20" s="8">
        <f>IF('[10]ข้อมูลนักเรียน-กรอง'!$A$18="","",('[10]ข้อมูลนักเรียน-กรอง'!$A$18))</f>
        <v>17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10" t="str">
        <f>IF('[10]ข้อมูลนักเรียน-กรอง'!A18="","",(IF(SUM(BV20:CZ20)=0,"-",(SUM(BV20:CZ20)))))</f>
        <v>-</v>
      </c>
      <c r="DB20" s="10" t="str">
        <f>IF('[10]ข้อมูลนักเรียน-กรอง'!$A$18="","",(IF(COUNTIF(BV20:CZ20,"ป")=0,"-",(COUNTIF(BV20:CZ20,"ป")))))</f>
        <v>-</v>
      </c>
      <c r="DC20" s="10" t="str">
        <f>IF('[10]ข้อมูลนักเรียน-กรอง'!$A$18="","",(IF(COUNTIF(BV20:CZ20,"ล")=0,"-",(COUNTIF(BV20:CZ20,"ล")))))</f>
        <v>-</v>
      </c>
      <c r="DD20" s="10" t="str">
        <f>IF('[10]ข้อมูลนักเรียน-กรอง'!$A$18="","",(IF(COUNTIF(BV20:CZ20,"ข")=0,"-",(COUNTIF(BV20:CZ20,"ข")))))</f>
        <v>-</v>
      </c>
      <c r="DE20" s="8">
        <f>IF('[10]ข้อมูลนักเรียน-กรอง'!$A$18="","",('[10]ข้อมูลนักเรียน-กรอง'!$A$18))</f>
        <v>17</v>
      </c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10" t="str">
        <f>IF('[10]ข้อมูลนักเรียน-กรอง'!A18="","",(IF(SUM(DF20:EJ20)=0,"-",(SUM(DF20:EJ20)))))</f>
        <v>-</v>
      </c>
      <c r="EL20" s="10" t="str">
        <f>IF('[10]ข้อมูลนักเรียน-กรอง'!$A$18="","",(IF(COUNTIF(DF20:EJ20,"ป")=0,"-",(COUNTIF(DF20:EJ20,"ป")))))</f>
        <v>-</v>
      </c>
      <c r="EM20" s="10" t="str">
        <f>IF('[10]ข้อมูลนักเรียน-กรอง'!$A$18="","",(IF(COUNTIF(DF20:EJ20,"ล")=0,"-",(COUNTIF(DF20:EJ20,"ล")))))</f>
        <v>-</v>
      </c>
      <c r="EN20" s="10" t="str">
        <f>IF('[10]ข้อมูลนักเรียน-กรอง'!$A$18="","",(IF(COUNTIF(DF20:EJ20,"ข")=0,"-",(COUNTIF(DF20:EJ20,"ข")))))</f>
        <v>-</v>
      </c>
      <c r="EO20" s="8">
        <f>IF('[10]ข้อมูลนักเรียน-กรอง'!$A$18="","",('[10]ข้อมูลนักเรียน-กรอง'!$A$18))</f>
        <v>17</v>
      </c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10" t="str">
        <f>IF('[10]ข้อมูลนักเรียน-กรอง'!A18="","",(IF(SUM(EP20:FS20)=0,"-",(SUM(EP20:FS20)))))</f>
        <v>-</v>
      </c>
      <c r="FU20" s="10" t="str">
        <f>IF('[10]ข้อมูลนักเรียน-กรอง'!$A$18="","",(IF(COUNTIF(EP20:FS20,"ป")=0,"-",(COUNTIF(EP20:FS20,"ป")))))</f>
        <v>-</v>
      </c>
      <c r="FV20" s="10" t="str">
        <f>IF('[10]ข้อมูลนักเรียน-กรอง'!$A$18="","",(IF(COUNTIF(EP20:FS20,"ล")=0,"-",(COUNTIF(EP20:FS20,"ล")))))</f>
        <v>-</v>
      </c>
      <c r="FW20" s="10" t="str">
        <f>IF('[10]ข้อมูลนักเรียน-กรอง'!$A$18="","",(IF(COUNTIF(EP20:FS20,"ข")=0,"-",(COUNTIF(EP20:FS20,"ข")))))</f>
        <v>-</v>
      </c>
      <c r="FX20" s="8">
        <f>IF('[10]ข้อมูลนักเรียน-กรอง'!$A$18="","",('[10]ข้อมูลนักเรียน-กรอง'!$A$18))</f>
        <v>17</v>
      </c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10" t="str">
        <f>IF('[10]ข้อมูลนักเรียน-กรอง'!A18="","",(IF(SUM(FY20:HC20)=0,"-",(SUM(FY20:HC20)))))</f>
        <v>-</v>
      </c>
      <c r="HE20" s="10" t="str">
        <f>IF('[10]ข้อมูลนักเรียน-กรอง'!$A$18="","",(IF(COUNTIF(FY20:HC20,"ป")=0,"-",(COUNTIF(FY20:HC20,"ป")))))</f>
        <v>-</v>
      </c>
      <c r="HF20" s="10" t="str">
        <f>IF('[10]ข้อมูลนักเรียน-กรอง'!$A$18="","",(IF(COUNTIF(FY20:HC20,"ล")=0,"-",(COUNTIF(FY20:HC20,"ล")))))</f>
        <v>-</v>
      </c>
      <c r="HG20" s="10" t="str">
        <f>IF('[10]ข้อมูลนักเรียน-กรอง'!$A$18="","",(IF(COUNTIF(FY20:HC20,"ข")=0,"-",(COUNTIF(FY20:HC20,"ข")))))</f>
        <v>-</v>
      </c>
      <c r="HH20" s="8">
        <f>IF('[10]ข้อมูลนักเรียน-กรอง'!$A$18="","",('[10]ข้อมูลนักเรียน-กรอง'!$A$18))</f>
        <v>17</v>
      </c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10" t="str">
        <f>IF('[10]ข้อมูลนักเรียน-กรอง'!A18="","",(IF(SUM(HI20:IL20)=0,"-",(SUM(HI20:IL20)))))</f>
        <v>-</v>
      </c>
      <c r="IN20" s="10" t="str">
        <f>IF('[10]ข้อมูลนักเรียน-กรอง'!$A$18="","",(IF(COUNTIF(HI20:IL20,"ป")=0,"-",(COUNTIF(HI20:IL20,"ป")))))</f>
        <v>-</v>
      </c>
      <c r="IO20" s="10" t="str">
        <f>IF('[10]ข้อมูลนักเรียน-กรอง'!$A$18="","",(IF(COUNTIF(HI20:IL20,"ล")=0,"-",(COUNTIF(HI20:IL20,"ล")))))</f>
        <v>-</v>
      </c>
      <c r="IP20" s="10" t="str">
        <f>IF('[10]ข้อมูลนักเรียน-กรอง'!$A$18="","",(IF(COUNTIF(HI20:IL20,"ข")=0,"-",(COUNTIF(HI20:IL20,"ข")))))</f>
        <v>-</v>
      </c>
      <c r="IQ20" s="8">
        <f>IF('[10]ข้อมูลนักเรียน-กรอง'!$A$18="","",('[10]ข้อมูลนักเรียน-กรอง'!$A$18))</f>
        <v>17</v>
      </c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10" t="str">
        <f>IF('[10]ข้อมูลนักเรียน-กรอง'!A18="","",(IF(SUM(IR20:JV20)=0,"-",(SUM(IR20:JV20)))))</f>
        <v>-</v>
      </c>
      <c r="JX20" s="10" t="str">
        <f>IF('[10]ข้อมูลนักเรียน-กรอง'!$A$18="","",(IF(COUNTIF(IR20:JV20,"ป")=0,"-",(COUNTIF(IR20:JV20,"ป")))))</f>
        <v>-</v>
      </c>
      <c r="JY20" s="10" t="str">
        <f>IF('[10]ข้อมูลนักเรียน-กรอง'!$A$18="","",(IF(COUNTIF(IR20:JV20,"ล")=0,"-",(COUNTIF(IR20:JV20,"ล")))))</f>
        <v>-</v>
      </c>
      <c r="JZ20" s="10" t="str">
        <f>IF('[10]ข้อมูลนักเรียน-กรอง'!$A$18="","",(IF(COUNTIF(IR20:JV20,"ข")=0,"-",(COUNTIF(IR20:JV20,"ข")))))</f>
        <v>-</v>
      </c>
      <c r="KA20" s="8">
        <f>IF('[10]ข้อมูลนักเรียน-กรอง'!$A$18="","",('[10]ข้อมูลนักเรียน-กรอง'!$A$18))</f>
        <v>17</v>
      </c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10" t="str">
        <f>IF('[10]ข้อมูลนักเรียน-กรอง'!A18="","",(IF(SUM(KB20:LF20)=0,"-",(SUM(KB20:LF20)))))</f>
        <v>-</v>
      </c>
      <c r="LH20" s="10" t="str">
        <f>IF('[10]ข้อมูลนักเรียน-กรอง'!$A$18="","",(IF(COUNTIF(KB20:LF20,"ป")=0,"-",(COUNTIF(KB20:LF20,"ป")))))</f>
        <v>-</v>
      </c>
      <c r="LI20" s="10" t="str">
        <f>IF('[10]ข้อมูลนักเรียน-กรอง'!$A$18="","",(IF(COUNTIF(KB20:LF20,"ล")=0,"-",(COUNTIF(KB20:LF20,"ล")))))</f>
        <v>-</v>
      </c>
      <c r="LJ20" s="10" t="str">
        <f>IF('[10]ข้อมูลนักเรียน-กรอง'!$A$18="","",(IF(COUNTIF(KB20:LF20,"ข")=0,"-",(COUNTIF(KB20:LF20,"ข")))))</f>
        <v>-</v>
      </c>
      <c r="LK20" s="8">
        <f>IF('[10]ข้อมูลนักเรียน-กรอง'!$A$18="","",('[10]ข้อมูลนักเรียน-กรอง'!$A$18))</f>
        <v>17</v>
      </c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10" t="str">
        <f>IF('[10]ข้อมูลนักเรียน-กรอง'!A18="","",(IF(SUM(LL20:MN20)=0,"-",(SUM(LL20:MN20)))))</f>
        <v>-</v>
      </c>
      <c r="MP20" s="10" t="str">
        <f>IF('[10]ข้อมูลนักเรียน-กรอง'!$A$18="","",(IF(COUNTIF(LL20:MN20,"ป")=0,"-",(COUNTIF(LL20:MN20,"ป")))))</f>
        <v>-</v>
      </c>
      <c r="MQ20" s="10" t="str">
        <f>IF('[10]ข้อมูลนักเรียน-กรอง'!$A$18="","",(IF(COUNTIF(LL20:MN20,"ล")=0,"-",(COUNTIF(LL20:MN20,"ล")))))</f>
        <v>-</v>
      </c>
      <c r="MR20" s="10" t="str">
        <f>IF('[10]ข้อมูลนักเรียน-กรอง'!$A$18="","",(IF(COUNTIF(LL20:MN20,"ข")=0,"-",(COUNTIF(LL20:MN20,"ข")))))</f>
        <v>-</v>
      </c>
      <c r="MS20" s="8">
        <f>IF('[10]ข้อมูลนักเรียน-กรอง'!$A$18="","",('[10]ข้อมูลนักเรียน-กรอง'!$A$18))</f>
        <v>17</v>
      </c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10" t="str">
        <f>IF('[10]ข้อมูลนักเรียน-กรอง'!A18="","",(IF(SUM(MT20:NX20)=0,"-",(SUM(MT20:NX20)))))</f>
        <v>-</v>
      </c>
      <c r="NZ20" s="10" t="str">
        <f>IF('[10]ข้อมูลนักเรียน-กรอง'!$A$18="","",(IF(COUNTIF(MT20:NX20,"ป")=0,"-",(COUNTIF(MT20:NX20,"ป")))))</f>
        <v>-</v>
      </c>
      <c r="OA20" s="10" t="str">
        <f>IF('[10]ข้อมูลนักเรียน-กรอง'!$A$18="","",(IF(COUNTIF(MT20:NX20,"ล")=0,"-",(COUNTIF(MT20:NX20,"ล")))))</f>
        <v>-</v>
      </c>
      <c r="OB20" s="10" t="str">
        <f>IF('[10]ข้อมูลนักเรียน-กรอง'!$A$18="","",(IF(COUNTIF(MT20:NX20,"ข")=0,"-",(COUNTIF(MT20:NX20,"ข")))))</f>
        <v>-</v>
      </c>
      <c r="OC20" s="8">
        <f>IF('[10]ข้อมูลนักเรียน-กรอง'!$A$18="","",('[10]ข้อมูลนักเรียน-กรอง'!$A$18))</f>
        <v>17</v>
      </c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10" t="str">
        <f>IF('[10]ข้อมูลนักเรียน-กรอง'!A18="","",(IF(SUM(OD20:PG20)=0,"-",(SUM(OD20:PG20)))))</f>
        <v>-</v>
      </c>
      <c r="PI20" s="10" t="str">
        <f>IF('[10]ข้อมูลนักเรียน-กรอง'!$A$18="","",(IF(COUNTIF(OD20:PG20,"ป")=0,"-",(COUNTIF(OD20:PG20,"ป")))))</f>
        <v>-</v>
      </c>
      <c r="PJ20" s="10" t="str">
        <f>IF('[10]ข้อมูลนักเรียน-กรอง'!$A$18="","",(IF(COUNTIF(OD20:PG20,"ล")=0,"-",(COUNTIF(OD20:PG20,"ล")))))</f>
        <v>-</v>
      </c>
      <c r="PK20" s="10" t="str">
        <f>IF('[10]ข้อมูลนักเรียน-กรอง'!$A$18="","",(IF(COUNTIF(OD20:PG20,"ข")=0,"-",(COUNTIF(OD20:PG20,"ข")))))</f>
        <v>-</v>
      </c>
      <c r="PL20" s="11">
        <f>IF('[10]ข้อมูลนักเรียน-กรอง'!$A$18="","",('[10]ข้อมูลนักเรียน-กรอง'!$A$18))</f>
        <v>17</v>
      </c>
      <c r="PM20" s="12" t="str">
        <f>AH20</f>
        <v>-</v>
      </c>
      <c r="PN20" s="12" t="str">
        <f>BQ20</f>
        <v>-</v>
      </c>
      <c r="PO20" s="12" t="str">
        <f>DA20</f>
        <v>-</v>
      </c>
      <c r="PP20" s="12" t="str">
        <f>EK20</f>
        <v>-</v>
      </c>
      <c r="PQ20" s="12" t="str">
        <f>FT20</f>
        <v>-</v>
      </c>
      <c r="PR20" s="12" t="str">
        <f>HD20</f>
        <v>-</v>
      </c>
      <c r="PS20" s="12" t="str">
        <f>IM20</f>
        <v>-</v>
      </c>
      <c r="PT20" s="12" t="str">
        <f>JW20</f>
        <v>-</v>
      </c>
      <c r="PU20" s="12" t="str">
        <f>LG20</f>
        <v>-</v>
      </c>
      <c r="PV20" s="12" t="str">
        <f>MO20</f>
        <v>-</v>
      </c>
      <c r="PW20" s="12" t="str">
        <f>NY20</f>
        <v>-</v>
      </c>
      <c r="PX20" s="12" t="str">
        <f>PH20</f>
        <v>-</v>
      </c>
      <c r="PY20" s="13">
        <f>IF('[10]ข้อมูลนักเรียน-กรอง'!A18="","",(SUM(AH20:AK20,SUM(BQ20:BT20,SUM(DA20:DD20,SUM(EK20:EN20,SUM(FT20:FW20,SUM(HD20:HG20,SUM(IM20:IP20,SUM(JW20:JZ20,SUM(LG20:LJ20,SUM(MO20:MR20,SUM(NY20:OB20,SUM(PH20:PK20))))))))))))))</f>
        <v>0</v>
      </c>
      <c r="PZ20" s="13">
        <f>IF('[10]ข้อมูลนักเรียน-กรอง'!A18="","",SUM(PM20:PX20))</f>
        <v>0</v>
      </c>
      <c r="QA20" s="14" t="str">
        <f>IF('[10]ข้อมูลนักเรียน-กรอง'!A18="","",IF(PZ20=0,"0.00",((PZ20/PY20)*100)))</f>
        <v>0.00</v>
      </c>
    </row>
    <row r="21" spans="1:443" ht="15.95" customHeight="1">
      <c r="A21" s="7" t="str">
        <f>[10]ชื่อนักเรียน!C20</f>
        <v>เด็กหญิงณัฐภร อินทรักษา</v>
      </c>
      <c r="B21" s="8">
        <f>IF('[10]ข้อมูลนักเรียน-กรอง'!$A$19="","",('[10]ข้อมูลนักเรียน-กรอง'!$A$19))</f>
        <v>18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 t="str">
        <f>IF('[10]ข้อมูลนักเรียน-กรอง'!A19="","",(IF(SUM(C21:AG21)=0,"-",(SUM(C21:AG21)))))</f>
        <v>-</v>
      </c>
      <c r="AI21" s="10" t="str">
        <f>IF('[10]ข้อมูลนักเรียน-กรอง'!$A$19="","",(IF(COUNTIF(C21:AG21,"ป")=0,"-",(COUNTIF(C21:AG21,"ป")))))</f>
        <v>-</v>
      </c>
      <c r="AJ21" s="10" t="str">
        <f>IF('[10]ข้อมูลนักเรียน-กรอง'!$A$19="","",(IF(COUNTIF(C21:AG21,"ล")=0,"-",(COUNTIF(C21:AG21,"ล")))))</f>
        <v>-</v>
      </c>
      <c r="AK21" s="10" t="str">
        <f>IF('[10]ข้อมูลนักเรียน-กรอง'!$A$19="","",(IF(COUNTIF(C21:AG21,"ข")=0,"-",(COUNTIF(C21:AG21,"ข")))))</f>
        <v>-</v>
      </c>
      <c r="AL21" s="8">
        <f>IF('[10]ข้อมูลนักเรียน-กรอง'!$A$19="","",('[10]ข้อมูลนักเรียน-กรอง'!$A$19))</f>
        <v>18</v>
      </c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10" t="str">
        <f>IF('[10]ข้อมูลนักเรียน-กรอง'!A19="","",(IF(SUM(AM21:BP21)=0,"-",(SUM(AM21:BP21)))))</f>
        <v>-</v>
      </c>
      <c r="BR21" s="10" t="str">
        <f>IF('[10]ข้อมูลนักเรียน-กรอง'!$A$19="","",(IF(COUNTIF(AM21:BP21,"ป")=0,"-",(COUNTIF(AM21:BP21,"ป")))))</f>
        <v>-</v>
      </c>
      <c r="BS21" s="10" t="str">
        <f>IF('[10]ข้อมูลนักเรียน-กรอง'!$A$19="","",(IF(COUNTIF(AM21:BP21,"ล")=0,"-",(COUNTIF(AM21:BP21,"ล")))))</f>
        <v>-</v>
      </c>
      <c r="BT21" s="10" t="str">
        <f>IF('[10]ข้อมูลนักเรียน-กรอง'!$A$19="","",(IF(COUNTIF(AM21:BP21,"ข")=0,"-",(COUNTIF(AM21:BP21,"ข")))))</f>
        <v>-</v>
      </c>
      <c r="BU21" s="8">
        <f>IF('[10]ข้อมูลนักเรียน-กรอง'!$A$19="","",('[10]ข้อมูลนักเรียน-กรอง'!$A$19))</f>
        <v>18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10" t="str">
        <f>IF('[10]ข้อมูลนักเรียน-กรอง'!A19="","",(IF(SUM(BV21:CZ21)=0,"-",(SUM(BV21:CZ21)))))</f>
        <v>-</v>
      </c>
      <c r="DB21" s="10" t="str">
        <f>IF('[10]ข้อมูลนักเรียน-กรอง'!$A$19="","",(IF(COUNTIF(BV21:CZ21,"ป")=0,"-",(COUNTIF(BV21:CZ21,"ป")))))</f>
        <v>-</v>
      </c>
      <c r="DC21" s="10" t="str">
        <f>IF('[10]ข้อมูลนักเรียน-กรอง'!$A$19="","",(IF(COUNTIF(BV21:CZ21,"ล")=0,"-",(COUNTIF(BV21:CZ21,"ล")))))</f>
        <v>-</v>
      </c>
      <c r="DD21" s="10" t="str">
        <f>IF('[10]ข้อมูลนักเรียน-กรอง'!$A$19="","",(IF(COUNTIF(BV21:CZ21,"ข")=0,"-",(COUNTIF(BV21:CZ21,"ข")))))</f>
        <v>-</v>
      </c>
      <c r="DE21" s="8">
        <f>IF('[10]ข้อมูลนักเรียน-กรอง'!$A$19="","",('[10]ข้อมูลนักเรียน-กรอง'!$A$19))</f>
        <v>18</v>
      </c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10" t="str">
        <f>IF('[10]ข้อมูลนักเรียน-กรอง'!A19="","",(IF(SUM(DF21:EJ21)=0,"-",(SUM(DF21:EJ21)))))</f>
        <v>-</v>
      </c>
      <c r="EL21" s="10" t="str">
        <f>IF('[10]ข้อมูลนักเรียน-กรอง'!$A$19="","",(IF(COUNTIF(DF21:EJ21,"ป")=0,"-",(COUNTIF(DF21:EJ21,"ป")))))</f>
        <v>-</v>
      </c>
      <c r="EM21" s="10" t="str">
        <f>IF('[10]ข้อมูลนักเรียน-กรอง'!$A$19="","",(IF(COUNTIF(DF21:EJ21,"ล")=0,"-",(COUNTIF(DF21:EJ21,"ล")))))</f>
        <v>-</v>
      </c>
      <c r="EN21" s="10" t="str">
        <f>IF('[10]ข้อมูลนักเรียน-กรอง'!$A$19="","",(IF(COUNTIF(DF21:EJ21,"ข")=0,"-",(COUNTIF(DF21:EJ21,"ข")))))</f>
        <v>-</v>
      </c>
      <c r="EO21" s="8">
        <f>IF('[10]ข้อมูลนักเรียน-กรอง'!$A$19="","",('[10]ข้อมูลนักเรียน-กรอง'!$A$19))</f>
        <v>18</v>
      </c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10" t="str">
        <f>IF('[10]ข้อมูลนักเรียน-กรอง'!A19="","",(IF(SUM(EP21:FS21)=0,"-",(SUM(EP21:FS21)))))</f>
        <v>-</v>
      </c>
      <c r="FU21" s="10" t="str">
        <f>IF('[10]ข้อมูลนักเรียน-กรอง'!$A$19="","",(IF(COUNTIF(EP21:FS21,"ป")=0,"-",(COUNTIF(EP21:FS21,"ป")))))</f>
        <v>-</v>
      </c>
      <c r="FV21" s="10" t="str">
        <f>IF('[10]ข้อมูลนักเรียน-กรอง'!$A$19="","",(IF(COUNTIF(EP21:FS21,"ล")=0,"-",(COUNTIF(EP21:FS21,"ล")))))</f>
        <v>-</v>
      </c>
      <c r="FW21" s="10" t="str">
        <f>IF('[10]ข้อมูลนักเรียน-กรอง'!$A$19="","",(IF(COUNTIF(EP21:FS21,"ข")=0,"-",(COUNTIF(EP21:FS21,"ข")))))</f>
        <v>-</v>
      </c>
      <c r="FX21" s="8">
        <f>IF('[10]ข้อมูลนักเรียน-กรอง'!$A$19="","",('[10]ข้อมูลนักเรียน-กรอง'!$A$19))</f>
        <v>18</v>
      </c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10" t="str">
        <f>IF('[10]ข้อมูลนักเรียน-กรอง'!A19="","",(IF(SUM(FY21:HC21)=0,"-",(SUM(FY21:HC21)))))</f>
        <v>-</v>
      </c>
      <c r="HE21" s="10" t="str">
        <f>IF('[10]ข้อมูลนักเรียน-กรอง'!$A$19="","",(IF(COUNTIF(FY21:HC21,"ป")=0,"-",(COUNTIF(FY21:HC21,"ป")))))</f>
        <v>-</v>
      </c>
      <c r="HF21" s="10" t="str">
        <f>IF('[10]ข้อมูลนักเรียน-กรอง'!$A$19="","",(IF(COUNTIF(FY21:HC21,"ล")=0,"-",(COUNTIF(FY21:HC21,"ล")))))</f>
        <v>-</v>
      </c>
      <c r="HG21" s="10" t="str">
        <f>IF('[10]ข้อมูลนักเรียน-กรอง'!$A$19="","",(IF(COUNTIF(FY21:HC21,"ข")=0,"-",(COUNTIF(FY21:HC21,"ข")))))</f>
        <v>-</v>
      </c>
      <c r="HH21" s="8">
        <f>IF('[10]ข้อมูลนักเรียน-กรอง'!$A$19="","",('[10]ข้อมูลนักเรียน-กรอง'!$A$19))</f>
        <v>18</v>
      </c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10" t="str">
        <f>IF('[10]ข้อมูลนักเรียน-กรอง'!A19="","",(IF(SUM(HI21:IL21)=0,"-",(SUM(HI21:IL21)))))</f>
        <v>-</v>
      </c>
      <c r="IN21" s="10" t="str">
        <f>IF('[10]ข้อมูลนักเรียน-กรอง'!$A$19="","",(IF(COUNTIF(HI21:IL21,"ป")=0,"-",(COUNTIF(HI21:IL21,"ป")))))</f>
        <v>-</v>
      </c>
      <c r="IO21" s="10" t="str">
        <f>IF('[10]ข้อมูลนักเรียน-กรอง'!$A$19="","",(IF(COUNTIF(HI21:IL21,"ล")=0,"-",(COUNTIF(HI21:IL21,"ล")))))</f>
        <v>-</v>
      </c>
      <c r="IP21" s="10" t="str">
        <f>IF('[10]ข้อมูลนักเรียน-กรอง'!$A$19="","",(IF(COUNTIF(HI21:IL21,"ข")=0,"-",(COUNTIF(HI21:IL21,"ข")))))</f>
        <v>-</v>
      </c>
      <c r="IQ21" s="8">
        <f>IF('[10]ข้อมูลนักเรียน-กรอง'!$A$19="","",('[10]ข้อมูลนักเรียน-กรอง'!$A$19))</f>
        <v>18</v>
      </c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10" t="str">
        <f>IF('[10]ข้อมูลนักเรียน-กรอง'!A19="","",(IF(SUM(IR21:JV21)=0,"-",(SUM(IR21:JV21)))))</f>
        <v>-</v>
      </c>
      <c r="JX21" s="10" t="str">
        <f>IF('[10]ข้อมูลนักเรียน-กรอง'!$A$19="","",(IF(COUNTIF(IR21:JV21,"ป")=0,"-",(COUNTIF(IR21:JV21,"ป")))))</f>
        <v>-</v>
      </c>
      <c r="JY21" s="10" t="str">
        <f>IF('[10]ข้อมูลนักเรียน-กรอง'!$A$19="","",(IF(COUNTIF(IR21:JV21,"ล")=0,"-",(COUNTIF(IR21:JV21,"ล")))))</f>
        <v>-</v>
      </c>
      <c r="JZ21" s="10" t="str">
        <f>IF('[10]ข้อมูลนักเรียน-กรอง'!$A$19="","",(IF(COUNTIF(IR21:JV21,"ข")=0,"-",(COUNTIF(IR21:JV21,"ข")))))</f>
        <v>-</v>
      </c>
      <c r="KA21" s="8">
        <f>IF('[10]ข้อมูลนักเรียน-กรอง'!$A$19="","",('[10]ข้อมูลนักเรียน-กรอง'!$A$19))</f>
        <v>18</v>
      </c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10" t="str">
        <f>IF('[10]ข้อมูลนักเรียน-กรอง'!A19="","",(IF(SUM(KB21:LF21)=0,"-",(SUM(KB21:LF21)))))</f>
        <v>-</v>
      </c>
      <c r="LH21" s="10" t="str">
        <f>IF('[10]ข้อมูลนักเรียน-กรอง'!$A$19="","",(IF(COUNTIF(KB21:LF21,"ป")=0,"-",(COUNTIF(KB21:LF21,"ป")))))</f>
        <v>-</v>
      </c>
      <c r="LI21" s="10" t="str">
        <f>IF('[10]ข้อมูลนักเรียน-กรอง'!$A$19="","",(IF(COUNTIF(KB21:LF21,"ล")=0,"-",(COUNTIF(KB21:LF21,"ล")))))</f>
        <v>-</v>
      </c>
      <c r="LJ21" s="10" t="str">
        <f>IF('[10]ข้อมูลนักเรียน-กรอง'!$A$19="","",(IF(COUNTIF(KB21:LF21,"ข")=0,"-",(COUNTIF(KB21:LF21,"ข")))))</f>
        <v>-</v>
      </c>
      <c r="LK21" s="8">
        <f>IF('[10]ข้อมูลนักเรียน-กรอง'!$A$19="","",('[10]ข้อมูลนักเรียน-กรอง'!$A$19))</f>
        <v>18</v>
      </c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10" t="str">
        <f>IF('[10]ข้อมูลนักเรียน-กรอง'!A19="","",(IF(SUM(LL21:MN21)=0,"-",(SUM(LL21:MN21)))))</f>
        <v>-</v>
      </c>
      <c r="MP21" s="10" t="str">
        <f>IF('[10]ข้อมูลนักเรียน-กรอง'!$A$19="","",(IF(COUNTIF(LL21:MN21,"ป")=0,"-",(COUNTIF(LL21:MN21,"ป")))))</f>
        <v>-</v>
      </c>
      <c r="MQ21" s="10" t="str">
        <f>IF('[10]ข้อมูลนักเรียน-กรอง'!$A$19="","",(IF(COUNTIF(LL21:MN21,"ล")=0,"-",(COUNTIF(LL21:MN21,"ล")))))</f>
        <v>-</v>
      </c>
      <c r="MR21" s="10" t="str">
        <f>IF('[10]ข้อมูลนักเรียน-กรอง'!$A$19="","",(IF(COUNTIF(LL21:MN21,"ข")=0,"-",(COUNTIF(LL21:MN21,"ข")))))</f>
        <v>-</v>
      </c>
      <c r="MS21" s="8">
        <f>IF('[10]ข้อมูลนักเรียน-กรอง'!$A$19="","",('[10]ข้อมูลนักเรียน-กรอง'!$A$19))</f>
        <v>18</v>
      </c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10" t="str">
        <f>IF('[10]ข้อมูลนักเรียน-กรอง'!A19="","",(IF(SUM(MT21:NX21)=0,"-",(SUM(MT21:NX21)))))</f>
        <v>-</v>
      </c>
      <c r="NZ21" s="10" t="str">
        <f>IF('[10]ข้อมูลนักเรียน-กรอง'!$A$19="","",(IF(COUNTIF(MT21:NX21,"ป")=0,"-",(COUNTIF(MT21:NX21,"ป")))))</f>
        <v>-</v>
      </c>
      <c r="OA21" s="10" t="str">
        <f>IF('[10]ข้อมูลนักเรียน-กรอง'!$A$19="","",(IF(COUNTIF(MT21:NX21,"ล")=0,"-",(COUNTIF(MT21:NX21,"ล")))))</f>
        <v>-</v>
      </c>
      <c r="OB21" s="10" t="str">
        <f>IF('[10]ข้อมูลนักเรียน-กรอง'!$A$19="","",(IF(COUNTIF(MT21:NX21,"ข")=0,"-",(COUNTIF(MT21:NX21,"ข")))))</f>
        <v>-</v>
      </c>
      <c r="OC21" s="8">
        <f>IF('[10]ข้อมูลนักเรียน-กรอง'!$A$19="","",('[10]ข้อมูลนักเรียน-กรอง'!$A$19))</f>
        <v>18</v>
      </c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10" t="str">
        <f>IF('[10]ข้อมูลนักเรียน-กรอง'!A19="","",(IF(SUM(OD21:PG21)=0,"-",(SUM(OD21:PG21)))))</f>
        <v>-</v>
      </c>
      <c r="PI21" s="10" t="str">
        <f>IF('[10]ข้อมูลนักเรียน-กรอง'!$A$19="","",(IF(COUNTIF(OD21:PG21,"ป")=0,"-",(COUNTIF(OD21:PG21,"ป")))))</f>
        <v>-</v>
      </c>
      <c r="PJ21" s="10" t="str">
        <f>IF('[10]ข้อมูลนักเรียน-กรอง'!$A$19="","",(IF(COUNTIF(OD21:PG21,"ล")=0,"-",(COUNTIF(OD21:PG21,"ล")))))</f>
        <v>-</v>
      </c>
      <c r="PK21" s="10" t="str">
        <f>IF('[10]ข้อมูลนักเรียน-กรอง'!$A$19="","",(IF(COUNTIF(OD21:PG21,"ข")=0,"-",(COUNTIF(OD21:PG21,"ข")))))</f>
        <v>-</v>
      </c>
      <c r="PL21" s="11">
        <f>IF('[10]ข้อมูลนักเรียน-กรอง'!$A$19="","",('[10]ข้อมูลนักเรียน-กรอง'!$A$19))</f>
        <v>18</v>
      </c>
      <c r="PM21" s="12" t="str">
        <f>AH21</f>
        <v>-</v>
      </c>
      <c r="PN21" s="12" t="str">
        <f>BQ21</f>
        <v>-</v>
      </c>
      <c r="PO21" s="12" t="str">
        <f>DA21</f>
        <v>-</v>
      </c>
      <c r="PP21" s="12" t="str">
        <f>EK21</f>
        <v>-</v>
      </c>
      <c r="PQ21" s="12" t="str">
        <f>FT21</f>
        <v>-</v>
      </c>
      <c r="PR21" s="12" t="str">
        <f>HD21</f>
        <v>-</v>
      </c>
      <c r="PS21" s="12" t="str">
        <f>IM21</f>
        <v>-</v>
      </c>
      <c r="PT21" s="12" t="str">
        <f>JW21</f>
        <v>-</v>
      </c>
      <c r="PU21" s="12" t="str">
        <f>LG21</f>
        <v>-</v>
      </c>
      <c r="PV21" s="12" t="str">
        <f>MO21</f>
        <v>-</v>
      </c>
      <c r="PW21" s="12" t="str">
        <f>NY21</f>
        <v>-</v>
      </c>
      <c r="PX21" s="12" t="str">
        <f>PH21</f>
        <v>-</v>
      </c>
      <c r="PY21" s="13">
        <f>IF('[10]ข้อมูลนักเรียน-กรอง'!A19="","",(SUM(AH21:AK21,SUM(BQ21:BT21,SUM(DA21:DD21,SUM(EK21:EN21,SUM(FT21:FW21,SUM(HD21:HG21,SUM(IM21:IP21,SUM(JW21:JZ21,SUM(LG21:LJ21,SUM(MO21:MR21,SUM(NY21:OB21,SUM(PH21:PK21))))))))))))))</f>
        <v>0</v>
      </c>
      <c r="PZ21" s="13">
        <f>IF('[10]ข้อมูลนักเรียน-กรอง'!A19="","",SUM(PM21:PX21))</f>
        <v>0</v>
      </c>
      <c r="QA21" s="14" t="str">
        <f>IF('[10]ข้อมูลนักเรียน-กรอง'!A19="","",IF(PZ21=0,"0.00",((PZ21/PY21)*100)))</f>
        <v>0.00</v>
      </c>
    </row>
    <row r="22" spans="1:443" ht="15.95" customHeight="1">
      <c r="A22" s="7" t="str">
        <f>[10]ชื่อนักเรียน!C21</f>
        <v>เด็กหญิงสิรภัทร กระต่ายทอง</v>
      </c>
      <c r="B22" s="8">
        <f>IF('[10]ข้อมูลนักเรียน-กรอง'!$A$20="","",('[10]ข้อมูลนักเรียน-กรอง'!$A$20))</f>
        <v>19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 t="str">
        <f>IF('[10]ข้อมูลนักเรียน-กรอง'!A20="","",(IF(SUM(C22:AG22)=0,"-",(SUM(C22:AG22)))))</f>
        <v>-</v>
      </c>
      <c r="AI22" s="10" t="str">
        <f>IF('[10]ข้อมูลนักเรียน-กรอง'!$A$20="","",(IF(COUNTIF(C22:AG22,"ป")=0,"-",(COUNTIF(C22:AG22,"ป")))))</f>
        <v>-</v>
      </c>
      <c r="AJ22" s="10" t="str">
        <f>IF('[10]ข้อมูลนักเรียน-กรอง'!$A$20="","",(IF(COUNTIF(C22:AG22,"ล")=0,"-",(COUNTIF(C22:AG22,"ล")))))</f>
        <v>-</v>
      </c>
      <c r="AK22" s="10" t="str">
        <f>IF('[10]ข้อมูลนักเรียน-กรอง'!$A$20="","",(IF(COUNTIF(C22:AG22,"ข")=0,"-",(COUNTIF(C22:AG22,"ข")))))</f>
        <v>-</v>
      </c>
      <c r="AL22" s="8">
        <f>IF('[10]ข้อมูลนักเรียน-กรอง'!$A$20="","",('[10]ข้อมูลนักเรียน-กรอง'!$A$20))</f>
        <v>19</v>
      </c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10" t="str">
        <f>IF('[10]ข้อมูลนักเรียน-กรอง'!A20="","",(IF(SUM(AM22:BP22)=0,"-",(SUM(AM22:BP22)))))</f>
        <v>-</v>
      </c>
      <c r="BR22" s="10" t="str">
        <f>IF('[10]ข้อมูลนักเรียน-กรอง'!$A$20="","",(IF(COUNTIF(AM22:BP22,"ป")=0,"-",(COUNTIF(AM22:BP22,"ป")))))</f>
        <v>-</v>
      </c>
      <c r="BS22" s="10" t="str">
        <f>IF('[10]ข้อมูลนักเรียน-กรอง'!$A$20="","",(IF(COUNTIF(AM22:BP22,"ล")=0,"-",(COUNTIF(AM22:BP22,"ล")))))</f>
        <v>-</v>
      </c>
      <c r="BT22" s="10" t="str">
        <f>IF('[10]ข้อมูลนักเรียน-กรอง'!$A$20="","",(IF(COUNTIF(AM22:BP22,"ข")=0,"-",(COUNTIF(AM22:BP22,"ข")))))</f>
        <v>-</v>
      </c>
      <c r="BU22" s="8">
        <f>IF('[10]ข้อมูลนักเรียน-กรอง'!$A$20="","",('[10]ข้อมูลนักเรียน-กรอง'!$A$20))</f>
        <v>19</v>
      </c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10" t="str">
        <f>IF('[10]ข้อมูลนักเรียน-กรอง'!A20="","",(IF(SUM(BV22:CZ22)=0,"-",(SUM(BV22:CZ22)))))</f>
        <v>-</v>
      </c>
      <c r="DB22" s="10" t="str">
        <f>IF('[10]ข้อมูลนักเรียน-กรอง'!$A$20="","",(IF(COUNTIF(BV22:CZ22,"ป")=0,"-",(COUNTIF(BV22:CZ22,"ป")))))</f>
        <v>-</v>
      </c>
      <c r="DC22" s="10" t="str">
        <f>IF('[10]ข้อมูลนักเรียน-กรอง'!$A$20="","",(IF(COUNTIF(BV22:CZ22,"ล")=0,"-",(COUNTIF(BV22:CZ22,"ล")))))</f>
        <v>-</v>
      </c>
      <c r="DD22" s="10" t="str">
        <f>IF('[10]ข้อมูลนักเรียน-กรอง'!$A$20="","",(IF(COUNTIF(BV22:CZ22,"ข")=0,"-",(COUNTIF(BV22:CZ22,"ข")))))</f>
        <v>-</v>
      </c>
      <c r="DE22" s="8">
        <f>IF('[10]ข้อมูลนักเรียน-กรอง'!$A$20="","",('[10]ข้อมูลนักเรียน-กรอง'!$A$20))</f>
        <v>19</v>
      </c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10" t="str">
        <f>IF('[10]ข้อมูลนักเรียน-กรอง'!A20="","",(IF(SUM(DF22:EJ22)=0,"-",(SUM(DF22:EJ22)))))</f>
        <v>-</v>
      </c>
      <c r="EL22" s="10" t="str">
        <f>IF('[10]ข้อมูลนักเรียน-กรอง'!$A$20="","",(IF(COUNTIF(DF22:EJ22,"ป")=0,"-",(COUNTIF(DF22:EJ22,"ป")))))</f>
        <v>-</v>
      </c>
      <c r="EM22" s="10" t="str">
        <f>IF('[10]ข้อมูลนักเรียน-กรอง'!$A$20="","",(IF(COUNTIF(DF22:EJ22,"ล")=0,"-",(COUNTIF(DF22:EJ22,"ล")))))</f>
        <v>-</v>
      </c>
      <c r="EN22" s="10" t="str">
        <f>IF('[10]ข้อมูลนักเรียน-กรอง'!$A$20="","",(IF(COUNTIF(DF22:EJ22,"ข")=0,"-",(COUNTIF(DF22:EJ22,"ข")))))</f>
        <v>-</v>
      </c>
      <c r="EO22" s="8">
        <f>IF('[10]ข้อมูลนักเรียน-กรอง'!$A$20="","",('[10]ข้อมูลนักเรียน-กรอง'!$A$20))</f>
        <v>19</v>
      </c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10" t="str">
        <f>IF('[10]ข้อมูลนักเรียน-กรอง'!A20="","",(IF(SUM(EP22:FS22)=0,"-",(SUM(EP22:FS22)))))</f>
        <v>-</v>
      </c>
      <c r="FU22" s="10" t="str">
        <f>IF('[10]ข้อมูลนักเรียน-กรอง'!$A$20="","",(IF(COUNTIF(EP22:FS22,"ป")=0,"-",(COUNTIF(EP22:FS22,"ป")))))</f>
        <v>-</v>
      </c>
      <c r="FV22" s="10" t="str">
        <f>IF('[10]ข้อมูลนักเรียน-กรอง'!$A$20="","",(IF(COUNTIF(EP22:FS22,"ล")=0,"-",(COUNTIF(EP22:FS22,"ล")))))</f>
        <v>-</v>
      </c>
      <c r="FW22" s="10" t="str">
        <f>IF('[10]ข้อมูลนักเรียน-กรอง'!$A$20="","",(IF(COUNTIF(EP22:FS22,"ข")=0,"-",(COUNTIF(EP22:FS22,"ข")))))</f>
        <v>-</v>
      </c>
      <c r="FX22" s="8">
        <f>IF('[10]ข้อมูลนักเรียน-กรอง'!$A$20="","",('[10]ข้อมูลนักเรียน-กรอง'!$A$20))</f>
        <v>19</v>
      </c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10" t="str">
        <f>IF('[10]ข้อมูลนักเรียน-กรอง'!A20="","",(IF(SUM(FY22:HC22)=0,"-",(SUM(FY22:HC22)))))</f>
        <v>-</v>
      </c>
      <c r="HE22" s="10" t="str">
        <f>IF('[10]ข้อมูลนักเรียน-กรอง'!$A$20="","",(IF(COUNTIF(FY22:HC22,"ป")=0,"-",(COUNTIF(FY22:HC22,"ป")))))</f>
        <v>-</v>
      </c>
      <c r="HF22" s="10" t="str">
        <f>IF('[10]ข้อมูลนักเรียน-กรอง'!$A$20="","",(IF(COUNTIF(FY22:HC22,"ล")=0,"-",(COUNTIF(FY22:HC22,"ล")))))</f>
        <v>-</v>
      </c>
      <c r="HG22" s="10" t="str">
        <f>IF('[10]ข้อมูลนักเรียน-กรอง'!$A$20="","",(IF(COUNTIF(FY22:HC22,"ข")=0,"-",(COUNTIF(FY22:HC22,"ข")))))</f>
        <v>-</v>
      </c>
      <c r="HH22" s="8">
        <f>IF('[10]ข้อมูลนักเรียน-กรอง'!$A$20="","",('[10]ข้อมูลนักเรียน-กรอง'!$A$20))</f>
        <v>19</v>
      </c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10" t="str">
        <f>IF('[10]ข้อมูลนักเรียน-กรอง'!A20="","",(IF(SUM(HI22:IL22)=0,"-",(SUM(HI22:IL22)))))</f>
        <v>-</v>
      </c>
      <c r="IN22" s="10" t="str">
        <f>IF('[10]ข้อมูลนักเรียน-กรอง'!$A$20="","",(IF(COUNTIF(HI22:IL22,"ป")=0,"-",(COUNTIF(HI22:IL22,"ป")))))</f>
        <v>-</v>
      </c>
      <c r="IO22" s="10" t="str">
        <f>IF('[10]ข้อมูลนักเรียน-กรอง'!$A$20="","",(IF(COUNTIF(HI22:IL22,"ล")=0,"-",(COUNTIF(HI22:IL22,"ล")))))</f>
        <v>-</v>
      </c>
      <c r="IP22" s="10" t="str">
        <f>IF('[10]ข้อมูลนักเรียน-กรอง'!$A$20="","",(IF(COUNTIF(HI22:IL22,"ข")=0,"-",(COUNTIF(HI22:IL22,"ข")))))</f>
        <v>-</v>
      </c>
      <c r="IQ22" s="8">
        <f>IF('[10]ข้อมูลนักเรียน-กรอง'!$A$20="","",('[10]ข้อมูลนักเรียน-กรอง'!$A$20))</f>
        <v>19</v>
      </c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10" t="str">
        <f>IF('[10]ข้อมูลนักเรียน-กรอง'!A20="","",(IF(SUM(IR22:JV22)=0,"-",(SUM(IR22:JV22)))))</f>
        <v>-</v>
      </c>
      <c r="JX22" s="10" t="str">
        <f>IF('[10]ข้อมูลนักเรียน-กรอง'!$A$20="","",(IF(COUNTIF(IR22:JV22,"ป")=0,"-",(COUNTIF(IR22:JV22,"ป")))))</f>
        <v>-</v>
      </c>
      <c r="JY22" s="10" t="str">
        <f>IF('[10]ข้อมูลนักเรียน-กรอง'!$A$20="","",(IF(COUNTIF(IR22:JV22,"ล")=0,"-",(COUNTIF(IR22:JV22,"ล")))))</f>
        <v>-</v>
      </c>
      <c r="JZ22" s="10" t="str">
        <f>IF('[10]ข้อมูลนักเรียน-กรอง'!$A$20="","",(IF(COUNTIF(IR22:JV22,"ข")=0,"-",(COUNTIF(IR22:JV22,"ข")))))</f>
        <v>-</v>
      </c>
      <c r="KA22" s="8">
        <f>IF('[10]ข้อมูลนักเรียน-กรอง'!$A$20="","",('[10]ข้อมูลนักเรียน-กรอง'!$A$20))</f>
        <v>19</v>
      </c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10" t="str">
        <f>IF('[10]ข้อมูลนักเรียน-กรอง'!A20="","",(IF(SUM(KB22:LF22)=0,"-",(SUM(KB22:LF22)))))</f>
        <v>-</v>
      </c>
      <c r="LH22" s="10" t="str">
        <f>IF('[10]ข้อมูลนักเรียน-กรอง'!$A$20="","",(IF(COUNTIF(KB22:LF22,"ป")=0,"-",(COUNTIF(KB22:LF22,"ป")))))</f>
        <v>-</v>
      </c>
      <c r="LI22" s="10" t="str">
        <f>IF('[10]ข้อมูลนักเรียน-กรอง'!$A$20="","",(IF(COUNTIF(KB22:LF22,"ล")=0,"-",(COUNTIF(KB22:LF22,"ล")))))</f>
        <v>-</v>
      </c>
      <c r="LJ22" s="10" t="str">
        <f>IF('[10]ข้อมูลนักเรียน-กรอง'!$A$20="","",(IF(COUNTIF(KB22:LF22,"ข")=0,"-",(COUNTIF(KB22:LF22,"ข")))))</f>
        <v>-</v>
      </c>
      <c r="LK22" s="8">
        <f>IF('[10]ข้อมูลนักเรียน-กรอง'!$A$20="","",('[10]ข้อมูลนักเรียน-กรอง'!$A$20))</f>
        <v>19</v>
      </c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10" t="str">
        <f>IF('[10]ข้อมูลนักเรียน-กรอง'!A20="","",(IF(SUM(LL22:MN22)=0,"-",(SUM(LL22:MN22)))))</f>
        <v>-</v>
      </c>
      <c r="MP22" s="10" t="str">
        <f>IF('[10]ข้อมูลนักเรียน-กรอง'!$A$20="","",(IF(COUNTIF(LL22:MN22,"ป")=0,"-",(COUNTIF(LL22:MN22,"ป")))))</f>
        <v>-</v>
      </c>
      <c r="MQ22" s="10" t="str">
        <f>IF('[10]ข้อมูลนักเรียน-กรอง'!$A$20="","",(IF(COUNTIF(LL22:MN22,"ล")=0,"-",(COUNTIF(LL22:MN22,"ล")))))</f>
        <v>-</v>
      </c>
      <c r="MR22" s="10" t="str">
        <f>IF('[10]ข้อมูลนักเรียน-กรอง'!$A$20="","",(IF(COUNTIF(LL22:MN22,"ข")=0,"-",(COUNTIF(LL22:MN22,"ข")))))</f>
        <v>-</v>
      </c>
      <c r="MS22" s="8">
        <f>IF('[10]ข้อมูลนักเรียน-กรอง'!$A$20="","",('[10]ข้อมูลนักเรียน-กรอง'!$A$20))</f>
        <v>19</v>
      </c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10" t="str">
        <f>IF('[10]ข้อมูลนักเรียน-กรอง'!A20="","",(IF(SUM(MT22:NX22)=0,"-",(SUM(MT22:NX22)))))</f>
        <v>-</v>
      </c>
      <c r="NZ22" s="10" t="str">
        <f>IF('[10]ข้อมูลนักเรียน-กรอง'!$A$20="","",(IF(COUNTIF(MT22:NX22,"ป")=0,"-",(COUNTIF(MT22:NX22,"ป")))))</f>
        <v>-</v>
      </c>
      <c r="OA22" s="10" t="str">
        <f>IF('[10]ข้อมูลนักเรียน-กรอง'!$A$20="","",(IF(COUNTIF(MT22:NX22,"ล")=0,"-",(COUNTIF(MT22:NX22,"ล")))))</f>
        <v>-</v>
      </c>
      <c r="OB22" s="10" t="str">
        <f>IF('[10]ข้อมูลนักเรียน-กรอง'!$A$20="","",(IF(COUNTIF(MT22:NX22,"ข")=0,"-",(COUNTIF(MT22:NX22,"ข")))))</f>
        <v>-</v>
      </c>
      <c r="OC22" s="8">
        <f>IF('[10]ข้อมูลนักเรียน-กรอง'!$A$20="","",('[10]ข้อมูลนักเรียน-กรอง'!$A$20))</f>
        <v>19</v>
      </c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10" t="str">
        <f>IF('[10]ข้อมูลนักเรียน-กรอง'!A20="","",(IF(SUM(OD22:PG22)=0,"-",(SUM(OD22:PG22)))))</f>
        <v>-</v>
      </c>
      <c r="PI22" s="10" t="str">
        <f>IF('[10]ข้อมูลนักเรียน-กรอง'!$A$20="","",(IF(COUNTIF(OD22:PG22,"ป")=0,"-",(COUNTIF(OD22:PG22,"ป")))))</f>
        <v>-</v>
      </c>
      <c r="PJ22" s="10" t="str">
        <f>IF('[10]ข้อมูลนักเรียน-กรอง'!$A$20="","",(IF(COUNTIF(OD22:PG22,"ล")=0,"-",(COUNTIF(OD22:PG22,"ล")))))</f>
        <v>-</v>
      </c>
      <c r="PK22" s="10" t="str">
        <f>IF('[10]ข้อมูลนักเรียน-กรอง'!$A$20="","",(IF(COUNTIF(OD22:PG22,"ข")=0,"-",(COUNTIF(OD22:PG22,"ข")))))</f>
        <v>-</v>
      </c>
      <c r="PL22" s="11">
        <f>IF('[10]ข้อมูลนักเรียน-กรอง'!$A$20="","",('[10]ข้อมูลนักเรียน-กรอง'!$A$20))</f>
        <v>19</v>
      </c>
      <c r="PM22" s="12" t="str">
        <f>AH22</f>
        <v>-</v>
      </c>
      <c r="PN22" s="12" t="str">
        <f>BQ22</f>
        <v>-</v>
      </c>
      <c r="PO22" s="12" t="str">
        <f>DA22</f>
        <v>-</v>
      </c>
      <c r="PP22" s="12" t="str">
        <f>EK22</f>
        <v>-</v>
      </c>
      <c r="PQ22" s="12" t="str">
        <f>FT22</f>
        <v>-</v>
      </c>
      <c r="PR22" s="12" t="str">
        <f>HD22</f>
        <v>-</v>
      </c>
      <c r="PS22" s="12" t="str">
        <f>IM22</f>
        <v>-</v>
      </c>
      <c r="PT22" s="12" t="str">
        <f>JW22</f>
        <v>-</v>
      </c>
      <c r="PU22" s="12" t="str">
        <f>LG22</f>
        <v>-</v>
      </c>
      <c r="PV22" s="12" t="str">
        <f>MO22</f>
        <v>-</v>
      </c>
      <c r="PW22" s="12" t="str">
        <f>NY22</f>
        <v>-</v>
      </c>
      <c r="PX22" s="12" t="str">
        <f>PH22</f>
        <v>-</v>
      </c>
      <c r="PY22" s="13">
        <f>IF('[10]ข้อมูลนักเรียน-กรอง'!A20="","",(SUM(AH22:AK22,SUM(BQ22:BT22,SUM(DA22:DD22,SUM(EK22:EN22,SUM(FT22:FW22,SUM(HD22:HG22,SUM(IM22:IP22,SUM(JW22:JZ22,SUM(LG22:LJ22,SUM(MO22:MR22,SUM(NY22:OB22,SUM(PH22:PK22))))))))))))))</f>
        <v>0</v>
      </c>
      <c r="PZ22" s="13">
        <f>IF('[10]ข้อมูลนักเรียน-กรอง'!A20="","",SUM(PM22:PX22))</f>
        <v>0</v>
      </c>
      <c r="QA22" s="14" t="str">
        <f>IF('[10]ข้อมูลนักเรียน-กรอง'!A20="","",IF(PZ22=0,"0.00",((PZ22/PY22)*100)))</f>
        <v>0.00</v>
      </c>
    </row>
    <row r="23" spans="1:443" ht="15.95" customHeight="1">
      <c r="A23" s="7" t="str">
        <f>[10]ชื่อนักเรียน!C22</f>
        <v>เด็กหญิงพิจิตรา ทองสว่างแจ้ง</v>
      </c>
      <c r="B23" s="8">
        <f>IF('[10]ข้อมูลนักเรียน-กรอง'!$A$21="","",('[10]ข้อมูลนักเรียน-กรอง'!$A$21))</f>
        <v>20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 t="str">
        <f>IF('[10]ข้อมูลนักเรียน-กรอง'!A21="","",(IF(SUM(C23:AG23)=0,"-",(SUM(C23:AG23)))))</f>
        <v>-</v>
      </c>
      <c r="AI23" s="10" t="str">
        <f>IF('[10]ข้อมูลนักเรียน-กรอง'!$A$21="","",(IF(COUNTIF(C23:AG23,"ป")=0,"-",(COUNTIF(C23:AG23,"ป")))))</f>
        <v>-</v>
      </c>
      <c r="AJ23" s="10" t="str">
        <f>IF('[10]ข้อมูลนักเรียน-กรอง'!$A$21="","",(IF(COUNTIF(C23:AG23,"ล")=0,"-",(COUNTIF(C23:AG23,"ล")))))</f>
        <v>-</v>
      </c>
      <c r="AK23" s="10" t="str">
        <f>IF('[10]ข้อมูลนักเรียน-กรอง'!$A$21="","",(IF(COUNTIF(C23:AG23,"ข")=0,"-",(COUNTIF(C23:AG23,"ข")))))</f>
        <v>-</v>
      </c>
      <c r="AL23" s="8">
        <f>IF('[10]ข้อมูลนักเรียน-กรอง'!$A$21="","",('[10]ข้อมูลนักเรียน-กรอง'!$A$21))</f>
        <v>20</v>
      </c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10" t="str">
        <f>IF('[10]ข้อมูลนักเรียน-กรอง'!A21="","",(IF(SUM(AM23:BP23)=0,"-",(SUM(AM23:BP23)))))</f>
        <v>-</v>
      </c>
      <c r="BR23" s="10" t="str">
        <f>IF('[10]ข้อมูลนักเรียน-กรอง'!$A$21="","",(IF(COUNTIF(AM23:BP23,"ป")=0,"-",(COUNTIF(AM23:BP23,"ป")))))</f>
        <v>-</v>
      </c>
      <c r="BS23" s="10" t="str">
        <f>IF('[10]ข้อมูลนักเรียน-กรอง'!$A$21="","",(IF(COUNTIF(AM23:BP23,"ล")=0,"-",(COUNTIF(AM23:BP23,"ล")))))</f>
        <v>-</v>
      </c>
      <c r="BT23" s="10" t="str">
        <f>IF('[10]ข้อมูลนักเรียน-กรอง'!$A$21="","",(IF(COUNTIF(AM23:BP23,"ข")=0,"-",(COUNTIF(AM23:BP23,"ข")))))</f>
        <v>-</v>
      </c>
      <c r="BU23" s="8">
        <f>IF('[10]ข้อมูลนักเรียน-กรอง'!$A$21="","",('[10]ข้อมูลนักเรียน-กรอง'!$A$21))</f>
        <v>20</v>
      </c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10" t="str">
        <f>IF('[10]ข้อมูลนักเรียน-กรอง'!A21="","",(IF(SUM(BV23:CZ23)=0,"-",(SUM(BV23:CZ23)))))</f>
        <v>-</v>
      </c>
      <c r="DB23" s="10" t="str">
        <f>IF('[10]ข้อมูลนักเรียน-กรอง'!$A$21="","",(IF(COUNTIF(BV23:CZ23,"ป")=0,"-",(COUNTIF(BV23:CZ23,"ป")))))</f>
        <v>-</v>
      </c>
      <c r="DC23" s="10" t="str">
        <f>IF('[10]ข้อมูลนักเรียน-กรอง'!$A$21="","",(IF(COUNTIF(BV23:CZ23,"ล")=0,"-",(COUNTIF(BV23:CZ23,"ล")))))</f>
        <v>-</v>
      </c>
      <c r="DD23" s="10" t="str">
        <f>IF('[10]ข้อมูลนักเรียน-กรอง'!$A$21="","",(IF(COUNTIF(BV23:CZ23,"ข")=0,"-",(COUNTIF(BV23:CZ23,"ข")))))</f>
        <v>-</v>
      </c>
      <c r="DE23" s="8">
        <f>IF('[10]ข้อมูลนักเรียน-กรอง'!$A$21="","",('[10]ข้อมูลนักเรียน-กรอง'!$A$21))</f>
        <v>20</v>
      </c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10" t="str">
        <f>IF('[10]ข้อมูลนักเรียน-กรอง'!A21="","",(IF(SUM(DF23:EJ23)=0,"-",(SUM(DF23:EJ23)))))</f>
        <v>-</v>
      </c>
      <c r="EL23" s="10" t="str">
        <f>IF('[10]ข้อมูลนักเรียน-กรอง'!$A$21="","",(IF(COUNTIF(DF23:EJ23,"ป")=0,"-",(COUNTIF(DF23:EJ23,"ป")))))</f>
        <v>-</v>
      </c>
      <c r="EM23" s="10" t="str">
        <f>IF('[10]ข้อมูลนักเรียน-กรอง'!$A$21="","",(IF(COUNTIF(DF23:EJ23,"ล")=0,"-",(COUNTIF(DF23:EJ23,"ล")))))</f>
        <v>-</v>
      </c>
      <c r="EN23" s="10" t="str">
        <f>IF('[10]ข้อมูลนักเรียน-กรอง'!$A$21="","",(IF(COUNTIF(DF23:EJ23,"ข")=0,"-",(COUNTIF(DF23:EJ23,"ข")))))</f>
        <v>-</v>
      </c>
      <c r="EO23" s="8">
        <f>IF('[10]ข้อมูลนักเรียน-กรอง'!$A$21="","",('[10]ข้อมูลนักเรียน-กรอง'!$A$21))</f>
        <v>20</v>
      </c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10" t="str">
        <f>IF('[10]ข้อมูลนักเรียน-กรอง'!A21="","",(IF(SUM(EP23:FS23)=0,"-",(SUM(EP23:FS23)))))</f>
        <v>-</v>
      </c>
      <c r="FU23" s="10" t="str">
        <f>IF('[10]ข้อมูลนักเรียน-กรอง'!$A$21="","",(IF(COUNTIF(EP23:FS23,"ป")=0,"-",(COUNTIF(EP23:FS23,"ป")))))</f>
        <v>-</v>
      </c>
      <c r="FV23" s="10" t="str">
        <f>IF('[10]ข้อมูลนักเรียน-กรอง'!$A$21="","",(IF(COUNTIF(EP23:FS23,"ล")=0,"-",(COUNTIF(EP23:FS23,"ล")))))</f>
        <v>-</v>
      </c>
      <c r="FW23" s="10" t="str">
        <f>IF('[10]ข้อมูลนักเรียน-กรอง'!$A$21="","",(IF(COUNTIF(EP23:FS23,"ข")=0,"-",(COUNTIF(EP23:FS23,"ข")))))</f>
        <v>-</v>
      </c>
      <c r="FX23" s="8">
        <f>IF('[10]ข้อมูลนักเรียน-กรอง'!$A$21="","",('[10]ข้อมูลนักเรียน-กรอง'!$A$21))</f>
        <v>20</v>
      </c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10" t="str">
        <f>IF('[10]ข้อมูลนักเรียน-กรอง'!A21="","",(IF(SUM(FY23:HC23)=0,"-",(SUM(FY23:HC23)))))</f>
        <v>-</v>
      </c>
      <c r="HE23" s="10" t="str">
        <f>IF('[10]ข้อมูลนักเรียน-กรอง'!$A$21="","",(IF(COUNTIF(FY23:HC23,"ป")=0,"-",(COUNTIF(FY23:HC23,"ป")))))</f>
        <v>-</v>
      </c>
      <c r="HF23" s="10" t="str">
        <f>IF('[10]ข้อมูลนักเรียน-กรอง'!$A$21="","",(IF(COUNTIF(FY23:HC23,"ล")=0,"-",(COUNTIF(FY23:HC23,"ล")))))</f>
        <v>-</v>
      </c>
      <c r="HG23" s="10" t="str">
        <f>IF('[10]ข้อมูลนักเรียน-กรอง'!$A$21="","",(IF(COUNTIF(FY23:HC23,"ข")=0,"-",(COUNTIF(FY23:HC23,"ข")))))</f>
        <v>-</v>
      </c>
      <c r="HH23" s="8">
        <f>IF('[10]ข้อมูลนักเรียน-กรอง'!$A$21="","",('[10]ข้อมูลนักเรียน-กรอง'!$A$21))</f>
        <v>20</v>
      </c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10" t="str">
        <f>IF('[10]ข้อมูลนักเรียน-กรอง'!A21="","",(IF(SUM(HI23:IL23)=0,"-",(SUM(HI23:IL23)))))</f>
        <v>-</v>
      </c>
      <c r="IN23" s="10" t="str">
        <f>IF('[10]ข้อมูลนักเรียน-กรอง'!$A$21="","",(IF(COUNTIF(HI23:IL23,"ป")=0,"-",(COUNTIF(HI23:IL23,"ป")))))</f>
        <v>-</v>
      </c>
      <c r="IO23" s="10" t="str">
        <f>IF('[10]ข้อมูลนักเรียน-กรอง'!$A$21="","",(IF(COUNTIF(HI23:IL23,"ล")=0,"-",(COUNTIF(HI23:IL23,"ล")))))</f>
        <v>-</v>
      </c>
      <c r="IP23" s="10" t="str">
        <f>IF('[10]ข้อมูลนักเรียน-กรอง'!$A$21="","",(IF(COUNTIF(HI23:IL23,"ข")=0,"-",(COUNTIF(HI23:IL23,"ข")))))</f>
        <v>-</v>
      </c>
      <c r="IQ23" s="8">
        <f>IF('[10]ข้อมูลนักเรียน-กรอง'!$A$21="","",('[10]ข้อมูลนักเรียน-กรอง'!$A$21))</f>
        <v>20</v>
      </c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10" t="str">
        <f>IF('[10]ข้อมูลนักเรียน-กรอง'!A21="","",(IF(SUM(IR23:JV23)=0,"-",(SUM(IR23:JV23)))))</f>
        <v>-</v>
      </c>
      <c r="JX23" s="10" t="str">
        <f>IF('[10]ข้อมูลนักเรียน-กรอง'!$A$21="","",(IF(COUNTIF(IR23:JV23,"ป")=0,"-",(COUNTIF(IR23:JV23,"ป")))))</f>
        <v>-</v>
      </c>
      <c r="JY23" s="10" t="str">
        <f>IF('[10]ข้อมูลนักเรียน-กรอง'!$A$21="","",(IF(COUNTIF(IR23:JV23,"ล")=0,"-",(COUNTIF(IR23:JV23,"ล")))))</f>
        <v>-</v>
      </c>
      <c r="JZ23" s="10" t="str">
        <f>IF('[10]ข้อมูลนักเรียน-กรอง'!$A$21="","",(IF(COUNTIF(IR23:JV23,"ข")=0,"-",(COUNTIF(IR23:JV23,"ข")))))</f>
        <v>-</v>
      </c>
      <c r="KA23" s="8">
        <f>IF('[10]ข้อมูลนักเรียน-กรอง'!$A$21="","",('[10]ข้อมูลนักเรียน-กรอง'!$A$21))</f>
        <v>20</v>
      </c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10" t="str">
        <f>IF('[10]ข้อมูลนักเรียน-กรอง'!A21="","",(IF(SUM(KB23:LF23)=0,"-",(SUM(KB23:LF23)))))</f>
        <v>-</v>
      </c>
      <c r="LH23" s="10" t="str">
        <f>IF('[10]ข้อมูลนักเรียน-กรอง'!$A$21="","",(IF(COUNTIF(KB23:LF23,"ป")=0,"-",(COUNTIF(KB23:LF23,"ป")))))</f>
        <v>-</v>
      </c>
      <c r="LI23" s="10" t="str">
        <f>IF('[10]ข้อมูลนักเรียน-กรอง'!$A$21="","",(IF(COUNTIF(KB23:LF23,"ล")=0,"-",(COUNTIF(KB23:LF23,"ล")))))</f>
        <v>-</v>
      </c>
      <c r="LJ23" s="10" t="str">
        <f>IF('[10]ข้อมูลนักเรียน-กรอง'!$A$21="","",(IF(COUNTIF(KB23:LF23,"ข")=0,"-",(COUNTIF(KB23:LF23,"ข")))))</f>
        <v>-</v>
      </c>
      <c r="LK23" s="8">
        <f>IF('[10]ข้อมูลนักเรียน-กรอง'!$A$21="","",('[10]ข้อมูลนักเรียน-กรอง'!$A$21))</f>
        <v>20</v>
      </c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10" t="str">
        <f>IF('[10]ข้อมูลนักเรียน-กรอง'!A21="","",(IF(SUM(LL23:MN23)=0,"-",(SUM(LL23:MN23)))))</f>
        <v>-</v>
      </c>
      <c r="MP23" s="10" t="str">
        <f>IF('[10]ข้อมูลนักเรียน-กรอง'!$A$21="","",(IF(COUNTIF(LL23:MN23,"ป")=0,"-",(COUNTIF(LL23:MN23,"ป")))))</f>
        <v>-</v>
      </c>
      <c r="MQ23" s="10" t="str">
        <f>IF('[10]ข้อมูลนักเรียน-กรอง'!$A$21="","",(IF(COUNTIF(LL23:MN23,"ล")=0,"-",(COUNTIF(LL23:MN23,"ล")))))</f>
        <v>-</v>
      </c>
      <c r="MR23" s="10" t="str">
        <f>IF('[10]ข้อมูลนักเรียน-กรอง'!$A$21="","",(IF(COUNTIF(LL23:MN23,"ข")=0,"-",(COUNTIF(LL23:MN23,"ข")))))</f>
        <v>-</v>
      </c>
      <c r="MS23" s="8">
        <f>IF('[10]ข้อมูลนักเรียน-กรอง'!$A$21="","",('[10]ข้อมูลนักเรียน-กรอง'!$A$21))</f>
        <v>20</v>
      </c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10" t="str">
        <f>IF('[10]ข้อมูลนักเรียน-กรอง'!A21="","",(IF(SUM(MT23:NX23)=0,"-",(SUM(MT23:NX23)))))</f>
        <v>-</v>
      </c>
      <c r="NZ23" s="10" t="str">
        <f>IF('[10]ข้อมูลนักเรียน-กรอง'!$A$21="","",(IF(COUNTIF(MT23:NX23,"ป")=0,"-",(COUNTIF(MT23:NX23,"ป")))))</f>
        <v>-</v>
      </c>
      <c r="OA23" s="10" t="str">
        <f>IF('[10]ข้อมูลนักเรียน-กรอง'!$A$21="","",(IF(COUNTIF(MT23:NX23,"ล")=0,"-",(COUNTIF(MT23:NX23,"ล")))))</f>
        <v>-</v>
      </c>
      <c r="OB23" s="10" t="str">
        <f>IF('[10]ข้อมูลนักเรียน-กรอง'!$A$21="","",(IF(COUNTIF(MT23:NX23,"ข")=0,"-",(COUNTIF(MT23:NX23,"ข")))))</f>
        <v>-</v>
      </c>
      <c r="OC23" s="8">
        <f>IF('[10]ข้อมูลนักเรียน-กรอง'!$A$21="","",('[10]ข้อมูลนักเรียน-กรอง'!$A$21))</f>
        <v>20</v>
      </c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10" t="str">
        <f>IF('[10]ข้อมูลนักเรียน-กรอง'!A21="","",(IF(SUM(OD23:PG23)=0,"-",(SUM(OD23:PG23)))))</f>
        <v>-</v>
      </c>
      <c r="PI23" s="10" t="str">
        <f>IF('[10]ข้อมูลนักเรียน-กรอง'!$A$21="","",(IF(COUNTIF(OD23:PG23,"ป")=0,"-",(COUNTIF(OD23:PG23,"ป")))))</f>
        <v>-</v>
      </c>
      <c r="PJ23" s="10" t="str">
        <f>IF('[10]ข้อมูลนักเรียน-กรอง'!$A$21="","",(IF(COUNTIF(OD23:PG23,"ล")=0,"-",(COUNTIF(OD23:PG23,"ล")))))</f>
        <v>-</v>
      </c>
      <c r="PK23" s="10" t="str">
        <f>IF('[10]ข้อมูลนักเรียน-กรอง'!$A$21="","",(IF(COUNTIF(OD23:PG23,"ข")=0,"-",(COUNTIF(OD23:PG23,"ข")))))</f>
        <v>-</v>
      </c>
      <c r="PL23" s="11">
        <f>IF('[10]ข้อมูลนักเรียน-กรอง'!$A$21="","",('[10]ข้อมูลนักเรียน-กรอง'!$A$21))</f>
        <v>20</v>
      </c>
      <c r="PM23" s="12" t="str">
        <f>AH23</f>
        <v>-</v>
      </c>
      <c r="PN23" s="12" t="str">
        <f>BQ23</f>
        <v>-</v>
      </c>
      <c r="PO23" s="12" t="str">
        <f>DA23</f>
        <v>-</v>
      </c>
      <c r="PP23" s="12" t="str">
        <f>EK23</f>
        <v>-</v>
      </c>
      <c r="PQ23" s="12" t="str">
        <f>FT23</f>
        <v>-</v>
      </c>
      <c r="PR23" s="12" t="str">
        <f>HD23</f>
        <v>-</v>
      </c>
      <c r="PS23" s="12" t="str">
        <f>IM23</f>
        <v>-</v>
      </c>
      <c r="PT23" s="12" t="str">
        <f>JW23</f>
        <v>-</v>
      </c>
      <c r="PU23" s="12" t="str">
        <f>LG23</f>
        <v>-</v>
      </c>
      <c r="PV23" s="12" t="str">
        <f>MO23</f>
        <v>-</v>
      </c>
      <c r="PW23" s="12" t="str">
        <f>NY23</f>
        <v>-</v>
      </c>
      <c r="PX23" s="12" t="str">
        <f>PH23</f>
        <v>-</v>
      </c>
      <c r="PY23" s="13">
        <f>IF('[10]ข้อมูลนักเรียน-กรอง'!A21="","",(SUM(AH23:AK23,SUM(BQ23:BT23,SUM(DA23:DD23,SUM(EK23:EN23,SUM(FT23:FW23,SUM(HD23:HG23,SUM(IM23:IP23,SUM(JW23:JZ23,SUM(LG23:LJ23,SUM(MO23:MR23,SUM(NY23:OB23,SUM(PH23:PK23))))))))))))))</f>
        <v>0</v>
      </c>
      <c r="PZ23" s="13">
        <f>IF('[10]ข้อมูลนักเรียน-กรอง'!A21="","",SUM(PM23:PX23))</f>
        <v>0</v>
      </c>
      <c r="QA23" s="14" t="str">
        <f>IF('[10]ข้อมูลนักเรียน-กรอง'!A21="","",IF(PZ23=0,"0.00",((PZ23/PY23)*100)))</f>
        <v>0.00</v>
      </c>
    </row>
    <row r="24" spans="1:443" ht="15.95" customHeight="1">
      <c r="A24" s="7" t="str">
        <f>[10]ชื่อนักเรียน!C23</f>
        <v>เด็กหญิงจิรพรรณ เวชโกศล</v>
      </c>
      <c r="B24" s="8">
        <f>IF('[10]ข้อมูลนักเรียน-กรอง'!$A$22="","",('[10]ข้อมูลนักเรียน-กรอง'!$A$22))</f>
        <v>21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 t="str">
        <f>IF('[10]ข้อมูลนักเรียน-กรอง'!A22="","",(IF(SUM(C24:AG24)=0,"-",(SUM(C24:AG24)))))</f>
        <v>-</v>
      </c>
      <c r="AI24" s="10" t="str">
        <f>IF('[10]ข้อมูลนักเรียน-กรอง'!$A$22="","",(IF(COUNTIF(C24:AG24,"ป")=0,"-",(COUNTIF(C24:AG24,"ป")))))</f>
        <v>-</v>
      </c>
      <c r="AJ24" s="10" t="str">
        <f>IF('[10]ข้อมูลนักเรียน-กรอง'!$A$22="","",(IF(COUNTIF(C24:AG24,"ล")=0,"-",(COUNTIF(C24:AG24,"ล")))))</f>
        <v>-</v>
      </c>
      <c r="AK24" s="10" t="str">
        <f>IF('[10]ข้อมูลนักเรียน-กรอง'!$A$22="","",(IF(COUNTIF(C24:AG24,"ข")=0,"-",(COUNTIF(C24:AG24,"ข")))))</f>
        <v>-</v>
      </c>
      <c r="AL24" s="8">
        <f>IF('[10]ข้อมูลนักเรียน-กรอง'!$A$22="","",('[10]ข้อมูลนักเรียน-กรอง'!$A$22))</f>
        <v>21</v>
      </c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10" t="str">
        <f>IF('[10]ข้อมูลนักเรียน-กรอง'!A22="","",(IF(SUM(AM24:BP24)=0,"-",(SUM(AM24:BP24)))))</f>
        <v>-</v>
      </c>
      <c r="BR24" s="10" t="str">
        <f>IF('[10]ข้อมูลนักเรียน-กรอง'!$A$22="","",(IF(COUNTIF(AM24:BP24,"ป")=0,"-",(COUNTIF(AM24:BP24,"ป")))))</f>
        <v>-</v>
      </c>
      <c r="BS24" s="10" t="str">
        <f>IF('[10]ข้อมูลนักเรียน-กรอง'!$A$22="","",(IF(COUNTIF(AM24:BP24,"ล")=0,"-",(COUNTIF(AM24:BP24,"ล")))))</f>
        <v>-</v>
      </c>
      <c r="BT24" s="10" t="str">
        <f>IF('[10]ข้อมูลนักเรียน-กรอง'!$A$22="","",(IF(COUNTIF(AM24:BP24,"ข")=0,"-",(COUNTIF(AM24:BP24,"ข")))))</f>
        <v>-</v>
      </c>
      <c r="BU24" s="8">
        <f>IF('[10]ข้อมูลนักเรียน-กรอง'!$A$22="","",('[10]ข้อมูลนักเรียน-กรอง'!$A$22))</f>
        <v>21</v>
      </c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10" t="str">
        <f>IF('[10]ข้อมูลนักเรียน-กรอง'!A22="","",(IF(SUM(BV24:CZ24)=0,"-",(SUM(BV24:CZ24)))))</f>
        <v>-</v>
      </c>
      <c r="DB24" s="10" t="str">
        <f>IF('[10]ข้อมูลนักเรียน-กรอง'!$A$22="","",(IF(COUNTIF(BV24:CZ24,"ป")=0,"-",(COUNTIF(BV24:CZ24,"ป")))))</f>
        <v>-</v>
      </c>
      <c r="DC24" s="10" t="str">
        <f>IF('[10]ข้อมูลนักเรียน-กรอง'!$A$22="","",(IF(COUNTIF(BV24:CZ24,"ล")=0,"-",(COUNTIF(BV24:CZ24,"ล")))))</f>
        <v>-</v>
      </c>
      <c r="DD24" s="10" t="str">
        <f>IF('[10]ข้อมูลนักเรียน-กรอง'!$A$22="","",(IF(COUNTIF(BV24:CZ24,"ข")=0,"-",(COUNTIF(BV24:CZ24,"ข")))))</f>
        <v>-</v>
      </c>
      <c r="DE24" s="8">
        <f>IF('[10]ข้อมูลนักเรียน-กรอง'!$A$22="","",('[10]ข้อมูลนักเรียน-กรอง'!$A$22))</f>
        <v>21</v>
      </c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10" t="str">
        <f>IF('[10]ข้อมูลนักเรียน-กรอง'!A22="","",(IF(SUM(DF24:EJ24)=0,"-",(SUM(DF24:EJ24)))))</f>
        <v>-</v>
      </c>
      <c r="EL24" s="10" t="str">
        <f>IF('[10]ข้อมูลนักเรียน-กรอง'!$A$22="","",(IF(COUNTIF(DF24:EJ24,"ป")=0,"-",(COUNTIF(DF24:EJ24,"ป")))))</f>
        <v>-</v>
      </c>
      <c r="EM24" s="10" t="str">
        <f>IF('[10]ข้อมูลนักเรียน-กรอง'!$A$22="","",(IF(COUNTIF(DF24:EJ24,"ล")=0,"-",(COUNTIF(DF24:EJ24,"ล")))))</f>
        <v>-</v>
      </c>
      <c r="EN24" s="10" t="str">
        <f>IF('[10]ข้อมูลนักเรียน-กรอง'!$A$22="","",(IF(COUNTIF(DF24:EJ24,"ข")=0,"-",(COUNTIF(DF24:EJ24,"ข")))))</f>
        <v>-</v>
      </c>
      <c r="EO24" s="8">
        <f>IF('[10]ข้อมูลนักเรียน-กรอง'!$A$22="","",('[10]ข้อมูลนักเรียน-กรอง'!$A$22))</f>
        <v>21</v>
      </c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10" t="str">
        <f>IF('[10]ข้อมูลนักเรียน-กรอง'!A22="","",(IF(SUM(EP24:FS24)=0,"-",(SUM(EP24:FS24)))))</f>
        <v>-</v>
      </c>
      <c r="FU24" s="10" t="str">
        <f>IF('[10]ข้อมูลนักเรียน-กรอง'!$A$22="","",(IF(COUNTIF(EP24:FS24,"ป")=0,"-",(COUNTIF(EP24:FS24,"ป")))))</f>
        <v>-</v>
      </c>
      <c r="FV24" s="10" t="str">
        <f>IF('[10]ข้อมูลนักเรียน-กรอง'!$A$22="","",(IF(COUNTIF(EP24:FS24,"ล")=0,"-",(COUNTIF(EP24:FS24,"ล")))))</f>
        <v>-</v>
      </c>
      <c r="FW24" s="10" t="str">
        <f>IF('[10]ข้อมูลนักเรียน-กรอง'!$A$22="","",(IF(COUNTIF(EP24:FS24,"ข")=0,"-",(COUNTIF(EP24:FS24,"ข")))))</f>
        <v>-</v>
      </c>
      <c r="FX24" s="8">
        <f>IF('[10]ข้อมูลนักเรียน-กรอง'!$A$22="","",('[10]ข้อมูลนักเรียน-กรอง'!$A$22))</f>
        <v>21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10" t="str">
        <f>IF('[10]ข้อมูลนักเรียน-กรอง'!A22="","",(IF(SUM(FY24:HC24)=0,"-",(SUM(FY24:HC24)))))</f>
        <v>-</v>
      </c>
      <c r="HE24" s="10" t="str">
        <f>IF('[10]ข้อมูลนักเรียน-กรอง'!$A$22="","",(IF(COUNTIF(FY24:HC24,"ป")=0,"-",(COUNTIF(FY24:HC24,"ป")))))</f>
        <v>-</v>
      </c>
      <c r="HF24" s="10" t="str">
        <f>IF('[10]ข้อมูลนักเรียน-กรอง'!$A$22="","",(IF(COUNTIF(FY24:HC24,"ล")=0,"-",(COUNTIF(FY24:HC24,"ล")))))</f>
        <v>-</v>
      </c>
      <c r="HG24" s="10" t="str">
        <f>IF('[10]ข้อมูลนักเรียน-กรอง'!$A$22="","",(IF(COUNTIF(FY24:HC24,"ข")=0,"-",(COUNTIF(FY24:HC24,"ข")))))</f>
        <v>-</v>
      </c>
      <c r="HH24" s="8">
        <f>IF('[10]ข้อมูลนักเรียน-กรอง'!$A$22="","",('[10]ข้อมูลนักเรียน-กรอง'!$A$22))</f>
        <v>21</v>
      </c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10" t="str">
        <f>IF('[10]ข้อมูลนักเรียน-กรอง'!A22="","",(IF(SUM(HI24:IL24)=0,"-",(SUM(HI24:IL24)))))</f>
        <v>-</v>
      </c>
      <c r="IN24" s="10" t="str">
        <f>IF('[10]ข้อมูลนักเรียน-กรอง'!$A$22="","",(IF(COUNTIF(HI24:IL24,"ป")=0,"-",(COUNTIF(HI24:IL24,"ป")))))</f>
        <v>-</v>
      </c>
      <c r="IO24" s="10" t="str">
        <f>IF('[10]ข้อมูลนักเรียน-กรอง'!$A$22="","",(IF(COUNTIF(HI24:IL24,"ล")=0,"-",(COUNTIF(HI24:IL24,"ล")))))</f>
        <v>-</v>
      </c>
      <c r="IP24" s="10" t="str">
        <f>IF('[10]ข้อมูลนักเรียน-กรอง'!$A$22="","",(IF(COUNTIF(HI24:IL24,"ข")=0,"-",(COUNTIF(HI24:IL24,"ข")))))</f>
        <v>-</v>
      </c>
      <c r="IQ24" s="8">
        <f>IF('[10]ข้อมูลนักเรียน-กรอง'!$A$22="","",('[10]ข้อมูลนักเรียน-กรอง'!$A$22))</f>
        <v>21</v>
      </c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10" t="str">
        <f>IF('[10]ข้อมูลนักเรียน-กรอง'!A22="","",(IF(SUM(IR24:JV24)=0,"-",(SUM(IR24:JV24)))))</f>
        <v>-</v>
      </c>
      <c r="JX24" s="10" t="str">
        <f>IF('[10]ข้อมูลนักเรียน-กรอง'!$A$22="","",(IF(COUNTIF(IR24:JV24,"ป")=0,"-",(COUNTIF(IR24:JV24,"ป")))))</f>
        <v>-</v>
      </c>
      <c r="JY24" s="10" t="str">
        <f>IF('[10]ข้อมูลนักเรียน-กรอง'!$A$22="","",(IF(COUNTIF(IR24:JV24,"ล")=0,"-",(COUNTIF(IR24:JV24,"ล")))))</f>
        <v>-</v>
      </c>
      <c r="JZ24" s="10" t="str">
        <f>IF('[10]ข้อมูลนักเรียน-กรอง'!$A$22="","",(IF(COUNTIF(IR24:JV24,"ข")=0,"-",(COUNTIF(IR24:JV24,"ข")))))</f>
        <v>-</v>
      </c>
      <c r="KA24" s="8">
        <f>IF('[10]ข้อมูลนักเรียน-กรอง'!$A$22="","",('[10]ข้อมูลนักเรียน-กรอง'!$A$22))</f>
        <v>21</v>
      </c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10" t="str">
        <f>IF('[10]ข้อมูลนักเรียน-กรอง'!A22="","",(IF(SUM(KB24:LF24)=0,"-",(SUM(KB24:LF24)))))</f>
        <v>-</v>
      </c>
      <c r="LH24" s="10" t="str">
        <f>IF('[10]ข้อมูลนักเรียน-กรอง'!$A$22="","",(IF(COUNTIF(KB24:LF24,"ป")=0,"-",(COUNTIF(KB24:LF24,"ป")))))</f>
        <v>-</v>
      </c>
      <c r="LI24" s="10" t="str">
        <f>IF('[10]ข้อมูลนักเรียน-กรอง'!$A$22="","",(IF(COUNTIF(KB24:LF24,"ล")=0,"-",(COUNTIF(KB24:LF24,"ล")))))</f>
        <v>-</v>
      </c>
      <c r="LJ24" s="10" t="str">
        <f>IF('[10]ข้อมูลนักเรียน-กรอง'!$A$22="","",(IF(COUNTIF(KB24:LF24,"ข")=0,"-",(COUNTIF(KB24:LF24,"ข")))))</f>
        <v>-</v>
      </c>
      <c r="LK24" s="8">
        <f>IF('[10]ข้อมูลนักเรียน-กรอง'!$A$22="","",('[10]ข้อมูลนักเรียน-กรอง'!$A$22))</f>
        <v>21</v>
      </c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10" t="str">
        <f>IF('[10]ข้อมูลนักเรียน-กรอง'!A22="","",(IF(SUM(LL24:MN24)=0,"-",(SUM(LL24:MN24)))))</f>
        <v>-</v>
      </c>
      <c r="MP24" s="10" t="str">
        <f>IF('[10]ข้อมูลนักเรียน-กรอง'!$A$22="","",(IF(COUNTIF(LL24:MN24,"ป")=0,"-",(COUNTIF(LL24:MN24,"ป")))))</f>
        <v>-</v>
      </c>
      <c r="MQ24" s="10" t="str">
        <f>IF('[10]ข้อมูลนักเรียน-กรอง'!$A$22="","",(IF(COUNTIF(LL24:MN24,"ล")=0,"-",(COUNTIF(LL24:MN24,"ล")))))</f>
        <v>-</v>
      </c>
      <c r="MR24" s="10" t="str">
        <f>IF('[10]ข้อมูลนักเรียน-กรอง'!$A$22="","",(IF(COUNTIF(LL24:MN24,"ข")=0,"-",(COUNTIF(LL24:MN24,"ข")))))</f>
        <v>-</v>
      </c>
      <c r="MS24" s="8">
        <f>IF('[10]ข้อมูลนักเรียน-กรอง'!$A$22="","",('[10]ข้อมูลนักเรียน-กรอง'!$A$22))</f>
        <v>21</v>
      </c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10" t="str">
        <f>IF('[10]ข้อมูลนักเรียน-กรอง'!A22="","",(IF(SUM(MT24:NX24)=0,"-",(SUM(MT24:NX24)))))</f>
        <v>-</v>
      </c>
      <c r="NZ24" s="10" t="str">
        <f>IF('[10]ข้อมูลนักเรียน-กรอง'!$A$22="","",(IF(COUNTIF(MT24:NX24,"ป")=0,"-",(COUNTIF(MT24:NX24,"ป")))))</f>
        <v>-</v>
      </c>
      <c r="OA24" s="10" t="str">
        <f>IF('[10]ข้อมูลนักเรียน-กรอง'!$A$22="","",(IF(COUNTIF(MT24:NX24,"ล")=0,"-",(COUNTIF(MT24:NX24,"ล")))))</f>
        <v>-</v>
      </c>
      <c r="OB24" s="10" t="str">
        <f>IF('[10]ข้อมูลนักเรียน-กรอง'!$A$22="","",(IF(COUNTIF(MT24:NX24,"ข")=0,"-",(COUNTIF(MT24:NX24,"ข")))))</f>
        <v>-</v>
      </c>
      <c r="OC24" s="8">
        <f>IF('[10]ข้อมูลนักเรียน-กรอง'!$A$22="","",('[10]ข้อมูลนักเรียน-กรอง'!$A$22))</f>
        <v>21</v>
      </c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10" t="str">
        <f>IF('[10]ข้อมูลนักเรียน-กรอง'!A22="","",(IF(SUM(OD24:PG24)=0,"-",(SUM(OD24:PG24)))))</f>
        <v>-</v>
      </c>
      <c r="PI24" s="10" t="str">
        <f>IF('[10]ข้อมูลนักเรียน-กรอง'!$A$22="","",(IF(COUNTIF(OD24:PG24,"ป")=0,"-",(COUNTIF(OD24:PG24,"ป")))))</f>
        <v>-</v>
      </c>
      <c r="PJ24" s="10" t="str">
        <f>IF('[10]ข้อมูลนักเรียน-กรอง'!$A$22="","",(IF(COUNTIF(OD24:PG24,"ล")=0,"-",(COUNTIF(OD24:PG24,"ล")))))</f>
        <v>-</v>
      </c>
      <c r="PK24" s="10" t="str">
        <f>IF('[10]ข้อมูลนักเรียน-กรอง'!$A$22="","",(IF(COUNTIF(OD24:PG24,"ข")=0,"-",(COUNTIF(OD24:PG24,"ข")))))</f>
        <v>-</v>
      </c>
      <c r="PL24" s="11">
        <f>IF('[10]ข้อมูลนักเรียน-กรอง'!$A$22="","",('[10]ข้อมูลนักเรียน-กรอง'!$A$22))</f>
        <v>21</v>
      </c>
      <c r="PM24" s="12" t="str">
        <f>AH24</f>
        <v>-</v>
      </c>
      <c r="PN24" s="12" t="str">
        <f>BQ24</f>
        <v>-</v>
      </c>
      <c r="PO24" s="12" t="str">
        <f>DA24</f>
        <v>-</v>
      </c>
      <c r="PP24" s="12" t="str">
        <f>EK24</f>
        <v>-</v>
      </c>
      <c r="PQ24" s="12" t="str">
        <f>FT24</f>
        <v>-</v>
      </c>
      <c r="PR24" s="12" t="str">
        <f>HD24</f>
        <v>-</v>
      </c>
      <c r="PS24" s="12" t="str">
        <f>IM24</f>
        <v>-</v>
      </c>
      <c r="PT24" s="12" t="str">
        <f>JW24</f>
        <v>-</v>
      </c>
      <c r="PU24" s="12" t="str">
        <f>LG24</f>
        <v>-</v>
      </c>
      <c r="PV24" s="12" t="str">
        <f>MO24</f>
        <v>-</v>
      </c>
      <c r="PW24" s="12" t="str">
        <f>NY24</f>
        <v>-</v>
      </c>
      <c r="PX24" s="12" t="str">
        <f>PH24</f>
        <v>-</v>
      </c>
      <c r="PY24" s="13">
        <f>IF('[10]ข้อมูลนักเรียน-กรอง'!A22="","",(SUM(AH24:AK24,SUM(BQ24:BT24,SUM(DA24:DD24,SUM(EK24:EN24,SUM(FT24:FW24,SUM(HD24:HG24,SUM(IM24:IP24,SUM(JW24:JZ24,SUM(LG24:LJ24,SUM(MO24:MR24,SUM(NY24:OB24,SUM(PH24:PK24))))))))))))))</f>
        <v>0</v>
      </c>
      <c r="PZ24" s="13">
        <f>IF('[10]ข้อมูลนักเรียน-กรอง'!A22="","",SUM(PM24:PX24))</f>
        <v>0</v>
      </c>
      <c r="QA24" s="14" t="str">
        <f>IF('[10]ข้อมูลนักเรียน-กรอง'!A22="","",IF(PZ24=0,"0.00",((PZ24/PY24)*100)))</f>
        <v>0.00</v>
      </c>
    </row>
    <row r="25" spans="1:443" ht="15.95" customHeight="1">
      <c r="A25" s="7" t="str">
        <f>[10]ชื่อนักเรียน!C24</f>
        <v>เด็กหญิงชนกานต์ นาคู</v>
      </c>
      <c r="B25" s="8">
        <f>IF('[10]ข้อมูลนักเรียน-กรอง'!$A$23="","",('[10]ข้อมูลนักเรียน-กรอง'!$A$23))</f>
        <v>22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0" t="str">
        <f>IF('[10]ข้อมูลนักเรียน-กรอง'!A23="","",(IF(SUM(C25:AG25)=0,"-",(SUM(C25:AG25)))))</f>
        <v>-</v>
      </c>
      <c r="AI25" s="10" t="str">
        <f>IF('[10]ข้อมูลนักเรียน-กรอง'!$A$23="","",(IF(COUNTIF(C25:AG25,"ป")=0,"-",(COUNTIF(C25:AG25,"ป")))))</f>
        <v>-</v>
      </c>
      <c r="AJ25" s="10" t="str">
        <f>IF('[10]ข้อมูลนักเรียน-กรอง'!$A$23="","",(IF(COUNTIF(C25:AG25,"ล")=0,"-",(COUNTIF(C25:AG25,"ล")))))</f>
        <v>-</v>
      </c>
      <c r="AK25" s="10" t="str">
        <f>IF('[10]ข้อมูลนักเรียน-กรอง'!$A$23="","",(IF(COUNTIF(C25:AG25,"ข")=0,"-",(COUNTIF(C25:AG25,"ข")))))</f>
        <v>-</v>
      </c>
      <c r="AL25" s="8">
        <f>IF('[10]ข้อมูลนักเรียน-กรอง'!$A$23="","",('[10]ข้อมูลนักเรียน-กรอง'!$A$23))</f>
        <v>22</v>
      </c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10" t="str">
        <f>IF('[10]ข้อมูลนักเรียน-กรอง'!A23="","",(IF(SUM(AM25:BP25)=0,"-",(SUM(AM25:BP25)))))</f>
        <v>-</v>
      </c>
      <c r="BR25" s="10" t="str">
        <f>IF('[10]ข้อมูลนักเรียน-กรอง'!$A$23="","",(IF(COUNTIF(AM25:BP25,"ป")=0,"-",(COUNTIF(AM25:BP25,"ป")))))</f>
        <v>-</v>
      </c>
      <c r="BS25" s="10" t="str">
        <f>IF('[10]ข้อมูลนักเรียน-กรอง'!$A$23="","",(IF(COUNTIF(AM25:BP25,"ล")=0,"-",(COUNTIF(AM25:BP25,"ล")))))</f>
        <v>-</v>
      </c>
      <c r="BT25" s="10" t="str">
        <f>IF('[10]ข้อมูลนักเรียน-กรอง'!$A$23="","",(IF(COUNTIF(AM25:BP25,"ข")=0,"-",(COUNTIF(AM25:BP25,"ข")))))</f>
        <v>-</v>
      </c>
      <c r="BU25" s="8">
        <f>IF('[10]ข้อมูลนักเรียน-กรอง'!$A$23="","",('[10]ข้อมูลนักเรียน-กรอง'!$A$23))</f>
        <v>22</v>
      </c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10" t="str">
        <f>IF('[10]ข้อมูลนักเรียน-กรอง'!A23="","",(IF(SUM(BV25:CZ25)=0,"-",(SUM(BV25:CZ25)))))</f>
        <v>-</v>
      </c>
      <c r="DB25" s="10" t="str">
        <f>IF('[10]ข้อมูลนักเรียน-กรอง'!$A$23="","",(IF(COUNTIF(BV25:CZ25,"ป")=0,"-",(COUNTIF(BV25:CZ25,"ป")))))</f>
        <v>-</v>
      </c>
      <c r="DC25" s="10" t="str">
        <f>IF('[10]ข้อมูลนักเรียน-กรอง'!$A$23="","",(IF(COUNTIF(BV25:CZ25,"ล")=0,"-",(COUNTIF(BV25:CZ25,"ล")))))</f>
        <v>-</v>
      </c>
      <c r="DD25" s="10" t="str">
        <f>IF('[10]ข้อมูลนักเรียน-กรอง'!$A$23="","",(IF(COUNTIF(BV25:CZ25,"ข")=0,"-",(COUNTIF(BV25:CZ25,"ข")))))</f>
        <v>-</v>
      </c>
      <c r="DE25" s="8">
        <f>IF('[10]ข้อมูลนักเรียน-กรอง'!$A$23="","",('[10]ข้อมูลนักเรียน-กรอง'!$A$23))</f>
        <v>22</v>
      </c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10" t="str">
        <f>IF('[10]ข้อมูลนักเรียน-กรอง'!A23="","",(IF(SUM(DF25:EJ25)=0,"-",(SUM(DF25:EJ25)))))</f>
        <v>-</v>
      </c>
      <c r="EL25" s="10" t="str">
        <f>IF('[10]ข้อมูลนักเรียน-กรอง'!$A$23="","",(IF(COUNTIF(DF25:EJ25,"ป")=0,"-",(COUNTIF(DF25:EJ25,"ป")))))</f>
        <v>-</v>
      </c>
      <c r="EM25" s="10" t="str">
        <f>IF('[10]ข้อมูลนักเรียน-กรอง'!$A$23="","",(IF(COUNTIF(DF25:EJ25,"ล")=0,"-",(COUNTIF(DF25:EJ25,"ล")))))</f>
        <v>-</v>
      </c>
      <c r="EN25" s="10" t="str">
        <f>IF('[10]ข้อมูลนักเรียน-กรอง'!$A$23="","",(IF(COUNTIF(DF25:EJ25,"ข")=0,"-",(COUNTIF(DF25:EJ25,"ข")))))</f>
        <v>-</v>
      </c>
      <c r="EO25" s="8">
        <f>IF('[10]ข้อมูลนักเรียน-กรอง'!$A$23="","",('[10]ข้อมูลนักเรียน-กรอง'!$A$23))</f>
        <v>22</v>
      </c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10" t="str">
        <f>IF('[10]ข้อมูลนักเรียน-กรอง'!A23="","",(IF(SUM(EP25:FS25)=0,"-",(SUM(EP25:FS25)))))</f>
        <v>-</v>
      </c>
      <c r="FU25" s="10" t="str">
        <f>IF('[10]ข้อมูลนักเรียน-กรอง'!$A$23="","",(IF(COUNTIF(EP25:FS25,"ป")=0,"-",(COUNTIF(EP25:FS25,"ป")))))</f>
        <v>-</v>
      </c>
      <c r="FV25" s="10" t="str">
        <f>IF('[10]ข้อมูลนักเรียน-กรอง'!$A$23="","",(IF(COUNTIF(EP25:FS25,"ล")=0,"-",(COUNTIF(EP25:FS25,"ล")))))</f>
        <v>-</v>
      </c>
      <c r="FW25" s="10" t="str">
        <f>IF('[10]ข้อมูลนักเรียน-กรอง'!$A$23="","",(IF(COUNTIF(EP25:FS25,"ข")=0,"-",(COUNTIF(EP25:FS25,"ข")))))</f>
        <v>-</v>
      </c>
      <c r="FX25" s="8">
        <f>IF('[10]ข้อมูลนักเรียน-กรอง'!$A$23="","",('[10]ข้อมูลนักเรียน-กรอง'!$A$23))</f>
        <v>22</v>
      </c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10" t="str">
        <f>IF('[10]ข้อมูลนักเรียน-กรอง'!A23="","",(IF(SUM(FY25:HC25)=0,"-",(SUM(FY25:HC25)))))</f>
        <v>-</v>
      </c>
      <c r="HE25" s="10" t="str">
        <f>IF('[10]ข้อมูลนักเรียน-กรอง'!$A$23="","",(IF(COUNTIF(FY25:HC25,"ป")=0,"-",(COUNTIF(FY25:HC25,"ป")))))</f>
        <v>-</v>
      </c>
      <c r="HF25" s="10" t="str">
        <f>IF('[10]ข้อมูลนักเรียน-กรอง'!$A$23="","",(IF(COUNTIF(FY25:HC25,"ล")=0,"-",(COUNTIF(FY25:HC25,"ล")))))</f>
        <v>-</v>
      </c>
      <c r="HG25" s="10" t="str">
        <f>IF('[10]ข้อมูลนักเรียน-กรอง'!$A$23="","",(IF(COUNTIF(FY25:HC25,"ข")=0,"-",(COUNTIF(FY25:HC25,"ข")))))</f>
        <v>-</v>
      </c>
      <c r="HH25" s="8">
        <f>IF('[10]ข้อมูลนักเรียน-กรอง'!$A$23="","",('[10]ข้อมูลนักเรียน-กรอง'!$A$23))</f>
        <v>22</v>
      </c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10" t="str">
        <f>IF('[10]ข้อมูลนักเรียน-กรอง'!A23="","",(IF(SUM(HI25:IL25)=0,"-",(SUM(HI25:IL25)))))</f>
        <v>-</v>
      </c>
      <c r="IN25" s="10" t="str">
        <f>IF('[10]ข้อมูลนักเรียน-กรอง'!$A$23="","",(IF(COUNTIF(HI25:IL25,"ป")=0,"-",(COUNTIF(HI25:IL25,"ป")))))</f>
        <v>-</v>
      </c>
      <c r="IO25" s="10" t="str">
        <f>IF('[10]ข้อมูลนักเรียน-กรอง'!$A$23="","",(IF(COUNTIF(HI25:IL25,"ล")=0,"-",(COUNTIF(HI25:IL25,"ล")))))</f>
        <v>-</v>
      </c>
      <c r="IP25" s="10" t="str">
        <f>IF('[10]ข้อมูลนักเรียน-กรอง'!$A$23="","",(IF(COUNTIF(HI25:IL25,"ข")=0,"-",(COUNTIF(HI25:IL25,"ข")))))</f>
        <v>-</v>
      </c>
      <c r="IQ25" s="8">
        <f>IF('[10]ข้อมูลนักเรียน-กรอง'!$A$23="","",('[10]ข้อมูลนักเรียน-กรอง'!$A$23))</f>
        <v>22</v>
      </c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10" t="str">
        <f>IF('[10]ข้อมูลนักเรียน-กรอง'!A23="","",(IF(SUM(IR25:JV25)=0,"-",(SUM(IR25:JV25)))))</f>
        <v>-</v>
      </c>
      <c r="JX25" s="10" t="str">
        <f>IF('[10]ข้อมูลนักเรียน-กรอง'!$A$23="","",(IF(COUNTIF(IR25:JV25,"ป")=0,"-",(COUNTIF(IR25:JV25,"ป")))))</f>
        <v>-</v>
      </c>
      <c r="JY25" s="10" t="str">
        <f>IF('[10]ข้อมูลนักเรียน-กรอง'!$A$23="","",(IF(COUNTIF(IR25:JV25,"ล")=0,"-",(COUNTIF(IR25:JV25,"ล")))))</f>
        <v>-</v>
      </c>
      <c r="JZ25" s="10" t="str">
        <f>IF('[10]ข้อมูลนักเรียน-กรอง'!$A$23="","",(IF(COUNTIF(IR25:JV25,"ข")=0,"-",(COUNTIF(IR25:JV25,"ข")))))</f>
        <v>-</v>
      </c>
      <c r="KA25" s="8">
        <f>IF('[10]ข้อมูลนักเรียน-กรอง'!$A$23="","",('[10]ข้อมูลนักเรียน-กรอง'!$A$23))</f>
        <v>22</v>
      </c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10" t="str">
        <f>IF('[10]ข้อมูลนักเรียน-กรอง'!A23="","",(IF(SUM(KB25:LF25)=0,"-",(SUM(KB25:LF25)))))</f>
        <v>-</v>
      </c>
      <c r="LH25" s="10" t="str">
        <f>IF('[10]ข้อมูลนักเรียน-กรอง'!$A$23="","",(IF(COUNTIF(KB25:LF25,"ป")=0,"-",(COUNTIF(KB25:LF25,"ป")))))</f>
        <v>-</v>
      </c>
      <c r="LI25" s="10" t="str">
        <f>IF('[10]ข้อมูลนักเรียน-กรอง'!$A$23="","",(IF(COUNTIF(KB25:LF25,"ล")=0,"-",(COUNTIF(KB25:LF25,"ล")))))</f>
        <v>-</v>
      </c>
      <c r="LJ25" s="10" t="str">
        <f>IF('[10]ข้อมูลนักเรียน-กรอง'!$A$23="","",(IF(COUNTIF(KB25:LF25,"ข")=0,"-",(COUNTIF(KB25:LF25,"ข")))))</f>
        <v>-</v>
      </c>
      <c r="LK25" s="8">
        <f>IF('[10]ข้อมูลนักเรียน-กรอง'!$A$23="","",('[10]ข้อมูลนักเรียน-กรอง'!$A$23))</f>
        <v>22</v>
      </c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10" t="str">
        <f>IF('[10]ข้อมูลนักเรียน-กรอง'!A23="","",(IF(SUM(LL25:MN25)=0,"-",(SUM(LL25:MN25)))))</f>
        <v>-</v>
      </c>
      <c r="MP25" s="10" t="str">
        <f>IF('[10]ข้อมูลนักเรียน-กรอง'!$A$23="","",(IF(COUNTIF(LL25:MN25,"ป")=0,"-",(COUNTIF(LL25:MN25,"ป")))))</f>
        <v>-</v>
      </c>
      <c r="MQ25" s="10" t="str">
        <f>IF('[10]ข้อมูลนักเรียน-กรอง'!$A$23="","",(IF(COUNTIF(LL25:MN25,"ล")=0,"-",(COUNTIF(LL25:MN25,"ล")))))</f>
        <v>-</v>
      </c>
      <c r="MR25" s="10" t="str">
        <f>IF('[10]ข้อมูลนักเรียน-กรอง'!$A$23="","",(IF(COUNTIF(LL25:MN25,"ข")=0,"-",(COUNTIF(LL25:MN25,"ข")))))</f>
        <v>-</v>
      </c>
      <c r="MS25" s="8">
        <f>IF('[10]ข้อมูลนักเรียน-กรอง'!$A$23="","",('[10]ข้อมูลนักเรียน-กรอง'!$A$23))</f>
        <v>22</v>
      </c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10" t="str">
        <f>IF('[10]ข้อมูลนักเรียน-กรอง'!A23="","",(IF(SUM(MT25:NX25)=0,"-",(SUM(MT25:NX25)))))</f>
        <v>-</v>
      </c>
      <c r="NZ25" s="10" t="str">
        <f>IF('[10]ข้อมูลนักเรียน-กรอง'!$A$23="","",(IF(COUNTIF(MT25:NX25,"ป")=0,"-",(COUNTIF(MT25:NX25,"ป")))))</f>
        <v>-</v>
      </c>
      <c r="OA25" s="10" t="str">
        <f>IF('[10]ข้อมูลนักเรียน-กรอง'!$A$23="","",(IF(COUNTIF(MT25:NX25,"ล")=0,"-",(COUNTIF(MT25:NX25,"ล")))))</f>
        <v>-</v>
      </c>
      <c r="OB25" s="10" t="str">
        <f>IF('[10]ข้อมูลนักเรียน-กรอง'!$A$23="","",(IF(COUNTIF(MT25:NX25,"ข")=0,"-",(COUNTIF(MT25:NX25,"ข")))))</f>
        <v>-</v>
      </c>
      <c r="OC25" s="8">
        <f>IF('[10]ข้อมูลนักเรียน-กรอง'!$A$23="","",('[10]ข้อมูลนักเรียน-กรอง'!$A$23))</f>
        <v>22</v>
      </c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10" t="str">
        <f>IF('[10]ข้อมูลนักเรียน-กรอง'!A23="","",(IF(SUM(OD25:PG25)=0,"-",(SUM(OD25:PG25)))))</f>
        <v>-</v>
      </c>
      <c r="PI25" s="10" t="str">
        <f>IF('[10]ข้อมูลนักเรียน-กรอง'!$A$23="","",(IF(COUNTIF(OD25:PG25,"ป")=0,"-",(COUNTIF(OD25:PG25,"ป")))))</f>
        <v>-</v>
      </c>
      <c r="PJ25" s="10" t="str">
        <f>IF('[10]ข้อมูลนักเรียน-กรอง'!$A$23="","",(IF(COUNTIF(OD25:PG25,"ล")=0,"-",(COUNTIF(OD25:PG25,"ล")))))</f>
        <v>-</v>
      </c>
      <c r="PK25" s="10" t="str">
        <f>IF('[10]ข้อมูลนักเรียน-กรอง'!$A$23="","",(IF(COUNTIF(OD25:PG25,"ข")=0,"-",(COUNTIF(OD25:PG25,"ข")))))</f>
        <v>-</v>
      </c>
      <c r="PL25" s="11">
        <f>IF('[10]ข้อมูลนักเรียน-กรอง'!$A$23="","",('[10]ข้อมูลนักเรียน-กรอง'!$A$23))</f>
        <v>22</v>
      </c>
      <c r="PM25" s="12" t="str">
        <f>AH25</f>
        <v>-</v>
      </c>
      <c r="PN25" s="12" t="str">
        <f>BQ25</f>
        <v>-</v>
      </c>
      <c r="PO25" s="12" t="str">
        <f>DA25</f>
        <v>-</v>
      </c>
      <c r="PP25" s="12" t="str">
        <f>EK25</f>
        <v>-</v>
      </c>
      <c r="PQ25" s="12" t="str">
        <f>FT25</f>
        <v>-</v>
      </c>
      <c r="PR25" s="12" t="str">
        <f>HD25</f>
        <v>-</v>
      </c>
      <c r="PS25" s="12" t="str">
        <f>IM25</f>
        <v>-</v>
      </c>
      <c r="PT25" s="12" t="str">
        <f>JW25</f>
        <v>-</v>
      </c>
      <c r="PU25" s="12" t="str">
        <f>LG25</f>
        <v>-</v>
      </c>
      <c r="PV25" s="12" t="str">
        <f>MO25</f>
        <v>-</v>
      </c>
      <c r="PW25" s="12" t="str">
        <f>NY25</f>
        <v>-</v>
      </c>
      <c r="PX25" s="12" t="str">
        <f>PH25</f>
        <v>-</v>
      </c>
      <c r="PY25" s="13">
        <f>IF('[10]ข้อมูลนักเรียน-กรอง'!A23="","",(SUM(AH25:AK25,SUM(BQ25:BT25,SUM(DA25:DD25,SUM(EK25:EN25,SUM(FT25:FW25,SUM(HD25:HG25,SUM(IM25:IP25,SUM(JW25:JZ25,SUM(LG25:LJ25,SUM(MO25:MR25,SUM(NY25:OB25,SUM(PH25:PK25))))))))))))))</f>
        <v>0</v>
      </c>
      <c r="PZ25" s="13">
        <f>IF('[10]ข้อมูลนักเรียน-กรอง'!A23="","",SUM(PM25:PX25))</f>
        <v>0</v>
      </c>
      <c r="QA25" s="14" t="str">
        <f>IF('[10]ข้อมูลนักเรียน-กรอง'!A23="","",IF(PZ25=0,"0.00",((PZ25/PY25)*100)))</f>
        <v>0.00</v>
      </c>
    </row>
    <row r="26" spans="1:443" ht="15.95" customHeight="1">
      <c r="A26" s="7" t="str">
        <f>[10]ชื่อนักเรียน!C25</f>
        <v>เด็กหญิงชนิสรา ทองเพ็ชร</v>
      </c>
      <c r="B26" s="8">
        <f>IF('[10]ข้อมูลนักเรียน-กรอง'!$A$24="","",('[10]ข้อมูลนักเรียน-กรอง'!$A$24))</f>
        <v>23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10" t="str">
        <f>IF('[10]ข้อมูลนักเรียน-กรอง'!A24="","",(IF(SUM(C26:AG26)=0,"-",(SUM(C26:AG26)))))</f>
        <v>-</v>
      </c>
      <c r="AI26" s="10" t="str">
        <f>IF('[10]ข้อมูลนักเรียน-กรอง'!$A$24="","",(IF(COUNTIF(C26:AG26,"ป")=0,"-",(COUNTIF(C26:AG26,"ป")))))</f>
        <v>-</v>
      </c>
      <c r="AJ26" s="10" t="str">
        <f>IF('[10]ข้อมูลนักเรียน-กรอง'!$A$24="","",(IF(COUNTIF(C26:AG26,"ล")=0,"-",(COUNTIF(C26:AG26,"ล")))))</f>
        <v>-</v>
      </c>
      <c r="AK26" s="10" t="str">
        <f>IF('[10]ข้อมูลนักเรียน-กรอง'!$A$24="","",(IF(COUNTIF(C26:AG26,"ข")=0,"-",(COUNTIF(C26:AG26,"ข")))))</f>
        <v>-</v>
      </c>
      <c r="AL26" s="8">
        <f>IF('[10]ข้อมูลนักเรียน-กรอง'!$A$24="","",('[10]ข้อมูลนักเรียน-กรอง'!$A$24))</f>
        <v>23</v>
      </c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10" t="str">
        <f>IF('[10]ข้อมูลนักเรียน-กรอง'!A24="","",(IF(SUM(AM26:BP26)=0,"-",(SUM(AM26:BP26)))))</f>
        <v>-</v>
      </c>
      <c r="BR26" s="10" t="str">
        <f>IF('[10]ข้อมูลนักเรียน-กรอง'!$A$24="","",(IF(COUNTIF(AM26:BP26,"ป")=0,"-",(COUNTIF(AM26:BP26,"ป")))))</f>
        <v>-</v>
      </c>
      <c r="BS26" s="10" t="str">
        <f>IF('[10]ข้อมูลนักเรียน-กรอง'!$A$24="","",(IF(COUNTIF(AM26:BP26,"ล")=0,"-",(COUNTIF(AM26:BP26,"ล")))))</f>
        <v>-</v>
      </c>
      <c r="BT26" s="10" t="str">
        <f>IF('[10]ข้อมูลนักเรียน-กรอง'!$A$24="","",(IF(COUNTIF(AM26:BP26,"ข")=0,"-",(COUNTIF(AM26:BP26,"ข")))))</f>
        <v>-</v>
      </c>
      <c r="BU26" s="8">
        <f>IF('[10]ข้อมูลนักเรียน-กรอง'!$A$24="","",('[10]ข้อมูลนักเรียน-กรอง'!$A$24))</f>
        <v>23</v>
      </c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10" t="str">
        <f>IF('[10]ข้อมูลนักเรียน-กรอง'!A24="","",(IF(SUM(BV26:CZ26)=0,"-",(SUM(BV26:CZ26)))))</f>
        <v>-</v>
      </c>
      <c r="DB26" s="10" t="str">
        <f>IF('[10]ข้อมูลนักเรียน-กรอง'!$A$24="","",(IF(COUNTIF(BV26:CZ26,"ป")=0,"-",(COUNTIF(BV26:CZ26,"ป")))))</f>
        <v>-</v>
      </c>
      <c r="DC26" s="10" t="str">
        <f>IF('[10]ข้อมูลนักเรียน-กรอง'!$A$24="","",(IF(COUNTIF(BV26:CZ26,"ล")=0,"-",(COUNTIF(BV26:CZ26,"ล")))))</f>
        <v>-</v>
      </c>
      <c r="DD26" s="10" t="str">
        <f>IF('[10]ข้อมูลนักเรียน-กรอง'!$A$24="","",(IF(COUNTIF(BV26:CZ26,"ข")=0,"-",(COUNTIF(BV26:CZ26,"ข")))))</f>
        <v>-</v>
      </c>
      <c r="DE26" s="8">
        <f>IF('[10]ข้อมูลนักเรียน-กรอง'!$A$24="","",('[10]ข้อมูลนักเรียน-กรอง'!$A$24))</f>
        <v>23</v>
      </c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10" t="str">
        <f>IF('[10]ข้อมูลนักเรียน-กรอง'!A24="","",(IF(SUM(DF26:EJ26)=0,"-",(SUM(DF26:EJ26)))))</f>
        <v>-</v>
      </c>
      <c r="EL26" s="10" t="str">
        <f>IF('[10]ข้อมูลนักเรียน-กรอง'!$A$24="","",(IF(COUNTIF(DF26:EJ26,"ป")=0,"-",(COUNTIF(DF26:EJ26,"ป")))))</f>
        <v>-</v>
      </c>
      <c r="EM26" s="10" t="str">
        <f>IF('[10]ข้อมูลนักเรียน-กรอง'!$A$24="","",(IF(COUNTIF(DF26:EJ26,"ล")=0,"-",(COUNTIF(DF26:EJ26,"ล")))))</f>
        <v>-</v>
      </c>
      <c r="EN26" s="10" t="str">
        <f>IF('[10]ข้อมูลนักเรียน-กรอง'!$A$24="","",(IF(COUNTIF(DF26:EJ26,"ข")=0,"-",(COUNTIF(DF26:EJ26,"ข")))))</f>
        <v>-</v>
      </c>
      <c r="EO26" s="8">
        <f>IF('[10]ข้อมูลนักเรียน-กรอง'!$A$24="","",('[10]ข้อมูลนักเรียน-กรอง'!$A$24))</f>
        <v>23</v>
      </c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10" t="str">
        <f>IF('[10]ข้อมูลนักเรียน-กรอง'!A24="","",(IF(SUM(EP26:FS26)=0,"-",(SUM(EP26:FS26)))))</f>
        <v>-</v>
      </c>
      <c r="FU26" s="10" t="str">
        <f>IF('[10]ข้อมูลนักเรียน-กรอง'!$A$24="","",(IF(COUNTIF(EP26:FS26,"ป")=0,"-",(COUNTIF(EP26:FS26,"ป")))))</f>
        <v>-</v>
      </c>
      <c r="FV26" s="10" t="str">
        <f>IF('[10]ข้อมูลนักเรียน-กรอง'!$A$24="","",(IF(COUNTIF(EP26:FS26,"ล")=0,"-",(COUNTIF(EP26:FS26,"ล")))))</f>
        <v>-</v>
      </c>
      <c r="FW26" s="10" t="str">
        <f>IF('[10]ข้อมูลนักเรียน-กรอง'!$A$24="","",(IF(COUNTIF(EP26:FS26,"ข")=0,"-",(COUNTIF(EP26:FS26,"ข")))))</f>
        <v>-</v>
      </c>
      <c r="FX26" s="8">
        <f>IF('[10]ข้อมูลนักเรียน-กรอง'!$A$24="","",('[10]ข้อมูลนักเรียน-กรอง'!$A$24))</f>
        <v>23</v>
      </c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10" t="str">
        <f>IF('[10]ข้อมูลนักเรียน-กรอง'!A24="","",(IF(SUM(FY26:HC26)=0,"-",(SUM(FY26:HC26)))))</f>
        <v>-</v>
      </c>
      <c r="HE26" s="10" t="str">
        <f>IF('[10]ข้อมูลนักเรียน-กรอง'!$A$24="","",(IF(COUNTIF(FY26:HC26,"ป")=0,"-",(COUNTIF(FY26:HC26,"ป")))))</f>
        <v>-</v>
      </c>
      <c r="HF26" s="10" t="str">
        <f>IF('[10]ข้อมูลนักเรียน-กรอง'!$A$24="","",(IF(COUNTIF(FY26:HC26,"ล")=0,"-",(COUNTIF(FY26:HC26,"ล")))))</f>
        <v>-</v>
      </c>
      <c r="HG26" s="10" t="str">
        <f>IF('[10]ข้อมูลนักเรียน-กรอง'!$A$24="","",(IF(COUNTIF(FY26:HC26,"ข")=0,"-",(COUNTIF(FY26:HC26,"ข")))))</f>
        <v>-</v>
      </c>
      <c r="HH26" s="8">
        <f>IF('[10]ข้อมูลนักเรียน-กรอง'!$A$24="","",('[10]ข้อมูลนักเรียน-กรอง'!$A$24))</f>
        <v>23</v>
      </c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10" t="str">
        <f>IF('[10]ข้อมูลนักเรียน-กรอง'!A24="","",(IF(SUM(HI26:IL26)=0,"-",(SUM(HI26:IL26)))))</f>
        <v>-</v>
      </c>
      <c r="IN26" s="10" t="str">
        <f>IF('[10]ข้อมูลนักเรียน-กรอง'!$A$24="","",(IF(COUNTIF(HI26:IL26,"ป")=0,"-",(COUNTIF(HI26:IL26,"ป")))))</f>
        <v>-</v>
      </c>
      <c r="IO26" s="10" t="str">
        <f>IF('[10]ข้อมูลนักเรียน-กรอง'!$A$24="","",(IF(COUNTIF(HI26:IL26,"ล")=0,"-",(COUNTIF(HI26:IL26,"ล")))))</f>
        <v>-</v>
      </c>
      <c r="IP26" s="10" t="str">
        <f>IF('[10]ข้อมูลนักเรียน-กรอง'!$A$24="","",(IF(COUNTIF(HI26:IL26,"ข")=0,"-",(COUNTIF(HI26:IL26,"ข")))))</f>
        <v>-</v>
      </c>
      <c r="IQ26" s="8">
        <f>IF('[10]ข้อมูลนักเรียน-กรอง'!$A$24="","",('[10]ข้อมูลนักเรียน-กรอง'!$A$24))</f>
        <v>23</v>
      </c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10" t="str">
        <f>IF('[10]ข้อมูลนักเรียน-กรอง'!A24="","",(IF(SUM(IR26:JV26)=0,"-",(SUM(IR26:JV26)))))</f>
        <v>-</v>
      </c>
      <c r="JX26" s="10" t="str">
        <f>IF('[10]ข้อมูลนักเรียน-กรอง'!$A$24="","",(IF(COUNTIF(IR26:JV26,"ป")=0,"-",(COUNTIF(IR26:JV26,"ป")))))</f>
        <v>-</v>
      </c>
      <c r="JY26" s="10" t="str">
        <f>IF('[10]ข้อมูลนักเรียน-กรอง'!$A$24="","",(IF(COUNTIF(IR26:JV26,"ล")=0,"-",(COUNTIF(IR26:JV26,"ล")))))</f>
        <v>-</v>
      </c>
      <c r="JZ26" s="10" t="str">
        <f>IF('[10]ข้อมูลนักเรียน-กรอง'!$A$24="","",(IF(COUNTIF(IR26:JV26,"ข")=0,"-",(COUNTIF(IR26:JV26,"ข")))))</f>
        <v>-</v>
      </c>
      <c r="KA26" s="8">
        <f>IF('[10]ข้อมูลนักเรียน-กรอง'!$A$24="","",('[10]ข้อมูลนักเรียน-กรอง'!$A$24))</f>
        <v>23</v>
      </c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10" t="str">
        <f>IF('[10]ข้อมูลนักเรียน-กรอง'!A24="","",(IF(SUM(KB26:LF26)=0,"-",(SUM(KB26:LF26)))))</f>
        <v>-</v>
      </c>
      <c r="LH26" s="10" t="str">
        <f>IF('[10]ข้อมูลนักเรียน-กรอง'!$A$24="","",(IF(COUNTIF(KB26:LF26,"ป")=0,"-",(COUNTIF(KB26:LF26,"ป")))))</f>
        <v>-</v>
      </c>
      <c r="LI26" s="10" t="str">
        <f>IF('[10]ข้อมูลนักเรียน-กรอง'!$A$24="","",(IF(COUNTIF(KB26:LF26,"ล")=0,"-",(COUNTIF(KB26:LF26,"ล")))))</f>
        <v>-</v>
      </c>
      <c r="LJ26" s="10" t="str">
        <f>IF('[10]ข้อมูลนักเรียน-กรอง'!$A$24="","",(IF(COUNTIF(KB26:LF26,"ข")=0,"-",(COUNTIF(KB26:LF26,"ข")))))</f>
        <v>-</v>
      </c>
      <c r="LK26" s="8">
        <f>IF('[10]ข้อมูลนักเรียน-กรอง'!$A$24="","",('[10]ข้อมูลนักเรียน-กรอง'!$A$24))</f>
        <v>23</v>
      </c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10" t="str">
        <f>IF('[10]ข้อมูลนักเรียน-กรอง'!A24="","",(IF(SUM(LL26:MN26)=0,"-",(SUM(LL26:MN26)))))</f>
        <v>-</v>
      </c>
      <c r="MP26" s="10" t="str">
        <f>IF('[10]ข้อมูลนักเรียน-กรอง'!$A$24="","",(IF(COUNTIF(LL26:MN26,"ป")=0,"-",(COUNTIF(LL26:MN26,"ป")))))</f>
        <v>-</v>
      </c>
      <c r="MQ26" s="10" t="str">
        <f>IF('[10]ข้อมูลนักเรียน-กรอง'!$A$24="","",(IF(COUNTIF(LL26:MN26,"ล")=0,"-",(COUNTIF(LL26:MN26,"ล")))))</f>
        <v>-</v>
      </c>
      <c r="MR26" s="10" t="str">
        <f>IF('[10]ข้อมูลนักเรียน-กรอง'!$A$24="","",(IF(COUNTIF(LL26:MN26,"ข")=0,"-",(COUNTIF(LL26:MN26,"ข")))))</f>
        <v>-</v>
      </c>
      <c r="MS26" s="8">
        <f>IF('[10]ข้อมูลนักเรียน-กรอง'!$A$24="","",('[10]ข้อมูลนักเรียน-กรอง'!$A$24))</f>
        <v>23</v>
      </c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10" t="str">
        <f>IF('[10]ข้อมูลนักเรียน-กรอง'!A24="","",(IF(SUM(MT26:NX26)=0,"-",(SUM(MT26:NX26)))))</f>
        <v>-</v>
      </c>
      <c r="NZ26" s="10" t="str">
        <f>IF('[10]ข้อมูลนักเรียน-กรอง'!$A$24="","",(IF(COUNTIF(MT26:NX26,"ป")=0,"-",(COUNTIF(MT26:NX26,"ป")))))</f>
        <v>-</v>
      </c>
      <c r="OA26" s="10" t="str">
        <f>IF('[10]ข้อมูลนักเรียน-กรอง'!$A$24="","",(IF(COUNTIF(MT26:NX26,"ล")=0,"-",(COUNTIF(MT26:NX26,"ล")))))</f>
        <v>-</v>
      </c>
      <c r="OB26" s="10" t="str">
        <f>IF('[10]ข้อมูลนักเรียน-กรอง'!$A$24="","",(IF(COUNTIF(MT26:NX26,"ข")=0,"-",(COUNTIF(MT26:NX26,"ข")))))</f>
        <v>-</v>
      </c>
      <c r="OC26" s="8">
        <f>IF('[10]ข้อมูลนักเรียน-กรอง'!$A$24="","",('[10]ข้อมูลนักเรียน-กรอง'!$A$24))</f>
        <v>23</v>
      </c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10" t="str">
        <f>IF('[10]ข้อมูลนักเรียน-กรอง'!A24="","",(IF(SUM(OD26:PG26)=0,"-",(SUM(OD26:PG26)))))</f>
        <v>-</v>
      </c>
      <c r="PI26" s="10" t="str">
        <f>IF('[10]ข้อมูลนักเรียน-กรอง'!$A$24="","",(IF(COUNTIF(OD26:PG26,"ป")=0,"-",(COUNTIF(OD26:PG26,"ป")))))</f>
        <v>-</v>
      </c>
      <c r="PJ26" s="10" t="str">
        <f>IF('[10]ข้อมูลนักเรียน-กรอง'!$A$24="","",(IF(COUNTIF(OD26:PG26,"ล")=0,"-",(COUNTIF(OD26:PG26,"ล")))))</f>
        <v>-</v>
      </c>
      <c r="PK26" s="10" t="str">
        <f>IF('[10]ข้อมูลนักเรียน-กรอง'!$A$24="","",(IF(COUNTIF(OD26:PG26,"ข")=0,"-",(COUNTIF(OD26:PG26,"ข")))))</f>
        <v>-</v>
      </c>
      <c r="PL26" s="11">
        <f>IF('[10]ข้อมูลนักเรียน-กรอง'!$A$24="","",('[10]ข้อมูลนักเรียน-กรอง'!$A$24))</f>
        <v>23</v>
      </c>
      <c r="PM26" s="12" t="str">
        <f>AH26</f>
        <v>-</v>
      </c>
      <c r="PN26" s="12" t="str">
        <f>BQ26</f>
        <v>-</v>
      </c>
      <c r="PO26" s="12" t="str">
        <f>DA26</f>
        <v>-</v>
      </c>
      <c r="PP26" s="12" t="str">
        <f>EK26</f>
        <v>-</v>
      </c>
      <c r="PQ26" s="12" t="str">
        <f>FT26</f>
        <v>-</v>
      </c>
      <c r="PR26" s="12" t="str">
        <f>HD26</f>
        <v>-</v>
      </c>
      <c r="PS26" s="12" t="str">
        <f>IM26</f>
        <v>-</v>
      </c>
      <c r="PT26" s="12" t="str">
        <f>JW26</f>
        <v>-</v>
      </c>
      <c r="PU26" s="12" t="str">
        <f>LG26</f>
        <v>-</v>
      </c>
      <c r="PV26" s="12" t="str">
        <f>MO26</f>
        <v>-</v>
      </c>
      <c r="PW26" s="12" t="str">
        <f>NY26</f>
        <v>-</v>
      </c>
      <c r="PX26" s="12" t="str">
        <f>PH26</f>
        <v>-</v>
      </c>
      <c r="PY26" s="13">
        <f>IF('[10]ข้อมูลนักเรียน-กรอง'!A24="","",(SUM(AH26:AK26,SUM(BQ26:BT26,SUM(DA26:DD26,SUM(EK26:EN26,SUM(FT26:FW26,SUM(HD26:HG26,SUM(IM26:IP26,SUM(JW26:JZ26,SUM(LG26:LJ26,SUM(MO26:MR26,SUM(NY26:OB26,SUM(PH26:PK26))))))))))))))</f>
        <v>0</v>
      </c>
      <c r="PZ26" s="13">
        <f>IF('[10]ข้อมูลนักเรียน-กรอง'!A24="","",SUM(PM26:PX26))</f>
        <v>0</v>
      </c>
      <c r="QA26" s="14" t="str">
        <f>IF('[10]ข้อมูลนักเรียน-กรอง'!A24="","",IF(PZ26=0,"0.00",((PZ26/PY26)*100)))</f>
        <v>0.00</v>
      </c>
    </row>
    <row r="27" spans="1:443" ht="15.95" customHeight="1">
      <c r="A27" s="7" t="str">
        <f>[10]ชื่อนักเรียน!C26</f>
        <v>เด็กหญิงปวีณา แสงศิริ</v>
      </c>
      <c r="B27" s="8">
        <f>IF('[10]ข้อมูลนักเรียน-กรอง'!$A$25="","",('[10]ข้อมูลนักเรียน-กรอง'!$A$25))</f>
        <v>24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0" t="str">
        <f>IF('[10]ข้อมูลนักเรียน-กรอง'!A25="","",(IF(SUM(C27:AG27)=0,"-",(SUM(C27:AG27)))))</f>
        <v>-</v>
      </c>
      <c r="AI27" s="10" t="str">
        <f>IF('[10]ข้อมูลนักเรียน-กรอง'!$A$25="","",(IF(COUNTIF(C27:AG27,"ป")=0,"-",(COUNTIF(C27:AG27,"ป")))))</f>
        <v>-</v>
      </c>
      <c r="AJ27" s="10" t="str">
        <f>IF('[10]ข้อมูลนักเรียน-กรอง'!$A$25="","",(IF(COUNTIF(C27:AG27,"ล")=0,"-",(COUNTIF(C27:AG27,"ล")))))</f>
        <v>-</v>
      </c>
      <c r="AK27" s="10" t="str">
        <f>IF('[10]ข้อมูลนักเรียน-กรอง'!$A$25="","",(IF(COUNTIF(C27:AG27,"ข")=0,"-",(COUNTIF(C27:AG27,"ข")))))</f>
        <v>-</v>
      </c>
      <c r="AL27" s="8">
        <f>IF('[10]ข้อมูลนักเรียน-กรอง'!$A$25="","",('[10]ข้อมูลนักเรียน-กรอง'!$A$25))</f>
        <v>24</v>
      </c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10" t="str">
        <f>IF('[10]ข้อมูลนักเรียน-กรอง'!A25="","",(IF(SUM(AM27:BP27)=0,"-",(SUM(AM27:BP27)))))</f>
        <v>-</v>
      </c>
      <c r="BR27" s="10" t="str">
        <f>IF('[10]ข้อมูลนักเรียน-กรอง'!$A$25="","",(IF(COUNTIF(AM27:BP27,"ป")=0,"-",(COUNTIF(AM27:BP27,"ป")))))</f>
        <v>-</v>
      </c>
      <c r="BS27" s="10" t="str">
        <f>IF('[10]ข้อมูลนักเรียน-กรอง'!$A$25="","",(IF(COUNTIF(AM27:BP27,"ล")=0,"-",(COUNTIF(AM27:BP27,"ล")))))</f>
        <v>-</v>
      </c>
      <c r="BT27" s="10" t="str">
        <f>IF('[10]ข้อมูลนักเรียน-กรอง'!$A$25="","",(IF(COUNTIF(AM27:BP27,"ข")=0,"-",(COUNTIF(AM27:BP27,"ข")))))</f>
        <v>-</v>
      </c>
      <c r="BU27" s="8">
        <f>IF('[10]ข้อมูลนักเรียน-กรอง'!$A$25="","",('[10]ข้อมูลนักเรียน-กรอง'!$A$25))</f>
        <v>24</v>
      </c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10" t="str">
        <f>IF('[10]ข้อมูลนักเรียน-กรอง'!A25="","",(IF(SUM(BV27:CZ27)=0,"-",(SUM(BV27:CZ27)))))</f>
        <v>-</v>
      </c>
      <c r="DB27" s="10" t="str">
        <f>IF('[10]ข้อมูลนักเรียน-กรอง'!$A$25="","",(IF(COUNTIF(BV27:CZ27,"ป")=0,"-",(COUNTIF(BV27:CZ27,"ป")))))</f>
        <v>-</v>
      </c>
      <c r="DC27" s="10" t="str">
        <f>IF('[10]ข้อมูลนักเรียน-กรอง'!$A$25="","",(IF(COUNTIF(BV27:CZ27,"ล")=0,"-",(COUNTIF(BV27:CZ27,"ล")))))</f>
        <v>-</v>
      </c>
      <c r="DD27" s="10" t="str">
        <f>IF('[10]ข้อมูลนักเรียน-กรอง'!$A$25="","",(IF(COUNTIF(BV27:CZ27,"ข")=0,"-",(COUNTIF(BV27:CZ27,"ข")))))</f>
        <v>-</v>
      </c>
      <c r="DE27" s="8">
        <f>IF('[10]ข้อมูลนักเรียน-กรอง'!$A$25="","",('[10]ข้อมูลนักเรียน-กรอง'!$A$25))</f>
        <v>24</v>
      </c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10" t="str">
        <f>IF('[10]ข้อมูลนักเรียน-กรอง'!A25="","",(IF(SUM(DF27:EJ27)=0,"-",(SUM(DF27:EJ27)))))</f>
        <v>-</v>
      </c>
      <c r="EL27" s="10" t="str">
        <f>IF('[10]ข้อมูลนักเรียน-กรอง'!$A$25="","",(IF(COUNTIF(DF27:EJ27,"ป")=0,"-",(COUNTIF(DF27:EJ27,"ป")))))</f>
        <v>-</v>
      </c>
      <c r="EM27" s="10" t="str">
        <f>IF('[10]ข้อมูลนักเรียน-กรอง'!$A$25="","",(IF(COUNTIF(DF27:EJ27,"ล")=0,"-",(COUNTIF(DF27:EJ27,"ล")))))</f>
        <v>-</v>
      </c>
      <c r="EN27" s="10" t="str">
        <f>IF('[10]ข้อมูลนักเรียน-กรอง'!$A$25="","",(IF(COUNTIF(DF27:EJ27,"ข")=0,"-",(COUNTIF(DF27:EJ27,"ข")))))</f>
        <v>-</v>
      </c>
      <c r="EO27" s="8">
        <f>IF('[10]ข้อมูลนักเรียน-กรอง'!$A$25="","",('[10]ข้อมูลนักเรียน-กรอง'!$A$25))</f>
        <v>24</v>
      </c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10" t="str">
        <f>IF('[10]ข้อมูลนักเรียน-กรอง'!A25="","",(IF(SUM(EP27:FS27)=0,"-",(SUM(EP27:FS27)))))</f>
        <v>-</v>
      </c>
      <c r="FU27" s="10" t="str">
        <f>IF('[10]ข้อมูลนักเรียน-กรอง'!$A$25="","",(IF(COUNTIF(EP27:FS27,"ป")=0,"-",(COUNTIF(EP27:FS27,"ป")))))</f>
        <v>-</v>
      </c>
      <c r="FV27" s="10" t="str">
        <f>IF('[10]ข้อมูลนักเรียน-กรอง'!$A$25="","",(IF(COUNTIF(EP27:FS27,"ล")=0,"-",(COUNTIF(EP27:FS27,"ล")))))</f>
        <v>-</v>
      </c>
      <c r="FW27" s="10" t="str">
        <f>IF('[10]ข้อมูลนักเรียน-กรอง'!$A$25="","",(IF(COUNTIF(EP27:FS27,"ข")=0,"-",(COUNTIF(EP27:FS27,"ข")))))</f>
        <v>-</v>
      </c>
      <c r="FX27" s="8">
        <f>IF('[10]ข้อมูลนักเรียน-กรอง'!$A$25="","",('[10]ข้อมูลนักเรียน-กรอง'!$A$25))</f>
        <v>24</v>
      </c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10" t="str">
        <f>IF('[10]ข้อมูลนักเรียน-กรอง'!A25="","",(IF(SUM(FY27:HC27)=0,"-",(SUM(FY27:HC27)))))</f>
        <v>-</v>
      </c>
      <c r="HE27" s="10" t="str">
        <f>IF('[10]ข้อมูลนักเรียน-กรอง'!$A$25="","",(IF(COUNTIF(FY27:HC27,"ป")=0,"-",(COUNTIF(FY27:HC27,"ป")))))</f>
        <v>-</v>
      </c>
      <c r="HF27" s="10" t="str">
        <f>IF('[10]ข้อมูลนักเรียน-กรอง'!$A$25="","",(IF(COUNTIF(FY27:HC27,"ล")=0,"-",(COUNTIF(FY27:HC27,"ล")))))</f>
        <v>-</v>
      </c>
      <c r="HG27" s="10" t="str">
        <f>IF('[10]ข้อมูลนักเรียน-กรอง'!$A$25="","",(IF(COUNTIF(FY27:HC27,"ข")=0,"-",(COUNTIF(FY27:HC27,"ข")))))</f>
        <v>-</v>
      </c>
      <c r="HH27" s="8">
        <f>IF('[10]ข้อมูลนักเรียน-กรอง'!$A$25="","",('[10]ข้อมูลนักเรียน-กรอง'!$A$25))</f>
        <v>24</v>
      </c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10" t="str">
        <f>IF('[10]ข้อมูลนักเรียน-กรอง'!A25="","",(IF(SUM(HI27:IL27)=0,"-",(SUM(HI27:IL27)))))</f>
        <v>-</v>
      </c>
      <c r="IN27" s="10" t="str">
        <f>IF('[10]ข้อมูลนักเรียน-กรอง'!$A$25="","",(IF(COUNTIF(HI27:IL27,"ป")=0,"-",(COUNTIF(HI27:IL27,"ป")))))</f>
        <v>-</v>
      </c>
      <c r="IO27" s="10" t="str">
        <f>IF('[10]ข้อมูลนักเรียน-กรอง'!$A$25="","",(IF(COUNTIF(HI27:IL27,"ล")=0,"-",(COUNTIF(HI27:IL27,"ล")))))</f>
        <v>-</v>
      </c>
      <c r="IP27" s="10" t="str">
        <f>IF('[10]ข้อมูลนักเรียน-กรอง'!$A$25="","",(IF(COUNTIF(HI27:IL27,"ข")=0,"-",(COUNTIF(HI27:IL27,"ข")))))</f>
        <v>-</v>
      </c>
      <c r="IQ27" s="8">
        <f>IF('[10]ข้อมูลนักเรียน-กรอง'!$A$25="","",('[10]ข้อมูลนักเรียน-กรอง'!$A$25))</f>
        <v>24</v>
      </c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10" t="str">
        <f>IF('[10]ข้อมูลนักเรียน-กรอง'!A25="","",(IF(SUM(IR27:JV27)=0,"-",(SUM(IR27:JV27)))))</f>
        <v>-</v>
      </c>
      <c r="JX27" s="10" t="str">
        <f>IF('[10]ข้อมูลนักเรียน-กรอง'!$A$25="","",(IF(COUNTIF(IR27:JV27,"ป")=0,"-",(COUNTIF(IR27:JV27,"ป")))))</f>
        <v>-</v>
      </c>
      <c r="JY27" s="10" t="str">
        <f>IF('[10]ข้อมูลนักเรียน-กรอง'!$A$25="","",(IF(COUNTIF(IR27:JV27,"ล")=0,"-",(COUNTIF(IR27:JV27,"ล")))))</f>
        <v>-</v>
      </c>
      <c r="JZ27" s="10" t="str">
        <f>IF('[10]ข้อมูลนักเรียน-กรอง'!$A$25="","",(IF(COUNTIF(IR27:JV27,"ข")=0,"-",(COUNTIF(IR27:JV27,"ข")))))</f>
        <v>-</v>
      </c>
      <c r="KA27" s="8">
        <f>IF('[10]ข้อมูลนักเรียน-กรอง'!$A$25="","",('[10]ข้อมูลนักเรียน-กรอง'!$A$25))</f>
        <v>24</v>
      </c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10" t="str">
        <f>IF('[10]ข้อมูลนักเรียน-กรอง'!A25="","",(IF(SUM(KB27:LF27)=0,"-",(SUM(KB27:LF27)))))</f>
        <v>-</v>
      </c>
      <c r="LH27" s="10" t="str">
        <f>IF('[10]ข้อมูลนักเรียน-กรอง'!$A$25="","",(IF(COUNTIF(KB27:LF27,"ป")=0,"-",(COUNTIF(KB27:LF27,"ป")))))</f>
        <v>-</v>
      </c>
      <c r="LI27" s="10" t="str">
        <f>IF('[10]ข้อมูลนักเรียน-กรอง'!$A$25="","",(IF(COUNTIF(KB27:LF27,"ล")=0,"-",(COUNTIF(KB27:LF27,"ล")))))</f>
        <v>-</v>
      </c>
      <c r="LJ27" s="10" t="str">
        <f>IF('[10]ข้อมูลนักเรียน-กรอง'!$A$25="","",(IF(COUNTIF(KB27:LF27,"ข")=0,"-",(COUNTIF(KB27:LF27,"ข")))))</f>
        <v>-</v>
      </c>
      <c r="LK27" s="8">
        <f>IF('[10]ข้อมูลนักเรียน-กรอง'!$A$25="","",('[10]ข้อมูลนักเรียน-กรอง'!$A$25))</f>
        <v>24</v>
      </c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10" t="str">
        <f>IF('[10]ข้อมูลนักเรียน-กรอง'!A25="","",(IF(SUM(LL27:MN27)=0,"-",(SUM(LL27:MN27)))))</f>
        <v>-</v>
      </c>
      <c r="MP27" s="10" t="str">
        <f>IF('[10]ข้อมูลนักเรียน-กรอง'!$A$25="","",(IF(COUNTIF(LL27:MN27,"ป")=0,"-",(COUNTIF(LL27:MN27,"ป")))))</f>
        <v>-</v>
      </c>
      <c r="MQ27" s="10" t="str">
        <f>IF('[10]ข้อมูลนักเรียน-กรอง'!$A$25="","",(IF(COUNTIF(LL27:MN27,"ล")=0,"-",(COUNTIF(LL27:MN27,"ล")))))</f>
        <v>-</v>
      </c>
      <c r="MR27" s="10" t="str">
        <f>IF('[10]ข้อมูลนักเรียน-กรอง'!$A$25="","",(IF(COUNTIF(LL27:MN27,"ข")=0,"-",(COUNTIF(LL27:MN27,"ข")))))</f>
        <v>-</v>
      </c>
      <c r="MS27" s="8">
        <f>IF('[10]ข้อมูลนักเรียน-กรอง'!$A$25="","",('[10]ข้อมูลนักเรียน-กรอง'!$A$25))</f>
        <v>24</v>
      </c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10" t="str">
        <f>IF('[10]ข้อมูลนักเรียน-กรอง'!A25="","",(IF(SUM(MT27:NX27)=0,"-",(SUM(MT27:NX27)))))</f>
        <v>-</v>
      </c>
      <c r="NZ27" s="10" t="str">
        <f>IF('[10]ข้อมูลนักเรียน-กรอง'!$A$25="","",(IF(COUNTIF(MT27:NX27,"ป")=0,"-",(COUNTIF(MT27:NX27,"ป")))))</f>
        <v>-</v>
      </c>
      <c r="OA27" s="10" t="str">
        <f>IF('[10]ข้อมูลนักเรียน-กรอง'!$A$25="","",(IF(COUNTIF(MT27:NX27,"ล")=0,"-",(COUNTIF(MT27:NX27,"ล")))))</f>
        <v>-</v>
      </c>
      <c r="OB27" s="10" t="str">
        <f>IF('[10]ข้อมูลนักเรียน-กรอง'!$A$25="","",(IF(COUNTIF(MT27:NX27,"ข")=0,"-",(COUNTIF(MT27:NX27,"ข")))))</f>
        <v>-</v>
      </c>
      <c r="OC27" s="8">
        <f>IF('[10]ข้อมูลนักเรียน-กรอง'!$A$25="","",('[10]ข้อมูลนักเรียน-กรอง'!$A$25))</f>
        <v>24</v>
      </c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10" t="str">
        <f>IF('[10]ข้อมูลนักเรียน-กรอง'!A25="","",(IF(SUM(OD27:PG27)=0,"-",(SUM(OD27:PG27)))))</f>
        <v>-</v>
      </c>
      <c r="PI27" s="10" t="str">
        <f>IF('[10]ข้อมูลนักเรียน-กรอง'!$A$25="","",(IF(COUNTIF(OD27:PG27,"ป")=0,"-",(COUNTIF(OD27:PG27,"ป")))))</f>
        <v>-</v>
      </c>
      <c r="PJ27" s="10" t="str">
        <f>IF('[10]ข้อมูลนักเรียน-กรอง'!$A$25="","",(IF(COUNTIF(OD27:PG27,"ล")=0,"-",(COUNTIF(OD27:PG27,"ล")))))</f>
        <v>-</v>
      </c>
      <c r="PK27" s="10" t="str">
        <f>IF('[10]ข้อมูลนักเรียน-กรอง'!$A$25="","",(IF(COUNTIF(OD27:PG27,"ข")=0,"-",(COUNTIF(OD27:PG27,"ข")))))</f>
        <v>-</v>
      </c>
      <c r="PL27" s="11">
        <f>IF('[10]ข้อมูลนักเรียน-กรอง'!$A$25="","",('[10]ข้อมูลนักเรียน-กรอง'!$A$25))</f>
        <v>24</v>
      </c>
      <c r="PM27" s="12" t="str">
        <f>AH27</f>
        <v>-</v>
      </c>
      <c r="PN27" s="12" t="str">
        <f>BQ27</f>
        <v>-</v>
      </c>
      <c r="PO27" s="12" t="str">
        <f>DA27</f>
        <v>-</v>
      </c>
      <c r="PP27" s="12" t="str">
        <f>EK27</f>
        <v>-</v>
      </c>
      <c r="PQ27" s="12" t="str">
        <f>FT27</f>
        <v>-</v>
      </c>
      <c r="PR27" s="12" t="str">
        <f>HD27</f>
        <v>-</v>
      </c>
      <c r="PS27" s="12" t="str">
        <f>IM27</f>
        <v>-</v>
      </c>
      <c r="PT27" s="12" t="str">
        <f>JW27</f>
        <v>-</v>
      </c>
      <c r="PU27" s="12" t="str">
        <f>LG27</f>
        <v>-</v>
      </c>
      <c r="PV27" s="12" t="str">
        <f>MO27</f>
        <v>-</v>
      </c>
      <c r="PW27" s="12" t="str">
        <f>NY27</f>
        <v>-</v>
      </c>
      <c r="PX27" s="12" t="str">
        <f>PH27</f>
        <v>-</v>
      </c>
      <c r="PY27" s="13">
        <f>IF('[10]ข้อมูลนักเรียน-กรอง'!A25="","",(SUM(AH27:AK27,SUM(BQ27:BT27,SUM(DA27:DD27,SUM(EK27:EN27,SUM(FT27:FW27,SUM(HD27:HG27,SUM(IM27:IP27,SUM(JW27:JZ27,SUM(LG27:LJ27,SUM(MO27:MR27,SUM(NY27:OB27,SUM(PH27:PK27))))))))))))))</f>
        <v>0</v>
      </c>
      <c r="PZ27" s="13">
        <f>IF('[10]ข้อมูลนักเรียน-กรอง'!A25="","",SUM(PM27:PX27))</f>
        <v>0</v>
      </c>
      <c r="QA27" s="14" t="str">
        <f>IF('[10]ข้อมูลนักเรียน-กรอง'!A25="","",IF(PZ27=0,"0.00",((PZ27/PY27)*100)))</f>
        <v>0.00</v>
      </c>
    </row>
    <row r="28" spans="1:443" ht="15.95" customHeight="1">
      <c r="A28" s="7" t="str">
        <f>[10]ชื่อนักเรียน!C27</f>
        <v>เด็กชายสิวกร สนรักษา</v>
      </c>
      <c r="B28" s="8">
        <f>IF('[10]ข้อมูลนักเรียน-กรอง'!$A$26="","",('[10]ข้อมูลนักเรียน-กรอง'!$A$26))</f>
        <v>25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 t="str">
        <f>IF('[10]ข้อมูลนักเรียน-กรอง'!A26="","",(IF(SUM(C28:AG28)=0,"-",(SUM(C28:AG28)))))</f>
        <v>-</v>
      </c>
      <c r="AI28" s="10" t="str">
        <f>IF('[10]ข้อมูลนักเรียน-กรอง'!$A$26="","",(IF(COUNTIF(C28:AG28,"ป")=0,"-",(COUNTIF(C28:AG28,"ป")))))</f>
        <v>-</v>
      </c>
      <c r="AJ28" s="10" t="str">
        <f>IF('[10]ข้อมูลนักเรียน-กรอง'!$A$26="","",(IF(COUNTIF(C28:AG28,"ล")=0,"-",(COUNTIF(C28:AG28,"ล")))))</f>
        <v>-</v>
      </c>
      <c r="AK28" s="10" t="str">
        <f>IF('[10]ข้อมูลนักเรียน-กรอง'!$A$26="","",(IF(COUNTIF(C28:AG28,"ข")=0,"-",(COUNTIF(C28:AG28,"ข")))))</f>
        <v>-</v>
      </c>
      <c r="AL28" s="8">
        <f>IF('[10]ข้อมูลนักเรียน-กรอง'!$A$26="","",('[10]ข้อมูลนักเรียน-กรอง'!$A$26))</f>
        <v>25</v>
      </c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10" t="str">
        <f>IF('[10]ข้อมูลนักเรียน-กรอง'!A26="","",(IF(SUM(AM28:BP28)=0,"-",(SUM(AM28:BP28)))))</f>
        <v>-</v>
      </c>
      <c r="BR28" s="10" t="str">
        <f>IF('[10]ข้อมูลนักเรียน-กรอง'!$A$26="","",(IF(COUNTIF(AM28:BP28,"ป")=0,"-",(COUNTIF(AM28:BP28,"ป")))))</f>
        <v>-</v>
      </c>
      <c r="BS28" s="10" t="str">
        <f>IF('[10]ข้อมูลนักเรียน-กรอง'!$A$26="","",(IF(COUNTIF(AM28:BP28,"ล")=0,"-",(COUNTIF(AM28:BP28,"ล")))))</f>
        <v>-</v>
      </c>
      <c r="BT28" s="10" t="str">
        <f>IF('[10]ข้อมูลนักเรียน-กรอง'!$A$26="","",(IF(COUNTIF(AM28:BP28,"ข")=0,"-",(COUNTIF(AM28:BP28,"ข")))))</f>
        <v>-</v>
      </c>
      <c r="BU28" s="8">
        <f>IF('[10]ข้อมูลนักเรียน-กรอง'!$A$26="","",('[10]ข้อมูลนักเรียน-กรอง'!$A$26))</f>
        <v>25</v>
      </c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10" t="str">
        <f>IF('[10]ข้อมูลนักเรียน-กรอง'!A26="","",(IF(SUM(BV28:CZ28)=0,"-",(SUM(BV28:CZ28)))))</f>
        <v>-</v>
      </c>
      <c r="DB28" s="10" t="str">
        <f>IF('[10]ข้อมูลนักเรียน-กรอง'!$A$26="","",(IF(COUNTIF(BV28:CZ28,"ป")=0,"-",(COUNTIF(BV28:CZ28,"ป")))))</f>
        <v>-</v>
      </c>
      <c r="DC28" s="10" t="str">
        <f>IF('[10]ข้อมูลนักเรียน-กรอง'!$A$26="","",(IF(COUNTIF(BV28:CZ28,"ล")=0,"-",(COUNTIF(BV28:CZ28,"ล")))))</f>
        <v>-</v>
      </c>
      <c r="DD28" s="10" t="str">
        <f>IF('[10]ข้อมูลนักเรียน-กรอง'!$A$26="","",(IF(COUNTIF(BV28:CZ28,"ข")=0,"-",(COUNTIF(BV28:CZ28,"ข")))))</f>
        <v>-</v>
      </c>
      <c r="DE28" s="8">
        <f>IF('[10]ข้อมูลนักเรียน-กรอง'!$A$26="","",('[10]ข้อมูลนักเรียน-กรอง'!$A$26))</f>
        <v>25</v>
      </c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10" t="str">
        <f>IF('[10]ข้อมูลนักเรียน-กรอง'!A26="","",(IF(SUM(DF28:EJ28)=0,"-",(SUM(DF28:EJ28)))))</f>
        <v>-</v>
      </c>
      <c r="EL28" s="10" t="str">
        <f>IF('[10]ข้อมูลนักเรียน-กรอง'!$A$26="","",(IF(COUNTIF(DF28:EJ28,"ป")=0,"-",(COUNTIF(DF28:EJ28,"ป")))))</f>
        <v>-</v>
      </c>
      <c r="EM28" s="10" t="str">
        <f>IF('[10]ข้อมูลนักเรียน-กรอง'!$A$26="","",(IF(COUNTIF(DF28:EJ28,"ล")=0,"-",(COUNTIF(DF28:EJ28,"ล")))))</f>
        <v>-</v>
      </c>
      <c r="EN28" s="10" t="str">
        <f>IF('[10]ข้อมูลนักเรียน-กรอง'!$A$26="","",(IF(COUNTIF(DF28:EJ28,"ข")=0,"-",(COUNTIF(DF28:EJ28,"ข")))))</f>
        <v>-</v>
      </c>
      <c r="EO28" s="8">
        <f>IF('[10]ข้อมูลนักเรียน-กรอง'!$A$26="","",('[10]ข้อมูลนักเรียน-กรอง'!$A$26))</f>
        <v>25</v>
      </c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10" t="str">
        <f>IF('[10]ข้อมูลนักเรียน-กรอง'!A26="","",(IF(SUM(EP28:FS28)=0,"-",(SUM(EP28:FS28)))))</f>
        <v>-</v>
      </c>
      <c r="FU28" s="10" t="str">
        <f>IF('[10]ข้อมูลนักเรียน-กรอง'!$A$26="","",(IF(COUNTIF(EP28:FS28,"ป")=0,"-",(COUNTIF(EP28:FS28,"ป")))))</f>
        <v>-</v>
      </c>
      <c r="FV28" s="10" t="str">
        <f>IF('[10]ข้อมูลนักเรียน-กรอง'!$A$26="","",(IF(COUNTIF(EP28:FS28,"ล")=0,"-",(COUNTIF(EP28:FS28,"ล")))))</f>
        <v>-</v>
      </c>
      <c r="FW28" s="10" t="str">
        <f>IF('[10]ข้อมูลนักเรียน-กรอง'!$A$26="","",(IF(COUNTIF(EP28:FS28,"ข")=0,"-",(COUNTIF(EP28:FS28,"ข")))))</f>
        <v>-</v>
      </c>
      <c r="FX28" s="8">
        <f>IF('[10]ข้อมูลนักเรียน-กรอง'!$A$26="","",('[10]ข้อมูลนักเรียน-กรอง'!$A$26))</f>
        <v>25</v>
      </c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10" t="str">
        <f>IF('[10]ข้อมูลนักเรียน-กรอง'!A26="","",(IF(SUM(FY28:HC28)=0,"-",(SUM(FY28:HC28)))))</f>
        <v>-</v>
      </c>
      <c r="HE28" s="10" t="str">
        <f>IF('[10]ข้อมูลนักเรียน-กรอง'!$A$26="","",(IF(COUNTIF(FY28:HC28,"ป")=0,"-",(COUNTIF(FY28:HC28,"ป")))))</f>
        <v>-</v>
      </c>
      <c r="HF28" s="10" t="str">
        <f>IF('[10]ข้อมูลนักเรียน-กรอง'!$A$26="","",(IF(COUNTIF(FY28:HC28,"ล")=0,"-",(COUNTIF(FY28:HC28,"ล")))))</f>
        <v>-</v>
      </c>
      <c r="HG28" s="10" t="str">
        <f>IF('[10]ข้อมูลนักเรียน-กรอง'!$A$26="","",(IF(COUNTIF(FY28:HC28,"ข")=0,"-",(COUNTIF(FY28:HC28,"ข")))))</f>
        <v>-</v>
      </c>
      <c r="HH28" s="8">
        <f>IF('[10]ข้อมูลนักเรียน-กรอง'!$A$26="","",('[10]ข้อมูลนักเรียน-กรอง'!$A$26))</f>
        <v>25</v>
      </c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10" t="str">
        <f>IF('[10]ข้อมูลนักเรียน-กรอง'!A26="","",(IF(SUM(HI28:IL28)=0,"-",(SUM(HI28:IL28)))))</f>
        <v>-</v>
      </c>
      <c r="IN28" s="10" t="str">
        <f>IF('[10]ข้อมูลนักเรียน-กรอง'!$A$26="","",(IF(COUNTIF(HI28:IL28,"ป")=0,"-",(COUNTIF(HI28:IL28,"ป")))))</f>
        <v>-</v>
      </c>
      <c r="IO28" s="10" t="str">
        <f>IF('[10]ข้อมูลนักเรียน-กรอง'!$A$26="","",(IF(COUNTIF(HI28:IL28,"ล")=0,"-",(COUNTIF(HI28:IL28,"ล")))))</f>
        <v>-</v>
      </c>
      <c r="IP28" s="10" t="str">
        <f>IF('[10]ข้อมูลนักเรียน-กรอง'!$A$26="","",(IF(COUNTIF(HI28:IL28,"ข")=0,"-",(COUNTIF(HI28:IL28,"ข")))))</f>
        <v>-</v>
      </c>
      <c r="IQ28" s="8">
        <f>IF('[10]ข้อมูลนักเรียน-กรอง'!$A$26="","",('[10]ข้อมูลนักเรียน-กรอง'!$A$26))</f>
        <v>25</v>
      </c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10" t="str">
        <f>IF('[10]ข้อมูลนักเรียน-กรอง'!A26="","",(IF(SUM(IR28:JV28)=0,"-",(SUM(IR28:JV28)))))</f>
        <v>-</v>
      </c>
      <c r="JX28" s="10" t="str">
        <f>IF('[10]ข้อมูลนักเรียน-กรอง'!$A$26="","",(IF(COUNTIF(IR28:JV28,"ป")=0,"-",(COUNTIF(IR28:JV28,"ป")))))</f>
        <v>-</v>
      </c>
      <c r="JY28" s="10" t="str">
        <f>IF('[10]ข้อมูลนักเรียน-กรอง'!$A$26="","",(IF(COUNTIF(IR28:JV28,"ล")=0,"-",(COUNTIF(IR28:JV28,"ล")))))</f>
        <v>-</v>
      </c>
      <c r="JZ28" s="10" t="str">
        <f>IF('[10]ข้อมูลนักเรียน-กรอง'!$A$26="","",(IF(COUNTIF(IR28:JV28,"ข")=0,"-",(COUNTIF(IR28:JV28,"ข")))))</f>
        <v>-</v>
      </c>
      <c r="KA28" s="8">
        <f>IF('[10]ข้อมูลนักเรียน-กรอง'!$A$26="","",('[10]ข้อมูลนักเรียน-กรอง'!$A$26))</f>
        <v>25</v>
      </c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10" t="str">
        <f>IF('[10]ข้อมูลนักเรียน-กรอง'!A26="","",(IF(SUM(KB28:LF28)=0,"-",(SUM(KB28:LF28)))))</f>
        <v>-</v>
      </c>
      <c r="LH28" s="10" t="str">
        <f>IF('[10]ข้อมูลนักเรียน-กรอง'!$A$26="","",(IF(COUNTIF(KB28:LF28,"ป")=0,"-",(COUNTIF(KB28:LF28,"ป")))))</f>
        <v>-</v>
      </c>
      <c r="LI28" s="10" t="str">
        <f>IF('[10]ข้อมูลนักเรียน-กรอง'!$A$26="","",(IF(COUNTIF(KB28:LF28,"ล")=0,"-",(COUNTIF(KB28:LF28,"ล")))))</f>
        <v>-</v>
      </c>
      <c r="LJ28" s="10" t="str">
        <f>IF('[10]ข้อมูลนักเรียน-กรอง'!$A$26="","",(IF(COUNTIF(KB28:LF28,"ข")=0,"-",(COUNTIF(KB28:LF28,"ข")))))</f>
        <v>-</v>
      </c>
      <c r="LK28" s="8">
        <f>IF('[10]ข้อมูลนักเรียน-กรอง'!$A$26="","",('[10]ข้อมูลนักเรียน-กรอง'!$A$26))</f>
        <v>25</v>
      </c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10" t="str">
        <f>IF('[10]ข้อมูลนักเรียน-กรอง'!A26="","",(IF(SUM(LL28:MN28)=0,"-",(SUM(LL28:MN28)))))</f>
        <v>-</v>
      </c>
      <c r="MP28" s="10" t="str">
        <f>IF('[10]ข้อมูลนักเรียน-กรอง'!$A$26="","",(IF(COUNTIF(LL28:MN28,"ป")=0,"-",(COUNTIF(LL28:MN28,"ป")))))</f>
        <v>-</v>
      </c>
      <c r="MQ28" s="10" t="str">
        <f>IF('[10]ข้อมูลนักเรียน-กรอง'!$A$26="","",(IF(COUNTIF(LL28:MN28,"ล")=0,"-",(COUNTIF(LL28:MN28,"ล")))))</f>
        <v>-</v>
      </c>
      <c r="MR28" s="10" t="str">
        <f>IF('[10]ข้อมูลนักเรียน-กรอง'!$A$26="","",(IF(COUNTIF(LL28:MN28,"ข")=0,"-",(COUNTIF(LL28:MN28,"ข")))))</f>
        <v>-</v>
      </c>
      <c r="MS28" s="8">
        <f>IF('[10]ข้อมูลนักเรียน-กรอง'!$A$26="","",('[10]ข้อมูลนักเรียน-กรอง'!$A$26))</f>
        <v>25</v>
      </c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10" t="str">
        <f>IF('[10]ข้อมูลนักเรียน-กรอง'!A26="","",(IF(SUM(MT28:NX28)=0,"-",(SUM(MT28:NX28)))))</f>
        <v>-</v>
      </c>
      <c r="NZ28" s="10" t="str">
        <f>IF('[10]ข้อมูลนักเรียน-กรอง'!$A$26="","",(IF(COUNTIF(MT28:NX28,"ป")=0,"-",(COUNTIF(MT28:NX28,"ป")))))</f>
        <v>-</v>
      </c>
      <c r="OA28" s="10" t="str">
        <f>IF('[10]ข้อมูลนักเรียน-กรอง'!$A$26="","",(IF(COUNTIF(MT28:NX28,"ล")=0,"-",(COUNTIF(MT28:NX28,"ล")))))</f>
        <v>-</v>
      </c>
      <c r="OB28" s="10" t="str">
        <f>IF('[10]ข้อมูลนักเรียน-กรอง'!$A$26="","",(IF(COUNTIF(MT28:NX28,"ข")=0,"-",(COUNTIF(MT28:NX28,"ข")))))</f>
        <v>-</v>
      </c>
      <c r="OC28" s="8">
        <f>IF('[10]ข้อมูลนักเรียน-กรอง'!$A$26="","",('[10]ข้อมูลนักเรียน-กรอง'!$A$26))</f>
        <v>25</v>
      </c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10" t="str">
        <f>IF('[10]ข้อมูลนักเรียน-กรอง'!A26="","",(IF(SUM(OD28:PG28)=0,"-",(SUM(OD28:PG28)))))</f>
        <v>-</v>
      </c>
      <c r="PI28" s="10" t="str">
        <f>IF('[10]ข้อมูลนักเรียน-กรอง'!$A$26="","",(IF(COUNTIF(OD28:PG28,"ป")=0,"-",(COUNTIF(OD28:PG28,"ป")))))</f>
        <v>-</v>
      </c>
      <c r="PJ28" s="10" t="str">
        <f>IF('[10]ข้อมูลนักเรียน-กรอง'!$A$26="","",(IF(COUNTIF(OD28:PG28,"ล")=0,"-",(COUNTIF(OD28:PG28,"ล")))))</f>
        <v>-</v>
      </c>
      <c r="PK28" s="10" t="str">
        <f>IF('[10]ข้อมูลนักเรียน-กรอง'!$A$26="","",(IF(COUNTIF(OD28:PG28,"ข")=0,"-",(COUNTIF(OD28:PG28,"ข")))))</f>
        <v>-</v>
      </c>
      <c r="PL28" s="11">
        <f>IF('[10]ข้อมูลนักเรียน-กรอง'!$A$26="","",('[10]ข้อมูลนักเรียน-กรอง'!$A$26))</f>
        <v>25</v>
      </c>
      <c r="PM28" s="12" t="str">
        <f>AH28</f>
        <v>-</v>
      </c>
      <c r="PN28" s="12" t="str">
        <f>BQ28</f>
        <v>-</v>
      </c>
      <c r="PO28" s="12" t="str">
        <f>DA28</f>
        <v>-</v>
      </c>
      <c r="PP28" s="12" t="str">
        <f>EK28</f>
        <v>-</v>
      </c>
      <c r="PQ28" s="12" t="str">
        <f>FT28</f>
        <v>-</v>
      </c>
      <c r="PR28" s="12" t="str">
        <f>HD28</f>
        <v>-</v>
      </c>
      <c r="PS28" s="12" t="str">
        <f>IM28</f>
        <v>-</v>
      </c>
      <c r="PT28" s="12" t="str">
        <f>JW28</f>
        <v>-</v>
      </c>
      <c r="PU28" s="12" t="str">
        <f>LG28</f>
        <v>-</v>
      </c>
      <c r="PV28" s="12" t="str">
        <f>MO28</f>
        <v>-</v>
      </c>
      <c r="PW28" s="12" t="str">
        <f>NY28</f>
        <v>-</v>
      </c>
      <c r="PX28" s="12" t="str">
        <f>PH28</f>
        <v>-</v>
      </c>
      <c r="PY28" s="13">
        <f>IF('[10]ข้อมูลนักเรียน-กรอง'!A26="","",(SUM(AH28:AK28,SUM(BQ28:BT28,SUM(DA28:DD28,SUM(EK28:EN28,SUM(FT28:FW28,SUM(HD28:HG28,SUM(IM28:IP28,SUM(JW28:JZ28,SUM(LG28:LJ28,SUM(MO28:MR28,SUM(NY28:OB28,SUM(PH28:PK28))))))))))))))</f>
        <v>0</v>
      </c>
      <c r="PZ28" s="13">
        <f>IF('[10]ข้อมูลนักเรียน-กรอง'!A26="","",SUM(PM28:PX28))</f>
        <v>0</v>
      </c>
      <c r="QA28" s="14" t="str">
        <f>IF('[10]ข้อมูลนักเรียน-กรอง'!A26="","",IF(PZ28=0,"0.00",((PZ28/PY28)*100)))</f>
        <v>0.00</v>
      </c>
    </row>
    <row r="29" spans="1:443" ht="15.95" customHeight="1">
      <c r="A29" s="7" t="str">
        <f>[10]ชื่อนักเรียน!C28</f>
        <v>เด็กชายธเนศวร ตุผา</v>
      </c>
      <c r="B29" s="8">
        <f>IF('[10]ข้อมูลนักเรียน-กรอง'!$A$27="","",('[10]ข้อมูลนักเรียน-กรอง'!$A$27))</f>
        <v>26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0" t="str">
        <f>IF('[10]ข้อมูลนักเรียน-กรอง'!A27="","",(IF(SUM(C29:AG29)=0,"-",(SUM(C29:AG29)))))</f>
        <v>-</v>
      </c>
      <c r="AI29" s="10" t="str">
        <f>IF('[10]ข้อมูลนักเรียน-กรอง'!$A$27="","",(IF(COUNTIF(C29:AG29,"ป")=0,"-",(COUNTIF(C29:AG29,"ป")))))</f>
        <v>-</v>
      </c>
      <c r="AJ29" s="10" t="str">
        <f>IF('[10]ข้อมูลนักเรียน-กรอง'!$A$27="","",(IF(COUNTIF(C29:AG29,"ล")=0,"-",(COUNTIF(C29:AG29,"ล")))))</f>
        <v>-</v>
      </c>
      <c r="AK29" s="10" t="str">
        <f>IF('[10]ข้อมูลนักเรียน-กรอง'!$A$27="","",(IF(COUNTIF(C29:AG29,"ข")=0,"-",(COUNTIF(C29:AG29,"ข")))))</f>
        <v>-</v>
      </c>
      <c r="AL29" s="8">
        <f>IF('[10]ข้อมูลนักเรียน-กรอง'!$A$27="","",('[10]ข้อมูลนักเรียน-กรอง'!$A$27))</f>
        <v>26</v>
      </c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10" t="str">
        <f>IF('[10]ข้อมูลนักเรียน-กรอง'!A27="","",(IF(SUM(AM29:BP29)=0,"-",(SUM(AM29:BP29)))))</f>
        <v>-</v>
      </c>
      <c r="BR29" s="10" t="str">
        <f>IF('[10]ข้อมูลนักเรียน-กรอง'!$A$27="","",(IF(COUNTIF(AM29:BP29,"ป")=0,"-",(COUNTIF(AM29:BP29,"ป")))))</f>
        <v>-</v>
      </c>
      <c r="BS29" s="10" t="str">
        <f>IF('[10]ข้อมูลนักเรียน-กรอง'!$A$27="","",(IF(COUNTIF(AM29:BP29,"ล")=0,"-",(COUNTIF(AM29:BP29,"ล")))))</f>
        <v>-</v>
      </c>
      <c r="BT29" s="10" t="str">
        <f>IF('[10]ข้อมูลนักเรียน-กรอง'!$A$27="","",(IF(COUNTIF(AM29:BP29,"ข")=0,"-",(COUNTIF(AM29:BP29,"ข")))))</f>
        <v>-</v>
      </c>
      <c r="BU29" s="8">
        <f>IF('[10]ข้อมูลนักเรียน-กรอง'!$A$27="","",('[10]ข้อมูลนักเรียน-กรอง'!$A$27))</f>
        <v>26</v>
      </c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10" t="str">
        <f>IF('[10]ข้อมูลนักเรียน-กรอง'!A27="","",(IF(SUM(BV29:CZ29)=0,"-",(SUM(BV29:CZ29)))))</f>
        <v>-</v>
      </c>
      <c r="DB29" s="10" t="str">
        <f>IF('[10]ข้อมูลนักเรียน-กรอง'!$A$27="","",(IF(COUNTIF(BV29:CZ29,"ป")=0,"-",(COUNTIF(BV29:CZ29,"ป")))))</f>
        <v>-</v>
      </c>
      <c r="DC29" s="10" t="str">
        <f>IF('[10]ข้อมูลนักเรียน-กรอง'!$A$27="","",(IF(COUNTIF(BV29:CZ29,"ล")=0,"-",(COUNTIF(BV29:CZ29,"ล")))))</f>
        <v>-</v>
      </c>
      <c r="DD29" s="10" t="str">
        <f>IF('[10]ข้อมูลนักเรียน-กรอง'!$A$27="","",(IF(COUNTIF(BV29:CZ29,"ข")=0,"-",(COUNTIF(BV29:CZ29,"ข")))))</f>
        <v>-</v>
      </c>
      <c r="DE29" s="8">
        <f>IF('[10]ข้อมูลนักเรียน-กรอง'!$A$27="","",('[10]ข้อมูลนักเรียน-กรอง'!$A$27))</f>
        <v>26</v>
      </c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10" t="str">
        <f>IF('[10]ข้อมูลนักเรียน-กรอง'!A27="","",(IF(SUM(DF29:EJ29)=0,"-",(SUM(DF29:EJ29)))))</f>
        <v>-</v>
      </c>
      <c r="EL29" s="10" t="str">
        <f>IF('[10]ข้อมูลนักเรียน-กรอง'!$A$27="","",(IF(COUNTIF(DF29:EJ29,"ป")=0,"-",(COUNTIF(DF29:EJ29,"ป")))))</f>
        <v>-</v>
      </c>
      <c r="EM29" s="10" t="str">
        <f>IF('[10]ข้อมูลนักเรียน-กรอง'!$A$27="","",(IF(COUNTIF(DF29:EJ29,"ล")=0,"-",(COUNTIF(DF29:EJ29,"ล")))))</f>
        <v>-</v>
      </c>
      <c r="EN29" s="10" t="str">
        <f>IF('[10]ข้อมูลนักเรียน-กรอง'!$A$27="","",(IF(COUNTIF(DF29:EJ29,"ข")=0,"-",(COUNTIF(DF29:EJ29,"ข")))))</f>
        <v>-</v>
      </c>
      <c r="EO29" s="8">
        <f>IF('[10]ข้อมูลนักเรียน-กรอง'!$A$27="","",('[10]ข้อมูลนักเรียน-กรอง'!$A$27))</f>
        <v>26</v>
      </c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10" t="str">
        <f>IF('[10]ข้อมูลนักเรียน-กรอง'!A27="","",(IF(SUM(EP29:FS29)=0,"-",(SUM(EP29:FS29)))))</f>
        <v>-</v>
      </c>
      <c r="FU29" s="10" t="str">
        <f>IF('[10]ข้อมูลนักเรียน-กรอง'!$A$27="","",(IF(COUNTIF(EP29:FS29,"ป")=0,"-",(COUNTIF(EP29:FS29,"ป")))))</f>
        <v>-</v>
      </c>
      <c r="FV29" s="10" t="str">
        <f>IF('[10]ข้อมูลนักเรียน-กรอง'!$A$27="","",(IF(COUNTIF(EP29:FS29,"ล")=0,"-",(COUNTIF(EP29:FS29,"ล")))))</f>
        <v>-</v>
      </c>
      <c r="FW29" s="10" t="str">
        <f>IF('[10]ข้อมูลนักเรียน-กรอง'!$A$27="","",(IF(COUNTIF(EP29:FS29,"ข")=0,"-",(COUNTIF(EP29:FS29,"ข")))))</f>
        <v>-</v>
      </c>
      <c r="FX29" s="8">
        <f>IF('[10]ข้อมูลนักเรียน-กรอง'!$A$27="","",('[10]ข้อมูลนักเรียน-กรอง'!$A$27))</f>
        <v>26</v>
      </c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10" t="str">
        <f>IF('[10]ข้อมูลนักเรียน-กรอง'!A27="","",(IF(SUM(FY29:HC29)=0,"-",(SUM(FY29:HC29)))))</f>
        <v>-</v>
      </c>
      <c r="HE29" s="10" t="str">
        <f>IF('[10]ข้อมูลนักเรียน-กรอง'!$A$27="","",(IF(COUNTIF(FY29:HC29,"ป")=0,"-",(COUNTIF(FY29:HC29,"ป")))))</f>
        <v>-</v>
      </c>
      <c r="HF29" s="10" t="str">
        <f>IF('[10]ข้อมูลนักเรียน-กรอง'!$A$27="","",(IF(COUNTIF(FY29:HC29,"ล")=0,"-",(COUNTIF(FY29:HC29,"ล")))))</f>
        <v>-</v>
      </c>
      <c r="HG29" s="10" t="str">
        <f>IF('[10]ข้อมูลนักเรียน-กรอง'!$A$27="","",(IF(COUNTIF(FY29:HC29,"ข")=0,"-",(COUNTIF(FY29:HC29,"ข")))))</f>
        <v>-</v>
      </c>
      <c r="HH29" s="8">
        <f>IF('[10]ข้อมูลนักเรียน-กรอง'!$A$27="","",('[10]ข้อมูลนักเรียน-กรอง'!$A$27))</f>
        <v>26</v>
      </c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10" t="str">
        <f>IF('[10]ข้อมูลนักเรียน-กรอง'!A27="","",(IF(SUM(HI29:IL29)=0,"-",(SUM(HI29:IL29)))))</f>
        <v>-</v>
      </c>
      <c r="IN29" s="10" t="str">
        <f>IF('[10]ข้อมูลนักเรียน-กรอง'!$A$27="","",(IF(COUNTIF(HI29:IL29,"ป")=0,"-",(COUNTIF(HI29:IL29,"ป")))))</f>
        <v>-</v>
      </c>
      <c r="IO29" s="10" t="str">
        <f>IF('[10]ข้อมูลนักเรียน-กรอง'!$A$27="","",(IF(COUNTIF(HI29:IL29,"ล")=0,"-",(COUNTIF(HI29:IL29,"ล")))))</f>
        <v>-</v>
      </c>
      <c r="IP29" s="10" t="str">
        <f>IF('[10]ข้อมูลนักเรียน-กรอง'!$A$27="","",(IF(COUNTIF(HI29:IL29,"ข")=0,"-",(COUNTIF(HI29:IL29,"ข")))))</f>
        <v>-</v>
      </c>
      <c r="IQ29" s="8">
        <f>IF('[10]ข้อมูลนักเรียน-กรอง'!$A$27="","",('[10]ข้อมูลนักเรียน-กรอง'!$A$27))</f>
        <v>26</v>
      </c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10" t="str">
        <f>IF('[10]ข้อมูลนักเรียน-กรอง'!A27="","",(IF(SUM(IR29:JV29)=0,"-",(SUM(IR29:JV29)))))</f>
        <v>-</v>
      </c>
      <c r="JX29" s="10" t="str">
        <f>IF('[10]ข้อมูลนักเรียน-กรอง'!$A$27="","",(IF(COUNTIF(IR29:JV29,"ป")=0,"-",(COUNTIF(IR29:JV29,"ป")))))</f>
        <v>-</v>
      </c>
      <c r="JY29" s="10" t="str">
        <f>IF('[10]ข้อมูลนักเรียน-กรอง'!$A$27="","",(IF(COUNTIF(IR29:JV29,"ล")=0,"-",(COUNTIF(IR29:JV29,"ล")))))</f>
        <v>-</v>
      </c>
      <c r="JZ29" s="10" t="str">
        <f>IF('[10]ข้อมูลนักเรียน-กรอง'!$A$27="","",(IF(COUNTIF(IR29:JV29,"ข")=0,"-",(COUNTIF(IR29:JV29,"ข")))))</f>
        <v>-</v>
      </c>
      <c r="KA29" s="8">
        <f>IF('[10]ข้อมูลนักเรียน-กรอง'!$A$27="","",('[10]ข้อมูลนักเรียน-กรอง'!$A$27))</f>
        <v>26</v>
      </c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10" t="str">
        <f>IF('[10]ข้อมูลนักเรียน-กรอง'!A27="","",(IF(SUM(KB29:LF29)=0,"-",(SUM(KB29:LF29)))))</f>
        <v>-</v>
      </c>
      <c r="LH29" s="10" t="str">
        <f>IF('[10]ข้อมูลนักเรียน-กรอง'!$A$27="","",(IF(COUNTIF(KB29:LF29,"ป")=0,"-",(COUNTIF(KB29:LF29,"ป")))))</f>
        <v>-</v>
      </c>
      <c r="LI29" s="10" t="str">
        <f>IF('[10]ข้อมูลนักเรียน-กรอง'!$A$27="","",(IF(COUNTIF(KB29:LF29,"ล")=0,"-",(COUNTIF(KB29:LF29,"ล")))))</f>
        <v>-</v>
      </c>
      <c r="LJ29" s="10" t="str">
        <f>IF('[10]ข้อมูลนักเรียน-กรอง'!$A$27="","",(IF(COUNTIF(KB29:LF29,"ข")=0,"-",(COUNTIF(KB29:LF29,"ข")))))</f>
        <v>-</v>
      </c>
      <c r="LK29" s="8">
        <f>IF('[10]ข้อมูลนักเรียน-กรอง'!$A$27="","",('[10]ข้อมูลนักเรียน-กรอง'!$A$27))</f>
        <v>26</v>
      </c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10" t="str">
        <f>IF('[10]ข้อมูลนักเรียน-กรอง'!A27="","",(IF(SUM(LL29:MN29)=0,"-",(SUM(LL29:MN29)))))</f>
        <v>-</v>
      </c>
      <c r="MP29" s="10" t="str">
        <f>IF('[10]ข้อมูลนักเรียน-กรอง'!$A$27="","",(IF(COUNTIF(LL29:MN29,"ป")=0,"-",(COUNTIF(LL29:MN29,"ป")))))</f>
        <v>-</v>
      </c>
      <c r="MQ29" s="10" t="str">
        <f>IF('[10]ข้อมูลนักเรียน-กรอง'!$A$27="","",(IF(COUNTIF(LL29:MN29,"ล")=0,"-",(COUNTIF(LL29:MN29,"ล")))))</f>
        <v>-</v>
      </c>
      <c r="MR29" s="10" t="str">
        <f>IF('[10]ข้อมูลนักเรียน-กรอง'!$A$27="","",(IF(COUNTIF(LL29:MN29,"ข")=0,"-",(COUNTIF(LL29:MN29,"ข")))))</f>
        <v>-</v>
      </c>
      <c r="MS29" s="8">
        <f>IF('[10]ข้อมูลนักเรียน-กรอง'!$A$27="","",('[10]ข้อมูลนักเรียน-กรอง'!$A$27))</f>
        <v>26</v>
      </c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10" t="str">
        <f>IF('[10]ข้อมูลนักเรียน-กรอง'!A27="","",(IF(SUM(MT29:NX29)=0,"-",(SUM(MT29:NX29)))))</f>
        <v>-</v>
      </c>
      <c r="NZ29" s="10" t="str">
        <f>IF('[10]ข้อมูลนักเรียน-กรอง'!$A$27="","",(IF(COUNTIF(MT29:NX29,"ป")=0,"-",(COUNTIF(MT29:NX29,"ป")))))</f>
        <v>-</v>
      </c>
      <c r="OA29" s="10" t="str">
        <f>IF('[10]ข้อมูลนักเรียน-กรอง'!$A$27="","",(IF(COUNTIF(MT29:NX29,"ล")=0,"-",(COUNTIF(MT29:NX29,"ล")))))</f>
        <v>-</v>
      </c>
      <c r="OB29" s="10" t="str">
        <f>IF('[10]ข้อมูลนักเรียน-กรอง'!$A$27="","",(IF(COUNTIF(MT29:NX29,"ข")=0,"-",(COUNTIF(MT29:NX29,"ข")))))</f>
        <v>-</v>
      </c>
      <c r="OC29" s="8">
        <f>IF('[10]ข้อมูลนักเรียน-กรอง'!$A$27="","",('[10]ข้อมูลนักเรียน-กรอง'!$A$27))</f>
        <v>26</v>
      </c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10" t="str">
        <f>IF('[10]ข้อมูลนักเรียน-กรอง'!A27="","",(IF(SUM(OD29:PG29)=0,"-",(SUM(OD29:PG29)))))</f>
        <v>-</v>
      </c>
      <c r="PI29" s="10" t="str">
        <f>IF('[10]ข้อมูลนักเรียน-กรอง'!$A$27="","",(IF(COUNTIF(OD29:PG29,"ป")=0,"-",(COUNTIF(OD29:PG29,"ป")))))</f>
        <v>-</v>
      </c>
      <c r="PJ29" s="10" t="str">
        <f>IF('[10]ข้อมูลนักเรียน-กรอง'!$A$27="","",(IF(COUNTIF(OD29:PG29,"ล")=0,"-",(COUNTIF(OD29:PG29,"ล")))))</f>
        <v>-</v>
      </c>
      <c r="PK29" s="10" t="str">
        <f>IF('[10]ข้อมูลนักเรียน-กรอง'!$A$27="","",(IF(COUNTIF(OD29:PG29,"ข")=0,"-",(COUNTIF(OD29:PG29,"ข")))))</f>
        <v>-</v>
      </c>
      <c r="PL29" s="11">
        <f>IF('[10]ข้อมูลนักเรียน-กรอง'!$A$27="","",('[10]ข้อมูลนักเรียน-กรอง'!$A$27))</f>
        <v>26</v>
      </c>
      <c r="PM29" s="12" t="str">
        <f>AH29</f>
        <v>-</v>
      </c>
      <c r="PN29" s="12" t="str">
        <f>BQ29</f>
        <v>-</v>
      </c>
      <c r="PO29" s="12" t="str">
        <f>DA29</f>
        <v>-</v>
      </c>
      <c r="PP29" s="12" t="str">
        <f>EK29</f>
        <v>-</v>
      </c>
      <c r="PQ29" s="12" t="str">
        <f>FT29</f>
        <v>-</v>
      </c>
      <c r="PR29" s="12" t="str">
        <f>HD29</f>
        <v>-</v>
      </c>
      <c r="PS29" s="12" t="str">
        <f>IM29</f>
        <v>-</v>
      </c>
      <c r="PT29" s="12" t="str">
        <f>JW29</f>
        <v>-</v>
      </c>
      <c r="PU29" s="12" t="str">
        <f>LG29</f>
        <v>-</v>
      </c>
      <c r="PV29" s="12" t="str">
        <f>MO29</f>
        <v>-</v>
      </c>
      <c r="PW29" s="12" t="str">
        <f>NY29</f>
        <v>-</v>
      </c>
      <c r="PX29" s="12" t="str">
        <f>PH29</f>
        <v>-</v>
      </c>
      <c r="PY29" s="13">
        <f>IF('[10]ข้อมูลนักเรียน-กรอง'!A27="","",(SUM(AH29:AK29,SUM(BQ29:BT29,SUM(DA29:DD29,SUM(EK29:EN29,SUM(FT29:FW29,SUM(HD29:HG29,SUM(IM29:IP29,SUM(JW29:JZ29,SUM(LG29:LJ29,SUM(MO29:MR29,SUM(NY29:OB29,SUM(PH29:PK29))))))))))))))</f>
        <v>0</v>
      </c>
      <c r="PZ29" s="13">
        <f>IF('[10]ข้อมูลนักเรียน-กรอง'!A27="","",SUM(PM29:PX29))</f>
        <v>0</v>
      </c>
      <c r="QA29" s="14" t="str">
        <f>IF('[10]ข้อมูลนักเรียน-กรอง'!A27="","",IF(PZ29=0,"0.00",((PZ29/PY29)*100)))</f>
        <v>0.00</v>
      </c>
    </row>
    <row r="30" spans="1:443" ht="15.95" customHeight="1">
      <c r="A30" s="7" t="str">
        <f>[10]ชื่อนักเรียน!C29</f>
        <v>เด็กชายนิติภูมิ สุวรรณโกมลชัย</v>
      </c>
      <c r="B30" s="8">
        <f>IF('[10]ข้อมูลนักเรียน-กรอง'!$A$28="","",('[10]ข้อมูลนักเรียน-กรอง'!$A$28))</f>
        <v>27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0" t="str">
        <f>IF('[10]ข้อมูลนักเรียน-กรอง'!A28="","",(IF(SUM(C30:AG30)=0,"-",(SUM(C30:AG30)))))</f>
        <v>-</v>
      </c>
      <c r="AI30" s="10" t="str">
        <f>IF('[10]ข้อมูลนักเรียน-กรอง'!$A$28="","",(IF(COUNTIF(C30:AG30,"ป")=0,"-",(COUNTIF(C30:AG30,"ป")))))</f>
        <v>-</v>
      </c>
      <c r="AJ30" s="10" t="str">
        <f>IF('[10]ข้อมูลนักเรียน-กรอง'!$A$28="","",(IF(COUNTIF(C30:AG30,"ล")=0,"-",(COUNTIF(C30:AG30,"ล")))))</f>
        <v>-</v>
      </c>
      <c r="AK30" s="10" t="str">
        <f>IF('[10]ข้อมูลนักเรียน-กรอง'!$A$28="","",(IF(COUNTIF(C30:AG30,"ข")=0,"-",(COUNTIF(C30:AG30,"ข")))))</f>
        <v>-</v>
      </c>
      <c r="AL30" s="8">
        <f>IF('[10]ข้อมูลนักเรียน-กรอง'!$A$28="","",('[10]ข้อมูลนักเรียน-กรอง'!$A$28))</f>
        <v>27</v>
      </c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10" t="str">
        <f>IF('[10]ข้อมูลนักเรียน-กรอง'!A28="","",(IF(SUM(AM30:BP30)=0,"-",(SUM(AM30:BP30)))))</f>
        <v>-</v>
      </c>
      <c r="BR30" s="10" t="str">
        <f>IF('[10]ข้อมูลนักเรียน-กรอง'!$A$28="","",(IF(COUNTIF(AM30:BP30,"ป")=0,"-",(COUNTIF(AM30:BP30,"ป")))))</f>
        <v>-</v>
      </c>
      <c r="BS30" s="10" t="str">
        <f>IF('[10]ข้อมูลนักเรียน-กรอง'!$A$28="","",(IF(COUNTIF(AM30:BP30,"ล")=0,"-",(COUNTIF(AM30:BP30,"ล")))))</f>
        <v>-</v>
      </c>
      <c r="BT30" s="10" t="str">
        <f>IF('[10]ข้อมูลนักเรียน-กรอง'!$A$28="","",(IF(COUNTIF(AM30:BP30,"ข")=0,"-",(COUNTIF(AM30:BP30,"ข")))))</f>
        <v>-</v>
      </c>
      <c r="BU30" s="8">
        <f>IF('[10]ข้อมูลนักเรียน-กรอง'!$A$28="","",('[10]ข้อมูลนักเรียน-กรอง'!$A$28))</f>
        <v>27</v>
      </c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10" t="str">
        <f>IF('[10]ข้อมูลนักเรียน-กรอง'!A28="","",(IF(SUM(BV30:CZ30)=0,"-",(SUM(BV30:CZ30)))))</f>
        <v>-</v>
      </c>
      <c r="DB30" s="10" t="str">
        <f>IF('[10]ข้อมูลนักเรียน-กรอง'!$A$28="","",(IF(COUNTIF(BV30:CZ30,"ป")=0,"-",(COUNTIF(BV30:CZ30,"ป")))))</f>
        <v>-</v>
      </c>
      <c r="DC30" s="10" t="str">
        <f>IF('[10]ข้อมูลนักเรียน-กรอง'!$A$28="","",(IF(COUNTIF(BV30:CZ30,"ล")=0,"-",(COUNTIF(BV30:CZ30,"ล")))))</f>
        <v>-</v>
      </c>
      <c r="DD30" s="10" t="str">
        <f>IF('[10]ข้อมูลนักเรียน-กรอง'!$A$28="","",(IF(COUNTIF(BV30:CZ30,"ข")=0,"-",(COUNTIF(BV30:CZ30,"ข")))))</f>
        <v>-</v>
      </c>
      <c r="DE30" s="8">
        <f>IF('[10]ข้อมูลนักเรียน-กรอง'!$A$28="","",('[10]ข้อมูลนักเรียน-กรอง'!$A$28))</f>
        <v>27</v>
      </c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10" t="str">
        <f>IF('[10]ข้อมูลนักเรียน-กรอง'!A28="","",(IF(SUM(DF30:EJ30)=0,"-",(SUM(DF30:EJ30)))))</f>
        <v>-</v>
      </c>
      <c r="EL30" s="10" t="str">
        <f>IF('[10]ข้อมูลนักเรียน-กรอง'!$A$28="","",(IF(COUNTIF(DF30:EJ30,"ป")=0,"-",(COUNTIF(DF30:EJ30,"ป")))))</f>
        <v>-</v>
      </c>
      <c r="EM30" s="10" t="str">
        <f>IF('[10]ข้อมูลนักเรียน-กรอง'!$A$28="","",(IF(COUNTIF(DF30:EJ30,"ล")=0,"-",(COUNTIF(DF30:EJ30,"ล")))))</f>
        <v>-</v>
      </c>
      <c r="EN30" s="10" t="str">
        <f>IF('[10]ข้อมูลนักเรียน-กรอง'!$A$28="","",(IF(COUNTIF(DF30:EJ30,"ข")=0,"-",(COUNTIF(DF30:EJ30,"ข")))))</f>
        <v>-</v>
      </c>
      <c r="EO30" s="8">
        <f>IF('[10]ข้อมูลนักเรียน-กรอง'!$A$28="","",('[10]ข้อมูลนักเรียน-กรอง'!$A$28))</f>
        <v>27</v>
      </c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10" t="str">
        <f>IF('[10]ข้อมูลนักเรียน-กรอง'!A28="","",(IF(SUM(EP30:FS30)=0,"-",(SUM(EP30:FS30)))))</f>
        <v>-</v>
      </c>
      <c r="FU30" s="10" t="str">
        <f>IF('[10]ข้อมูลนักเรียน-กรอง'!$A$28="","",(IF(COUNTIF(EP30:FS30,"ป")=0,"-",(COUNTIF(EP30:FS30,"ป")))))</f>
        <v>-</v>
      </c>
      <c r="FV30" s="10" t="str">
        <f>IF('[10]ข้อมูลนักเรียน-กรอง'!$A$28="","",(IF(COUNTIF(EP30:FS30,"ล")=0,"-",(COUNTIF(EP30:FS30,"ล")))))</f>
        <v>-</v>
      </c>
      <c r="FW30" s="10" t="str">
        <f>IF('[10]ข้อมูลนักเรียน-กรอง'!$A$28="","",(IF(COUNTIF(EP30:FS30,"ข")=0,"-",(COUNTIF(EP30:FS30,"ข")))))</f>
        <v>-</v>
      </c>
      <c r="FX30" s="8">
        <f>IF('[10]ข้อมูลนักเรียน-กรอง'!$A$28="","",('[10]ข้อมูลนักเรียน-กรอง'!$A$28))</f>
        <v>27</v>
      </c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10" t="str">
        <f>IF('[10]ข้อมูลนักเรียน-กรอง'!A28="","",(IF(SUM(FY30:HC30)=0,"-",(SUM(FY30:HC30)))))</f>
        <v>-</v>
      </c>
      <c r="HE30" s="10" t="str">
        <f>IF('[10]ข้อมูลนักเรียน-กรอง'!$A$28="","",(IF(COUNTIF(FY30:HC30,"ป")=0,"-",(COUNTIF(FY30:HC30,"ป")))))</f>
        <v>-</v>
      </c>
      <c r="HF30" s="10" t="str">
        <f>IF('[10]ข้อมูลนักเรียน-กรอง'!$A$28="","",(IF(COUNTIF(FY30:HC30,"ล")=0,"-",(COUNTIF(FY30:HC30,"ล")))))</f>
        <v>-</v>
      </c>
      <c r="HG30" s="10" t="str">
        <f>IF('[10]ข้อมูลนักเรียน-กรอง'!$A$28="","",(IF(COUNTIF(FY30:HC30,"ข")=0,"-",(COUNTIF(FY30:HC30,"ข")))))</f>
        <v>-</v>
      </c>
      <c r="HH30" s="8">
        <f>IF('[10]ข้อมูลนักเรียน-กรอง'!$A$28="","",('[10]ข้อมูลนักเรียน-กรอง'!$A$28))</f>
        <v>27</v>
      </c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10" t="str">
        <f>IF('[10]ข้อมูลนักเรียน-กรอง'!A28="","",(IF(SUM(HI30:IL30)=0,"-",(SUM(HI30:IL30)))))</f>
        <v>-</v>
      </c>
      <c r="IN30" s="10" t="str">
        <f>IF('[10]ข้อมูลนักเรียน-กรอง'!$A$28="","",(IF(COUNTIF(HI30:IL30,"ป")=0,"-",(COUNTIF(HI30:IL30,"ป")))))</f>
        <v>-</v>
      </c>
      <c r="IO30" s="10" t="str">
        <f>IF('[10]ข้อมูลนักเรียน-กรอง'!$A$28="","",(IF(COUNTIF(HI30:IL30,"ล")=0,"-",(COUNTIF(HI30:IL30,"ล")))))</f>
        <v>-</v>
      </c>
      <c r="IP30" s="10" t="str">
        <f>IF('[10]ข้อมูลนักเรียน-กรอง'!$A$28="","",(IF(COUNTIF(HI30:IL30,"ข")=0,"-",(COUNTIF(HI30:IL30,"ข")))))</f>
        <v>-</v>
      </c>
      <c r="IQ30" s="8">
        <f>IF('[10]ข้อมูลนักเรียน-กรอง'!$A$28="","",('[10]ข้อมูลนักเรียน-กรอง'!$A$28))</f>
        <v>27</v>
      </c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10" t="str">
        <f>IF('[10]ข้อมูลนักเรียน-กรอง'!A28="","",(IF(SUM(IR30:JV30)=0,"-",(SUM(IR30:JV30)))))</f>
        <v>-</v>
      </c>
      <c r="JX30" s="10" t="str">
        <f>IF('[10]ข้อมูลนักเรียน-กรอง'!$A$28="","",(IF(COUNTIF(IR30:JV30,"ป")=0,"-",(COUNTIF(IR30:JV30,"ป")))))</f>
        <v>-</v>
      </c>
      <c r="JY30" s="10" t="str">
        <f>IF('[10]ข้อมูลนักเรียน-กรอง'!$A$28="","",(IF(COUNTIF(IR30:JV30,"ล")=0,"-",(COUNTIF(IR30:JV30,"ล")))))</f>
        <v>-</v>
      </c>
      <c r="JZ30" s="10" t="str">
        <f>IF('[10]ข้อมูลนักเรียน-กรอง'!$A$28="","",(IF(COUNTIF(IR30:JV30,"ข")=0,"-",(COUNTIF(IR30:JV30,"ข")))))</f>
        <v>-</v>
      </c>
      <c r="KA30" s="8">
        <f>IF('[10]ข้อมูลนักเรียน-กรอง'!$A$28="","",('[10]ข้อมูลนักเรียน-กรอง'!$A$28))</f>
        <v>27</v>
      </c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10" t="str">
        <f>IF('[10]ข้อมูลนักเรียน-กรอง'!A28="","",(IF(SUM(KB30:LF30)=0,"-",(SUM(KB30:LF30)))))</f>
        <v>-</v>
      </c>
      <c r="LH30" s="10" t="str">
        <f>IF('[10]ข้อมูลนักเรียน-กรอง'!$A$28="","",(IF(COUNTIF(KB30:LF30,"ป")=0,"-",(COUNTIF(KB30:LF30,"ป")))))</f>
        <v>-</v>
      </c>
      <c r="LI30" s="10" t="str">
        <f>IF('[10]ข้อมูลนักเรียน-กรอง'!$A$28="","",(IF(COUNTIF(KB30:LF30,"ล")=0,"-",(COUNTIF(KB30:LF30,"ล")))))</f>
        <v>-</v>
      </c>
      <c r="LJ30" s="10" t="str">
        <f>IF('[10]ข้อมูลนักเรียน-กรอง'!$A$28="","",(IF(COUNTIF(KB30:LF30,"ข")=0,"-",(COUNTIF(KB30:LF30,"ข")))))</f>
        <v>-</v>
      </c>
      <c r="LK30" s="8">
        <f>IF('[10]ข้อมูลนักเรียน-กรอง'!$A$28="","",('[10]ข้อมูลนักเรียน-กรอง'!$A$28))</f>
        <v>27</v>
      </c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10" t="str">
        <f>IF('[10]ข้อมูลนักเรียน-กรอง'!A28="","",(IF(SUM(LL30:MN30)=0,"-",(SUM(LL30:MN30)))))</f>
        <v>-</v>
      </c>
      <c r="MP30" s="10" t="str">
        <f>IF('[10]ข้อมูลนักเรียน-กรอง'!$A$28="","",(IF(COUNTIF(LL30:MN30,"ป")=0,"-",(COUNTIF(LL30:MN30,"ป")))))</f>
        <v>-</v>
      </c>
      <c r="MQ30" s="10" t="str">
        <f>IF('[10]ข้อมูลนักเรียน-กรอง'!$A$28="","",(IF(COUNTIF(LL30:MN30,"ล")=0,"-",(COUNTIF(LL30:MN30,"ล")))))</f>
        <v>-</v>
      </c>
      <c r="MR30" s="10" t="str">
        <f>IF('[10]ข้อมูลนักเรียน-กรอง'!$A$28="","",(IF(COUNTIF(LL30:MN30,"ข")=0,"-",(COUNTIF(LL30:MN30,"ข")))))</f>
        <v>-</v>
      </c>
      <c r="MS30" s="8">
        <f>IF('[10]ข้อมูลนักเรียน-กรอง'!$A$28="","",('[10]ข้อมูลนักเรียน-กรอง'!$A$28))</f>
        <v>27</v>
      </c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10" t="str">
        <f>IF('[10]ข้อมูลนักเรียน-กรอง'!A28="","",(IF(SUM(MT30:NX30)=0,"-",(SUM(MT30:NX30)))))</f>
        <v>-</v>
      </c>
      <c r="NZ30" s="10" t="str">
        <f>IF('[10]ข้อมูลนักเรียน-กรอง'!$A$28="","",(IF(COUNTIF(MT30:NX30,"ป")=0,"-",(COUNTIF(MT30:NX30,"ป")))))</f>
        <v>-</v>
      </c>
      <c r="OA30" s="10" t="str">
        <f>IF('[10]ข้อมูลนักเรียน-กรอง'!$A$28="","",(IF(COUNTIF(MT30:NX30,"ล")=0,"-",(COUNTIF(MT30:NX30,"ล")))))</f>
        <v>-</v>
      </c>
      <c r="OB30" s="10" t="str">
        <f>IF('[10]ข้อมูลนักเรียน-กรอง'!$A$28="","",(IF(COUNTIF(MT30:NX30,"ข")=0,"-",(COUNTIF(MT30:NX30,"ข")))))</f>
        <v>-</v>
      </c>
      <c r="OC30" s="8">
        <f>IF('[10]ข้อมูลนักเรียน-กรอง'!$A$28="","",('[10]ข้อมูลนักเรียน-กรอง'!$A$28))</f>
        <v>27</v>
      </c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10" t="str">
        <f>IF('[10]ข้อมูลนักเรียน-กรอง'!A28="","",(IF(SUM(OD30:PG30)=0,"-",(SUM(OD30:PG30)))))</f>
        <v>-</v>
      </c>
      <c r="PI30" s="10" t="str">
        <f>IF('[10]ข้อมูลนักเรียน-กรอง'!$A$28="","",(IF(COUNTIF(OD30:PG30,"ป")=0,"-",(COUNTIF(OD30:PG30,"ป")))))</f>
        <v>-</v>
      </c>
      <c r="PJ30" s="10" t="str">
        <f>IF('[10]ข้อมูลนักเรียน-กรอง'!$A$28="","",(IF(COUNTIF(OD30:PG30,"ล")=0,"-",(COUNTIF(OD30:PG30,"ล")))))</f>
        <v>-</v>
      </c>
      <c r="PK30" s="10" t="str">
        <f>IF('[10]ข้อมูลนักเรียน-กรอง'!$A$28="","",(IF(COUNTIF(OD30:PG30,"ข")=0,"-",(COUNTIF(OD30:PG30,"ข")))))</f>
        <v>-</v>
      </c>
      <c r="PL30" s="11">
        <f>IF('[10]ข้อมูลนักเรียน-กรอง'!$A$28="","",('[10]ข้อมูลนักเรียน-กรอง'!$A$28))</f>
        <v>27</v>
      </c>
      <c r="PM30" s="12" t="str">
        <f>AH30</f>
        <v>-</v>
      </c>
      <c r="PN30" s="12" t="str">
        <f>BQ30</f>
        <v>-</v>
      </c>
      <c r="PO30" s="12" t="str">
        <f>DA30</f>
        <v>-</v>
      </c>
      <c r="PP30" s="12" t="str">
        <f>EK30</f>
        <v>-</v>
      </c>
      <c r="PQ30" s="12" t="str">
        <f>FT30</f>
        <v>-</v>
      </c>
      <c r="PR30" s="12" t="str">
        <f>HD30</f>
        <v>-</v>
      </c>
      <c r="PS30" s="12" t="str">
        <f>IM30</f>
        <v>-</v>
      </c>
      <c r="PT30" s="12" t="str">
        <f>JW30</f>
        <v>-</v>
      </c>
      <c r="PU30" s="12" t="str">
        <f>LG30</f>
        <v>-</v>
      </c>
      <c r="PV30" s="12" t="str">
        <f>MO30</f>
        <v>-</v>
      </c>
      <c r="PW30" s="12" t="str">
        <f>NY30</f>
        <v>-</v>
      </c>
      <c r="PX30" s="12" t="str">
        <f>PH30</f>
        <v>-</v>
      </c>
      <c r="PY30" s="13">
        <f>IF('[10]ข้อมูลนักเรียน-กรอง'!A28="","",(SUM(AH30:AK30,SUM(BQ30:BT30,SUM(DA30:DD30,SUM(EK30:EN30,SUM(FT30:FW30,SUM(HD30:HG30,SUM(IM30:IP30,SUM(JW30:JZ30,SUM(LG30:LJ30,SUM(MO30:MR30,SUM(NY30:OB30,SUM(PH30:PK30))))))))))))))</f>
        <v>0</v>
      </c>
      <c r="PZ30" s="13">
        <f>IF('[10]ข้อมูลนักเรียน-กรอง'!A28="","",SUM(PM30:PX30))</f>
        <v>0</v>
      </c>
      <c r="QA30" s="14" t="str">
        <f>IF('[10]ข้อมูลนักเรียน-กรอง'!A28="","",IF(PZ30=0,"0.00",((PZ30/PY30)*100)))</f>
        <v>0.00</v>
      </c>
    </row>
    <row r="31" spans="1:443" ht="15.95" customHeight="1">
      <c r="A31" s="7" t="str">
        <f>[10]ชื่อนักเรียน!C30</f>
        <v>เด็กหญิงพรชนก นาบุญ</v>
      </c>
      <c r="B31" s="8">
        <f>IF('[10]ข้อมูลนักเรียน-กรอง'!$A$29="","",('[10]ข้อมูลนักเรียน-กรอง'!$A$29))</f>
        <v>28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10" t="str">
        <f>IF('[10]ข้อมูลนักเรียน-กรอง'!A29="","",(IF(SUM(C31:AG31)=0,"-",(SUM(C31:AG31)))))</f>
        <v>-</v>
      </c>
      <c r="AI31" s="10" t="str">
        <f>IF('[10]ข้อมูลนักเรียน-กรอง'!$A$29="","",(IF(COUNTIF(C31:AG31,"ป")=0,"-",(COUNTIF(C31:AG31,"ป")))))</f>
        <v>-</v>
      </c>
      <c r="AJ31" s="10" t="str">
        <f>IF('[10]ข้อมูลนักเรียน-กรอง'!$A$29="","",(IF(COUNTIF(C31:AG31,"ล")=0,"-",(COUNTIF(C31:AG31,"ล")))))</f>
        <v>-</v>
      </c>
      <c r="AK31" s="10" t="str">
        <f>IF('[10]ข้อมูลนักเรียน-กรอง'!$A$29="","",(IF(COUNTIF(C31:AG31,"ข")=0,"-",(COUNTIF(C31:AG31,"ข")))))</f>
        <v>-</v>
      </c>
      <c r="AL31" s="8">
        <f>IF('[10]ข้อมูลนักเรียน-กรอง'!$A$29="","",('[10]ข้อมูลนักเรียน-กรอง'!$A$29))</f>
        <v>28</v>
      </c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10" t="str">
        <f>IF('[10]ข้อมูลนักเรียน-กรอง'!A29="","",(IF(SUM(AM31:BP31)=0,"-",(SUM(AM31:BP31)))))</f>
        <v>-</v>
      </c>
      <c r="BR31" s="10" t="str">
        <f>IF('[10]ข้อมูลนักเรียน-กรอง'!$A$29="","",(IF(COUNTIF(AM31:BP31,"ป")=0,"-",(COUNTIF(AM31:BP31,"ป")))))</f>
        <v>-</v>
      </c>
      <c r="BS31" s="10" t="str">
        <f>IF('[10]ข้อมูลนักเรียน-กรอง'!$A$29="","",(IF(COUNTIF(AM31:BP31,"ล")=0,"-",(COUNTIF(AM31:BP31,"ล")))))</f>
        <v>-</v>
      </c>
      <c r="BT31" s="10" t="str">
        <f>IF('[10]ข้อมูลนักเรียน-กรอง'!$A$29="","",(IF(COUNTIF(AM31:BP31,"ข")=0,"-",(COUNTIF(AM31:BP31,"ข")))))</f>
        <v>-</v>
      </c>
      <c r="BU31" s="8">
        <f>IF('[10]ข้อมูลนักเรียน-กรอง'!$A$29="","",('[10]ข้อมูลนักเรียน-กรอง'!$A$29))</f>
        <v>28</v>
      </c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10" t="str">
        <f>IF('[10]ข้อมูลนักเรียน-กรอง'!A29="","",(IF(SUM(BV31:CZ31)=0,"-",(SUM(BV31:CZ31)))))</f>
        <v>-</v>
      </c>
      <c r="DB31" s="10" t="str">
        <f>IF('[10]ข้อมูลนักเรียน-กรอง'!$A$29="","",(IF(COUNTIF(BV31:CZ31,"ป")=0,"-",(COUNTIF(BV31:CZ31,"ป")))))</f>
        <v>-</v>
      </c>
      <c r="DC31" s="10" t="str">
        <f>IF('[10]ข้อมูลนักเรียน-กรอง'!$A$29="","",(IF(COUNTIF(BV31:CZ31,"ล")=0,"-",(COUNTIF(BV31:CZ31,"ล")))))</f>
        <v>-</v>
      </c>
      <c r="DD31" s="10" t="str">
        <f>IF('[10]ข้อมูลนักเรียน-กรอง'!$A$29="","",(IF(COUNTIF(BV31:CZ31,"ข")=0,"-",(COUNTIF(BV31:CZ31,"ข")))))</f>
        <v>-</v>
      </c>
      <c r="DE31" s="8">
        <f>IF('[10]ข้อมูลนักเรียน-กรอง'!$A$29="","",('[10]ข้อมูลนักเรียน-กรอง'!$A$29))</f>
        <v>28</v>
      </c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10" t="str">
        <f>IF('[10]ข้อมูลนักเรียน-กรอง'!A29="","",(IF(SUM(DF31:EJ31)=0,"-",(SUM(DF31:EJ31)))))</f>
        <v>-</v>
      </c>
      <c r="EL31" s="10" t="str">
        <f>IF('[10]ข้อมูลนักเรียน-กรอง'!$A$29="","",(IF(COUNTIF(DF31:EJ31,"ป")=0,"-",(COUNTIF(DF31:EJ31,"ป")))))</f>
        <v>-</v>
      </c>
      <c r="EM31" s="10" t="str">
        <f>IF('[10]ข้อมูลนักเรียน-กรอง'!$A$29="","",(IF(COUNTIF(DF31:EJ31,"ล")=0,"-",(COUNTIF(DF31:EJ31,"ล")))))</f>
        <v>-</v>
      </c>
      <c r="EN31" s="10" t="str">
        <f>IF('[10]ข้อมูลนักเรียน-กรอง'!$A$29="","",(IF(COUNTIF(DF31:EJ31,"ข")=0,"-",(COUNTIF(DF31:EJ31,"ข")))))</f>
        <v>-</v>
      </c>
      <c r="EO31" s="8">
        <f>IF('[10]ข้อมูลนักเรียน-กรอง'!$A$29="","",('[10]ข้อมูลนักเรียน-กรอง'!$A$29))</f>
        <v>28</v>
      </c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10" t="str">
        <f>IF('[10]ข้อมูลนักเรียน-กรอง'!A29="","",(IF(SUM(EP31:FS31)=0,"-",(SUM(EP31:FS31)))))</f>
        <v>-</v>
      </c>
      <c r="FU31" s="10" t="str">
        <f>IF('[10]ข้อมูลนักเรียน-กรอง'!$A$29="","",(IF(COUNTIF(EP31:FS31,"ป")=0,"-",(COUNTIF(EP31:FS31,"ป")))))</f>
        <v>-</v>
      </c>
      <c r="FV31" s="10" t="str">
        <f>IF('[10]ข้อมูลนักเรียน-กรอง'!$A$29="","",(IF(COUNTIF(EP31:FS31,"ล")=0,"-",(COUNTIF(EP31:FS31,"ล")))))</f>
        <v>-</v>
      </c>
      <c r="FW31" s="10" t="str">
        <f>IF('[10]ข้อมูลนักเรียน-กรอง'!$A$29="","",(IF(COUNTIF(EP31:FS31,"ข")=0,"-",(COUNTIF(EP31:FS31,"ข")))))</f>
        <v>-</v>
      </c>
      <c r="FX31" s="8">
        <f>IF('[10]ข้อมูลนักเรียน-กรอง'!$A$29="","",('[10]ข้อมูลนักเรียน-กรอง'!$A$29))</f>
        <v>28</v>
      </c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10" t="str">
        <f>IF('[10]ข้อมูลนักเรียน-กรอง'!A29="","",(IF(SUM(FY31:HC31)=0,"-",(SUM(FY31:HC31)))))</f>
        <v>-</v>
      </c>
      <c r="HE31" s="10" t="str">
        <f>IF('[10]ข้อมูลนักเรียน-กรอง'!$A$29="","",(IF(COUNTIF(FY31:HC31,"ป")=0,"-",(COUNTIF(FY31:HC31,"ป")))))</f>
        <v>-</v>
      </c>
      <c r="HF31" s="10" t="str">
        <f>IF('[10]ข้อมูลนักเรียน-กรอง'!$A$29="","",(IF(COUNTIF(FY31:HC31,"ล")=0,"-",(COUNTIF(FY31:HC31,"ล")))))</f>
        <v>-</v>
      </c>
      <c r="HG31" s="10" t="str">
        <f>IF('[10]ข้อมูลนักเรียน-กรอง'!$A$29="","",(IF(COUNTIF(FY31:HC31,"ข")=0,"-",(COUNTIF(FY31:HC31,"ข")))))</f>
        <v>-</v>
      </c>
      <c r="HH31" s="8">
        <f>IF('[10]ข้อมูลนักเรียน-กรอง'!$A$29="","",('[10]ข้อมูลนักเรียน-กรอง'!$A$29))</f>
        <v>28</v>
      </c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10" t="str">
        <f>IF('[10]ข้อมูลนักเรียน-กรอง'!A29="","",(IF(SUM(HI31:IL31)=0,"-",(SUM(HI31:IL31)))))</f>
        <v>-</v>
      </c>
      <c r="IN31" s="10" t="str">
        <f>IF('[10]ข้อมูลนักเรียน-กรอง'!$A$29="","",(IF(COUNTIF(HI31:IL31,"ป")=0,"-",(COUNTIF(HI31:IL31,"ป")))))</f>
        <v>-</v>
      </c>
      <c r="IO31" s="10" t="str">
        <f>IF('[10]ข้อมูลนักเรียน-กรอง'!$A$29="","",(IF(COUNTIF(HI31:IL31,"ล")=0,"-",(COUNTIF(HI31:IL31,"ล")))))</f>
        <v>-</v>
      </c>
      <c r="IP31" s="10" t="str">
        <f>IF('[10]ข้อมูลนักเรียน-กรอง'!$A$29="","",(IF(COUNTIF(HI31:IL31,"ข")=0,"-",(COUNTIF(HI31:IL31,"ข")))))</f>
        <v>-</v>
      </c>
      <c r="IQ31" s="8">
        <f>IF('[10]ข้อมูลนักเรียน-กรอง'!$A$29="","",('[10]ข้อมูลนักเรียน-กรอง'!$A$29))</f>
        <v>28</v>
      </c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10" t="str">
        <f>IF('[10]ข้อมูลนักเรียน-กรอง'!A29="","",(IF(SUM(IR31:JV31)=0,"-",(SUM(IR31:JV31)))))</f>
        <v>-</v>
      </c>
      <c r="JX31" s="10" t="str">
        <f>IF('[10]ข้อมูลนักเรียน-กรอง'!$A$29="","",(IF(COUNTIF(IR31:JV31,"ป")=0,"-",(COUNTIF(IR31:JV31,"ป")))))</f>
        <v>-</v>
      </c>
      <c r="JY31" s="10" t="str">
        <f>IF('[10]ข้อมูลนักเรียน-กรอง'!$A$29="","",(IF(COUNTIF(IR31:JV31,"ล")=0,"-",(COUNTIF(IR31:JV31,"ล")))))</f>
        <v>-</v>
      </c>
      <c r="JZ31" s="10" t="str">
        <f>IF('[10]ข้อมูลนักเรียน-กรอง'!$A$29="","",(IF(COUNTIF(IR31:JV31,"ข")=0,"-",(COUNTIF(IR31:JV31,"ข")))))</f>
        <v>-</v>
      </c>
      <c r="KA31" s="8">
        <f>IF('[10]ข้อมูลนักเรียน-กรอง'!$A$29="","",('[10]ข้อมูลนักเรียน-กรอง'!$A$29))</f>
        <v>28</v>
      </c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10" t="str">
        <f>IF('[10]ข้อมูลนักเรียน-กรอง'!A29="","",(IF(SUM(KB31:LF31)=0,"-",(SUM(KB31:LF31)))))</f>
        <v>-</v>
      </c>
      <c r="LH31" s="10" t="str">
        <f>IF('[10]ข้อมูลนักเรียน-กรอง'!$A$29="","",(IF(COUNTIF(KB31:LF31,"ป")=0,"-",(COUNTIF(KB31:LF31,"ป")))))</f>
        <v>-</v>
      </c>
      <c r="LI31" s="10" t="str">
        <f>IF('[10]ข้อมูลนักเรียน-กรอง'!$A$29="","",(IF(COUNTIF(KB31:LF31,"ล")=0,"-",(COUNTIF(KB31:LF31,"ล")))))</f>
        <v>-</v>
      </c>
      <c r="LJ31" s="10" t="str">
        <f>IF('[10]ข้อมูลนักเรียน-กรอง'!$A$29="","",(IF(COUNTIF(KB31:LF31,"ข")=0,"-",(COUNTIF(KB31:LF31,"ข")))))</f>
        <v>-</v>
      </c>
      <c r="LK31" s="8">
        <f>IF('[10]ข้อมูลนักเรียน-กรอง'!$A$29="","",('[10]ข้อมูลนักเรียน-กรอง'!$A$29))</f>
        <v>28</v>
      </c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10" t="str">
        <f>IF('[10]ข้อมูลนักเรียน-กรอง'!A29="","",(IF(SUM(LL31:MN31)=0,"-",(SUM(LL31:MN31)))))</f>
        <v>-</v>
      </c>
      <c r="MP31" s="10" t="str">
        <f>IF('[10]ข้อมูลนักเรียน-กรอง'!$A$29="","",(IF(COUNTIF(LL31:MN31,"ป")=0,"-",(COUNTIF(LL31:MN31,"ป")))))</f>
        <v>-</v>
      </c>
      <c r="MQ31" s="10" t="str">
        <f>IF('[10]ข้อมูลนักเรียน-กรอง'!$A$29="","",(IF(COUNTIF(LL31:MN31,"ล")=0,"-",(COUNTIF(LL31:MN31,"ล")))))</f>
        <v>-</v>
      </c>
      <c r="MR31" s="10" t="str">
        <f>IF('[10]ข้อมูลนักเรียน-กรอง'!$A$29="","",(IF(COUNTIF(LL31:MN31,"ข")=0,"-",(COUNTIF(LL31:MN31,"ข")))))</f>
        <v>-</v>
      </c>
      <c r="MS31" s="8">
        <f>IF('[10]ข้อมูลนักเรียน-กรอง'!$A$29="","",('[10]ข้อมูลนักเรียน-กรอง'!$A$29))</f>
        <v>28</v>
      </c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10" t="str">
        <f>IF('[10]ข้อมูลนักเรียน-กรอง'!A29="","",(IF(SUM(MT31:NX31)=0,"-",(SUM(MT31:NX31)))))</f>
        <v>-</v>
      </c>
      <c r="NZ31" s="10" t="str">
        <f>IF('[10]ข้อมูลนักเรียน-กรอง'!$A$29="","",(IF(COUNTIF(MT31:NX31,"ป")=0,"-",(COUNTIF(MT31:NX31,"ป")))))</f>
        <v>-</v>
      </c>
      <c r="OA31" s="10" t="str">
        <f>IF('[10]ข้อมูลนักเรียน-กรอง'!$A$29="","",(IF(COUNTIF(MT31:NX31,"ล")=0,"-",(COUNTIF(MT31:NX31,"ล")))))</f>
        <v>-</v>
      </c>
      <c r="OB31" s="10" t="str">
        <f>IF('[10]ข้อมูลนักเรียน-กรอง'!$A$29="","",(IF(COUNTIF(MT31:NX31,"ข")=0,"-",(COUNTIF(MT31:NX31,"ข")))))</f>
        <v>-</v>
      </c>
      <c r="OC31" s="8">
        <f>IF('[10]ข้อมูลนักเรียน-กรอง'!$A$29="","",('[10]ข้อมูลนักเรียน-กรอง'!$A$29))</f>
        <v>28</v>
      </c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10" t="str">
        <f>IF('[10]ข้อมูลนักเรียน-กรอง'!A29="","",(IF(SUM(OD31:PG31)=0,"-",(SUM(OD31:PG31)))))</f>
        <v>-</v>
      </c>
      <c r="PI31" s="10" t="str">
        <f>IF('[10]ข้อมูลนักเรียน-กรอง'!$A$29="","",(IF(COUNTIF(OD31:PG31,"ป")=0,"-",(COUNTIF(OD31:PG31,"ป")))))</f>
        <v>-</v>
      </c>
      <c r="PJ31" s="10" t="str">
        <f>IF('[10]ข้อมูลนักเรียน-กรอง'!$A$29="","",(IF(COUNTIF(OD31:PG31,"ล")=0,"-",(COUNTIF(OD31:PG31,"ล")))))</f>
        <v>-</v>
      </c>
      <c r="PK31" s="10" t="str">
        <f>IF('[10]ข้อมูลนักเรียน-กรอง'!$A$29="","",(IF(COUNTIF(OD31:PG31,"ข")=0,"-",(COUNTIF(OD31:PG31,"ข")))))</f>
        <v>-</v>
      </c>
      <c r="PL31" s="11">
        <f>IF('[10]ข้อมูลนักเรียน-กรอง'!$A$29="","",('[10]ข้อมูลนักเรียน-กรอง'!$A$29))</f>
        <v>28</v>
      </c>
      <c r="PM31" s="12" t="str">
        <f>AH31</f>
        <v>-</v>
      </c>
      <c r="PN31" s="12" t="str">
        <f>BQ31</f>
        <v>-</v>
      </c>
      <c r="PO31" s="12" t="str">
        <f>DA31</f>
        <v>-</v>
      </c>
      <c r="PP31" s="12" t="str">
        <f>EK31</f>
        <v>-</v>
      </c>
      <c r="PQ31" s="12" t="str">
        <f>FT31</f>
        <v>-</v>
      </c>
      <c r="PR31" s="12" t="str">
        <f>HD31</f>
        <v>-</v>
      </c>
      <c r="PS31" s="12" t="str">
        <f>IM31</f>
        <v>-</v>
      </c>
      <c r="PT31" s="12" t="str">
        <f>JW31</f>
        <v>-</v>
      </c>
      <c r="PU31" s="12" t="str">
        <f>LG31</f>
        <v>-</v>
      </c>
      <c r="PV31" s="12" t="str">
        <f>MO31</f>
        <v>-</v>
      </c>
      <c r="PW31" s="12" t="str">
        <f>NY31</f>
        <v>-</v>
      </c>
      <c r="PX31" s="12" t="str">
        <f>PH31</f>
        <v>-</v>
      </c>
      <c r="PY31" s="13">
        <f>IF('[10]ข้อมูลนักเรียน-กรอง'!A29="","",(SUM(AH31:AK31,SUM(BQ31:BT31,SUM(DA31:DD31,SUM(EK31:EN31,SUM(FT31:FW31,SUM(HD31:HG31,SUM(IM31:IP31,SUM(JW31:JZ31,SUM(LG31:LJ31,SUM(MO31:MR31,SUM(NY31:OB31,SUM(PH31:PK31))))))))))))))</f>
        <v>0</v>
      </c>
      <c r="PZ31" s="13">
        <f>IF('[10]ข้อมูลนักเรียน-กรอง'!A29="","",SUM(PM31:PX31))</f>
        <v>0</v>
      </c>
      <c r="QA31" s="14" t="str">
        <f>IF('[10]ข้อมูลนักเรียน-กรอง'!A29="","",IF(PZ31=0,"0.00",((PZ31/PY31)*100)))</f>
        <v>0.00</v>
      </c>
    </row>
    <row r="32" spans="1:443" ht="15.95" customHeight="1">
      <c r="A32" s="7" t="str">
        <f>[10]ชื่อนักเรียน!C31</f>
        <v xml:space="preserve"> </v>
      </c>
      <c r="B32" s="8" t="str">
        <f>IF('[10]ข้อมูลนักเรียน-กรอง'!$A$30="","",('[10]ข้อมูลนักเรียน-กรอง'!$A$30))</f>
        <v/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0" t="str">
        <f>IF('[10]ข้อมูลนักเรียน-กรอง'!A30="","",(IF(SUM(C32:AG32)=0,"-",(SUM(C32:AG32)))))</f>
        <v/>
      </c>
      <c r="AI32" s="10" t="str">
        <f>IF('[10]ข้อมูลนักเรียน-กรอง'!$A$30="","",(IF(COUNTIF(C32:AG32,"ป")=0,"-",(COUNTIF(C32:AG32,"ป")))))</f>
        <v/>
      </c>
      <c r="AJ32" s="10" t="str">
        <f>IF('[10]ข้อมูลนักเรียน-กรอง'!$A$30="","",(IF(COUNTIF(C32:AG32,"ล")=0,"-",(COUNTIF(C32:AG32,"ล")))))</f>
        <v/>
      </c>
      <c r="AK32" s="10" t="str">
        <f>IF('[10]ข้อมูลนักเรียน-กรอง'!$A$30="","",(IF(COUNTIF(C32:AG32,"ข")=0,"-",(COUNTIF(C32:AG32,"ข")))))</f>
        <v/>
      </c>
      <c r="AL32" s="8" t="str">
        <f>IF('[10]ข้อมูลนักเรียน-กรอง'!$A$30="","",('[10]ข้อมูลนักเรียน-กรอง'!$A$30))</f>
        <v/>
      </c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10" t="str">
        <f>IF('[10]ข้อมูลนักเรียน-กรอง'!A30="","",(IF(SUM(AM32:BP32)=0,"-",(SUM(AM32:BP32)))))</f>
        <v/>
      </c>
      <c r="BR32" s="10" t="str">
        <f>IF('[10]ข้อมูลนักเรียน-กรอง'!$A$30="","",(IF(COUNTIF(AM32:BP32,"ป")=0,"-",(COUNTIF(AM32:BP32,"ป")))))</f>
        <v/>
      </c>
      <c r="BS32" s="10" t="str">
        <f>IF('[10]ข้อมูลนักเรียน-กรอง'!$A$30="","",(IF(COUNTIF(AM32:BP32,"ล")=0,"-",(COUNTIF(AM32:BP32,"ล")))))</f>
        <v/>
      </c>
      <c r="BT32" s="10" t="str">
        <f>IF('[10]ข้อมูลนักเรียน-กรอง'!$A$30="","",(IF(COUNTIF(AM32:BP32,"ข")=0,"-",(COUNTIF(AM32:BP32,"ข")))))</f>
        <v/>
      </c>
      <c r="BU32" s="8" t="str">
        <f>IF('[10]ข้อมูลนักเรียน-กรอง'!$A$30="","",('[10]ข้อมูลนักเรียน-กรอง'!$A$30))</f>
        <v/>
      </c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10" t="str">
        <f>IF('[10]ข้อมูลนักเรียน-กรอง'!A30="","",(IF(SUM(BV32:CZ32)=0,"-",(SUM(BV32:CZ32)))))</f>
        <v/>
      </c>
      <c r="DB32" s="10" t="str">
        <f>IF('[10]ข้อมูลนักเรียน-กรอง'!$A$30="","",(IF(COUNTIF(BV32:CZ32,"ป")=0,"-",(COUNTIF(BV32:CZ32,"ป")))))</f>
        <v/>
      </c>
      <c r="DC32" s="10" t="str">
        <f>IF('[10]ข้อมูลนักเรียน-กรอง'!$A$30="","",(IF(COUNTIF(BV32:CZ32,"ล")=0,"-",(COUNTIF(BV32:CZ32,"ล")))))</f>
        <v/>
      </c>
      <c r="DD32" s="10" t="str">
        <f>IF('[10]ข้อมูลนักเรียน-กรอง'!$A$30="","",(IF(COUNTIF(BV32:CZ32,"ข")=0,"-",(COUNTIF(BV32:CZ32,"ข")))))</f>
        <v/>
      </c>
      <c r="DE32" s="8" t="str">
        <f>IF('[10]ข้อมูลนักเรียน-กรอง'!$A$30="","",('[10]ข้อมูลนักเรียน-กรอง'!$A$30))</f>
        <v/>
      </c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10" t="str">
        <f>IF('[10]ข้อมูลนักเรียน-กรอง'!A30="","",(IF(SUM(DF32:EJ32)=0,"-",(SUM(DF32:EJ32)))))</f>
        <v/>
      </c>
      <c r="EL32" s="10" t="str">
        <f>IF('[10]ข้อมูลนักเรียน-กรอง'!$A$30="","",(IF(COUNTIF(DF32:EJ32,"ป")=0,"-",(COUNTIF(DF32:EJ32,"ป")))))</f>
        <v/>
      </c>
      <c r="EM32" s="10" t="str">
        <f>IF('[10]ข้อมูลนักเรียน-กรอง'!$A$30="","",(IF(COUNTIF(DF32:EJ32,"ล")=0,"-",(COUNTIF(DF32:EJ32,"ล")))))</f>
        <v/>
      </c>
      <c r="EN32" s="10" t="str">
        <f>IF('[10]ข้อมูลนักเรียน-กรอง'!$A$30="","",(IF(COUNTIF(DF32:EJ32,"ข")=0,"-",(COUNTIF(DF32:EJ32,"ข")))))</f>
        <v/>
      </c>
      <c r="EO32" s="8" t="str">
        <f>IF('[10]ข้อมูลนักเรียน-กรอง'!$A$30="","",('[10]ข้อมูลนักเรียน-กรอง'!$A$30))</f>
        <v/>
      </c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10" t="str">
        <f>IF('[10]ข้อมูลนักเรียน-กรอง'!A30="","",(IF(SUM(EP32:FS32)=0,"-",(SUM(EP32:FS32)))))</f>
        <v/>
      </c>
      <c r="FU32" s="10" t="str">
        <f>IF('[10]ข้อมูลนักเรียน-กรอง'!$A$30="","",(IF(COUNTIF(EP32:FS32,"ป")=0,"-",(COUNTIF(EP32:FS32,"ป")))))</f>
        <v/>
      </c>
      <c r="FV32" s="10" t="str">
        <f>IF('[10]ข้อมูลนักเรียน-กรอง'!$A$30="","",(IF(COUNTIF(EP32:FS32,"ล")=0,"-",(COUNTIF(EP32:FS32,"ล")))))</f>
        <v/>
      </c>
      <c r="FW32" s="10" t="str">
        <f>IF('[10]ข้อมูลนักเรียน-กรอง'!$A$30="","",(IF(COUNTIF(EP32:FS32,"ข")=0,"-",(COUNTIF(EP32:FS32,"ข")))))</f>
        <v/>
      </c>
      <c r="FX32" s="8" t="str">
        <f>IF('[10]ข้อมูลนักเรียน-กรอง'!$A$30="","",('[10]ข้อมูลนักเรียน-กรอง'!$A$30))</f>
        <v/>
      </c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10" t="str">
        <f>IF('[10]ข้อมูลนักเรียน-กรอง'!A30="","",(IF(SUM(FY32:HC32)=0,"-",(SUM(FY32:HC32)))))</f>
        <v/>
      </c>
      <c r="HE32" s="10" t="str">
        <f>IF('[10]ข้อมูลนักเรียน-กรอง'!$A$30="","",(IF(COUNTIF(FY32:HC32,"ป")=0,"-",(COUNTIF(FY32:HC32,"ป")))))</f>
        <v/>
      </c>
      <c r="HF32" s="10" t="str">
        <f>IF('[10]ข้อมูลนักเรียน-กรอง'!$A$30="","",(IF(COUNTIF(FY32:HC32,"ล")=0,"-",(COUNTIF(FY32:HC32,"ล")))))</f>
        <v/>
      </c>
      <c r="HG32" s="10" t="str">
        <f>IF('[10]ข้อมูลนักเรียน-กรอง'!$A$30="","",(IF(COUNTIF(FY32:HC32,"ข")=0,"-",(COUNTIF(FY32:HC32,"ข")))))</f>
        <v/>
      </c>
      <c r="HH32" s="8" t="str">
        <f>IF('[10]ข้อมูลนักเรียน-กรอง'!$A$30="","",('[10]ข้อมูลนักเรียน-กรอง'!$A$30))</f>
        <v/>
      </c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10" t="str">
        <f>IF('[10]ข้อมูลนักเรียน-กรอง'!A30="","",(IF(SUM(HI32:IL32)=0,"-",(SUM(HI32:IL32)))))</f>
        <v/>
      </c>
      <c r="IN32" s="10" t="str">
        <f>IF('[10]ข้อมูลนักเรียน-กรอง'!$A$30="","",(IF(COUNTIF(HI32:IL32,"ป")=0,"-",(COUNTIF(HI32:IL32,"ป")))))</f>
        <v/>
      </c>
      <c r="IO32" s="10" t="str">
        <f>IF('[10]ข้อมูลนักเรียน-กรอง'!$A$30="","",(IF(COUNTIF(HI32:IL32,"ล")=0,"-",(COUNTIF(HI32:IL32,"ล")))))</f>
        <v/>
      </c>
      <c r="IP32" s="10" t="str">
        <f>IF('[10]ข้อมูลนักเรียน-กรอง'!$A$30="","",(IF(COUNTIF(HI32:IL32,"ข")=0,"-",(COUNTIF(HI32:IL32,"ข")))))</f>
        <v/>
      </c>
      <c r="IQ32" s="8" t="str">
        <f>IF('[10]ข้อมูลนักเรียน-กรอง'!$A$30="","",('[10]ข้อมูลนักเรียน-กรอง'!$A$30))</f>
        <v/>
      </c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10" t="str">
        <f>IF('[10]ข้อมูลนักเรียน-กรอง'!A30="","",(IF(SUM(IR32:JV32)=0,"-",(SUM(IR32:JV32)))))</f>
        <v/>
      </c>
      <c r="JX32" s="10" t="str">
        <f>IF('[10]ข้อมูลนักเรียน-กรอง'!$A$30="","",(IF(COUNTIF(IR32:JV32,"ป")=0,"-",(COUNTIF(IR32:JV32,"ป")))))</f>
        <v/>
      </c>
      <c r="JY32" s="10" t="str">
        <f>IF('[10]ข้อมูลนักเรียน-กรอง'!$A$30="","",(IF(COUNTIF(IR32:JV32,"ล")=0,"-",(COUNTIF(IR32:JV32,"ล")))))</f>
        <v/>
      </c>
      <c r="JZ32" s="10" t="str">
        <f>IF('[10]ข้อมูลนักเรียน-กรอง'!$A$30="","",(IF(COUNTIF(IR32:JV32,"ข")=0,"-",(COUNTIF(IR32:JV32,"ข")))))</f>
        <v/>
      </c>
      <c r="KA32" s="8" t="str">
        <f>IF('[10]ข้อมูลนักเรียน-กรอง'!$A$30="","",('[10]ข้อมูลนักเรียน-กรอง'!$A$30))</f>
        <v/>
      </c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10" t="str">
        <f>IF('[10]ข้อมูลนักเรียน-กรอง'!A30="","",(IF(SUM(KB32:LF32)=0,"-",(SUM(KB32:LF32)))))</f>
        <v/>
      </c>
      <c r="LH32" s="10" t="str">
        <f>IF('[10]ข้อมูลนักเรียน-กรอง'!$A$30="","",(IF(COUNTIF(KB32:LF32,"ป")=0,"-",(COUNTIF(KB32:LF32,"ป")))))</f>
        <v/>
      </c>
      <c r="LI32" s="10" t="str">
        <f>IF('[10]ข้อมูลนักเรียน-กรอง'!$A$30="","",(IF(COUNTIF(KB32:LF32,"ล")=0,"-",(COUNTIF(KB32:LF32,"ล")))))</f>
        <v/>
      </c>
      <c r="LJ32" s="10" t="str">
        <f>IF('[10]ข้อมูลนักเรียน-กรอง'!$A$30="","",(IF(COUNTIF(KB32:LF32,"ข")=0,"-",(COUNTIF(KB32:LF32,"ข")))))</f>
        <v/>
      </c>
      <c r="LK32" s="8" t="str">
        <f>IF('[10]ข้อมูลนักเรียน-กรอง'!$A$30="","",('[10]ข้อมูลนักเรียน-กรอง'!$A$30))</f>
        <v/>
      </c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10" t="str">
        <f>IF('[10]ข้อมูลนักเรียน-กรอง'!A30="","",(IF(SUM(LL32:MN32)=0,"-",(SUM(LL32:MN32)))))</f>
        <v/>
      </c>
      <c r="MP32" s="10" t="str">
        <f>IF('[10]ข้อมูลนักเรียน-กรอง'!$A$30="","",(IF(COUNTIF(LL32:MN32,"ป")=0,"-",(COUNTIF(LL32:MN32,"ป")))))</f>
        <v/>
      </c>
      <c r="MQ32" s="10" t="str">
        <f>IF('[10]ข้อมูลนักเรียน-กรอง'!$A$30="","",(IF(COUNTIF(LL32:MN32,"ล")=0,"-",(COUNTIF(LL32:MN32,"ล")))))</f>
        <v/>
      </c>
      <c r="MR32" s="10" t="str">
        <f>IF('[10]ข้อมูลนักเรียน-กรอง'!$A$30="","",(IF(COUNTIF(LL32:MN32,"ข")=0,"-",(COUNTIF(LL32:MN32,"ข")))))</f>
        <v/>
      </c>
      <c r="MS32" s="8" t="str">
        <f>IF('[10]ข้อมูลนักเรียน-กรอง'!$A$30="","",('[10]ข้อมูลนักเรียน-กรอง'!$A$30))</f>
        <v/>
      </c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10" t="str">
        <f>IF('[10]ข้อมูลนักเรียน-กรอง'!A30="","",(IF(SUM(MT32:NX32)=0,"-",(SUM(MT32:NX32)))))</f>
        <v/>
      </c>
      <c r="NZ32" s="10" t="str">
        <f>IF('[10]ข้อมูลนักเรียน-กรอง'!$A$30="","",(IF(COUNTIF(MT32:NX32,"ป")=0,"-",(COUNTIF(MT32:NX32,"ป")))))</f>
        <v/>
      </c>
      <c r="OA32" s="10" t="str">
        <f>IF('[10]ข้อมูลนักเรียน-กรอง'!$A$30="","",(IF(COUNTIF(MT32:NX32,"ล")=0,"-",(COUNTIF(MT32:NX32,"ล")))))</f>
        <v/>
      </c>
      <c r="OB32" s="10" t="str">
        <f>IF('[10]ข้อมูลนักเรียน-กรอง'!$A$30="","",(IF(COUNTIF(MT32:NX32,"ข")=0,"-",(COUNTIF(MT32:NX32,"ข")))))</f>
        <v/>
      </c>
      <c r="OC32" s="8" t="str">
        <f>IF('[10]ข้อมูลนักเรียน-กรอง'!$A$30="","",('[10]ข้อมูลนักเรียน-กรอง'!$A$30))</f>
        <v/>
      </c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10" t="str">
        <f>IF('[10]ข้อมูลนักเรียน-กรอง'!A30="","",(IF(SUM(OD32:PG32)=0,"-",(SUM(OD32:PG32)))))</f>
        <v/>
      </c>
      <c r="PI32" s="10" t="str">
        <f>IF('[10]ข้อมูลนักเรียน-กรอง'!$A$30="","",(IF(COUNTIF(OD32:PG32,"ป")=0,"-",(COUNTIF(OD32:PG32,"ป")))))</f>
        <v/>
      </c>
      <c r="PJ32" s="10" t="str">
        <f>IF('[10]ข้อมูลนักเรียน-กรอง'!$A$30="","",(IF(COUNTIF(OD32:PG32,"ล")=0,"-",(COUNTIF(OD32:PG32,"ล")))))</f>
        <v/>
      </c>
      <c r="PK32" s="10" t="str">
        <f>IF('[10]ข้อมูลนักเรียน-กรอง'!$A$30="","",(IF(COUNTIF(OD32:PG32,"ข")=0,"-",(COUNTIF(OD32:PG32,"ข")))))</f>
        <v/>
      </c>
      <c r="PL32" s="11" t="str">
        <f>IF('[10]ข้อมูลนักเรียน-กรอง'!$A$30="","",('[10]ข้อมูลนักเรียน-กรอง'!$A$30))</f>
        <v/>
      </c>
      <c r="PM32" s="12" t="str">
        <f>AH32</f>
        <v/>
      </c>
      <c r="PN32" s="12" t="str">
        <f>BQ32</f>
        <v/>
      </c>
      <c r="PO32" s="12" t="str">
        <f>DA32</f>
        <v/>
      </c>
      <c r="PP32" s="12" t="str">
        <f>EK32</f>
        <v/>
      </c>
      <c r="PQ32" s="12" t="str">
        <f>FT32</f>
        <v/>
      </c>
      <c r="PR32" s="12" t="str">
        <f>HD32</f>
        <v/>
      </c>
      <c r="PS32" s="12" t="str">
        <f>IM32</f>
        <v/>
      </c>
      <c r="PT32" s="12" t="str">
        <f>JW32</f>
        <v/>
      </c>
      <c r="PU32" s="12" t="str">
        <f>LG32</f>
        <v/>
      </c>
      <c r="PV32" s="12" t="str">
        <f>MO32</f>
        <v/>
      </c>
      <c r="PW32" s="12" t="str">
        <f>NY32</f>
        <v/>
      </c>
      <c r="PX32" s="12" t="str">
        <f>PH32</f>
        <v/>
      </c>
      <c r="PY32" s="13" t="str">
        <f>IF('[10]ข้อมูลนักเรียน-กรอง'!A30="","",(SUM(AH32:AK32,SUM(BQ32:BT32,SUM(DA32:DD32,SUM(EK32:EN32,SUM(FT32:FW32,SUM(HD32:HG32,SUM(IM32:IP32,SUM(JW32:JZ32,SUM(LG32:LJ32,SUM(MO32:MR32,SUM(NY32:OB32,SUM(PH32:PK32))))))))))))))</f>
        <v/>
      </c>
      <c r="PZ32" s="13" t="str">
        <f>IF('[10]ข้อมูลนักเรียน-กรอง'!A30="","",SUM(PM32:PX32))</f>
        <v/>
      </c>
      <c r="QA32" s="14" t="str">
        <f>IF('[10]ข้อมูลนักเรียน-กรอง'!A30="","",IF(PZ32=0,"0.00",((PZ32/PY32)*100)))</f>
        <v/>
      </c>
    </row>
    <row r="33" spans="1:443" ht="15.95" customHeight="1">
      <c r="A33" s="7" t="str">
        <f>[10]ชื่อนักเรียน!C32</f>
        <v xml:space="preserve"> </v>
      </c>
      <c r="B33" s="8" t="str">
        <f>IF('[10]ข้อมูลนักเรียน-กรอง'!$A$31="","",('[10]ข้อมูลนักเรียน-กรอง'!$A$31))</f>
        <v/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 t="str">
        <f>IF('[10]ข้อมูลนักเรียน-กรอง'!A31="","",(IF(SUM(C33:AG33)=0,"-",(SUM(C33:AG33)))))</f>
        <v/>
      </c>
      <c r="AI33" s="10" t="str">
        <f>IF('[10]ข้อมูลนักเรียน-กรอง'!$A$31="","",(IF(COUNTIF(C33:AG33,"ป")=0,"-",(COUNTIF(C33:AG33,"ป")))))</f>
        <v/>
      </c>
      <c r="AJ33" s="10" t="str">
        <f>IF('[10]ข้อมูลนักเรียน-กรอง'!$A$31="","",(IF(COUNTIF(C33:AG33,"ล")=0,"-",(COUNTIF(C33:AG33,"ล")))))</f>
        <v/>
      </c>
      <c r="AK33" s="10" t="str">
        <f>IF('[10]ข้อมูลนักเรียน-กรอง'!$A$31="","",(IF(COUNTIF(C33:AG33,"ข")=0,"-",(COUNTIF(C33:AG33,"ข")))))</f>
        <v/>
      </c>
      <c r="AL33" s="8" t="str">
        <f>IF('[10]ข้อมูลนักเรียน-กรอง'!$A$31="","",('[10]ข้อมูลนักเรียน-กรอง'!$A$31))</f>
        <v/>
      </c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10" t="str">
        <f>IF('[10]ข้อมูลนักเรียน-กรอง'!A31="","",(IF(SUM(AM33:BP33)=0,"-",(SUM(AM33:BP33)))))</f>
        <v/>
      </c>
      <c r="BR33" s="10" t="str">
        <f>IF('[10]ข้อมูลนักเรียน-กรอง'!$A$31="","",(IF(COUNTIF(AM33:BP33,"ป")=0,"-",(COUNTIF(AM33:BP33,"ป")))))</f>
        <v/>
      </c>
      <c r="BS33" s="10" t="str">
        <f>IF('[10]ข้อมูลนักเรียน-กรอง'!$A$31="","",(IF(COUNTIF(AM33:BP33,"ล")=0,"-",(COUNTIF(AM33:BP33,"ล")))))</f>
        <v/>
      </c>
      <c r="BT33" s="10" t="str">
        <f>IF('[10]ข้อมูลนักเรียน-กรอง'!$A$31="","",(IF(COUNTIF(AM33:BP33,"ข")=0,"-",(COUNTIF(AM33:BP33,"ข")))))</f>
        <v/>
      </c>
      <c r="BU33" s="8" t="str">
        <f>IF('[10]ข้อมูลนักเรียน-กรอง'!$A$31="","",('[10]ข้อมูลนักเรียน-กรอง'!$A$31))</f>
        <v/>
      </c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10" t="str">
        <f>IF('[10]ข้อมูลนักเรียน-กรอง'!A31="","",(IF(SUM(BV33:CZ33)=0,"-",(SUM(BV33:CZ33)))))</f>
        <v/>
      </c>
      <c r="DB33" s="10" t="str">
        <f>IF('[10]ข้อมูลนักเรียน-กรอง'!$A$31="","",(IF(COUNTIF(BV33:CZ33,"ป")=0,"-",(COUNTIF(BV33:CZ33,"ป")))))</f>
        <v/>
      </c>
      <c r="DC33" s="10" t="str">
        <f>IF('[10]ข้อมูลนักเรียน-กรอง'!$A$31="","",(IF(COUNTIF(BV33:CZ33,"ล")=0,"-",(COUNTIF(BV33:CZ33,"ล")))))</f>
        <v/>
      </c>
      <c r="DD33" s="10" t="str">
        <f>IF('[10]ข้อมูลนักเรียน-กรอง'!$A$31="","",(IF(COUNTIF(BV33:CZ33,"ข")=0,"-",(COUNTIF(BV33:CZ33,"ข")))))</f>
        <v/>
      </c>
      <c r="DE33" s="8" t="str">
        <f>IF('[10]ข้อมูลนักเรียน-กรอง'!$A$31="","",('[10]ข้อมูลนักเรียน-กรอง'!$A$31))</f>
        <v/>
      </c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10" t="str">
        <f>IF('[10]ข้อมูลนักเรียน-กรอง'!A31="","",(IF(SUM(DF33:EJ33)=0,"-",(SUM(DF33:EJ33)))))</f>
        <v/>
      </c>
      <c r="EL33" s="10" t="str">
        <f>IF('[10]ข้อมูลนักเรียน-กรอง'!$A$31="","",(IF(COUNTIF(DF33:EJ33,"ป")=0,"-",(COUNTIF(DF33:EJ33,"ป")))))</f>
        <v/>
      </c>
      <c r="EM33" s="10" t="str">
        <f>IF('[10]ข้อมูลนักเรียน-กรอง'!$A$31="","",(IF(COUNTIF(DF33:EJ33,"ล")=0,"-",(COUNTIF(DF33:EJ33,"ล")))))</f>
        <v/>
      </c>
      <c r="EN33" s="10" t="str">
        <f>IF('[10]ข้อมูลนักเรียน-กรอง'!$A$31="","",(IF(COUNTIF(DF33:EJ33,"ข")=0,"-",(COUNTIF(DF33:EJ33,"ข")))))</f>
        <v/>
      </c>
      <c r="EO33" s="8" t="str">
        <f>IF('[10]ข้อมูลนักเรียน-กรอง'!$A$31="","",('[10]ข้อมูลนักเรียน-กรอง'!$A$31))</f>
        <v/>
      </c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10" t="str">
        <f>IF('[10]ข้อมูลนักเรียน-กรอง'!A31="","",(IF(SUM(EP33:FS33)=0,"-",(SUM(EP33:FS33)))))</f>
        <v/>
      </c>
      <c r="FU33" s="10" t="str">
        <f>IF('[10]ข้อมูลนักเรียน-กรอง'!$A$31="","",(IF(COUNTIF(EP33:FS33,"ป")=0,"-",(COUNTIF(EP33:FS33,"ป")))))</f>
        <v/>
      </c>
      <c r="FV33" s="10" t="str">
        <f>IF('[10]ข้อมูลนักเรียน-กรอง'!$A$31="","",(IF(COUNTIF(EP33:FS33,"ล")=0,"-",(COUNTIF(EP33:FS33,"ล")))))</f>
        <v/>
      </c>
      <c r="FW33" s="10" t="str">
        <f>IF('[10]ข้อมูลนักเรียน-กรอง'!$A$31="","",(IF(COUNTIF(EP33:FS33,"ข")=0,"-",(COUNTIF(EP33:FS33,"ข")))))</f>
        <v/>
      </c>
      <c r="FX33" s="8" t="str">
        <f>IF('[10]ข้อมูลนักเรียน-กรอง'!$A$31="","",('[10]ข้อมูลนักเรียน-กรอง'!$A$31))</f>
        <v/>
      </c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10" t="str">
        <f>IF('[10]ข้อมูลนักเรียน-กรอง'!A31="","",(IF(SUM(FY33:HC33)=0,"-",(SUM(FY33:HC33)))))</f>
        <v/>
      </c>
      <c r="HE33" s="10" t="str">
        <f>IF('[10]ข้อมูลนักเรียน-กรอง'!$A$31="","",(IF(COUNTIF(FY33:HC33,"ป")=0,"-",(COUNTIF(FY33:HC33,"ป")))))</f>
        <v/>
      </c>
      <c r="HF33" s="10" t="str">
        <f>IF('[10]ข้อมูลนักเรียน-กรอง'!$A$31="","",(IF(COUNTIF(FY33:HC33,"ล")=0,"-",(COUNTIF(FY33:HC33,"ล")))))</f>
        <v/>
      </c>
      <c r="HG33" s="10" t="str">
        <f>IF('[10]ข้อมูลนักเรียน-กรอง'!$A$31="","",(IF(COUNTIF(FY33:HC33,"ข")=0,"-",(COUNTIF(FY33:HC33,"ข")))))</f>
        <v/>
      </c>
      <c r="HH33" s="8" t="str">
        <f>IF('[10]ข้อมูลนักเรียน-กรอง'!$A$31="","",('[10]ข้อมูลนักเรียน-กรอง'!$A$31))</f>
        <v/>
      </c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10" t="str">
        <f>IF('[10]ข้อมูลนักเรียน-กรอง'!A31="","",(IF(SUM(HI33:IL33)=0,"-",(SUM(HI33:IL33)))))</f>
        <v/>
      </c>
      <c r="IN33" s="10" t="str">
        <f>IF('[10]ข้อมูลนักเรียน-กรอง'!$A$31="","",(IF(COUNTIF(HI33:IL33,"ป")=0,"-",(COUNTIF(HI33:IL33,"ป")))))</f>
        <v/>
      </c>
      <c r="IO33" s="10" t="str">
        <f>IF('[10]ข้อมูลนักเรียน-กรอง'!$A$31="","",(IF(COUNTIF(HI33:IL33,"ล")=0,"-",(COUNTIF(HI33:IL33,"ล")))))</f>
        <v/>
      </c>
      <c r="IP33" s="10" t="str">
        <f>IF('[10]ข้อมูลนักเรียน-กรอง'!$A$31="","",(IF(COUNTIF(HI33:IL33,"ข")=0,"-",(COUNTIF(HI33:IL33,"ข")))))</f>
        <v/>
      </c>
      <c r="IQ33" s="8" t="str">
        <f>IF('[10]ข้อมูลนักเรียน-กรอง'!$A$31="","",('[10]ข้อมูลนักเรียน-กรอง'!$A$31))</f>
        <v/>
      </c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10" t="str">
        <f>IF('[10]ข้อมูลนักเรียน-กรอง'!A31="","",(IF(SUM(IR33:JV33)=0,"-",(SUM(IR33:JV33)))))</f>
        <v/>
      </c>
      <c r="JX33" s="10" t="str">
        <f>IF('[10]ข้อมูลนักเรียน-กรอง'!$A$31="","",(IF(COUNTIF(IR33:JV33,"ป")=0,"-",(COUNTIF(IR33:JV33,"ป")))))</f>
        <v/>
      </c>
      <c r="JY33" s="10" t="str">
        <f>IF('[10]ข้อมูลนักเรียน-กรอง'!$A$31="","",(IF(COUNTIF(IR33:JV33,"ล")=0,"-",(COUNTIF(IR33:JV33,"ล")))))</f>
        <v/>
      </c>
      <c r="JZ33" s="10" t="str">
        <f>IF('[10]ข้อมูลนักเรียน-กรอง'!$A$31="","",(IF(COUNTIF(IR33:JV33,"ข")=0,"-",(COUNTIF(IR33:JV33,"ข")))))</f>
        <v/>
      </c>
      <c r="KA33" s="8" t="str">
        <f>IF('[10]ข้อมูลนักเรียน-กรอง'!$A$31="","",('[10]ข้อมูลนักเรียน-กรอง'!$A$31))</f>
        <v/>
      </c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10" t="str">
        <f>IF('[10]ข้อมูลนักเรียน-กรอง'!A31="","",(IF(SUM(KB33:LF33)=0,"-",(SUM(KB33:LF33)))))</f>
        <v/>
      </c>
      <c r="LH33" s="10" t="str">
        <f>IF('[10]ข้อมูลนักเรียน-กรอง'!$A$31="","",(IF(COUNTIF(KB33:LF33,"ป")=0,"-",(COUNTIF(KB33:LF33,"ป")))))</f>
        <v/>
      </c>
      <c r="LI33" s="10" t="str">
        <f>IF('[10]ข้อมูลนักเรียน-กรอง'!$A$31="","",(IF(COUNTIF(KB33:LF33,"ล")=0,"-",(COUNTIF(KB33:LF33,"ล")))))</f>
        <v/>
      </c>
      <c r="LJ33" s="10" t="str">
        <f>IF('[10]ข้อมูลนักเรียน-กรอง'!$A$31="","",(IF(COUNTIF(KB33:LF33,"ข")=0,"-",(COUNTIF(KB33:LF33,"ข")))))</f>
        <v/>
      </c>
      <c r="LK33" s="8" t="str">
        <f>IF('[10]ข้อมูลนักเรียน-กรอง'!$A$31="","",('[10]ข้อมูลนักเรียน-กรอง'!$A$31))</f>
        <v/>
      </c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10" t="str">
        <f>IF('[10]ข้อมูลนักเรียน-กรอง'!A31="","",(IF(SUM(LL33:MN33)=0,"-",(SUM(LL33:MN33)))))</f>
        <v/>
      </c>
      <c r="MP33" s="10" t="str">
        <f>IF('[10]ข้อมูลนักเรียน-กรอง'!$A$31="","",(IF(COUNTIF(LL33:MN33,"ป")=0,"-",(COUNTIF(LL33:MN33,"ป")))))</f>
        <v/>
      </c>
      <c r="MQ33" s="10" t="str">
        <f>IF('[10]ข้อมูลนักเรียน-กรอง'!$A$31="","",(IF(COUNTIF(LL33:MN33,"ล")=0,"-",(COUNTIF(LL33:MN33,"ล")))))</f>
        <v/>
      </c>
      <c r="MR33" s="10" t="str">
        <f>IF('[10]ข้อมูลนักเรียน-กรอง'!$A$31="","",(IF(COUNTIF(LL33:MN33,"ข")=0,"-",(COUNTIF(LL33:MN33,"ข")))))</f>
        <v/>
      </c>
      <c r="MS33" s="8" t="str">
        <f>IF('[10]ข้อมูลนักเรียน-กรอง'!$A$31="","",('[10]ข้อมูลนักเรียน-กรอง'!$A$31))</f>
        <v/>
      </c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10" t="str">
        <f>IF('[10]ข้อมูลนักเรียน-กรอง'!A31="","",(IF(SUM(MT33:NX33)=0,"-",(SUM(MT33:NX33)))))</f>
        <v/>
      </c>
      <c r="NZ33" s="10" t="str">
        <f>IF('[10]ข้อมูลนักเรียน-กรอง'!$A$31="","",(IF(COUNTIF(MT33:NX33,"ป")=0,"-",(COUNTIF(MT33:NX33,"ป")))))</f>
        <v/>
      </c>
      <c r="OA33" s="10" t="str">
        <f>IF('[10]ข้อมูลนักเรียน-กรอง'!$A$31="","",(IF(COUNTIF(MT33:NX33,"ล")=0,"-",(COUNTIF(MT33:NX33,"ล")))))</f>
        <v/>
      </c>
      <c r="OB33" s="10" t="str">
        <f>IF('[10]ข้อมูลนักเรียน-กรอง'!$A$31="","",(IF(COUNTIF(MT33:NX33,"ข")=0,"-",(COUNTIF(MT33:NX33,"ข")))))</f>
        <v/>
      </c>
      <c r="OC33" s="8" t="str">
        <f>IF('[10]ข้อมูลนักเรียน-กรอง'!$A$31="","",('[10]ข้อมูลนักเรียน-กรอง'!$A$31))</f>
        <v/>
      </c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10" t="str">
        <f>IF('[10]ข้อมูลนักเรียน-กรอง'!A31="","",(IF(SUM(OD33:PG33)=0,"-",(SUM(OD33:PG33)))))</f>
        <v/>
      </c>
      <c r="PI33" s="10" t="str">
        <f>IF('[10]ข้อมูลนักเรียน-กรอง'!$A$31="","",(IF(COUNTIF(OD33:PG33,"ป")=0,"-",(COUNTIF(OD33:PG33,"ป")))))</f>
        <v/>
      </c>
      <c r="PJ33" s="10" t="str">
        <f>IF('[10]ข้อมูลนักเรียน-กรอง'!$A$31="","",(IF(COUNTIF(OD33:PG33,"ล")=0,"-",(COUNTIF(OD33:PG33,"ล")))))</f>
        <v/>
      </c>
      <c r="PK33" s="10" t="str">
        <f>IF('[10]ข้อมูลนักเรียน-กรอง'!$A$31="","",(IF(COUNTIF(OD33:PG33,"ข")=0,"-",(COUNTIF(OD33:PG33,"ข")))))</f>
        <v/>
      </c>
      <c r="PL33" s="11" t="str">
        <f>IF('[10]ข้อมูลนักเรียน-กรอง'!$A$31="","",('[10]ข้อมูลนักเรียน-กรอง'!$A$31))</f>
        <v/>
      </c>
      <c r="PM33" s="12" t="str">
        <f>AH33</f>
        <v/>
      </c>
      <c r="PN33" s="12" t="str">
        <f>BQ33</f>
        <v/>
      </c>
      <c r="PO33" s="12" t="str">
        <f>DA33</f>
        <v/>
      </c>
      <c r="PP33" s="12" t="str">
        <f>EK33</f>
        <v/>
      </c>
      <c r="PQ33" s="12" t="str">
        <f>FT33</f>
        <v/>
      </c>
      <c r="PR33" s="12" t="str">
        <f>HD33</f>
        <v/>
      </c>
      <c r="PS33" s="12" t="str">
        <f>IM33</f>
        <v/>
      </c>
      <c r="PT33" s="12" t="str">
        <f>JW33</f>
        <v/>
      </c>
      <c r="PU33" s="12" t="str">
        <f>LG33</f>
        <v/>
      </c>
      <c r="PV33" s="12" t="str">
        <f>MO33</f>
        <v/>
      </c>
      <c r="PW33" s="12" t="str">
        <f>NY33</f>
        <v/>
      </c>
      <c r="PX33" s="12" t="str">
        <f>PH33</f>
        <v/>
      </c>
      <c r="PY33" s="13" t="str">
        <f>IF('[10]ข้อมูลนักเรียน-กรอง'!A31="","",(SUM(AH33:AK33,SUM(BQ33:BT33,SUM(DA33:DD33,SUM(EK33:EN33,SUM(FT33:FW33,SUM(HD33:HG33,SUM(IM33:IP33,SUM(JW33:JZ33,SUM(LG33:LJ33,SUM(MO33:MR33,SUM(NY33:OB33,SUM(PH33:PK33))))))))))))))</f>
        <v/>
      </c>
      <c r="PZ33" s="13" t="str">
        <f>IF('[10]ข้อมูลนักเรียน-กรอง'!A31="","",SUM(PM33:PX33))</f>
        <v/>
      </c>
      <c r="QA33" s="14" t="str">
        <f>IF('[10]ข้อมูลนักเรียน-กรอง'!A31="","",IF(PZ33=0,"0.00",((PZ33/PY33)*100)))</f>
        <v/>
      </c>
    </row>
    <row r="34" spans="1:443" ht="15.95" customHeight="1">
      <c r="A34" s="7" t="str">
        <f>[10]ชื่อนักเรียน!C33</f>
        <v xml:space="preserve"> </v>
      </c>
      <c r="B34" s="8" t="str">
        <f>IF('[10]ข้อมูลนักเรียน-กรอง'!$A$32="","",('[10]ข้อมูลนักเรียน-กรอง'!$A$32))</f>
        <v/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0" t="str">
        <f>IF('[10]ข้อมูลนักเรียน-กรอง'!A32="","",(IF(SUM(C34:AG34)=0,"-",(SUM(C34:AG34)))))</f>
        <v/>
      </c>
      <c r="AI34" s="10" t="str">
        <f>IF('[10]ข้อมูลนักเรียน-กรอง'!$A$32="","",(IF(COUNTIF(C34:AG34,"ป")=0,"-",(COUNTIF(C34:AG34,"ป")))))</f>
        <v/>
      </c>
      <c r="AJ34" s="10" t="str">
        <f>IF('[10]ข้อมูลนักเรียน-กรอง'!$A$32="","",(IF(COUNTIF(C34:AG34,"ล")=0,"-",(COUNTIF(C34:AG34,"ล")))))</f>
        <v/>
      </c>
      <c r="AK34" s="10" t="str">
        <f>IF('[10]ข้อมูลนักเรียน-กรอง'!$A$32="","",(IF(COUNTIF(C34:AG34,"ข")=0,"-",(COUNTIF(C34:AG34,"ข")))))</f>
        <v/>
      </c>
      <c r="AL34" s="8" t="str">
        <f>IF('[10]ข้อมูลนักเรียน-กรอง'!$A$32="","",('[10]ข้อมูลนักเรียน-กรอง'!$A$32))</f>
        <v/>
      </c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10" t="str">
        <f>IF('[10]ข้อมูลนักเรียน-กรอง'!A32="","",(IF(SUM(AM34:BP34)=0,"-",(SUM(AM34:BP34)))))</f>
        <v/>
      </c>
      <c r="BR34" s="10" t="str">
        <f>IF('[10]ข้อมูลนักเรียน-กรอง'!$A$32="","",(IF(COUNTIF(AM34:BP34,"ป")=0,"-",(COUNTIF(AM34:BP34,"ป")))))</f>
        <v/>
      </c>
      <c r="BS34" s="10" t="str">
        <f>IF('[10]ข้อมูลนักเรียน-กรอง'!$A$32="","",(IF(COUNTIF(AM34:BP34,"ล")=0,"-",(COUNTIF(AM34:BP34,"ล")))))</f>
        <v/>
      </c>
      <c r="BT34" s="10" t="str">
        <f>IF('[10]ข้อมูลนักเรียน-กรอง'!$A$32="","",(IF(COUNTIF(AM34:BP34,"ข")=0,"-",(COUNTIF(AM34:BP34,"ข")))))</f>
        <v/>
      </c>
      <c r="BU34" s="8" t="str">
        <f>IF('[10]ข้อมูลนักเรียน-กรอง'!$A$32="","",('[10]ข้อมูลนักเรียน-กรอง'!$A$32))</f>
        <v/>
      </c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10" t="str">
        <f>IF('[10]ข้อมูลนักเรียน-กรอง'!A32="","",(IF(SUM(BV34:CZ34)=0,"-",(SUM(BV34:CZ34)))))</f>
        <v/>
      </c>
      <c r="DB34" s="10" t="str">
        <f>IF('[10]ข้อมูลนักเรียน-กรอง'!$A$32="","",(IF(COUNTIF(BV34:CZ34,"ป")=0,"-",(COUNTIF(BV34:CZ34,"ป")))))</f>
        <v/>
      </c>
      <c r="DC34" s="10" t="str">
        <f>IF('[10]ข้อมูลนักเรียน-กรอง'!$A$32="","",(IF(COUNTIF(BV34:CZ34,"ล")=0,"-",(COUNTIF(BV34:CZ34,"ล")))))</f>
        <v/>
      </c>
      <c r="DD34" s="10" t="str">
        <f>IF('[10]ข้อมูลนักเรียน-กรอง'!$A$32="","",(IF(COUNTIF(BV34:CZ34,"ข")=0,"-",(COUNTIF(BV34:CZ34,"ข")))))</f>
        <v/>
      </c>
      <c r="DE34" s="8" t="str">
        <f>IF('[10]ข้อมูลนักเรียน-กรอง'!$A$32="","",('[10]ข้อมูลนักเรียน-กรอง'!$A$32))</f>
        <v/>
      </c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10" t="str">
        <f>IF('[10]ข้อมูลนักเรียน-กรอง'!A32="","",(IF(SUM(DF34:EJ34)=0,"-",(SUM(DF34:EJ34)))))</f>
        <v/>
      </c>
      <c r="EL34" s="10" t="str">
        <f>IF('[10]ข้อมูลนักเรียน-กรอง'!$A$32="","",(IF(COUNTIF(DF34:EJ34,"ป")=0,"-",(COUNTIF(DF34:EJ34,"ป")))))</f>
        <v/>
      </c>
      <c r="EM34" s="10" t="str">
        <f>IF('[10]ข้อมูลนักเรียน-กรอง'!$A$32="","",(IF(COUNTIF(DF34:EJ34,"ล")=0,"-",(COUNTIF(DF34:EJ34,"ล")))))</f>
        <v/>
      </c>
      <c r="EN34" s="10" t="str">
        <f>IF('[10]ข้อมูลนักเรียน-กรอง'!$A$32="","",(IF(COUNTIF(DF34:EJ34,"ข")=0,"-",(COUNTIF(DF34:EJ34,"ข")))))</f>
        <v/>
      </c>
      <c r="EO34" s="8" t="str">
        <f>IF('[10]ข้อมูลนักเรียน-กรอง'!$A$32="","",('[10]ข้อมูลนักเรียน-กรอง'!$A$32))</f>
        <v/>
      </c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10" t="str">
        <f>IF('[10]ข้อมูลนักเรียน-กรอง'!A32="","",(IF(SUM(EP34:FS34)=0,"-",(SUM(EP34:FS34)))))</f>
        <v/>
      </c>
      <c r="FU34" s="10" t="str">
        <f>IF('[10]ข้อมูลนักเรียน-กรอง'!$A$32="","",(IF(COUNTIF(EP34:FS34,"ป")=0,"-",(COUNTIF(EP34:FS34,"ป")))))</f>
        <v/>
      </c>
      <c r="FV34" s="10" t="str">
        <f>IF('[10]ข้อมูลนักเรียน-กรอง'!$A$32="","",(IF(COUNTIF(EP34:FS34,"ล")=0,"-",(COUNTIF(EP34:FS34,"ล")))))</f>
        <v/>
      </c>
      <c r="FW34" s="10" t="str">
        <f>IF('[10]ข้อมูลนักเรียน-กรอง'!$A$32="","",(IF(COUNTIF(EP34:FS34,"ข")=0,"-",(COUNTIF(EP34:FS34,"ข")))))</f>
        <v/>
      </c>
      <c r="FX34" s="8" t="str">
        <f>IF('[10]ข้อมูลนักเรียน-กรอง'!$A$32="","",('[10]ข้อมูลนักเรียน-กรอง'!$A$32))</f>
        <v/>
      </c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10" t="str">
        <f>IF('[10]ข้อมูลนักเรียน-กรอง'!A32="","",(IF(SUM(FY34:HC34)=0,"-",(SUM(FY34:HC34)))))</f>
        <v/>
      </c>
      <c r="HE34" s="10" t="str">
        <f>IF('[10]ข้อมูลนักเรียน-กรอง'!$A$32="","",(IF(COUNTIF(FY34:HC34,"ป")=0,"-",(COUNTIF(FY34:HC34,"ป")))))</f>
        <v/>
      </c>
      <c r="HF34" s="10" t="str">
        <f>IF('[10]ข้อมูลนักเรียน-กรอง'!$A$32="","",(IF(COUNTIF(FY34:HC34,"ล")=0,"-",(COUNTIF(FY34:HC34,"ล")))))</f>
        <v/>
      </c>
      <c r="HG34" s="10" t="str">
        <f>IF('[10]ข้อมูลนักเรียน-กรอง'!$A$32="","",(IF(COUNTIF(FY34:HC34,"ข")=0,"-",(COUNTIF(FY34:HC34,"ข")))))</f>
        <v/>
      </c>
      <c r="HH34" s="8" t="str">
        <f>IF('[10]ข้อมูลนักเรียน-กรอง'!$A$32="","",('[10]ข้อมูลนักเรียน-กรอง'!$A$32))</f>
        <v/>
      </c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10" t="str">
        <f>IF('[10]ข้อมูลนักเรียน-กรอง'!A32="","",(IF(SUM(HI34:IL34)=0,"-",(SUM(HI34:IL34)))))</f>
        <v/>
      </c>
      <c r="IN34" s="10" t="str">
        <f>IF('[10]ข้อมูลนักเรียน-กรอง'!$A$32="","",(IF(COUNTIF(HI34:IL34,"ป")=0,"-",(COUNTIF(HI34:IL34,"ป")))))</f>
        <v/>
      </c>
      <c r="IO34" s="10" t="str">
        <f>IF('[10]ข้อมูลนักเรียน-กรอง'!$A$32="","",(IF(COUNTIF(HI34:IL34,"ล")=0,"-",(COUNTIF(HI34:IL34,"ล")))))</f>
        <v/>
      </c>
      <c r="IP34" s="10" t="str">
        <f>IF('[10]ข้อมูลนักเรียน-กรอง'!$A$32="","",(IF(COUNTIF(HI34:IL34,"ข")=0,"-",(COUNTIF(HI34:IL34,"ข")))))</f>
        <v/>
      </c>
      <c r="IQ34" s="8" t="str">
        <f>IF('[10]ข้อมูลนักเรียน-กรอง'!$A$32="","",('[10]ข้อมูลนักเรียน-กรอง'!$A$32))</f>
        <v/>
      </c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10" t="str">
        <f>IF('[10]ข้อมูลนักเรียน-กรอง'!A32="","",(IF(SUM(IR34:JV34)=0,"-",(SUM(IR34:JV34)))))</f>
        <v/>
      </c>
      <c r="JX34" s="10" t="str">
        <f>IF('[10]ข้อมูลนักเรียน-กรอง'!$A$32="","",(IF(COUNTIF(IR34:JV34,"ป")=0,"-",(COUNTIF(IR34:JV34,"ป")))))</f>
        <v/>
      </c>
      <c r="JY34" s="10" t="str">
        <f>IF('[10]ข้อมูลนักเรียน-กรอง'!$A$32="","",(IF(COUNTIF(IR34:JV34,"ล")=0,"-",(COUNTIF(IR34:JV34,"ล")))))</f>
        <v/>
      </c>
      <c r="JZ34" s="10" t="str">
        <f>IF('[10]ข้อมูลนักเรียน-กรอง'!$A$32="","",(IF(COUNTIF(IR34:JV34,"ข")=0,"-",(COUNTIF(IR34:JV34,"ข")))))</f>
        <v/>
      </c>
      <c r="KA34" s="8" t="str">
        <f>IF('[10]ข้อมูลนักเรียน-กรอง'!$A$32="","",('[10]ข้อมูลนักเรียน-กรอง'!$A$32))</f>
        <v/>
      </c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10" t="str">
        <f>IF('[10]ข้อมูลนักเรียน-กรอง'!A32="","",(IF(SUM(KB34:LF34)=0,"-",(SUM(KB34:LF34)))))</f>
        <v/>
      </c>
      <c r="LH34" s="10" t="str">
        <f>IF('[10]ข้อมูลนักเรียน-กรอง'!$A$32="","",(IF(COUNTIF(KB34:LF34,"ป")=0,"-",(COUNTIF(KB34:LF34,"ป")))))</f>
        <v/>
      </c>
      <c r="LI34" s="10" t="str">
        <f>IF('[10]ข้อมูลนักเรียน-กรอง'!$A$32="","",(IF(COUNTIF(KB34:LF34,"ล")=0,"-",(COUNTIF(KB34:LF34,"ล")))))</f>
        <v/>
      </c>
      <c r="LJ34" s="10" t="str">
        <f>IF('[10]ข้อมูลนักเรียน-กรอง'!$A$32="","",(IF(COUNTIF(KB34:LF34,"ข")=0,"-",(COUNTIF(KB34:LF34,"ข")))))</f>
        <v/>
      </c>
      <c r="LK34" s="8" t="str">
        <f>IF('[10]ข้อมูลนักเรียน-กรอง'!$A$32="","",('[10]ข้อมูลนักเรียน-กรอง'!$A$32))</f>
        <v/>
      </c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10" t="str">
        <f>IF('[10]ข้อมูลนักเรียน-กรอง'!A32="","",(IF(SUM(LL34:MN34)=0,"-",(SUM(LL34:MN34)))))</f>
        <v/>
      </c>
      <c r="MP34" s="10" t="str">
        <f>IF('[10]ข้อมูลนักเรียน-กรอง'!$A$32="","",(IF(COUNTIF(LL34:MN34,"ป")=0,"-",(COUNTIF(LL34:MN34,"ป")))))</f>
        <v/>
      </c>
      <c r="MQ34" s="10" t="str">
        <f>IF('[10]ข้อมูลนักเรียน-กรอง'!$A$32="","",(IF(COUNTIF(LL34:MN34,"ล")=0,"-",(COUNTIF(LL34:MN34,"ล")))))</f>
        <v/>
      </c>
      <c r="MR34" s="10" t="str">
        <f>IF('[10]ข้อมูลนักเรียน-กรอง'!$A$32="","",(IF(COUNTIF(LL34:MN34,"ข")=0,"-",(COUNTIF(LL34:MN34,"ข")))))</f>
        <v/>
      </c>
      <c r="MS34" s="8" t="str">
        <f>IF('[10]ข้อมูลนักเรียน-กรอง'!$A$32="","",('[10]ข้อมูลนักเรียน-กรอง'!$A$32))</f>
        <v/>
      </c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10" t="str">
        <f>IF('[10]ข้อมูลนักเรียน-กรอง'!A32="","",(IF(SUM(MT34:NX34)=0,"-",(SUM(MT34:NX34)))))</f>
        <v/>
      </c>
      <c r="NZ34" s="10" t="str">
        <f>IF('[10]ข้อมูลนักเรียน-กรอง'!$A$32="","",(IF(COUNTIF(MT34:NX34,"ป")=0,"-",(COUNTIF(MT34:NX34,"ป")))))</f>
        <v/>
      </c>
      <c r="OA34" s="10" t="str">
        <f>IF('[10]ข้อมูลนักเรียน-กรอง'!$A$32="","",(IF(COUNTIF(MT34:NX34,"ล")=0,"-",(COUNTIF(MT34:NX34,"ล")))))</f>
        <v/>
      </c>
      <c r="OB34" s="10" t="str">
        <f>IF('[10]ข้อมูลนักเรียน-กรอง'!$A$32="","",(IF(COUNTIF(MT34:NX34,"ข")=0,"-",(COUNTIF(MT34:NX34,"ข")))))</f>
        <v/>
      </c>
      <c r="OC34" s="8" t="str">
        <f>IF('[10]ข้อมูลนักเรียน-กรอง'!$A$32="","",('[10]ข้อมูลนักเรียน-กรอง'!$A$32))</f>
        <v/>
      </c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10" t="str">
        <f>IF('[10]ข้อมูลนักเรียน-กรอง'!A32="","",(IF(SUM(OD34:PG34)=0,"-",(SUM(OD34:PG34)))))</f>
        <v/>
      </c>
      <c r="PI34" s="10" t="str">
        <f>IF('[10]ข้อมูลนักเรียน-กรอง'!$A$32="","",(IF(COUNTIF(OD34:PG34,"ป")=0,"-",(COUNTIF(OD34:PG34,"ป")))))</f>
        <v/>
      </c>
      <c r="PJ34" s="10" t="str">
        <f>IF('[10]ข้อมูลนักเรียน-กรอง'!$A$32="","",(IF(COUNTIF(OD34:PG34,"ล")=0,"-",(COUNTIF(OD34:PG34,"ล")))))</f>
        <v/>
      </c>
      <c r="PK34" s="10" t="str">
        <f>IF('[10]ข้อมูลนักเรียน-กรอง'!$A$32="","",(IF(COUNTIF(OD34:PG34,"ข")=0,"-",(COUNTIF(OD34:PG34,"ข")))))</f>
        <v/>
      </c>
      <c r="PL34" s="11" t="str">
        <f>IF('[10]ข้อมูลนักเรียน-กรอง'!$A$32="","",('[10]ข้อมูลนักเรียน-กรอง'!$A$32))</f>
        <v/>
      </c>
      <c r="PM34" s="12" t="str">
        <f>AH34</f>
        <v/>
      </c>
      <c r="PN34" s="12" t="str">
        <f>BQ34</f>
        <v/>
      </c>
      <c r="PO34" s="12" t="str">
        <f>DA34</f>
        <v/>
      </c>
      <c r="PP34" s="12" t="str">
        <f>EK34</f>
        <v/>
      </c>
      <c r="PQ34" s="12" t="str">
        <f>FT34</f>
        <v/>
      </c>
      <c r="PR34" s="12" t="str">
        <f>HD34</f>
        <v/>
      </c>
      <c r="PS34" s="12" t="str">
        <f>IM34</f>
        <v/>
      </c>
      <c r="PT34" s="12" t="str">
        <f>JW34</f>
        <v/>
      </c>
      <c r="PU34" s="12" t="str">
        <f>LG34</f>
        <v/>
      </c>
      <c r="PV34" s="12" t="str">
        <f>MO34</f>
        <v/>
      </c>
      <c r="PW34" s="12" t="str">
        <f>NY34</f>
        <v/>
      </c>
      <c r="PX34" s="12" t="str">
        <f>PH34</f>
        <v/>
      </c>
      <c r="PY34" s="13" t="str">
        <f>IF('[10]ข้อมูลนักเรียน-กรอง'!A32="","",(SUM(AH34:AK34,SUM(BQ34:BT34,SUM(DA34:DD34,SUM(EK34:EN34,SUM(FT34:FW34,SUM(HD34:HG34,SUM(IM34:IP34,SUM(JW34:JZ34,SUM(LG34:LJ34,SUM(MO34:MR34,SUM(NY34:OB34,SUM(PH34:PK34))))))))))))))</f>
        <v/>
      </c>
      <c r="PZ34" s="13" t="str">
        <f>IF('[10]ข้อมูลนักเรียน-กรอง'!A32="","",SUM(PM34:PX34))</f>
        <v/>
      </c>
      <c r="QA34" s="14" t="str">
        <f>IF('[10]ข้อมูลนักเรียน-กรอง'!A32="","",IF(PZ34=0,"0.00",((PZ34/PY34)*100)))</f>
        <v/>
      </c>
    </row>
    <row r="35" spans="1:443" ht="15.95" customHeight="1">
      <c r="A35" s="7" t="str">
        <f>[10]ชื่อนักเรียน!C34</f>
        <v xml:space="preserve"> </v>
      </c>
      <c r="B35" s="8" t="str">
        <f>IF('[10]ข้อมูลนักเรียน-กรอง'!$A$33="","",('[10]ข้อมูลนักเรียน-กรอง'!$A$33))</f>
        <v/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 t="str">
        <f>IF('[10]ข้อมูลนักเรียน-กรอง'!A33="","",(IF(SUM(C35:AG35)=0,"-",(SUM(C35:AG35)))))</f>
        <v/>
      </c>
      <c r="AI35" s="10" t="str">
        <f>IF('[10]ข้อมูลนักเรียน-กรอง'!$A$33="","",(IF(COUNTIF(C35:AG35,"ป")=0,"-",(COUNTIF(C35:AG35,"ป")))))</f>
        <v/>
      </c>
      <c r="AJ35" s="10" t="str">
        <f>IF('[10]ข้อมูลนักเรียน-กรอง'!$A$33="","",(IF(COUNTIF(C35:AG35,"ล")=0,"-",(COUNTIF(C35:AG35,"ล")))))</f>
        <v/>
      </c>
      <c r="AK35" s="10" t="str">
        <f>IF('[10]ข้อมูลนักเรียน-กรอง'!$A$33="","",(IF(COUNTIF(C35:AG35,"ข")=0,"-",(COUNTIF(C35:AG35,"ข")))))</f>
        <v/>
      </c>
      <c r="AL35" s="8" t="str">
        <f>IF('[10]ข้อมูลนักเรียน-กรอง'!$A$33="","",('[10]ข้อมูลนักเรียน-กรอง'!$A$33))</f>
        <v/>
      </c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10" t="str">
        <f>IF('[10]ข้อมูลนักเรียน-กรอง'!A33="","",(IF(SUM(AM35:BP35)=0,"-",(SUM(AM35:BP35)))))</f>
        <v/>
      </c>
      <c r="BR35" s="10" t="str">
        <f>IF('[10]ข้อมูลนักเรียน-กรอง'!$A$33="","",(IF(COUNTIF(AM35:BP35,"ป")=0,"-",(COUNTIF(AM35:BP35,"ป")))))</f>
        <v/>
      </c>
      <c r="BS35" s="10" t="str">
        <f>IF('[10]ข้อมูลนักเรียน-กรอง'!$A$33="","",(IF(COUNTIF(AM35:BP35,"ล")=0,"-",(COUNTIF(AM35:BP35,"ล")))))</f>
        <v/>
      </c>
      <c r="BT35" s="10" t="str">
        <f>IF('[10]ข้อมูลนักเรียน-กรอง'!$A$33="","",(IF(COUNTIF(AM35:BP35,"ข")=0,"-",(COUNTIF(AM35:BP35,"ข")))))</f>
        <v/>
      </c>
      <c r="BU35" s="8" t="str">
        <f>IF('[10]ข้อมูลนักเรียน-กรอง'!$A$33="","",('[10]ข้อมูลนักเรียน-กรอง'!$A$33))</f>
        <v/>
      </c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10" t="str">
        <f>IF('[10]ข้อมูลนักเรียน-กรอง'!A33="","",(IF(SUM(BV35:CZ35)=0,"-",(SUM(BV35:CZ35)))))</f>
        <v/>
      </c>
      <c r="DB35" s="10" t="str">
        <f>IF('[10]ข้อมูลนักเรียน-กรอง'!$A$33="","",(IF(COUNTIF(BV35:CZ35,"ป")=0,"-",(COUNTIF(BV35:CZ35,"ป")))))</f>
        <v/>
      </c>
      <c r="DC35" s="10" t="str">
        <f>IF('[10]ข้อมูลนักเรียน-กรอง'!$A$33="","",(IF(COUNTIF(BV35:CZ35,"ล")=0,"-",(COUNTIF(BV35:CZ35,"ล")))))</f>
        <v/>
      </c>
      <c r="DD35" s="10" t="str">
        <f>IF('[10]ข้อมูลนักเรียน-กรอง'!$A$33="","",(IF(COUNTIF(BV35:CZ35,"ข")=0,"-",(COUNTIF(BV35:CZ35,"ข")))))</f>
        <v/>
      </c>
      <c r="DE35" s="8" t="str">
        <f>IF('[10]ข้อมูลนักเรียน-กรอง'!$A$33="","",('[10]ข้อมูลนักเรียน-กรอง'!$A$33))</f>
        <v/>
      </c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10" t="str">
        <f>IF('[10]ข้อมูลนักเรียน-กรอง'!A33="","",(IF(SUM(DF35:EJ35)=0,"-",(SUM(DF35:EJ35)))))</f>
        <v/>
      </c>
      <c r="EL35" s="10" t="str">
        <f>IF('[10]ข้อมูลนักเรียน-กรอง'!$A$33="","",(IF(COUNTIF(DF35:EJ35,"ป")=0,"-",(COUNTIF(DF35:EJ35,"ป")))))</f>
        <v/>
      </c>
      <c r="EM35" s="10" t="str">
        <f>IF('[10]ข้อมูลนักเรียน-กรอง'!$A$33="","",(IF(COUNTIF(DF35:EJ35,"ล")=0,"-",(COUNTIF(DF35:EJ35,"ล")))))</f>
        <v/>
      </c>
      <c r="EN35" s="10" t="str">
        <f>IF('[10]ข้อมูลนักเรียน-กรอง'!$A$33="","",(IF(COUNTIF(DF35:EJ35,"ข")=0,"-",(COUNTIF(DF35:EJ35,"ข")))))</f>
        <v/>
      </c>
      <c r="EO35" s="8" t="str">
        <f>IF('[10]ข้อมูลนักเรียน-กรอง'!$A$33="","",('[10]ข้อมูลนักเรียน-กรอง'!$A$33))</f>
        <v/>
      </c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10" t="str">
        <f>IF('[10]ข้อมูลนักเรียน-กรอง'!A33="","",(IF(SUM(EP35:FS35)=0,"-",(SUM(EP35:FS35)))))</f>
        <v/>
      </c>
      <c r="FU35" s="10" t="str">
        <f>IF('[10]ข้อมูลนักเรียน-กรอง'!$A$33="","",(IF(COUNTIF(EP35:FS35,"ป")=0,"-",(COUNTIF(EP35:FS35,"ป")))))</f>
        <v/>
      </c>
      <c r="FV35" s="10" t="str">
        <f>IF('[10]ข้อมูลนักเรียน-กรอง'!$A$33="","",(IF(COUNTIF(EP35:FS35,"ล")=0,"-",(COUNTIF(EP35:FS35,"ล")))))</f>
        <v/>
      </c>
      <c r="FW35" s="10" t="str">
        <f>IF('[10]ข้อมูลนักเรียน-กรอง'!$A$33="","",(IF(COUNTIF(EP35:FS35,"ข")=0,"-",(COUNTIF(EP35:FS35,"ข")))))</f>
        <v/>
      </c>
      <c r="FX35" s="8" t="str">
        <f>IF('[10]ข้อมูลนักเรียน-กรอง'!$A$33="","",('[10]ข้อมูลนักเรียน-กรอง'!$A$33))</f>
        <v/>
      </c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10" t="str">
        <f>IF('[10]ข้อมูลนักเรียน-กรอง'!A33="","",(IF(SUM(FY35:HC35)=0,"-",(SUM(FY35:HC35)))))</f>
        <v/>
      </c>
      <c r="HE35" s="10" t="str">
        <f>IF('[10]ข้อมูลนักเรียน-กรอง'!$A$33="","",(IF(COUNTIF(FY35:HC35,"ป")=0,"-",(COUNTIF(FY35:HC35,"ป")))))</f>
        <v/>
      </c>
      <c r="HF35" s="10" t="str">
        <f>IF('[10]ข้อมูลนักเรียน-กรอง'!$A$33="","",(IF(COUNTIF(FY35:HC35,"ล")=0,"-",(COUNTIF(FY35:HC35,"ล")))))</f>
        <v/>
      </c>
      <c r="HG35" s="10" t="str">
        <f>IF('[10]ข้อมูลนักเรียน-กรอง'!$A$33="","",(IF(COUNTIF(FY35:HC35,"ข")=0,"-",(COUNTIF(FY35:HC35,"ข")))))</f>
        <v/>
      </c>
      <c r="HH35" s="8" t="str">
        <f>IF('[10]ข้อมูลนักเรียน-กรอง'!$A$33="","",('[10]ข้อมูลนักเรียน-กรอง'!$A$33))</f>
        <v/>
      </c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10" t="str">
        <f>IF('[10]ข้อมูลนักเรียน-กรอง'!A33="","",(IF(SUM(HI35:IL35)=0,"-",(SUM(HI35:IL35)))))</f>
        <v/>
      </c>
      <c r="IN35" s="10" t="str">
        <f>IF('[10]ข้อมูลนักเรียน-กรอง'!$A$33="","",(IF(COUNTIF(HI35:IL35,"ป")=0,"-",(COUNTIF(HI35:IL35,"ป")))))</f>
        <v/>
      </c>
      <c r="IO35" s="10" t="str">
        <f>IF('[10]ข้อมูลนักเรียน-กรอง'!$A$33="","",(IF(COUNTIF(HI35:IL35,"ล")=0,"-",(COUNTIF(HI35:IL35,"ล")))))</f>
        <v/>
      </c>
      <c r="IP35" s="10" t="str">
        <f>IF('[10]ข้อมูลนักเรียน-กรอง'!$A$33="","",(IF(COUNTIF(HI35:IL35,"ข")=0,"-",(COUNTIF(HI35:IL35,"ข")))))</f>
        <v/>
      </c>
      <c r="IQ35" s="8" t="str">
        <f>IF('[10]ข้อมูลนักเรียน-กรอง'!$A$33="","",('[10]ข้อมูลนักเรียน-กรอง'!$A$33))</f>
        <v/>
      </c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10" t="str">
        <f>IF('[10]ข้อมูลนักเรียน-กรอง'!A33="","",(IF(SUM(IR35:JV35)=0,"-",(SUM(IR35:JV35)))))</f>
        <v/>
      </c>
      <c r="JX35" s="10" t="str">
        <f>IF('[10]ข้อมูลนักเรียน-กรอง'!$A$33="","",(IF(COUNTIF(IR35:JV35,"ป")=0,"-",(COUNTIF(IR35:JV35,"ป")))))</f>
        <v/>
      </c>
      <c r="JY35" s="10" t="str">
        <f>IF('[10]ข้อมูลนักเรียน-กรอง'!$A$33="","",(IF(COUNTIF(IR35:JV35,"ล")=0,"-",(COUNTIF(IR35:JV35,"ล")))))</f>
        <v/>
      </c>
      <c r="JZ35" s="10" t="str">
        <f>IF('[10]ข้อมูลนักเรียน-กรอง'!$A$33="","",(IF(COUNTIF(IR35:JV35,"ข")=0,"-",(COUNTIF(IR35:JV35,"ข")))))</f>
        <v/>
      </c>
      <c r="KA35" s="8" t="str">
        <f>IF('[10]ข้อมูลนักเรียน-กรอง'!$A$33="","",('[10]ข้อมูลนักเรียน-กรอง'!$A$33))</f>
        <v/>
      </c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10" t="str">
        <f>IF('[10]ข้อมูลนักเรียน-กรอง'!A33="","",(IF(SUM(KB35:LF35)=0,"-",(SUM(KB35:LF35)))))</f>
        <v/>
      </c>
      <c r="LH35" s="10" t="str">
        <f>IF('[10]ข้อมูลนักเรียน-กรอง'!$A$33="","",(IF(COUNTIF(KB35:LF35,"ป")=0,"-",(COUNTIF(KB35:LF35,"ป")))))</f>
        <v/>
      </c>
      <c r="LI35" s="10" t="str">
        <f>IF('[10]ข้อมูลนักเรียน-กรอง'!$A$33="","",(IF(COUNTIF(KB35:LF35,"ล")=0,"-",(COUNTIF(KB35:LF35,"ล")))))</f>
        <v/>
      </c>
      <c r="LJ35" s="10" t="str">
        <f>IF('[10]ข้อมูลนักเรียน-กรอง'!$A$33="","",(IF(COUNTIF(KB35:LF35,"ข")=0,"-",(COUNTIF(KB35:LF35,"ข")))))</f>
        <v/>
      </c>
      <c r="LK35" s="8" t="str">
        <f>IF('[10]ข้อมูลนักเรียน-กรอง'!$A$33="","",('[10]ข้อมูลนักเรียน-กรอง'!$A$33))</f>
        <v/>
      </c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10" t="str">
        <f>IF('[10]ข้อมูลนักเรียน-กรอง'!A33="","",(IF(SUM(LL35:MN35)=0,"-",(SUM(LL35:MN35)))))</f>
        <v/>
      </c>
      <c r="MP35" s="10" t="str">
        <f>IF('[10]ข้อมูลนักเรียน-กรอง'!$A$33="","",(IF(COUNTIF(LL35:MN35,"ป")=0,"-",(COUNTIF(LL35:MN35,"ป")))))</f>
        <v/>
      </c>
      <c r="MQ35" s="10" t="str">
        <f>IF('[10]ข้อมูลนักเรียน-กรอง'!$A$33="","",(IF(COUNTIF(LL35:MN35,"ล")=0,"-",(COUNTIF(LL35:MN35,"ล")))))</f>
        <v/>
      </c>
      <c r="MR35" s="10" t="str">
        <f>IF('[10]ข้อมูลนักเรียน-กรอง'!$A$33="","",(IF(COUNTIF(LL35:MN35,"ข")=0,"-",(COUNTIF(LL35:MN35,"ข")))))</f>
        <v/>
      </c>
      <c r="MS35" s="8" t="str">
        <f>IF('[10]ข้อมูลนักเรียน-กรอง'!$A$33="","",('[10]ข้อมูลนักเรียน-กรอง'!$A$33))</f>
        <v/>
      </c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10" t="str">
        <f>IF('[10]ข้อมูลนักเรียน-กรอง'!A33="","",(IF(SUM(MT35:NX35)=0,"-",(SUM(MT35:NX35)))))</f>
        <v/>
      </c>
      <c r="NZ35" s="10" t="str">
        <f>IF('[10]ข้อมูลนักเรียน-กรอง'!$A$33="","",(IF(COUNTIF(MT35:NX35,"ป")=0,"-",(COUNTIF(MT35:NX35,"ป")))))</f>
        <v/>
      </c>
      <c r="OA35" s="10" t="str">
        <f>IF('[10]ข้อมูลนักเรียน-กรอง'!$A$33="","",(IF(COUNTIF(MT35:NX35,"ล")=0,"-",(COUNTIF(MT35:NX35,"ล")))))</f>
        <v/>
      </c>
      <c r="OB35" s="10" t="str">
        <f>IF('[10]ข้อมูลนักเรียน-กรอง'!$A$33="","",(IF(COUNTIF(MT35:NX35,"ข")=0,"-",(COUNTIF(MT35:NX35,"ข")))))</f>
        <v/>
      </c>
      <c r="OC35" s="8" t="str">
        <f>IF('[10]ข้อมูลนักเรียน-กรอง'!$A$33="","",('[10]ข้อมูลนักเรียน-กรอง'!$A$33))</f>
        <v/>
      </c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10" t="str">
        <f>IF('[10]ข้อมูลนักเรียน-กรอง'!A33="","",(IF(SUM(OD35:PG35)=0,"-",(SUM(OD35:PG35)))))</f>
        <v/>
      </c>
      <c r="PI35" s="10" t="str">
        <f>IF('[10]ข้อมูลนักเรียน-กรอง'!$A$33="","",(IF(COUNTIF(OD35:PG35,"ป")=0,"-",(COUNTIF(OD35:PG35,"ป")))))</f>
        <v/>
      </c>
      <c r="PJ35" s="10" t="str">
        <f>IF('[10]ข้อมูลนักเรียน-กรอง'!$A$33="","",(IF(COUNTIF(OD35:PG35,"ล")=0,"-",(COUNTIF(OD35:PG35,"ล")))))</f>
        <v/>
      </c>
      <c r="PK35" s="10" t="str">
        <f>IF('[10]ข้อมูลนักเรียน-กรอง'!$A$33="","",(IF(COUNTIF(OD35:PG35,"ข")=0,"-",(COUNTIF(OD35:PG35,"ข")))))</f>
        <v/>
      </c>
      <c r="PL35" s="11" t="str">
        <f>IF('[10]ข้อมูลนักเรียน-กรอง'!$A$33="","",('[10]ข้อมูลนักเรียน-กรอง'!$A$33))</f>
        <v/>
      </c>
      <c r="PM35" s="12" t="str">
        <f>AH35</f>
        <v/>
      </c>
      <c r="PN35" s="12" t="str">
        <f>BQ35</f>
        <v/>
      </c>
      <c r="PO35" s="12" t="str">
        <f>DA35</f>
        <v/>
      </c>
      <c r="PP35" s="12" t="str">
        <f>EK35</f>
        <v/>
      </c>
      <c r="PQ35" s="12" t="str">
        <f>FT35</f>
        <v/>
      </c>
      <c r="PR35" s="12" t="str">
        <f>HD35</f>
        <v/>
      </c>
      <c r="PS35" s="12" t="str">
        <f>IM35</f>
        <v/>
      </c>
      <c r="PT35" s="12" t="str">
        <f>JW35</f>
        <v/>
      </c>
      <c r="PU35" s="12" t="str">
        <f>LG35</f>
        <v/>
      </c>
      <c r="PV35" s="12" t="str">
        <f>MO35</f>
        <v/>
      </c>
      <c r="PW35" s="12" t="str">
        <f>NY35</f>
        <v/>
      </c>
      <c r="PX35" s="12" t="str">
        <f>PH35</f>
        <v/>
      </c>
      <c r="PY35" s="13" t="str">
        <f>IF('[10]ข้อมูลนักเรียน-กรอง'!A33="","",(SUM(AH35:AK35,SUM(BQ35:BT35,SUM(DA35:DD35,SUM(EK35:EN35,SUM(FT35:FW35,SUM(HD35:HG35,SUM(IM35:IP35,SUM(JW35:JZ35,SUM(LG35:LJ35,SUM(MO35:MR35,SUM(NY35:OB35,SUM(PH35:PK35))))))))))))))</f>
        <v/>
      </c>
      <c r="PZ35" s="13" t="str">
        <f>IF('[10]ข้อมูลนักเรียน-กรอง'!A33="","",SUM(PM35:PX35))</f>
        <v/>
      </c>
      <c r="QA35" s="14" t="str">
        <f>IF('[10]ข้อมูลนักเรียน-กรอง'!A33="","",IF(PZ35=0,"0.00",((PZ35/PY35)*100)))</f>
        <v/>
      </c>
    </row>
    <row r="36" spans="1:443" ht="15.95" customHeight="1">
      <c r="A36" s="7" t="str">
        <f>[10]ชื่อนักเรียน!C35</f>
        <v xml:space="preserve"> </v>
      </c>
      <c r="B36" s="8" t="str">
        <f>IF('[10]ข้อมูลนักเรียน-กรอง'!$A$34="","",('[10]ข้อมูลนักเรียน-กรอง'!$A$34))</f>
        <v/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 t="str">
        <f>IF('[10]ข้อมูลนักเรียน-กรอง'!A34="","",(IF(SUM(C36:AG36)=0,"-",(SUM(C36:AG36)))))</f>
        <v/>
      </c>
      <c r="AI36" s="10" t="str">
        <f>IF('[10]ข้อมูลนักเรียน-กรอง'!$A$34="","",(IF(COUNTIF(C36:AG36,"ป")=0,"-",(COUNTIF(C36:AG36,"ป")))))</f>
        <v/>
      </c>
      <c r="AJ36" s="10" t="str">
        <f>IF('[10]ข้อมูลนักเรียน-กรอง'!$A$34="","",(IF(COUNTIF(C36:AG36,"ล")=0,"-",(COUNTIF(C36:AG36,"ล")))))</f>
        <v/>
      </c>
      <c r="AK36" s="10" t="str">
        <f>IF('[10]ข้อมูลนักเรียน-กรอง'!$A$34="","",(IF(COUNTIF(C36:AG36,"ข")=0,"-",(COUNTIF(C36:AG36,"ข")))))</f>
        <v/>
      </c>
      <c r="AL36" s="8" t="str">
        <f>IF('[10]ข้อมูลนักเรียน-กรอง'!$A$34="","",('[10]ข้อมูลนักเรียน-กรอง'!$A$34))</f>
        <v/>
      </c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10" t="str">
        <f>IF('[10]ข้อมูลนักเรียน-กรอง'!A34="","",(IF(SUM(AM36:BP36)=0,"-",(SUM(AM36:BP36)))))</f>
        <v/>
      </c>
      <c r="BR36" s="10" t="str">
        <f>IF('[10]ข้อมูลนักเรียน-กรอง'!$A$34="","",(IF(COUNTIF(AM36:BP36,"ป")=0,"-",(COUNTIF(AM36:BP36,"ป")))))</f>
        <v/>
      </c>
      <c r="BS36" s="10" t="str">
        <f>IF('[10]ข้อมูลนักเรียน-กรอง'!$A$34="","",(IF(COUNTIF(AM36:BP36,"ล")=0,"-",(COUNTIF(AM36:BP36,"ล")))))</f>
        <v/>
      </c>
      <c r="BT36" s="10" t="str">
        <f>IF('[10]ข้อมูลนักเรียน-กรอง'!$A$34="","",(IF(COUNTIF(AM36:BP36,"ข")=0,"-",(COUNTIF(AM36:BP36,"ข")))))</f>
        <v/>
      </c>
      <c r="BU36" s="8" t="str">
        <f>IF('[10]ข้อมูลนักเรียน-กรอง'!$A$34="","",('[10]ข้อมูลนักเรียน-กรอง'!$A$34))</f>
        <v/>
      </c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10" t="str">
        <f>IF('[10]ข้อมูลนักเรียน-กรอง'!A34="","",(IF(SUM(BV36:CZ36)=0,"-",(SUM(BV36:CZ36)))))</f>
        <v/>
      </c>
      <c r="DB36" s="10" t="str">
        <f>IF('[10]ข้อมูลนักเรียน-กรอง'!$A$34="","",(IF(COUNTIF(BV36:CZ36,"ป")=0,"-",(COUNTIF(BV36:CZ36,"ป")))))</f>
        <v/>
      </c>
      <c r="DC36" s="10" t="str">
        <f>IF('[10]ข้อมูลนักเรียน-กรอง'!$A$34="","",(IF(COUNTIF(BV36:CZ36,"ล")=0,"-",(COUNTIF(BV36:CZ36,"ล")))))</f>
        <v/>
      </c>
      <c r="DD36" s="10" t="str">
        <f>IF('[10]ข้อมูลนักเรียน-กรอง'!$A$34="","",(IF(COUNTIF(BV36:CZ36,"ข")=0,"-",(COUNTIF(BV36:CZ36,"ข")))))</f>
        <v/>
      </c>
      <c r="DE36" s="8" t="str">
        <f>IF('[10]ข้อมูลนักเรียน-กรอง'!$A$34="","",('[10]ข้อมูลนักเรียน-กรอง'!$A$34))</f>
        <v/>
      </c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10" t="str">
        <f>IF('[10]ข้อมูลนักเรียน-กรอง'!A34="","",(IF(SUM(DF36:EJ36)=0,"-",(SUM(DF36:EJ36)))))</f>
        <v/>
      </c>
      <c r="EL36" s="10" t="str">
        <f>IF('[10]ข้อมูลนักเรียน-กรอง'!$A$34="","",(IF(COUNTIF(DF36:EJ36,"ป")=0,"-",(COUNTIF(DF36:EJ36,"ป")))))</f>
        <v/>
      </c>
      <c r="EM36" s="10" t="str">
        <f>IF('[10]ข้อมูลนักเรียน-กรอง'!$A$34="","",(IF(COUNTIF(DF36:EJ36,"ล")=0,"-",(COUNTIF(DF36:EJ36,"ล")))))</f>
        <v/>
      </c>
      <c r="EN36" s="10" t="str">
        <f>IF('[10]ข้อมูลนักเรียน-กรอง'!$A$34="","",(IF(COUNTIF(DF36:EJ36,"ข")=0,"-",(COUNTIF(DF36:EJ36,"ข")))))</f>
        <v/>
      </c>
      <c r="EO36" s="8" t="str">
        <f>IF('[10]ข้อมูลนักเรียน-กรอง'!$A$34="","",('[10]ข้อมูลนักเรียน-กรอง'!$A$34))</f>
        <v/>
      </c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10" t="str">
        <f>IF('[10]ข้อมูลนักเรียน-กรอง'!A34="","",(IF(SUM(EP36:FS36)=0,"-",(SUM(EP36:FS36)))))</f>
        <v/>
      </c>
      <c r="FU36" s="10" t="str">
        <f>IF('[10]ข้อมูลนักเรียน-กรอง'!$A$34="","",(IF(COUNTIF(EP36:FS36,"ป")=0,"-",(COUNTIF(EP36:FS36,"ป")))))</f>
        <v/>
      </c>
      <c r="FV36" s="10" t="str">
        <f>IF('[10]ข้อมูลนักเรียน-กรอง'!$A$34="","",(IF(COUNTIF(EP36:FS36,"ล")=0,"-",(COUNTIF(EP36:FS36,"ล")))))</f>
        <v/>
      </c>
      <c r="FW36" s="10" t="str">
        <f>IF('[10]ข้อมูลนักเรียน-กรอง'!$A$34="","",(IF(COUNTIF(EP36:FS36,"ข")=0,"-",(COUNTIF(EP36:FS36,"ข")))))</f>
        <v/>
      </c>
      <c r="FX36" s="8" t="str">
        <f>IF('[10]ข้อมูลนักเรียน-กรอง'!$A$34="","",('[10]ข้อมูลนักเรียน-กรอง'!$A$34))</f>
        <v/>
      </c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10" t="str">
        <f>IF('[10]ข้อมูลนักเรียน-กรอง'!A34="","",(IF(SUM(FY36:HC36)=0,"-",(SUM(FY36:HC36)))))</f>
        <v/>
      </c>
      <c r="HE36" s="10" t="str">
        <f>IF('[10]ข้อมูลนักเรียน-กรอง'!$A$34="","",(IF(COUNTIF(FY36:HC36,"ป")=0,"-",(COUNTIF(FY36:HC36,"ป")))))</f>
        <v/>
      </c>
      <c r="HF36" s="10" t="str">
        <f>IF('[10]ข้อมูลนักเรียน-กรอง'!$A$34="","",(IF(COUNTIF(FY36:HC36,"ล")=0,"-",(COUNTIF(FY36:HC36,"ล")))))</f>
        <v/>
      </c>
      <c r="HG36" s="10" t="str">
        <f>IF('[10]ข้อมูลนักเรียน-กรอง'!$A$34="","",(IF(COUNTIF(FY36:HC36,"ข")=0,"-",(COUNTIF(FY36:HC36,"ข")))))</f>
        <v/>
      </c>
      <c r="HH36" s="8" t="str">
        <f>IF('[10]ข้อมูลนักเรียน-กรอง'!$A$34="","",('[10]ข้อมูลนักเรียน-กรอง'!$A$34))</f>
        <v/>
      </c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10" t="str">
        <f>IF('[10]ข้อมูลนักเรียน-กรอง'!A34="","",(IF(SUM(HI36:IL36)=0,"-",(SUM(HI36:IL36)))))</f>
        <v/>
      </c>
      <c r="IN36" s="10" t="str">
        <f>IF('[10]ข้อมูลนักเรียน-กรอง'!$A$34="","",(IF(COUNTIF(HI36:IL36,"ป")=0,"-",(COUNTIF(HI36:IL36,"ป")))))</f>
        <v/>
      </c>
      <c r="IO36" s="10" t="str">
        <f>IF('[10]ข้อมูลนักเรียน-กรอง'!$A$34="","",(IF(COUNTIF(HI36:IL36,"ล")=0,"-",(COUNTIF(HI36:IL36,"ล")))))</f>
        <v/>
      </c>
      <c r="IP36" s="10" t="str">
        <f>IF('[10]ข้อมูลนักเรียน-กรอง'!$A$34="","",(IF(COUNTIF(HI36:IL36,"ข")=0,"-",(COUNTIF(HI36:IL36,"ข")))))</f>
        <v/>
      </c>
      <c r="IQ36" s="8" t="str">
        <f>IF('[10]ข้อมูลนักเรียน-กรอง'!$A$34="","",('[10]ข้อมูลนักเรียน-กรอง'!$A$34))</f>
        <v/>
      </c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10" t="str">
        <f>IF('[10]ข้อมูลนักเรียน-กรอง'!A34="","",(IF(SUM(IR36:JV36)=0,"-",(SUM(IR36:JV36)))))</f>
        <v/>
      </c>
      <c r="JX36" s="10" t="str">
        <f>IF('[10]ข้อมูลนักเรียน-กรอง'!$A$34="","",(IF(COUNTIF(IR36:JV36,"ป")=0,"-",(COUNTIF(IR36:JV36,"ป")))))</f>
        <v/>
      </c>
      <c r="JY36" s="10" t="str">
        <f>IF('[10]ข้อมูลนักเรียน-กรอง'!$A$34="","",(IF(COUNTIF(IR36:JV36,"ล")=0,"-",(COUNTIF(IR36:JV36,"ล")))))</f>
        <v/>
      </c>
      <c r="JZ36" s="10" t="str">
        <f>IF('[10]ข้อมูลนักเรียน-กรอง'!$A$34="","",(IF(COUNTIF(IR36:JV36,"ข")=0,"-",(COUNTIF(IR36:JV36,"ข")))))</f>
        <v/>
      </c>
      <c r="KA36" s="8" t="str">
        <f>IF('[10]ข้อมูลนักเรียน-กรอง'!$A$34="","",('[10]ข้อมูลนักเรียน-กรอง'!$A$34))</f>
        <v/>
      </c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10" t="str">
        <f>IF('[10]ข้อมูลนักเรียน-กรอง'!A34="","",(IF(SUM(KB36:LF36)=0,"-",(SUM(KB36:LF36)))))</f>
        <v/>
      </c>
      <c r="LH36" s="10" t="str">
        <f>IF('[10]ข้อมูลนักเรียน-กรอง'!$A$34="","",(IF(COUNTIF(KB36:LF36,"ป")=0,"-",(COUNTIF(KB36:LF36,"ป")))))</f>
        <v/>
      </c>
      <c r="LI36" s="10" t="str">
        <f>IF('[10]ข้อมูลนักเรียน-กรอง'!$A$34="","",(IF(COUNTIF(KB36:LF36,"ล")=0,"-",(COUNTIF(KB36:LF36,"ล")))))</f>
        <v/>
      </c>
      <c r="LJ36" s="10" t="str">
        <f>IF('[10]ข้อมูลนักเรียน-กรอง'!$A$34="","",(IF(COUNTIF(KB36:LF36,"ข")=0,"-",(COUNTIF(KB36:LF36,"ข")))))</f>
        <v/>
      </c>
      <c r="LK36" s="8" t="str">
        <f>IF('[10]ข้อมูลนักเรียน-กรอง'!$A$34="","",('[10]ข้อมูลนักเรียน-กรอง'!$A$34))</f>
        <v/>
      </c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10" t="str">
        <f>IF('[10]ข้อมูลนักเรียน-กรอง'!A34="","",(IF(SUM(LL36:MN36)=0,"-",(SUM(LL36:MN36)))))</f>
        <v/>
      </c>
      <c r="MP36" s="10" t="str">
        <f>IF('[10]ข้อมูลนักเรียน-กรอง'!$A$34="","",(IF(COUNTIF(LL36:MN36,"ป")=0,"-",(COUNTIF(LL36:MN36,"ป")))))</f>
        <v/>
      </c>
      <c r="MQ36" s="10" t="str">
        <f>IF('[10]ข้อมูลนักเรียน-กรอง'!$A$34="","",(IF(COUNTIF(LL36:MN36,"ล")=0,"-",(COUNTIF(LL36:MN36,"ล")))))</f>
        <v/>
      </c>
      <c r="MR36" s="10" t="str">
        <f>IF('[10]ข้อมูลนักเรียน-กรอง'!$A$34="","",(IF(COUNTIF(LL36:MN36,"ข")=0,"-",(COUNTIF(LL36:MN36,"ข")))))</f>
        <v/>
      </c>
      <c r="MS36" s="8" t="str">
        <f>IF('[10]ข้อมูลนักเรียน-กรอง'!$A$34="","",('[10]ข้อมูลนักเรียน-กรอง'!$A$34))</f>
        <v/>
      </c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10" t="str">
        <f>IF('[10]ข้อมูลนักเรียน-กรอง'!A34="","",(IF(SUM(MT36:NX36)=0,"-",(SUM(MT36:NX36)))))</f>
        <v/>
      </c>
      <c r="NZ36" s="10" t="str">
        <f>IF('[10]ข้อมูลนักเรียน-กรอง'!$A$34="","",(IF(COUNTIF(MT36:NX36,"ป")=0,"-",(COUNTIF(MT36:NX36,"ป")))))</f>
        <v/>
      </c>
      <c r="OA36" s="10" t="str">
        <f>IF('[10]ข้อมูลนักเรียน-กรอง'!$A$34="","",(IF(COUNTIF(MT36:NX36,"ล")=0,"-",(COUNTIF(MT36:NX36,"ล")))))</f>
        <v/>
      </c>
      <c r="OB36" s="10" t="str">
        <f>IF('[10]ข้อมูลนักเรียน-กรอง'!$A$34="","",(IF(COUNTIF(MT36:NX36,"ข")=0,"-",(COUNTIF(MT36:NX36,"ข")))))</f>
        <v/>
      </c>
      <c r="OC36" s="8" t="str">
        <f>IF('[10]ข้อมูลนักเรียน-กรอง'!$A$34="","",('[10]ข้อมูลนักเรียน-กรอง'!$A$34))</f>
        <v/>
      </c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10" t="str">
        <f>IF('[10]ข้อมูลนักเรียน-กรอง'!A34="","",(IF(SUM(OD36:PG36)=0,"-",(SUM(OD36:PG36)))))</f>
        <v/>
      </c>
      <c r="PI36" s="10" t="str">
        <f>IF('[10]ข้อมูลนักเรียน-กรอง'!$A$34="","",(IF(COUNTIF(OD36:PG36,"ป")=0,"-",(COUNTIF(OD36:PG36,"ป")))))</f>
        <v/>
      </c>
      <c r="PJ36" s="10" t="str">
        <f>IF('[10]ข้อมูลนักเรียน-กรอง'!$A$34="","",(IF(COUNTIF(OD36:PG36,"ล")=0,"-",(COUNTIF(OD36:PG36,"ล")))))</f>
        <v/>
      </c>
      <c r="PK36" s="10" t="str">
        <f>IF('[10]ข้อมูลนักเรียน-กรอง'!$A$34="","",(IF(COUNTIF(OD36:PG36,"ข")=0,"-",(COUNTIF(OD36:PG36,"ข")))))</f>
        <v/>
      </c>
      <c r="PL36" s="11" t="str">
        <f>IF('[10]ข้อมูลนักเรียน-กรอง'!$A$34="","",('[10]ข้อมูลนักเรียน-กรอง'!$A$34))</f>
        <v/>
      </c>
      <c r="PM36" s="12" t="str">
        <f>AH36</f>
        <v/>
      </c>
      <c r="PN36" s="12" t="str">
        <f>BQ36</f>
        <v/>
      </c>
      <c r="PO36" s="12" t="str">
        <f>DA36</f>
        <v/>
      </c>
      <c r="PP36" s="12" t="str">
        <f>EK36</f>
        <v/>
      </c>
      <c r="PQ36" s="12" t="str">
        <f>FT36</f>
        <v/>
      </c>
      <c r="PR36" s="12" t="str">
        <f>HD36</f>
        <v/>
      </c>
      <c r="PS36" s="12" t="str">
        <f>IM36</f>
        <v/>
      </c>
      <c r="PT36" s="12" t="str">
        <f>JW36</f>
        <v/>
      </c>
      <c r="PU36" s="12" t="str">
        <f>LG36</f>
        <v/>
      </c>
      <c r="PV36" s="12" t="str">
        <f>MO36</f>
        <v/>
      </c>
      <c r="PW36" s="12" t="str">
        <f>NY36</f>
        <v/>
      </c>
      <c r="PX36" s="12" t="str">
        <f>PH36</f>
        <v/>
      </c>
      <c r="PY36" s="13" t="str">
        <f>IF('[10]ข้อมูลนักเรียน-กรอง'!A34="","",(SUM(AH36:AK36,SUM(BQ36:BT36,SUM(DA36:DD36,SUM(EK36:EN36,SUM(FT36:FW36,SUM(HD36:HG36,SUM(IM36:IP36,SUM(JW36:JZ36,SUM(LG36:LJ36,SUM(MO36:MR36,SUM(NY36:OB36,SUM(PH36:PK36))))))))))))))</f>
        <v/>
      </c>
      <c r="PZ36" s="13" t="str">
        <f>IF('[10]ข้อมูลนักเรียน-กรอง'!A34="","",SUM(PM36:PX36))</f>
        <v/>
      </c>
      <c r="QA36" s="14" t="str">
        <f>IF('[10]ข้อมูลนักเรียน-กรอง'!A34="","",IF(PZ36=0,"0.00",((PZ36/PY36)*100)))</f>
        <v/>
      </c>
    </row>
    <row r="37" spans="1:443" ht="15.95" customHeight="1">
      <c r="A37" s="7" t="str">
        <f>[10]ชื่อนักเรียน!C36</f>
        <v xml:space="preserve"> </v>
      </c>
      <c r="B37" s="8" t="str">
        <f>IF('[10]ข้อมูลนักเรียน-กรอง'!$A$35="","",('[10]ข้อมูลนักเรียน-กรอง'!$A$35))</f>
        <v/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 t="str">
        <f>IF('[10]ข้อมูลนักเรียน-กรอง'!A35="","",(IF(SUM(C37:AG37)=0,"-",(SUM(C37:AG37)))))</f>
        <v/>
      </c>
      <c r="AI37" s="10" t="str">
        <f>IF('[10]ข้อมูลนักเรียน-กรอง'!$A$35="","",(IF(COUNTIF(C37:AG37,"ป")=0,"-",(COUNTIF(C37:AG37,"ป")))))</f>
        <v/>
      </c>
      <c r="AJ37" s="10" t="str">
        <f>IF('[10]ข้อมูลนักเรียน-กรอง'!$A$35="","",(IF(COUNTIF(C37:AG37,"ล")=0,"-",(COUNTIF(C37:AG37,"ล")))))</f>
        <v/>
      </c>
      <c r="AK37" s="10" t="str">
        <f>IF('[10]ข้อมูลนักเรียน-กรอง'!$A$35="","",(IF(COUNTIF(C37:AG37,"ข")=0,"-",(COUNTIF(C37:AG37,"ข")))))</f>
        <v/>
      </c>
      <c r="AL37" s="8" t="str">
        <f>IF('[10]ข้อมูลนักเรียน-กรอง'!$A$35="","",('[10]ข้อมูลนักเรียน-กรอง'!$A$35))</f>
        <v/>
      </c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10" t="str">
        <f>IF('[10]ข้อมูลนักเรียน-กรอง'!A35="","",(IF(SUM(AM37:BP37)=0,"-",(SUM(AM37:BP37)))))</f>
        <v/>
      </c>
      <c r="BR37" s="10" t="str">
        <f>IF('[10]ข้อมูลนักเรียน-กรอง'!$A$35="","",(IF(COUNTIF(AM37:BP37,"ป")=0,"-",(COUNTIF(AM37:BP37,"ป")))))</f>
        <v/>
      </c>
      <c r="BS37" s="10" t="str">
        <f>IF('[10]ข้อมูลนักเรียน-กรอง'!$A$35="","",(IF(COUNTIF(AM37:BP37,"ล")=0,"-",(COUNTIF(AM37:BP37,"ล")))))</f>
        <v/>
      </c>
      <c r="BT37" s="10" t="str">
        <f>IF('[10]ข้อมูลนักเรียน-กรอง'!$A$35="","",(IF(COUNTIF(AM37:BP37,"ข")=0,"-",(COUNTIF(AM37:BP37,"ข")))))</f>
        <v/>
      </c>
      <c r="BU37" s="8" t="str">
        <f>IF('[10]ข้อมูลนักเรียน-กรอง'!$A$35="","",('[10]ข้อมูลนักเรียน-กรอง'!$A$35))</f>
        <v/>
      </c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10" t="str">
        <f>IF('[10]ข้อมูลนักเรียน-กรอง'!A35="","",(IF(SUM(BV37:CZ37)=0,"-",(SUM(BV37:CZ37)))))</f>
        <v/>
      </c>
      <c r="DB37" s="10" t="str">
        <f>IF('[10]ข้อมูลนักเรียน-กรอง'!$A$35="","",(IF(COUNTIF(BV37:CZ37,"ป")=0,"-",(COUNTIF(BV37:CZ37,"ป")))))</f>
        <v/>
      </c>
      <c r="DC37" s="10" t="str">
        <f>IF('[10]ข้อมูลนักเรียน-กรอง'!$A$35="","",(IF(COUNTIF(BV37:CZ37,"ล")=0,"-",(COUNTIF(BV37:CZ37,"ล")))))</f>
        <v/>
      </c>
      <c r="DD37" s="10" t="str">
        <f>IF('[10]ข้อมูลนักเรียน-กรอง'!$A$35="","",(IF(COUNTIF(BV37:CZ37,"ข")=0,"-",(COUNTIF(BV37:CZ37,"ข")))))</f>
        <v/>
      </c>
      <c r="DE37" s="8" t="str">
        <f>IF('[10]ข้อมูลนักเรียน-กรอง'!$A$35="","",('[10]ข้อมูลนักเรียน-กรอง'!$A$35))</f>
        <v/>
      </c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10" t="str">
        <f>IF('[10]ข้อมูลนักเรียน-กรอง'!A35="","",(IF(SUM(DF37:EJ37)=0,"-",(SUM(DF37:EJ37)))))</f>
        <v/>
      </c>
      <c r="EL37" s="10" t="str">
        <f>IF('[10]ข้อมูลนักเรียน-กรอง'!$A$35="","",(IF(COUNTIF(DF37:EJ37,"ป")=0,"-",(COUNTIF(DF37:EJ37,"ป")))))</f>
        <v/>
      </c>
      <c r="EM37" s="10" t="str">
        <f>IF('[10]ข้อมูลนักเรียน-กรอง'!$A$35="","",(IF(COUNTIF(DF37:EJ37,"ล")=0,"-",(COUNTIF(DF37:EJ37,"ล")))))</f>
        <v/>
      </c>
      <c r="EN37" s="10" t="str">
        <f>IF('[10]ข้อมูลนักเรียน-กรอง'!$A$35="","",(IF(COUNTIF(DF37:EJ37,"ข")=0,"-",(COUNTIF(DF37:EJ37,"ข")))))</f>
        <v/>
      </c>
      <c r="EO37" s="8" t="str">
        <f>IF('[10]ข้อมูลนักเรียน-กรอง'!$A$35="","",('[10]ข้อมูลนักเรียน-กรอง'!$A$35))</f>
        <v/>
      </c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10" t="str">
        <f>IF('[10]ข้อมูลนักเรียน-กรอง'!A35="","",(IF(SUM(EP37:FS37)=0,"-",(SUM(EP37:FS37)))))</f>
        <v/>
      </c>
      <c r="FU37" s="10" t="str">
        <f>IF('[10]ข้อมูลนักเรียน-กรอง'!$A$35="","",(IF(COUNTIF(EP37:FS37,"ป")=0,"-",(COUNTIF(EP37:FS37,"ป")))))</f>
        <v/>
      </c>
      <c r="FV37" s="10" t="str">
        <f>IF('[10]ข้อมูลนักเรียน-กรอง'!$A$35="","",(IF(COUNTIF(EP37:FS37,"ล")=0,"-",(COUNTIF(EP37:FS37,"ล")))))</f>
        <v/>
      </c>
      <c r="FW37" s="10" t="str">
        <f>IF('[10]ข้อมูลนักเรียน-กรอง'!$A$35="","",(IF(COUNTIF(EP37:FS37,"ข")=0,"-",(COUNTIF(EP37:FS37,"ข")))))</f>
        <v/>
      </c>
      <c r="FX37" s="8" t="str">
        <f>IF('[10]ข้อมูลนักเรียน-กรอง'!$A$35="","",('[10]ข้อมูลนักเรียน-กรอง'!$A$35))</f>
        <v/>
      </c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10" t="str">
        <f>IF('[10]ข้อมูลนักเรียน-กรอง'!A35="","",(IF(SUM(FY37:HC37)=0,"-",(SUM(FY37:HC37)))))</f>
        <v/>
      </c>
      <c r="HE37" s="10" t="str">
        <f>IF('[10]ข้อมูลนักเรียน-กรอง'!$A$35="","",(IF(COUNTIF(FY37:HC37,"ป")=0,"-",(COUNTIF(FY37:HC37,"ป")))))</f>
        <v/>
      </c>
      <c r="HF37" s="10" t="str">
        <f>IF('[10]ข้อมูลนักเรียน-กรอง'!$A$35="","",(IF(COUNTIF(FY37:HC37,"ล")=0,"-",(COUNTIF(FY37:HC37,"ล")))))</f>
        <v/>
      </c>
      <c r="HG37" s="10" t="str">
        <f>IF('[10]ข้อมูลนักเรียน-กรอง'!$A$35="","",(IF(COUNTIF(FY37:HC37,"ข")=0,"-",(COUNTIF(FY37:HC37,"ข")))))</f>
        <v/>
      </c>
      <c r="HH37" s="8" t="str">
        <f>IF('[10]ข้อมูลนักเรียน-กรอง'!$A$35="","",('[10]ข้อมูลนักเรียน-กรอง'!$A$35))</f>
        <v/>
      </c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10" t="str">
        <f>IF('[10]ข้อมูลนักเรียน-กรอง'!A35="","",(IF(SUM(HI37:IL37)=0,"-",(SUM(HI37:IL37)))))</f>
        <v/>
      </c>
      <c r="IN37" s="10" t="str">
        <f>IF('[10]ข้อมูลนักเรียน-กรอง'!$A$35="","",(IF(COUNTIF(HI37:IL37,"ป")=0,"-",(COUNTIF(HI37:IL37,"ป")))))</f>
        <v/>
      </c>
      <c r="IO37" s="10" t="str">
        <f>IF('[10]ข้อมูลนักเรียน-กรอง'!$A$35="","",(IF(COUNTIF(HI37:IL37,"ล")=0,"-",(COUNTIF(HI37:IL37,"ล")))))</f>
        <v/>
      </c>
      <c r="IP37" s="10" t="str">
        <f>IF('[10]ข้อมูลนักเรียน-กรอง'!$A$35="","",(IF(COUNTIF(HI37:IL37,"ข")=0,"-",(COUNTIF(HI37:IL37,"ข")))))</f>
        <v/>
      </c>
      <c r="IQ37" s="8" t="str">
        <f>IF('[10]ข้อมูลนักเรียน-กรอง'!$A$35="","",('[10]ข้อมูลนักเรียน-กรอง'!$A$35))</f>
        <v/>
      </c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10" t="str">
        <f>IF('[10]ข้อมูลนักเรียน-กรอง'!A35="","",(IF(SUM(IR37:JV37)=0,"-",(SUM(IR37:JV37)))))</f>
        <v/>
      </c>
      <c r="JX37" s="10" t="str">
        <f>IF('[10]ข้อมูลนักเรียน-กรอง'!$A$35="","",(IF(COUNTIF(IR37:JV37,"ป")=0,"-",(COUNTIF(IR37:JV37,"ป")))))</f>
        <v/>
      </c>
      <c r="JY37" s="10" t="str">
        <f>IF('[10]ข้อมูลนักเรียน-กรอง'!$A$35="","",(IF(COUNTIF(IR37:JV37,"ล")=0,"-",(COUNTIF(IR37:JV37,"ล")))))</f>
        <v/>
      </c>
      <c r="JZ37" s="10" t="str">
        <f>IF('[10]ข้อมูลนักเรียน-กรอง'!$A$35="","",(IF(COUNTIF(IR37:JV37,"ข")=0,"-",(COUNTIF(IR37:JV37,"ข")))))</f>
        <v/>
      </c>
      <c r="KA37" s="8" t="str">
        <f>IF('[10]ข้อมูลนักเรียน-กรอง'!$A$35="","",('[10]ข้อมูลนักเรียน-กรอง'!$A$35))</f>
        <v/>
      </c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10" t="str">
        <f>IF('[10]ข้อมูลนักเรียน-กรอง'!A35="","",(IF(SUM(KB37:LF37)=0,"-",(SUM(KB37:LF37)))))</f>
        <v/>
      </c>
      <c r="LH37" s="10" t="str">
        <f>IF('[10]ข้อมูลนักเรียน-กรอง'!$A$35="","",(IF(COUNTIF(KB37:LF37,"ป")=0,"-",(COUNTIF(KB37:LF37,"ป")))))</f>
        <v/>
      </c>
      <c r="LI37" s="10" t="str">
        <f>IF('[10]ข้อมูลนักเรียน-กรอง'!$A$35="","",(IF(COUNTIF(KB37:LF37,"ล")=0,"-",(COUNTIF(KB37:LF37,"ล")))))</f>
        <v/>
      </c>
      <c r="LJ37" s="10" t="str">
        <f>IF('[10]ข้อมูลนักเรียน-กรอง'!$A$35="","",(IF(COUNTIF(KB37:LF37,"ข")=0,"-",(COUNTIF(KB37:LF37,"ข")))))</f>
        <v/>
      </c>
      <c r="LK37" s="8" t="str">
        <f>IF('[10]ข้อมูลนักเรียน-กรอง'!$A$35="","",('[10]ข้อมูลนักเรียน-กรอง'!$A$35))</f>
        <v/>
      </c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10" t="str">
        <f>IF('[10]ข้อมูลนักเรียน-กรอง'!A35="","",(IF(SUM(LL37:MN37)=0,"-",(SUM(LL37:MN37)))))</f>
        <v/>
      </c>
      <c r="MP37" s="10" t="str">
        <f>IF('[10]ข้อมูลนักเรียน-กรอง'!$A$35="","",(IF(COUNTIF(LL37:MN37,"ป")=0,"-",(COUNTIF(LL37:MN37,"ป")))))</f>
        <v/>
      </c>
      <c r="MQ37" s="10" t="str">
        <f>IF('[10]ข้อมูลนักเรียน-กรอง'!$A$35="","",(IF(COUNTIF(LL37:MN37,"ล")=0,"-",(COUNTIF(LL37:MN37,"ล")))))</f>
        <v/>
      </c>
      <c r="MR37" s="10" t="str">
        <f>IF('[10]ข้อมูลนักเรียน-กรอง'!$A$35="","",(IF(COUNTIF(LL37:MN37,"ข")=0,"-",(COUNTIF(LL37:MN37,"ข")))))</f>
        <v/>
      </c>
      <c r="MS37" s="8" t="str">
        <f>IF('[10]ข้อมูลนักเรียน-กรอง'!$A$35="","",('[10]ข้อมูลนักเรียน-กรอง'!$A$35))</f>
        <v/>
      </c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10" t="str">
        <f>IF('[10]ข้อมูลนักเรียน-กรอง'!A35="","",(IF(SUM(MT37:NX37)=0,"-",(SUM(MT37:NX37)))))</f>
        <v/>
      </c>
      <c r="NZ37" s="10" t="str">
        <f>IF('[10]ข้อมูลนักเรียน-กรอง'!$A$35="","",(IF(COUNTIF(MT37:NX37,"ป")=0,"-",(COUNTIF(MT37:NX37,"ป")))))</f>
        <v/>
      </c>
      <c r="OA37" s="10" t="str">
        <f>IF('[10]ข้อมูลนักเรียน-กรอง'!$A$35="","",(IF(COUNTIF(MT37:NX37,"ล")=0,"-",(COUNTIF(MT37:NX37,"ล")))))</f>
        <v/>
      </c>
      <c r="OB37" s="10" t="str">
        <f>IF('[10]ข้อมูลนักเรียน-กรอง'!$A$35="","",(IF(COUNTIF(MT37:NX37,"ข")=0,"-",(COUNTIF(MT37:NX37,"ข")))))</f>
        <v/>
      </c>
      <c r="OC37" s="8" t="str">
        <f>IF('[10]ข้อมูลนักเรียน-กรอง'!$A$35="","",('[10]ข้อมูลนักเรียน-กรอง'!$A$35))</f>
        <v/>
      </c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10" t="str">
        <f>IF('[10]ข้อมูลนักเรียน-กรอง'!A35="","",(IF(SUM(OD37:PG37)=0,"-",(SUM(OD37:PG37)))))</f>
        <v/>
      </c>
      <c r="PI37" s="10" t="str">
        <f>IF('[10]ข้อมูลนักเรียน-กรอง'!$A$35="","",(IF(COUNTIF(OD37:PG37,"ป")=0,"-",(COUNTIF(OD37:PG37,"ป")))))</f>
        <v/>
      </c>
      <c r="PJ37" s="10" t="str">
        <f>IF('[10]ข้อมูลนักเรียน-กรอง'!$A$35="","",(IF(COUNTIF(OD37:PG37,"ล")=0,"-",(COUNTIF(OD37:PG37,"ล")))))</f>
        <v/>
      </c>
      <c r="PK37" s="10" t="str">
        <f>IF('[10]ข้อมูลนักเรียน-กรอง'!$A$35="","",(IF(COUNTIF(OD37:PG37,"ข")=0,"-",(COUNTIF(OD37:PG37,"ข")))))</f>
        <v/>
      </c>
      <c r="PL37" s="11" t="str">
        <f>IF('[10]ข้อมูลนักเรียน-กรอง'!$A$35="","",('[10]ข้อมูลนักเรียน-กรอง'!$A$35))</f>
        <v/>
      </c>
      <c r="PM37" s="12" t="str">
        <f>AH37</f>
        <v/>
      </c>
      <c r="PN37" s="12" t="str">
        <f>BQ37</f>
        <v/>
      </c>
      <c r="PO37" s="12" t="str">
        <f>DA37</f>
        <v/>
      </c>
      <c r="PP37" s="12" t="str">
        <f>EK37</f>
        <v/>
      </c>
      <c r="PQ37" s="12" t="str">
        <f>FT37</f>
        <v/>
      </c>
      <c r="PR37" s="12" t="str">
        <f>HD37</f>
        <v/>
      </c>
      <c r="PS37" s="12" t="str">
        <f>IM37</f>
        <v/>
      </c>
      <c r="PT37" s="12" t="str">
        <f>JW37</f>
        <v/>
      </c>
      <c r="PU37" s="12" t="str">
        <f>LG37</f>
        <v/>
      </c>
      <c r="PV37" s="12" t="str">
        <f>MO37</f>
        <v/>
      </c>
      <c r="PW37" s="12" t="str">
        <f>NY37</f>
        <v/>
      </c>
      <c r="PX37" s="12" t="str">
        <f>PH37</f>
        <v/>
      </c>
      <c r="PY37" s="13" t="str">
        <f>IF('[10]ข้อมูลนักเรียน-กรอง'!A35="","",(SUM(AH37:AK37,SUM(BQ37:BT37,SUM(DA37:DD37,SUM(EK37:EN37,SUM(FT37:FW37,SUM(HD37:HG37,SUM(IM37:IP37,SUM(JW37:JZ37,SUM(LG37:LJ37,SUM(MO37:MR37,SUM(NY37:OB37,SUM(PH37:PK37))))))))))))))</f>
        <v/>
      </c>
      <c r="PZ37" s="13" t="str">
        <f>IF('[10]ข้อมูลนักเรียน-กรอง'!A35="","",SUM(PM37:PX37))</f>
        <v/>
      </c>
      <c r="QA37" s="14" t="str">
        <f>IF('[10]ข้อมูลนักเรียน-กรอง'!A35="","",IF(PZ37=0,"0.00",((PZ37/PY37)*100)))</f>
        <v/>
      </c>
    </row>
    <row r="38" spans="1:443" ht="15.95" customHeight="1">
      <c r="A38" s="7" t="str">
        <f>[10]ชื่อนักเรียน!C37</f>
        <v xml:space="preserve"> </v>
      </c>
      <c r="B38" s="8" t="str">
        <f>IF('[10]ข้อมูลนักเรียน-กรอง'!$A$36="","",('[10]ข้อมูลนักเรียน-กรอง'!$A$36))</f>
        <v/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 t="str">
        <f>IF('[10]ข้อมูลนักเรียน-กรอง'!A36="","",(IF(SUM(C38:AG38)=0,"-",(SUM(C38:AG38)))))</f>
        <v/>
      </c>
      <c r="AI38" s="10" t="str">
        <f>IF('[10]ข้อมูลนักเรียน-กรอง'!$A$36="","",(IF(COUNTIF(C38:AG38,"ป")=0,"-",(COUNTIF(C38:AG38,"ป")))))</f>
        <v/>
      </c>
      <c r="AJ38" s="10" t="str">
        <f>IF('[10]ข้อมูลนักเรียน-กรอง'!$A$36="","",(IF(COUNTIF(C38:AG38,"ล")=0,"-",(COUNTIF(C38:AG38,"ล")))))</f>
        <v/>
      </c>
      <c r="AK38" s="10" t="str">
        <f>IF('[10]ข้อมูลนักเรียน-กรอง'!$A$36="","",(IF(COUNTIF(C38:AG38,"ข")=0,"-",(COUNTIF(C38:AG38,"ข")))))</f>
        <v/>
      </c>
      <c r="AL38" s="8" t="str">
        <f>IF('[10]ข้อมูลนักเรียน-กรอง'!$A$36="","",('[10]ข้อมูลนักเรียน-กรอง'!$A$36))</f>
        <v/>
      </c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10" t="str">
        <f>IF('[10]ข้อมูลนักเรียน-กรอง'!A36="","",(IF(SUM(AM38:BP38)=0,"-",(SUM(AM38:BP38)))))</f>
        <v/>
      </c>
      <c r="BR38" s="10" t="str">
        <f>IF('[10]ข้อมูลนักเรียน-กรอง'!$A$36="","",(IF(COUNTIF(AM38:BP38,"ป")=0,"-",(COUNTIF(AM38:BP38,"ป")))))</f>
        <v/>
      </c>
      <c r="BS38" s="10" t="str">
        <f>IF('[10]ข้อมูลนักเรียน-กรอง'!$A$36="","",(IF(COUNTIF(AM38:BP38,"ล")=0,"-",(COUNTIF(AM38:BP38,"ล")))))</f>
        <v/>
      </c>
      <c r="BT38" s="10" t="str">
        <f>IF('[10]ข้อมูลนักเรียน-กรอง'!$A$36="","",(IF(COUNTIF(AM38:BP38,"ข")=0,"-",(COUNTIF(AM38:BP38,"ข")))))</f>
        <v/>
      </c>
      <c r="BU38" s="8" t="str">
        <f>IF('[10]ข้อมูลนักเรียน-กรอง'!$A$36="","",('[10]ข้อมูลนักเรียน-กรอง'!$A$36))</f>
        <v/>
      </c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10" t="str">
        <f>IF('[10]ข้อมูลนักเรียน-กรอง'!A36="","",(IF(SUM(BV38:CZ38)=0,"-",(SUM(BV38:CZ38)))))</f>
        <v/>
      </c>
      <c r="DB38" s="10" t="str">
        <f>IF('[10]ข้อมูลนักเรียน-กรอง'!$A$36="","",(IF(COUNTIF(BV38:CZ38,"ป")=0,"-",(COUNTIF(BV38:CZ38,"ป")))))</f>
        <v/>
      </c>
      <c r="DC38" s="10" t="str">
        <f>IF('[10]ข้อมูลนักเรียน-กรอง'!$A$36="","",(IF(COUNTIF(BV38:CZ38,"ล")=0,"-",(COUNTIF(BV38:CZ38,"ล")))))</f>
        <v/>
      </c>
      <c r="DD38" s="10" t="str">
        <f>IF('[10]ข้อมูลนักเรียน-กรอง'!$A$36="","",(IF(COUNTIF(BV38:CZ38,"ข")=0,"-",(COUNTIF(BV38:CZ38,"ข")))))</f>
        <v/>
      </c>
      <c r="DE38" s="8" t="str">
        <f>IF('[10]ข้อมูลนักเรียน-กรอง'!$A$36="","",('[10]ข้อมูลนักเรียน-กรอง'!$A$36))</f>
        <v/>
      </c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10" t="str">
        <f>IF('[10]ข้อมูลนักเรียน-กรอง'!A36="","",(IF(SUM(DF38:EJ38)=0,"-",(SUM(DF38:EJ38)))))</f>
        <v/>
      </c>
      <c r="EL38" s="10" t="str">
        <f>IF('[10]ข้อมูลนักเรียน-กรอง'!$A$36="","",(IF(COUNTIF(DF38:EJ38,"ป")=0,"-",(COUNTIF(DF38:EJ38,"ป")))))</f>
        <v/>
      </c>
      <c r="EM38" s="10" t="str">
        <f>IF('[10]ข้อมูลนักเรียน-กรอง'!$A$36="","",(IF(COUNTIF(DF38:EJ38,"ล")=0,"-",(COUNTIF(DF38:EJ38,"ล")))))</f>
        <v/>
      </c>
      <c r="EN38" s="10" t="str">
        <f>IF('[10]ข้อมูลนักเรียน-กรอง'!$A$36="","",(IF(COUNTIF(DF38:EJ38,"ข")=0,"-",(COUNTIF(DF38:EJ38,"ข")))))</f>
        <v/>
      </c>
      <c r="EO38" s="8" t="str">
        <f>IF('[10]ข้อมูลนักเรียน-กรอง'!$A$36="","",('[10]ข้อมูลนักเรียน-กรอง'!$A$36))</f>
        <v/>
      </c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10" t="str">
        <f>IF('[10]ข้อมูลนักเรียน-กรอง'!A36="","",(IF(SUM(EP38:FS38)=0,"-",(SUM(EP38:FS38)))))</f>
        <v/>
      </c>
      <c r="FU38" s="10" t="str">
        <f>IF('[10]ข้อมูลนักเรียน-กรอง'!$A$36="","",(IF(COUNTIF(EP38:FS38,"ป")=0,"-",(COUNTIF(EP38:FS38,"ป")))))</f>
        <v/>
      </c>
      <c r="FV38" s="10" t="str">
        <f>IF('[10]ข้อมูลนักเรียน-กรอง'!$A$36="","",(IF(COUNTIF(EP38:FS38,"ล")=0,"-",(COUNTIF(EP38:FS38,"ล")))))</f>
        <v/>
      </c>
      <c r="FW38" s="10" t="str">
        <f>IF('[10]ข้อมูลนักเรียน-กรอง'!$A$36="","",(IF(COUNTIF(EP38:FS38,"ข")=0,"-",(COUNTIF(EP38:FS38,"ข")))))</f>
        <v/>
      </c>
      <c r="FX38" s="8" t="str">
        <f>IF('[10]ข้อมูลนักเรียน-กรอง'!$A$36="","",('[10]ข้อมูลนักเรียน-กรอง'!$A$36))</f>
        <v/>
      </c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10" t="str">
        <f>IF('[10]ข้อมูลนักเรียน-กรอง'!A36="","",(IF(SUM(FY38:HC38)=0,"-",(SUM(FY38:HC38)))))</f>
        <v/>
      </c>
      <c r="HE38" s="10" t="str">
        <f>IF('[10]ข้อมูลนักเรียน-กรอง'!$A$36="","",(IF(COUNTIF(FY38:HC38,"ป")=0,"-",(COUNTIF(FY38:HC38,"ป")))))</f>
        <v/>
      </c>
      <c r="HF38" s="10" t="str">
        <f>IF('[10]ข้อมูลนักเรียน-กรอง'!$A$36="","",(IF(COUNTIF(FY38:HC38,"ล")=0,"-",(COUNTIF(FY38:HC38,"ล")))))</f>
        <v/>
      </c>
      <c r="HG38" s="10" t="str">
        <f>IF('[10]ข้อมูลนักเรียน-กรอง'!$A$36="","",(IF(COUNTIF(FY38:HC38,"ข")=0,"-",(COUNTIF(FY38:HC38,"ข")))))</f>
        <v/>
      </c>
      <c r="HH38" s="8" t="str">
        <f>IF('[10]ข้อมูลนักเรียน-กรอง'!$A$36="","",('[10]ข้อมูลนักเรียน-กรอง'!$A$36))</f>
        <v/>
      </c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10" t="str">
        <f>IF('[10]ข้อมูลนักเรียน-กรอง'!A36="","",(IF(SUM(HI38:IL38)=0,"-",(SUM(HI38:IL38)))))</f>
        <v/>
      </c>
      <c r="IN38" s="10" t="str">
        <f>IF('[10]ข้อมูลนักเรียน-กรอง'!$A$36="","",(IF(COUNTIF(HI38:IL38,"ป")=0,"-",(COUNTIF(HI38:IL38,"ป")))))</f>
        <v/>
      </c>
      <c r="IO38" s="10" t="str">
        <f>IF('[10]ข้อมูลนักเรียน-กรอง'!$A$36="","",(IF(COUNTIF(HI38:IL38,"ล")=0,"-",(COUNTIF(HI38:IL38,"ล")))))</f>
        <v/>
      </c>
      <c r="IP38" s="10" t="str">
        <f>IF('[10]ข้อมูลนักเรียน-กรอง'!$A$36="","",(IF(COUNTIF(HI38:IL38,"ข")=0,"-",(COUNTIF(HI38:IL38,"ข")))))</f>
        <v/>
      </c>
      <c r="IQ38" s="8" t="str">
        <f>IF('[10]ข้อมูลนักเรียน-กรอง'!$A$36="","",('[10]ข้อมูลนักเรียน-กรอง'!$A$36))</f>
        <v/>
      </c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10" t="str">
        <f>IF('[10]ข้อมูลนักเรียน-กรอง'!A36="","",(IF(SUM(IR38:JV38)=0,"-",(SUM(IR38:JV38)))))</f>
        <v/>
      </c>
      <c r="JX38" s="10" t="str">
        <f>IF('[10]ข้อมูลนักเรียน-กรอง'!$A$36="","",(IF(COUNTIF(IR38:JV38,"ป")=0,"-",(COUNTIF(IR38:JV38,"ป")))))</f>
        <v/>
      </c>
      <c r="JY38" s="10" t="str">
        <f>IF('[10]ข้อมูลนักเรียน-กรอง'!$A$36="","",(IF(COUNTIF(IR38:JV38,"ล")=0,"-",(COUNTIF(IR38:JV38,"ล")))))</f>
        <v/>
      </c>
      <c r="JZ38" s="10" t="str">
        <f>IF('[10]ข้อมูลนักเรียน-กรอง'!$A$36="","",(IF(COUNTIF(IR38:JV38,"ข")=0,"-",(COUNTIF(IR38:JV38,"ข")))))</f>
        <v/>
      </c>
      <c r="KA38" s="8" t="str">
        <f>IF('[10]ข้อมูลนักเรียน-กรอง'!$A$36="","",('[10]ข้อมูลนักเรียน-กรอง'!$A$36))</f>
        <v/>
      </c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10" t="str">
        <f>IF('[10]ข้อมูลนักเรียน-กรอง'!A36="","",(IF(SUM(KB38:LF38)=0,"-",(SUM(KB38:LF38)))))</f>
        <v/>
      </c>
      <c r="LH38" s="10" t="str">
        <f>IF('[10]ข้อมูลนักเรียน-กรอง'!$A$36="","",(IF(COUNTIF(KB38:LF38,"ป")=0,"-",(COUNTIF(KB38:LF38,"ป")))))</f>
        <v/>
      </c>
      <c r="LI38" s="10" t="str">
        <f>IF('[10]ข้อมูลนักเรียน-กรอง'!$A$36="","",(IF(COUNTIF(KB38:LF38,"ล")=0,"-",(COUNTIF(KB38:LF38,"ล")))))</f>
        <v/>
      </c>
      <c r="LJ38" s="10" t="str">
        <f>IF('[10]ข้อมูลนักเรียน-กรอง'!$A$36="","",(IF(COUNTIF(KB38:LF38,"ข")=0,"-",(COUNTIF(KB38:LF38,"ข")))))</f>
        <v/>
      </c>
      <c r="LK38" s="8" t="str">
        <f>IF('[10]ข้อมูลนักเรียน-กรอง'!$A$36="","",('[10]ข้อมูลนักเรียน-กรอง'!$A$36))</f>
        <v/>
      </c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10" t="str">
        <f>IF('[10]ข้อมูลนักเรียน-กรอง'!A36="","",(IF(SUM(LL38:MN38)=0,"-",(SUM(LL38:MN38)))))</f>
        <v/>
      </c>
      <c r="MP38" s="10" t="str">
        <f>IF('[10]ข้อมูลนักเรียน-กรอง'!$A$36="","",(IF(COUNTIF(LL38:MN38,"ป")=0,"-",(COUNTIF(LL38:MN38,"ป")))))</f>
        <v/>
      </c>
      <c r="MQ38" s="10" t="str">
        <f>IF('[10]ข้อมูลนักเรียน-กรอง'!$A$36="","",(IF(COUNTIF(LL38:MN38,"ล")=0,"-",(COUNTIF(LL38:MN38,"ล")))))</f>
        <v/>
      </c>
      <c r="MR38" s="10" t="str">
        <f>IF('[10]ข้อมูลนักเรียน-กรอง'!$A$36="","",(IF(COUNTIF(LL38:MN38,"ข")=0,"-",(COUNTIF(LL38:MN38,"ข")))))</f>
        <v/>
      </c>
      <c r="MS38" s="8" t="str">
        <f>IF('[10]ข้อมูลนักเรียน-กรอง'!$A$36="","",('[10]ข้อมูลนักเรียน-กรอง'!$A$36))</f>
        <v/>
      </c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10" t="str">
        <f>IF('[10]ข้อมูลนักเรียน-กรอง'!A36="","",(IF(SUM(MT38:NX38)=0,"-",(SUM(MT38:NX38)))))</f>
        <v/>
      </c>
      <c r="NZ38" s="10" t="str">
        <f>IF('[10]ข้อมูลนักเรียน-กรอง'!$A$36="","",(IF(COUNTIF(MT38:NX38,"ป")=0,"-",(COUNTIF(MT38:NX38,"ป")))))</f>
        <v/>
      </c>
      <c r="OA38" s="10" t="str">
        <f>IF('[10]ข้อมูลนักเรียน-กรอง'!$A$36="","",(IF(COUNTIF(MT38:NX38,"ล")=0,"-",(COUNTIF(MT38:NX38,"ล")))))</f>
        <v/>
      </c>
      <c r="OB38" s="10" t="str">
        <f>IF('[10]ข้อมูลนักเรียน-กรอง'!$A$36="","",(IF(COUNTIF(MT38:NX38,"ข")=0,"-",(COUNTIF(MT38:NX38,"ข")))))</f>
        <v/>
      </c>
      <c r="OC38" s="8" t="str">
        <f>IF('[10]ข้อมูลนักเรียน-กรอง'!$A$36="","",('[10]ข้อมูลนักเรียน-กรอง'!$A$36))</f>
        <v/>
      </c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10" t="str">
        <f>IF('[10]ข้อมูลนักเรียน-กรอง'!A36="","",(IF(SUM(OD38:PG38)=0,"-",(SUM(OD38:PG38)))))</f>
        <v/>
      </c>
      <c r="PI38" s="10" t="str">
        <f>IF('[10]ข้อมูลนักเรียน-กรอง'!$A$36="","",(IF(COUNTIF(OD38:PG38,"ป")=0,"-",(COUNTIF(OD38:PG38,"ป")))))</f>
        <v/>
      </c>
      <c r="PJ38" s="10" t="str">
        <f>IF('[10]ข้อมูลนักเรียน-กรอง'!$A$36="","",(IF(COUNTIF(OD38:PG38,"ล")=0,"-",(COUNTIF(OD38:PG38,"ล")))))</f>
        <v/>
      </c>
      <c r="PK38" s="10" t="str">
        <f>IF('[10]ข้อมูลนักเรียน-กรอง'!$A$36="","",(IF(COUNTIF(OD38:PG38,"ข")=0,"-",(COUNTIF(OD38:PG38,"ข")))))</f>
        <v/>
      </c>
      <c r="PL38" s="11" t="str">
        <f>IF('[10]ข้อมูลนักเรียน-กรอง'!$A$36="","",('[10]ข้อมูลนักเรียน-กรอง'!$A$36))</f>
        <v/>
      </c>
      <c r="PM38" s="12" t="str">
        <f>AH38</f>
        <v/>
      </c>
      <c r="PN38" s="12" t="str">
        <f>BQ38</f>
        <v/>
      </c>
      <c r="PO38" s="12" t="str">
        <f>DA38</f>
        <v/>
      </c>
      <c r="PP38" s="12" t="str">
        <f>EK38</f>
        <v/>
      </c>
      <c r="PQ38" s="12" t="str">
        <f>FT38</f>
        <v/>
      </c>
      <c r="PR38" s="12" t="str">
        <f>HD38</f>
        <v/>
      </c>
      <c r="PS38" s="12" t="str">
        <f>IM38</f>
        <v/>
      </c>
      <c r="PT38" s="12" t="str">
        <f>JW38</f>
        <v/>
      </c>
      <c r="PU38" s="12" t="str">
        <f>LG38</f>
        <v/>
      </c>
      <c r="PV38" s="12" t="str">
        <f>MO38</f>
        <v/>
      </c>
      <c r="PW38" s="12" t="str">
        <f>NY38</f>
        <v/>
      </c>
      <c r="PX38" s="12" t="str">
        <f>PH38</f>
        <v/>
      </c>
      <c r="PY38" s="13" t="str">
        <f>IF('[10]ข้อมูลนักเรียน-กรอง'!A36="","",(SUM(AH38:AK38,SUM(BQ38:BT38,SUM(DA38:DD38,SUM(EK38:EN38,SUM(FT38:FW38,SUM(HD38:HG38,SUM(IM38:IP38,SUM(JW38:JZ38,SUM(LG38:LJ38,SUM(MO38:MR38,SUM(NY38:OB38,SUM(PH38:PK38))))))))))))))</f>
        <v/>
      </c>
      <c r="PZ38" s="13" t="str">
        <f>IF('[10]ข้อมูลนักเรียน-กรอง'!A36="","",SUM(PM38:PX38))</f>
        <v/>
      </c>
      <c r="QA38" s="14" t="str">
        <f>IF('[10]ข้อมูลนักเรียน-กรอง'!A36="","",IF(PZ38=0,"0.00",((PZ38/PY38)*100)))</f>
        <v/>
      </c>
    </row>
    <row r="39" spans="1:443" ht="15.95" customHeight="1">
      <c r="A39" s="7" t="str">
        <f>[10]ชื่อนักเรียน!C38</f>
        <v xml:space="preserve"> </v>
      </c>
      <c r="B39" s="8" t="str">
        <f>IF('[10]ข้อมูลนักเรียน-กรอง'!$A$37="","",('[10]ข้อมูลนักเรียน-กรอง'!$A$37))</f>
        <v/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 t="str">
        <f>IF('[10]ข้อมูลนักเรียน-กรอง'!A37="","",(IF(SUM(C39:AG39)=0,"-",(SUM(C39:AG39)))))</f>
        <v/>
      </c>
      <c r="AI39" s="10" t="str">
        <f>IF('[10]ข้อมูลนักเรียน-กรอง'!$A$37="","",(IF(COUNTIF(C39:AG39,"ป")=0,"-",(COUNTIF(C39:AG39,"ป")))))</f>
        <v/>
      </c>
      <c r="AJ39" s="10" t="str">
        <f>IF('[10]ข้อมูลนักเรียน-กรอง'!$A$37="","",(IF(COUNTIF(C39:AG39,"ล")=0,"-",(COUNTIF(C39:AG39,"ล")))))</f>
        <v/>
      </c>
      <c r="AK39" s="10" t="str">
        <f>IF('[10]ข้อมูลนักเรียน-กรอง'!$A$37="","",(IF(COUNTIF(C39:AG39,"ข")=0,"-",(COUNTIF(C39:AG39,"ข")))))</f>
        <v/>
      </c>
      <c r="AL39" s="8" t="str">
        <f>IF('[10]ข้อมูลนักเรียน-กรอง'!$A$37="","",('[10]ข้อมูลนักเรียน-กรอง'!$A$37))</f>
        <v/>
      </c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10" t="str">
        <f>IF('[10]ข้อมูลนักเรียน-กรอง'!A37="","",(IF(SUM(AM39:BP39)=0,"-",(SUM(AM39:BP39)))))</f>
        <v/>
      </c>
      <c r="BR39" s="10" t="str">
        <f>IF('[10]ข้อมูลนักเรียน-กรอง'!$A$37="","",(IF(COUNTIF(AM39:BP39,"ป")=0,"-",(COUNTIF(AM39:BP39,"ป")))))</f>
        <v/>
      </c>
      <c r="BS39" s="10" t="str">
        <f>IF('[10]ข้อมูลนักเรียน-กรอง'!$A$37="","",(IF(COUNTIF(AM39:BP39,"ล")=0,"-",(COUNTIF(AM39:BP39,"ล")))))</f>
        <v/>
      </c>
      <c r="BT39" s="10" t="str">
        <f>IF('[10]ข้อมูลนักเรียน-กรอง'!$A$37="","",(IF(COUNTIF(AM39:BP39,"ข")=0,"-",(COUNTIF(AM39:BP39,"ข")))))</f>
        <v/>
      </c>
      <c r="BU39" s="8" t="str">
        <f>IF('[10]ข้อมูลนักเรียน-กรอง'!$A$37="","",('[10]ข้อมูลนักเรียน-กรอง'!$A$37))</f>
        <v/>
      </c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10" t="str">
        <f>IF('[10]ข้อมูลนักเรียน-กรอง'!A37="","",(IF(SUM(BV39:CZ39)=0,"-",(SUM(BV39:CZ39)))))</f>
        <v/>
      </c>
      <c r="DB39" s="10" t="str">
        <f>IF('[10]ข้อมูลนักเรียน-กรอง'!$A$37="","",(IF(COUNTIF(BV39:CZ39,"ป")=0,"-",(COUNTIF(BV39:CZ39,"ป")))))</f>
        <v/>
      </c>
      <c r="DC39" s="10" t="str">
        <f>IF('[10]ข้อมูลนักเรียน-กรอง'!$A$37="","",(IF(COUNTIF(BV39:CZ39,"ล")=0,"-",(COUNTIF(BV39:CZ39,"ล")))))</f>
        <v/>
      </c>
      <c r="DD39" s="10" t="str">
        <f>IF('[10]ข้อมูลนักเรียน-กรอง'!$A$37="","",(IF(COUNTIF(BV39:CZ39,"ข")=0,"-",(COUNTIF(BV39:CZ39,"ข")))))</f>
        <v/>
      </c>
      <c r="DE39" s="8" t="str">
        <f>IF('[10]ข้อมูลนักเรียน-กรอง'!$A$37="","",('[10]ข้อมูลนักเรียน-กรอง'!$A$37))</f>
        <v/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10" t="str">
        <f>IF('[10]ข้อมูลนักเรียน-กรอง'!A37="","",(IF(SUM(DF39:EJ39)=0,"-",(SUM(DF39:EJ39)))))</f>
        <v/>
      </c>
      <c r="EL39" s="10" t="str">
        <f>IF('[10]ข้อมูลนักเรียน-กรอง'!$A$37="","",(IF(COUNTIF(DF39:EJ39,"ป")=0,"-",(COUNTIF(DF39:EJ39,"ป")))))</f>
        <v/>
      </c>
      <c r="EM39" s="10" t="str">
        <f>IF('[10]ข้อมูลนักเรียน-กรอง'!$A$37="","",(IF(COUNTIF(DF39:EJ39,"ล")=0,"-",(COUNTIF(DF39:EJ39,"ล")))))</f>
        <v/>
      </c>
      <c r="EN39" s="10" t="str">
        <f>IF('[10]ข้อมูลนักเรียน-กรอง'!$A$37="","",(IF(COUNTIF(DF39:EJ39,"ข")=0,"-",(COUNTIF(DF39:EJ39,"ข")))))</f>
        <v/>
      </c>
      <c r="EO39" s="8" t="str">
        <f>IF('[10]ข้อมูลนักเรียน-กรอง'!$A$37="","",('[10]ข้อมูลนักเรียน-กรอง'!$A$37))</f>
        <v/>
      </c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10" t="str">
        <f>IF('[10]ข้อมูลนักเรียน-กรอง'!A37="","",(IF(SUM(EP39:FS39)=0,"-",(SUM(EP39:FS39)))))</f>
        <v/>
      </c>
      <c r="FU39" s="10" t="str">
        <f>IF('[10]ข้อมูลนักเรียน-กรอง'!$A$37="","",(IF(COUNTIF(EP39:FS39,"ป")=0,"-",(COUNTIF(EP39:FS39,"ป")))))</f>
        <v/>
      </c>
      <c r="FV39" s="10" t="str">
        <f>IF('[10]ข้อมูลนักเรียน-กรอง'!$A$37="","",(IF(COUNTIF(EP39:FS39,"ล")=0,"-",(COUNTIF(EP39:FS39,"ล")))))</f>
        <v/>
      </c>
      <c r="FW39" s="10" t="str">
        <f>IF('[10]ข้อมูลนักเรียน-กรอง'!$A$37="","",(IF(COUNTIF(EP39:FS39,"ข")=0,"-",(COUNTIF(EP39:FS39,"ข")))))</f>
        <v/>
      </c>
      <c r="FX39" s="8" t="str">
        <f>IF('[10]ข้อมูลนักเรียน-กรอง'!$A$37="","",('[10]ข้อมูลนักเรียน-กรอง'!$A$37))</f>
        <v/>
      </c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10" t="str">
        <f>IF('[10]ข้อมูลนักเรียน-กรอง'!A37="","",(IF(SUM(FY39:HC39)=0,"-",(SUM(FY39:HC39)))))</f>
        <v/>
      </c>
      <c r="HE39" s="10" t="str">
        <f>IF('[10]ข้อมูลนักเรียน-กรอง'!$A$37="","",(IF(COUNTIF(FY39:HC39,"ป")=0,"-",(COUNTIF(FY39:HC39,"ป")))))</f>
        <v/>
      </c>
      <c r="HF39" s="10" t="str">
        <f>IF('[10]ข้อมูลนักเรียน-กรอง'!$A$37="","",(IF(COUNTIF(FY39:HC39,"ล")=0,"-",(COUNTIF(FY39:HC39,"ล")))))</f>
        <v/>
      </c>
      <c r="HG39" s="10" t="str">
        <f>IF('[10]ข้อมูลนักเรียน-กรอง'!$A$37="","",(IF(COUNTIF(FY39:HC39,"ข")=0,"-",(COUNTIF(FY39:HC39,"ข")))))</f>
        <v/>
      </c>
      <c r="HH39" s="8" t="str">
        <f>IF('[10]ข้อมูลนักเรียน-กรอง'!$A$37="","",('[10]ข้อมูลนักเรียน-กรอง'!$A$37))</f>
        <v/>
      </c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10" t="str">
        <f>IF('[10]ข้อมูลนักเรียน-กรอง'!A37="","",(IF(SUM(HI39:IL39)=0,"-",(SUM(HI39:IL39)))))</f>
        <v/>
      </c>
      <c r="IN39" s="10" t="str">
        <f>IF('[10]ข้อมูลนักเรียน-กรอง'!$A$37="","",(IF(COUNTIF(HI39:IL39,"ป")=0,"-",(COUNTIF(HI39:IL39,"ป")))))</f>
        <v/>
      </c>
      <c r="IO39" s="10" t="str">
        <f>IF('[10]ข้อมูลนักเรียน-กรอง'!$A$37="","",(IF(COUNTIF(HI39:IL39,"ล")=0,"-",(COUNTIF(HI39:IL39,"ล")))))</f>
        <v/>
      </c>
      <c r="IP39" s="10" t="str">
        <f>IF('[10]ข้อมูลนักเรียน-กรอง'!$A$37="","",(IF(COUNTIF(HI39:IL39,"ข")=0,"-",(COUNTIF(HI39:IL39,"ข")))))</f>
        <v/>
      </c>
      <c r="IQ39" s="8" t="str">
        <f>IF('[10]ข้อมูลนักเรียน-กรอง'!$A$37="","",('[10]ข้อมูลนักเรียน-กรอง'!$A$37))</f>
        <v/>
      </c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10" t="str">
        <f>IF('[10]ข้อมูลนักเรียน-กรอง'!A37="","",(IF(SUM(IR39:JV39)=0,"-",(SUM(IR39:JV39)))))</f>
        <v/>
      </c>
      <c r="JX39" s="10" t="str">
        <f>IF('[10]ข้อมูลนักเรียน-กรอง'!$A$37="","",(IF(COUNTIF(IR39:JV39,"ป")=0,"-",(COUNTIF(IR39:JV39,"ป")))))</f>
        <v/>
      </c>
      <c r="JY39" s="10" t="str">
        <f>IF('[10]ข้อมูลนักเรียน-กรอง'!$A$37="","",(IF(COUNTIF(IR39:JV39,"ล")=0,"-",(COUNTIF(IR39:JV39,"ล")))))</f>
        <v/>
      </c>
      <c r="JZ39" s="10" t="str">
        <f>IF('[10]ข้อมูลนักเรียน-กรอง'!$A$37="","",(IF(COUNTIF(IR39:JV39,"ข")=0,"-",(COUNTIF(IR39:JV39,"ข")))))</f>
        <v/>
      </c>
      <c r="KA39" s="8" t="str">
        <f>IF('[10]ข้อมูลนักเรียน-กรอง'!$A$37="","",('[10]ข้อมูลนักเรียน-กรอง'!$A$37))</f>
        <v/>
      </c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10" t="str">
        <f>IF('[10]ข้อมูลนักเรียน-กรอง'!A37="","",(IF(SUM(KB39:LF39)=0,"-",(SUM(KB39:LF39)))))</f>
        <v/>
      </c>
      <c r="LH39" s="10" t="str">
        <f>IF('[10]ข้อมูลนักเรียน-กรอง'!$A$37="","",(IF(COUNTIF(KB39:LF39,"ป")=0,"-",(COUNTIF(KB39:LF39,"ป")))))</f>
        <v/>
      </c>
      <c r="LI39" s="10" t="str">
        <f>IF('[10]ข้อมูลนักเรียน-กรอง'!$A$37="","",(IF(COUNTIF(KB39:LF39,"ล")=0,"-",(COUNTIF(KB39:LF39,"ล")))))</f>
        <v/>
      </c>
      <c r="LJ39" s="10" t="str">
        <f>IF('[10]ข้อมูลนักเรียน-กรอง'!$A$37="","",(IF(COUNTIF(KB39:LF39,"ข")=0,"-",(COUNTIF(KB39:LF39,"ข")))))</f>
        <v/>
      </c>
      <c r="LK39" s="8" t="str">
        <f>IF('[10]ข้อมูลนักเรียน-กรอง'!$A$37="","",('[10]ข้อมูลนักเรียน-กรอง'!$A$37))</f>
        <v/>
      </c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10" t="str">
        <f>IF('[10]ข้อมูลนักเรียน-กรอง'!A37="","",(IF(SUM(LL39:MN39)=0,"-",(SUM(LL39:MN39)))))</f>
        <v/>
      </c>
      <c r="MP39" s="10" t="str">
        <f>IF('[10]ข้อมูลนักเรียน-กรอง'!$A$37="","",(IF(COUNTIF(LL39:MN39,"ป")=0,"-",(COUNTIF(LL39:MN39,"ป")))))</f>
        <v/>
      </c>
      <c r="MQ39" s="10" t="str">
        <f>IF('[10]ข้อมูลนักเรียน-กรอง'!$A$37="","",(IF(COUNTIF(LL39:MN39,"ล")=0,"-",(COUNTIF(LL39:MN39,"ล")))))</f>
        <v/>
      </c>
      <c r="MR39" s="10" t="str">
        <f>IF('[10]ข้อมูลนักเรียน-กรอง'!$A$37="","",(IF(COUNTIF(LL39:MN39,"ข")=0,"-",(COUNTIF(LL39:MN39,"ข")))))</f>
        <v/>
      </c>
      <c r="MS39" s="8" t="str">
        <f>IF('[10]ข้อมูลนักเรียน-กรอง'!$A$37="","",('[10]ข้อมูลนักเรียน-กรอง'!$A$37))</f>
        <v/>
      </c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10" t="str">
        <f>IF('[10]ข้อมูลนักเรียน-กรอง'!A37="","",(IF(SUM(MT39:NX39)=0,"-",(SUM(MT39:NX39)))))</f>
        <v/>
      </c>
      <c r="NZ39" s="10" t="str">
        <f>IF('[10]ข้อมูลนักเรียน-กรอง'!$A$37="","",(IF(COUNTIF(MT39:NX39,"ป")=0,"-",(COUNTIF(MT39:NX39,"ป")))))</f>
        <v/>
      </c>
      <c r="OA39" s="10" t="str">
        <f>IF('[10]ข้อมูลนักเรียน-กรอง'!$A$37="","",(IF(COUNTIF(MT39:NX39,"ล")=0,"-",(COUNTIF(MT39:NX39,"ล")))))</f>
        <v/>
      </c>
      <c r="OB39" s="10" t="str">
        <f>IF('[10]ข้อมูลนักเรียน-กรอง'!$A$37="","",(IF(COUNTIF(MT39:NX39,"ข")=0,"-",(COUNTIF(MT39:NX39,"ข")))))</f>
        <v/>
      </c>
      <c r="OC39" s="8" t="str">
        <f>IF('[10]ข้อมูลนักเรียน-กรอง'!$A$37="","",('[10]ข้อมูลนักเรียน-กรอง'!$A$37))</f>
        <v/>
      </c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10" t="str">
        <f>IF('[10]ข้อมูลนักเรียน-กรอง'!A37="","",(IF(SUM(OD39:PG39)=0,"-",(SUM(OD39:PG39)))))</f>
        <v/>
      </c>
      <c r="PI39" s="10" t="str">
        <f>IF('[10]ข้อมูลนักเรียน-กรอง'!$A$37="","",(IF(COUNTIF(OD39:PG39,"ป")=0,"-",(COUNTIF(OD39:PG39,"ป")))))</f>
        <v/>
      </c>
      <c r="PJ39" s="10" t="str">
        <f>IF('[10]ข้อมูลนักเรียน-กรอง'!$A$37="","",(IF(COUNTIF(OD39:PG39,"ล")=0,"-",(COUNTIF(OD39:PG39,"ล")))))</f>
        <v/>
      </c>
      <c r="PK39" s="10" t="str">
        <f>IF('[10]ข้อมูลนักเรียน-กรอง'!$A$37="","",(IF(COUNTIF(OD39:PG39,"ข")=0,"-",(COUNTIF(OD39:PG39,"ข")))))</f>
        <v/>
      </c>
      <c r="PL39" s="11" t="str">
        <f>IF('[10]ข้อมูลนักเรียน-กรอง'!$A$37="","",('[10]ข้อมูลนักเรียน-กรอง'!$A$37))</f>
        <v/>
      </c>
      <c r="PM39" s="12" t="str">
        <f>AH39</f>
        <v/>
      </c>
      <c r="PN39" s="12" t="str">
        <f>BQ39</f>
        <v/>
      </c>
      <c r="PO39" s="12" t="str">
        <f>DA39</f>
        <v/>
      </c>
      <c r="PP39" s="12" t="str">
        <f>EK39</f>
        <v/>
      </c>
      <c r="PQ39" s="12" t="str">
        <f>FT39</f>
        <v/>
      </c>
      <c r="PR39" s="12" t="str">
        <f>HD39</f>
        <v/>
      </c>
      <c r="PS39" s="12" t="str">
        <f>IM39</f>
        <v/>
      </c>
      <c r="PT39" s="12" t="str">
        <f>JW39</f>
        <v/>
      </c>
      <c r="PU39" s="12" t="str">
        <f>LG39</f>
        <v/>
      </c>
      <c r="PV39" s="12" t="str">
        <f>MO39</f>
        <v/>
      </c>
      <c r="PW39" s="12" t="str">
        <f>NY39</f>
        <v/>
      </c>
      <c r="PX39" s="12" t="str">
        <f>PH39</f>
        <v/>
      </c>
      <c r="PY39" s="13" t="str">
        <f>IF('[10]ข้อมูลนักเรียน-กรอง'!A37="","",(SUM(AH39:AK39,SUM(BQ39:BT39,SUM(DA39:DD39,SUM(EK39:EN39,SUM(FT39:FW39,SUM(HD39:HG39,SUM(IM39:IP39,SUM(JW39:JZ39,SUM(LG39:LJ39,SUM(MO39:MR39,SUM(NY39:OB39,SUM(PH39:PK39))))))))))))))</f>
        <v/>
      </c>
      <c r="PZ39" s="13" t="str">
        <f>IF('[10]ข้อมูลนักเรียน-กรอง'!A37="","",SUM(PM39:PX39))</f>
        <v/>
      </c>
      <c r="QA39" s="14" t="str">
        <f>IF('[10]ข้อมูลนักเรียน-กรอง'!A37="","",IF(PZ39=0,"0.00",((PZ39/PY39)*100)))</f>
        <v/>
      </c>
    </row>
    <row r="40" spans="1:443" ht="15.95" customHeight="1">
      <c r="A40" s="7" t="str">
        <f>[10]ชื่อนักเรียน!C39</f>
        <v xml:space="preserve"> </v>
      </c>
      <c r="B40" s="8" t="str">
        <f>IF('[10]ข้อมูลนักเรียน-กรอง'!$A$38="","",('[10]ข้อมูลนักเรียน-กรอง'!$A$38))</f>
        <v/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 t="str">
        <f>IF('[10]ข้อมูลนักเรียน-กรอง'!A38="","",(IF(SUM(C40:AG40)=0,"-",(SUM(C40:AG40)))))</f>
        <v/>
      </c>
      <c r="AI40" s="10" t="str">
        <f>IF('[10]ข้อมูลนักเรียน-กรอง'!$A$38="","",(IF(COUNTIF(C40:AG40,"ป")=0,"-",(COUNTIF(C40:AG40,"ป")))))</f>
        <v/>
      </c>
      <c r="AJ40" s="10" t="str">
        <f>IF('[10]ข้อมูลนักเรียน-กรอง'!$A$38="","",(IF(COUNTIF(C40:AG40,"ล")=0,"-",(COUNTIF(C40:AG40,"ล")))))</f>
        <v/>
      </c>
      <c r="AK40" s="10" t="str">
        <f>IF('[10]ข้อมูลนักเรียน-กรอง'!$A$38="","",(IF(COUNTIF(C40:AG40,"ข")=0,"-",(COUNTIF(C40:AG40,"ข")))))</f>
        <v/>
      </c>
      <c r="AL40" s="8" t="str">
        <f>IF('[10]ข้อมูลนักเรียน-กรอง'!$A$38="","",('[10]ข้อมูลนักเรียน-กรอง'!$A$38))</f>
        <v/>
      </c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10" t="str">
        <f>IF('[10]ข้อมูลนักเรียน-กรอง'!A38="","",(IF(SUM(AM40:BP40)=0,"-",(SUM(AM40:BP40)))))</f>
        <v/>
      </c>
      <c r="BR40" s="10" t="str">
        <f>IF('[10]ข้อมูลนักเรียน-กรอง'!$A$38="","",(IF(COUNTIF(AM40:BP40,"ป")=0,"-",(COUNTIF(AM40:BP40,"ป")))))</f>
        <v/>
      </c>
      <c r="BS40" s="10" t="str">
        <f>IF('[10]ข้อมูลนักเรียน-กรอง'!$A$38="","",(IF(COUNTIF(AM40:BP40,"ล")=0,"-",(COUNTIF(AM40:BP40,"ล")))))</f>
        <v/>
      </c>
      <c r="BT40" s="10" t="str">
        <f>IF('[10]ข้อมูลนักเรียน-กรอง'!$A$38="","",(IF(COUNTIF(AM40:BP40,"ข")=0,"-",(COUNTIF(AM40:BP40,"ข")))))</f>
        <v/>
      </c>
      <c r="BU40" s="8" t="str">
        <f>IF('[10]ข้อมูลนักเรียน-กรอง'!$A$38="","",('[10]ข้อมูลนักเรียน-กรอง'!$A$38))</f>
        <v/>
      </c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10" t="str">
        <f>IF('[10]ข้อมูลนักเรียน-กรอง'!A38="","",(IF(SUM(BV40:CZ40)=0,"-",(SUM(BV40:CZ40)))))</f>
        <v/>
      </c>
      <c r="DB40" s="10" t="str">
        <f>IF('[10]ข้อมูลนักเรียน-กรอง'!$A$38="","",(IF(COUNTIF(BV40:CZ40,"ป")=0,"-",(COUNTIF(BV40:CZ40,"ป")))))</f>
        <v/>
      </c>
      <c r="DC40" s="10" t="str">
        <f>IF('[10]ข้อมูลนักเรียน-กรอง'!$A$38="","",(IF(COUNTIF(BV40:CZ40,"ล")=0,"-",(COUNTIF(BV40:CZ40,"ล")))))</f>
        <v/>
      </c>
      <c r="DD40" s="10" t="str">
        <f>IF('[10]ข้อมูลนักเรียน-กรอง'!$A$38="","",(IF(COUNTIF(BV40:CZ40,"ข")=0,"-",(COUNTIF(BV40:CZ40,"ข")))))</f>
        <v/>
      </c>
      <c r="DE40" s="8" t="str">
        <f>IF('[10]ข้อมูลนักเรียน-กรอง'!$A$38="","",('[10]ข้อมูลนักเรียน-กรอง'!$A$38))</f>
        <v/>
      </c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10" t="str">
        <f>IF('[10]ข้อมูลนักเรียน-กรอง'!A38="","",(IF(SUM(DF40:EJ40)=0,"-",(SUM(DF40:EJ40)))))</f>
        <v/>
      </c>
      <c r="EL40" s="10" t="str">
        <f>IF('[10]ข้อมูลนักเรียน-กรอง'!$A$38="","",(IF(COUNTIF(DF40:EJ40,"ป")=0,"-",(COUNTIF(DF40:EJ40,"ป")))))</f>
        <v/>
      </c>
      <c r="EM40" s="10" t="str">
        <f>IF('[10]ข้อมูลนักเรียน-กรอง'!$A$38="","",(IF(COUNTIF(DF40:EJ40,"ล")=0,"-",(COUNTIF(DF40:EJ40,"ล")))))</f>
        <v/>
      </c>
      <c r="EN40" s="10" t="str">
        <f>IF('[10]ข้อมูลนักเรียน-กรอง'!$A$38="","",(IF(COUNTIF(DF40:EJ40,"ข")=0,"-",(COUNTIF(DF40:EJ40,"ข")))))</f>
        <v/>
      </c>
      <c r="EO40" s="8" t="str">
        <f>IF('[10]ข้อมูลนักเรียน-กรอง'!$A$38="","",('[10]ข้อมูลนักเรียน-กรอง'!$A$38))</f>
        <v/>
      </c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10" t="str">
        <f>IF('[10]ข้อมูลนักเรียน-กรอง'!A38="","",(IF(SUM(EP40:FS40)=0,"-",(SUM(EP40:FS40)))))</f>
        <v/>
      </c>
      <c r="FU40" s="10" t="str">
        <f>IF('[10]ข้อมูลนักเรียน-กรอง'!$A$38="","",(IF(COUNTIF(EP40:FS40,"ป")=0,"-",(COUNTIF(EP40:FS40,"ป")))))</f>
        <v/>
      </c>
      <c r="FV40" s="10" t="str">
        <f>IF('[10]ข้อมูลนักเรียน-กรอง'!$A$38="","",(IF(COUNTIF(EP40:FS40,"ล")=0,"-",(COUNTIF(EP40:FS40,"ล")))))</f>
        <v/>
      </c>
      <c r="FW40" s="10" t="str">
        <f>IF('[10]ข้อมูลนักเรียน-กรอง'!$A$38="","",(IF(COUNTIF(EP40:FS40,"ข")=0,"-",(COUNTIF(EP40:FS40,"ข")))))</f>
        <v/>
      </c>
      <c r="FX40" s="8" t="str">
        <f>IF('[10]ข้อมูลนักเรียน-กรอง'!$A$38="","",('[10]ข้อมูลนักเรียน-กรอง'!$A$38))</f>
        <v/>
      </c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10" t="str">
        <f>IF('[10]ข้อมูลนักเรียน-กรอง'!A38="","",(IF(SUM(FY40:HC40)=0,"-",(SUM(FY40:HC40)))))</f>
        <v/>
      </c>
      <c r="HE40" s="10" t="str">
        <f>IF('[10]ข้อมูลนักเรียน-กรอง'!$A$38="","",(IF(COUNTIF(FY40:HC40,"ป")=0,"-",(COUNTIF(FY40:HC40,"ป")))))</f>
        <v/>
      </c>
      <c r="HF40" s="10" t="str">
        <f>IF('[10]ข้อมูลนักเรียน-กรอง'!$A$38="","",(IF(COUNTIF(FY40:HC40,"ล")=0,"-",(COUNTIF(FY40:HC40,"ล")))))</f>
        <v/>
      </c>
      <c r="HG40" s="10" t="str">
        <f>IF('[10]ข้อมูลนักเรียน-กรอง'!$A$38="","",(IF(COUNTIF(FY40:HC40,"ข")=0,"-",(COUNTIF(FY40:HC40,"ข")))))</f>
        <v/>
      </c>
      <c r="HH40" s="8" t="str">
        <f>IF('[10]ข้อมูลนักเรียน-กรอง'!$A$38="","",('[10]ข้อมูลนักเรียน-กรอง'!$A$38))</f>
        <v/>
      </c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10" t="str">
        <f>IF('[10]ข้อมูลนักเรียน-กรอง'!A38="","",(IF(SUM(HI40:IL40)=0,"-",(SUM(HI40:IL40)))))</f>
        <v/>
      </c>
      <c r="IN40" s="10" t="str">
        <f>IF('[10]ข้อมูลนักเรียน-กรอง'!$A$38="","",(IF(COUNTIF(HI40:IL40,"ป")=0,"-",(COUNTIF(HI40:IL40,"ป")))))</f>
        <v/>
      </c>
      <c r="IO40" s="10" t="str">
        <f>IF('[10]ข้อมูลนักเรียน-กรอง'!$A$38="","",(IF(COUNTIF(HI40:IL40,"ล")=0,"-",(COUNTIF(HI40:IL40,"ล")))))</f>
        <v/>
      </c>
      <c r="IP40" s="10" t="str">
        <f>IF('[10]ข้อมูลนักเรียน-กรอง'!$A$38="","",(IF(COUNTIF(HI40:IL40,"ข")=0,"-",(COUNTIF(HI40:IL40,"ข")))))</f>
        <v/>
      </c>
      <c r="IQ40" s="8" t="str">
        <f>IF('[10]ข้อมูลนักเรียน-กรอง'!$A$38="","",('[10]ข้อมูลนักเรียน-กรอง'!$A$38))</f>
        <v/>
      </c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10" t="str">
        <f>IF('[10]ข้อมูลนักเรียน-กรอง'!A38="","",(IF(SUM(IR40:JV40)=0,"-",(SUM(IR40:JV40)))))</f>
        <v/>
      </c>
      <c r="JX40" s="10" t="str">
        <f>IF('[10]ข้อมูลนักเรียน-กรอง'!$A$38="","",(IF(COUNTIF(IR40:JV40,"ป")=0,"-",(COUNTIF(IR40:JV40,"ป")))))</f>
        <v/>
      </c>
      <c r="JY40" s="10" t="str">
        <f>IF('[10]ข้อมูลนักเรียน-กรอง'!$A$38="","",(IF(COUNTIF(IR40:JV40,"ล")=0,"-",(COUNTIF(IR40:JV40,"ล")))))</f>
        <v/>
      </c>
      <c r="JZ40" s="10" t="str">
        <f>IF('[10]ข้อมูลนักเรียน-กรอง'!$A$38="","",(IF(COUNTIF(IR40:JV40,"ข")=0,"-",(COUNTIF(IR40:JV40,"ข")))))</f>
        <v/>
      </c>
      <c r="KA40" s="8" t="str">
        <f>IF('[10]ข้อมูลนักเรียน-กรอง'!$A$38="","",('[10]ข้อมูลนักเรียน-กรอง'!$A$38))</f>
        <v/>
      </c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10" t="str">
        <f>IF('[10]ข้อมูลนักเรียน-กรอง'!A38="","",(IF(SUM(KB40:LF40)=0,"-",(SUM(KB40:LF40)))))</f>
        <v/>
      </c>
      <c r="LH40" s="10" t="str">
        <f>IF('[10]ข้อมูลนักเรียน-กรอง'!$A$38="","",(IF(COUNTIF(KB40:LF40,"ป")=0,"-",(COUNTIF(KB40:LF40,"ป")))))</f>
        <v/>
      </c>
      <c r="LI40" s="10" t="str">
        <f>IF('[10]ข้อมูลนักเรียน-กรอง'!$A$38="","",(IF(COUNTIF(KB40:LF40,"ล")=0,"-",(COUNTIF(KB40:LF40,"ล")))))</f>
        <v/>
      </c>
      <c r="LJ40" s="10" t="str">
        <f>IF('[10]ข้อมูลนักเรียน-กรอง'!$A$38="","",(IF(COUNTIF(KB40:LF40,"ข")=0,"-",(COUNTIF(KB40:LF40,"ข")))))</f>
        <v/>
      </c>
      <c r="LK40" s="8" t="str">
        <f>IF('[10]ข้อมูลนักเรียน-กรอง'!$A$38="","",('[10]ข้อมูลนักเรียน-กรอง'!$A$38))</f>
        <v/>
      </c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10" t="str">
        <f>IF('[10]ข้อมูลนักเรียน-กรอง'!A38="","",(IF(SUM(LL40:MN40)=0,"-",(SUM(LL40:MN40)))))</f>
        <v/>
      </c>
      <c r="MP40" s="10" t="str">
        <f>IF('[10]ข้อมูลนักเรียน-กรอง'!$A$38="","",(IF(COUNTIF(LL40:MN40,"ป")=0,"-",(COUNTIF(LL40:MN40,"ป")))))</f>
        <v/>
      </c>
      <c r="MQ40" s="10" t="str">
        <f>IF('[10]ข้อมูลนักเรียน-กรอง'!$A$38="","",(IF(COUNTIF(LL40:MN40,"ล")=0,"-",(COUNTIF(LL40:MN40,"ล")))))</f>
        <v/>
      </c>
      <c r="MR40" s="10" t="str">
        <f>IF('[10]ข้อมูลนักเรียน-กรอง'!$A$38="","",(IF(COUNTIF(LL40:MN40,"ข")=0,"-",(COUNTIF(LL40:MN40,"ข")))))</f>
        <v/>
      </c>
      <c r="MS40" s="8" t="str">
        <f>IF('[10]ข้อมูลนักเรียน-กรอง'!$A$38="","",('[10]ข้อมูลนักเรียน-กรอง'!$A$38))</f>
        <v/>
      </c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10" t="str">
        <f>IF('[10]ข้อมูลนักเรียน-กรอง'!A38="","",(IF(SUM(MT40:NX40)=0,"-",(SUM(MT40:NX40)))))</f>
        <v/>
      </c>
      <c r="NZ40" s="10" t="str">
        <f>IF('[10]ข้อมูลนักเรียน-กรอง'!$A$38="","",(IF(COUNTIF(MT40:NX40,"ป")=0,"-",(COUNTIF(MT40:NX40,"ป")))))</f>
        <v/>
      </c>
      <c r="OA40" s="10" t="str">
        <f>IF('[10]ข้อมูลนักเรียน-กรอง'!$A$38="","",(IF(COUNTIF(MT40:NX40,"ล")=0,"-",(COUNTIF(MT40:NX40,"ล")))))</f>
        <v/>
      </c>
      <c r="OB40" s="10" t="str">
        <f>IF('[10]ข้อมูลนักเรียน-กรอง'!$A$38="","",(IF(COUNTIF(MT40:NX40,"ข")=0,"-",(COUNTIF(MT40:NX40,"ข")))))</f>
        <v/>
      </c>
      <c r="OC40" s="8" t="str">
        <f>IF('[10]ข้อมูลนักเรียน-กรอง'!$A$38="","",('[10]ข้อมูลนักเรียน-กรอง'!$A$38))</f>
        <v/>
      </c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10" t="str">
        <f>IF('[10]ข้อมูลนักเรียน-กรอง'!A38="","",(IF(SUM(OD40:PG40)=0,"-",(SUM(OD40:PG40)))))</f>
        <v/>
      </c>
      <c r="PI40" s="10" t="str">
        <f>IF('[10]ข้อมูลนักเรียน-กรอง'!$A$38="","",(IF(COUNTIF(OD40:PG40,"ป")=0,"-",(COUNTIF(OD40:PG40,"ป")))))</f>
        <v/>
      </c>
      <c r="PJ40" s="10" t="str">
        <f>IF('[10]ข้อมูลนักเรียน-กรอง'!$A$38="","",(IF(COUNTIF(OD40:PG40,"ล")=0,"-",(COUNTIF(OD40:PG40,"ล")))))</f>
        <v/>
      </c>
      <c r="PK40" s="10" t="str">
        <f>IF('[10]ข้อมูลนักเรียน-กรอง'!$A$38="","",(IF(COUNTIF(OD40:PG40,"ข")=0,"-",(COUNTIF(OD40:PG40,"ข")))))</f>
        <v/>
      </c>
      <c r="PL40" s="11" t="str">
        <f>IF('[10]ข้อมูลนักเรียน-กรอง'!$A$38="","",('[10]ข้อมูลนักเรียน-กรอง'!$A$38))</f>
        <v/>
      </c>
      <c r="PM40" s="12" t="str">
        <f>AH40</f>
        <v/>
      </c>
      <c r="PN40" s="12" t="str">
        <f>BQ40</f>
        <v/>
      </c>
      <c r="PO40" s="12" t="str">
        <f>DA40</f>
        <v/>
      </c>
      <c r="PP40" s="12" t="str">
        <f>EK40</f>
        <v/>
      </c>
      <c r="PQ40" s="12" t="str">
        <f>FT40</f>
        <v/>
      </c>
      <c r="PR40" s="12" t="str">
        <f>HD40</f>
        <v/>
      </c>
      <c r="PS40" s="12" t="str">
        <f>IM40</f>
        <v/>
      </c>
      <c r="PT40" s="12" t="str">
        <f>JW40</f>
        <v/>
      </c>
      <c r="PU40" s="12" t="str">
        <f>LG40</f>
        <v/>
      </c>
      <c r="PV40" s="12" t="str">
        <f>MO40</f>
        <v/>
      </c>
      <c r="PW40" s="12" t="str">
        <f>NY40</f>
        <v/>
      </c>
      <c r="PX40" s="12" t="str">
        <f>PH40</f>
        <v/>
      </c>
      <c r="PY40" s="13" t="str">
        <f>IF('[10]ข้อมูลนักเรียน-กรอง'!A38="","",(SUM(AH40:AK40,SUM(BQ40:BT40,SUM(DA40:DD40,SUM(EK40:EN40,SUM(FT40:FW40,SUM(HD40:HG40,SUM(IM40:IP40,SUM(JW40:JZ40,SUM(LG40:LJ40,SUM(MO40:MR40,SUM(NY40:OB40,SUM(PH40:PK40))))))))))))))</f>
        <v/>
      </c>
      <c r="PZ40" s="13" t="str">
        <f>IF('[10]ข้อมูลนักเรียน-กรอง'!A38="","",SUM(PM40:PX40))</f>
        <v/>
      </c>
      <c r="QA40" s="14" t="str">
        <f>IF('[10]ข้อมูลนักเรียน-กรอง'!A38="","",IF(PZ40=0,"0.00",((PZ40/PY40)*100)))</f>
        <v/>
      </c>
    </row>
    <row r="41" spans="1:443" ht="15.95" customHeight="1">
      <c r="A41" s="7" t="str">
        <f>[10]ชื่อนักเรียน!C40</f>
        <v xml:space="preserve"> </v>
      </c>
      <c r="B41" s="8" t="str">
        <f>IF('[10]ข้อมูลนักเรียน-กรอง'!$A$39="","",('[10]ข้อมูลนักเรียน-กรอง'!$A$39))</f>
        <v/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 t="str">
        <f>IF('[10]ข้อมูลนักเรียน-กรอง'!A39="","",(IF(SUM(C41:AG41)=0,"-",(SUM(C41:AG41)))))</f>
        <v/>
      </c>
      <c r="AI41" s="10" t="str">
        <f>IF('[10]ข้อมูลนักเรียน-กรอง'!$A$39="","",(IF(COUNTIF(C41:AG41,"ป")=0,"-",(COUNTIF(C41:AG41,"ป")))))</f>
        <v/>
      </c>
      <c r="AJ41" s="10" t="str">
        <f>IF('[10]ข้อมูลนักเรียน-กรอง'!$A$39="","",(IF(COUNTIF(C41:AG41,"ล")=0,"-",(COUNTIF(C41:AG41,"ล")))))</f>
        <v/>
      </c>
      <c r="AK41" s="10" t="str">
        <f>IF('[10]ข้อมูลนักเรียน-กรอง'!$A$39="","",(IF(COUNTIF(C41:AG41,"ข")=0,"-",(COUNTIF(C41:AG41,"ข")))))</f>
        <v/>
      </c>
      <c r="AL41" s="8" t="str">
        <f>IF('[10]ข้อมูลนักเรียน-กรอง'!$A$39="","",('[10]ข้อมูลนักเรียน-กรอง'!$A$39))</f>
        <v/>
      </c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10" t="str">
        <f>IF('[10]ข้อมูลนักเรียน-กรอง'!A39="","",(IF(SUM(AM41:BP41)=0,"-",(SUM(AM41:BP41)))))</f>
        <v/>
      </c>
      <c r="BR41" s="10" t="str">
        <f>IF('[10]ข้อมูลนักเรียน-กรอง'!$A$39="","",(IF(COUNTIF(AM41:BP41,"ป")=0,"-",(COUNTIF(AM41:BP41,"ป")))))</f>
        <v/>
      </c>
      <c r="BS41" s="10" t="str">
        <f>IF('[10]ข้อมูลนักเรียน-กรอง'!$A$39="","",(IF(COUNTIF(AM41:BP41,"ล")=0,"-",(COUNTIF(AM41:BP41,"ล")))))</f>
        <v/>
      </c>
      <c r="BT41" s="10" t="str">
        <f>IF('[10]ข้อมูลนักเรียน-กรอง'!$A$39="","",(IF(COUNTIF(AM41:BP41,"ข")=0,"-",(COUNTIF(AM41:BP41,"ข")))))</f>
        <v/>
      </c>
      <c r="BU41" s="8" t="str">
        <f>IF('[10]ข้อมูลนักเรียน-กรอง'!$A$39="","",('[10]ข้อมูลนักเรียน-กรอง'!$A$39))</f>
        <v/>
      </c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10" t="str">
        <f>IF('[10]ข้อมูลนักเรียน-กรอง'!A39="","",(IF(SUM(BV41:CZ41)=0,"-",(SUM(BV41:CZ41)))))</f>
        <v/>
      </c>
      <c r="DB41" s="10" t="str">
        <f>IF('[10]ข้อมูลนักเรียน-กรอง'!$A$39="","",(IF(COUNTIF(BV41:CZ41,"ป")=0,"-",(COUNTIF(BV41:CZ41,"ป")))))</f>
        <v/>
      </c>
      <c r="DC41" s="10" t="str">
        <f>IF('[10]ข้อมูลนักเรียน-กรอง'!$A$39="","",(IF(COUNTIF(BV41:CZ41,"ล")=0,"-",(COUNTIF(BV41:CZ41,"ล")))))</f>
        <v/>
      </c>
      <c r="DD41" s="10" t="str">
        <f>IF('[10]ข้อมูลนักเรียน-กรอง'!$A$39="","",(IF(COUNTIF(BV41:CZ41,"ข")=0,"-",(COUNTIF(BV41:CZ41,"ข")))))</f>
        <v/>
      </c>
      <c r="DE41" s="8" t="str">
        <f>IF('[10]ข้อมูลนักเรียน-กรอง'!$A$39="","",('[10]ข้อมูลนักเรียน-กรอง'!$A$39))</f>
        <v/>
      </c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10" t="str">
        <f>IF('[10]ข้อมูลนักเรียน-กรอง'!A39="","",(IF(SUM(DF41:EJ41)=0,"-",(SUM(DF41:EJ41)))))</f>
        <v/>
      </c>
      <c r="EL41" s="10" t="str">
        <f>IF('[10]ข้อมูลนักเรียน-กรอง'!$A$39="","",(IF(COUNTIF(DF41:EJ41,"ป")=0,"-",(COUNTIF(DF41:EJ41,"ป")))))</f>
        <v/>
      </c>
      <c r="EM41" s="10" t="str">
        <f>IF('[10]ข้อมูลนักเรียน-กรอง'!$A$39="","",(IF(COUNTIF(DF41:EJ41,"ล")=0,"-",(COUNTIF(DF41:EJ41,"ล")))))</f>
        <v/>
      </c>
      <c r="EN41" s="10" t="str">
        <f>IF('[10]ข้อมูลนักเรียน-กรอง'!$A$39="","",(IF(COUNTIF(DF41:EJ41,"ข")=0,"-",(COUNTIF(DF41:EJ41,"ข")))))</f>
        <v/>
      </c>
      <c r="EO41" s="8" t="str">
        <f>IF('[10]ข้อมูลนักเรียน-กรอง'!$A$39="","",('[10]ข้อมูลนักเรียน-กรอง'!$A$39))</f>
        <v/>
      </c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10" t="str">
        <f>IF('[10]ข้อมูลนักเรียน-กรอง'!A39="","",(IF(SUM(EP41:FS41)=0,"-",(SUM(EP41:FS41)))))</f>
        <v/>
      </c>
      <c r="FU41" s="10" t="str">
        <f>IF('[10]ข้อมูลนักเรียน-กรอง'!$A$39="","",(IF(COUNTIF(EP41:FS41,"ป")=0,"-",(COUNTIF(EP41:FS41,"ป")))))</f>
        <v/>
      </c>
      <c r="FV41" s="10" t="str">
        <f>IF('[10]ข้อมูลนักเรียน-กรอง'!$A$39="","",(IF(COUNTIF(EP41:FS41,"ล")=0,"-",(COUNTIF(EP41:FS41,"ล")))))</f>
        <v/>
      </c>
      <c r="FW41" s="10" t="str">
        <f>IF('[10]ข้อมูลนักเรียน-กรอง'!$A$39="","",(IF(COUNTIF(EP41:FS41,"ข")=0,"-",(COUNTIF(EP41:FS41,"ข")))))</f>
        <v/>
      </c>
      <c r="FX41" s="8" t="str">
        <f>IF('[10]ข้อมูลนักเรียน-กรอง'!$A$39="","",('[10]ข้อมูลนักเรียน-กรอง'!$A$39))</f>
        <v/>
      </c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10" t="str">
        <f>IF('[10]ข้อมูลนักเรียน-กรอง'!A39="","",(IF(SUM(FY41:HC41)=0,"-",(SUM(FY41:HC41)))))</f>
        <v/>
      </c>
      <c r="HE41" s="10" t="str">
        <f>IF('[10]ข้อมูลนักเรียน-กรอง'!$A$39="","",(IF(COUNTIF(FY41:HC41,"ป")=0,"-",(COUNTIF(FY41:HC41,"ป")))))</f>
        <v/>
      </c>
      <c r="HF41" s="10" t="str">
        <f>IF('[10]ข้อมูลนักเรียน-กรอง'!$A$39="","",(IF(COUNTIF(FY41:HC41,"ล")=0,"-",(COUNTIF(FY41:HC41,"ล")))))</f>
        <v/>
      </c>
      <c r="HG41" s="10" t="str">
        <f>IF('[10]ข้อมูลนักเรียน-กรอง'!$A$39="","",(IF(COUNTIF(FY41:HC41,"ข")=0,"-",(COUNTIF(FY41:HC41,"ข")))))</f>
        <v/>
      </c>
      <c r="HH41" s="8" t="str">
        <f>IF('[10]ข้อมูลนักเรียน-กรอง'!$A$39="","",('[10]ข้อมูลนักเรียน-กรอง'!$A$39))</f>
        <v/>
      </c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10" t="str">
        <f>IF('[10]ข้อมูลนักเรียน-กรอง'!A39="","",(IF(SUM(HI41:IL41)=0,"-",(SUM(HI41:IL41)))))</f>
        <v/>
      </c>
      <c r="IN41" s="10" t="str">
        <f>IF('[10]ข้อมูลนักเรียน-กรอง'!$A$39="","",(IF(COUNTIF(HI41:IL41,"ป")=0,"-",(COUNTIF(HI41:IL41,"ป")))))</f>
        <v/>
      </c>
      <c r="IO41" s="10" t="str">
        <f>IF('[10]ข้อมูลนักเรียน-กรอง'!$A$39="","",(IF(COUNTIF(HI41:IL41,"ล")=0,"-",(COUNTIF(HI41:IL41,"ล")))))</f>
        <v/>
      </c>
      <c r="IP41" s="10" t="str">
        <f>IF('[10]ข้อมูลนักเรียน-กรอง'!$A$39="","",(IF(COUNTIF(HI41:IL41,"ข")=0,"-",(COUNTIF(HI41:IL41,"ข")))))</f>
        <v/>
      </c>
      <c r="IQ41" s="8" t="str">
        <f>IF('[10]ข้อมูลนักเรียน-กรอง'!$A$39="","",('[10]ข้อมูลนักเรียน-กรอง'!$A$39))</f>
        <v/>
      </c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10" t="str">
        <f>IF('[10]ข้อมูลนักเรียน-กรอง'!A39="","",(IF(SUM(IR41:JV41)=0,"-",(SUM(IR41:JV41)))))</f>
        <v/>
      </c>
      <c r="JX41" s="10" t="str">
        <f>IF('[10]ข้อมูลนักเรียน-กรอง'!$A$39="","",(IF(COUNTIF(IR41:JV41,"ป")=0,"-",(COUNTIF(IR41:JV41,"ป")))))</f>
        <v/>
      </c>
      <c r="JY41" s="10" t="str">
        <f>IF('[10]ข้อมูลนักเรียน-กรอง'!$A$39="","",(IF(COUNTIF(IR41:JV41,"ล")=0,"-",(COUNTIF(IR41:JV41,"ล")))))</f>
        <v/>
      </c>
      <c r="JZ41" s="10" t="str">
        <f>IF('[10]ข้อมูลนักเรียน-กรอง'!$A$39="","",(IF(COUNTIF(IR41:JV41,"ข")=0,"-",(COUNTIF(IR41:JV41,"ข")))))</f>
        <v/>
      </c>
      <c r="KA41" s="8" t="str">
        <f>IF('[10]ข้อมูลนักเรียน-กรอง'!$A$39="","",('[10]ข้อมูลนักเรียน-กรอง'!$A$39))</f>
        <v/>
      </c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10" t="str">
        <f>IF('[10]ข้อมูลนักเรียน-กรอง'!A39="","",(IF(SUM(KB41:LF41)=0,"-",(SUM(KB41:LF41)))))</f>
        <v/>
      </c>
      <c r="LH41" s="10" t="str">
        <f>IF('[10]ข้อมูลนักเรียน-กรอง'!$A$39="","",(IF(COUNTIF(KB41:LF41,"ป")=0,"-",(COUNTIF(KB41:LF41,"ป")))))</f>
        <v/>
      </c>
      <c r="LI41" s="10" t="str">
        <f>IF('[10]ข้อมูลนักเรียน-กรอง'!$A$39="","",(IF(COUNTIF(KB41:LF41,"ล")=0,"-",(COUNTIF(KB41:LF41,"ล")))))</f>
        <v/>
      </c>
      <c r="LJ41" s="10" t="str">
        <f>IF('[10]ข้อมูลนักเรียน-กรอง'!$A$39="","",(IF(COUNTIF(KB41:LF41,"ข")=0,"-",(COUNTIF(KB41:LF41,"ข")))))</f>
        <v/>
      </c>
      <c r="LK41" s="8" t="str">
        <f>IF('[10]ข้อมูลนักเรียน-กรอง'!$A$39="","",('[10]ข้อมูลนักเรียน-กรอง'!$A$39))</f>
        <v/>
      </c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10" t="str">
        <f>IF('[10]ข้อมูลนักเรียน-กรอง'!A39="","",(IF(SUM(LL41:MN41)=0,"-",(SUM(LL41:MN41)))))</f>
        <v/>
      </c>
      <c r="MP41" s="10" t="str">
        <f>IF('[10]ข้อมูลนักเรียน-กรอง'!$A$39="","",(IF(COUNTIF(LL41:MN41,"ป")=0,"-",(COUNTIF(LL41:MN41,"ป")))))</f>
        <v/>
      </c>
      <c r="MQ41" s="10" t="str">
        <f>IF('[10]ข้อมูลนักเรียน-กรอง'!$A$39="","",(IF(COUNTIF(LL41:MN41,"ล")=0,"-",(COUNTIF(LL41:MN41,"ล")))))</f>
        <v/>
      </c>
      <c r="MR41" s="10" t="str">
        <f>IF('[10]ข้อมูลนักเรียน-กรอง'!$A$39="","",(IF(COUNTIF(LL41:MN41,"ข")=0,"-",(COUNTIF(LL41:MN41,"ข")))))</f>
        <v/>
      </c>
      <c r="MS41" s="8" t="str">
        <f>IF('[10]ข้อมูลนักเรียน-กรอง'!$A$39="","",('[10]ข้อมูลนักเรียน-กรอง'!$A$39))</f>
        <v/>
      </c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10" t="str">
        <f>IF('[10]ข้อมูลนักเรียน-กรอง'!A39="","",(IF(SUM(MT41:NX41)=0,"-",(SUM(MT41:NX41)))))</f>
        <v/>
      </c>
      <c r="NZ41" s="10" t="str">
        <f>IF('[10]ข้อมูลนักเรียน-กรอง'!$A$39="","",(IF(COUNTIF(MT41:NX41,"ป")=0,"-",(COUNTIF(MT41:NX41,"ป")))))</f>
        <v/>
      </c>
      <c r="OA41" s="10" t="str">
        <f>IF('[10]ข้อมูลนักเรียน-กรอง'!$A$39="","",(IF(COUNTIF(MT41:NX41,"ล")=0,"-",(COUNTIF(MT41:NX41,"ล")))))</f>
        <v/>
      </c>
      <c r="OB41" s="10" t="str">
        <f>IF('[10]ข้อมูลนักเรียน-กรอง'!$A$39="","",(IF(COUNTIF(MT41:NX41,"ข")=0,"-",(COUNTIF(MT41:NX41,"ข")))))</f>
        <v/>
      </c>
      <c r="OC41" s="8" t="str">
        <f>IF('[10]ข้อมูลนักเรียน-กรอง'!$A$39="","",('[10]ข้อมูลนักเรียน-กรอง'!$A$39))</f>
        <v/>
      </c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10" t="str">
        <f>IF('[10]ข้อมูลนักเรียน-กรอง'!A39="","",(IF(SUM(OD41:PG41)=0,"-",(SUM(OD41:PG41)))))</f>
        <v/>
      </c>
      <c r="PI41" s="10" t="str">
        <f>IF('[10]ข้อมูลนักเรียน-กรอง'!$A$39="","",(IF(COUNTIF(OD41:PG41,"ป")=0,"-",(COUNTIF(OD41:PG41,"ป")))))</f>
        <v/>
      </c>
      <c r="PJ41" s="10" t="str">
        <f>IF('[10]ข้อมูลนักเรียน-กรอง'!$A$39="","",(IF(COUNTIF(OD41:PG41,"ล")=0,"-",(COUNTIF(OD41:PG41,"ล")))))</f>
        <v/>
      </c>
      <c r="PK41" s="10" t="str">
        <f>IF('[10]ข้อมูลนักเรียน-กรอง'!$A$39="","",(IF(COUNTIF(OD41:PG41,"ข")=0,"-",(COUNTIF(OD41:PG41,"ข")))))</f>
        <v/>
      </c>
      <c r="PL41" s="11" t="str">
        <f>IF('[10]ข้อมูลนักเรียน-กรอง'!$A$39="","",('[10]ข้อมูลนักเรียน-กรอง'!$A$39))</f>
        <v/>
      </c>
      <c r="PM41" s="12" t="str">
        <f>AH41</f>
        <v/>
      </c>
      <c r="PN41" s="12" t="str">
        <f>BQ41</f>
        <v/>
      </c>
      <c r="PO41" s="12" t="str">
        <f>DA41</f>
        <v/>
      </c>
      <c r="PP41" s="12" t="str">
        <f>EK41</f>
        <v/>
      </c>
      <c r="PQ41" s="12" t="str">
        <f>FT41</f>
        <v/>
      </c>
      <c r="PR41" s="12" t="str">
        <f>HD41</f>
        <v/>
      </c>
      <c r="PS41" s="12" t="str">
        <f>IM41</f>
        <v/>
      </c>
      <c r="PT41" s="12" t="str">
        <f>JW41</f>
        <v/>
      </c>
      <c r="PU41" s="12" t="str">
        <f>LG41</f>
        <v/>
      </c>
      <c r="PV41" s="12" t="str">
        <f>MO41</f>
        <v/>
      </c>
      <c r="PW41" s="12" t="str">
        <f>NY41</f>
        <v/>
      </c>
      <c r="PX41" s="12" t="str">
        <f>PH41</f>
        <v/>
      </c>
      <c r="PY41" s="13" t="str">
        <f>IF('[10]ข้อมูลนักเรียน-กรอง'!A39="","",(SUM(AH41:AK41,SUM(BQ41:BT41,SUM(DA41:DD41,SUM(EK41:EN41,SUM(FT41:FW41,SUM(HD41:HG41,SUM(IM41:IP41,SUM(JW41:JZ41,SUM(LG41:LJ41,SUM(MO41:MR41,SUM(NY41:OB41,SUM(PH41:PK41))))))))))))))</f>
        <v/>
      </c>
      <c r="PZ41" s="13" t="str">
        <f>IF('[10]ข้อมูลนักเรียน-กรอง'!A39="","",SUM(PM41:PX41))</f>
        <v/>
      </c>
      <c r="QA41" s="14" t="str">
        <f>IF('[10]ข้อมูลนักเรียน-กรอง'!A39="","",IF(PZ41=0,"0.00",((PZ41/PY41)*100)))</f>
        <v/>
      </c>
    </row>
    <row r="42" spans="1:443" ht="15.95" customHeight="1">
      <c r="A42" s="7" t="str">
        <f>[10]ชื่อนักเรียน!C41</f>
        <v xml:space="preserve"> </v>
      </c>
      <c r="B42" s="8" t="str">
        <f>IF('[10]ข้อมูลนักเรียน-กรอง'!$A$40="","",('[10]ข้อมูลนักเรียน-กรอง'!$A$40))</f>
        <v/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0" t="str">
        <f>IF('[10]ข้อมูลนักเรียน-กรอง'!A40="","",(IF(SUM(C42:AG42)=0,"-",(SUM(C42:AG42)))))</f>
        <v/>
      </c>
      <c r="AI42" s="10" t="str">
        <f>IF('[10]ข้อมูลนักเรียน-กรอง'!$A$40="","",(IF(COUNTIF(C42:AG42,"ป")=0,"-",(COUNTIF(C42:AG42,"ป")))))</f>
        <v/>
      </c>
      <c r="AJ42" s="10" t="str">
        <f>IF('[10]ข้อมูลนักเรียน-กรอง'!$A$40="","",(IF(COUNTIF(C42:AG42,"ล")=0,"-",(COUNTIF(C42:AG42,"ล")))))</f>
        <v/>
      </c>
      <c r="AK42" s="10" t="str">
        <f>IF('[10]ข้อมูลนักเรียน-กรอง'!$A$40="","",(IF(COUNTIF(C42:AG42,"ข")=0,"-",(COUNTIF(C42:AG42,"ข")))))</f>
        <v/>
      </c>
      <c r="AL42" s="8" t="str">
        <f>IF('[10]ข้อมูลนักเรียน-กรอง'!$A$40="","",('[10]ข้อมูลนักเรียน-กรอง'!$A$40))</f>
        <v/>
      </c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10" t="str">
        <f>IF('[10]ข้อมูลนักเรียน-กรอง'!A40="","",(IF(SUM(AM42:BP42)=0,"-",(SUM(AM42:BP42)))))</f>
        <v/>
      </c>
      <c r="BR42" s="10" t="str">
        <f>IF('[10]ข้อมูลนักเรียน-กรอง'!$A$40="","",(IF(COUNTIF(AM42:BP42,"ป")=0,"-",(COUNTIF(AM42:BP42,"ป")))))</f>
        <v/>
      </c>
      <c r="BS42" s="10" t="str">
        <f>IF('[10]ข้อมูลนักเรียน-กรอง'!$A$40="","",(IF(COUNTIF(AM42:BP42,"ล")=0,"-",(COUNTIF(AM42:BP42,"ล")))))</f>
        <v/>
      </c>
      <c r="BT42" s="10" t="str">
        <f>IF('[10]ข้อมูลนักเรียน-กรอง'!$A$40="","",(IF(COUNTIF(AM42:BP42,"ข")=0,"-",(COUNTIF(AM42:BP42,"ข")))))</f>
        <v/>
      </c>
      <c r="BU42" s="8" t="str">
        <f>IF('[10]ข้อมูลนักเรียน-กรอง'!$A$40="","",('[10]ข้อมูลนักเรียน-กรอง'!$A$40))</f>
        <v/>
      </c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10" t="str">
        <f>IF('[10]ข้อมูลนักเรียน-กรอง'!A40="","",(IF(SUM(BV42:CZ42)=0,"-",(SUM(BV42:CZ42)))))</f>
        <v/>
      </c>
      <c r="DB42" s="10" t="str">
        <f>IF('[10]ข้อมูลนักเรียน-กรอง'!$A$40="","",(IF(COUNTIF(BV42:CZ42,"ป")=0,"-",(COUNTIF(BV42:CZ42,"ป")))))</f>
        <v/>
      </c>
      <c r="DC42" s="10" t="str">
        <f>IF('[10]ข้อมูลนักเรียน-กรอง'!$A$40="","",(IF(COUNTIF(BV42:CZ42,"ล")=0,"-",(COUNTIF(BV42:CZ42,"ล")))))</f>
        <v/>
      </c>
      <c r="DD42" s="10" t="str">
        <f>IF('[10]ข้อมูลนักเรียน-กรอง'!$A$40="","",(IF(COUNTIF(BV42:CZ42,"ข")=0,"-",(COUNTIF(BV42:CZ42,"ข")))))</f>
        <v/>
      </c>
      <c r="DE42" s="8" t="str">
        <f>IF('[10]ข้อมูลนักเรียน-กรอง'!$A$40="","",('[10]ข้อมูลนักเรียน-กรอง'!$A$40))</f>
        <v/>
      </c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10" t="str">
        <f>IF('[10]ข้อมูลนักเรียน-กรอง'!A40="","",(IF(SUM(DF42:EJ42)=0,"-",(SUM(DF42:EJ42)))))</f>
        <v/>
      </c>
      <c r="EL42" s="10" t="str">
        <f>IF('[10]ข้อมูลนักเรียน-กรอง'!$A$40="","",(IF(COUNTIF(DF42:EJ42,"ป")=0,"-",(COUNTIF(DF42:EJ42,"ป")))))</f>
        <v/>
      </c>
      <c r="EM42" s="10" t="str">
        <f>IF('[10]ข้อมูลนักเรียน-กรอง'!$A$40="","",(IF(COUNTIF(DF42:EJ42,"ล")=0,"-",(COUNTIF(DF42:EJ42,"ล")))))</f>
        <v/>
      </c>
      <c r="EN42" s="10" t="str">
        <f>IF('[10]ข้อมูลนักเรียน-กรอง'!$A$40="","",(IF(COUNTIF(DF42:EJ42,"ข")=0,"-",(COUNTIF(DF42:EJ42,"ข")))))</f>
        <v/>
      </c>
      <c r="EO42" s="8" t="str">
        <f>IF('[10]ข้อมูลนักเรียน-กรอง'!$A$40="","",('[10]ข้อมูลนักเรียน-กรอง'!$A$40))</f>
        <v/>
      </c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10" t="str">
        <f>IF('[10]ข้อมูลนักเรียน-กรอง'!A40="","",(IF(SUM(EP42:FS42)=0,"-",(SUM(EP42:FS42)))))</f>
        <v/>
      </c>
      <c r="FU42" s="10" t="str">
        <f>IF('[10]ข้อมูลนักเรียน-กรอง'!$A$40="","",(IF(COUNTIF(EP42:FS42,"ป")=0,"-",(COUNTIF(EP42:FS42,"ป")))))</f>
        <v/>
      </c>
      <c r="FV42" s="10" t="str">
        <f>IF('[10]ข้อมูลนักเรียน-กรอง'!$A$40="","",(IF(COUNTIF(EP42:FS42,"ล")=0,"-",(COUNTIF(EP42:FS42,"ล")))))</f>
        <v/>
      </c>
      <c r="FW42" s="10" t="str">
        <f>IF('[10]ข้อมูลนักเรียน-กรอง'!$A$40="","",(IF(COUNTIF(EP42:FS42,"ข")=0,"-",(COUNTIF(EP42:FS42,"ข")))))</f>
        <v/>
      </c>
      <c r="FX42" s="8" t="str">
        <f>IF('[10]ข้อมูลนักเรียน-กรอง'!$A$40="","",('[10]ข้อมูลนักเรียน-กรอง'!$A$40))</f>
        <v/>
      </c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10" t="str">
        <f>IF('[10]ข้อมูลนักเรียน-กรอง'!A40="","",(IF(SUM(FY42:HC42)=0,"-",(SUM(FY42:HC42)))))</f>
        <v/>
      </c>
      <c r="HE42" s="10" t="str">
        <f>IF('[10]ข้อมูลนักเรียน-กรอง'!$A$40="","",(IF(COUNTIF(FY42:HC42,"ป")=0,"-",(COUNTIF(FY42:HC42,"ป")))))</f>
        <v/>
      </c>
      <c r="HF42" s="10" t="str">
        <f>IF('[10]ข้อมูลนักเรียน-กรอง'!$A$40="","",(IF(COUNTIF(FY42:HC42,"ล")=0,"-",(COUNTIF(FY42:HC42,"ล")))))</f>
        <v/>
      </c>
      <c r="HG42" s="10" t="str">
        <f>IF('[10]ข้อมูลนักเรียน-กรอง'!$A$40="","",(IF(COUNTIF(FY42:HC42,"ข")=0,"-",(COUNTIF(FY42:HC42,"ข")))))</f>
        <v/>
      </c>
      <c r="HH42" s="8" t="str">
        <f>IF('[10]ข้อมูลนักเรียน-กรอง'!$A$40="","",('[10]ข้อมูลนักเรียน-กรอง'!$A$40))</f>
        <v/>
      </c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10" t="str">
        <f>IF('[10]ข้อมูลนักเรียน-กรอง'!A40="","",(IF(SUM(HI42:IL42)=0,"-",(SUM(HI42:IL42)))))</f>
        <v/>
      </c>
      <c r="IN42" s="10" t="str">
        <f>IF('[10]ข้อมูลนักเรียน-กรอง'!$A$40="","",(IF(COUNTIF(HI42:IL42,"ป")=0,"-",(COUNTIF(HI42:IL42,"ป")))))</f>
        <v/>
      </c>
      <c r="IO42" s="10" t="str">
        <f>IF('[10]ข้อมูลนักเรียน-กรอง'!$A$40="","",(IF(COUNTIF(HI42:IL42,"ล")=0,"-",(COUNTIF(HI42:IL42,"ล")))))</f>
        <v/>
      </c>
      <c r="IP42" s="10" t="str">
        <f>IF('[10]ข้อมูลนักเรียน-กรอง'!$A$40="","",(IF(COUNTIF(HI42:IL42,"ข")=0,"-",(COUNTIF(HI42:IL42,"ข")))))</f>
        <v/>
      </c>
      <c r="IQ42" s="8" t="str">
        <f>IF('[10]ข้อมูลนักเรียน-กรอง'!$A$40="","",('[10]ข้อมูลนักเรียน-กรอง'!$A$40))</f>
        <v/>
      </c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10" t="str">
        <f>IF('[10]ข้อมูลนักเรียน-กรอง'!A40="","",(IF(SUM(IR42:JV42)=0,"-",(SUM(IR42:JV42)))))</f>
        <v/>
      </c>
      <c r="JX42" s="10" t="str">
        <f>IF('[10]ข้อมูลนักเรียน-กรอง'!$A$40="","",(IF(COUNTIF(IR42:JV42,"ป")=0,"-",(COUNTIF(IR42:JV42,"ป")))))</f>
        <v/>
      </c>
      <c r="JY42" s="10" t="str">
        <f>IF('[10]ข้อมูลนักเรียน-กรอง'!$A$40="","",(IF(COUNTIF(IR42:JV42,"ล")=0,"-",(COUNTIF(IR42:JV42,"ล")))))</f>
        <v/>
      </c>
      <c r="JZ42" s="10" t="str">
        <f>IF('[10]ข้อมูลนักเรียน-กรอง'!$A$40="","",(IF(COUNTIF(IR42:JV42,"ข")=0,"-",(COUNTIF(IR42:JV42,"ข")))))</f>
        <v/>
      </c>
      <c r="KA42" s="8" t="str">
        <f>IF('[10]ข้อมูลนักเรียน-กรอง'!$A$40="","",('[10]ข้อมูลนักเรียน-กรอง'!$A$40))</f>
        <v/>
      </c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10" t="str">
        <f>IF('[10]ข้อมูลนักเรียน-กรอง'!A40="","",(IF(SUM(KB42:LF42)=0,"-",(SUM(KB42:LF42)))))</f>
        <v/>
      </c>
      <c r="LH42" s="10" t="str">
        <f>IF('[10]ข้อมูลนักเรียน-กรอง'!$A$40="","",(IF(COUNTIF(KB42:LF42,"ป")=0,"-",(COUNTIF(KB42:LF42,"ป")))))</f>
        <v/>
      </c>
      <c r="LI42" s="10" t="str">
        <f>IF('[10]ข้อมูลนักเรียน-กรอง'!$A$40="","",(IF(COUNTIF(KB42:LF42,"ล")=0,"-",(COUNTIF(KB42:LF42,"ล")))))</f>
        <v/>
      </c>
      <c r="LJ42" s="10" t="str">
        <f>IF('[10]ข้อมูลนักเรียน-กรอง'!$A$40="","",(IF(COUNTIF(KB42:LF42,"ข")=0,"-",(COUNTIF(KB42:LF42,"ข")))))</f>
        <v/>
      </c>
      <c r="LK42" s="8" t="str">
        <f>IF('[10]ข้อมูลนักเรียน-กรอง'!$A$40="","",('[10]ข้อมูลนักเรียน-กรอง'!$A$40))</f>
        <v/>
      </c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10" t="str">
        <f>IF('[10]ข้อมูลนักเรียน-กรอง'!A40="","",(IF(SUM(LL42:MN42)=0,"-",(SUM(LL42:MN42)))))</f>
        <v/>
      </c>
      <c r="MP42" s="10" t="str">
        <f>IF('[10]ข้อมูลนักเรียน-กรอง'!$A$40="","",(IF(COUNTIF(LL42:MN42,"ป")=0,"-",(COUNTIF(LL42:MN42,"ป")))))</f>
        <v/>
      </c>
      <c r="MQ42" s="10" t="str">
        <f>IF('[10]ข้อมูลนักเรียน-กรอง'!$A$40="","",(IF(COUNTIF(LL42:MN42,"ล")=0,"-",(COUNTIF(LL42:MN42,"ล")))))</f>
        <v/>
      </c>
      <c r="MR42" s="10" t="str">
        <f>IF('[10]ข้อมูลนักเรียน-กรอง'!$A$40="","",(IF(COUNTIF(LL42:MN42,"ข")=0,"-",(COUNTIF(LL42:MN42,"ข")))))</f>
        <v/>
      </c>
      <c r="MS42" s="8" t="str">
        <f>IF('[10]ข้อมูลนักเรียน-กรอง'!$A$40="","",('[10]ข้อมูลนักเรียน-กรอง'!$A$40))</f>
        <v/>
      </c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10" t="str">
        <f>IF('[10]ข้อมูลนักเรียน-กรอง'!A40="","",(IF(SUM(MT42:NX42)=0,"-",(SUM(MT42:NX42)))))</f>
        <v/>
      </c>
      <c r="NZ42" s="10" t="str">
        <f>IF('[10]ข้อมูลนักเรียน-กรอง'!$A$40="","",(IF(COUNTIF(MT42:NX42,"ป")=0,"-",(COUNTIF(MT42:NX42,"ป")))))</f>
        <v/>
      </c>
      <c r="OA42" s="10" t="str">
        <f>IF('[10]ข้อมูลนักเรียน-กรอง'!$A$40="","",(IF(COUNTIF(MT42:NX42,"ล")=0,"-",(COUNTIF(MT42:NX42,"ล")))))</f>
        <v/>
      </c>
      <c r="OB42" s="10" t="str">
        <f>IF('[10]ข้อมูลนักเรียน-กรอง'!$A$40="","",(IF(COUNTIF(MT42:NX42,"ข")=0,"-",(COUNTIF(MT42:NX42,"ข")))))</f>
        <v/>
      </c>
      <c r="OC42" s="8" t="str">
        <f>IF('[10]ข้อมูลนักเรียน-กรอง'!$A$40="","",('[10]ข้อมูลนักเรียน-กรอง'!$A$40))</f>
        <v/>
      </c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10" t="str">
        <f>IF('[10]ข้อมูลนักเรียน-กรอง'!A40="","",(IF(SUM(OD42:PG42)=0,"-",(SUM(OD42:PG42)))))</f>
        <v/>
      </c>
      <c r="PI42" s="10" t="str">
        <f>IF('[10]ข้อมูลนักเรียน-กรอง'!$A$40="","",(IF(COUNTIF(OD42:PG42,"ป")=0,"-",(COUNTIF(OD42:PG42,"ป")))))</f>
        <v/>
      </c>
      <c r="PJ42" s="10" t="str">
        <f>IF('[10]ข้อมูลนักเรียน-กรอง'!$A$40="","",(IF(COUNTIF(OD42:PG42,"ล")=0,"-",(COUNTIF(OD42:PG42,"ล")))))</f>
        <v/>
      </c>
      <c r="PK42" s="10" t="str">
        <f>IF('[10]ข้อมูลนักเรียน-กรอง'!$A$40="","",(IF(COUNTIF(OD42:PG42,"ข")=0,"-",(COUNTIF(OD42:PG42,"ข")))))</f>
        <v/>
      </c>
      <c r="PL42" s="11" t="str">
        <f>IF('[10]ข้อมูลนักเรียน-กรอง'!$A$40="","",('[10]ข้อมูลนักเรียน-กรอง'!$A$40))</f>
        <v/>
      </c>
      <c r="PM42" s="12" t="str">
        <f>AH42</f>
        <v/>
      </c>
      <c r="PN42" s="12" t="str">
        <f>BQ42</f>
        <v/>
      </c>
      <c r="PO42" s="12" t="str">
        <f>DA42</f>
        <v/>
      </c>
      <c r="PP42" s="12" t="str">
        <f>EK42</f>
        <v/>
      </c>
      <c r="PQ42" s="12" t="str">
        <f>FT42</f>
        <v/>
      </c>
      <c r="PR42" s="12" t="str">
        <f>HD42</f>
        <v/>
      </c>
      <c r="PS42" s="12" t="str">
        <f>IM42</f>
        <v/>
      </c>
      <c r="PT42" s="12" t="str">
        <f>JW42</f>
        <v/>
      </c>
      <c r="PU42" s="12" t="str">
        <f>LG42</f>
        <v/>
      </c>
      <c r="PV42" s="12" t="str">
        <f>MO42</f>
        <v/>
      </c>
      <c r="PW42" s="12" t="str">
        <f>NY42</f>
        <v/>
      </c>
      <c r="PX42" s="12" t="str">
        <f>PH42</f>
        <v/>
      </c>
      <c r="PY42" s="13" t="str">
        <f>IF('[10]ข้อมูลนักเรียน-กรอง'!A40="","",(SUM(AH42:AK42,SUM(BQ42:BT42,SUM(DA42:DD42,SUM(EK42:EN42,SUM(FT42:FW42,SUM(HD42:HG42,SUM(IM42:IP42,SUM(JW42:JZ42,SUM(LG42:LJ42,SUM(MO42:MR42,SUM(NY42:OB42,SUM(PH42:PK42))))))))))))))</f>
        <v/>
      </c>
      <c r="PZ42" s="13" t="str">
        <f>IF('[10]ข้อมูลนักเรียน-กรอง'!A40="","",SUM(PM42:PX42))</f>
        <v/>
      </c>
      <c r="QA42" s="14" t="str">
        <f>IF('[10]ข้อมูลนักเรียน-กรอง'!A40="","",IF(PZ42=0,"0.00",((PZ42/PY42)*100)))</f>
        <v/>
      </c>
    </row>
    <row r="43" spans="1:443" ht="15.95" customHeight="1">
      <c r="A43" s="7" t="str">
        <f>[10]ชื่อนักเรียน!C42</f>
        <v xml:space="preserve"> </v>
      </c>
      <c r="B43" s="8" t="str">
        <f>IF('[10]ข้อมูลนักเรียน-กรอง'!$A$41="","",('[10]ข้อมูลนักเรียน-กรอง'!$A$41))</f>
        <v/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0" t="str">
        <f>IF('[10]ข้อมูลนักเรียน-กรอง'!A41="","",(IF(SUM(C43:AG43)=0,"-",(SUM(C43:AG43)))))</f>
        <v/>
      </c>
      <c r="AI43" s="10" t="str">
        <f>IF('[10]ข้อมูลนักเรียน-กรอง'!$A$41="","",(IF(COUNTIF(C43:AG43,"ป")=0,"-",(COUNTIF(C43:AG43,"ป")))))</f>
        <v/>
      </c>
      <c r="AJ43" s="10" t="str">
        <f>IF('[10]ข้อมูลนักเรียน-กรอง'!$A$41="","",(IF(COUNTIF(C43:AG43,"ล")=0,"-",(COUNTIF(C43:AG43,"ล")))))</f>
        <v/>
      </c>
      <c r="AK43" s="10" t="str">
        <f>IF('[10]ข้อมูลนักเรียน-กรอง'!$A$41="","",(IF(COUNTIF(C43:AG43,"ข")=0,"-",(COUNTIF(C43:AG43,"ข")))))</f>
        <v/>
      </c>
      <c r="AL43" s="8" t="str">
        <f>IF('[10]ข้อมูลนักเรียน-กรอง'!$A$41="","",('[10]ข้อมูลนักเรียน-กรอง'!$A$41))</f>
        <v/>
      </c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10" t="str">
        <f>IF('[10]ข้อมูลนักเรียน-กรอง'!A41="","",(IF(SUM(AM43:BP43)=0,"-",(SUM(AM43:BP43)))))</f>
        <v/>
      </c>
      <c r="BR43" s="10" t="str">
        <f>IF('[10]ข้อมูลนักเรียน-กรอง'!$A$41="","",(IF(COUNTIF(AM43:BP43,"ป")=0,"-",(COUNTIF(AM43:BP43,"ป")))))</f>
        <v/>
      </c>
      <c r="BS43" s="10" t="str">
        <f>IF('[10]ข้อมูลนักเรียน-กรอง'!$A$41="","",(IF(COUNTIF(AM43:BP43,"ล")=0,"-",(COUNTIF(AM43:BP43,"ล")))))</f>
        <v/>
      </c>
      <c r="BT43" s="10" t="str">
        <f>IF('[10]ข้อมูลนักเรียน-กรอง'!$A$41="","",(IF(COUNTIF(AM43:BP43,"ข")=0,"-",(COUNTIF(AM43:BP43,"ข")))))</f>
        <v/>
      </c>
      <c r="BU43" s="8" t="str">
        <f>IF('[10]ข้อมูลนักเรียน-กรอง'!$A$41="","",('[10]ข้อมูลนักเรียน-กรอง'!$A$41))</f>
        <v/>
      </c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10" t="str">
        <f>IF('[10]ข้อมูลนักเรียน-กรอง'!A41="","",(IF(SUM(BV43:CZ43)=0,"-",(SUM(BV43:CZ43)))))</f>
        <v/>
      </c>
      <c r="DB43" s="10" t="str">
        <f>IF('[10]ข้อมูลนักเรียน-กรอง'!$A$41="","",(IF(COUNTIF(BV43:CZ43,"ป")=0,"-",(COUNTIF(BV43:CZ43,"ป")))))</f>
        <v/>
      </c>
      <c r="DC43" s="10" t="str">
        <f>IF('[10]ข้อมูลนักเรียน-กรอง'!$A$41="","",(IF(COUNTIF(BV43:CZ43,"ล")=0,"-",(COUNTIF(BV43:CZ43,"ล")))))</f>
        <v/>
      </c>
      <c r="DD43" s="10" t="str">
        <f>IF('[10]ข้อมูลนักเรียน-กรอง'!$A$41="","",(IF(COUNTIF(BV43:CZ43,"ข")=0,"-",(COUNTIF(BV43:CZ43,"ข")))))</f>
        <v/>
      </c>
      <c r="DE43" s="8" t="str">
        <f>IF('[10]ข้อมูลนักเรียน-กรอง'!$A$41="","",('[10]ข้อมูลนักเรียน-กรอง'!$A$41))</f>
        <v/>
      </c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10" t="str">
        <f>IF('[10]ข้อมูลนักเรียน-กรอง'!A41="","",(IF(SUM(DF43:EJ43)=0,"-",(SUM(DF43:EJ43)))))</f>
        <v/>
      </c>
      <c r="EL43" s="10" t="str">
        <f>IF('[10]ข้อมูลนักเรียน-กรอง'!$A$41="","",(IF(COUNTIF(DF43:EJ43,"ป")=0,"-",(COUNTIF(DF43:EJ43,"ป")))))</f>
        <v/>
      </c>
      <c r="EM43" s="10" t="str">
        <f>IF('[10]ข้อมูลนักเรียน-กรอง'!$A$41="","",(IF(COUNTIF(DF43:EJ43,"ล")=0,"-",(COUNTIF(DF43:EJ43,"ล")))))</f>
        <v/>
      </c>
      <c r="EN43" s="10" t="str">
        <f>IF('[10]ข้อมูลนักเรียน-กรอง'!$A$41="","",(IF(COUNTIF(DF43:EJ43,"ข")=0,"-",(COUNTIF(DF43:EJ43,"ข")))))</f>
        <v/>
      </c>
      <c r="EO43" s="8" t="str">
        <f>IF('[10]ข้อมูลนักเรียน-กรอง'!$A$41="","",('[10]ข้อมูลนักเรียน-กรอง'!$A$41))</f>
        <v/>
      </c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10" t="str">
        <f>IF('[10]ข้อมูลนักเรียน-กรอง'!A41="","",(IF(SUM(EP43:FS43)=0,"-",(SUM(EP43:FS43)))))</f>
        <v/>
      </c>
      <c r="FU43" s="10" t="str">
        <f>IF('[10]ข้อมูลนักเรียน-กรอง'!$A$41="","",(IF(COUNTIF(EP43:FS43,"ป")=0,"-",(COUNTIF(EP43:FS43,"ป")))))</f>
        <v/>
      </c>
      <c r="FV43" s="10" t="str">
        <f>IF('[10]ข้อมูลนักเรียน-กรอง'!$A$41="","",(IF(COUNTIF(EP43:FS43,"ล")=0,"-",(COUNTIF(EP43:FS43,"ล")))))</f>
        <v/>
      </c>
      <c r="FW43" s="10" t="str">
        <f>IF('[10]ข้อมูลนักเรียน-กรอง'!$A$41="","",(IF(COUNTIF(EP43:FS43,"ข")=0,"-",(COUNTIF(EP43:FS43,"ข")))))</f>
        <v/>
      </c>
      <c r="FX43" s="8" t="str">
        <f>IF('[10]ข้อมูลนักเรียน-กรอง'!$A$41="","",('[10]ข้อมูลนักเรียน-กรอง'!$A$41))</f>
        <v/>
      </c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10" t="str">
        <f>IF('[10]ข้อมูลนักเรียน-กรอง'!A41="","",(IF(SUM(FY43:HC43)=0,"-",(SUM(FY43:HC43)))))</f>
        <v/>
      </c>
      <c r="HE43" s="10" t="str">
        <f>IF('[10]ข้อมูลนักเรียน-กรอง'!$A$41="","",(IF(COUNTIF(FY43:HC43,"ป")=0,"-",(COUNTIF(FY43:HC43,"ป")))))</f>
        <v/>
      </c>
      <c r="HF43" s="10" t="str">
        <f>IF('[10]ข้อมูลนักเรียน-กรอง'!$A$41="","",(IF(COUNTIF(FY43:HC43,"ล")=0,"-",(COUNTIF(FY43:HC43,"ล")))))</f>
        <v/>
      </c>
      <c r="HG43" s="10" t="str">
        <f>IF('[10]ข้อมูลนักเรียน-กรอง'!$A$41="","",(IF(COUNTIF(FY43:HC43,"ข")=0,"-",(COUNTIF(FY43:HC43,"ข")))))</f>
        <v/>
      </c>
      <c r="HH43" s="8" t="str">
        <f>IF('[10]ข้อมูลนักเรียน-กรอง'!$A$41="","",('[10]ข้อมูลนักเรียน-กรอง'!$A$41))</f>
        <v/>
      </c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10" t="str">
        <f>IF('[10]ข้อมูลนักเรียน-กรอง'!A41="","",(IF(SUM(HI43:IL43)=0,"-",(SUM(HI43:IL43)))))</f>
        <v/>
      </c>
      <c r="IN43" s="10" t="str">
        <f>IF('[10]ข้อมูลนักเรียน-กรอง'!$A$41="","",(IF(COUNTIF(HI43:IL43,"ป")=0,"-",(COUNTIF(HI43:IL43,"ป")))))</f>
        <v/>
      </c>
      <c r="IO43" s="10" t="str">
        <f>IF('[10]ข้อมูลนักเรียน-กรอง'!$A$41="","",(IF(COUNTIF(HI43:IL43,"ล")=0,"-",(COUNTIF(HI43:IL43,"ล")))))</f>
        <v/>
      </c>
      <c r="IP43" s="10" t="str">
        <f>IF('[10]ข้อมูลนักเรียน-กรอง'!$A$41="","",(IF(COUNTIF(HI43:IL43,"ข")=0,"-",(COUNTIF(HI43:IL43,"ข")))))</f>
        <v/>
      </c>
      <c r="IQ43" s="8" t="str">
        <f>IF('[10]ข้อมูลนักเรียน-กรอง'!$A$41="","",('[10]ข้อมูลนักเรียน-กรอง'!$A$41))</f>
        <v/>
      </c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10" t="str">
        <f>IF('[10]ข้อมูลนักเรียน-กรอง'!A41="","",(IF(SUM(IR43:JV43)=0,"-",(SUM(IR43:JV43)))))</f>
        <v/>
      </c>
      <c r="JX43" s="10" t="str">
        <f>IF('[10]ข้อมูลนักเรียน-กรอง'!$A$41="","",(IF(COUNTIF(IR43:JV43,"ป")=0,"-",(COUNTIF(IR43:JV43,"ป")))))</f>
        <v/>
      </c>
      <c r="JY43" s="10" t="str">
        <f>IF('[10]ข้อมูลนักเรียน-กรอง'!$A$41="","",(IF(COUNTIF(IR43:JV43,"ล")=0,"-",(COUNTIF(IR43:JV43,"ล")))))</f>
        <v/>
      </c>
      <c r="JZ43" s="10" t="str">
        <f>IF('[10]ข้อมูลนักเรียน-กรอง'!$A$41="","",(IF(COUNTIF(IR43:JV43,"ข")=0,"-",(COUNTIF(IR43:JV43,"ข")))))</f>
        <v/>
      </c>
      <c r="KA43" s="8" t="str">
        <f>IF('[10]ข้อมูลนักเรียน-กรอง'!$A$41="","",('[10]ข้อมูลนักเรียน-กรอง'!$A$41))</f>
        <v/>
      </c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10" t="str">
        <f>IF('[10]ข้อมูลนักเรียน-กรอง'!A41="","",(IF(SUM(KB43:LF43)=0,"-",(SUM(KB43:LF43)))))</f>
        <v/>
      </c>
      <c r="LH43" s="10" t="str">
        <f>IF('[10]ข้อมูลนักเรียน-กรอง'!$A$41="","",(IF(COUNTIF(KB43:LF43,"ป")=0,"-",(COUNTIF(KB43:LF43,"ป")))))</f>
        <v/>
      </c>
      <c r="LI43" s="10" t="str">
        <f>IF('[10]ข้อมูลนักเรียน-กรอง'!$A$41="","",(IF(COUNTIF(KB43:LF43,"ล")=0,"-",(COUNTIF(KB43:LF43,"ล")))))</f>
        <v/>
      </c>
      <c r="LJ43" s="10" t="str">
        <f>IF('[10]ข้อมูลนักเรียน-กรอง'!$A$41="","",(IF(COUNTIF(KB43:LF43,"ข")=0,"-",(COUNTIF(KB43:LF43,"ข")))))</f>
        <v/>
      </c>
      <c r="LK43" s="8" t="str">
        <f>IF('[10]ข้อมูลนักเรียน-กรอง'!$A$41="","",('[10]ข้อมูลนักเรียน-กรอง'!$A$41))</f>
        <v/>
      </c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10" t="str">
        <f>IF('[10]ข้อมูลนักเรียน-กรอง'!A41="","",(IF(SUM(LL43:MN43)=0,"-",(SUM(LL43:MN43)))))</f>
        <v/>
      </c>
      <c r="MP43" s="10" t="str">
        <f>IF('[10]ข้อมูลนักเรียน-กรอง'!$A$41="","",(IF(COUNTIF(LL43:MN43,"ป")=0,"-",(COUNTIF(LL43:MN43,"ป")))))</f>
        <v/>
      </c>
      <c r="MQ43" s="10" t="str">
        <f>IF('[10]ข้อมูลนักเรียน-กรอง'!$A$41="","",(IF(COUNTIF(LL43:MN43,"ล")=0,"-",(COUNTIF(LL43:MN43,"ล")))))</f>
        <v/>
      </c>
      <c r="MR43" s="10" t="str">
        <f>IF('[10]ข้อมูลนักเรียน-กรอง'!$A$41="","",(IF(COUNTIF(LL43:MN43,"ข")=0,"-",(COUNTIF(LL43:MN43,"ข")))))</f>
        <v/>
      </c>
      <c r="MS43" s="8" t="str">
        <f>IF('[10]ข้อมูลนักเรียน-กรอง'!$A$41="","",('[10]ข้อมูลนักเรียน-กรอง'!$A$41))</f>
        <v/>
      </c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10" t="str">
        <f>IF('[10]ข้อมูลนักเรียน-กรอง'!A41="","",(IF(SUM(MT43:NX43)=0,"-",(SUM(MT43:NX43)))))</f>
        <v/>
      </c>
      <c r="NZ43" s="10" t="str">
        <f>IF('[10]ข้อมูลนักเรียน-กรอง'!$A$41="","",(IF(COUNTIF(MT43:NX43,"ป")=0,"-",(COUNTIF(MT43:NX43,"ป")))))</f>
        <v/>
      </c>
      <c r="OA43" s="10" t="str">
        <f>IF('[10]ข้อมูลนักเรียน-กรอง'!$A$41="","",(IF(COUNTIF(MT43:NX43,"ล")=0,"-",(COUNTIF(MT43:NX43,"ล")))))</f>
        <v/>
      </c>
      <c r="OB43" s="10" t="str">
        <f>IF('[10]ข้อมูลนักเรียน-กรอง'!$A$41="","",(IF(COUNTIF(MT43:NX43,"ข")=0,"-",(COUNTIF(MT43:NX43,"ข")))))</f>
        <v/>
      </c>
      <c r="OC43" s="8" t="str">
        <f>IF('[10]ข้อมูลนักเรียน-กรอง'!$A$41="","",('[10]ข้อมูลนักเรียน-กรอง'!$A$41))</f>
        <v/>
      </c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10" t="str">
        <f>IF('[10]ข้อมูลนักเรียน-กรอง'!A41="","",(IF(SUM(OD43:PG43)=0,"-",(SUM(OD43:PG43)))))</f>
        <v/>
      </c>
      <c r="PI43" s="10" t="str">
        <f>IF('[10]ข้อมูลนักเรียน-กรอง'!$A$41="","",(IF(COUNTIF(OD43:PG43,"ป")=0,"-",(COUNTIF(OD43:PG43,"ป")))))</f>
        <v/>
      </c>
      <c r="PJ43" s="10" t="str">
        <f>IF('[10]ข้อมูลนักเรียน-กรอง'!$A$41="","",(IF(COUNTIF(OD43:PG43,"ล")=0,"-",(COUNTIF(OD43:PG43,"ล")))))</f>
        <v/>
      </c>
      <c r="PK43" s="10" t="str">
        <f>IF('[10]ข้อมูลนักเรียน-กรอง'!$A$41="","",(IF(COUNTIF(OD43:PG43,"ข")=0,"-",(COUNTIF(OD43:PG43,"ข")))))</f>
        <v/>
      </c>
      <c r="PL43" s="11" t="str">
        <f>IF('[10]ข้อมูลนักเรียน-กรอง'!$A$41="","",('[10]ข้อมูลนักเรียน-กรอง'!$A$41))</f>
        <v/>
      </c>
      <c r="PM43" s="12" t="str">
        <f>AH43</f>
        <v/>
      </c>
      <c r="PN43" s="12" t="str">
        <f>BQ43</f>
        <v/>
      </c>
      <c r="PO43" s="12" t="str">
        <f>DA43</f>
        <v/>
      </c>
      <c r="PP43" s="12" t="str">
        <f>EK43</f>
        <v/>
      </c>
      <c r="PQ43" s="12" t="str">
        <f>FT43</f>
        <v/>
      </c>
      <c r="PR43" s="12" t="str">
        <f>HD43</f>
        <v/>
      </c>
      <c r="PS43" s="12" t="str">
        <f>IM43</f>
        <v/>
      </c>
      <c r="PT43" s="12" t="str">
        <f>JW43</f>
        <v/>
      </c>
      <c r="PU43" s="12" t="str">
        <f>LG43</f>
        <v/>
      </c>
      <c r="PV43" s="12" t="str">
        <f>MO43</f>
        <v/>
      </c>
      <c r="PW43" s="12" t="str">
        <f>NY43</f>
        <v/>
      </c>
      <c r="PX43" s="12" t="str">
        <f>PH43</f>
        <v/>
      </c>
      <c r="PY43" s="13" t="str">
        <f>IF('[10]ข้อมูลนักเรียน-กรอง'!A41="","",(SUM(AH43:AK43,SUM(BQ43:BT43,SUM(DA43:DD43,SUM(EK43:EN43,SUM(FT43:FW43,SUM(HD43:HG43,SUM(IM43:IP43,SUM(JW43:JZ43,SUM(LG43:LJ43,SUM(MO43:MR43,SUM(NY43:OB43,SUM(PH43:PK43))))))))))))))</f>
        <v/>
      </c>
      <c r="PZ43" s="13" t="str">
        <f>IF('[10]ข้อมูลนักเรียน-กรอง'!A41="","",SUM(PM43:PX43))</f>
        <v/>
      </c>
      <c r="QA43" s="14" t="str">
        <f>IF('[10]ข้อมูลนักเรียน-กรอง'!A41="","",IF(PZ43=0,"0.00",((PZ43/PY43)*100)))</f>
        <v/>
      </c>
    </row>
    <row r="44" spans="1:443" ht="15.95" customHeight="1">
      <c r="A44" s="7" t="str">
        <f>[10]ชื่อนักเรียน!C43</f>
        <v xml:space="preserve"> </v>
      </c>
      <c r="B44" s="8" t="str">
        <f>IF('[10]ข้อมูลนักเรียน-กรอง'!$A$42="","",('[10]ข้อมูลนักเรียน-กรอง'!$A$42))</f>
        <v/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0" t="str">
        <f>IF('[10]ข้อมูลนักเรียน-กรอง'!A42="","",(IF(SUM(C44:AG44)=0,"-",(SUM(C44:AG44)))))</f>
        <v/>
      </c>
      <c r="AI44" s="10" t="str">
        <f>IF('[10]ข้อมูลนักเรียน-กรอง'!$A$42="","",(IF(COUNTIF(C44:AG44,"ป")=0,"-",(COUNTIF(C44:AG44,"ป")))))</f>
        <v/>
      </c>
      <c r="AJ44" s="10" t="str">
        <f>IF('[10]ข้อมูลนักเรียน-กรอง'!$A$42="","",(IF(COUNTIF(C44:AG44,"ล")=0,"-",(COUNTIF(C44:AG44,"ล")))))</f>
        <v/>
      </c>
      <c r="AK44" s="10" t="str">
        <f>IF('[10]ข้อมูลนักเรียน-กรอง'!$A$42="","",(IF(COUNTIF(C44:AG44,"ข")=0,"-",(COUNTIF(C44:AG44,"ข")))))</f>
        <v/>
      </c>
      <c r="AL44" s="8" t="str">
        <f>IF('[10]ข้อมูลนักเรียน-กรอง'!$A$42="","",('[10]ข้อมูลนักเรียน-กรอง'!$A$42))</f>
        <v/>
      </c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10" t="str">
        <f>IF('[10]ข้อมูลนักเรียน-กรอง'!A42="","",(IF(SUM(AM44:BP44)=0,"-",(SUM(AM44:BP44)))))</f>
        <v/>
      </c>
      <c r="BR44" s="10" t="str">
        <f>IF('[10]ข้อมูลนักเรียน-กรอง'!$A$42="","",(IF(COUNTIF(AM44:BP44,"ป")=0,"-",(COUNTIF(AM44:BP44,"ป")))))</f>
        <v/>
      </c>
      <c r="BS44" s="10" t="str">
        <f>IF('[10]ข้อมูลนักเรียน-กรอง'!$A$42="","",(IF(COUNTIF(AM44:BP44,"ล")=0,"-",(COUNTIF(AM44:BP44,"ล")))))</f>
        <v/>
      </c>
      <c r="BT44" s="10" t="str">
        <f>IF('[10]ข้อมูลนักเรียน-กรอง'!$A$42="","",(IF(COUNTIF(AM44:BP44,"ข")=0,"-",(COUNTIF(AM44:BP44,"ข")))))</f>
        <v/>
      </c>
      <c r="BU44" s="8" t="str">
        <f>IF('[10]ข้อมูลนักเรียน-กรอง'!$A$42="","",('[10]ข้อมูลนักเรียน-กรอง'!$A$42))</f>
        <v/>
      </c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10" t="str">
        <f>IF('[10]ข้อมูลนักเรียน-กรอง'!A42="","",(IF(SUM(BV44:CZ44)=0,"-",(SUM(BV44:CZ44)))))</f>
        <v/>
      </c>
      <c r="DB44" s="10" t="str">
        <f>IF('[10]ข้อมูลนักเรียน-กรอง'!$A$42="","",(IF(COUNTIF(BV44:CZ44,"ป")=0,"-",(COUNTIF(BV44:CZ44,"ป")))))</f>
        <v/>
      </c>
      <c r="DC44" s="10" t="str">
        <f>IF('[10]ข้อมูลนักเรียน-กรอง'!$A$42="","",(IF(COUNTIF(BV44:CZ44,"ล")=0,"-",(COUNTIF(BV44:CZ44,"ล")))))</f>
        <v/>
      </c>
      <c r="DD44" s="10" t="str">
        <f>IF('[10]ข้อมูลนักเรียน-กรอง'!$A$42="","",(IF(COUNTIF(BV44:CZ44,"ข")=0,"-",(COUNTIF(BV44:CZ44,"ข")))))</f>
        <v/>
      </c>
      <c r="DE44" s="8" t="str">
        <f>IF('[10]ข้อมูลนักเรียน-กรอง'!$A$42="","",('[10]ข้อมูลนักเรียน-กรอง'!$A$42))</f>
        <v/>
      </c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10" t="str">
        <f>IF('[10]ข้อมูลนักเรียน-กรอง'!A42="","",(IF(SUM(DF44:EJ44)=0,"-",(SUM(DF44:EJ44)))))</f>
        <v/>
      </c>
      <c r="EL44" s="10" t="str">
        <f>IF('[10]ข้อมูลนักเรียน-กรอง'!$A$42="","",(IF(COUNTIF(DF44:EJ44,"ป")=0,"-",(COUNTIF(DF44:EJ44,"ป")))))</f>
        <v/>
      </c>
      <c r="EM44" s="10" t="str">
        <f>IF('[10]ข้อมูลนักเรียน-กรอง'!$A$42="","",(IF(COUNTIF(DF44:EJ44,"ล")=0,"-",(COUNTIF(DF44:EJ44,"ล")))))</f>
        <v/>
      </c>
      <c r="EN44" s="10" t="str">
        <f>IF('[10]ข้อมูลนักเรียน-กรอง'!$A$42="","",(IF(COUNTIF(DF44:EJ44,"ข")=0,"-",(COUNTIF(DF44:EJ44,"ข")))))</f>
        <v/>
      </c>
      <c r="EO44" s="8" t="str">
        <f>IF('[10]ข้อมูลนักเรียน-กรอง'!$A$42="","",('[10]ข้อมูลนักเรียน-กรอง'!$A$42))</f>
        <v/>
      </c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10" t="str">
        <f>IF('[10]ข้อมูลนักเรียน-กรอง'!A42="","",(IF(SUM(EP44:FS44)=0,"-",(SUM(EP44:FS44)))))</f>
        <v/>
      </c>
      <c r="FU44" s="10" t="str">
        <f>IF('[10]ข้อมูลนักเรียน-กรอง'!$A$42="","",(IF(COUNTIF(EP44:FS44,"ป")=0,"-",(COUNTIF(EP44:FS44,"ป")))))</f>
        <v/>
      </c>
      <c r="FV44" s="10" t="str">
        <f>IF('[10]ข้อมูลนักเรียน-กรอง'!$A$42="","",(IF(COUNTIF(EP44:FS44,"ล")=0,"-",(COUNTIF(EP44:FS44,"ล")))))</f>
        <v/>
      </c>
      <c r="FW44" s="10" t="str">
        <f>IF('[10]ข้อมูลนักเรียน-กรอง'!$A$42="","",(IF(COUNTIF(EP44:FS44,"ข")=0,"-",(COUNTIF(EP44:FS44,"ข")))))</f>
        <v/>
      </c>
      <c r="FX44" s="8" t="str">
        <f>IF('[10]ข้อมูลนักเรียน-กรอง'!$A$42="","",('[10]ข้อมูลนักเรียน-กรอง'!$A$42))</f>
        <v/>
      </c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10" t="str">
        <f>IF('[10]ข้อมูลนักเรียน-กรอง'!A42="","",(IF(SUM(FY44:HC44)=0,"-",(SUM(FY44:HC44)))))</f>
        <v/>
      </c>
      <c r="HE44" s="10" t="str">
        <f>IF('[10]ข้อมูลนักเรียน-กรอง'!$A$42="","",(IF(COUNTIF(FY44:HC44,"ป")=0,"-",(COUNTIF(FY44:HC44,"ป")))))</f>
        <v/>
      </c>
      <c r="HF44" s="10" t="str">
        <f>IF('[10]ข้อมูลนักเรียน-กรอง'!$A$42="","",(IF(COUNTIF(FY44:HC44,"ล")=0,"-",(COUNTIF(FY44:HC44,"ล")))))</f>
        <v/>
      </c>
      <c r="HG44" s="10" t="str">
        <f>IF('[10]ข้อมูลนักเรียน-กรอง'!$A$42="","",(IF(COUNTIF(FY44:HC44,"ข")=0,"-",(COUNTIF(FY44:HC44,"ข")))))</f>
        <v/>
      </c>
      <c r="HH44" s="8" t="str">
        <f>IF('[10]ข้อมูลนักเรียน-กรอง'!$A$42="","",('[10]ข้อมูลนักเรียน-กรอง'!$A$42))</f>
        <v/>
      </c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10" t="str">
        <f>IF('[10]ข้อมูลนักเรียน-กรอง'!A42="","",(IF(SUM(HI44:IL44)=0,"-",(SUM(HI44:IL44)))))</f>
        <v/>
      </c>
      <c r="IN44" s="10" t="str">
        <f>IF('[10]ข้อมูลนักเรียน-กรอง'!$A$42="","",(IF(COUNTIF(HI44:IL44,"ป")=0,"-",(COUNTIF(HI44:IL44,"ป")))))</f>
        <v/>
      </c>
      <c r="IO44" s="10" t="str">
        <f>IF('[10]ข้อมูลนักเรียน-กรอง'!$A$42="","",(IF(COUNTIF(HI44:IL44,"ล")=0,"-",(COUNTIF(HI44:IL44,"ล")))))</f>
        <v/>
      </c>
      <c r="IP44" s="10" t="str">
        <f>IF('[10]ข้อมูลนักเรียน-กรอง'!$A$42="","",(IF(COUNTIF(HI44:IL44,"ข")=0,"-",(COUNTIF(HI44:IL44,"ข")))))</f>
        <v/>
      </c>
      <c r="IQ44" s="8" t="str">
        <f>IF('[10]ข้อมูลนักเรียน-กรอง'!$A$42="","",('[10]ข้อมูลนักเรียน-กรอง'!$A$42))</f>
        <v/>
      </c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10" t="str">
        <f>IF('[10]ข้อมูลนักเรียน-กรอง'!A42="","",(IF(SUM(IR44:JV44)=0,"-",(SUM(IR44:JV44)))))</f>
        <v/>
      </c>
      <c r="JX44" s="10" t="str">
        <f>IF('[10]ข้อมูลนักเรียน-กรอง'!$A$42="","",(IF(COUNTIF(IR44:JV44,"ป")=0,"-",(COUNTIF(IR44:JV44,"ป")))))</f>
        <v/>
      </c>
      <c r="JY44" s="10" t="str">
        <f>IF('[10]ข้อมูลนักเรียน-กรอง'!$A$42="","",(IF(COUNTIF(IR44:JV44,"ล")=0,"-",(COUNTIF(IR44:JV44,"ล")))))</f>
        <v/>
      </c>
      <c r="JZ44" s="10" t="str">
        <f>IF('[10]ข้อมูลนักเรียน-กรอง'!$A$42="","",(IF(COUNTIF(IR44:JV44,"ข")=0,"-",(COUNTIF(IR44:JV44,"ข")))))</f>
        <v/>
      </c>
      <c r="KA44" s="8" t="str">
        <f>IF('[10]ข้อมูลนักเรียน-กรอง'!$A$42="","",('[10]ข้อมูลนักเรียน-กรอง'!$A$42))</f>
        <v/>
      </c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10" t="str">
        <f>IF('[10]ข้อมูลนักเรียน-กรอง'!A42="","",(IF(SUM(KB44:LF44)=0,"-",(SUM(KB44:LF44)))))</f>
        <v/>
      </c>
      <c r="LH44" s="10" t="str">
        <f>IF('[10]ข้อมูลนักเรียน-กรอง'!$A$42="","",(IF(COUNTIF(KB44:LF44,"ป")=0,"-",(COUNTIF(KB44:LF44,"ป")))))</f>
        <v/>
      </c>
      <c r="LI44" s="10" t="str">
        <f>IF('[10]ข้อมูลนักเรียน-กรอง'!$A$42="","",(IF(COUNTIF(KB44:LF44,"ล")=0,"-",(COUNTIF(KB44:LF44,"ล")))))</f>
        <v/>
      </c>
      <c r="LJ44" s="10" t="str">
        <f>IF('[10]ข้อมูลนักเรียน-กรอง'!$A$42="","",(IF(COUNTIF(KB44:LF44,"ข")=0,"-",(COUNTIF(KB44:LF44,"ข")))))</f>
        <v/>
      </c>
      <c r="LK44" s="8" t="str">
        <f>IF('[10]ข้อมูลนักเรียน-กรอง'!$A$42="","",('[10]ข้อมูลนักเรียน-กรอง'!$A$42))</f>
        <v/>
      </c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10" t="str">
        <f>IF('[10]ข้อมูลนักเรียน-กรอง'!A42="","",(IF(SUM(LL44:MN44)=0,"-",(SUM(LL44:MN44)))))</f>
        <v/>
      </c>
      <c r="MP44" s="10" t="str">
        <f>IF('[10]ข้อมูลนักเรียน-กรอง'!$A$42="","",(IF(COUNTIF(LL44:MN44,"ป")=0,"-",(COUNTIF(LL44:MN44,"ป")))))</f>
        <v/>
      </c>
      <c r="MQ44" s="10" t="str">
        <f>IF('[10]ข้อมูลนักเรียน-กรอง'!$A$42="","",(IF(COUNTIF(LL44:MN44,"ล")=0,"-",(COUNTIF(LL44:MN44,"ล")))))</f>
        <v/>
      </c>
      <c r="MR44" s="10" t="str">
        <f>IF('[10]ข้อมูลนักเรียน-กรอง'!$A$42="","",(IF(COUNTIF(LL44:MN44,"ข")=0,"-",(COUNTIF(LL44:MN44,"ข")))))</f>
        <v/>
      </c>
      <c r="MS44" s="8" t="str">
        <f>IF('[10]ข้อมูลนักเรียน-กรอง'!$A$42="","",('[10]ข้อมูลนักเรียน-กรอง'!$A$42))</f>
        <v/>
      </c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10" t="str">
        <f>IF('[10]ข้อมูลนักเรียน-กรอง'!A42="","",(IF(SUM(MT44:NX44)=0,"-",(SUM(MT44:NX44)))))</f>
        <v/>
      </c>
      <c r="NZ44" s="10" t="str">
        <f>IF('[10]ข้อมูลนักเรียน-กรอง'!$A$42="","",(IF(COUNTIF(MT44:NX44,"ป")=0,"-",(COUNTIF(MT44:NX44,"ป")))))</f>
        <v/>
      </c>
      <c r="OA44" s="10" t="str">
        <f>IF('[10]ข้อมูลนักเรียน-กรอง'!$A$42="","",(IF(COUNTIF(MT44:NX44,"ล")=0,"-",(COUNTIF(MT44:NX44,"ล")))))</f>
        <v/>
      </c>
      <c r="OB44" s="10" t="str">
        <f>IF('[10]ข้อมูลนักเรียน-กรอง'!$A$42="","",(IF(COUNTIF(MT44:NX44,"ข")=0,"-",(COUNTIF(MT44:NX44,"ข")))))</f>
        <v/>
      </c>
      <c r="OC44" s="8" t="str">
        <f>IF('[10]ข้อมูลนักเรียน-กรอง'!$A$42="","",('[10]ข้อมูลนักเรียน-กรอง'!$A$42))</f>
        <v/>
      </c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10" t="str">
        <f>IF('[10]ข้อมูลนักเรียน-กรอง'!A42="","",(IF(SUM(OD44:PG44)=0,"-",(SUM(OD44:PG44)))))</f>
        <v/>
      </c>
      <c r="PI44" s="10" t="str">
        <f>IF('[10]ข้อมูลนักเรียน-กรอง'!$A$42="","",(IF(COUNTIF(OD44:PG44,"ป")=0,"-",(COUNTIF(OD44:PG44,"ป")))))</f>
        <v/>
      </c>
      <c r="PJ44" s="10" t="str">
        <f>IF('[10]ข้อมูลนักเรียน-กรอง'!$A$42="","",(IF(COUNTIF(OD44:PG44,"ล")=0,"-",(COUNTIF(OD44:PG44,"ล")))))</f>
        <v/>
      </c>
      <c r="PK44" s="10" t="str">
        <f>IF('[10]ข้อมูลนักเรียน-กรอง'!$A$42="","",(IF(COUNTIF(OD44:PG44,"ข")=0,"-",(COUNTIF(OD44:PG44,"ข")))))</f>
        <v/>
      </c>
      <c r="PL44" s="11" t="str">
        <f>IF('[10]ข้อมูลนักเรียน-กรอง'!$A$42="","",('[10]ข้อมูลนักเรียน-กรอง'!$A$42))</f>
        <v/>
      </c>
      <c r="PM44" s="12" t="str">
        <f>AH44</f>
        <v/>
      </c>
      <c r="PN44" s="12" t="str">
        <f>BQ44</f>
        <v/>
      </c>
      <c r="PO44" s="12" t="str">
        <f>DA44</f>
        <v/>
      </c>
      <c r="PP44" s="12" t="str">
        <f>EK44</f>
        <v/>
      </c>
      <c r="PQ44" s="12" t="str">
        <f>FT44</f>
        <v/>
      </c>
      <c r="PR44" s="12" t="str">
        <f>HD44</f>
        <v/>
      </c>
      <c r="PS44" s="12" t="str">
        <f>IM44</f>
        <v/>
      </c>
      <c r="PT44" s="12" t="str">
        <f>JW44</f>
        <v/>
      </c>
      <c r="PU44" s="12" t="str">
        <f>LG44</f>
        <v/>
      </c>
      <c r="PV44" s="12" t="str">
        <f>MO44</f>
        <v/>
      </c>
      <c r="PW44" s="12" t="str">
        <f>NY44</f>
        <v/>
      </c>
      <c r="PX44" s="12" t="str">
        <f>PH44</f>
        <v/>
      </c>
      <c r="PY44" s="13" t="str">
        <f>IF('[10]ข้อมูลนักเรียน-กรอง'!A42="","",(SUM(AH44:AK44,SUM(BQ44:BT44,SUM(DA44:DD44,SUM(EK44:EN44,SUM(FT44:FW44,SUM(HD44:HG44,SUM(IM44:IP44,SUM(JW44:JZ44,SUM(LG44:LJ44,SUM(MO44:MR44,SUM(NY44:OB44,SUM(PH44:PK44))))))))))))))</f>
        <v/>
      </c>
      <c r="PZ44" s="13" t="str">
        <f>IF('[10]ข้อมูลนักเรียน-กรอง'!A42="","",SUM(PM44:PX44))</f>
        <v/>
      </c>
      <c r="QA44" s="14" t="str">
        <f>IF('[10]ข้อมูลนักเรียน-กรอง'!A42="","",IF(PZ44=0,"0.00",((PZ44/PY44)*100)))</f>
        <v/>
      </c>
    </row>
    <row r="45" spans="1:443" ht="15.95" customHeight="1">
      <c r="A45" s="7" t="str">
        <f>[10]ชื่อนักเรียน!C44</f>
        <v xml:space="preserve"> </v>
      </c>
      <c r="B45" s="8" t="str">
        <f>IF('[10]ข้อมูลนักเรียน-กรอง'!$A$43="","",('[10]ข้อมูลนักเรียน-กรอง'!$A$43))</f>
        <v/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0" t="str">
        <f>IF('[10]ข้อมูลนักเรียน-กรอง'!A43="","",(IF(SUM(C45:AG45)=0,"-",(SUM(C45:AG45)))))</f>
        <v/>
      </c>
      <c r="AI45" s="10" t="str">
        <f>IF('[10]ข้อมูลนักเรียน-กรอง'!$A$43="","",(IF(COUNTIF(C45:AG45,"ป")=0,"-",(COUNTIF(C45:AG45,"ป")))))</f>
        <v/>
      </c>
      <c r="AJ45" s="10" t="str">
        <f>IF('[10]ข้อมูลนักเรียน-กรอง'!$A$43="","",(IF(COUNTIF(C45:AG45,"ล")=0,"-",(COUNTIF(C45:AG45,"ล")))))</f>
        <v/>
      </c>
      <c r="AK45" s="10" t="str">
        <f>IF('[10]ข้อมูลนักเรียน-กรอง'!$A$43="","",(IF(COUNTIF(C45:AG45,"ข")=0,"-",(COUNTIF(C45:AG45,"ข")))))</f>
        <v/>
      </c>
      <c r="AL45" s="8" t="str">
        <f>IF('[10]ข้อมูลนักเรียน-กรอง'!$A$43="","",('[10]ข้อมูลนักเรียน-กรอง'!$A$43))</f>
        <v/>
      </c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10" t="str">
        <f>IF('[10]ข้อมูลนักเรียน-กรอง'!A43="","",(IF(SUM(AM45:BP45)=0,"-",(SUM(AM45:BP45)))))</f>
        <v/>
      </c>
      <c r="BR45" s="10" t="str">
        <f>IF('[10]ข้อมูลนักเรียน-กรอง'!$A$43="","",(IF(COUNTIF(AM45:BP45,"ป")=0,"-",(COUNTIF(AM45:BP45,"ป")))))</f>
        <v/>
      </c>
      <c r="BS45" s="10" t="str">
        <f>IF('[10]ข้อมูลนักเรียน-กรอง'!$A$43="","",(IF(COUNTIF(AM45:BP45,"ล")=0,"-",(COUNTIF(AM45:BP45,"ล")))))</f>
        <v/>
      </c>
      <c r="BT45" s="10" t="str">
        <f>IF('[10]ข้อมูลนักเรียน-กรอง'!$A$43="","",(IF(COUNTIF(AM45:BP45,"ข")=0,"-",(COUNTIF(AM45:BP45,"ข")))))</f>
        <v/>
      </c>
      <c r="BU45" s="8" t="str">
        <f>IF('[10]ข้อมูลนักเรียน-กรอง'!$A$43="","",('[10]ข้อมูลนักเรียน-กรอง'!$A$43))</f>
        <v/>
      </c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10" t="str">
        <f>IF('[10]ข้อมูลนักเรียน-กรอง'!A43="","",(IF(SUM(BV45:CZ45)=0,"-",(SUM(BV45:CZ45)))))</f>
        <v/>
      </c>
      <c r="DB45" s="10" t="str">
        <f>IF('[10]ข้อมูลนักเรียน-กรอง'!$A$43="","",(IF(COUNTIF(BV45:CZ45,"ป")=0,"-",(COUNTIF(BV45:CZ45,"ป")))))</f>
        <v/>
      </c>
      <c r="DC45" s="10" t="str">
        <f>IF('[10]ข้อมูลนักเรียน-กรอง'!$A$43="","",(IF(COUNTIF(BV45:CZ45,"ล")=0,"-",(COUNTIF(BV45:CZ45,"ล")))))</f>
        <v/>
      </c>
      <c r="DD45" s="10" t="str">
        <f>IF('[10]ข้อมูลนักเรียน-กรอง'!$A$43="","",(IF(COUNTIF(BV45:CZ45,"ข")=0,"-",(COUNTIF(BV45:CZ45,"ข")))))</f>
        <v/>
      </c>
      <c r="DE45" s="8" t="str">
        <f>IF('[10]ข้อมูลนักเรียน-กรอง'!$A$43="","",('[10]ข้อมูลนักเรียน-กรอง'!$A$43))</f>
        <v/>
      </c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10" t="str">
        <f>IF('[10]ข้อมูลนักเรียน-กรอง'!A43="","",(IF(SUM(DF45:EJ45)=0,"-",(SUM(DF45:EJ45)))))</f>
        <v/>
      </c>
      <c r="EL45" s="10" t="str">
        <f>IF('[10]ข้อมูลนักเรียน-กรอง'!$A$43="","",(IF(COUNTIF(DF45:EJ45,"ป")=0,"-",(COUNTIF(DF45:EJ45,"ป")))))</f>
        <v/>
      </c>
      <c r="EM45" s="10" t="str">
        <f>IF('[10]ข้อมูลนักเรียน-กรอง'!$A$43="","",(IF(COUNTIF(DF45:EJ45,"ล")=0,"-",(COUNTIF(DF45:EJ45,"ล")))))</f>
        <v/>
      </c>
      <c r="EN45" s="10" t="str">
        <f>IF('[10]ข้อมูลนักเรียน-กรอง'!$A$43="","",(IF(COUNTIF(DF45:EJ45,"ข")=0,"-",(COUNTIF(DF45:EJ45,"ข")))))</f>
        <v/>
      </c>
      <c r="EO45" s="8" t="str">
        <f>IF('[10]ข้อมูลนักเรียน-กรอง'!$A$43="","",('[10]ข้อมูลนักเรียน-กรอง'!$A$43))</f>
        <v/>
      </c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10" t="str">
        <f>IF('[10]ข้อมูลนักเรียน-กรอง'!A43="","",(IF(SUM(EP45:FS45)=0,"-",(SUM(EP45:FS45)))))</f>
        <v/>
      </c>
      <c r="FU45" s="10" t="str">
        <f>IF('[10]ข้อมูลนักเรียน-กรอง'!$A$43="","",(IF(COUNTIF(EP45:FS45,"ป")=0,"-",(COUNTIF(EP45:FS45,"ป")))))</f>
        <v/>
      </c>
      <c r="FV45" s="10" t="str">
        <f>IF('[10]ข้อมูลนักเรียน-กรอง'!$A$43="","",(IF(COUNTIF(EP45:FS45,"ล")=0,"-",(COUNTIF(EP45:FS45,"ล")))))</f>
        <v/>
      </c>
      <c r="FW45" s="10" t="str">
        <f>IF('[10]ข้อมูลนักเรียน-กรอง'!$A$43="","",(IF(COUNTIF(EP45:FS45,"ข")=0,"-",(COUNTIF(EP45:FS45,"ข")))))</f>
        <v/>
      </c>
      <c r="FX45" s="8" t="str">
        <f>IF('[10]ข้อมูลนักเรียน-กรอง'!$A$43="","",('[10]ข้อมูลนักเรียน-กรอง'!$A$43))</f>
        <v/>
      </c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10" t="str">
        <f>IF('[10]ข้อมูลนักเรียน-กรอง'!A43="","",(IF(SUM(FY45:HC45)=0,"-",(SUM(FY45:HC45)))))</f>
        <v/>
      </c>
      <c r="HE45" s="10" t="str">
        <f>IF('[10]ข้อมูลนักเรียน-กรอง'!$A$43="","",(IF(COUNTIF(FY45:HC45,"ป")=0,"-",(COUNTIF(FY45:HC45,"ป")))))</f>
        <v/>
      </c>
      <c r="HF45" s="10" t="str">
        <f>IF('[10]ข้อมูลนักเรียน-กรอง'!$A$43="","",(IF(COUNTIF(FY45:HC45,"ล")=0,"-",(COUNTIF(FY45:HC45,"ล")))))</f>
        <v/>
      </c>
      <c r="HG45" s="10" t="str">
        <f>IF('[10]ข้อมูลนักเรียน-กรอง'!$A$43="","",(IF(COUNTIF(FY45:HC45,"ข")=0,"-",(COUNTIF(FY45:HC45,"ข")))))</f>
        <v/>
      </c>
      <c r="HH45" s="8" t="str">
        <f>IF('[10]ข้อมูลนักเรียน-กรอง'!$A$43="","",('[10]ข้อมูลนักเรียน-กรอง'!$A$43))</f>
        <v/>
      </c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10" t="str">
        <f>IF('[10]ข้อมูลนักเรียน-กรอง'!A43="","",(IF(SUM(HI45:IL45)=0,"-",(SUM(HI45:IL45)))))</f>
        <v/>
      </c>
      <c r="IN45" s="10" t="str">
        <f>IF('[10]ข้อมูลนักเรียน-กรอง'!$A$43="","",(IF(COUNTIF(HI45:IL45,"ป")=0,"-",(COUNTIF(HI45:IL45,"ป")))))</f>
        <v/>
      </c>
      <c r="IO45" s="10" t="str">
        <f>IF('[10]ข้อมูลนักเรียน-กรอง'!$A$43="","",(IF(COUNTIF(HI45:IL45,"ล")=0,"-",(COUNTIF(HI45:IL45,"ล")))))</f>
        <v/>
      </c>
      <c r="IP45" s="10" t="str">
        <f>IF('[10]ข้อมูลนักเรียน-กรอง'!$A$43="","",(IF(COUNTIF(HI45:IL45,"ข")=0,"-",(COUNTIF(HI45:IL45,"ข")))))</f>
        <v/>
      </c>
      <c r="IQ45" s="8" t="str">
        <f>IF('[10]ข้อมูลนักเรียน-กรอง'!$A$43="","",('[10]ข้อมูลนักเรียน-กรอง'!$A$43))</f>
        <v/>
      </c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10" t="str">
        <f>IF('[10]ข้อมูลนักเรียน-กรอง'!A43="","",(IF(SUM(IR45:JV45)=0,"-",(SUM(IR45:JV45)))))</f>
        <v/>
      </c>
      <c r="JX45" s="10" t="str">
        <f>IF('[10]ข้อมูลนักเรียน-กรอง'!$A$43="","",(IF(COUNTIF(IR45:JV45,"ป")=0,"-",(COUNTIF(IR45:JV45,"ป")))))</f>
        <v/>
      </c>
      <c r="JY45" s="10" t="str">
        <f>IF('[10]ข้อมูลนักเรียน-กรอง'!$A$43="","",(IF(COUNTIF(IR45:JV45,"ล")=0,"-",(COUNTIF(IR45:JV45,"ล")))))</f>
        <v/>
      </c>
      <c r="JZ45" s="10" t="str">
        <f>IF('[10]ข้อมูลนักเรียน-กรอง'!$A$43="","",(IF(COUNTIF(IR45:JV45,"ข")=0,"-",(COUNTIF(IR45:JV45,"ข")))))</f>
        <v/>
      </c>
      <c r="KA45" s="8" t="str">
        <f>IF('[10]ข้อมูลนักเรียน-กรอง'!$A$43="","",('[10]ข้อมูลนักเรียน-กรอง'!$A$43))</f>
        <v/>
      </c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10" t="str">
        <f>IF('[10]ข้อมูลนักเรียน-กรอง'!A43="","",(IF(SUM(KB45:LF45)=0,"-",(SUM(KB45:LF45)))))</f>
        <v/>
      </c>
      <c r="LH45" s="10" t="str">
        <f>IF('[10]ข้อมูลนักเรียน-กรอง'!$A$43="","",(IF(COUNTIF(KB45:LF45,"ป")=0,"-",(COUNTIF(KB45:LF45,"ป")))))</f>
        <v/>
      </c>
      <c r="LI45" s="10" t="str">
        <f>IF('[10]ข้อมูลนักเรียน-กรอง'!$A$43="","",(IF(COUNTIF(KB45:LF45,"ล")=0,"-",(COUNTIF(KB45:LF45,"ล")))))</f>
        <v/>
      </c>
      <c r="LJ45" s="10" t="str">
        <f>IF('[10]ข้อมูลนักเรียน-กรอง'!$A$43="","",(IF(COUNTIF(KB45:LF45,"ข")=0,"-",(COUNTIF(KB45:LF45,"ข")))))</f>
        <v/>
      </c>
      <c r="LK45" s="8" t="str">
        <f>IF('[10]ข้อมูลนักเรียน-กรอง'!$A$43="","",('[10]ข้อมูลนักเรียน-กรอง'!$A$43))</f>
        <v/>
      </c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10" t="str">
        <f>IF('[10]ข้อมูลนักเรียน-กรอง'!A43="","",(IF(SUM(LL45:MN45)=0,"-",(SUM(LL45:MN45)))))</f>
        <v/>
      </c>
      <c r="MP45" s="10" t="str">
        <f>IF('[10]ข้อมูลนักเรียน-กรอง'!$A$43="","",(IF(COUNTIF(LL45:MN45,"ป")=0,"-",(COUNTIF(LL45:MN45,"ป")))))</f>
        <v/>
      </c>
      <c r="MQ45" s="10" t="str">
        <f>IF('[10]ข้อมูลนักเรียน-กรอง'!$A$43="","",(IF(COUNTIF(LL45:MN45,"ล")=0,"-",(COUNTIF(LL45:MN45,"ล")))))</f>
        <v/>
      </c>
      <c r="MR45" s="10" t="str">
        <f>IF('[10]ข้อมูลนักเรียน-กรอง'!$A$43="","",(IF(COUNTIF(LL45:MN45,"ข")=0,"-",(COUNTIF(LL45:MN45,"ข")))))</f>
        <v/>
      </c>
      <c r="MS45" s="8" t="str">
        <f>IF('[10]ข้อมูลนักเรียน-กรอง'!$A$43="","",('[10]ข้อมูลนักเรียน-กรอง'!$A$43))</f>
        <v/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10" t="str">
        <f>IF('[10]ข้อมูลนักเรียน-กรอง'!A43="","",(IF(SUM(MT45:NX45)=0,"-",(SUM(MT45:NX45)))))</f>
        <v/>
      </c>
      <c r="NZ45" s="10" t="str">
        <f>IF('[10]ข้อมูลนักเรียน-กรอง'!$A$43="","",(IF(COUNTIF(MT45:NX45,"ป")=0,"-",(COUNTIF(MT45:NX45,"ป")))))</f>
        <v/>
      </c>
      <c r="OA45" s="10" t="str">
        <f>IF('[10]ข้อมูลนักเรียน-กรอง'!$A$43="","",(IF(COUNTIF(MT45:NX45,"ล")=0,"-",(COUNTIF(MT45:NX45,"ล")))))</f>
        <v/>
      </c>
      <c r="OB45" s="10" t="str">
        <f>IF('[10]ข้อมูลนักเรียน-กรอง'!$A$43="","",(IF(COUNTIF(MT45:NX45,"ข")=0,"-",(COUNTIF(MT45:NX45,"ข")))))</f>
        <v/>
      </c>
      <c r="OC45" s="8" t="str">
        <f>IF('[10]ข้อมูลนักเรียน-กรอง'!$A$43="","",('[10]ข้อมูลนักเรียน-กรอง'!$A$43))</f>
        <v/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10" t="str">
        <f>IF('[10]ข้อมูลนักเรียน-กรอง'!A43="","",(IF(SUM(OD45:PG45)=0,"-",(SUM(OD45:PG45)))))</f>
        <v/>
      </c>
      <c r="PI45" s="10" t="str">
        <f>IF('[10]ข้อมูลนักเรียน-กรอง'!$A$43="","",(IF(COUNTIF(OD45:PG45,"ป")=0,"-",(COUNTIF(OD45:PG45,"ป")))))</f>
        <v/>
      </c>
      <c r="PJ45" s="10" t="str">
        <f>IF('[10]ข้อมูลนักเรียน-กรอง'!$A$43="","",(IF(COUNTIF(OD45:PG45,"ล")=0,"-",(COUNTIF(OD45:PG45,"ล")))))</f>
        <v/>
      </c>
      <c r="PK45" s="10" t="str">
        <f>IF('[10]ข้อมูลนักเรียน-กรอง'!$A$43="","",(IF(COUNTIF(OD45:PG45,"ข")=0,"-",(COUNTIF(OD45:PG45,"ข")))))</f>
        <v/>
      </c>
      <c r="PL45" s="11" t="str">
        <f>IF('[10]ข้อมูลนักเรียน-กรอง'!$A$43="","",('[10]ข้อมูลนักเรียน-กรอง'!$A$43))</f>
        <v/>
      </c>
      <c r="PM45" s="12" t="str">
        <f>AH45</f>
        <v/>
      </c>
      <c r="PN45" s="12" t="str">
        <f>BQ45</f>
        <v/>
      </c>
      <c r="PO45" s="12" t="str">
        <f>DA45</f>
        <v/>
      </c>
      <c r="PP45" s="12" t="str">
        <f>EK45</f>
        <v/>
      </c>
      <c r="PQ45" s="12" t="str">
        <f>FT45</f>
        <v/>
      </c>
      <c r="PR45" s="12" t="str">
        <f>HD45</f>
        <v/>
      </c>
      <c r="PS45" s="12" t="str">
        <f>IM45</f>
        <v/>
      </c>
      <c r="PT45" s="12" t="str">
        <f>JW45</f>
        <v/>
      </c>
      <c r="PU45" s="12" t="str">
        <f>LG45</f>
        <v/>
      </c>
      <c r="PV45" s="12" t="str">
        <f>MO45</f>
        <v/>
      </c>
      <c r="PW45" s="12" t="str">
        <f>NY45</f>
        <v/>
      </c>
      <c r="PX45" s="12" t="str">
        <f>PH45</f>
        <v/>
      </c>
      <c r="PY45" s="13" t="str">
        <f>IF('[10]ข้อมูลนักเรียน-กรอง'!A43="","",(SUM(AH45:AK45,SUM(BQ45:BT45,SUM(DA45:DD45,SUM(EK45:EN45,SUM(FT45:FW45,SUM(HD45:HG45,SUM(IM45:IP45,SUM(JW45:JZ45,SUM(LG45:LJ45,SUM(MO45:MR45,SUM(NY45:OB45,SUM(PH45:PK45))))))))))))))</f>
        <v/>
      </c>
      <c r="PZ45" s="13" t="str">
        <f>IF('[10]ข้อมูลนักเรียน-กรอง'!A43="","",SUM(PM45:PX45))</f>
        <v/>
      </c>
      <c r="QA45" s="14" t="str">
        <f>IF('[10]ข้อมูลนักเรียน-กรอง'!A43="","",IF(PZ45=0,"0.00",((PZ45/PY45)*100)))</f>
        <v/>
      </c>
    </row>
    <row r="46" spans="1:443" ht="15.95" customHeight="1">
      <c r="A46" s="7" t="str">
        <f>[10]ชื่อนักเรียน!C45</f>
        <v xml:space="preserve"> </v>
      </c>
      <c r="B46" s="8" t="str">
        <f>IF('[10]ข้อมูลนักเรียน-กรอง'!$A$44="","",('[10]ข้อมูลนักเรียน-กรอง'!$A$44))</f>
        <v/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0" t="str">
        <f>IF('[10]ข้อมูลนักเรียน-กรอง'!A44="","",(IF(SUM(C46:AG46)=0,"-",(SUM(C46:AG46)))))</f>
        <v/>
      </c>
      <c r="AI46" s="10" t="str">
        <f>IF('[10]ข้อมูลนักเรียน-กรอง'!$A$44="","",(IF(COUNTIF(C46:AG46,"ป")=0,"-",(COUNTIF(C46:AG46,"ป")))))</f>
        <v/>
      </c>
      <c r="AJ46" s="10" t="str">
        <f>IF('[10]ข้อมูลนักเรียน-กรอง'!$A$44="","",(IF(COUNTIF(C46:AG46,"ล")=0,"-",(COUNTIF(C46:AG46,"ล")))))</f>
        <v/>
      </c>
      <c r="AK46" s="10" t="str">
        <f>IF('[10]ข้อมูลนักเรียน-กรอง'!$A$44="","",(IF(COUNTIF(C46:AG46,"ข")=0,"-",(COUNTIF(C46:AG46,"ข")))))</f>
        <v/>
      </c>
      <c r="AL46" s="8" t="str">
        <f>IF('[10]ข้อมูลนักเรียน-กรอง'!$A$44="","",('[10]ข้อมูลนักเรียน-กรอง'!$A$44))</f>
        <v/>
      </c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10" t="str">
        <f>IF('[10]ข้อมูลนักเรียน-กรอง'!A44="","",(IF(SUM(AM46:BP46)=0,"-",(SUM(AM46:BP46)))))</f>
        <v/>
      </c>
      <c r="BR46" s="10" t="str">
        <f>IF('[10]ข้อมูลนักเรียน-กรอง'!$A$44="","",(IF(COUNTIF(AM46:BP46,"ป")=0,"-",(COUNTIF(AM46:BP46,"ป")))))</f>
        <v/>
      </c>
      <c r="BS46" s="10" t="str">
        <f>IF('[10]ข้อมูลนักเรียน-กรอง'!$A$44="","",(IF(COUNTIF(AM46:BP46,"ล")=0,"-",(COUNTIF(AM46:BP46,"ล")))))</f>
        <v/>
      </c>
      <c r="BT46" s="10" t="str">
        <f>IF('[10]ข้อมูลนักเรียน-กรอง'!$A$44="","",(IF(COUNTIF(AM46:BP46,"ข")=0,"-",(COUNTIF(AM46:BP46,"ข")))))</f>
        <v/>
      </c>
      <c r="BU46" s="8" t="str">
        <f>IF('[10]ข้อมูลนักเรียน-กรอง'!$A$44="","",('[10]ข้อมูลนักเรียน-กรอง'!$A$44))</f>
        <v/>
      </c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10" t="str">
        <f>IF('[10]ข้อมูลนักเรียน-กรอง'!A44="","",(IF(SUM(BV46:CZ46)=0,"-",(SUM(BV46:CZ46)))))</f>
        <v/>
      </c>
      <c r="DB46" s="10" t="str">
        <f>IF('[10]ข้อมูลนักเรียน-กรอง'!$A$44="","",(IF(COUNTIF(BV46:CZ46,"ป")=0,"-",(COUNTIF(BV46:CZ46,"ป")))))</f>
        <v/>
      </c>
      <c r="DC46" s="10" t="str">
        <f>IF('[10]ข้อมูลนักเรียน-กรอง'!$A$44="","",(IF(COUNTIF(BV46:CZ46,"ล")=0,"-",(COUNTIF(BV46:CZ46,"ล")))))</f>
        <v/>
      </c>
      <c r="DD46" s="10" t="str">
        <f>IF('[10]ข้อมูลนักเรียน-กรอง'!$A$44="","",(IF(COUNTIF(BV46:CZ46,"ข")=0,"-",(COUNTIF(BV46:CZ46,"ข")))))</f>
        <v/>
      </c>
      <c r="DE46" s="8" t="str">
        <f>IF('[10]ข้อมูลนักเรียน-กรอง'!$A$44="","",('[10]ข้อมูลนักเรียน-กรอง'!$A$44))</f>
        <v/>
      </c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10" t="str">
        <f>IF('[10]ข้อมูลนักเรียน-กรอง'!A44="","",(IF(SUM(DF46:EJ46)=0,"-",(SUM(DF46:EJ46)))))</f>
        <v/>
      </c>
      <c r="EL46" s="10" t="str">
        <f>IF('[10]ข้อมูลนักเรียน-กรอง'!$A$44="","",(IF(COUNTIF(DF46:EJ46,"ป")=0,"-",(COUNTIF(DF46:EJ46,"ป")))))</f>
        <v/>
      </c>
      <c r="EM46" s="10" t="str">
        <f>IF('[10]ข้อมูลนักเรียน-กรอง'!$A$44="","",(IF(COUNTIF(DF46:EJ46,"ล")=0,"-",(COUNTIF(DF46:EJ46,"ล")))))</f>
        <v/>
      </c>
      <c r="EN46" s="10" t="str">
        <f>IF('[10]ข้อมูลนักเรียน-กรอง'!$A$44="","",(IF(COUNTIF(DF46:EJ46,"ข")=0,"-",(COUNTIF(DF46:EJ46,"ข")))))</f>
        <v/>
      </c>
      <c r="EO46" s="8" t="str">
        <f>IF('[10]ข้อมูลนักเรียน-กรอง'!$A$44="","",('[10]ข้อมูลนักเรียน-กรอง'!$A$44))</f>
        <v/>
      </c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10" t="str">
        <f>IF('[10]ข้อมูลนักเรียน-กรอง'!A44="","",(IF(SUM(EP46:FS46)=0,"-",(SUM(EP46:FS46)))))</f>
        <v/>
      </c>
      <c r="FU46" s="10" t="str">
        <f>IF('[10]ข้อมูลนักเรียน-กรอง'!$A$44="","",(IF(COUNTIF(EP46:FS46,"ป")=0,"-",(COUNTIF(EP46:FS46,"ป")))))</f>
        <v/>
      </c>
      <c r="FV46" s="10" t="str">
        <f>IF('[10]ข้อมูลนักเรียน-กรอง'!$A$44="","",(IF(COUNTIF(EP46:FS46,"ล")=0,"-",(COUNTIF(EP46:FS46,"ล")))))</f>
        <v/>
      </c>
      <c r="FW46" s="10" t="str">
        <f>IF('[10]ข้อมูลนักเรียน-กรอง'!$A$44="","",(IF(COUNTIF(EP46:FS46,"ข")=0,"-",(COUNTIF(EP46:FS46,"ข")))))</f>
        <v/>
      </c>
      <c r="FX46" s="8" t="str">
        <f>IF('[10]ข้อมูลนักเรียน-กรอง'!$A$44="","",('[10]ข้อมูลนักเรียน-กรอง'!$A$44))</f>
        <v/>
      </c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10" t="str">
        <f>IF('[10]ข้อมูลนักเรียน-กรอง'!A44="","",(IF(SUM(FY46:HC46)=0,"-",(SUM(FY46:HC46)))))</f>
        <v/>
      </c>
      <c r="HE46" s="10" t="str">
        <f>IF('[10]ข้อมูลนักเรียน-กรอง'!$A$44="","",(IF(COUNTIF(FY46:HC46,"ป")=0,"-",(COUNTIF(FY46:HC46,"ป")))))</f>
        <v/>
      </c>
      <c r="HF46" s="10" t="str">
        <f>IF('[10]ข้อมูลนักเรียน-กรอง'!$A$44="","",(IF(COUNTIF(FY46:HC46,"ล")=0,"-",(COUNTIF(FY46:HC46,"ล")))))</f>
        <v/>
      </c>
      <c r="HG46" s="10" t="str">
        <f>IF('[10]ข้อมูลนักเรียน-กรอง'!$A$44="","",(IF(COUNTIF(FY46:HC46,"ข")=0,"-",(COUNTIF(FY46:HC46,"ข")))))</f>
        <v/>
      </c>
      <c r="HH46" s="8" t="str">
        <f>IF('[10]ข้อมูลนักเรียน-กรอง'!$A$44="","",('[10]ข้อมูลนักเรียน-กรอง'!$A$44))</f>
        <v/>
      </c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10" t="str">
        <f>IF('[10]ข้อมูลนักเรียน-กรอง'!A44="","",(IF(SUM(HI46:IL46)=0,"-",(SUM(HI46:IL46)))))</f>
        <v/>
      </c>
      <c r="IN46" s="10" t="str">
        <f>IF('[10]ข้อมูลนักเรียน-กรอง'!$A$44="","",(IF(COUNTIF(HI46:IL46,"ป")=0,"-",(COUNTIF(HI46:IL46,"ป")))))</f>
        <v/>
      </c>
      <c r="IO46" s="10" t="str">
        <f>IF('[10]ข้อมูลนักเรียน-กรอง'!$A$44="","",(IF(COUNTIF(HI46:IL46,"ล")=0,"-",(COUNTIF(HI46:IL46,"ล")))))</f>
        <v/>
      </c>
      <c r="IP46" s="10" t="str">
        <f>IF('[10]ข้อมูลนักเรียน-กรอง'!$A$44="","",(IF(COUNTIF(HI46:IL46,"ข")=0,"-",(COUNTIF(HI46:IL46,"ข")))))</f>
        <v/>
      </c>
      <c r="IQ46" s="8" t="str">
        <f>IF('[10]ข้อมูลนักเรียน-กรอง'!$A$44="","",('[10]ข้อมูลนักเรียน-กรอง'!$A$44))</f>
        <v/>
      </c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10" t="str">
        <f>IF('[10]ข้อมูลนักเรียน-กรอง'!A44="","",(IF(SUM(IR46:JV46)=0,"-",(SUM(IR46:JV46)))))</f>
        <v/>
      </c>
      <c r="JX46" s="10" t="str">
        <f>IF('[10]ข้อมูลนักเรียน-กรอง'!$A$44="","",(IF(COUNTIF(IR46:JV46,"ป")=0,"-",(COUNTIF(IR46:JV46,"ป")))))</f>
        <v/>
      </c>
      <c r="JY46" s="10" t="str">
        <f>IF('[10]ข้อมูลนักเรียน-กรอง'!$A$44="","",(IF(COUNTIF(IR46:JV46,"ล")=0,"-",(COUNTIF(IR46:JV46,"ล")))))</f>
        <v/>
      </c>
      <c r="JZ46" s="10" t="str">
        <f>IF('[10]ข้อมูลนักเรียน-กรอง'!$A$44="","",(IF(COUNTIF(IR46:JV46,"ข")=0,"-",(COUNTIF(IR46:JV46,"ข")))))</f>
        <v/>
      </c>
      <c r="KA46" s="8" t="str">
        <f>IF('[10]ข้อมูลนักเรียน-กรอง'!$A$44="","",('[10]ข้อมูลนักเรียน-กรอง'!$A$44))</f>
        <v/>
      </c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10" t="str">
        <f>IF('[10]ข้อมูลนักเรียน-กรอง'!A44="","",(IF(SUM(KB46:LF46)=0,"-",(SUM(KB46:LF46)))))</f>
        <v/>
      </c>
      <c r="LH46" s="10" t="str">
        <f>IF('[10]ข้อมูลนักเรียน-กรอง'!$A$44="","",(IF(COUNTIF(KB46:LF46,"ป")=0,"-",(COUNTIF(KB46:LF46,"ป")))))</f>
        <v/>
      </c>
      <c r="LI46" s="10" t="str">
        <f>IF('[10]ข้อมูลนักเรียน-กรอง'!$A$44="","",(IF(COUNTIF(KB46:LF46,"ล")=0,"-",(COUNTIF(KB46:LF46,"ล")))))</f>
        <v/>
      </c>
      <c r="LJ46" s="10" t="str">
        <f>IF('[10]ข้อมูลนักเรียน-กรอง'!$A$44="","",(IF(COUNTIF(KB46:LF46,"ข")=0,"-",(COUNTIF(KB46:LF46,"ข")))))</f>
        <v/>
      </c>
      <c r="LK46" s="8" t="str">
        <f>IF('[10]ข้อมูลนักเรียน-กรอง'!$A$44="","",('[10]ข้อมูลนักเรียน-กรอง'!$A$44))</f>
        <v/>
      </c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10" t="str">
        <f>IF('[10]ข้อมูลนักเรียน-กรอง'!A44="","",(IF(SUM(LL46:MN46)=0,"-",(SUM(LL46:MN46)))))</f>
        <v/>
      </c>
      <c r="MP46" s="10" t="str">
        <f>IF('[10]ข้อมูลนักเรียน-กรอง'!$A$44="","",(IF(COUNTIF(LL46:MN46,"ป")=0,"-",(COUNTIF(LL46:MN46,"ป")))))</f>
        <v/>
      </c>
      <c r="MQ46" s="10" t="str">
        <f>IF('[10]ข้อมูลนักเรียน-กรอง'!$A$44="","",(IF(COUNTIF(LL46:MN46,"ล")=0,"-",(COUNTIF(LL46:MN46,"ล")))))</f>
        <v/>
      </c>
      <c r="MR46" s="10" t="str">
        <f>IF('[10]ข้อมูลนักเรียน-กรอง'!$A$44="","",(IF(COUNTIF(LL46:MN46,"ข")=0,"-",(COUNTIF(LL46:MN46,"ข")))))</f>
        <v/>
      </c>
      <c r="MS46" s="8" t="str">
        <f>IF('[10]ข้อมูลนักเรียน-กรอง'!$A$44="","",('[10]ข้อมูลนักเรียน-กรอง'!$A$44))</f>
        <v/>
      </c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10" t="str">
        <f>IF('[10]ข้อมูลนักเรียน-กรอง'!A44="","",(IF(SUM(MT46:NX46)=0,"-",(SUM(MT46:NX46)))))</f>
        <v/>
      </c>
      <c r="NZ46" s="10" t="str">
        <f>IF('[10]ข้อมูลนักเรียน-กรอง'!$A$44="","",(IF(COUNTIF(MT46:NX46,"ป")=0,"-",(COUNTIF(MT46:NX46,"ป")))))</f>
        <v/>
      </c>
      <c r="OA46" s="10" t="str">
        <f>IF('[10]ข้อมูลนักเรียน-กรอง'!$A$44="","",(IF(COUNTIF(MT46:NX46,"ล")=0,"-",(COUNTIF(MT46:NX46,"ล")))))</f>
        <v/>
      </c>
      <c r="OB46" s="10" t="str">
        <f>IF('[10]ข้อมูลนักเรียน-กรอง'!$A$44="","",(IF(COUNTIF(MT46:NX46,"ข")=0,"-",(COUNTIF(MT46:NX46,"ข")))))</f>
        <v/>
      </c>
      <c r="OC46" s="8" t="str">
        <f>IF('[10]ข้อมูลนักเรียน-กรอง'!$A$44="","",('[10]ข้อมูลนักเรียน-กรอง'!$A$44))</f>
        <v/>
      </c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10" t="str">
        <f>IF('[10]ข้อมูลนักเรียน-กรอง'!A44="","",(IF(SUM(OD46:PG46)=0,"-",(SUM(OD46:PG46)))))</f>
        <v/>
      </c>
      <c r="PI46" s="10" t="str">
        <f>IF('[10]ข้อมูลนักเรียน-กรอง'!$A$44="","",(IF(COUNTIF(OD46:PG46,"ป")=0,"-",(COUNTIF(OD46:PG46,"ป")))))</f>
        <v/>
      </c>
      <c r="PJ46" s="10" t="str">
        <f>IF('[10]ข้อมูลนักเรียน-กรอง'!$A$44="","",(IF(COUNTIF(OD46:PG46,"ล")=0,"-",(COUNTIF(OD46:PG46,"ล")))))</f>
        <v/>
      </c>
      <c r="PK46" s="10" t="str">
        <f>IF('[10]ข้อมูลนักเรียน-กรอง'!$A$44="","",(IF(COUNTIF(OD46:PG46,"ข")=0,"-",(COUNTIF(OD46:PG46,"ข")))))</f>
        <v/>
      </c>
      <c r="PL46" s="11" t="str">
        <f>IF('[10]ข้อมูลนักเรียน-กรอง'!$A$44="","",('[10]ข้อมูลนักเรียน-กรอง'!$A$44))</f>
        <v/>
      </c>
      <c r="PM46" s="12" t="str">
        <f>AH46</f>
        <v/>
      </c>
      <c r="PN46" s="12" t="str">
        <f>BQ46</f>
        <v/>
      </c>
      <c r="PO46" s="12" t="str">
        <f>DA46</f>
        <v/>
      </c>
      <c r="PP46" s="12" t="str">
        <f>EK46</f>
        <v/>
      </c>
      <c r="PQ46" s="12" t="str">
        <f>FT46</f>
        <v/>
      </c>
      <c r="PR46" s="12" t="str">
        <f>HD46</f>
        <v/>
      </c>
      <c r="PS46" s="12" t="str">
        <f>IM46</f>
        <v/>
      </c>
      <c r="PT46" s="12" t="str">
        <f>JW46</f>
        <v/>
      </c>
      <c r="PU46" s="12" t="str">
        <f>LG46</f>
        <v/>
      </c>
      <c r="PV46" s="12" t="str">
        <f>MO46</f>
        <v/>
      </c>
      <c r="PW46" s="12" t="str">
        <f>NY46</f>
        <v/>
      </c>
      <c r="PX46" s="12" t="str">
        <f>PH46</f>
        <v/>
      </c>
      <c r="PY46" s="13" t="str">
        <f>IF('[10]ข้อมูลนักเรียน-กรอง'!A44="","",(SUM(AH46:AK46,SUM(BQ46:BT46,SUM(DA46:DD46,SUM(EK46:EN46,SUM(FT46:FW46,SUM(HD46:HG46,SUM(IM46:IP46,SUM(JW46:JZ46,SUM(LG46:LJ46,SUM(MO46:MR46,SUM(NY46:OB46,SUM(PH46:PK46))))))))))))))</f>
        <v/>
      </c>
      <c r="PZ46" s="13" t="str">
        <f>IF('[10]ข้อมูลนักเรียน-กรอง'!A44="","",SUM(PM46:PX46))</f>
        <v/>
      </c>
      <c r="QA46" s="14" t="str">
        <f>IF('[10]ข้อมูลนักเรียน-กรอง'!A44="","",IF(PZ46=0,"0.00",((PZ46/PY46)*100)))</f>
        <v/>
      </c>
    </row>
    <row r="47" spans="1:443" ht="15.95" customHeight="1">
      <c r="A47" s="7" t="str">
        <f>[10]ชื่อนักเรียน!C46</f>
        <v xml:space="preserve"> </v>
      </c>
      <c r="B47" s="8" t="str">
        <f>IF('[10]ข้อมูลนักเรียน-กรอง'!$A$45="","",('[10]ข้อมูลนักเรียน-กรอง'!$A$45))</f>
        <v/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0" t="str">
        <f>IF('[10]ข้อมูลนักเรียน-กรอง'!A45="","",(IF(SUM(C47:AG47)=0,"-",(SUM(C47:AG47)))))</f>
        <v/>
      </c>
      <c r="AI47" s="10" t="str">
        <f>IF('[10]ข้อมูลนักเรียน-กรอง'!$A$45="","",(IF(COUNTIF(C47:AG47,"ป")=0,"-",(COUNTIF(C47:AG47,"ป")))))</f>
        <v/>
      </c>
      <c r="AJ47" s="10" t="str">
        <f>IF('[10]ข้อมูลนักเรียน-กรอง'!$A$45="","",(IF(COUNTIF(C47:AG47,"ล")=0,"-",(COUNTIF(C47:AG47,"ล")))))</f>
        <v/>
      </c>
      <c r="AK47" s="10" t="str">
        <f>IF('[10]ข้อมูลนักเรียน-กรอง'!$A$45="","",(IF(COUNTIF(C47:AG47,"ข")=0,"-",(COUNTIF(C47:AG47,"ข")))))</f>
        <v/>
      </c>
      <c r="AL47" s="8" t="str">
        <f>IF('[10]ข้อมูลนักเรียน-กรอง'!$A$45="","",('[10]ข้อมูลนักเรียน-กรอง'!$A$45))</f>
        <v/>
      </c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10" t="str">
        <f>IF('[10]ข้อมูลนักเรียน-กรอง'!A45="","",(IF(SUM(AM47:BP47)=0,"-",(SUM(AM47:BP47)))))</f>
        <v/>
      </c>
      <c r="BR47" s="10" t="str">
        <f>IF('[10]ข้อมูลนักเรียน-กรอง'!$A$45="","",(IF(COUNTIF(AM47:BP47,"ป")=0,"-",(COUNTIF(AM47:BP47,"ป")))))</f>
        <v/>
      </c>
      <c r="BS47" s="10" t="str">
        <f>IF('[10]ข้อมูลนักเรียน-กรอง'!$A$45="","",(IF(COUNTIF(AM47:BP47,"ล")=0,"-",(COUNTIF(AM47:BP47,"ล")))))</f>
        <v/>
      </c>
      <c r="BT47" s="10" t="str">
        <f>IF('[10]ข้อมูลนักเรียน-กรอง'!$A$45="","",(IF(COUNTIF(AM47:BP47,"ข")=0,"-",(COUNTIF(AM47:BP47,"ข")))))</f>
        <v/>
      </c>
      <c r="BU47" s="8" t="str">
        <f>IF('[10]ข้อมูลนักเรียน-กรอง'!$A$45="","",('[10]ข้อมูลนักเรียน-กรอง'!$A$45))</f>
        <v/>
      </c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10" t="str">
        <f>IF('[10]ข้อมูลนักเรียน-กรอง'!A45="","",(IF(SUM(BV47:CZ47)=0,"-",(SUM(BV47:CZ47)))))</f>
        <v/>
      </c>
      <c r="DB47" s="10" t="str">
        <f>IF('[10]ข้อมูลนักเรียน-กรอง'!$A$45="","",(IF(COUNTIF(BV47:CZ47,"ป")=0,"-",(COUNTIF(BV47:CZ47,"ป")))))</f>
        <v/>
      </c>
      <c r="DC47" s="10" t="str">
        <f>IF('[10]ข้อมูลนักเรียน-กรอง'!$A$45="","",(IF(COUNTIF(BV47:CZ47,"ล")=0,"-",(COUNTIF(BV47:CZ47,"ล")))))</f>
        <v/>
      </c>
      <c r="DD47" s="10" t="str">
        <f>IF('[10]ข้อมูลนักเรียน-กรอง'!$A$45="","",(IF(COUNTIF(BV47:CZ47,"ข")=0,"-",(COUNTIF(BV47:CZ47,"ข")))))</f>
        <v/>
      </c>
      <c r="DE47" s="8" t="str">
        <f>IF('[10]ข้อมูลนักเรียน-กรอง'!$A$45="","",('[10]ข้อมูลนักเรียน-กรอง'!$A$45))</f>
        <v/>
      </c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10" t="str">
        <f>IF('[10]ข้อมูลนักเรียน-กรอง'!A45="","",(IF(SUM(DF47:EJ47)=0,"-",(SUM(DF47:EJ47)))))</f>
        <v/>
      </c>
      <c r="EL47" s="10" t="str">
        <f>IF('[10]ข้อมูลนักเรียน-กรอง'!$A$45="","",(IF(COUNTIF(DF47:EJ47,"ป")=0,"-",(COUNTIF(DF47:EJ47,"ป")))))</f>
        <v/>
      </c>
      <c r="EM47" s="10" t="str">
        <f>IF('[10]ข้อมูลนักเรียน-กรอง'!$A$45="","",(IF(COUNTIF(DF47:EJ47,"ล")=0,"-",(COUNTIF(DF47:EJ47,"ล")))))</f>
        <v/>
      </c>
      <c r="EN47" s="10" t="str">
        <f>IF('[10]ข้อมูลนักเรียน-กรอง'!$A$45="","",(IF(COUNTIF(DF47:EJ47,"ข")=0,"-",(COUNTIF(DF47:EJ47,"ข")))))</f>
        <v/>
      </c>
      <c r="EO47" s="8" t="str">
        <f>IF('[10]ข้อมูลนักเรียน-กรอง'!$A$45="","",('[10]ข้อมูลนักเรียน-กรอง'!$A$45))</f>
        <v/>
      </c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10" t="str">
        <f>IF('[10]ข้อมูลนักเรียน-กรอง'!A45="","",(IF(SUM(EP47:FS47)=0,"-",(SUM(EP47:FS47)))))</f>
        <v/>
      </c>
      <c r="FU47" s="10" t="str">
        <f>IF('[10]ข้อมูลนักเรียน-กรอง'!$A$45="","",(IF(COUNTIF(EP47:FS47,"ป")=0,"-",(COUNTIF(EP47:FS47,"ป")))))</f>
        <v/>
      </c>
      <c r="FV47" s="10" t="str">
        <f>IF('[10]ข้อมูลนักเรียน-กรอง'!$A$45="","",(IF(COUNTIF(EP47:FS47,"ล")=0,"-",(COUNTIF(EP47:FS47,"ล")))))</f>
        <v/>
      </c>
      <c r="FW47" s="10" t="str">
        <f>IF('[10]ข้อมูลนักเรียน-กรอง'!$A$45="","",(IF(COUNTIF(EP47:FS47,"ข")=0,"-",(COUNTIF(EP47:FS47,"ข")))))</f>
        <v/>
      </c>
      <c r="FX47" s="8" t="str">
        <f>IF('[10]ข้อมูลนักเรียน-กรอง'!$A$45="","",('[10]ข้อมูลนักเรียน-กรอง'!$A$45))</f>
        <v/>
      </c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10" t="str">
        <f>IF('[10]ข้อมูลนักเรียน-กรอง'!A45="","",(IF(SUM(FY47:HC47)=0,"-",(SUM(FY47:HC47)))))</f>
        <v/>
      </c>
      <c r="HE47" s="10" t="str">
        <f>IF('[10]ข้อมูลนักเรียน-กรอง'!$A$45="","",(IF(COUNTIF(FY47:HC47,"ป")=0,"-",(COUNTIF(FY47:HC47,"ป")))))</f>
        <v/>
      </c>
      <c r="HF47" s="10" t="str">
        <f>IF('[10]ข้อมูลนักเรียน-กรอง'!$A$45="","",(IF(COUNTIF(FY47:HC47,"ล")=0,"-",(COUNTIF(FY47:HC47,"ล")))))</f>
        <v/>
      </c>
      <c r="HG47" s="10" t="str">
        <f>IF('[10]ข้อมูลนักเรียน-กรอง'!$A$45="","",(IF(COUNTIF(FY47:HC47,"ข")=0,"-",(COUNTIF(FY47:HC47,"ข")))))</f>
        <v/>
      </c>
      <c r="HH47" s="8" t="str">
        <f>IF('[10]ข้อมูลนักเรียน-กรอง'!$A$45="","",('[10]ข้อมูลนักเรียน-กรอง'!$A$45))</f>
        <v/>
      </c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10" t="str">
        <f>IF('[10]ข้อมูลนักเรียน-กรอง'!A45="","",(IF(SUM(HI47:IL47)=0,"-",(SUM(HI47:IL47)))))</f>
        <v/>
      </c>
      <c r="IN47" s="10" t="str">
        <f>IF('[10]ข้อมูลนักเรียน-กรอง'!$A$45="","",(IF(COUNTIF(HI47:IL47,"ป")=0,"-",(COUNTIF(HI47:IL47,"ป")))))</f>
        <v/>
      </c>
      <c r="IO47" s="10" t="str">
        <f>IF('[10]ข้อมูลนักเรียน-กรอง'!$A$45="","",(IF(COUNTIF(HI47:IL47,"ล")=0,"-",(COUNTIF(HI47:IL47,"ล")))))</f>
        <v/>
      </c>
      <c r="IP47" s="10" t="str">
        <f>IF('[10]ข้อมูลนักเรียน-กรอง'!$A$45="","",(IF(COUNTIF(HI47:IL47,"ข")=0,"-",(COUNTIF(HI47:IL47,"ข")))))</f>
        <v/>
      </c>
      <c r="IQ47" s="8" t="str">
        <f>IF('[10]ข้อมูลนักเรียน-กรอง'!$A$45="","",('[10]ข้อมูลนักเรียน-กรอง'!$A$45))</f>
        <v/>
      </c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10" t="str">
        <f>IF('[10]ข้อมูลนักเรียน-กรอง'!A45="","",(IF(SUM(IR47:JV47)=0,"-",(SUM(IR47:JV47)))))</f>
        <v/>
      </c>
      <c r="JX47" s="10" t="str">
        <f>IF('[10]ข้อมูลนักเรียน-กรอง'!$A$45="","",(IF(COUNTIF(IR47:JV47,"ป")=0,"-",(COUNTIF(IR47:JV47,"ป")))))</f>
        <v/>
      </c>
      <c r="JY47" s="10" t="str">
        <f>IF('[10]ข้อมูลนักเรียน-กรอง'!$A$45="","",(IF(COUNTIF(IR47:JV47,"ล")=0,"-",(COUNTIF(IR47:JV47,"ล")))))</f>
        <v/>
      </c>
      <c r="JZ47" s="10" t="str">
        <f>IF('[10]ข้อมูลนักเรียน-กรอง'!$A$45="","",(IF(COUNTIF(IR47:JV47,"ข")=0,"-",(COUNTIF(IR47:JV47,"ข")))))</f>
        <v/>
      </c>
      <c r="KA47" s="8" t="str">
        <f>IF('[10]ข้อมูลนักเรียน-กรอง'!$A$45="","",('[10]ข้อมูลนักเรียน-กรอง'!$A$45))</f>
        <v/>
      </c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10" t="str">
        <f>IF('[10]ข้อมูลนักเรียน-กรอง'!A45="","",(IF(SUM(KB47:LF47)=0,"-",(SUM(KB47:LF47)))))</f>
        <v/>
      </c>
      <c r="LH47" s="10" t="str">
        <f>IF('[10]ข้อมูลนักเรียน-กรอง'!$A$45="","",(IF(COUNTIF(KB47:LF47,"ป")=0,"-",(COUNTIF(KB47:LF47,"ป")))))</f>
        <v/>
      </c>
      <c r="LI47" s="10" t="str">
        <f>IF('[10]ข้อมูลนักเรียน-กรอง'!$A$45="","",(IF(COUNTIF(KB47:LF47,"ล")=0,"-",(COUNTIF(KB47:LF47,"ล")))))</f>
        <v/>
      </c>
      <c r="LJ47" s="10" t="str">
        <f>IF('[10]ข้อมูลนักเรียน-กรอง'!$A$45="","",(IF(COUNTIF(KB47:LF47,"ข")=0,"-",(COUNTIF(KB47:LF47,"ข")))))</f>
        <v/>
      </c>
      <c r="LK47" s="8" t="str">
        <f>IF('[10]ข้อมูลนักเรียน-กรอง'!$A$45="","",('[10]ข้อมูลนักเรียน-กรอง'!$A$45))</f>
        <v/>
      </c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10" t="str">
        <f>IF('[10]ข้อมูลนักเรียน-กรอง'!A45="","",(IF(SUM(LL47:MN47)=0,"-",(SUM(LL47:MN47)))))</f>
        <v/>
      </c>
      <c r="MP47" s="10" t="str">
        <f>IF('[10]ข้อมูลนักเรียน-กรอง'!$A$45="","",(IF(COUNTIF(LL47:MN47,"ป")=0,"-",(COUNTIF(LL47:MN47,"ป")))))</f>
        <v/>
      </c>
      <c r="MQ47" s="10" t="str">
        <f>IF('[10]ข้อมูลนักเรียน-กรอง'!$A$45="","",(IF(COUNTIF(LL47:MN47,"ล")=0,"-",(COUNTIF(LL47:MN47,"ล")))))</f>
        <v/>
      </c>
      <c r="MR47" s="10" t="str">
        <f>IF('[10]ข้อมูลนักเรียน-กรอง'!$A$45="","",(IF(COUNTIF(LL47:MN47,"ข")=0,"-",(COUNTIF(LL47:MN47,"ข")))))</f>
        <v/>
      </c>
      <c r="MS47" s="8" t="str">
        <f>IF('[10]ข้อมูลนักเรียน-กรอง'!$A$45="","",('[10]ข้อมูลนักเรียน-กรอง'!$A$45))</f>
        <v/>
      </c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10" t="str">
        <f>IF('[10]ข้อมูลนักเรียน-กรอง'!A45="","",(IF(SUM(MT47:NX47)=0,"-",(SUM(MT47:NX47)))))</f>
        <v/>
      </c>
      <c r="NZ47" s="10" t="str">
        <f>IF('[10]ข้อมูลนักเรียน-กรอง'!$A$45="","",(IF(COUNTIF(MT47:NX47,"ป")=0,"-",(COUNTIF(MT47:NX47,"ป")))))</f>
        <v/>
      </c>
      <c r="OA47" s="10" t="str">
        <f>IF('[10]ข้อมูลนักเรียน-กรอง'!$A$45="","",(IF(COUNTIF(MT47:NX47,"ล")=0,"-",(COUNTIF(MT47:NX47,"ล")))))</f>
        <v/>
      </c>
      <c r="OB47" s="10" t="str">
        <f>IF('[10]ข้อมูลนักเรียน-กรอง'!$A$45="","",(IF(COUNTIF(MT47:NX47,"ข")=0,"-",(COUNTIF(MT47:NX47,"ข")))))</f>
        <v/>
      </c>
      <c r="OC47" s="8" t="str">
        <f>IF('[10]ข้อมูลนักเรียน-กรอง'!$A$45="","",('[10]ข้อมูลนักเรียน-กรอง'!$A$45))</f>
        <v/>
      </c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10" t="str">
        <f>IF('[10]ข้อมูลนักเรียน-กรอง'!A45="","",(IF(SUM(OD47:PG47)=0,"-",(SUM(OD47:PG47)))))</f>
        <v/>
      </c>
      <c r="PI47" s="10" t="str">
        <f>IF('[10]ข้อมูลนักเรียน-กรอง'!$A$45="","",(IF(COUNTIF(OD47:PG47,"ป")=0,"-",(COUNTIF(OD47:PG47,"ป")))))</f>
        <v/>
      </c>
      <c r="PJ47" s="10" t="str">
        <f>IF('[10]ข้อมูลนักเรียน-กรอง'!$A$45="","",(IF(COUNTIF(OD47:PG47,"ล")=0,"-",(COUNTIF(OD47:PG47,"ล")))))</f>
        <v/>
      </c>
      <c r="PK47" s="10" t="str">
        <f>IF('[10]ข้อมูลนักเรียน-กรอง'!$A$45="","",(IF(COUNTIF(OD47:PG47,"ข")=0,"-",(COUNTIF(OD47:PG47,"ข")))))</f>
        <v/>
      </c>
      <c r="PL47" s="11" t="str">
        <f>IF('[10]ข้อมูลนักเรียน-กรอง'!$A$45="","",('[10]ข้อมูลนักเรียน-กรอง'!$A$45))</f>
        <v/>
      </c>
      <c r="PM47" s="12" t="str">
        <f>AH47</f>
        <v/>
      </c>
      <c r="PN47" s="12" t="str">
        <f>BQ47</f>
        <v/>
      </c>
      <c r="PO47" s="12" t="str">
        <f>DA47</f>
        <v/>
      </c>
      <c r="PP47" s="12" t="str">
        <f>EK47</f>
        <v/>
      </c>
      <c r="PQ47" s="12" t="str">
        <f>FT47</f>
        <v/>
      </c>
      <c r="PR47" s="12" t="str">
        <f>HD47</f>
        <v/>
      </c>
      <c r="PS47" s="12" t="str">
        <f>IM47</f>
        <v/>
      </c>
      <c r="PT47" s="12" t="str">
        <f>JW47</f>
        <v/>
      </c>
      <c r="PU47" s="12" t="str">
        <f>LG47</f>
        <v/>
      </c>
      <c r="PV47" s="12" t="str">
        <f>MO47</f>
        <v/>
      </c>
      <c r="PW47" s="12" t="str">
        <f>NY47</f>
        <v/>
      </c>
      <c r="PX47" s="12" t="str">
        <f>PH47</f>
        <v/>
      </c>
      <c r="PY47" s="13" t="str">
        <f>IF('[10]ข้อมูลนักเรียน-กรอง'!A45="","",(SUM(AH47:AK47,SUM(BQ47:BT47,SUM(DA47:DD47,SUM(EK47:EN47,SUM(FT47:FW47,SUM(HD47:HG47,SUM(IM47:IP47,SUM(JW47:JZ47,SUM(LG47:LJ47,SUM(MO47:MR47,SUM(NY47:OB47,SUM(PH47:PK47))))))))))))))</f>
        <v/>
      </c>
      <c r="PZ47" s="13" t="str">
        <f>IF('[10]ข้อมูลนักเรียน-กรอง'!A45="","",SUM(PM47:PX47))</f>
        <v/>
      </c>
      <c r="QA47" s="14" t="str">
        <f>IF('[10]ข้อมูลนักเรียน-กรอง'!A45="","",IF(PZ47=0,"0.00",((PZ47/PY47)*100)))</f>
        <v/>
      </c>
    </row>
    <row r="48" spans="1:443" ht="15.95" customHeight="1">
      <c r="A48" s="7" t="str">
        <f>[10]ชื่อนักเรียน!C47</f>
        <v xml:space="preserve"> </v>
      </c>
      <c r="B48" s="8" t="str">
        <f>IF('[10]ข้อมูลนักเรียน-กรอง'!$A$46="","",('[10]ข้อมูลนักเรียน-กรอง'!$A$46))</f>
        <v/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0" t="str">
        <f>IF('[10]ข้อมูลนักเรียน-กรอง'!A46="","",(IF(SUM(C48:AG48)=0,"-",(SUM(C48:AG48)))))</f>
        <v/>
      </c>
      <c r="AI48" s="10" t="str">
        <f>IF('[10]ข้อมูลนักเรียน-กรอง'!$A$46="","",(IF(COUNTIF(C48:AG48,"ป")=0,"-",(COUNTIF(C48:AG48,"ป")))))</f>
        <v/>
      </c>
      <c r="AJ48" s="10" t="str">
        <f>IF('[10]ข้อมูลนักเรียน-กรอง'!$A$46="","",(IF(COUNTIF(C48:AG48,"ล")=0,"-",(COUNTIF(C48:AG48,"ล")))))</f>
        <v/>
      </c>
      <c r="AK48" s="10" t="str">
        <f>IF('[10]ข้อมูลนักเรียน-กรอง'!$A$46="","",(IF(COUNTIF(C48:AG48,"ข")=0,"-",(COUNTIF(C48:AG48,"ข")))))</f>
        <v/>
      </c>
      <c r="AL48" s="8" t="str">
        <f>IF('[10]ข้อมูลนักเรียน-กรอง'!$A$46="","",('[10]ข้อมูลนักเรียน-กรอง'!$A$46))</f>
        <v/>
      </c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10" t="str">
        <f>IF('[10]ข้อมูลนักเรียน-กรอง'!A46="","",(IF(SUM(AM48:BP48)=0,"-",(SUM(AM48:BP48)))))</f>
        <v/>
      </c>
      <c r="BR48" s="10" t="str">
        <f>IF('[10]ข้อมูลนักเรียน-กรอง'!$A$46="","",(IF(COUNTIF(AM48:BP48,"ป")=0,"-",(COUNTIF(AM48:BP48,"ป")))))</f>
        <v/>
      </c>
      <c r="BS48" s="10" t="str">
        <f>IF('[10]ข้อมูลนักเรียน-กรอง'!$A$46="","",(IF(COUNTIF(AM48:BP48,"ล")=0,"-",(COUNTIF(AM48:BP48,"ล")))))</f>
        <v/>
      </c>
      <c r="BT48" s="10" t="str">
        <f>IF('[10]ข้อมูลนักเรียน-กรอง'!$A$46="","",(IF(COUNTIF(AM48:BP48,"ข")=0,"-",(COUNTIF(AM48:BP48,"ข")))))</f>
        <v/>
      </c>
      <c r="BU48" s="8" t="str">
        <f>IF('[10]ข้อมูลนักเรียน-กรอง'!$A$46="","",('[10]ข้อมูลนักเรียน-กรอง'!$A$46))</f>
        <v/>
      </c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10" t="str">
        <f>IF('[10]ข้อมูลนักเรียน-กรอง'!A46="","",(IF(SUM(BV48:CZ48)=0,"-",(SUM(BV48:CZ48)))))</f>
        <v/>
      </c>
      <c r="DB48" s="10" t="str">
        <f>IF('[10]ข้อมูลนักเรียน-กรอง'!$A$46="","",(IF(COUNTIF(BV48:CZ48,"ป")=0,"-",(COUNTIF(BV48:CZ48,"ป")))))</f>
        <v/>
      </c>
      <c r="DC48" s="10" t="str">
        <f>IF('[10]ข้อมูลนักเรียน-กรอง'!$A$46="","",(IF(COUNTIF(BV48:CZ48,"ล")=0,"-",(COUNTIF(BV48:CZ48,"ล")))))</f>
        <v/>
      </c>
      <c r="DD48" s="10" t="str">
        <f>IF('[10]ข้อมูลนักเรียน-กรอง'!$A$46="","",(IF(COUNTIF(BV48:CZ48,"ข")=0,"-",(COUNTIF(BV48:CZ48,"ข")))))</f>
        <v/>
      </c>
      <c r="DE48" s="8" t="str">
        <f>IF('[10]ข้อมูลนักเรียน-กรอง'!$A$46="","",('[10]ข้อมูลนักเรียน-กรอง'!$A$46))</f>
        <v/>
      </c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10" t="str">
        <f>IF('[10]ข้อมูลนักเรียน-กรอง'!A46="","",(IF(SUM(DF48:EJ48)=0,"-",(SUM(DF48:EJ48)))))</f>
        <v/>
      </c>
      <c r="EL48" s="10" t="str">
        <f>IF('[10]ข้อมูลนักเรียน-กรอง'!$A$46="","",(IF(COUNTIF(DF48:EJ48,"ป")=0,"-",(COUNTIF(DF48:EJ48,"ป")))))</f>
        <v/>
      </c>
      <c r="EM48" s="10" t="str">
        <f>IF('[10]ข้อมูลนักเรียน-กรอง'!$A$46="","",(IF(COUNTIF(DF48:EJ48,"ล")=0,"-",(COUNTIF(DF48:EJ48,"ล")))))</f>
        <v/>
      </c>
      <c r="EN48" s="10" t="str">
        <f>IF('[10]ข้อมูลนักเรียน-กรอง'!$A$46="","",(IF(COUNTIF(DF48:EJ48,"ข")=0,"-",(COUNTIF(DF48:EJ48,"ข")))))</f>
        <v/>
      </c>
      <c r="EO48" s="8" t="str">
        <f>IF('[10]ข้อมูลนักเรียน-กรอง'!$A$46="","",('[10]ข้อมูลนักเรียน-กรอง'!$A$46))</f>
        <v/>
      </c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10" t="str">
        <f>IF('[10]ข้อมูลนักเรียน-กรอง'!A46="","",(IF(SUM(EP48:FS48)=0,"-",(SUM(EP48:FS48)))))</f>
        <v/>
      </c>
      <c r="FU48" s="10" t="str">
        <f>IF('[10]ข้อมูลนักเรียน-กรอง'!$A$46="","",(IF(COUNTIF(EP48:FS48,"ป")=0,"-",(COUNTIF(EP48:FS48,"ป")))))</f>
        <v/>
      </c>
      <c r="FV48" s="10" t="str">
        <f>IF('[10]ข้อมูลนักเรียน-กรอง'!$A$46="","",(IF(COUNTIF(EP48:FS48,"ล")=0,"-",(COUNTIF(EP48:FS48,"ล")))))</f>
        <v/>
      </c>
      <c r="FW48" s="10" t="str">
        <f>IF('[10]ข้อมูลนักเรียน-กรอง'!$A$46="","",(IF(COUNTIF(EP48:FS48,"ข")=0,"-",(COUNTIF(EP48:FS48,"ข")))))</f>
        <v/>
      </c>
      <c r="FX48" s="8" t="str">
        <f>IF('[10]ข้อมูลนักเรียน-กรอง'!$A$46="","",('[10]ข้อมูลนักเรียน-กรอง'!$A$46))</f>
        <v/>
      </c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10" t="str">
        <f>IF('[10]ข้อมูลนักเรียน-กรอง'!A46="","",(IF(SUM(FY48:HC48)=0,"-",(SUM(FY48:HC48)))))</f>
        <v/>
      </c>
      <c r="HE48" s="10" t="str">
        <f>IF('[10]ข้อมูลนักเรียน-กรอง'!$A$46="","",(IF(COUNTIF(FY48:HC48,"ป")=0,"-",(COUNTIF(FY48:HC48,"ป")))))</f>
        <v/>
      </c>
      <c r="HF48" s="10" t="str">
        <f>IF('[10]ข้อมูลนักเรียน-กรอง'!$A$46="","",(IF(COUNTIF(FY48:HC48,"ล")=0,"-",(COUNTIF(FY48:HC48,"ล")))))</f>
        <v/>
      </c>
      <c r="HG48" s="10" t="str">
        <f>IF('[10]ข้อมูลนักเรียน-กรอง'!$A$46="","",(IF(COUNTIF(FY48:HC48,"ข")=0,"-",(COUNTIF(FY48:HC48,"ข")))))</f>
        <v/>
      </c>
      <c r="HH48" s="8" t="str">
        <f>IF('[10]ข้อมูลนักเรียน-กรอง'!$A$46="","",('[10]ข้อมูลนักเรียน-กรอง'!$A$46))</f>
        <v/>
      </c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10" t="str">
        <f>IF('[10]ข้อมูลนักเรียน-กรอง'!A46="","",(IF(SUM(HI48:IL48)=0,"-",(SUM(HI48:IL48)))))</f>
        <v/>
      </c>
      <c r="IN48" s="10" t="str">
        <f>IF('[10]ข้อมูลนักเรียน-กรอง'!$A$46="","",(IF(COUNTIF(HI48:IL48,"ป")=0,"-",(COUNTIF(HI48:IL48,"ป")))))</f>
        <v/>
      </c>
      <c r="IO48" s="10" t="str">
        <f>IF('[10]ข้อมูลนักเรียน-กรอง'!$A$46="","",(IF(COUNTIF(HI48:IL48,"ล")=0,"-",(COUNTIF(HI48:IL48,"ล")))))</f>
        <v/>
      </c>
      <c r="IP48" s="10" t="str">
        <f>IF('[10]ข้อมูลนักเรียน-กรอง'!$A$46="","",(IF(COUNTIF(HI48:IL48,"ข")=0,"-",(COUNTIF(HI48:IL48,"ข")))))</f>
        <v/>
      </c>
      <c r="IQ48" s="8" t="str">
        <f>IF('[10]ข้อมูลนักเรียน-กรอง'!$A$46="","",('[10]ข้อมูลนักเรียน-กรอง'!$A$46))</f>
        <v/>
      </c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10" t="str">
        <f>IF('[10]ข้อมูลนักเรียน-กรอง'!A46="","",(IF(SUM(IR48:JV48)=0,"-",(SUM(IR48:JV48)))))</f>
        <v/>
      </c>
      <c r="JX48" s="10" t="str">
        <f>IF('[10]ข้อมูลนักเรียน-กรอง'!$A$46="","",(IF(COUNTIF(IR48:JV48,"ป")=0,"-",(COUNTIF(IR48:JV48,"ป")))))</f>
        <v/>
      </c>
      <c r="JY48" s="10" t="str">
        <f>IF('[10]ข้อมูลนักเรียน-กรอง'!$A$46="","",(IF(COUNTIF(IR48:JV48,"ล")=0,"-",(COUNTIF(IR48:JV48,"ล")))))</f>
        <v/>
      </c>
      <c r="JZ48" s="10" t="str">
        <f>IF('[10]ข้อมูลนักเรียน-กรอง'!$A$46="","",(IF(COUNTIF(IR48:JV48,"ข")=0,"-",(COUNTIF(IR48:JV48,"ข")))))</f>
        <v/>
      </c>
      <c r="KA48" s="8" t="str">
        <f>IF('[10]ข้อมูลนักเรียน-กรอง'!$A$46="","",('[10]ข้อมูลนักเรียน-กรอง'!$A$46))</f>
        <v/>
      </c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10" t="str">
        <f>IF('[10]ข้อมูลนักเรียน-กรอง'!A46="","",(IF(SUM(KB48:LF48)=0,"-",(SUM(KB48:LF48)))))</f>
        <v/>
      </c>
      <c r="LH48" s="10" t="str">
        <f>IF('[10]ข้อมูลนักเรียน-กรอง'!$A$46="","",(IF(COUNTIF(KB48:LF48,"ป")=0,"-",(COUNTIF(KB48:LF48,"ป")))))</f>
        <v/>
      </c>
      <c r="LI48" s="10" t="str">
        <f>IF('[10]ข้อมูลนักเรียน-กรอง'!$A$46="","",(IF(COUNTIF(KB48:LF48,"ล")=0,"-",(COUNTIF(KB48:LF48,"ล")))))</f>
        <v/>
      </c>
      <c r="LJ48" s="10" t="str">
        <f>IF('[10]ข้อมูลนักเรียน-กรอง'!$A$46="","",(IF(COUNTIF(KB48:LF48,"ข")=0,"-",(COUNTIF(KB48:LF48,"ข")))))</f>
        <v/>
      </c>
      <c r="LK48" s="8" t="str">
        <f>IF('[10]ข้อมูลนักเรียน-กรอง'!$A$46="","",('[10]ข้อมูลนักเรียน-กรอง'!$A$46))</f>
        <v/>
      </c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10" t="str">
        <f>IF('[10]ข้อมูลนักเรียน-กรอง'!A46="","",(IF(SUM(LL48:MN48)=0,"-",(SUM(LL48:MN48)))))</f>
        <v/>
      </c>
      <c r="MP48" s="10" t="str">
        <f>IF('[10]ข้อมูลนักเรียน-กรอง'!$A$46="","",(IF(COUNTIF(LL48:MN48,"ป")=0,"-",(COUNTIF(LL48:MN48,"ป")))))</f>
        <v/>
      </c>
      <c r="MQ48" s="10" t="str">
        <f>IF('[10]ข้อมูลนักเรียน-กรอง'!$A$46="","",(IF(COUNTIF(LL48:MN48,"ล")=0,"-",(COUNTIF(LL48:MN48,"ล")))))</f>
        <v/>
      </c>
      <c r="MR48" s="10" t="str">
        <f>IF('[10]ข้อมูลนักเรียน-กรอง'!$A$46="","",(IF(COUNTIF(LL48:MN48,"ข")=0,"-",(COUNTIF(LL48:MN48,"ข")))))</f>
        <v/>
      </c>
      <c r="MS48" s="8" t="str">
        <f>IF('[10]ข้อมูลนักเรียน-กรอง'!$A$46="","",('[10]ข้อมูลนักเรียน-กรอง'!$A$46))</f>
        <v/>
      </c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10" t="str">
        <f>IF('[10]ข้อมูลนักเรียน-กรอง'!A46="","",(IF(SUM(MT48:NX48)=0,"-",(SUM(MT48:NX48)))))</f>
        <v/>
      </c>
      <c r="NZ48" s="10" t="str">
        <f>IF('[10]ข้อมูลนักเรียน-กรอง'!$A$46="","",(IF(COUNTIF(MT48:NX48,"ป")=0,"-",(COUNTIF(MT48:NX48,"ป")))))</f>
        <v/>
      </c>
      <c r="OA48" s="10" t="str">
        <f>IF('[10]ข้อมูลนักเรียน-กรอง'!$A$46="","",(IF(COUNTIF(MT48:NX48,"ล")=0,"-",(COUNTIF(MT48:NX48,"ล")))))</f>
        <v/>
      </c>
      <c r="OB48" s="10" t="str">
        <f>IF('[10]ข้อมูลนักเรียน-กรอง'!$A$46="","",(IF(COUNTIF(MT48:NX48,"ข")=0,"-",(COUNTIF(MT48:NX48,"ข")))))</f>
        <v/>
      </c>
      <c r="OC48" s="8" t="str">
        <f>IF('[10]ข้อมูลนักเรียน-กรอง'!$A$46="","",('[10]ข้อมูลนักเรียน-กรอง'!$A$46))</f>
        <v/>
      </c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10" t="str">
        <f>IF('[10]ข้อมูลนักเรียน-กรอง'!A46="","",(IF(SUM(OD48:PG48)=0,"-",(SUM(OD48:PG48)))))</f>
        <v/>
      </c>
      <c r="PI48" s="10" t="str">
        <f>IF('[10]ข้อมูลนักเรียน-กรอง'!$A$46="","",(IF(COUNTIF(OD48:PG48,"ป")=0,"-",(COUNTIF(OD48:PG48,"ป")))))</f>
        <v/>
      </c>
      <c r="PJ48" s="10" t="str">
        <f>IF('[10]ข้อมูลนักเรียน-กรอง'!$A$46="","",(IF(COUNTIF(OD48:PG48,"ล")=0,"-",(COUNTIF(OD48:PG48,"ล")))))</f>
        <v/>
      </c>
      <c r="PK48" s="10" t="str">
        <f>IF('[10]ข้อมูลนักเรียน-กรอง'!$A$46="","",(IF(COUNTIF(OD48:PG48,"ข")=0,"-",(COUNTIF(OD48:PG48,"ข")))))</f>
        <v/>
      </c>
      <c r="PL48" s="11" t="str">
        <f>IF('[10]ข้อมูลนักเรียน-กรอง'!$A$46="","",('[10]ข้อมูลนักเรียน-กรอง'!$A$46))</f>
        <v/>
      </c>
      <c r="PM48" s="12" t="str">
        <f>AH48</f>
        <v/>
      </c>
      <c r="PN48" s="12" t="str">
        <f>BQ48</f>
        <v/>
      </c>
      <c r="PO48" s="12" t="str">
        <f>DA48</f>
        <v/>
      </c>
      <c r="PP48" s="12" t="str">
        <f>EK48</f>
        <v/>
      </c>
      <c r="PQ48" s="12" t="str">
        <f>FT48</f>
        <v/>
      </c>
      <c r="PR48" s="12" t="str">
        <f>HD48</f>
        <v/>
      </c>
      <c r="PS48" s="12" t="str">
        <f>IM48</f>
        <v/>
      </c>
      <c r="PT48" s="12" t="str">
        <f>JW48</f>
        <v/>
      </c>
      <c r="PU48" s="12" t="str">
        <f>LG48</f>
        <v/>
      </c>
      <c r="PV48" s="12" t="str">
        <f>MO48</f>
        <v/>
      </c>
      <c r="PW48" s="12" t="str">
        <f>NY48</f>
        <v/>
      </c>
      <c r="PX48" s="12" t="str">
        <f>PH48</f>
        <v/>
      </c>
      <c r="PY48" s="13" t="str">
        <f>IF('[10]ข้อมูลนักเรียน-กรอง'!A46="","",(SUM(AH48:AK48,SUM(BQ48:BT48,SUM(DA48:DD48,SUM(EK48:EN48,SUM(FT48:FW48,SUM(HD48:HG48,SUM(IM48:IP48,SUM(JW48:JZ48,SUM(LG48:LJ48,SUM(MO48:MR48,SUM(NY48:OB48,SUM(PH48:PK48))))))))))))))</f>
        <v/>
      </c>
      <c r="PZ48" s="13" t="str">
        <f>IF('[10]ข้อมูลนักเรียน-กรอง'!A46="","",SUM(PM48:PX48))</f>
        <v/>
      </c>
      <c r="QA48" s="14" t="str">
        <f>IF('[10]ข้อมูลนักเรียน-กรอง'!A46="","",IF(PZ48=0,"0.00",((PZ48/PY48)*100)))</f>
        <v/>
      </c>
    </row>
    <row r="49" spans="1:443" ht="5.0999999999999996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</row>
    <row r="50" spans="1:443" s="19" customFormat="1" ht="18" customHeight="1">
      <c r="A50" s="18"/>
      <c r="B50" s="20" t="s">
        <v>37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 t="s">
        <v>37</v>
      </c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 t="s">
        <v>37</v>
      </c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 t="s">
        <v>37</v>
      </c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 t="s">
        <v>37</v>
      </c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 t="s">
        <v>37</v>
      </c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 t="s">
        <v>37</v>
      </c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 t="s">
        <v>37</v>
      </c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 t="s">
        <v>37</v>
      </c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 t="s">
        <v>37</v>
      </c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 t="s">
        <v>37</v>
      </c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 t="s">
        <v>37</v>
      </c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1" t="s">
        <v>37</v>
      </c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</row>
  </sheetData>
  <sheetProtection sheet="1" objects="1" scenarios="1" formatCells="0" formatColumns="0" formatRows="0"/>
  <mergeCells count="88">
    <mergeCell ref="KA50:LJ50"/>
    <mergeCell ref="LK50:MR50"/>
    <mergeCell ref="MS50:OB50"/>
    <mergeCell ref="PU2:PU3"/>
    <mergeCell ref="PV2:PV3"/>
    <mergeCell ref="PW2:PW3"/>
    <mergeCell ref="PX2:PX3"/>
    <mergeCell ref="PY2:QA2"/>
    <mergeCell ref="OC50:PK50"/>
    <mergeCell ref="PL50:QA50"/>
    <mergeCell ref="PR2:PR3"/>
    <mergeCell ref="PS2:PS3"/>
    <mergeCell ref="B50:AK50"/>
    <mergeCell ref="AL50:BT50"/>
    <mergeCell ref="BU50:DD50"/>
    <mergeCell ref="DE50:EN50"/>
    <mergeCell ref="EO50:FW50"/>
    <mergeCell ref="FX50:HG50"/>
    <mergeCell ref="HH50:IP50"/>
    <mergeCell ref="IQ50:JZ50"/>
    <mergeCell ref="PT2:PT3"/>
    <mergeCell ref="ON2:OW2"/>
    <mergeCell ref="OX2:OY2"/>
    <mergeCell ref="OZ2:PB2"/>
    <mergeCell ref="PL2:PL3"/>
    <mergeCell ref="PM2:PM3"/>
    <mergeCell ref="PN2:PN3"/>
    <mergeCell ref="PO2:PO3"/>
    <mergeCell ref="PP2:PP3"/>
    <mergeCell ref="PQ2:PQ3"/>
    <mergeCell ref="MF2:MG2"/>
    <mergeCell ref="MH2:MJ2"/>
    <mergeCell ref="NB2:NC2"/>
    <mergeCell ref="ND2:NM2"/>
    <mergeCell ref="NN2:NO2"/>
    <mergeCell ref="NP2:NR2"/>
    <mergeCell ref="IZ2:JA2"/>
    <mergeCell ref="JB2:JK2"/>
    <mergeCell ref="JL2:JM2"/>
    <mergeCell ref="JN2:JP2"/>
    <mergeCell ref="OL2:OM2"/>
    <mergeCell ref="KL2:KU2"/>
    <mergeCell ref="KV2:KW2"/>
    <mergeCell ref="KX2:KZ2"/>
    <mergeCell ref="LT2:LU2"/>
    <mergeCell ref="LV2:ME2"/>
    <mergeCell ref="FJ2:FK2"/>
    <mergeCell ref="FL2:FN2"/>
    <mergeCell ref="KJ2:KK2"/>
    <mergeCell ref="GI2:GR2"/>
    <mergeCell ref="GS2:GT2"/>
    <mergeCell ref="GU2:GW2"/>
    <mergeCell ref="HQ2:HR2"/>
    <mergeCell ref="HS2:IB2"/>
    <mergeCell ref="IC2:ID2"/>
    <mergeCell ref="IE2:IG2"/>
    <mergeCell ref="GG2:GH2"/>
    <mergeCell ref="CF2:CO2"/>
    <mergeCell ref="CP2:CQ2"/>
    <mergeCell ref="CR2:CT2"/>
    <mergeCell ref="DN2:DO2"/>
    <mergeCell ref="DP2:DY2"/>
    <mergeCell ref="DZ2:EA2"/>
    <mergeCell ref="EB2:ED2"/>
    <mergeCell ref="EX2:EY2"/>
    <mergeCell ref="EZ2:FI2"/>
    <mergeCell ref="HH1:IP1"/>
    <mergeCell ref="IQ1:JZ1"/>
    <mergeCell ref="KA1:LJ1"/>
    <mergeCell ref="LK1:MR1"/>
    <mergeCell ref="MS1:OB1"/>
    <mergeCell ref="OC1:PK1"/>
    <mergeCell ref="PL1:QA1"/>
    <mergeCell ref="K2:L2"/>
    <mergeCell ref="M2:V2"/>
    <mergeCell ref="W2:X2"/>
    <mergeCell ref="Y2:AA2"/>
    <mergeCell ref="AU2:AV2"/>
    <mergeCell ref="AW2:BF2"/>
    <mergeCell ref="BG2:BH2"/>
    <mergeCell ref="BI2:BK2"/>
    <mergeCell ref="CD2:CE2"/>
    <mergeCell ref="FX1:HG1"/>
    <mergeCell ref="B1:AK1"/>
    <mergeCell ref="AL1:BT1"/>
    <mergeCell ref="BU1:DD1"/>
    <mergeCell ref="DE1:EN1"/>
    <mergeCell ref="EO1:FW1"/>
  </mergeCells>
  <conditionalFormatting sqref="QA4:QA48">
    <cfRule type="containsText" dxfId="3" priority="1" operator="containsText" text="0.00">
      <formula>NOT(ISERROR(SEARCH("0.00",QA4)))</formula>
    </cfRule>
    <cfRule type="cellIs" dxfId="2" priority="2" operator="lessThan">
      <formula>80</formula>
    </cfRule>
  </conditionalFormatting>
  <printOptions horizontalCentered="1" verticalCentered="1"/>
  <pageMargins left="0.59055118110236227" right="0.59055118110236227" top="0.39370078740157483" bottom="0.39370078740157483" header="0" footer="0"/>
  <pageSetup paperSize="9" orientation="portrait" blackAndWhite="1" horizontalDpi="4294967293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FF"/>
  </sheetPr>
  <dimension ref="A1:QA50"/>
  <sheetViews>
    <sheetView zoomScale="90" zoomScaleNormal="90" zoomScaleSheetLayoutView="10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 activeCell="X21" sqref="X21"/>
    </sheetView>
  </sheetViews>
  <sheetFormatPr defaultColWidth="3.7109375" defaultRowHeight="16.5" customHeight="1"/>
  <cols>
    <col min="1" max="1" width="28.7109375" style="15" customWidth="1"/>
    <col min="2" max="2" width="6.7109375" style="15" customWidth="1"/>
    <col min="3" max="37" width="2.42578125" style="15" customWidth="1"/>
    <col min="38" max="38" width="6.7109375" style="15" customWidth="1"/>
    <col min="39" max="72" width="2.42578125" style="15" customWidth="1"/>
    <col min="73" max="73" width="6.7109375" style="15" customWidth="1"/>
    <col min="74" max="108" width="2.42578125" style="15" customWidth="1"/>
    <col min="109" max="109" width="6.7109375" style="15" customWidth="1"/>
    <col min="110" max="144" width="2.42578125" style="15" customWidth="1"/>
    <col min="145" max="145" width="6.7109375" style="15" customWidth="1"/>
    <col min="146" max="179" width="2.42578125" style="15" customWidth="1"/>
    <col min="180" max="180" width="6.7109375" style="15" customWidth="1"/>
    <col min="181" max="215" width="2.42578125" style="15" customWidth="1"/>
    <col min="216" max="216" width="6.7109375" style="15" customWidth="1"/>
    <col min="217" max="250" width="2.42578125" style="15" customWidth="1"/>
    <col min="251" max="251" width="6.7109375" style="15" customWidth="1"/>
    <col min="252" max="286" width="2.42578125" style="15" customWidth="1"/>
    <col min="287" max="287" width="6.7109375" style="15" customWidth="1"/>
    <col min="288" max="322" width="2.42578125" style="15" customWidth="1"/>
    <col min="323" max="323" width="6.7109375" style="15" customWidth="1"/>
    <col min="324" max="356" width="2.42578125" style="15" customWidth="1"/>
    <col min="357" max="357" width="6.7109375" style="15" customWidth="1"/>
    <col min="358" max="392" width="2.42578125" style="15" customWidth="1"/>
    <col min="393" max="393" width="6.7109375" style="15" customWidth="1"/>
    <col min="394" max="427" width="2.42578125" style="15" customWidth="1"/>
    <col min="428" max="428" width="6.7109375" style="15" customWidth="1"/>
    <col min="429" max="440" width="5.42578125" style="15" customWidth="1"/>
    <col min="441" max="443" width="6.7109375" style="15" customWidth="1"/>
    <col min="444" max="16384" width="3.7109375" style="15"/>
  </cols>
  <sheetData>
    <row r="1" spans="1:443" s="2" customFormat="1" ht="18" customHeight="1">
      <c r="A1" s="1"/>
      <c r="B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 t="str">
        <f>"เวลาเรียน ชั้น"&amp;[12]รายวิชา!B2&amp;" "&amp;"ปีการศึกษา "&amp;[12]รายวิชา!B4</f>
        <v>เวลาเรียน ชั้นประถมศึกษาปีที่ 6/1 ปีการศึกษา 2561</v>
      </c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29" t="str">
        <f>"สรุปเวลาเรียน ชั้น"&amp;[12]รายวิชา!B2&amp;" "&amp;"ปีการศึกษา "&amp;[12]รายวิชา!B4</f>
        <v>สรุปเวลาเรียน ชั้นประถมศึกษาปีที่ 6/1 ปีการศึกษา 2561</v>
      </c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</row>
    <row r="2" spans="1:443" s="3" customFormat="1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28" t="s">
        <v>0</v>
      </c>
      <c r="L2" s="28"/>
      <c r="M2" s="27" t="s">
        <v>1</v>
      </c>
      <c r="N2" s="27"/>
      <c r="O2" s="27"/>
      <c r="P2" s="27"/>
      <c r="Q2" s="27"/>
      <c r="R2" s="27"/>
      <c r="S2" s="27"/>
      <c r="T2" s="27"/>
      <c r="U2" s="27"/>
      <c r="V2" s="27"/>
      <c r="W2" s="28" t="s">
        <v>2</v>
      </c>
      <c r="X2" s="28"/>
      <c r="Y2" s="27">
        <f>'[12]ปก ปพ.5 รายชั้น 1'!$BS$6</f>
        <v>2561</v>
      </c>
      <c r="Z2" s="27"/>
      <c r="AA2" s="27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28" t="s">
        <v>0</v>
      </c>
      <c r="AV2" s="28"/>
      <c r="AW2" s="27" t="s">
        <v>3</v>
      </c>
      <c r="AX2" s="27"/>
      <c r="AY2" s="27"/>
      <c r="AZ2" s="27"/>
      <c r="BA2" s="27"/>
      <c r="BB2" s="27"/>
      <c r="BC2" s="27"/>
      <c r="BD2" s="27"/>
      <c r="BE2" s="27"/>
      <c r="BF2" s="27"/>
      <c r="BG2" s="28" t="s">
        <v>2</v>
      </c>
      <c r="BH2" s="28"/>
      <c r="BI2" s="27">
        <f>'[12]ปก ปพ.5 รายชั้น 1'!$BS$6</f>
        <v>2561</v>
      </c>
      <c r="BJ2" s="27"/>
      <c r="BK2" s="27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28" t="s">
        <v>0</v>
      </c>
      <c r="CE2" s="28"/>
      <c r="CF2" s="27" t="s">
        <v>4</v>
      </c>
      <c r="CG2" s="27"/>
      <c r="CH2" s="27"/>
      <c r="CI2" s="27"/>
      <c r="CJ2" s="27"/>
      <c r="CK2" s="27"/>
      <c r="CL2" s="27"/>
      <c r="CM2" s="27"/>
      <c r="CN2" s="27"/>
      <c r="CO2" s="27"/>
      <c r="CP2" s="28" t="s">
        <v>2</v>
      </c>
      <c r="CQ2" s="28"/>
      <c r="CR2" s="27">
        <f>'[12]ปก ปพ.5 รายชั้น 1'!$BS$6</f>
        <v>2561</v>
      </c>
      <c r="CS2" s="27"/>
      <c r="CT2" s="27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28" t="s">
        <v>0</v>
      </c>
      <c r="DO2" s="28"/>
      <c r="DP2" s="27" t="s">
        <v>5</v>
      </c>
      <c r="DQ2" s="27"/>
      <c r="DR2" s="27"/>
      <c r="DS2" s="27"/>
      <c r="DT2" s="27"/>
      <c r="DU2" s="27"/>
      <c r="DV2" s="27"/>
      <c r="DW2" s="27"/>
      <c r="DX2" s="27"/>
      <c r="DY2" s="27"/>
      <c r="DZ2" s="28" t="s">
        <v>2</v>
      </c>
      <c r="EA2" s="28"/>
      <c r="EB2" s="27">
        <f>'[12]ปก ปพ.5 รายชั้น 1'!$BS$6</f>
        <v>2561</v>
      </c>
      <c r="EC2" s="27"/>
      <c r="ED2" s="27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28" t="s">
        <v>0</v>
      </c>
      <c r="EY2" s="28"/>
      <c r="EZ2" s="27" t="s">
        <v>6</v>
      </c>
      <c r="FA2" s="27"/>
      <c r="FB2" s="27"/>
      <c r="FC2" s="27"/>
      <c r="FD2" s="27"/>
      <c r="FE2" s="27"/>
      <c r="FF2" s="27"/>
      <c r="FG2" s="27"/>
      <c r="FH2" s="27"/>
      <c r="FI2" s="27"/>
      <c r="FJ2" s="28" t="s">
        <v>2</v>
      </c>
      <c r="FK2" s="28"/>
      <c r="FL2" s="27">
        <f>'[12]ปก ปพ.5 รายชั้น 1'!$BS$6</f>
        <v>2561</v>
      </c>
      <c r="FM2" s="27"/>
      <c r="FN2" s="27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28" t="s">
        <v>0</v>
      </c>
      <c r="GH2" s="28"/>
      <c r="GI2" s="27" t="s">
        <v>7</v>
      </c>
      <c r="GJ2" s="27"/>
      <c r="GK2" s="27"/>
      <c r="GL2" s="27"/>
      <c r="GM2" s="27"/>
      <c r="GN2" s="27"/>
      <c r="GO2" s="27"/>
      <c r="GP2" s="27"/>
      <c r="GQ2" s="27"/>
      <c r="GR2" s="27"/>
      <c r="GS2" s="28" t="s">
        <v>2</v>
      </c>
      <c r="GT2" s="28"/>
      <c r="GU2" s="27">
        <f>'[12]ปก ปพ.5 รายชั้น 1'!$BS$6</f>
        <v>2561</v>
      </c>
      <c r="GV2" s="27"/>
      <c r="GW2" s="27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28" t="s">
        <v>0</v>
      </c>
      <c r="HR2" s="28"/>
      <c r="HS2" s="27" t="s">
        <v>8</v>
      </c>
      <c r="HT2" s="27"/>
      <c r="HU2" s="27"/>
      <c r="HV2" s="27"/>
      <c r="HW2" s="27"/>
      <c r="HX2" s="27"/>
      <c r="HY2" s="27"/>
      <c r="HZ2" s="27"/>
      <c r="IA2" s="27"/>
      <c r="IB2" s="27"/>
      <c r="IC2" s="28" t="s">
        <v>2</v>
      </c>
      <c r="ID2" s="28"/>
      <c r="IE2" s="27">
        <f>'[12]ปก ปพ.5 รายชั้น 1'!$BS$6</f>
        <v>2561</v>
      </c>
      <c r="IF2" s="27"/>
      <c r="IG2" s="27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28" t="s">
        <v>0</v>
      </c>
      <c r="JA2" s="28"/>
      <c r="JB2" s="27" t="s">
        <v>9</v>
      </c>
      <c r="JC2" s="27"/>
      <c r="JD2" s="27"/>
      <c r="JE2" s="27"/>
      <c r="JF2" s="27"/>
      <c r="JG2" s="27"/>
      <c r="JH2" s="27"/>
      <c r="JI2" s="27"/>
      <c r="JJ2" s="27"/>
      <c r="JK2" s="27"/>
      <c r="JL2" s="28" t="s">
        <v>2</v>
      </c>
      <c r="JM2" s="28"/>
      <c r="JN2" s="27">
        <f>'[12]ปก ปพ.5 รายชั้น 1'!$BS$6</f>
        <v>2561</v>
      </c>
      <c r="JO2" s="27"/>
      <c r="JP2" s="27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28" t="s">
        <v>0</v>
      </c>
      <c r="KK2" s="28"/>
      <c r="KL2" s="27" t="s">
        <v>10</v>
      </c>
      <c r="KM2" s="27"/>
      <c r="KN2" s="27"/>
      <c r="KO2" s="27"/>
      <c r="KP2" s="27"/>
      <c r="KQ2" s="27"/>
      <c r="KR2" s="27"/>
      <c r="KS2" s="27"/>
      <c r="KT2" s="27"/>
      <c r="KU2" s="27"/>
      <c r="KV2" s="28" t="s">
        <v>2</v>
      </c>
      <c r="KW2" s="28"/>
      <c r="KX2" s="27">
        <f>'[12]ปก ปพ.5 รายชั้น 1'!$BS$6+1</f>
        <v>2562</v>
      </c>
      <c r="KY2" s="27"/>
      <c r="KZ2" s="27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28" t="s">
        <v>0</v>
      </c>
      <c r="LU2" s="28"/>
      <c r="LV2" s="27" t="s">
        <v>11</v>
      </c>
      <c r="LW2" s="27"/>
      <c r="LX2" s="27"/>
      <c r="LY2" s="27"/>
      <c r="LZ2" s="27"/>
      <c r="MA2" s="27"/>
      <c r="MB2" s="27"/>
      <c r="MC2" s="27"/>
      <c r="MD2" s="27"/>
      <c r="ME2" s="27"/>
      <c r="MF2" s="28" t="s">
        <v>2</v>
      </c>
      <c r="MG2" s="28"/>
      <c r="MH2" s="27">
        <f>'[12]ปก ปพ.5 รายชั้น 1'!$BS$6+1</f>
        <v>2562</v>
      </c>
      <c r="MI2" s="27"/>
      <c r="MJ2" s="27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28" t="s">
        <v>0</v>
      </c>
      <c r="NC2" s="28"/>
      <c r="ND2" s="27" t="s">
        <v>12</v>
      </c>
      <c r="NE2" s="27"/>
      <c r="NF2" s="27"/>
      <c r="NG2" s="27"/>
      <c r="NH2" s="27"/>
      <c r="NI2" s="27"/>
      <c r="NJ2" s="27"/>
      <c r="NK2" s="27"/>
      <c r="NL2" s="27"/>
      <c r="NM2" s="27"/>
      <c r="NN2" s="28" t="s">
        <v>2</v>
      </c>
      <c r="NO2" s="28"/>
      <c r="NP2" s="27">
        <f>'[12]ปก ปพ.5 รายชั้น 1'!$BS$6+1</f>
        <v>2562</v>
      </c>
      <c r="NQ2" s="27"/>
      <c r="NR2" s="27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28" t="s">
        <v>0</v>
      </c>
      <c r="OM2" s="28"/>
      <c r="ON2" s="27" t="s">
        <v>13</v>
      </c>
      <c r="OO2" s="27"/>
      <c r="OP2" s="27"/>
      <c r="OQ2" s="27"/>
      <c r="OR2" s="27"/>
      <c r="OS2" s="27"/>
      <c r="OT2" s="27"/>
      <c r="OU2" s="27"/>
      <c r="OV2" s="27"/>
      <c r="OW2" s="27"/>
      <c r="OX2" s="28" t="s">
        <v>2</v>
      </c>
      <c r="OY2" s="28"/>
      <c r="OZ2" s="27">
        <f>'[12]ปก ปพ.5 รายชั้น 1'!$BS$6+1</f>
        <v>2562</v>
      </c>
      <c r="PA2" s="27"/>
      <c r="PB2" s="27"/>
      <c r="PC2" s="1"/>
      <c r="PD2" s="1"/>
      <c r="PE2" s="1"/>
      <c r="PF2" s="1"/>
      <c r="PG2" s="1"/>
      <c r="PH2" s="1"/>
      <c r="PI2" s="1"/>
      <c r="PJ2" s="1"/>
      <c r="PK2" s="1"/>
      <c r="PL2" s="22" t="s">
        <v>14</v>
      </c>
      <c r="PM2" s="22" t="s">
        <v>15</v>
      </c>
      <c r="PN2" s="22" t="s">
        <v>16</v>
      </c>
      <c r="PO2" s="22" t="s">
        <v>17</v>
      </c>
      <c r="PP2" s="22" t="s">
        <v>18</v>
      </c>
      <c r="PQ2" s="22" t="s">
        <v>19</v>
      </c>
      <c r="PR2" s="22" t="s">
        <v>20</v>
      </c>
      <c r="PS2" s="22" t="s">
        <v>21</v>
      </c>
      <c r="PT2" s="22" t="s">
        <v>22</v>
      </c>
      <c r="PU2" s="22" t="s">
        <v>23</v>
      </c>
      <c r="PV2" s="22" t="s">
        <v>24</v>
      </c>
      <c r="PW2" s="22" t="s">
        <v>25</v>
      </c>
      <c r="PX2" s="22" t="s">
        <v>26</v>
      </c>
      <c r="PY2" s="24" t="s">
        <v>27</v>
      </c>
      <c r="PZ2" s="25"/>
      <c r="QA2" s="26"/>
    </row>
    <row r="3" spans="1:443" s="6" customFormat="1" ht="17.100000000000001" customHeight="1">
      <c r="A3" s="4" t="s">
        <v>28</v>
      </c>
      <c r="B3" s="4" t="s">
        <v>29</v>
      </c>
      <c r="C3" s="4">
        <v>1</v>
      </c>
      <c r="D3" s="4">
        <v>2</v>
      </c>
      <c r="E3" s="4">
        <v>3</v>
      </c>
      <c r="F3" s="4">
        <v>4</v>
      </c>
      <c r="G3" s="4">
        <v>5</v>
      </c>
      <c r="H3" s="4">
        <v>6</v>
      </c>
      <c r="I3" s="4">
        <v>7</v>
      </c>
      <c r="J3" s="4">
        <v>8</v>
      </c>
      <c r="K3" s="4">
        <v>9</v>
      </c>
      <c r="L3" s="4">
        <v>10</v>
      </c>
      <c r="M3" s="4">
        <v>11</v>
      </c>
      <c r="N3" s="4">
        <v>12</v>
      </c>
      <c r="O3" s="4">
        <v>13</v>
      </c>
      <c r="P3" s="4">
        <v>14</v>
      </c>
      <c r="Q3" s="4">
        <v>15</v>
      </c>
      <c r="R3" s="4">
        <v>16</v>
      </c>
      <c r="S3" s="4">
        <v>17</v>
      </c>
      <c r="T3" s="4">
        <v>18</v>
      </c>
      <c r="U3" s="4">
        <v>19</v>
      </c>
      <c r="V3" s="4">
        <v>20</v>
      </c>
      <c r="W3" s="4">
        <v>21</v>
      </c>
      <c r="X3" s="4">
        <v>22</v>
      </c>
      <c r="Y3" s="4">
        <v>23</v>
      </c>
      <c r="Z3" s="4">
        <v>24</v>
      </c>
      <c r="AA3" s="4">
        <v>25</v>
      </c>
      <c r="AB3" s="4">
        <v>26</v>
      </c>
      <c r="AC3" s="4">
        <v>27</v>
      </c>
      <c r="AD3" s="4">
        <v>28</v>
      </c>
      <c r="AE3" s="4">
        <v>29</v>
      </c>
      <c r="AF3" s="4">
        <v>30</v>
      </c>
      <c r="AG3" s="4">
        <v>31</v>
      </c>
      <c r="AH3" s="4" t="s">
        <v>30</v>
      </c>
      <c r="AI3" s="4" t="s">
        <v>31</v>
      </c>
      <c r="AJ3" s="4" t="s">
        <v>32</v>
      </c>
      <c r="AK3" s="4" t="s">
        <v>33</v>
      </c>
      <c r="AL3" s="4" t="s">
        <v>29</v>
      </c>
      <c r="AM3" s="4">
        <v>1</v>
      </c>
      <c r="AN3" s="4">
        <v>2</v>
      </c>
      <c r="AO3" s="4">
        <v>3</v>
      </c>
      <c r="AP3" s="4">
        <v>4</v>
      </c>
      <c r="AQ3" s="4">
        <v>5</v>
      </c>
      <c r="AR3" s="4">
        <v>6</v>
      </c>
      <c r="AS3" s="4">
        <v>7</v>
      </c>
      <c r="AT3" s="4">
        <v>8</v>
      </c>
      <c r="AU3" s="4">
        <v>9</v>
      </c>
      <c r="AV3" s="4">
        <v>10</v>
      </c>
      <c r="AW3" s="4">
        <v>11</v>
      </c>
      <c r="AX3" s="4">
        <v>12</v>
      </c>
      <c r="AY3" s="4">
        <v>13</v>
      </c>
      <c r="AZ3" s="4">
        <v>14</v>
      </c>
      <c r="BA3" s="4">
        <v>15</v>
      </c>
      <c r="BB3" s="4">
        <v>16</v>
      </c>
      <c r="BC3" s="4">
        <v>17</v>
      </c>
      <c r="BD3" s="4">
        <v>18</v>
      </c>
      <c r="BE3" s="4">
        <v>19</v>
      </c>
      <c r="BF3" s="4">
        <v>20</v>
      </c>
      <c r="BG3" s="4">
        <v>21</v>
      </c>
      <c r="BH3" s="4">
        <v>22</v>
      </c>
      <c r="BI3" s="4">
        <v>23</v>
      </c>
      <c r="BJ3" s="4">
        <v>24</v>
      </c>
      <c r="BK3" s="4">
        <v>25</v>
      </c>
      <c r="BL3" s="4">
        <v>26</v>
      </c>
      <c r="BM3" s="4">
        <v>27</v>
      </c>
      <c r="BN3" s="4">
        <v>28</v>
      </c>
      <c r="BO3" s="4">
        <v>29</v>
      </c>
      <c r="BP3" s="4">
        <v>30</v>
      </c>
      <c r="BQ3" s="4" t="s">
        <v>30</v>
      </c>
      <c r="BR3" s="4" t="s">
        <v>31</v>
      </c>
      <c r="BS3" s="4" t="s">
        <v>32</v>
      </c>
      <c r="BT3" s="4" t="s">
        <v>33</v>
      </c>
      <c r="BU3" s="4" t="s">
        <v>29</v>
      </c>
      <c r="BV3" s="4">
        <v>1</v>
      </c>
      <c r="BW3" s="4">
        <v>2</v>
      </c>
      <c r="BX3" s="4">
        <v>3</v>
      </c>
      <c r="BY3" s="4">
        <v>4</v>
      </c>
      <c r="BZ3" s="4">
        <v>5</v>
      </c>
      <c r="CA3" s="4">
        <v>6</v>
      </c>
      <c r="CB3" s="4">
        <v>7</v>
      </c>
      <c r="CC3" s="4">
        <v>8</v>
      </c>
      <c r="CD3" s="4">
        <v>9</v>
      </c>
      <c r="CE3" s="4">
        <v>10</v>
      </c>
      <c r="CF3" s="4">
        <v>11</v>
      </c>
      <c r="CG3" s="4">
        <v>12</v>
      </c>
      <c r="CH3" s="4">
        <v>13</v>
      </c>
      <c r="CI3" s="4">
        <v>14</v>
      </c>
      <c r="CJ3" s="4">
        <v>15</v>
      </c>
      <c r="CK3" s="4">
        <v>16</v>
      </c>
      <c r="CL3" s="4">
        <v>17</v>
      </c>
      <c r="CM3" s="4">
        <v>18</v>
      </c>
      <c r="CN3" s="4">
        <v>19</v>
      </c>
      <c r="CO3" s="4">
        <v>20</v>
      </c>
      <c r="CP3" s="4">
        <v>21</v>
      </c>
      <c r="CQ3" s="4">
        <v>22</v>
      </c>
      <c r="CR3" s="4">
        <v>23</v>
      </c>
      <c r="CS3" s="4">
        <v>24</v>
      </c>
      <c r="CT3" s="4">
        <v>25</v>
      </c>
      <c r="CU3" s="4">
        <v>26</v>
      </c>
      <c r="CV3" s="4">
        <v>27</v>
      </c>
      <c r="CW3" s="4">
        <v>28</v>
      </c>
      <c r="CX3" s="4">
        <v>29</v>
      </c>
      <c r="CY3" s="4">
        <v>30</v>
      </c>
      <c r="CZ3" s="4">
        <v>31</v>
      </c>
      <c r="DA3" s="4" t="s">
        <v>30</v>
      </c>
      <c r="DB3" s="4" t="s">
        <v>31</v>
      </c>
      <c r="DC3" s="4" t="s">
        <v>32</v>
      </c>
      <c r="DD3" s="4" t="s">
        <v>33</v>
      </c>
      <c r="DE3" s="4" t="s">
        <v>29</v>
      </c>
      <c r="DF3" s="4">
        <v>1</v>
      </c>
      <c r="DG3" s="4">
        <v>2</v>
      </c>
      <c r="DH3" s="4">
        <v>3</v>
      </c>
      <c r="DI3" s="4">
        <v>4</v>
      </c>
      <c r="DJ3" s="4">
        <v>5</v>
      </c>
      <c r="DK3" s="4">
        <v>6</v>
      </c>
      <c r="DL3" s="4">
        <v>7</v>
      </c>
      <c r="DM3" s="4">
        <v>8</v>
      </c>
      <c r="DN3" s="4">
        <v>9</v>
      </c>
      <c r="DO3" s="4">
        <v>10</v>
      </c>
      <c r="DP3" s="4">
        <v>11</v>
      </c>
      <c r="DQ3" s="4">
        <v>12</v>
      </c>
      <c r="DR3" s="4">
        <v>13</v>
      </c>
      <c r="DS3" s="4">
        <v>14</v>
      </c>
      <c r="DT3" s="4">
        <v>15</v>
      </c>
      <c r="DU3" s="4">
        <v>16</v>
      </c>
      <c r="DV3" s="4">
        <v>17</v>
      </c>
      <c r="DW3" s="4">
        <v>18</v>
      </c>
      <c r="DX3" s="4">
        <v>19</v>
      </c>
      <c r="DY3" s="4">
        <v>20</v>
      </c>
      <c r="DZ3" s="4">
        <v>21</v>
      </c>
      <c r="EA3" s="4">
        <v>22</v>
      </c>
      <c r="EB3" s="4">
        <v>23</v>
      </c>
      <c r="EC3" s="4">
        <v>24</v>
      </c>
      <c r="ED3" s="4">
        <v>25</v>
      </c>
      <c r="EE3" s="4">
        <v>26</v>
      </c>
      <c r="EF3" s="4">
        <v>27</v>
      </c>
      <c r="EG3" s="4">
        <v>28</v>
      </c>
      <c r="EH3" s="4">
        <v>29</v>
      </c>
      <c r="EI3" s="4">
        <v>30</v>
      </c>
      <c r="EJ3" s="4">
        <v>31</v>
      </c>
      <c r="EK3" s="4" t="s">
        <v>30</v>
      </c>
      <c r="EL3" s="4" t="s">
        <v>31</v>
      </c>
      <c r="EM3" s="4" t="s">
        <v>32</v>
      </c>
      <c r="EN3" s="4" t="s">
        <v>33</v>
      </c>
      <c r="EO3" s="4" t="s">
        <v>29</v>
      </c>
      <c r="EP3" s="4">
        <v>1</v>
      </c>
      <c r="EQ3" s="4">
        <v>2</v>
      </c>
      <c r="ER3" s="4">
        <v>3</v>
      </c>
      <c r="ES3" s="4">
        <v>4</v>
      </c>
      <c r="ET3" s="4">
        <v>5</v>
      </c>
      <c r="EU3" s="4">
        <v>6</v>
      </c>
      <c r="EV3" s="4">
        <v>7</v>
      </c>
      <c r="EW3" s="4">
        <v>8</v>
      </c>
      <c r="EX3" s="4">
        <v>9</v>
      </c>
      <c r="EY3" s="4">
        <v>10</v>
      </c>
      <c r="EZ3" s="4">
        <v>11</v>
      </c>
      <c r="FA3" s="4">
        <v>12</v>
      </c>
      <c r="FB3" s="4">
        <v>13</v>
      </c>
      <c r="FC3" s="4">
        <v>14</v>
      </c>
      <c r="FD3" s="4">
        <v>15</v>
      </c>
      <c r="FE3" s="4">
        <v>16</v>
      </c>
      <c r="FF3" s="4">
        <v>17</v>
      </c>
      <c r="FG3" s="4">
        <v>18</v>
      </c>
      <c r="FH3" s="4">
        <v>19</v>
      </c>
      <c r="FI3" s="4">
        <v>20</v>
      </c>
      <c r="FJ3" s="4">
        <v>21</v>
      </c>
      <c r="FK3" s="4">
        <v>22</v>
      </c>
      <c r="FL3" s="4">
        <v>23</v>
      </c>
      <c r="FM3" s="4">
        <v>24</v>
      </c>
      <c r="FN3" s="4">
        <v>25</v>
      </c>
      <c r="FO3" s="4">
        <v>26</v>
      </c>
      <c r="FP3" s="4">
        <v>27</v>
      </c>
      <c r="FQ3" s="4">
        <v>28</v>
      </c>
      <c r="FR3" s="4">
        <v>29</v>
      </c>
      <c r="FS3" s="4">
        <v>30</v>
      </c>
      <c r="FT3" s="4" t="s">
        <v>30</v>
      </c>
      <c r="FU3" s="4" t="s">
        <v>31</v>
      </c>
      <c r="FV3" s="4" t="s">
        <v>32</v>
      </c>
      <c r="FW3" s="4" t="s">
        <v>33</v>
      </c>
      <c r="FX3" s="4" t="s">
        <v>29</v>
      </c>
      <c r="FY3" s="4">
        <v>1</v>
      </c>
      <c r="FZ3" s="4">
        <v>2</v>
      </c>
      <c r="GA3" s="4">
        <v>3</v>
      </c>
      <c r="GB3" s="4">
        <v>4</v>
      </c>
      <c r="GC3" s="4">
        <v>5</v>
      </c>
      <c r="GD3" s="4">
        <v>6</v>
      </c>
      <c r="GE3" s="4">
        <v>7</v>
      </c>
      <c r="GF3" s="4">
        <v>8</v>
      </c>
      <c r="GG3" s="4">
        <v>9</v>
      </c>
      <c r="GH3" s="4">
        <v>10</v>
      </c>
      <c r="GI3" s="4">
        <v>11</v>
      </c>
      <c r="GJ3" s="4">
        <v>12</v>
      </c>
      <c r="GK3" s="4">
        <v>13</v>
      </c>
      <c r="GL3" s="4">
        <v>14</v>
      </c>
      <c r="GM3" s="4">
        <v>15</v>
      </c>
      <c r="GN3" s="4">
        <v>16</v>
      </c>
      <c r="GO3" s="4">
        <v>17</v>
      </c>
      <c r="GP3" s="4">
        <v>18</v>
      </c>
      <c r="GQ3" s="4">
        <v>19</v>
      </c>
      <c r="GR3" s="4">
        <v>20</v>
      </c>
      <c r="GS3" s="4">
        <v>21</v>
      </c>
      <c r="GT3" s="4">
        <v>22</v>
      </c>
      <c r="GU3" s="4">
        <v>23</v>
      </c>
      <c r="GV3" s="4">
        <v>24</v>
      </c>
      <c r="GW3" s="4">
        <v>25</v>
      </c>
      <c r="GX3" s="4">
        <v>26</v>
      </c>
      <c r="GY3" s="4">
        <v>27</v>
      </c>
      <c r="GZ3" s="4">
        <v>28</v>
      </c>
      <c r="HA3" s="4">
        <v>29</v>
      </c>
      <c r="HB3" s="4">
        <v>30</v>
      </c>
      <c r="HC3" s="4">
        <v>31</v>
      </c>
      <c r="HD3" s="4" t="s">
        <v>30</v>
      </c>
      <c r="HE3" s="4" t="s">
        <v>31</v>
      </c>
      <c r="HF3" s="4" t="s">
        <v>32</v>
      </c>
      <c r="HG3" s="4" t="s">
        <v>33</v>
      </c>
      <c r="HH3" s="4" t="s">
        <v>29</v>
      </c>
      <c r="HI3" s="4">
        <v>1</v>
      </c>
      <c r="HJ3" s="4">
        <v>2</v>
      </c>
      <c r="HK3" s="4">
        <v>3</v>
      </c>
      <c r="HL3" s="4">
        <v>4</v>
      </c>
      <c r="HM3" s="4">
        <v>5</v>
      </c>
      <c r="HN3" s="4">
        <v>6</v>
      </c>
      <c r="HO3" s="4">
        <v>7</v>
      </c>
      <c r="HP3" s="4">
        <v>8</v>
      </c>
      <c r="HQ3" s="4">
        <v>9</v>
      </c>
      <c r="HR3" s="4">
        <v>10</v>
      </c>
      <c r="HS3" s="4">
        <v>11</v>
      </c>
      <c r="HT3" s="4">
        <v>12</v>
      </c>
      <c r="HU3" s="4">
        <v>13</v>
      </c>
      <c r="HV3" s="4">
        <v>14</v>
      </c>
      <c r="HW3" s="4">
        <v>15</v>
      </c>
      <c r="HX3" s="4">
        <v>16</v>
      </c>
      <c r="HY3" s="4">
        <v>17</v>
      </c>
      <c r="HZ3" s="4">
        <v>18</v>
      </c>
      <c r="IA3" s="4">
        <v>19</v>
      </c>
      <c r="IB3" s="4">
        <v>20</v>
      </c>
      <c r="IC3" s="4">
        <v>21</v>
      </c>
      <c r="ID3" s="4">
        <v>22</v>
      </c>
      <c r="IE3" s="4">
        <v>23</v>
      </c>
      <c r="IF3" s="4">
        <v>24</v>
      </c>
      <c r="IG3" s="4">
        <v>25</v>
      </c>
      <c r="IH3" s="4">
        <v>26</v>
      </c>
      <c r="II3" s="4">
        <v>27</v>
      </c>
      <c r="IJ3" s="4">
        <v>28</v>
      </c>
      <c r="IK3" s="4">
        <v>29</v>
      </c>
      <c r="IL3" s="4">
        <v>30</v>
      </c>
      <c r="IM3" s="4" t="s">
        <v>30</v>
      </c>
      <c r="IN3" s="4" t="s">
        <v>31</v>
      </c>
      <c r="IO3" s="4" t="s">
        <v>32</v>
      </c>
      <c r="IP3" s="4" t="s">
        <v>33</v>
      </c>
      <c r="IQ3" s="4" t="s">
        <v>29</v>
      </c>
      <c r="IR3" s="4">
        <v>1</v>
      </c>
      <c r="IS3" s="4">
        <v>2</v>
      </c>
      <c r="IT3" s="4">
        <v>3</v>
      </c>
      <c r="IU3" s="4">
        <v>4</v>
      </c>
      <c r="IV3" s="4">
        <v>5</v>
      </c>
      <c r="IW3" s="4">
        <v>6</v>
      </c>
      <c r="IX3" s="4">
        <v>7</v>
      </c>
      <c r="IY3" s="4">
        <v>8</v>
      </c>
      <c r="IZ3" s="4">
        <v>9</v>
      </c>
      <c r="JA3" s="4">
        <v>10</v>
      </c>
      <c r="JB3" s="4">
        <v>11</v>
      </c>
      <c r="JC3" s="4">
        <v>12</v>
      </c>
      <c r="JD3" s="4">
        <v>13</v>
      </c>
      <c r="JE3" s="4">
        <v>14</v>
      </c>
      <c r="JF3" s="4">
        <v>15</v>
      </c>
      <c r="JG3" s="4">
        <v>16</v>
      </c>
      <c r="JH3" s="4">
        <v>17</v>
      </c>
      <c r="JI3" s="4">
        <v>18</v>
      </c>
      <c r="JJ3" s="4">
        <v>19</v>
      </c>
      <c r="JK3" s="4">
        <v>20</v>
      </c>
      <c r="JL3" s="4">
        <v>21</v>
      </c>
      <c r="JM3" s="4">
        <v>22</v>
      </c>
      <c r="JN3" s="4">
        <v>23</v>
      </c>
      <c r="JO3" s="4">
        <v>24</v>
      </c>
      <c r="JP3" s="4">
        <v>25</v>
      </c>
      <c r="JQ3" s="4">
        <v>26</v>
      </c>
      <c r="JR3" s="4">
        <v>27</v>
      </c>
      <c r="JS3" s="4">
        <v>28</v>
      </c>
      <c r="JT3" s="4">
        <v>29</v>
      </c>
      <c r="JU3" s="4">
        <v>30</v>
      </c>
      <c r="JV3" s="4">
        <v>31</v>
      </c>
      <c r="JW3" s="4" t="s">
        <v>30</v>
      </c>
      <c r="JX3" s="4" t="s">
        <v>31</v>
      </c>
      <c r="JY3" s="4" t="s">
        <v>32</v>
      </c>
      <c r="JZ3" s="4" t="s">
        <v>33</v>
      </c>
      <c r="KA3" s="4" t="s">
        <v>29</v>
      </c>
      <c r="KB3" s="4">
        <v>1</v>
      </c>
      <c r="KC3" s="4">
        <v>2</v>
      </c>
      <c r="KD3" s="4">
        <v>3</v>
      </c>
      <c r="KE3" s="4">
        <v>4</v>
      </c>
      <c r="KF3" s="4">
        <v>5</v>
      </c>
      <c r="KG3" s="4">
        <v>6</v>
      </c>
      <c r="KH3" s="4">
        <v>7</v>
      </c>
      <c r="KI3" s="4">
        <v>8</v>
      </c>
      <c r="KJ3" s="4">
        <v>9</v>
      </c>
      <c r="KK3" s="4">
        <v>10</v>
      </c>
      <c r="KL3" s="4">
        <v>11</v>
      </c>
      <c r="KM3" s="4">
        <v>12</v>
      </c>
      <c r="KN3" s="4">
        <v>13</v>
      </c>
      <c r="KO3" s="4">
        <v>14</v>
      </c>
      <c r="KP3" s="4">
        <v>15</v>
      </c>
      <c r="KQ3" s="4">
        <v>16</v>
      </c>
      <c r="KR3" s="4">
        <v>17</v>
      </c>
      <c r="KS3" s="4">
        <v>18</v>
      </c>
      <c r="KT3" s="4">
        <v>19</v>
      </c>
      <c r="KU3" s="4">
        <v>20</v>
      </c>
      <c r="KV3" s="4">
        <v>21</v>
      </c>
      <c r="KW3" s="4">
        <v>22</v>
      </c>
      <c r="KX3" s="4">
        <v>23</v>
      </c>
      <c r="KY3" s="4">
        <v>24</v>
      </c>
      <c r="KZ3" s="4">
        <v>25</v>
      </c>
      <c r="LA3" s="4">
        <v>26</v>
      </c>
      <c r="LB3" s="4">
        <v>27</v>
      </c>
      <c r="LC3" s="4">
        <v>28</v>
      </c>
      <c r="LD3" s="4">
        <v>29</v>
      </c>
      <c r="LE3" s="4">
        <v>30</v>
      </c>
      <c r="LF3" s="4">
        <v>31</v>
      </c>
      <c r="LG3" s="4" t="s">
        <v>30</v>
      </c>
      <c r="LH3" s="4" t="s">
        <v>31</v>
      </c>
      <c r="LI3" s="4" t="s">
        <v>32</v>
      </c>
      <c r="LJ3" s="4" t="s">
        <v>33</v>
      </c>
      <c r="LK3" s="4" t="s">
        <v>29</v>
      </c>
      <c r="LL3" s="4">
        <v>1</v>
      </c>
      <c r="LM3" s="4">
        <v>2</v>
      </c>
      <c r="LN3" s="4">
        <v>3</v>
      </c>
      <c r="LO3" s="4">
        <v>4</v>
      </c>
      <c r="LP3" s="4">
        <v>5</v>
      </c>
      <c r="LQ3" s="4">
        <v>6</v>
      </c>
      <c r="LR3" s="4">
        <v>7</v>
      </c>
      <c r="LS3" s="4">
        <v>8</v>
      </c>
      <c r="LT3" s="4">
        <v>9</v>
      </c>
      <c r="LU3" s="4">
        <v>10</v>
      </c>
      <c r="LV3" s="4">
        <v>11</v>
      </c>
      <c r="LW3" s="4">
        <v>12</v>
      </c>
      <c r="LX3" s="4">
        <v>13</v>
      </c>
      <c r="LY3" s="4">
        <v>14</v>
      </c>
      <c r="LZ3" s="4">
        <v>15</v>
      </c>
      <c r="MA3" s="4">
        <v>16</v>
      </c>
      <c r="MB3" s="4">
        <v>17</v>
      </c>
      <c r="MC3" s="4">
        <v>18</v>
      </c>
      <c r="MD3" s="4">
        <v>19</v>
      </c>
      <c r="ME3" s="4">
        <v>20</v>
      </c>
      <c r="MF3" s="4">
        <v>21</v>
      </c>
      <c r="MG3" s="4">
        <v>22</v>
      </c>
      <c r="MH3" s="4">
        <v>23</v>
      </c>
      <c r="MI3" s="4">
        <v>24</v>
      </c>
      <c r="MJ3" s="4">
        <v>25</v>
      </c>
      <c r="MK3" s="4">
        <v>26</v>
      </c>
      <c r="ML3" s="4">
        <v>27</v>
      </c>
      <c r="MM3" s="4">
        <v>28</v>
      </c>
      <c r="MN3" s="4">
        <v>29</v>
      </c>
      <c r="MO3" s="4" t="s">
        <v>30</v>
      </c>
      <c r="MP3" s="4" t="s">
        <v>31</v>
      </c>
      <c r="MQ3" s="4" t="s">
        <v>32</v>
      </c>
      <c r="MR3" s="4" t="s">
        <v>33</v>
      </c>
      <c r="MS3" s="4" t="s">
        <v>29</v>
      </c>
      <c r="MT3" s="4">
        <v>1</v>
      </c>
      <c r="MU3" s="4">
        <v>2</v>
      </c>
      <c r="MV3" s="4">
        <v>3</v>
      </c>
      <c r="MW3" s="4">
        <v>4</v>
      </c>
      <c r="MX3" s="4">
        <v>5</v>
      </c>
      <c r="MY3" s="4">
        <v>6</v>
      </c>
      <c r="MZ3" s="4">
        <v>7</v>
      </c>
      <c r="NA3" s="4">
        <v>8</v>
      </c>
      <c r="NB3" s="4">
        <v>9</v>
      </c>
      <c r="NC3" s="4">
        <v>10</v>
      </c>
      <c r="ND3" s="4">
        <v>11</v>
      </c>
      <c r="NE3" s="4">
        <v>12</v>
      </c>
      <c r="NF3" s="4">
        <v>13</v>
      </c>
      <c r="NG3" s="4">
        <v>14</v>
      </c>
      <c r="NH3" s="4">
        <v>15</v>
      </c>
      <c r="NI3" s="4">
        <v>16</v>
      </c>
      <c r="NJ3" s="4">
        <v>17</v>
      </c>
      <c r="NK3" s="4">
        <v>18</v>
      </c>
      <c r="NL3" s="4">
        <v>19</v>
      </c>
      <c r="NM3" s="4">
        <v>20</v>
      </c>
      <c r="NN3" s="4">
        <v>21</v>
      </c>
      <c r="NO3" s="4">
        <v>22</v>
      </c>
      <c r="NP3" s="4">
        <v>23</v>
      </c>
      <c r="NQ3" s="4">
        <v>24</v>
      </c>
      <c r="NR3" s="4">
        <v>25</v>
      </c>
      <c r="NS3" s="4">
        <v>26</v>
      </c>
      <c r="NT3" s="4">
        <v>27</v>
      </c>
      <c r="NU3" s="4">
        <v>28</v>
      </c>
      <c r="NV3" s="4">
        <v>29</v>
      </c>
      <c r="NW3" s="4">
        <v>30</v>
      </c>
      <c r="NX3" s="4">
        <v>31</v>
      </c>
      <c r="NY3" s="4" t="s">
        <v>30</v>
      </c>
      <c r="NZ3" s="4" t="s">
        <v>31</v>
      </c>
      <c r="OA3" s="4" t="s">
        <v>32</v>
      </c>
      <c r="OB3" s="4" t="s">
        <v>33</v>
      </c>
      <c r="OC3" s="4" t="s">
        <v>29</v>
      </c>
      <c r="OD3" s="4">
        <v>1</v>
      </c>
      <c r="OE3" s="4">
        <v>2</v>
      </c>
      <c r="OF3" s="4">
        <v>3</v>
      </c>
      <c r="OG3" s="4">
        <v>4</v>
      </c>
      <c r="OH3" s="4">
        <v>5</v>
      </c>
      <c r="OI3" s="4">
        <v>6</v>
      </c>
      <c r="OJ3" s="4">
        <v>7</v>
      </c>
      <c r="OK3" s="4">
        <v>8</v>
      </c>
      <c r="OL3" s="4">
        <v>9</v>
      </c>
      <c r="OM3" s="4">
        <v>10</v>
      </c>
      <c r="ON3" s="4">
        <v>11</v>
      </c>
      <c r="OO3" s="4">
        <v>12</v>
      </c>
      <c r="OP3" s="4">
        <v>13</v>
      </c>
      <c r="OQ3" s="4">
        <v>14</v>
      </c>
      <c r="OR3" s="4">
        <v>15</v>
      </c>
      <c r="OS3" s="4">
        <v>16</v>
      </c>
      <c r="OT3" s="4">
        <v>17</v>
      </c>
      <c r="OU3" s="4">
        <v>18</v>
      </c>
      <c r="OV3" s="4">
        <v>19</v>
      </c>
      <c r="OW3" s="4">
        <v>20</v>
      </c>
      <c r="OX3" s="4">
        <v>21</v>
      </c>
      <c r="OY3" s="4">
        <v>22</v>
      </c>
      <c r="OZ3" s="4">
        <v>23</v>
      </c>
      <c r="PA3" s="4">
        <v>24</v>
      </c>
      <c r="PB3" s="4">
        <v>25</v>
      </c>
      <c r="PC3" s="4">
        <v>26</v>
      </c>
      <c r="PD3" s="4">
        <v>27</v>
      </c>
      <c r="PE3" s="4">
        <v>28</v>
      </c>
      <c r="PF3" s="4">
        <v>29</v>
      </c>
      <c r="PG3" s="4">
        <v>30</v>
      </c>
      <c r="PH3" s="4" t="s">
        <v>30</v>
      </c>
      <c r="PI3" s="4" t="s">
        <v>31</v>
      </c>
      <c r="PJ3" s="4" t="s">
        <v>32</v>
      </c>
      <c r="PK3" s="4" t="s">
        <v>33</v>
      </c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5" t="s">
        <v>34</v>
      </c>
      <c r="PZ3" s="5" t="s">
        <v>35</v>
      </c>
      <c r="QA3" s="5" t="s">
        <v>36</v>
      </c>
    </row>
    <row r="4" spans="1:443" ht="15.95" customHeight="1">
      <c r="A4" s="7" t="str">
        <f>[12]ชื่อนักเรียน!C3</f>
        <v>เด็กชายคุณานนต์ กิจันดา</v>
      </c>
      <c r="B4" s="8">
        <f>IF('[12]ข้อมูลนักเรียน-กรอง'!$A$2="","",('[12]ข้อมูลนักเรียน-กรอง'!$A$2))</f>
        <v>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0" t="str">
        <f>IF('[12]ข้อมูลนักเรียน-กรอง'!A2="","",(IF(SUM(C4:AG4)=0,"-",(SUM(C4:AG4)))))</f>
        <v>-</v>
      </c>
      <c r="AI4" s="10" t="str">
        <f>IF('[12]ข้อมูลนักเรียน-กรอง'!$A$2="","",(IF(COUNTIF(C4:AG4,"ป")=0,"-",(COUNTIF(C4:AG4,"ป")))))</f>
        <v>-</v>
      </c>
      <c r="AJ4" s="10" t="str">
        <f>IF('[12]ข้อมูลนักเรียน-กรอง'!$A$2="","",(IF(COUNTIF(C4:AG4,"ล")=0,"-",(COUNTIF(C4:AG4,"ล")))))</f>
        <v>-</v>
      </c>
      <c r="AK4" s="10" t="str">
        <f>IF('[12]ข้อมูลนักเรียน-กรอง'!$A$2="","",(IF(COUNTIF(C4:AG4,"ข")=0,"-",(COUNTIF(C4:AG4,"ข")))))</f>
        <v>-</v>
      </c>
      <c r="AL4" s="8">
        <f>IF('[12]ข้อมูลนักเรียน-กรอง'!$A$2="","",('[12]ข้อมูลนักเรียน-กรอง'!$A$2))</f>
        <v>1</v>
      </c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10" t="str">
        <f>IF('[12]ข้อมูลนักเรียน-กรอง'!A2="","",(IF(SUM(AM4:BP4)=0,"-",(SUM(AM4:BP4)))))</f>
        <v>-</v>
      </c>
      <c r="BR4" s="10" t="str">
        <f>IF('[12]ข้อมูลนักเรียน-กรอง'!$A$2="","",(IF(COUNTIF(AM4:BP4,"ป")=0,"-",(COUNTIF(AM4:BP4,"ป")))))</f>
        <v>-</v>
      </c>
      <c r="BS4" s="10" t="str">
        <f>IF('[12]ข้อมูลนักเรียน-กรอง'!$A$2="","",(IF(COUNTIF(AM4:BP4,"ล")=0,"-",(COUNTIF(AM4:BP4,"ล")))))</f>
        <v>-</v>
      </c>
      <c r="BT4" s="10" t="str">
        <f>IF('[12]ข้อมูลนักเรียน-กรอง'!$A$2="","",(IF(COUNTIF(AM4:BP4,"ข")=0,"-",(COUNTIF(AM4:BP4,"ข")))))</f>
        <v>-</v>
      </c>
      <c r="BU4" s="8">
        <f>IF('[12]ข้อมูลนักเรียน-กรอง'!$A$2="","",('[12]ข้อมูลนักเรียน-กรอง'!$A$2))</f>
        <v>1</v>
      </c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10" t="str">
        <f>IF('[12]ข้อมูลนักเรียน-กรอง'!A2="","",(IF(SUM(BV4:CZ4)=0,"-",(SUM(BV4:CZ4)))))</f>
        <v>-</v>
      </c>
      <c r="DB4" s="10" t="str">
        <f>IF('[12]ข้อมูลนักเรียน-กรอง'!$A$2="","",(IF(COUNTIF(BV4:CZ4,"ป")=0,"-",(COUNTIF(BV4:CZ4,"ป")))))</f>
        <v>-</v>
      </c>
      <c r="DC4" s="10" t="str">
        <f>IF('[12]ข้อมูลนักเรียน-กรอง'!$A$2="","",(IF(COUNTIF(BV4:CZ4,"ล")=0,"-",(COUNTIF(BV4:CZ4,"ล")))))</f>
        <v>-</v>
      </c>
      <c r="DD4" s="10" t="str">
        <f>IF('[12]ข้อมูลนักเรียน-กรอง'!$A$2="","",(IF(COUNTIF(BV4:CZ4,"ข")=0,"-",(COUNTIF(BV4:CZ4,"ข")))))</f>
        <v>-</v>
      </c>
      <c r="DE4" s="8">
        <f>IF('[12]ข้อมูลนักเรียน-กรอง'!$A$2="","",('[12]ข้อมูลนักเรียน-กรอง'!$A$2))</f>
        <v>1</v>
      </c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10" t="str">
        <f>IF('[12]ข้อมูลนักเรียน-กรอง'!A2="","",(IF(SUM(DF4:EJ4)=0,"-",(SUM(DF4:EJ4)))))</f>
        <v>-</v>
      </c>
      <c r="EL4" s="10" t="str">
        <f>IF('[12]ข้อมูลนักเรียน-กรอง'!$A$2="","",(IF(COUNTIF(DF4:EJ4,"ป")=0,"-",(COUNTIF(DF4:EJ4,"ป")))))</f>
        <v>-</v>
      </c>
      <c r="EM4" s="10" t="str">
        <f>IF('[12]ข้อมูลนักเรียน-กรอง'!$A$2="","",(IF(COUNTIF(DF4:EJ4,"ล")=0,"-",(COUNTIF(DF4:EJ4,"ล")))))</f>
        <v>-</v>
      </c>
      <c r="EN4" s="10" t="str">
        <f>IF('[12]ข้อมูลนักเรียน-กรอง'!$A$2="","",(IF(COUNTIF(DF4:EJ4,"ข")=0,"-",(COUNTIF(DF4:EJ4,"ข")))))</f>
        <v>-</v>
      </c>
      <c r="EO4" s="8">
        <f>IF('[12]ข้อมูลนักเรียน-กรอง'!$A$2="","",('[12]ข้อมูลนักเรียน-กรอง'!$A$2))</f>
        <v>1</v>
      </c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10" t="str">
        <f>IF('[12]ข้อมูลนักเรียน-กรอง'!A2="","",(IF(SUM(EP4:FS4)=0,"-",(SUM(EP4:FS4)))))</f>
        <v>-</v>
      </c>
      <c r="FU4" s="10" t="str">
        <f>IF('[12]ข้อมูลนักเรียน-กรอง'!$A$2="","",(IF(COUNTIF(EP4:FS4,"ป")=0,"-",(COUNTIF(EP4:FS4,"ป")))))</f>
        <v>-</v>
      </c>
      <c r="FV4" s="10" t="str">
        <f>IF('[12]ข้อมูลนักเรียน-กรอง'!$A$2="","",(IF(COUNTIF(EP4:FS4,"ล")=0,"-",(COUNTIF(EP4:FS4,"ล")))))</f>
        <v>-</v>
      </c>
      <c r="FW4" s="10" t="str">
        <f>IF('[12]ข้อมูลนักเรียน-กรอง'!$A$2="","",(IF(COUNTIF(EP4:FS4,"ข")=0,"-",(COUNTIF(EP4:FS4,"ข")))))</f>
        <v>-</v>
      </c>
      <c r="FX4" s="8">
        <f>IF('[12]ข้อมูลนักเรียน-กรอง'!$A$2="","",('[12]ข้อมูลนักเรียน-กรอง'!$A$2))</f>
        <v>1</v>
      </c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10" t="str">
        <f>IF('[12]ข้อมูลนักเรียน-กรอง'!A2="","",(IF(SUM(FY4:HC4)=0,"-",(SUM(FY4:HC4)))))</f>
        <v>-</v>
      </c>
      <c r="HE4" s="10" t="str">
        <f>IF('[12]ข้อมูลนักเรียน-กรอง'!$A$2="","",(IF(COUNTIF(FY4:HC4,"ป")=0,"-",(COUNTIF(FY4:HC4,"ป")))))</f>
        <v>-</v>
      </c>
      <c r="HF4" s="10" t="str">
        <f>IF('[12]ข้อมูลนักเรียน-กรอง'!$A$2="","",(IF(COUNTIF(FY4:HC4,"ล")=0,"-",(COUNTIF(FY4:HC4,"ล")))))</f>
        <v>-</v>
      </c>
      <c r="HG4" s="10" t="str">
        <f>IF('[12]ข้อมูลนักเรียน-กรอง'!$A$2="","",(IF(COUNTIF(FY4:HC4,"ข")=0,"-",(COUNTIF(FY4:HC4,"ข")))))</f>
        <v>-</v>
      </c>
      <c r="HH4" s="8">
        <f>IF('[12]ข้อมูลนักเรียน-กรอง'!$A$2="","",('[12]ข้อมูลนักเรียน-กรอง'!$A$2))</f>
        <v>1</v>
      </c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10" t="str">
        <f>IF('[12]ข้อมูลนักเรียน-กรอง'!A2="","",(IF(SUM(HI4:IL4)=0,"-",(SUM(HI4:IL4)))))</f>
        <v>-</v>
      </c>
      <c r="IN4" s="10" t="str">
        <f>IF('[12]ข้อมูลนักเรียน-กรอง'!$A$2="","",(IF(COUNTIF(HI4:IL4,"ป")=0,"-",(COUNTIF(HI4:IL4,"ป")))))</f>
        <v>-</v>
      </c>
      <c r="IO4" s="10" t="str">
        <f>IF('[12]ข้อมูลนักเรียน-กรอง'!$A$2="","",(IF(COUNTIF(HI4:IL4,"ล")=0,"-",(COUNTIF(HI4:IL4,"ล")))))</f>
        <v>-</v>
      </c>
      <c r="IP4" s="10" t="str">
        <f>IF('[12]ข้อมูลนักเรียน-กรอง'!$A$2="","",(IF(COUNTIF(HI4:IL4,"ข")=0,"-",(COUNTIF(HI4:IL4,"ข")))))</f>
        <v>-</v>
      </c>
      <c r="IQ4" s="8">
        <f>IF('[12]ข้อมูลนักเรียน-กรอง'!$A$2="","",('[12]ข้อมูลนักเรียน-กรอง'!$A$2))</f>
        <v>1</v>
      </c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10" t="str">
        <f>IF('[12]ข้อมูลนักเรียน-กรอง'!A2="","",(IF(SUM(IR4:JV4)=0,"-",(SUM(IR4:JV4)))))</f>
        <v>-</v>
      </c>
      <c r="JX4" s="10" t="str">
        <f>IF('[12]ข้อมูลนักเรียน-กรอง'!$A$2="","",(IF(COUNTIF(IR4:JV4,"ป")=0,"-",(COUNTIF(IR4:JV4,"ป")))))</f>
        <v>-</v>
      </c>
      <c r="JY4" s="10" t="str">
        <f>IF('[12]ข้อมูลนักเรียน-กรอง'!$A$2="","",(IF(COUNTIF(IR4:JV4,"ล")=0,"-",(COUNTIF(IR4:JV4,"ล")))))</f>
        <v>-</v>
      </c>
      <c r="JZ4" s="10" t="str">
        <f>IF('[12]ข้อมูลนักเรียน-กรอง'!$A$2="","",(IF(COUNTIF(IR4:JV4,"ข")=0,"-",(COUNTIF(IR4:JV4,"ข")))))</f>
        <v>-</v>
      </c>
      <c r="KA4" s="8">
        <f>IF('[12]ข้อมูลนักเรียน-กรอง'!$A$2="","",('[12]ข้อมูลนักเรียน-กรอง'!$A$2))</f>
        <v>1</v>
      </c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10" t="str">
        <f>IF('[12]ข้อมูลนักเรียน-กรอง'!A2="","",(IF(SUM(KB4:LF4)=0,"-",(SUM(KB4:LF4)))))</f>
        <v>-</v>
      </c>
      <c r="LH4" s="10" t="str">
        <f>IF('[12]ข้อมูลนักเรียน-กรอง'!$A$2="","",(IF(COUNTIF(KB4:LF4,"ป")=0,"-",(COUNTIF(KB4:LF4,"ป")))))</f>
        <v>-</v>
      </c>
      <c r="LI4" s="10" t="str">
        <f>IF('[12]ข้อมูลนักเรียน-กรอง'!$A$2="","",(IF(COUNTIF(KB4:LF4,"ล")=0,"-",(COUNTIF(KB4:LF4,"ล")))))</f>
        <v>-</v>
      </c>
      <c r="LJ4" s="10" t="str">
        <f>IF('[12]ข้อมูลนักเรียน-กรอง'!$A$2="","",(IF(COUNTIF(KB4:LF4,"ข")=0,"-",(COUNTIF(KB4:LF4,"ข")))))</f>
        <v>-</v>
      </c>
      <c r="LK4" s="8">
        <f>IF('[12]ข้อมูลนักเรียน-กรอง'!$A$2="","",('[12]ข้อมูลนักเรียน-กรอง'!$A$2))</f>
        <v>1</v>
      </c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10" t="str">
        <f>IF('[12]ข้อมูลนักเรียน-กรอง'!A2="","",(IF(SUM(LL4:MN4)=0,"-",(SUM(LL4:MN4)))))</f>
        <v>-</v>
      </c>
      <c r="MP4" s="10" t="str">
        <f>IF('[12]ข้อมูลนักเรียน-กรอง'!$A$2="","",(IF(COUNTIF(LL4:MN4,"ป")=0,"-",(COUNTIF(LL4:MN4,"ป")))))</f>
        <v>-</v>
      </c>
      <c r="MQ4" s="10" t="str">
        <f>IF('[12]ข้อมูลนักเรียน-กรอง'!$A$2="","",(IF(COUNTIF(LL4:MN4,"ล")=0,"-",(COUNTIF(LL4:MN4,"ล")))))</f>
        <v>-</v>
      </c>
      <c r="MR4" s="10" t="str">
        <f>IF('[12]ข้อมูลนักเรียน-กรอง'!$A$2="","",(IF(COUNTIF(LL4:MN4,"ข")=0,"-",(COUNTIF(LL4:MN4,"ข")))))</f>
        <v>-</v>
      </c>
      <c r="MS4" s="8">
        <f>IF('[12]ข้อมูลนักเรียน-กรอง'!$A$2="","",('[12]ข้อมูลนักเรียน-กรอง'!$A$2))</f>
        <v>1</v>
      </c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10" t="str">
        <f>IF('[12]ข้อมูลนักเรียน-กรอง'!A2="","",(IF(SUM(MT4:NX4)=0,"-",(SUM(MT4:NX4)))))</f>
        <v>-</v>
      </c>
      <c r="NZ4" s="10" t="str">
        <f>IF('[12]ข้อมูลนักเรียน-กรอง'!$A$2="","",(IF(COUNTIF(MT4:NX4,"ป")=0,"-",(COUNTIF(MT4:NX4,"ป")))))</f>
        <v>-</v>
      </c>
      <c r="OA4" s="10" t="str">
        <f>IF('[12]ข้อมูลนักเรียน-กรอง'!$A$2="","",(IF(COUNTIF(MT4:NX4,"ล")=0,"-",(COUNTIF(MT4:NX4,"ล")))))</f>
        <v>-</v>
      </c>
      <c r="OB4" s="10" t="str">
        <f>IF('[12]ข้อมูลนักเรียน-กรอง'!$A$2="","",(IF(COUNTIF(MT4:NX4,"ข")=0,"-",(COUNTIF(MT4:NX4,"ข")))))</f>
        <v>-</v>
      </c>
      <c r="OC4" s="8">
        <f>IF('[12]ข้อมูลนักเรียน-กรอง'!$A$2="","",('[12]ข้อมูลนักเรียน-กรอง'!$A$2))</f>
        <v>1</v>
      </c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10" t="str">
        <f>IF('[12]ข้อมูลนักเรียน-กรอง'!A2="","",(IF(SUM(OD4:PG4)=0,"-",(SUM(OD4:PG4)))))</f>
        <v>-</v>
      </c>
      <c r="PI4" s="10" t="str">
        <f>IF('[12]ข้อมูลนักเรียน-กรอง'!$A$2="","",(IF(COUNTIF(OD4:PG4,"ป")=0,"-",(COUNTIF(OD4:PG4,"ป")))))</f>
        <v>-</v>
      </c>
      <c r="PJ4" s="10" t="str">
        <f>IF('[12]ข้อมูลนักเรียน-กรอง'!$A$2="","",(IF(COUNTIF(OD4:PG4,"ล")=0,"-",(COUNTIF(OD4:PG4,"ล")))))</f>
        <v>-</v>
      </c>
      <c r="PK4" s="10" t="str">
        <f>IF('[12]ข้อมูลนักเรียน-กรอง'!$A$2="","",(IF(COUNTIF(OD4:PG4,"ข")=0,"-",(COUNTIF(OD4:PG4,"ข")))))</f>
        <v>-</v>
      </c>
      <c r="PL4" s="11">
        <f>IF('[12]ข้อมูลนักเรียน-กรอง'!$A$2="","",('[12]ข้อมูลนักเรียน-กรอง'!$A$2))</f>
        <v>1</v>
      </c>
      <c r="PM4" s="12" t="str">
        <f>AH4</f>
        <v>-</v>
      </c>
      <c r="PN4" s="12" t="str">
        <f>BQ4</f>
        <v>-</v>
      </c>
      <c r="PO4" s="12" t="str">
        <f>DA4</f>
        <v>-</v>
      </c>
      <c r="PP4" s="12" t="str">
        <f>EK4</f>
        <v>-</v>
      </c>
      <c r="PQ4" s="12" t="str">
        <f>FT4</f>
        <v>-</v>
      </c>
      <c r="PR4" s="12" t="str">
        <f>HD4</f>
        <v>-</v>
      </c>
      <c r="PS4" s="12" t="str">
        <f>IM4</f>
        <v>-</v>
      </c>
      <c r="PT4" s="12" t="str">
        <f>JW4</f>
        <v>-</v>
      </c>
      <c r="PU4" s="12" t="str">
        <f>LG4</f>
        <v>-</v>
      </c>
      <c r="PV4" s="12" t="str">
        <f>MO4</f>
        <v>-</v>
      </c>
      <c r="PW4" s="12" t="str">
        <f>NY4</f>
        <v>-</v>
      </c>
      <c r="PX4" s="12" t="str">
        <f>PH4</f>
        <v>-</v>
      </c>
      <c r="PY4" s="13">
        <f>IF('[12]ข้อมูลนักเรียน-กรอง'!A2="","",(SUM(AH4:AK4,SUM(BQ4:BT4,SUM(DA4:DD4,SUM(EK4:EN4,SUM(FT4:FW4,SUM(HD4:HG4,SUM(IM4:IP4,SUM(JW4:JZ4,SUM(LG4:LJ4,SUM(MO4:MR4,SUM(NY4:OB4,SUM(PH4:PK4))))))))))))))</f>
        <v>0</v>
      </c>
      <c r="PZ4" s="13">
        <f>IF('[12]ข้อมูลนักเรียน-กรอง'!A2="","",SUM(PM4:PX4))</f>
        <v>0</v>
      </c>
      <c r="QA4" s="14" t="str">
        <f>IF('[12]ข้อมูลนักเรียน-กรอง'!A2="","",IF(PZ4=0,"0.00",((PZ4/PY4)*100)))</f>
        <v>0.00</v>
      </c>
    </row>
    <row r="5" spans="1:443" ht="15.95" customHeight="1">
      <c r="A5" s="7" t="str">
        <f>[12]ชื่อนักเรียน!C4</f>
        <v>เด็กชายปรเมศร์ ขมเล็ก</v>
      </c>
      <c r="B5" s="8">
        <f>IF('[12]ข้อมูลนักเรียน-กรอง'!$A$3="","",('[12]ข้อมูลนักเรียน-กรอง'!$A$3))</f>
        <v>2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0" t="str">
        <f>IF('[12]ข้อมูลนักเรียน-กรอง'!A3="","",(IF(SUM(C5:AG5)=0,"-",(SUM(C5:AG5)))))</f>
        <v>-</v>
      </c>
      <c r="AI5" s="10" t="str">
        <f>IF('[12]ข้อมูลนักเรียน-กรอง'!$A$3="","",(IF(COUNTIF(C5:AG5,"ป")=0,"-",(COUNTIF(C5:AG5,"ป")))))</f>
        <v>-</v>
      </c>
      <c r="AJ5" s="10" t="str">
        <f>IF('[12]ข้อมูลนักเรียน-กรอง'!$A$3="","",(IF(COUNTIF(C5:AG5,"ล")=0,"-",(COUNTIF(C5:AG5,"ล")))))</f>
        <v>-</v>
      </c>
      <c r="AK5" s="10" t="str">
        <f>IF('[12]ข้อมูลนักเรียน-กรอง'!$A$3="","",(IF(COUNTIF(C5:AG5,"ข")=0,"-",(COUNTIF(C5:AG5,"ข")))))</f>
        <v>-</v>
      </c>
      <c r="AL5" s="8">
        <f>IF('[12]ข้อมูลนักเรียน-กรอง'!$A$3="","",('[12]ข้อมูลนักเรียน-กรอง'!$A$3))</f>
        <v>2</v>
      </c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10" t="str">
        <f>IF('[12]ข้อมูลนักเรียน-กรอง'!A3="","",(IF(SUM(AM5:BP5)=0,"-",(SUM(AM5:BP5)))))</f>
        <v>-</v>
      </c>
      <c r="BR5" s="10" t="str">
        <f>IF('[12]ข้อมูลนักเรียน-กรอง'!$A$3="","",(IF(COUNTIF(AM5:BP5,"ป")=0,"-",(COUNTIF(AM5:BP5,"ป")))))</f>
        <v>-</v>
      </c>
      <c r="BS5" s="10" t="str">
        <f>IF('[12]ข้อมูลนักเรียน-กรอง'!$A$3="","",(IF(COUNTIF(AM5:BP5,"ล")=0,"-",(COUNTIF(AM5:BP5,"ล")))))</f>
        <v>-</v>
      </c>
      <c r="BT5" s="10" t="str">
        <f>IF('[12]ข้อมูลนักเรียน-กรอง'!$A$3="","",(IF(COUNTIF(AM5:BP5,"ข")=0,"-",(COUNTIF(AM5:BP5,"ข")))))</f>
        <v>-</v>
      </c>
      <c r="BU5" s="8">
        <f>IF('[12]ข้อมูลนักเรียน-กรอง'!$A$3="","",('[12]ข้อมูลนักเรียน-กรอง'!$A$3))</f>
        <v>2</v>
      </c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10" t="str">
        <f>IF('[12]ข้อมูลนักเรียน-กรอง'!A3="","",(IF(SUM(BV5:CZ5)=0,"-",(SUM(BV5:CZ5)))))</f>
        <v>-</v>
      </c>
      <c r="DB5" s="10" t="str">
        <f>IF('[12]ข้อมูลนักเรียน-กรอง'!$A$3="","",(IF(COUNTIF(BV5:CZ5,"ป")=0,"-",(COUNTIF(BV5:CZ5,"ป")))))</f>
        <v>-</v>
      </c>
      <c r="DC5" s="10" t="str">
        <f>IF('[12]ข้อมูลนักเรียน-กรอง'!$A$3="","",(IF(COUNTIF(BV5:CZ5,"ล")=0,"-",(COUNTIF(BV5:CZ5,"ล")))))</f>
        <v>-</v>
      </c>
      <c r="DD5" s="10" t="str">
        <f>IF('[12]ข้อมูลนักเรียน-กรอง'!$A$3="","",(IF(COUNTIF(BV5:CZ5,"ข")=0,"-",(COUNTIF(BV5:CZ5,"ข")))))</f>
        <v>-</v>
      </c>
      <c r="DE5" s="8">
        <f>IF('[12]ข้อมูลนักเรียน-กรอง'!$A$3="","",('[12]ข้อมูลนักเรียน-กรอง'!$A$3))</f>
        <v>2</v>
      </c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10" t="str">
        <f>IF('[12]ข้อมูลนักเรียน-กรอง'!A3="","",(IF(SUM(DF5:EJ5)=0,"-",(SUM(DF5:EJ5)))))</f>
        <v>-</v>
      </c>
      <c r="EL5" s="10" t="str">
        <f>IF('[12]ข้อมูลนักเรียน-กรอง'!$A$3="","",(IF(COUNTIF(DF5:EJ5,"ป")=0,"-",(COUNTIF(DF5:EJ5,"ป")))))</f>
        <v>-</v>
      </c>
      <c r="EM5" s="10" t="str">
        <f>IF('[12]ข้อมูลนักเรียน-กรอง'!$A$3="","",(IF(COUNTIF(DF5:EJ5,"ล")=0,"-",(COUNTIF(DF5:EJ5,"ล")))))</f>
        <v>-</v>
      </c>
      <c r="EN5" s="10" t="str">
        <f>IF('[12]ข้อมูลนักเรียน-กรอง'!$A$3="","",(IF(COUNTIF(DF5:EJ5,"ข")=0,"-",(COUNTIF(DF5:EJ5,"ข")))))</f>
        <v>-</v>
      </c>
      <c r="EO5" s="8">
        <f>IF('[12]ข้อมูลนักเรียน-กรอง'!$A$3="","",('[12]ข้อมูลนักเรียน-กรอง'!$A$3))</f>
        <v>2</v>
      </c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10" t="str">
        <f>IF('[12]ข้อมูลนักเรียน-กรอง'!A3="","",(IF(SUM(EP5:FS5)=0,"-",(SUM(EP5:FS5)))))</f>
        <v>-</v>
      </c>
      <c r="FU5" s="10" t="str">
        <f>IF('[12]ข้อมูลนักเรียน-กรอง'!$A$3="","",(IF(COUNTIF(EP5:FS5,"ป")=0,"-",(COUNTIF(EP5:FS5,"ป")))))</f>
        <v>-</v>
      </c>
      <c r="FV5" s="10" t="str">
        <f>IF('[12]ข้อมูลนักเรียน-กรอง'!$A$3="","",(IF(COUNTIF(EP5:FS5,"ล")=0,"-",(COUNTIF(EP5:FS5,"ล")))))</f>
        <v>-</v>
      </c>
      <c r="FW5" s="10" t="str">
        <f>IF('[12]ข้อมูลนักเรียน-กรอง'!$A$3="","",(IF(COUNTIF(EP5:FS5,"ข")=0,"-",(COUNTIF(EP5:FS5,"ข")))))</f>
        <v>-</v>
      </c>
      <c r="FX5" s="8">
        <f>IF('[12]ข้อมูลนักเรียน-กรอง'!$A$3="","",('[12]ข้อมูลนักเรียน-กรอง'!$A$3))</f>
        <v>2</v>
      </c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10" t="str">
        <f>IF('[12]ข้อมูลนักเรียน-กรอง'!A3="","",(IF(SUM(FY5:HC5)=0,"-",(SUM(FY5:HC5)))))</f>
        <v>-</v>
      </c>
      <c r="HE5" s="10" t="str">
        <f>IF('[12]ข้อมูลนักเรียน-กรอง'!$A$3="","",(IF(COUNTIF(FY5:HC5,"ป")=0,"-",(COUNTIF(FY5:HC5,"ป")))))</f>
        <v>-</v>
      </c>
      <c r="HF5" s="10" t="str">
        <f>IF('[12]ข้อมูลนักเรียน-กรอง'!$A$3="","",(IF(COUNTIF(FY5:HC5,"ล")=0,"-",(COUNTIF(FY5:HC5,"ล")))))</f>
        <v>-</v>
      </c>
      <c r="HG5" s="10" t="str">
        <f>IF('[12]ข้อมูลนักเรียน-กรอง'!$A$3="","",(IF(COUNTIF(FY5:HC5,"ข")=0,"-",(COUNTIF(FY5:HC5,"ข")))))</f>
        <v>-</v>
      </c>
      <c r="HH5" s="8">
        <f>IF('[12]ข้อมูลนักเรียน-กรอง'!$A$3="","",('[12]ข้อมูลนักเรียน-กรอง'!$A$3))</f>
        <v>2</v>
      </c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10" t="str">
        <f>IF('[12]ข้อมูลนักเรียน-กรอง'!A3="","",(IF(SUM(HI5:IL5)=0,"-",(SUM(HI5:IL5)))))</f>
        <v>-</v>
      </c>
      <c r="IN5" s="10" t="str">
        <f>IF('[12]ข้อมูลนักเรียน-กรอง'!$A$3="","",(IF(COUNTIF(HI5:IL5,"ป")=0,"-",(COUNTIF(HI5:IL5,"ป")))))</f>
        <v>-</v>
      </c>
      <c r="IO5" s="10" t="str">
        <f>IF('[12]ข้อมูลนักเรียน-กรอง'!$A$3="","",(IF(COUNTIF(HI5:IL5,"ล")=0,"-",(COUNTIF(HI5:IL5,"ล")))))</f>
        <v>-</v>
      </c>
      <c r="IP5" s="10" t="str">
        <f>IF('[12]ข้อมูลนักเรียน-กรอง'!$A$3="","",(IF(COUNTIF(HI5:IL5,"ข")=0,"-",(COUNTIF(HI5:IL5,"ข")))))</f>
        <v>-</v>
      </c>
      <c r="IQ5" s="8">
        <f>IF('[12]ข้อมูลนักเรียน-กรอง'!$A$3="","",('[12]ข้อมูลนักเรียน-กรอง'!$A$3))</f>
        <v>2</v>
      </c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10" t="str">
        <f>IF('[12]ข้อมูลนักเรียน-กรอง'!A3="","",(IF(SUM(IR5:JV5)=0,"-",(SUM(IR5:JV5)))))</f>
        <v>-</v>
      </c>
      <c r="JX5" s="10" t="str">
        <f>IF('[12]ข้อมูลนักเรียน-กรอง'!$A$3="","",(IF(COUNTIF(IR5:JV5,"ป")=0,"-",(COUNTIF(IR5:JV5,"ป")))))</f>
        <v>-</v>
      </c>
      <c r="JY5" s="10" t="str">
        <f>IF('[12]ข้อมูลนักเรียน-กรอง'!$A$3="","",(IF(COUNTIF(IR5:JV5,"ล")=0,"-",(COUNTIF(IR5:JV5,"ล")))))</f>
        <v>-</v>
      </c>
      <c r="JZ5" s="10" t="str">
        <f>IF('[12]ข้อมูลนักเรียน-กรอง'!$A$3="","",(IF(COUNTIF(IR5:JV5,"ข")=0,"-",(COUNTIF(IR5:JV5,"ข")))))</f>
        <v>-</v>
      </c>
      <c r="KA5" s="8">
        <f>IF('[12]ข้อมูลนักเรียน-กรอง'!$A$3="","",('[12]ข้อมูลนักเรียน-กรอง'!$A$3))</f>
        <v>2</v>
      </c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10" t="str">
        <f>IF('[12]ข้อมูลนักเรียน-กรอง'!A3="","",(IF(SUM(KB5:LF5)=0,"-",(SUM(KB5:LF5)))))</f>
        <v>-</v>
      </c>
      <c r="LH5" s="10" t="str">
        <f>IF('[12]ข้อมูลนักเรียน-กรอง'!$A$3="","",(IF(COUNTIF(KB5:LF5,"ป")=0,"-",(COUNTIF(KB5:LF5,"ป")))))</f>
        <v>-</v>
      </c>
      <c r="LI5" s="10" t="str">
        <f>IF('[12]ข้อมูลนักเรียน-กรอง'!$A$3="","",(IF(COUNTIF(KB5:LF5,"ล")=0,"-",(COUNTIF(KB5:LF5,"ล")))))</f>
        <v>-</v>
      </c>
      <c r="LJ5" s="10" t="str">
        <f>IF('[12]ข้อมูลนักเรียน-กรอง'!$A$3="","",(IF(COUNTIF(KB5:LF5,"ข")=0,"-",(COUNTIF(KB5:LF5,"ข")))))</f>
        <v>-</v>
      </c>
      <c r="LK5" s="8">
        <f>IF('[12]ข้อมูลนักเรียน-กรอง'!$A$3="","",('[12]ข้อมูลนักเรียน-กรอง'!$A$3))</f>
        <v>2</v>
      </c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10" t="str">
        <f>IF('[12]ข้อมูลนักเรียน-กรอง'!A3="","",(IF(SUM(LL5:MN5)=0,"-",(SUM(LL5:MN5)))))</f>
        <v>-</v>
      </c>
      <c r="MP5" s="10" t="str">
        <f>IF('[12]ข้อมูลนักเรียน-กรอง'!$A$3="","",(IF(COUNTIF(LL5:MN5,"ป")=0,"-",(COUNTIF(LL5:MN5,"ป")))))</f>
        <v>-</v>
      </c>
      <c r="MQ5" s="10" t="str">
        <f>IF('[12]ข้อมูลนักเรียน-กรอง'!$A$3="","",(IF(COUNTIF(LL5:MN5,"ล")=0,"-",(COUNTIF(LL5:MN5,"ล")))))</f>
        <v>-</v>
      </c>
      <c r="MR5" s="10" t="str">
        <f>IF('[12]ข้อมูลนักเรียน-กรอง'!$A$3="","",(IF(COUNTIF(LL5:MN5,"ข")=0,"-",(COUNTIF(LL5:MN5,"ข")))))</f>
        <v>-</v>
      </c>
      <c r="MS5" s="8">
        <f>IF('[12]ข้อมูลนักเรียน-กรอง'!$A$3="","",('[12]ข้อมูลนักเรียน-กรอง'!$A$3))</f>
        <v>2</v>
      </c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10" t="str">
        <f>IF('[12]ข้อมูลนักเรียน-กรอง'!A3="","",(IF(SUM(MT5:NX5)=0,"-",(SUM(MT5:NX5)))))</f>
        <v>-</v>
      </c>
      <c r="NZ5" s="10" t="str">
        <f>IF('[12]ข้อมูลนักเรียน-กรอง'!$A$3="","",(IF(COUNTIF(MT5:NX5,"ป")=0,"-",(COUNTIF(MT5:NX5,"ป")))))</f>
        <v>-</v>
      </c>
      <c r="OA5" s="10" t="str">
        <f>IF('[12]ข้อมูลนักเรียน-กรอง'!$A$3="","",(IF(COUNTIF(MT5:NX5,"ล")=0,"-",(COUNTIF(MT5:NX5,"ล")))))</f>
        <v>-</v>
      </c>
      <c r="OB5" s="10" t="str">
        <f>IF('[12]ข้อมูลนักเรียน-กรอง'!$A$3="","",(IF(COUNTIF(MT5:NX5,"ข")=0,"-",(COUNTIF(MT5:NX5,"ข")))))</f>
        <v>-</v>
      </c>
      <c r="OC5" s="8">
        <f>IF('[12]ข้อมูลนักเรียน-กรอง'!$A$3="","",('[12]ข้อมูลนักเรียน-กรอง'!$A$3))</f>
        <v>2</v>
      </c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10" t="str">
        <f>IF('[12]ข้อมูลนักเรียน-กรอง'!A3="","",(IF(SUM(OD5:PG5)=0,"-",(SUM(OD5:PG5)))))</f>
        <v>-</v>
      </c>
      <c r="PI5" s="10" t="str">
        <f>IF('[12]ข้อมูลนักเรียน-กรอง'!$A$3="","",(IF(COUNTIF(OD5:PG5,"ป")=0,"-",(COUNTIF(OD5:PG5,"ป")))))</f>
        <v>-</v>
      </c>
      <c r="PJ5" s="10" t="str">
        <f>IF('[12]ข้อมูลนักเรียน-กรอง'!$A$3="","",(IF(COUNTIF(OD5:PG5,"ล")=0,"-",(COUNTIF(OD5:PG5,"ล")))))</f>
        <v>-</v>
      </c>
      <c r="PK5" s="10" t="str">
        <f>IF('[12]ข้อมูลนักเรียน-กรอง'!$A$3="","",(IF(COUNTIF(OD5:PG5,"ข")=0,"-",(COUNTIF(OD5:PG5,"ข")))))</f>
        <v>-</v>
      </c>
      <c r="PL5" s="11">
        <f>IF('[12]ข้อมูลนักเรียน-กรอง'!$A$3="","",('[12]ข้อมูลนักเรียน-กรอง'!$A$3))</f>
        <v>2</v>
      </c>
      <c r="PM5" s="12" t="str">
        <f t="shared" ref="PM5:PM48" si="0">AH5</f>
        <v>-</v>
      </c>
      <c r="PN5" s="12" t="str">
        <f t="shared" ref="PN5:PN48" si="1">BQ5</f>
        <v>-</v>
      </c>
      <c r="PO5" s="12" t="str">
        <f t="shared" ref="PO5:PO48" si="2">DA5</f>
        <v>-</v>
      </c>
      <c r="PP5" s="12" t="str">
        <f t="shared" ref="PP5:PP48" si="3">EK5</f>
        <v>-</v>
      </c>
      <c r="PQ5" s="12" t="str">
        <f t="shared" ref="PQ5:PQ48" si="4">FT5</f>
        <v>-</v>
      </c>
      <c r="PR5" s="12" t="str">
        <f t="shared" ref="PR5:PR48" si="5">HD5</f>
        <v>-</v>
      </c>
      <c r="PS5" s="12" t="str">
        <f t="shared" ref="PS5:PS48" si="6">IM5</f>
        <v>-</v>
      </c>
      <c r="PT5" s="12" t="str">
        <f t="shared" ref="PT5:PT48" si="7">JW5</f>
        <v>-</v>
      </c>
      <c r="PU5" s="12" t="str">
        <f t="shared" ref="PU5:PU48" si="8">LG5</f>
        <v>-</v>
      </c>
      <c r="PV5" s="12" t="str">
        <f t="shared" ref="PV5:PV48" si="9">MO5</f>
        <v>-</v>
      </c>
      <c r="PW5" s="12" t="str">
        <f t="shared" ref="PW5:PW48" si="10">NY5</f>
        <v>-</v>
      </c>
      <c r="PX5" s="12" t="str">
        <f t="shared" ref="PX5:PX48" si="11">PH5</f>
        <v>-</v>
      </c>
      <c r="PY5" s="13">
        <f>IF('[12]ข้อมูลนักเรียน-กรอง'!A3="","",(SUM(AH5:AK5,SUM(BQ5:BT5,SUM(DA5:DD5,SUM(EK5:EN5,SUM(FT5:FW5,SUM(HD5:HG5,SUM(IM5:IP5,SUM(JW5:JZ5,SUM(LG5:LJ5,SUM(MO5:MR5,SUM(NY5:OB5,SUM(PH5:PK5))))))))))))))</f>
        <v>0</v>
      </c>
      <c r="PZ5" s="13">
        <f>IF('[12]ข้อมูลนักเรียน-กรอง'!A3="","",SUM(PM5:PX5))</f>
        <v>0</v>
      </c>
      <c r="QA5" s="14" t="str">
        <f>IF('[12]ข้อมูลนักเรียน-กรอง'!A3="","",IF(PZ5=0,"0.00",((PZ5/PY5)*100)))</f>
        <v>0.00</v>
      </c>
    </row>
    <row r="6" spans="1:443" ht="15.95" customHeight="1">
      <c r="A6" s="7" t="str">
        <f>[12]ชื่อนักเรียน!C5</f>
        <v>เด็กชายสิริพงศ์ สมพร</v>
      </c>
      <c r="B6" s="8">
        <f>IF('[12]ข้อมูลนักเรียน-กรอง'!$A$4="","",('[12]ข้อมูลนักเรียน-กรอง'!$A$4))</f>
        <v>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0" t="str">
        <f>IF('[12]ข้อมูลนักเรียน-กรอง'!A4="","",(IF(SUM(C6:AG6)=0,"-",(SUM(C6:AG6)))))</f>
        <v>-</v>
      </c>
      <c r="AI6" s="10" t="str">
        <f>IF('[12]ข้อมูลนักเรียน-กรอง'!$A$4="","",(IF(COUNTIF(C6:AG6,"ป")=0,"-",(COUNTIF(C6:AG6,"ป")))))</f>
        <v>-</v>
      </c>
      <c r="AJ6" s="10" t="str">
        <f>IF('[12]ข้อมูลนักเรียน-กรอง'!$A$4="","",(IF(COUNTIF(C6:AG6,"ล")=0,"-",(COUNTIF(C6:AG6,"ล")))))</f>
        <v>-</v>
      </c>
      <c r="AK6" s="10" t="str">
        <f>IF('[12]ข้อมูลนักเรียน-กรอง'!$A$4="","",(IF(COUNTIF(C6:AG6,"ข")=0,"-",(COUNTIF(C6:AG6,"ข")))))</f>
        <v>-</v>
      </c>
      <c r="AL6" s="8">
        <f>IF('[12]ข้อมูลนักเรียน-กรอง'!$A$4="","",('[12]ข้อมูลนักเรียน-กรอง'!$A$4))</f>
        <v>3</v>
      </c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10" t="str">
        <f>IF('[12]ข้อมูลนักเรียน-กรอง'!A4="","",(IF(SUM(AM6:BP6)=0,"-",(SUM(AM6:BP6)))))</f>
        <v>-</v>
      </c>
      <c r="BR6" s="10" t="str">
        <f>IF('[12]ข้อมูลนักเรียน-กรอง'!$A$4="","",(IF(COUNTIF(AM6:BP6,"ป")=0,"-",(COUNTIF(AM6:BP6,"ป")))))</f>
        <v>-</v>
      </c>
      <c r="BS6" s="10" t="str">
        <f>IF('[12]ข้อมูลนักเรียน-กรอง'!$A$4="","",(IF(COUNTIF(AM6:BP6,"ล")=0,"-",(COUNTIF(AM6:BP6,"ล")))))</f>
        <v>-</v>
      </c>
      <c r="BT6" s="10" t="str">
        <f>IF('[12]ข้อมูลนักเรียน-กรอง'!$A$4="","",(IF(COUNTIF(AM6:BP6,"ข")=0,"-",(COUNTIF(AM6:BP6,"ข")))))</f>
        <v>-</v>
      </c>
      <c r="BU6" s="8">
        <f>IF('[12]ข้อมูลนักเรียน-กรอง'!$A$4="","",('[12]ข้อมูลนักเรียน-กรอง'!$A$4))</f>
        <v>3</v>
      </c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10" t="str">
        <f>IF('[12]ข้อมูลนักเรียน-กรอง'!A4="","",(IF(SUM(BV6:CZ6)=0,"-",(SUM(BV6:CZ6)))))</f>
        <v>-</v>
      </c>
      <c r="DB6" s="10" t="str">
        <f>IF('[12]ข้อมูลนักเรียน-กรอง'!$A$4="","",(IF(COUNTIF(BV6:CZ6,"ป")=0,"-",(COUNTIF(BV6:CZ6,"ป")))))</f>
        <v>-</v>
      </c>
      <c r="DC6" s="10" t="str">
        <f>IF('[12]ข้อมูลนักเรียน-กรอง'!$A$4="","",(IF(COUNTIF(BV6:CZ6,"ล")=0,"-",(COUNTIF(BV6:CZ6,"ล")))))</f>
        <v>-</v>
      </c>
      <c r="DD6" s="10" t="str">
        <f>IF('[12]ข้อมูลนักเรียน-กรอง'!$A$4="","",(IF(COUNTIF(BV6:CZ6,"ข")=0,"-",(COUNTIF(BV6:CZ6,"ข")))))</f>
        <v>-</v>
      </c>
      <c r="DE6" s="8">
        <f>IF('[12]ข้อมูลนักเรียน-กรอง'!$A$4="","",('[12]ข้อมูลนักเรียน-กรอง'!$A$4))</f>
        <v>3</v>
      </c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10" t="str">
        <f>IF('[12]ข้อมูลนักเรียน-กรอง'!A4="","",(IF(SUM(DF6:EJ6)=0,"-",(SUM(DF6:EJ6)))))</f>
        <v>-</v>
      </c>
      <c r="EL6" s="10" t="str">
        <f>IF('[12]ข้อมูลนักเรียน-กรอง'!$A$4="","",(IF(COUNTIF(DF6:EJ6,"ป")=0,"-",(COUNTIF(DF6:EJ6,"ป")))))</f>
        <v>-</v>
      </c>
      <c r="EM6" s="10" t="str">
        <f>IF('[12]ข้อมูลนักเรียน-กรอง'!$A$4="","",(IF(COUNTIF(DF6:EJ6,"ล")=0,"-",(COUNTIF(DF6:EJ6,"ล")))))</f>
        <v>-</v>
      </c>
      <c r="EN6" s="10" t="str">
        <f>IF('[12]ข้อมูลนักเรียน-กรอง'!$A$4="","",(IF(COUNTIF(DF6:EJ6,"ข")=0,"-",(COUNTIF(DF6:EJ6,"ข")))))</f>
        <v>-</v>
      </c>
      <c r="EO6" s="8">
        <f>IF('[12]ข้อมูลนักเรียน-กรอง'!$A$4="","",('[12]ข้อมูลนักเรียน-กรอง'!$A$4))</f>
        <v>3</v>
      </c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10" t="str">
        <f>IF('[12]ข้อมูลนักเรียน-กรอง'!A4="","",(IF(SUM(EP6:FS6)=0,"-",(SUM(EP6:FS6)))))</f>
        <v>-</v>
      </c>
      <c r="FU6" s="10" t="str">
        <f>IF('[12]ข้อมูลนักเรียน-กรอง'!$A$4="","",(IF(COUNTIF(EP6:FS6,"ป")=0,"-",(COUNTIF(EP6:FS6,"ป")))))</f>
        <v>-</v>
      </c>
      <c r="FV6" s="10" t="str">
        <f>IF('[12]ข้อมูลนักเรียน-กรอง'!$A$4="","",(IF(COUNTIF(EP6:FS6,"ล")=0,"-",(COUNTIF(EP6:FS6,"ล")))))</f>
        <v>-</v>
      </c>
      <c r="FW6" s="10" t="str">
        <f>IF('[12]ข้อมูลนักเรียน-กรอง'!$A$4="","",(IF(COUNTIF(EP6:FS6,"ข")=0,"-",(COUNTIF(EP6:FS6,"ข")))))</f>
        <v>-</v>
      </c>
      <c r="FX6" s="8">
        <f>IF('[12]ข้อมูลนักเรียน-กรอง'!$A$4="","",('[12]ข้อมูลนักเรียน-กรอง'!$A$4))</f>
        <v>3</v>
      </c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10" t="str">
        <f>IF('[12]ข้อมูลนักเรียน-กรอง'!A4="","",(IF(SUM(FY6:HC6)=0,"-",(SUM(FY6:HC6)))))</f>
        <v>-</v>
      </c>
      <c r="HE6" s="10" t="str">
        <f>IF('[12]ข้อมูลนักเรียน-กรอง'!$A$4="","",(IF(COUNTIF(FY6:HC6,"ป")=0,"-",(COUNTIF(FY6:HC6,"ป")))))</f>
        <v>-</v>
      </c>
      <c r="HF6" s="10" t="str">
        <f>IF('[12]ข้อมูลนักเรียน-กรอง'!$A$4="","",(IF(COUNTIF(FY6:HC6,"ล")=0,"-",(COUNTIF(FY6:HC6,"ล")))))</f>
        <v>-</v>
      </c>
      <c r="HG6" s="10" t="str">
        <f>IF('[12]ข้อมูลนักเรียน-กรอง'!$A$4="","",(IF(COUNTIF(FY6:HC6,"ข")=0,"-",(COUNTIF(FY6:HC6,"ข")))))</f>
        <v>-</v>
      </c>
      <c r="HH6" s="8">
        <f>IF('[12]ข้อมูลนักเรียน-กรอง'!$A$4="","",('[12]ข้อมูลนักเรียน-กรอง'!$A$4))</f>
        <v>3</v>
      </c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10" t="str">
        <f>IF('[12]ข้อมูลนักเรียน-กรอง'!A4="","",(IF(SUM(HI6:IL6)=0,"-",(SUM(HI6:IL6)))))</f>
        <v>-</v>
      </c>
      <c r="IN6" s="10" t="str">
        <f>IF('[12]ข้อมูลนักเรียน-กรอง'!$A$4="","",(IF(COUNTIF(HI6:IL6,"ป")=0,"-",(COUNTIF(HI6:IL6,"ป")))))</f>
        <v>-</v>
      </c>
      <c r="IO6" s="10" t="str">
        <f>IF('[12]ข้อมูลนักเรียน-กรอง'!$A$4="","",(IF(COUNTIF(HI6:IL6,"ล")=0,"-",(COUNTIF(HI6:IL6,"ล")))))</f>
        <v>-</v>
      </c>
      <c r="IP6" s="10" t="str">
        <f>IF('[12]ข้อมูลนักเรียน-กรอง'!$A$4="","",(IF(COUNTIF(HI6:IL6,"ข")=0,"-",(COUNTIF(HI6:IL6,"ข")))))</f>
        <v>-</v>
      </c>
      <c r="IQ6" s="8">
        <f>IF('[12]ข้อมูลนักเรียน-กรอง'!$A$4="","",('[12]ข้อมูลนักเรียน-กรอง'!$A$4))</f>
        <v>3</v>
      </c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10" t="str">
        <f>IF('[12]ข้อมูลนักเรียน-กรอง'!A4="","",(IF(SUM(IR6:JV6)=0,"-",(SUM(IR6:JV6)))))</f>
        <v>-</v>
      </c>
      <c r="JX6" s="10" t="str">
        <f>IF('[12]ข้อมูลนักเรียน-กรอง'!$A$4="","",(IF(COUNTIF(IR6:JV6,"ป")=0,"-",(COUNTIF(IR6:JV6,"ป")))))</f>
        <v>-</v>
      </c>
      <c r="JY6" s="10" t="str">
        <f>IF('[12]ข้อมูลนักเรียน-กรอง'!$A$4="","",(IF(COUNTIF(IR6:JV6,"ล")=0,"-",(COUNTIF(IR6:JV6,"ล")))))</f>
        <v>-</v>
      </c>
      <c r="JZ6" s="10" t="str">
        <f>IF('[12]ข้อมูลนักเรียน-กรอง'!$A$4="","",(IF(COUNTIF(IR6:JV6,"ข")=0,"-",(COUNTIF(IR6:JV6,"ข")))))</f>
        <v>-</v>
      </c>
      <c r="KA6" s="8">
        <f>IF('[12]ข้อมูลนักเรียน-กรอง'!$A$4="","",('[12]ข้อมูลนักเรียน-กรอง'!$A$4))</f>
        <v>3</v>
      </c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10" t="str">
        <f>IF('[12]ข้อมูลนักเรียน-กรอง'!A4="","",(IF(SUM(KB6:LF6)=0,"-",(SUM(KB6:LF6)))))</f>
        <v>-</v>
      </c>
      <c r="LH6" s="10" t="str">
        <f>IF('[12]ข้อมูลนักเรียน-กรอง'!$A$4="","",(IF(COUNTIF(KB6:LF6,"ป")=0,"-",(COUNTIF(KB6:LF6,"ป")))))</f>
        <v>-</v>
      </c>
      <c r="LI6" s="10" t="str">
        <f>IF('[12]ข้อมูลนักเรียน-กรอง'!$A$4="","",(IF(COUNTIF(KB6:LF6,"ล")=0,"-",(COUNTIF(KB6:LF6,"ล")))))</f>
        <v>-</v>
      </c>
      <c r="LJ6" s="10" t="str">
        <f>IF('[12]ข้อมูลนักเรียน-กรอง'!$A$4="","",(IF(COUNTIF(KB6:LF6,"ข")=0,"-",(COUNTIF(KB6:LF6,"ข")))))</f>
        <v>-</v>
      </c>
      <c r="LK6" s="8">
        <f>IF('[12]ข้อมูลนักเรียน-กรอง'!$A$4="","",('[12]ข้อมูลนักเรียน-กรอง'!$A$4))</f>
        <v>3</v>
      </c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10" t="str">
        <f>IF('[12]ข้อมูลนักเรียน-กรอง'!A4="","",(IF(SUM(LL6:MN6)=0,"-",(SUM(LL6:MN6)))))</f>
        <v>-</v>
      </c>
      <c r="MP6" s="10" t="str">
        <f>IF('[12]ข้อมูลนักเรียน-กรอง'!$A$4="","",(IF(COUNTIF(LL6:MN6,"ป")=0,"-",(COUNTIF(LL6:MN6,"ป")))))</f>
        <v>-</v>
      </c>
      <c r="MQ6" s="10" t="str">
        <f>IF('[12]ข้อมูลนักเรียน-กรอง'!$A$4="","",(IF(COUNTIF(LL6:MN6,"ล")=0,"-",(COUNTIF(LL6:MN6,"ล")))))</f>
        <v>-</v>
      </c>
      <c r="MR6" s="10" t="str">
        <f>IF('[12]ข้อมูลนักเรียน-กรอง'!$A$4="","",(IF(COUNTIF(LL6:MN6,"ข")=0,"-",(COUNTIF(LL6:MN6,"ข")))))</f>
        <v>-</v>
      </c>
      <c r="MS6" s="8">
        <f>IF('[12]ข้อมูลนักเรียน-กรอง'!$A$4="","",('[12]ข้อมูลนักเรียน-กรอง'!$A$4))</f>
        <v>3</v>
      </c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10" t="str">
        <f>IF('[12]ข้อมูลนักเรียน-กรอง'!A4="","",(IF(SUM(MT6:NX6)=0,"-",(SUM(MT6:NX6)))))</f>
        <v>-</v>
      </c>
      <c r="NZ6" s="10" t="str">
        <f>IF('[12]ข้อมูลนักเรียน-กรอง'!$A$4="","",(IF(COUNTIF(MT6:NX6,"ป")=0,"-",(COUNTIF(MT6:NX6,"ป")))))</f>
        <v>-</v>
      </c>
      <c r="OA6" s="10" t="str">
        <f>IF('[12]ข้อมูลนักเรียน-กรอง'!$A$4="","",(IF(COUNTIF(MT6:NX6,"ล")=0,"-",(COUNTIF(MT6:NX6,"ล")))))</f>
        <v>-</v>
      </c>
      <c r="OB6" s="10" t="str">
        <f>IF('[12]ข้อมูลนักเรียน-กรอง'!$A$4="","",(IF(COUNTIF(MT6:NX6,"ข")=0,"-",(COUNTIF(MT6:NX6,"ข")))))</f>
        <v>-</v>
      </c>
      <c r="OC6" s="8">
        <f>IF('[12]ข้อมูลนักเรียน-กรอง'!$A$4="","",('[12]ข้อมูลนักเรียน-กรอง'!$A$4))</f>
        <v>3</v>
      </c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10" t="str">
        <f>IF('[12]ข้อมูลนักเรียน-กรอง'!A4="","",(IF(SUM(OD6:PG6)=0,"-",(SUM(OD6:PG6)))))</f>
        <v>-</v>
      </c>
      <c r="PI6" s="10" t="str">
        <f>IF('[12]ข้อมูลนักเรียน-กรอง'!$A$4="","",(IF(COUNTIF(OD6:PG6,"ป")=0,"-",(COUNTIF(OD6:PG6,"ป")))))</f>
        <v>-</v>
      </c>
      <c r="PJ6" s="10" t="str">
        <f>IF('[12]ข้อมูลนักเรียน-กรอง'!$A$4="","",(IF(COUNTIF(OD6:PG6,"ล")=0,"-",(COUNTIF(OD6:PG6,"ล")))))</f>
        <v>-</v>
      </c>
      <c r="PK6" s="10" t="str">
        <f>IF('[12]ข้อมูลนักเรียน-กรอง'!$A$4="","",(IF(COUNTIF(OD6:PG6,"ข")=0,"-",(COUNTIF(OD6:PG6,"ข")))))</f>
        <v>-</v>
      </c>
      <c r="PL6" s="11">
        <f>IF('[12]ข้อมูลนักเรียน-กรอง'!$A$4="","",('[12]ข้อมูลนักเรียน-กรอง'!$A$4))</f>
        <v>3</v>
      </c>
      <c r="PM6" s="12" t="str">
        <f t="shared" si="0"/>
        <v>-</v>
      </c>
      <c r="PN6" s="12" t="str">
        <f t="shared" si="1"/>
        <v>-</v>
      </c>
      <c r="PO6" s="12" t="str">
        <f t="shared" si="2"/>
        <v>-</v>
      </c>
      <c r="PP6" s="12" t="str">
        <f t="shared" si="3"/>
        <v>-</v>
      </c>
      <c r="PQ6" s="12" t="str">
        <f t="shared" si="4"/>
        <v>-</v>
      </c>
      <c r="PR6" s="12" t="str">
        <f t="shared" si="5"/>
        <v>-</v>
      </c>
      <c r="PS6" s="12" t="str">
        <f t="shared" si="6"/>
        <v>-</v>
      </c>
      <c r="PT6" s="12" t="str">
        <f t="shared" si="7"/>
        <v>-</v>
      </c>
      <c r="PU6" s="12" t="str">
        <f t="shared" si="8"/>
        <v>-</v>
      </c>
      <c r="PV6" s="12" t="str">
        <f t="shared" si="9"/>
        <v>-</v>
      </c>
      <c r="PW6" s="12" t="str">
        <f t="shared" si="10"/>
        <v>-</v>
      </c>
      <c r="PX6" s="12" t="str">
        <f t="shared" si="11"/>
        <v>-</v>
      </c>
      <c r="PY6" s="13">
        <f>IF('[12]ข้อมูลนักเรียน-กรอง'!A4="","",(SUM(AH6:AK6,SUM(BQ6:BT6,SUM(DA6:DD6,SUM(EK6:EN6,SUM(FT6:FW6,SUM(HD6:HG6,SUM(IM6:IP6,SUM(JW6:JZ6,SUM(LG6:LJ6,SUM(MO6:MR6,SUM(NY6:OB6,SUM(PH6:PK6))))))))))))))</f>
        <v>0</v>
      </c>
      <c r="PZ6" s="13">
        <f>IF('[12]ข้อมูลนักเรียน-กรอง'!A4="","",SUM(PM6:PX6))</f>
        <v>0</v>
      </c>
      <c r="QA6" s="14" t="str">
        <f>IF('[12]ข้อมูลนักเรียน-กรอง'!A4="","",IF(PZ6=0,"0.00",((PZ6/PY6)*100)))</f>
        <v>0.00</v>
      </c>
    </row>
    <row r="7" spans="1:443" ht="15.95" customHeight="1">
      <c r="A7" s="7" t="str">
        <f>[12]ชื่อนักเรียน!C6</f>
        <v>เด็กชายภัทรภณ จันทรวิไลลักษณ์</v>
      </c>
      <c r="B7" s="8">
        <f>IF('[12]ข้อมูลนักเรียน-กรอง'!$A$5="","",('[12]ข้อมูลนักเรียน-กรอง'!$A$5))</f>
        <v>4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0" t="str">
        <f>IF('[12]ข้อมูลนักเรียน-กรอง'!A5="","",(IF(SUM(C7:AG7)=0,"-",(SUM(C7:AG7)))))</f>
        <v>-</v>
      </c>
      <c r="AI7" s="10" t="str">
        <f>IF('[12]ข้อมูลนักเรียน-กรอง'!$A$5="","",(IF(COUNTIF(C7:AG7,"ป")=0,"-",(COUNTIF(C7:AG7,"ป")))))</f>
        <v>-</v>
      </c>
      <c r="AJ7" s="10" t="str">
        <f>IF('[12]ข้อมูลนักเรียน-กรอง'!$A$5="","",(IF(COUNTIF(C7:AG7,"ล")=0,"-",(COUNTIF(C7:AG7,"ล")))))</f>
        <v>-</v>
      </c>
      <c r="AK7" s="10" t="str">
        <f>IF('[12]ข้อมูลนักเรียน-กรอง'!$A$5="","",(IF(COUNTIF(C7:AG7,"ข")=0,"-",(COUNTIF(C7:AG7,"ข")))))</f>
        <v>-</v>
      </c>
      <c r="AL7" s="8">
        <f>IF('[12]ข้อมูลนักเรียน-กรอง'!$A$5="","",('[12]ข้อมูลนักเรียน-กรอง'!$A$5))</f>
        <v>4</v>
      </c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10" t="str">
        <f>IF('[12]ข้อมูลนักเรียน-กรอง'!A5="","",(IF(SUM(AM7:BP7)=0,"-",(SUM(AM7:BP7)))))</f>
        <v>-</v>
      </c>
      <c r="BR7" s="10" t="str">
        <f>IF('[12]ข้อมูลนักเรียน-กรอง'!$A$5="","",(IF(COUNTIF(AM7:BP7,"ป")=0,"-",(COUNTIF(AM7:BP7,"ป")))))</f>
        <v>-</v>
      </c>
      <c r="BS7" s="10" t="str">
        <f>IF('[12]ข้อมูลนักเรียน-กรอง'!$A$5="","",(IF(COUNTIF(AM7:BP7,"ล")=0,"-",(COUNTIF(AM7:BP7,"ล")))))</f>
        <v>-</v>
      </c>
      <c r="BT7" s="10" t="str">
        <f>IF('[12]ข้อมูลนักเรียน-กรอง'!$A$5="","",(IF(COUNTIF(AM7:BP7,"ข")=0,"-",(COUNTIF(AM7:BP7,"ข")))))</f>
        <v>-</v>
      </c>
      <c r="BU7" s="8">
        <f>IF('[12]ข้อมูลนักเรียน-กรอง'!$A$5="","",('[12]ข้อมูลนักเรียน-กรอง'!$A$5))</f>
        <v>4</v>
      </c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10" t="str">
        <f>IF('[12]ข้อมูลนักเรียน-กรอง'!A5="","",(IF(SUM(BV7:CZ7)=0,"-",(SUM(BV7:CZ7)))))</f>
        <v>-</v>
      </c>
      <c r="DB7" s="10" t="str">
        <f>IF('[12]ข้อมูลนักเรียน-กรอง'!$A$5="","",(IF(COUNTIF(BV7:CZ7,"ป")=0,"-",(COUNTIF(BV7:CZ7,"ป")))))</f>
        <v>-</v>
      </c>
      <c r="DC7" s="10" t="str">
        <f>IF('[12]ข้อมูลนักเรียน-กรอง'!$A$5="","",(IF(COUNTIF(BV7:CZ7,"ล")=0,"-",(COUNTIF(BV7:CZ7,"ล")))))</f>
        <v>-</v>
      </c>
      <c r="DD7" s="10" t="str">
        <f>IF('[12]ข้อมูลนักเรียน-กรอง'!$A$5="","",(IF(COUNTIF(BV7:CZ7,"ข")=0,"-",(COUNTIF(BV7:CZ7,"ข")))))</f>
        <v>-</v>
      </c>
      <c r="DE7" s="8">
        <f>IF('[12]ข้อมูลนักเรียน-กรอง'!$A$5="","",('[12]ข้อมูลนักเรียน-กรอง'!$A$5))</f>
        <v>4</v>
      </c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10" t="str">
        <f>IF('[12]ข้อมูลนักเรียน-กรอง'!A5="","",(IF(SUM(DF7:EJ7)=0,"-",(SUM(DF7:EJ7)))))</f>
        <v>-</v>
      </c>
      <c r="EL7" s="10" t="str">
        <f>IF('[12]ข้อมูลนักเรียน-กรอง'!$A$5="","",(IF(COUNTIF(DF7:EJ7,"ป")=0,"-",(COUNTIF(DF7:EJ7,"ป")))))</f>
        <v>-</v>
      </c>
      <c r="EM7" s="10" t="str">
        <f>IF('[12]ข้อมูลนักเรียน-กรอง'!$A$5="","",(IF(COUNTIF(DF7:EJ7,"ล")=0,"-",(COUNTIF(DF7:EJ7,"ล")))))</f>
        <v>-</v>
      </c>
      <c r="EN7" s="10" t="str">
        <f>IF('[12]ข้อมูลนักเรียน-กรอง'!$A$5="","",(IF(COUNTIF(DF7:EJ7,"ข")=0,"-",(COUNTIF(DF7:EJ7,"ข")))))</f>
        <v>-</v>
      </c>
      <c r="EO7" s="8">
        <f>IF('[12]ข้อมูลนักเรียน-กรอง'!$A$5="","",('[12]ข้อมูลนักเรียน-กรอง'!$A$5))</f>
        <v>4</v>
      </c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10" t="str">
        <f>IF('[12]ข้อมูลนักเรียน-กรอง'!A5="","",(IF(SUM(EP7:FS7)=0,"-",(SUM(EP7:FS7)))))</f>
        <v>-</v>
      </c>
      <c r="FU7" s="10" t="str">
        <f>IF('[12]ข้อมูลนักเรียน-กรอง'!$A$5="","",(IF(COUNTIF(EP7:FS7,"ป")=0,"-",(COUNTIF(EP7:FS7,"ป")))))</f>
        <v>-</v>
      </c>
      <c r="FV7" s="10" t="str">
        <f>IF('[12]ข้อมูลนักเรียน-กรอง'!$A$5="","",(IF(COUNTIF(EP7:FS7,"ล")=0,"-",(COUNTIF(EP7:FS7,"ล")))))</f>
        <v>-</v>
      </c>
      <c r="FW7" s="10" t="str">
        <f>IF('[12]ข้อมูลนักเรียน-กรอง'!$A$5="","",(IF(COUNTIF(EP7:FS7,"ข")=0,"-",(COUNTIF(EP7:FS7,"ข")))))</f>
        <v>-</v>
      </c>
      <c r="FX7" s="8">
        <f>IF('[12]ข้อมูลนักเรียน-กรอง'!$A$5="","",('[12]ข้อมูลนักเรียน-กรอง'!$A$5))</f>
        <v>4</v>
      </c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10" t="str">
        <f>IF('[12]ข้อมูลนักเรียน-กรอง'!A5="","",(IF(SUM(FY7:HC7)=0,"-",(SUM(FY7:HC7)))))</f>
        <v>-</v>
      </c>
      <c r="HE7" s="10" t="str">
        <f>IF('[12]ข้อมูลนักเรียน-กรอง'!$A$5="","",(IF(COUNTIF(FY7:HC7,"ป")=0,"-",(COUNTIF(FY7:HC7,"ป")))))</f>
        <v>-</v>
      </c>
      <c r="HF7" s="10" t="str">
        <f>IF('[12]ข้อมูลนักเรียน-กรอง'!$A$5="","",(IF(COUNTIF(FY7:HC7,"ล")=0,"-",(COUNTIF(FY7:HC7,"ล")))))</f>
        <v>-</v>
      </c>
      <c r="HG7" s="10" t="str">
        <f>IF('[12]ข้อมูลนักเรียน-กรอง'!$A$5="","",(IF(COUNTIF(FY7:HC7,"ข")=0,"-",(COUNTIF(FY7:HC7,"ข")))))</f>
        <v>-</v>
      </c>
      <c r="HH7" s="8">
        <f>IF('[12]ข้อมูลนักเรียน-กรอง'!$A$5="","",('[12]ข้อมูลนักเรียน-กรอง'!$A$5))</f>
        <v>4</v>
      </c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10" t="str">
        <f>IF('[12]ข้อมูลนักเรียน-กรอง'!A5="","",(IF(SUM(HI7:IL7)=0,"-",(SUM(HI7:IL7)))))</f>
        <v>-</v>
      </c>
      <c r="IN7" s="10" t="str">
        <f>IF('[12]ข้อมูลนักเรียน-กรอง'!$A$5="","",(IF(COUNTIF(HI7:IL7,"ป")=0,"-",(COUNTIF(HI7:IL7,"ป")))))</f>
        <v>-</v>
      </c>
      <c r="IO7" s="10" t="str">
        <f>IF('[12]ข้อมูลนักเรียน-กรอง'!$A$5="","",(IF(COUNTIF(HI7:IL7,"ล")=0,"-",(COUNTIF(HI7:IL7,"ล")))))</f>
        <v>-</v>
      </c>
      <c r="IP7" s="10" t="str">
        <f>IF('[12]ข้อมูลนักเรียน-กรอง'!$A$5="","",(IF(COUNTIF(HI7:IL7,"ข")=0,"-",(COUNTIF(HI7:IL7,"ข")))))</f>
        <v>-</v>
      </c>
      <c r="IQ7" s="8">
        <f>IF('[12]ข้อมูลนักเรียน-กรอง'!$A$5="","",('[12]ข้อมูลนักเรียน-กรอง'!$A$5))</f>
        <v>4</v>
      </c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10" t="str">
        <f>IF('[12]ข้อมูลนักเรียน-กรอง'!A5="","",(IF(SUM(IR7:JV7)=0,"-",(SUM(IR7:JV7)))))</f>
        <v>-</v>
      </c>
      <c r="JX7" s="10" t="str">
        <f>IF('[12]ข้อมูลนักเรียน-กรอง'!$A$5="","",(IF(COUNTIF(IR7:JV7,"ป")=0,"-",(COUNTIF(IR7:JV7,"ป")))))</f>
        <v>-</v>
      </c>
      <c r="JY7" s="10" t="str">
        <f>IF('[12]ข้อมูลนักเรียน-กรอง'!$A$5="","",(IF(COUNTIF(IR7:JV7,"ล")=0,"-",(COUNTIF(IR7:JV7,"ล")))))</f>
        <v>-</v>
      </c>
      <c r="JZ7" s="10" t="str">
        <f>IF('[12]ข้อมูลนักเรียน-กรอง'!$A$5="","",(IF(COUNTIF(IR7:JV7,"ข")=0,"-",(COUNTIF(IR7:JV7,"ข")))))</f>
        <v>-</v>
      </c>
      <c r="KA7" s="8">
        <f>IF('[12]ข้อมูลนักเรียน-กรอง'!$A$5="","",('[12]ข้อมูลนักเรียน-กรอง'!$A$5))</f>
        <v>4</v>
      </c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10" t="str">
        <f>IF('[12]ข้อมูลนักเรียน-กรอง'!A5="","",(IF(SUM(KB7:LF7)=0,"-",(SUM(KB7:LF7)))))</f>
        <v>-</v>
      </c>
      <c r="LH7" s="10" t="str">
        <f>IF('[12]ข้อมูลนักเรียน-กรอง'!$A$5="","",(IF(COUNTIF(KB7:LF7,"ป")=0,"-",(COUNTIF(KB7:LF7,"ป")))))</f>
        <v>-</v>
      </c>
      <c r="LI7" s="10" t="str">
        <f>IF('[12]ข้อมูลนักเรียน-กรอง'!$A$5="","",(IF(COUNTIF(KB7:LF7,"ล")=0,"-",(COUNTIF(KB7:LF7,"ล")))))</f>
        <v>-</v>
      </c>
      <c r="LJ7" s="10" t="str">
        <f>IF('[12]ข้อมูลนักเรียน-กรอง'!$A$5="","",(IF(COUNTIF(KB7:LF7,"ข")=0,"-",(COUNTIF(KB7:LF7,"ข")))))</f>
        <v>-</v>
      </c>
      <c r="LK7" s="8">
        <f>IF('[12]ข้อมูลนักเรียน-กรอง'!$A$5="","",('[12]ข้อมูลนักเรียน-กรอง'!$A$5))</f>
        <v>4</v>
      </c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10" t="str">
        <f>IF('[12]ข้อมูลนักเรียน-กรอง'!A5="","",(IF(SUM(LL7:MN7)=0,"-",(SUM(LL7:MN7)))))</f>
        <v>-</v>
      </c>
      <c r="MP7" s="10" t="str">
        <f>IF('[12]ข้อมูลนักเรียน-กรอง'!$A$5="","",(IF(COUNTIF(LL7:MN7,"ป")=0,"-",(COUNTIF(LL7:MN7,"ป")))))</f>
        <v>-</v>
      </c>
      <c r="MQ7" s="10" t="str">
        <f>IF('[12]ข้อมูลนักเรียน-กรอง'!$A$5="","",(IF(COUNTIF(LL7:MN7,"ล")=0,"-",(COUNTIF(LL7:MN7,"ล")))))</f>
        <v>-</v>
      </c>
      <c r="MR7" s="10" t="str">
        <f>IF('[12]ข้อมูลนักเรียน-กรอง'!$A$5="","",(IF(COUNTIF(LL7:MN7,"ข")=0,"-",(COUNTIF(LL7:MN7,"ข")))))</f>
        <v>-</v>
      </c>
      <c r="MS7" s="8">
        <f>IF('[12]ข้อมูลนักเรียน-กรอง'!$A$5="","",('[12]ข้อมูลนักเรียน-กรอง'!$A$5))</f>
        <v>4</v>
      </c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10" t="str">
        <f>IF('[12]ข้อมูลนักเรียน-กรอง'!A5="","",(IF(SUM(MT7:NX7)=0,"-",(SUM(MT7:NX7)))))</f>
        <v>-</v>
      </c>
      <c r="NZ7" s="10" t="str">
        <f>IF('[12]ข้อมูลนักเรียน-กรอง'!$A$5="","",(IF(COUNTIF(MT7:NX7,"ป")=0,"-",(COUNTIF(MT7:NX7,"ป")))))</f>
        <v>-</v>
      </c>
      <c r="OA7" s="10" t="str">
        <f>IF('[12]ข้อมูลนักเรียน-กรอง'!$A$5="","",(IF(COUNTIF(MT7:NX7,"ล")=0,"-",(COUNTIF(MT7:NX7,"ล")))))</f>
        <v>-</v>
      </c>
      <c r="OB7" s="10" t="str">
        <f>IF('[12]ข้อมูลนักเรียน-กรอง'!$A$5="","",(IF(COUNTIF(MT7:NX7,"ข")=0,"-",(COUNTIF(MT7:NX7,"ข")))))</f>
        <v>-</v>
      </c>
      <c r="OC7" s="8">
        <f>IF('[12]ข้อมูลนักเรียน-กรอง'!$A$5="","",('[12]ข้อมูลนักเรียน-กรอง'!$A$5))</f>
        <v>4</v>
      </c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10" t="str">
        <f>IF('[12]ข้อมูลนักเรียน-กรอง'!A5="","",(IF(SUM(OD7:PG7)=0,"-",(SUM(OD7:PG7)))))</f>
        <v>-</v>
      </c>
      <c r="PI7" s="10" t="str">
        <f>IF('[12]ข้อมูลนักเรียน-กรอง'!$A$5="","",(IF(COUNTIF(OD7:PG7,"ป")=0,"-",(COUNTIF(OD7:PG7,"ป")))))</f>
        <v>-</v>
      </c>
      <c r="PJ7" s="10" t="str">
        <f>IF('[12]ข้อมูลนักเรียน-กรอง'!$A$5="","",(IF(COUNTIF(OD7:PG7,"ล")=0,"-",(COUNTIF(OD7:PG7,"ล")))))</f>
        <v>-</v>
      </c>
      <c r="PK7" s="10" t="str">
        <f>IF('[12]ข้อมูลนักเรียน-กรอง'!$A$5="","",(IF(COUNTIF(OD7:PG7,"ข")=0,"-",(COUNTIF(OD7:PG7,"ข")))))</f>
        <v>-</v>
      </c>
      <c r="PL7" s="11">
        <f>IF('[12]ข้อมูลนักเรียน-กรอง'!$A$5="","",('[12]ข้อมูลนักเรียน-กรอง'!$A$5))</f>
        <v>4</v>
      </c>
      <c r="PM7" s="12" t="str">
        <f t="shared" si="0"/>
        <v>-</v>
      </c>
      <c r="PN7" s="12" t="str">
        <f t="shared" si="1"/>
        <v>-</v>
      </c>
      <c r="PO7" s="12" t="str">
        <f t="shared" si="2"/>
        <v>-</v>
      </c>
      <c r="PP7" s="12" t="str">
        <f t="shared" si="3"/>
        <v>-</v>
      </c>
      <c r="PQ7" s="12" t="str">
        <f t="shared" si="4"/>
        <v>-</v>
      </c>
      <c r="PR7" s="12" t="str">
        <f t="shared" si="5"/>
        <v>-</v>
      </c>
      <c r="PS7" s="12" t="str">
        <f t="shared" si="6"/>
        <v>-</v>
      </c>
      <c r="PT7" s="12" t="str">
        <f t="shared" si="7"/>
        <v>-</v>
      </c>
      <c r="PU7" s="12" t="str">
        <f t="shared" si="8"/>
        <v>-</v>
      </c>
      <c r="PV7" s="12" t="str">
        <f t="shared" si="9"/>
        <v>-</v>
      </c>
      <c r="PW7" s="12" t="str">
        <f t="shared" si="10"/>
        <v>-</v>
      </c>
      <c r="PX7" s="12" t="str">
        <f t="shared" si="11"/>
        <v>-</v>
      </c>
      <c r="PY7" s="13">
        <f>IF('[12]ข้อมูลนักเรียน-กรอง'!A5="","",(SUM(AH7:AK7,SUM(BQ7:BT7,SUM(DA7:DD7,SUM(EK7:EN7,SUM(FT7:FW7,SUM(HD7:HG7,SUM(IM7:IP7,SUM(JW7:JZ7,SUM(LG7:LJ7,SUM(MO7:MR7,SUM(NY7:OB7,SUM(PH7:PK7))))))))))))))</f>
        <v>0</v>
      </c>
      <c r="PZ7" s="13">
        <f>IF('[12]ข้อมูลนักเรียน-กรอง'!A5="","",SUM(PM7:PX7))</f>
        <v>0</v>
      </c>
      <c r="QA7" s="14" t="str">
        <f>IF('[12]ข้อมูลนักเรียน-กรอง'!A5="","",IF(PZ7=0,"0.00",((PZ7/PY7)*100)))</f>
        <v>0.00</v>
      </c>
    </row>
    <row r="8" spans="1:443" ht="15.95" customHeight="1">
      <c r="A8" s="7" t="str">
        <f>[12]ชื่อนักเรียน!C7</f>
        <v>เด็กหญิงชนัดดา ภูธนพัฒน์</v>
      </c>
      <c r="B8" s="8">
        <f>IF('[12]ข้อมูลนักเรียน-กรอง'!$A$6="","",('[12]ข้อมูลนักเรียน-กรอง'!$A$6))</f>
        <v>5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0" t="str">
        <f>IF('[12]ข้อมูลนักเรียน-กรอง'!A6="","",(IF(SUM(C8:AG8)=0,"-",(SUM(C8:AG8)))))</f>
        <v>-</v>
      </c>
      <c r="AI8" s="10" t="str">
        <f>IF('[12]ข้อมูลนักเรียน-กรอง'!$A$6="","",(IF(COUNTIF(C8:AG8,"ป")=0,"-",(COUNTIF(C8:AG8,"ป")))))</f>
        <v>-</v>
      </c>
      <c r="AJ8" s="10" t="str">
        <f>IF('[12]ข้อมูลนักเรียน-กรอง'!$A$6="","",(IF(COUNTIF(C8:AG8,"ล")=0,"-",(COUNTIF(C8:AG8,"ล")))))</f>
        <v>-</v>
      </c>
      <c r="AK8" s="10" t="str">
        <f>IF('[12]ข้อมูลนักเรียน-กรอง'!$A$6="","",(IF(COUNTIF(C8:AG8,"ข")=0,"-",(COUNTIF(C8:AG8,"ข")))))</f>
        <v>-</v>
      </c>
      <c r="AL8" s="8">
        <f>IF('[12]ข้อมูลนักเรียน-กรอง'!$A$6="","",('[12]ข้อมูลนักเรียน-กรอง'!$A$6))</f>
        <v>5</v>
      </c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10" t="str">
        <f>IF('[12]ข้อมูลนักเรียน-กรอง'!A6="","",(IF(SUM(AM8:BP8)=0,"-",(SUM(AM8:BP8)))))</f>
        <v>-</v>
      </c>
      <c r="BR8" s="10" t="str">
        <f>IF('[12]ข้อมูลนักเรียน-กรอง'!$A$6="","",(IF(COUNTIF(AM8:BP8,"ป")=0,"-",(COUNTIF(AM8:BP8,"ป")))))</f>
        <v>-</v>
      </c>
      <c r="BS8" s="10" t="str">
        <f>IF('[12]ข้อมูลนักเรียน-กรอง'!$A$6="","",(IF(COUNTIF(AM8:BP8,"ล")=0,"-",(COUNTIF(AM8:BP8,"ล")))))</f>
        <v>-</v>
      </c>
      <c r="BT8" s="10" t="str">
        <f>IF('[12]ข้อมูลนักเรียน-กรอง'!$A$6="","",(IF(COUNTIF(AM8:BP8,"ข")=0,"-",(COUNTIF(AM8:BP8,"ข")))))</f>
        <v>-</v>
      </c>
      <c r="BU8" s="8">
        <f>IF('[12]ข้อมูลนักเรียน-กรอง'!$A$6="","",('[12]ข้อมูลนักเรียน-กรอง'!$A$6))</f>
        <v>5</v>
      </c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10" t="str">
        <f>IF('[12]ข้อมูลนักเรียน-กรอง'!A6="","",(IF(SUM(BV8:CZ8)=0,"-",(SUM(BV8:CZ8)))))</f>
        <v>-</v>
      </c>
      <c r="DB8" s="10" t="str">
        <f>IF('[12]ข้อมูลนักเรียน-กรอง'!$A$6="","",(IF(COUNTIF(BV8:CZ8,"ป")=0,"-",(COUNTIF(BV8:CZ8,"ป")))))</f>
        <v>-</v>
      </c>
      <c r="DC8" s="10" t="str">
        <f>IF('[12]ข้อมูลนักเรียน-กรอง'!$A$6="","",(IF(COUNTIF(BV8:CZ8,"ล")=0,"-",(COUNTIF(BV8:CZ8,"ล")))))</f>
        <v>-</v>
      </c>
      <c r="DD8" s="10" t="str">
        <f>IF('[12]ข้อมูลนักเรียน-กรอง'!$A$6="","",(IF(COUNTIF(BV8:CZ8,"ข")=0,"-",(COUNTIF(BV8:CZ8,"ข")))))</f>
        <v>-</v>
      </c>
      <c r="DE8" s="8">
        <f>IF('[12]ข้อมูลนักเรียน-กรอง'!$A$6="","",('[12]ข้อมูลนักเรียน-กรอง'!$A$6))</f>
        <v>5</v>
      </c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10" t="str">
        <f>IF('[12]ข้อมูลนักเรียน-กรอง'!A6="","",(IF(SUM(DF8:EJ8)=0,"-",(SUM(DF8:EJ8)))))</f>
        <v>-</v>
      </c>
      <c r="EL8" s="10" t="str">
        <f>IF('[12]ข้อมูลนักเรียน-กรอง'!$A$6="","",(IF(COUNTIF(DF8:EJ8,"ป")=0,"-",(COUNTIF(DF8:EJ8,"ป")))))</f>
        <v>-</v>
      </c>
      <c r="EM8" s="10" t="str">
        <f>IF('[12]ข้อมูลนักเรียน-กรอง'!$A$6="","",(IF(COUNTIF(DF8:EJ8,"ล")=0,"-",(COUNTIF(DF8:EJ8,"ล")))))</f>
        <v>-</v>
      </c>
      <c r="EN8" s="10" t="str">
        <f>IF('[12]ข้อมูลนักเรียน-กรอง'!$A$6="","",(IF(COUNTIF(DF8:EJ8,"ข")=0,"-",(COUNTIF(DF8:EJ8,"ข")))))</f>
        <v>-</v>
      </c>
      <c r="EO8" s="8">
        <f>IF('[12]ข้อมูลนักเรียน-กรอง'!$A$6="","",('[12]ข้อมูลนักเรียน-กรอง'!$A$6))</f>
        <v>5</v>
      </c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10" t="str">
        <f>IF('[12]ข้อมูลนักเรียน-กรอง'!A6="","",(IF(SUM(EP8:FS8)=0,"-",(SUM(EP8:FS8)))))</f>
        <v>-</v>
      </c>
      <c r="FU8" s="10" t="str">
        <f>IF('[12]ข้อมูลนักเรียน-กรอง'!$A$6="","",(IF(COUNTIF(EP8:FS8,"ป")=0,"-",(COUNTIF(EP8:FS8,"ป")))))</f>
        <v>-</v>
      </c>
      <c r="FV8" s="10" t="str">
        <f>IF('[12]ข้อมูลนักเรียน-กรอง'!$A$6="","",(IF(COUNTIF(EP8:FS8,"ล")=0,"-",(COUNTIF(EP8:FS8,"ล")))))</f>
        <v>-</v>
      </c>
      <c r="FW8" s="10" t="str">
        <f>IF('[12]ข้อมูลนักเรียน-กรอง'!$A$6="","",(IF(COUNTIF(EP8:FS8,"ข")=0,"-",(COUNTIF(EP8:FS8,"ข")))))</f>
        <v>-</v>
      </c>
      <c r="FX8" s="8">
        <f>IF('[12]ข้อมูลนักเรียน-กรอง'!$A$6="","",('[12]ข้อมูลนักเรียน-กรอง'!$A$6))</f>
        <v>5</v>
      </c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10" t="str">
        <f>IF('[12]ข้อมูลนักเรียน-กรอง'!A6="","",(IF(SUM(FY8:HC8)=0,"-",(SUM(FY8:HC8)))))</f>
        <v>-</v>
      </c>
      <c r="HE8" s="10" t="str">
        <f>IF('[12]ข้อมูลนักเรียน-กรอง'!$A$6="","",(IF(COUNTIF(FY8:HC8,"ป")=0,"-",(COUNTIF(FY8:HC8,"ป")))))</f>
        <v>-</v>
      </c>
      <c r="HF8" s="10" t="str">
        <f>IF('[12]ข้อมูลนักเรียน-กรอง'!$A$6="","",(IF(COUNTIF(FY8:HC8,"ล")=0,"-",(COUNTIF(FY8:HC8,"ล")))))</f>
        <v>-</v>
      </c>
      <c r="HG8" s="10" t="str">
        <f>IF('[12]ข้อมูลนักเรียน-กรอง'!$A$6="","",(IF(COUNTIF(FY8:HC8,"ข")=0,"-",(COUNTIF(FY8:HC8,"ข")))))</f>
        <v>-</v>
      </c>
      <c r="HH8" s="8">
        <f>IF('[12]ข้อมูลนักเรียน-กรอง'!$A$6="","",('[12]ข้อมูลนักเรียน-กรอง'!$A$6))</f>
        <v>5</v>
      </c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10" t="str">
        <f>IF('[12]ข้อมูลนักเรียน-กรอง'!A6="","",(IF(SUM(HI8:IL8)=0,"-",(SUM(HI8:IL8)))))</f>
        <v>-</v>
      </c>
      <c r="IN8" s="10" t="str">
        <f>IF('[12]ข้อมูลนักเรียน-กรอง'!$A$6="","",(IF(COUNTIF(HI8:IL8,"ป")=0,"-",(COUNTIF(HI8:IL8,"ป")))))</f>
        <v>-</v>
      </c>
      <c r="IO8" s="10" t="str">
        <f>IF('[12]ข้อมูลนักเรียน-กรอง'!$A$6="","",(IF(COUNTIF(HI8:IL8,"ล")=0,"-",(COUNTIF(HI8:IL8,"ล")))))</f>
        <v>-</v>
      </c>
      <c r="IP8" s="10" t="str">
        <f>IF('[12]ข้อมูลนักเรียน-กรอง'!$A$6="","",(IF(COUNTIF(HI8:IL8,"ข")=0,"-",(COUNTIF(HI8:IL8,"ข")))))</f>
        <v>-</v>
      </c>
      <c r="IQ8" s="8">
        <f>IF('[12]ข้อมูลนักเรียน-กรอง'!$A$6="","",('[12]ข้อมูลนักเรียน-กรอง'!$A$6))</f>
        <v>5</v>
      </c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10" t="str">
        <f>IF('[12]ข้อมูลนักเรียน-กรอง'!A6="","",(IF(SUM(IR8:JV8)=0,"-",(SUM(IR8:JV8)))))</f>
        <v>-</v>
      </c>
      <c r="JX8" s="10" t="str">
        <f>IF('[12]ข้อมูลนักเรียน-กรอง'!$A$6="","",(IF(COUNTIF(IR8:JV8,"ป")=0,"-",(COUNTIF(IR8:JV8,"ป")))))</f>
        <v>-</v>
      </c>
      <c r="JY8" s="10" t="str">
        <f>IF('[12]ข้อมูลนักเรียน-กรอง'!$A$6="","",(IF(COUNTIF(IR8:JV8,"ล")=0,"-",(COUNTIF(IR8:JV8,"ล")))))</f>
        <v>-</v>
      </c>
      <c r="JZ8" s="10" t="str">
        <f>IF('[12]ข้อมูลนักเรียน-กรอง'!$A$6="","",(IF(COUNTIF(IR8:JV8,"ข")=0,"-",(COUNTIF(IR8:JV8,"ข")))))</f>
        <v>-</v>
      </c>
      <c r="KA8" s="8">
        <f>IF('[12]ข้อมูลนักเรียน-กรอง'!$A$6="","",('[12]ข้อมูลนักเรียน-กรอง'!$A$6))</f>
        <v>5</v>
      </c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10" t="str">
        <f>IF('[12]ข้อมูลนักเรียน-กรอง'!A6="","",(IF(SUM(KB8:LF8)=0,"-",(SUM(KB8:LF8)))))</f>
        <v>-</v>
      </c>
      <c r="LH8" s="10" t="str">
        <f>IF('[12]ข้อมูลนักเรียน-กรอง'!$A$6="","",(IF(COUNTIF(KB8:LF8,"ป")=0,"-",(COUNTIF(KB8:LF8,"ป")))))</f>
        <v>-</v>
      </c>
      <c r="LI8" s="10" t="str">
        <f>IF('[12]ข้อมูลนักเรียน-กรอง'!$A$6="","",(IF(COUNTIF(KB8:LF8,"ล")=0,"-",(COUNTIF(KB8:LF8,"ล")))))</f>
        <v>-</v>
      </c>
      <c r="LJ8" s="10" t="str">
        <f>IF('[12]ข้อมูลนักเรียน-กรอง'!$A$6="","",(IF(COUNTIF(KB8:LF8,"ข")=0,"-",(COUNTIF(KB8:LF8,"ข")))))</f>
        <v>-</v>
      </c>
      <c r="LK8" s="8">
        <f>IF('[12]ข้อมูลนักเรียน-กรอง'!$A$6="","",('[12]ข้อมูลนักเรียน-กรอง'!$A$6))</f>
        <v>5</v>
      </c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10" t="str">
        <f>IF('[12]ข้อมูลนักเรียน-กรอง'!A6="","",(IF(SUM(LL8:MN8)=0,"-",(SUM(LL8:MN8)))))</f>
        <v>-</v>
      </c>
      <c r="MP8" s="10" t="str">
        <f>IF('[12]ข้อมูลนักเรียน-กรอง'!$A$6="","",(IF(COUNTIF(LL8:MN8,"ป")=0,"-",(COUNTIF(LL8:MN8,"ป")))))</f>
        <v>-</v>
      </c>
      <c r="MQ8" s="10" t="str">
        <f>IF('[12]ข้อมูลนักเรียน-กรอง'!$A$6="","",(IF(COUNTIF(LL8:MN8,"ล")=0,"-",(COUNTIF(LL8:MN8,"ล")))))</f>
        <v>-</v>
      </c>
      <c r="MR8" s="10" t="str">
        <f>IF('[12]ข้อมูลนักเรียน-กรอง'!$A$6="","",(IF(COUNTIF(LL8:MN8,"ข")=0,"-",(COUNTIF(LL8:MN8,"ข")))))</f>
        <v>-</v>
      </c>
      <c r="MS8" s="8">
        <f>IF('[12]ข้อมูลนักเรียน-กรอง'!$A$6="","",('[12]ข้อมูลนักเรียน-กรอง'!$A$6))</f>
        <v>5</v>
      </c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10" t="str">
        <f>IF('[12]ข้อมูลนักเรียน-กรอง'!A6="","",(IF(SUM(MT8:NX8)=0,"-",(SUM(MT8:NX8)))))</f>
        <v>-</v>
      </c>
      <c r="NZ8" s="10" t="str">
        <f>IF('[12]ข้อมูลนักเรียน-กรอง'!$A$6="","",(IF(COUNTIF(MT8:NX8,"ป")=0,"-",(COUNTIF(MT8:NX8,"ป")))))</f>
        <v>-</v>
      </c>
      <c r="OA8" s="10" t="str">
        <f>IF('[12]ข้อมูลนักเรียน-กรอง'!$A$6="","",(IF(COUNTIF(MT8:NX8,"ล")=0,"-",(COUNTIF(MT8:NX8,"ล")))))</f>
        <v>-</v>
      </c>
      <c r="OB8" s="10" t="str">
        <f>IF('[12]ข้อมูลนักเรียน-กรอง'!$A$6="","",(IF(COUNTIF(MT8:NX8,"ข")=0,"-",(COUNTIF(MT8:NX8,"ข")))))</f>
        <v>-</v>
      </c>
      <c r="OC8" s="8">
        <f>IF('[12]ข้อมูลนักเรียน-กรอง'!$A$6="","",('[12]ข้อมูลนักเรียน-กรอง'!$A$6))</f>
        <v>5</v>
      </c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10" t="str">
        <f>IF('[12]ข้อมูลนักเรียน-กรอง'!A6="","",(IF(SUM(OD8:PG8)=0,"-",(SUM(OD8:PG8)))))</f>
        <v>-</v>
      </c>
      <c r="PI8" s="10" t="str">
        <f>IF('[12]ข้อมูลนักเรียน-กรอง'!$A$6="","",(IF(COUNTIF(OD8:PG8,"ป")=0,"-",(COUNTIF(OD8:PG8,"ป")))))</f>
        <v>-</v>
      </c>
      <c r="PJ8" s="10" t="str">
        <f>IF('[12]ข้อมูลนักเรียน-กรอง'!$A$6="","",(IF(COUNTIF(OD8:PG8,"ล")=0,"-",(COUNTIF(OD8:PG8,"ล")))))</f>
        <v>-</v>
      </c>
      <c r="PK8" s="10" t="str">
        <f>IF('[12]ข้อมูลนักเรียน-กรอง'!$A$6="","",(IF(COUNTIF(OD8:PG8,"ข")=0,"-",(COUNTIF(OD8:PG8,"ข")))))</f>
        <v>-</v>
      </c>
      <c r="PL8" s="11">
        <f>IF('[12]ข้อมูลนักเรียน-กรอง'!$A$6="","",('[12]ข้อมูลนักเรียน-กรอง'!$A$6))</f>
        <v>5</v>
      </c>
      <c r="PM8" s="12" t="str">
        <f t="shared" si="0"/>
        <v>-</v>
      </c>
      <c r="PN8" s="12" t="str">
        <f t="shared" si="1"/>
        <v>-</v>
      </c>
      <c r="PO8" s="12" t="str">
        <f t="shared" si="2"/>
        <v>-</v>
      </c>
      <c r="PP8" s="12" t="str">
        <f t="shared" si="3"/>
        <v>-</v>
      </c>
      <c r="PQ8" s="12" t="str">
        <f t="shared" si="4"/>
        <v>-</v>
      </c>
      <c r="PR8" s="12" t="str">
        <f t="shared" si="5"/>
        <v>-</v>
      </c>
      <c r="PS8" s="12" t="str">
        <f t="shared" si="6"/>
        <v>-</v>
      </c>
      <c r="PT8" s="12" t="str">
        <f t="shared" si="7"/>
        <v>-</v>
      </c>
      <c r="PU8" s="12" t="str">
        <f t="shared" si="8"/>
        <v>-</v>
      </c>
      <c r="PV8" s="12" t="str">
        <f t="shared" si="9"/>
        <v>-</v>
      </c>
      <c r="PW8" s="12" t="str">
        <f t="shared" si="10"/>
        <v>-</v>
      </c>
      <c r="PX8" s="12" t="str">
        <f t="shared" si="11"/>
        <v>-</v>
      </c>
      <c r="PY8" s="13">
        <f>IF('[12]ข้อมูลนักเรียน-กรอง'!A6="","",(SUM(AH8:AK8,SUM(BQ8:BT8,SUM(DA8:DD8,SUM(EK8:EN8,SUM(FT8:FW8,SUM(HD8:HG8,SUM(IM8:IP8,SUM(JW8:JZ8,SUM(LG8:LJ8,SUM(MO8:MR8,SUM(NY8:OB8,SUM(PH8:PK8))))))))))))))</f>
        <v>0</v>
      </c>
      <c r="PZ8" s="13">
        <f>IF('[12]ข้อมูลนักเรียน-กรอง'!A6="","",SUM(PM8:PX8))</f>
        <v>0</v>
      </c>
      <c r="QA8" s="14" t="str">
        <f>IF('[12]ข้อมูลนักเรียน-กรอง'!A6="","",IF(PZ8=0,"0.00",((PZ8/PY8)*100)))</f>
        <v>0.00</v>
      </c>
    </row>
    <row r="9" spans="1:443" ht="15.95" customHeight="1">
      <c r="A9" s="7" t="str">
        <f>[12]ชื่อนักเรียน!C8</f>
        <v>เด็กหญิงศวิตา สุขสิน</v>
      </c>
      <c r="B9" s="8">
        <f>IF('[12]ข้อมูลนักเรียน-กรอง'!$A$7="","",('[12]ข้อมูลนักเรียน-กรอง'!$A$7))</f>
        <v>6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0" t="str">
        <f>IF('[12]ข้อมูลนักเรียน-กรอง'!A7="","",(IF(SUM(C9:AG9)=0,"-",(SUM(C9:AG9)))))</f>
        <v>-</v>
      </c>
      <c r="AI9" s="10" t="str">
        <f>IF('[12]ข้อมูลนักเรียน-กรอง'!$A$7="","",(IF(COUNTIF(C9:AG9,"ป")=0,"-",(COUNTIF(C9:AG9,"ป")))))</f>
        <v>-</v>
      </c>
      <c r="AJ9" s="10" t="str">
        <f>IF('[12]ข้อมูลนักเรียน-กรอง'!$A$7="","",(IF(COUNTIF(C9:AG9,"ล")=0,"-",(COUNTIF(C9:AG9,"ล")))))</f>
        <v>-</v>
      </c>
      <c r="AK9" s="10" t="str">
        <f>IF('[12]ข้อมูลนักเรียน-กรอง'!$A$7="","",(IF(COUNTIF(C9:AG9,"ข")=0,"-",(COUNTIF(C9:AG9,"ข")))))</f>
        <v>-</v>
      </c>
      <c r="AL9" s="8">
        <f>IF('[12]ข้อมูลนักเรียน-กรอง'!$A$7="","",('[12]ข้อมูลนักเรียน-กรอง'!$A$7))</f>
        <v>6</v>
      </c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10" t="str">
        <f>IF('[12]ข้อมูลนักเรียน-กรอง'!A7="","",(IF(SUM(AM9:BP9)=0,"-",(SUM(AM9:BP9)))))</f>
        <v>-</v>
      </c>
      <c r="BR9" s="10" t="str">
        <f>IF('[12]ข้อมูลนักเรียน-กรอง'!$A$7="","",(IF(COUNTIF(AM9:BP9,"ป")=0,"-",(COUNTIF(AM9:BP9,"ป")))))</f>
        <v>-</v>
      </c>
      <c r="BS9" s="10" t="str">
        <f>IF('[12]ข้อมูลนักเรียน-กรอง'!$A$7="","",(IF(COUNTIF(AM9:BP9,"ล")=0,"-",(COUNTIF(AM9:BP9,"ล")))))</f>
        <v>-</v>
      </c>
      <c r="BT9" s="10" t="str">
        <f>IF('[12]ข้อมูลนักเรียน-กรอง'!$A$7="","",(IF(COUNTIF(AM9:BP9,"ข")=0,"-",(COUNTIF(AM9:BP9,"ข")))))</f>
        <v>-</v>
      </c>
      <c r="BU9" s="8">
        <f>IF('[12]ข้อมูลนักเรียน-กรอง'!$A$7="","",('[12]ข้อมูลนักเรียน-กรอง'!$A$7))</f>
        <v>6</v>
      </c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10" t="str">
        <f>IF('[12]ข้อมูลนักเรียน-กรอง'!A7="","",(IF(SUM(BV9:CZ9)=0,"-",(SUM(BV9:CZ9)))))</f>
        <v>-</v>
      </c>
      <c r="DB9" s="10" t="str">
        <f>IF('[12]ข้อมูลนักเรียน-กรอง'!$A$7="","",(IF(COUNTIF(BV9:CZ9,"ป")=0,"-",(COUNTIF(BV9:CZ9,"ป")))))</f>
        <v>-</v>
      </c>
      <c r="DC9" s="10" t="str">
        <f>IF('[12]ข้อมูลนักเรียน-กรอง'!$A$7="","",(IF(COUNTIF(BV9:CZ9,"ล")=0,"-",(COUNTIF(BV9:CZ9,"ล")))))</f>
        <v>-</v>
      </c>
      <c r="DD9" s="10" t="str">
        <f>IF('[12]ข้อมูลนักเรียน-กรอง'!$A$7="","",(IF(COUNTIF(BV9:CZ9,"ข")=0,"-",(COUNTIF(BV9:CZ9,"ข")))))</f>
        <v>-</v>
      </c>
      <c r="DE9" s="8">
        <f>IF('[12]ข้อมูลนักเรียน-กรอง'!$A$7="","",('[12]ข้อมูลนักเรียน-กรอง'!$A$7))</f>
        <v>6</v>
      </c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10" t="str">
        <f>IF('[12]ข้อมูลนักเรียน-กรอง'!A7="","",(IF(SUM(DF9:EJ9)=0,"-",(SUM(DF9:EJ9)))))</f>
        <v>-</v>
      </c>
      <c r="EL9" s="10" t="str">
        <f>IF('[12]ข้อมูลนักเรียน-กรอง'!$A$7="","",(IF(COUNTIF(DF9:EJ9,"ป")=0,"-",(COUNTIF(DF9:EJ9,"ป")))))</f>
        <v>-</v>
      </c>
      <c r="EM9" s="10" t="str">
        <f>IF('[12]ข้อมูลนักเรียน-กรอง'!$A$7="","",(IF(COUNTIF(DF9:EJ9,"ล")=0,"-",(COUNTIF(DF9:EJ9,"ล")))))</f>
        <v>-</v>
      </c>
      <c r="EN9" s="10" t="str">
        <f>IF('[12]ข้อมูลนักเรียน-กรอง'!$A$7="","",(IF(COUNTIF(DF9:EJ9,"ข")=0,"-",(COUNTIF(DF9:EJ9,"ข")))))</f>
        <v>-</v>
      </c>
      <c r="EO9" s="8">
        <f>IF('[12]ข้อมูลนักเรียน-กรอง'!$A$7="","",('[12]ข้อมูลนักเรียน-กรอง'!$A$7))</f>
        <v>6</v>
      </c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10" t="str">
        <f>IF('[12]ข้อมูลนักเรียน-กรอง'!A7="","",(IF(SUM(EP9:FS9)=0,"-",(SUM(EP9:FS9)))))</f>
        <v>-</v>
      </c>
      <c r="FU9" s="10" t="str">
        <f>IF('[12]ข้อมูลนักเรียน-กรอง'!$A$7="","",(IF(COUNTIF(EP9:FS9,"ป")=0,"-",(COUNTIF(EP9:FS9,"ป")))))</f>
        <v>-</v>
      </c>
      <c r="FV9" s="10" t="str">
        <f>IF('[12]ข้อมูลนักเรียน-กรอง'!$A$7="","",(IF(COUNTIF(EP9:FS9,"ล")=0,"-",(COUNTIF(EP9:FS9,"ล")))))</f>
        <v>-</v>
      </c>
      <c r="FW9" s="10" t="str">
        <f>IF('[12]ข้อมูลนักเรียน-กรอง'!$A$7="","",(IF(COUNTIF(EP9:FS9,"ข")=0,"-",(COUNTIF(EP9:FS9,"ข")))))</f>
        <v>-</v>
      </c>
      <c r="FX9" s="8">
        <f>IF('[12]ข้อมูลนักเรียน-กรอง'!$A$7="","",('[12]ข้อมูลนักเรียน-กรอง'!$A$7))</f>
        <v>6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10" t="str">
        <f>IF('[12]ข้อมูลนักเรียน-กรอง'!A7="","",(IF(SUM(FY9:HC9)=0,"-",(SUM(FY9:HC9)))))</f>
        <v>-</v>
      </c>
      <c r="HE9" s="10" t="str">
        <f>IF('[12]ข้อมูลนักเรียน-กรอง'!$A$7="","",(IF(COUNTIF(FY9:HC9,"ป")=0,"-",(COUNTIF(FY9:HC9,"ป")))))</f>
        <v>-</v>
      </c>
      <c r="HF9" s="10" t="str">
        <f>IF('[12]ข้อมูลนักเรียน-กรอง'!$A$7="","",(IF(COUNTIF(FY9:HC9,"ล")=0,"-",(COUNTIF(FY9:HC9,"ล")))))</f>
        <v>-</v>
      </c>
      <c r="HG9" s="10" t="str">
        <f>IF('[12]ข้อมูลนักเรียน-กรอง'!$A$7="","",(IF(COUNTIF(FY9:HC9,"ข")=0,"-",(COUNTIF(FY9:HC9,"ข")))))</f>
        <v>-</v>
      </c>
      <c r="HH9" s="8">
        <f>IF('[12]ข้อมูลนักเรียน-กรอง'!$A$7="","",('[12]ข้อมูลนักเรียน-กรอง'!$A$7))</f>
        <v>6</v>
      </c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10" t="str">
        <f>IF('[12]ข้อมูลนักเรียน-กรอง'!A7="","",(IF(SUM(HI9:IL9)=0,"-",(SUM(HI9:IL9)))))</f>
        <v>-</v>
      </c>
      <c r="IN9" s="10" t="str">
        <f>IF('[12]ข้อมูลนักเรียน-กรอง'!$A$7="","",(IF(COUNTIF(HI9:IL9,"ป")=0,"-",(COUNTIF(HI9:IL9,"ป")))))</f>
        <v>-</v>
      </c>
      <c r="IO9" s="10" t="str">
        <f>IF('[12]ข้อมูลนักเรียน-กรอง'!$A$7="","",(IF(COUNTIF(HI9:IL9,"ล")=0,"-",(COUNTIF(HI9:IL9,"ล")))))</f>
        <v>-</v>
      </c>
      <c r="IP9" s="10" t="str">
        <f>IF('[12]ข้อมูลนักเรียน-กรอง'!$A$7="","",(IF(COUNTIF(HI9:IL9,"ข")=0,"-",(COUNTIF(HI9:IL9,"ข")))))</f>
        <v>-</v>
      </c>
      <c r="IQ9" s="8">
        <f>IF('[12]ข้อมูลนักเรียน-กรอง'!$A$7="","",('[12]ข้อมูลนักเรียน-กรอง'!$A$7))</f>
        <v>6</v>
      </c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10" t="str">
        <f>IF('[12]ข้อมูลนักเรียน-กรอง'!A7="","",(IF(SUM(IR9:JV9)=0,"-",(SUM(IR9:JV9)))))</f>
        <v>-</v>
      </c>
      <c r="JX9" s="10" t="str">
        <f>IF('[12]ข้อมูลนักเรียน-กรอง'!$A$7="","",(IF(COUNTIF(IR9:JV9,"ป")=0,"-",(COUNTIF(IR9:JV9,"ป")))))</f>
        <v>-</v>
      </c>
      <c r="JY9" s="10" t="str">
        <f>IF('[12]ข้อมูลนักเรียน-กรอง'!$A$7="","",(IF(COUNTIF(IR9:JV9,"ล")=0,"-",(COUNTIF(IR9:JV9,"ล")))))</f>
        <v>-</v>
      </c>
      <c r="JZ9" s="10" t="str">
        <f>IF('[12]ข้อมูลนักเรียน-กรอง'!$A$7="","",(IF(COUNTIF(IR9:JV9,"ข")=0,"-",(COUNTIF(IR9:JV9,"ข")))))</f>
        <v>-</v>
      </c>
      <c r="KA9" s="8">
        <f>IF('[12]ข้อมูลนักเรียน-กรอง'!$A$7="","",('[12]ข้อมูลนักเรียน-กรอง'!$A$7))</f>
        <v>6</v>
      </c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10" t="str">
        <f>IF('[12]ข้อมูลนักเรียน-กรอง'!A7="","",(IF(SUM(KB9:LF9)=0,"-",(SUM(KB9:LF9)))))</f>
        <v>-</v>
      </c>
      <c r="LH9" s="10" t="str">
        <f>IF('[12]ข้อมูลนักเรียน-กรอง'!$A$7="","",(IF(COUNTIF(KB9:LF9,"ป")=0,"-",(COUNTIF(KB9:LF9,"ป")))))</f>
        <v>-</v>
      </c>
      <c r="LI9" s="10" t="str">
        <f>IF('[12]ข้อมูลนักเรียน-กรอง'!$A$7="","",(IF(COUNTIF(KB9:LF9,"ล")=0,"-",(COUNTIF(KB9:LF9,"ล")))))</f>
        <v>-</v>
      </c>
      <c r="LJ9" s="10" t="str">
        <f>IF('[12]ข้อมูลนักเรียน-กรอง'!$A$7="","",(IF(COUNTIF(KB9:LF9,"ข")=0,"-",(COUNTIF(KB9:LF9,"ข")))))</f>
        <v>-</v>
      </c>
      <c r="LK9" s="8">
        <f>IF('[12]ข้อมูลนักเรียน-กรอง'!$A$7="","",('[12]ข้อมูลนักเรียน-กรอง'!$A$7))</f>
        <v>6</v>
      </c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10" t="str">
        <f>IF('[12]ข้อมูลนักเรียน-กรอง'!A7="","",(IF(SUM(LL9:MN9)=0,"-",(SUM(LL9:MN9)))))</f>
        <v>-</v>
      </c>
      <c r="MP9" s="10" t="str">
        <f>IF('[12]ข้อมูลนักเรียน-กรอง'!$A$7="","",(IF(COUNTIF(LL9:MN9,"ป")=0,"-",(COUNTIF(LL9:MN9,"ป")))))</f>
        <v>-</v>
      </c>
      <c r="MQ9" s="10" t="str">
        <f>IF('[12]ข้อมูลนักเรียน-กรอง'!$A$7="","",(IF(COUNTIF(LL9:MN9,"ล")=0,"-",(COUNTIF(LL9:MN9,"ล")))))</f>
        <v>-</v>
      </c>
      <c r="MR9" s="10" t="str">
        <f>IF('[12]ข้อมูลนักเรียน-กรอง'!$A$7="","",(IF(COUNTIF(LL9:MN9,"ข")=0,"-",(COUNTIF(LL9:MN9,"ข")))))</f>
        <v>-</v>
      </c>
      <c r="MS9" s="8">
        <f>IF('[12]ข้อมูลนักเรียน-กรอง'!$A$7="","",('[12]ข้อมูลนักเรียน-กรอง'!$A$7))</f>
        <v>6</v>
      </c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10" t="str">
        <f>IF('[12]ข้อมูลนักเรียน-กรอง'!A7="","",(IF(SUM(MT9:NX9)=0,"-",(SUM(MT9:NX9)))))</f>
        <v>-</v>
      </c>
      <c r="NZ9" s="10" t="str">
        <f>IF('[12]ข้อมูลนักเรียน-กรอง'!$A$7="","",(IF(COUNTIF(MT9:NX9,"ป")=0,"-",(COUNTIF(MT9:NX9,"ป")))))</f>
        <v>-</v>
      </c>
      <c r="OA9" s="10" t="str">
        <f>IF('[12]ข้อมูลนักเรียน-กรอง'!$A$7="","",(IF(COUNTIF(MT9:NX9,"ล")=0,"-",(COUNTIF(MT9:NX9,"ล")))))</f>
        <v>-</v>
      </c>
      <c r="OB9" s="10" t="str">
        <f>IF('[12]ข้อมูลนักเรียน-กรอง'!$A$7="","",(IF(COUNTIF(MT9:NX9,"ข")=0,"-",(COUNTIF(MT9:NX9,"ข")))))</f>
        <v>-</v>
      </c>
      <c r="OC9" s="8">
        <f>IF('[12]ข้อมูลนักเรียน-กรอง'!$A$7="","",('[12]ข้อมูลนักเรียน-กรอง'!$A$7))</f>
        <v>6</v>
      </c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10" t="str">
        <f>IF('[12]ข้อมูลนักเรียน-กรอง'!A7="","",(IF(SUM(OD9:PG9)=0,"-",(SUM(OD9:PG9)))))</f>
        <v>-</v>
      </c>
      <c r="PI9" s="10" t="str">
        <f>IF('[12]ข้อมูลนักเรียน-กรอง'!$A$7="","",(IF(COUNTIF(OD9:PG9,"ป")=0,"-",(COUNTIF(OD9:PG9,"ป")))))</f>
        <v>-</v>
      </c>
      <c r="PJ9" s="10" t="str">
        <f>IF('[12]ข้อมูลนักเรียน-กรอง'!$A$7="","",(IF(COUNTIF(OD9:PG9,"ล")=0,"-",(COUNTIF(OD9:PG9,"ล")))))</f>
        <v>-</v>
      </c>
      <c r="PK9" s="10" t="str">
        <f>IF('[12]ข้อมูลนักเรียน-กรอง'!$A$7="","",(IF(COUNTIF(OD9:PG9,"ข")=0,"-",(COUNTIF(OD9:PG9,"ข")))))</f>
        <v>-</v>
      </c>
      <c r="PL9" s="11">
        <f>IF('[12]ข้อมูลนักเรียน-กรอง'!$A$7="","",('[12]ข้อมูลนักเรียน-กรอง'!$A$7))</f>
        <v>6</v>
      </c>
      <c r="PM9" s="12" t="str">
        <f t="shared" si="0"/>
        <v>-</v>
      </c>
      <c r="PN9" s="12" t="str">
        <f t="shared" si="1"/>
        <v>-</v>
      </c>
      <c r="PO9" s="12" t="str">
        <f t="shared" si="2"/>
        <v>-</v>
      </c>
      <c r="PP9" s="12" t="str">
        <f t="shared" si="3"/>
        <v>-</v>
      </c>
      <c r="PQ9" s="12" t="str">
        <f t="shared" si="4"/>
        <v>-</v>
      </c>
      <c r="PR9" s="12" t="str">
        <f t="shared" si="5"/>
        <v>-</v>
      </c>
      <c r="PS9" s="12" t="str">
        <f t="shared" si="6"/>
        <v>-</v>
      </c>
      <c r="PT9" s="12" t="str">
        <f t="shared" si="7"/>
        <v>-</v>
      </c>
      <c r="PU9" s="12" t="str">
        <f t="shared" si="8"/>
        <v>-</v>
      </c>
      <c r="PV9" s="12" t="str">
        <f t="shared" si="9"/>
        <v>-</v>
      </c>
      <c r="PW9" s="12" t="str">
        <f t="shared" si="10"/>
        <v>-</v>
      </c>
      <c r="PX9" s="12" t="str">
        <f t="shared" si="11"/>
        <v>-</v>
      </c>
      <c r="PY9" s="13">
        <f>IF('[12]ข้อมูลนักเรียน-กรอง'!A7="","",(SUM(AH9:AK9,SUM(BQ9:BT9,SUM(DA9:DD9,SUM(EK9:EN9,SUM(FT9:FW9,SUM(HD9:HG9,SUM(IM9:IP9,SUM(JW9:JZ9,SUM(LG9:LJ9,SUM(MO9:MR9,SUM(NY9:OB9,SUM(PH9:PK9))))))))))))))</f>
        <v>0</v>
      </c>
      <c r="PZ9" s="13">
        <f>IF('[12]ข้อมูลนักเรียน-กรอง'!A7="","",SUM(PM9:PX9))</f>
        <v>0</v>
      </c>
      <c r="QA9" s="14" t="str">
        <f>IF('[12]ข้อมูลนักเรียน-กรอง'!A7="","",IF(PZ9=0,"0.00",((PZ9/PY9)*100)))</f>
        <v>0.00</v>
      </c>
    </row>
    <row r="10" spans="1:443" ht="15.95" customHeight="1">
      <c r="A10" s="7" t="str">
        <f>[12]ชื่อนักเรียน!C9</f>
        <v>เด็กหญิงนภัสวรรณ ผสมทรัพย์</v>
      </c>
      <c r="B10" s="8">
        <f>IF('[12]ข้อมูลนักเรียน-กรอง'!$A$8="","",('[12]ข้อมูลนักเรียน-กรอง'!$A$8))</f>
        <v>7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0" t="str">
        <f>IF('[12]ข้อมูลนักเรียน-กรอง'!A8="","",(IF(SUM(C10:AG10)=0,"-",(SUM(C10:AG10)))))</f>
        <v>-</v>
      </c>
      <c r="AI10" s="10" t="str">
        <f>IF('[12]ข้อมูลนักเรียน-กรอง'!$A$8="","",(IF(COUNTIF(C10:AG10,"ป")=0,"-",(COUNTIF(C10:AG10,"ป")))))</f>
        <v>-</v>
      </c>
      <c r="AJ10" s="10" t="str">
        <f>IF('[12]ข้อมูลนักเรียน-กรอง'!$A$8="","",(IF(COUNTIF(C10:AG10,"ล")=0,"-",(COUNTIF(C10:AG10,"ล")))))</f>
        <v>-</v>
      </c>
      <c r="AK10" s="10" t="str">
        <f>IF('[12]ข้อมูลนักเรียน-กรอง'!$A$8="","",(IF(COUNTIF(C10:AG10,"ข")=0,"-",(COUNTIF(C10:AG10,"ข")))))</f>
        <v>-</v>
      </c>
      <c r="AL10" s="8">
        <f>IF('[12]ข้อมูลนักเรียน-กรอง'!$A$8="","",('[12]ข้อมูลนักเรียน-กรอง'!$A$8))</f>
        <v>7</v>
      </c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10" t="str">
        <f>IF('[12]ข้อมูลนักเรียน-กรอง'!A8="","",(IF(SUM(AM10:BP10)=0,"-",(SUM(AM10:BP10)))))</f>
        <v>-</v>
      </c>
      <c r="BR10" s="10" t="str">
        <f>IF('[12]ข้อมูลนักเรียน-กรอง'!$A$8="","",(IF(COUNTIF(AM10:BP10,"ป")=0,"-",(COUNTIF(AM10:BP10,"ป")))))</f>
        <v>-</v>
      </c>
      <c r="BS10" s="10" t="str">
        <f>IF('[12]ข้อมูลนักเรียน-กรอง'!$A$8="","",(IF(COUNTIF(AM10:BP10,"ล")=0,"-",(COUNTIF(AM10:BP10,"ล")))))</f>
        <v>-</v>
      </c>
      <c r="BT10" s="10" t="str">
        <f>IF('[12]ข้อมูลนักเรียน-กรอง'!$A$8="","",(IF(COUNTIF(AM10:BP10,"ข")=0,"-",(COUNTIF(AM10:BP10,"ข")))))</f>
        <v>-</v>
      </c>
      <c r="BU10" s="8">
        <f>IF('[12]ข้อมูลนักเรียน-กรอง'!$A$8="","",('[12]ข้อมูลนักเรียน-กรอง'!$A$8))</f>
        <v>7</v>
      </c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10" t="str">
        <f>IF('[12]ข้อมูลนักเรียน-กรอง'!A8="","",(IF(SUM(BV10:CZ10)=0,"-",(SUM(BV10:CZ10)))))</f>
        <v>-</v>
      </c>
      <c r="DB10" s="10" t="str">
        <f>IF('[12]ข้อมูลนักเรียน-กรอง'!$A$8="","",(IF(COUNTIF(BV10:CZ10,"ป")=0,"-",(COUNTIF(BV10:CZ10,"ป")))))</f>
        <v>-</v>
      </c>
      <c r="DC10" s="10" t="str">
        <f>IF('[12]ข้อมูลนักเรียน-กรอง'!$A$8="","",(IF(COUNTIF(BV10:CZ10,"ล")=0,"-",(COUNTIF(BV10:CZ10,"ล")))))</f>
        <v>-</v>
      </c>
      <c r="DD10" s="10" t="str">
        <f>IF('[12]ข้อมูลนักเรียน-กรอง'!$A$8="","",(IF(COUNTIF(BV10:CZ10,"ข")=0,"-",(COUNTIF(BV10:CZ10,"ข")))))</f>
        <v>-</v>
      </c>
      <c r="DE10" s="8">
        <f>IF('[12]ข้อมูลนักเรียน-กรอง'!$A$8="","",('[12]ข้อมูลนักเรียน-กรอง'!$A$8))</f>
        <v>7</v>
      </c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10" t="str">
        <f>IF('[12]ข้อมูลนักเรียน-กรอง'!A8="","",(IF(SUM(DF10:EJ10)=0,"-",(SUM(DF10:EJ10)))))</f>
        <v>-</v>
      </c>
      <c r="EL10" s="10" t="str">
        <f>IF('[12]ข้อมูลนักเรียน-กรอง'!$A$8="","",(IF(COUNTIF(DF10:EJ10,"ป")=0,"-",(COUNTIF(DF10:EJ10,"ป")))))</f>
        <v>-</v>
      </c>
      <c r="EM10" s="10" t="str">
        <f>IF('[12]ข้อมูลนักเรียน-กรอง'!$A$8="","",(IF(COUNTIF(DF10:EJ10,"ล")=0,"-",(COUNTIF(DF10:EJ10,"ล")))))</f>
        <v>-</v>
      </c>
      <c r="EN10" s="10" t="str">
        <f>IF('[12]ข้อมูลนักเรียน-กรอง'!$A$8="","",(IF(COUNTIF(DF10:EJ10,"ข")=0,"-",(COUNTIF(DF10:EJ10,"ข")))))</f>
        <v>-</v>
      </c>
      <c r="EO10" s="8">
        <f>IF('[12]ข้อมูลนักเรียน-กรอง'!$A$8="","",('[12]ข้อมูลนักเรียน-กรอง'!$A$8))</f>
        <v>7</v>
      </c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10" t="str">
        <f>IF('[12]ข้อมูลนักเรียน-กรอง'!A8="","",(IF(SUM(EP10:FS10)=0,"-",(SUM(EP10:FS10)))))</f>
        <v>-</v>
      </c>
      <c r="FU10" s="10" t="str">
        <f>IF('[12]ข้อมูลนักเรียน-กรอง'!$A$8="","",(IF(COUNTIF(EP10:FS10,"ป")=0,"-",(COUNTIF(EP10:FS10,"ป")))))</f>
        <v>-</v>
      </c>
      <c r="FV10" s="10" t="str">
        <f>IF('[12]ข้อมูลนักเรียน-กรอง'!$A$8="","",(IF(COUNTIF(EP10:FS10,"ล")=0,"-",(COUNTIF(EP10:FS10,"ล")))))</f>
        <v>-</v>
      </c>
      <c r="FW10" s="10" t="str">
        <f>IF('[12]ข้อมูลนักเรียน-กรอง'!$A$8="","",(IF(COUNTIF(EP10:FS10,"ข")=0,"-",(COUNTIF(EP10:FS10,"ข")))))</f>
        <v>-</v>
      </c>
      <c r="FX10" s="8">
        <f>IF('[12]ข้อมูลนักเรียน-กรอง'!$A$8="","",('[12]ข้อมูลนักเรียน-กรอง'!$A$8))</f>
        <v>7</v>
      </c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10" t="str">
        <f>IF('[12]ข้อมูลนักเรียน-กรอง'!A8="","",(IF(SUM(FY10:HC10)=0,"-",(SUM(FY10:HC10)))))</f>
        <v>-</v>
      </c>
      <c r="HE10" s="10" t="str">
        <f>IF('[12]ข้อมูลนักเรียน-กรอง'!$A$8="","",(IF(COUNTIF(FY10:HC10,"ป")=0,"-",(COUNTIF(FY10:HC10,"ป")))))</f>
        <v>-</v>
      </c>
      <c r="HF10" s="10" t="str">
        <f>IF('[12]ข้อมูลนักเรียน-กรอง'!$A$8="","",(IF(COUNTIF(FY10:HC10,"ล")=0,"-",(COUNTIF(FY10:HC10,"ล")))))</f>
        <v>-</v>
      </c>
      <c r="HG10" s="10" t="str">
        <f>IF('[12]ข้อมูลนักเรียน-กรอง'!$A$8="","",(IF(COUNTIF(FY10:HC10,"ข")=0,"-",(COUNTIF(FY10:HC10,"ข")))))</f>
        <v>-</v>
      </c>
      <c r="HH10" s="8">
        <f>IF('[12]ข้อมูลนักเรียน-กรอง'!$A$8="","",('[12]ข้อมูลนักเรียน-กรอง'!$A$8))</f>
        <v>7</v>
      </c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10" t="str">
        <f>IF('[12]ข้อมูลนักเรียน-กรอง'!A8="","",(IF(SUM(HI10:IL10)=0,"-",(SUM(HI10:IL10)))))</f>
        <v>-</v>
      </c>
      <c r="IN10" s="10" t="str">
        <f>IF('[12]ข้อมูลนักเรียน-กรอง'!$A$8="","",(IF(COUNTIF(HI10:IL10,"ป")=0,"-",(COUNTIF(HI10:IL10,"ป")))))</f>
        <v>-</v>
      </c>
      <c r="IO10" s="10" t="str">
        <f>IF('[12]ข้อมูลนักเรียน-กรอง'!$A$8="","",(IF(COUNTIF(HI10:IL10,"ล")=0,"-",(COUNTIF(HI10:IL10,"ล")))))</f>
        <v>-</v>
      </c>
      <c r="IP10" s="10" t="str">
        <f>IF('[12]ข้อมูลนักเรียน-กรอง'!$A$8="","",(IF(COUNTIF(HI10:IL10,"ข")=0,"-",(COUNTIF(HI10:IL10,"ข")))))</f>
        <v>-</v>
      </c>
      <c r="IQ10" s="8">
        <f>IF('[12]ข้อมูลนักเรียน-กรอง'!$A$8="","",('[12]ข้อมูลนักเรียน-กรอง'!$A$8))</f>
        <v>7</v>
      </c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10" t="str">
        <f>IF('[12]ข้อมูลนักเรียน-กรอง'!A8="","",(IF(SUM(IR10:JV10)=0,"-",(SUM(IR10:JV10)))))</f>
        <v>-</v>
      </c>
      <c r="JX10" s="10" t="str">
        <f>IF('[12]ข้อมูลนักเรียน-กรอง'!$A$8="","",(IF(COUNTIF(IR10:JV10,"ป")=0,"-",(COUNTIF(IR10:JV10,"ป")))))</f>
        <v>-</v>
      </c>
      <c r="JY10" s="10" t="str">
        <f>IF('[12]ข้อมูลนักเรียน-กรอง'!$A$8="","",(IF(COUNTIF(IR10:JV10,"ล")=0,"-",(COUNTIF(IR10:JV10,"ล")))))</f>
        <v>-</v>
      </c>
      <c r="JZ10" s="10" t="str">
        <f>IF('[12]ข้อมูลนักเรียน-กรอง'!$A$8="","",(IF(COUNTIF(IR10:JV10,"ข")=0,"-",(COUNTIF(IR10:JV10,"ข")))))</f>
        <v>-</v>
      </c>
      <c r="KA10" s="8">
        <f>IF('[12]ข้อมูลนักเรียน-กรอง'!$A$8="","",('[12]ข้อมูลนักเรียน-กรอง'!$A$8))</f>
        <v>7</v>
      </c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10" t="str">
        <f>IF('[12]ข้อมูลนักเรียน-กรอง'!A8="","",(IF(SUM(KB10:LF10)=0,"-",(SUM(KB10:LF10)))))</f>
        <v>-</v>
      </c>
      <c r="LH10" s="10" t="str">
        <f>IF('[12]ข้อมูลนักเรียน-กรอง'!$A$8="","",(IF(COUNTIF(KB10:LF10,"ป")=0,"-",(COUNTIF(KB10:LF10,"ป")))))</f>
        <v>-</v>
      </c>
      <c r="LI10" s="10" t="str">
        <f>IF('[12]ข้อมูลนักเรียน-กรอง'!$A$8="","",(IF(COUNTIF(KB10:LF10,"ล")=0,"-",(COUNTIF(KB10:LF10,"ล")))))</f>
        <v>-</v>
      </c>
      <c r="LJ10" s="10" t="str">
        <f>IF('[12]ข้อมูลนักเรียน-กรอง'!$A$8="","",(IF(COUNTIF(KB10:LF10,"ข")=0,"-",(COUNTIF(KB10:LF10,"ข")))))</f>
        <v>-</v>
      </c>
      <c r="LK10" s="8">
        <f>IF('[12]ข้อมูลนักเรียน-กรอง'!$A$8="","",('[12]ข้อมูลนักเรียน-กรอง'!$A$8))</f>
        <v>7</v>
      </c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10" t="str">
        <f>IF('[12]ข้อมูลนักเรียน-กรอง'!A8="","",(IF(SUM(LL10:MN10)=0,"-",(SUM(LL10:MN10)))))</f>
        <v>-</v>
      </c>
      <c r="MP10" s="10" t="str">
        <f>IF('[12]ข้อมูลนักเรียน-กรอง'!$A$8="","",(IF(COUNTIF(LL10:MN10,"ป")=0,"-",(COUNTIF(LL10:MN10,"ป")))))</f>
        <v>-</v>
      </c>
      <c r="MQ10" s="10" t="str">
        <f>IF('[12]ข้อมูลนักเรียน-กรอง'!$A$8="","",(IF(COUNTIF(LL10:MN10,"ล")=0,"-",(COUNTIF(LL10:MN10,"ล")))))</f>
        <v>-</v>
      </c>
      <c r="MR10" s="10" t="str">
        <f>IF('[12]ข้อมูลนักเรียน-กรอง'!$A$8="","",(IF(COUNTIF(LL10:MN10,"ข")=0,"-",(COUNTIF(LL10:MN10,"ข")))))</f>
        <v>-</v>
      </c>
      <c r="MS10" s="8">
        <f>IF('[12]ข้อมูลนักเรียน-กรอง'!$A$8="","",('[12]ข้อมูลนักเรียน-กรอง'!$A$8))</f>
        <v>7</v>
      </c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10" t="str">
        <f>IF('[12]ข้อมูลนักเรียน-กรอง'!A8="","",(IF(SUM(MT10:NX10)=0,"-",(SUM(MT10:NX10)))))</f>
        <v>-</v>
      </c>
      <c r="NZ10" s="10" t="str">
        <f>IF('[12]ข้อมูลนักเรียน-กรอง'!$A$8="","",(IF(COUNTIF(MT10:NX10,"ป")=0,"-",(COUNTIF(MT10:NX10,"ป")))))</f>
        <v>-</v>
      </c>
      <c r="OA10" s="10" t="str">
        <f>IF('[12]ข้อมูลนักเรียน-กรอง'!$A$8="","",(IF(COUNTIF(MT10:NX10,"ล")=0,"-",(COUNTIF(MT10:NX10,"ล")))))</f>
        <v>-</v>
      </c>
      <c r="OB10" s="10" t="str">
        <f>IF('[12]ข้อมูลนักเรียน-กรอง'!$A$8="","",(IF(COUNTIF(MT10:NX10,"ข")=0,"-",(COUNTIF(MT10:NX10,"ข")))))</f>
        <v>-</v>
      </c>
      <c r="OC10" s="8">
        <f>IF('[12]ข้อมูลนักเรียน-กรอง'!$A$8="","",('[12]ข้อมูลนักเรียน-กรอง'!$A$8))</f>
        <v>7</v>
      </c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10" t="str">
        <f>IF('[12]ข้อมูลนักเรียน-กรอง'!A8="","",(IF(SUM(OD10:PG10)=0,"-",(SUM(OD10:PG10)))))</f>
        <v>-</v>
      </c>
      <c r="PI10" s="10" t="str">
        <f>IF('[12]ข้อมูลนักเรียน-กรอง'!$A$8="","",(IF(COUNTIF(OD10:PG10,"ป")=0,"-",(COUNTIF(OD10:PG10,"ป")))))</f>
        <v>-</v>
      </c>
      <c r="PJ10" s="10" t="str">
        <f>IF('[12]ข้อมูลนักเรียน-กรอง'!$A$8="","",(IF(COUNTIF(OD10:PG10,"ล")=0,"-",(COUNTIF(OD10:PG10,"ล")))))</f>
        <v>-</v>
      </c>
      <c r="PK10" s="10" t="str">
        <f>IF('[12]ข้อมูลนักเรียน-กรอง'!$A$8="","",(IF(COUNTIF(OD10:PG10,"ข")=0,"-",(COUNTIF(OD10:PG10,"ข")))))</f>
        <v>-</v>
      </c>
      <c r="PL10" s="11">
        <f>IF('[12]ข้อมูลนักเรียน-กรอง'!$A$8="","",('[12]ข้อมูลนักเรียน-กรอง'!$A$8))</f>
        <v>7</v>
      </c>
      <c r="PM10" s="12" t="str">
        <f t="shared" si="0"/>
        <v>-</v>
      </c>
      <c r="PN10" s="12" t="str">
        <f t="shared" si="1"/>
        <v>-</v>
      </c>
      <c r="PO10" s="12" t="str">
        <f t="shared" si="2"/>
        <v>-</v>
      </c>
      <c r="PP10" s="12" t="str">
        <f t="shared" si="3"/>
        <v>-</v>
      </c>
      <c r="PQ10" s="12" t="str">
        <f t="shared" si="4"/>
        <v>-</v>
      </c>
      <c r="PR10" s="12" t="str">
        <f t="shared" si="5"/>
        <v>-</v>
      </c>
      <c r="PS10" s="12" t="str">
        <f t="shared" si="6"/>
        <v>-</v>
      </c>
      <c r="PT10" s="12" t="str">
        <f t="shared" si="7"/>
        <v>-</v>
      </c>
      <c r="PU10" s="12" t="str">
        <f t="shared" si="8"/>
        <v>-</v>
      </c>
      <c r="PV10" s="12" t="str">
        <f t="shared" si="9"/>
        <v>-</v>
      </c>
      <c r="PW10" s="12" t="str">
        <f t="shared" si="10"/>
        <v>-</v>
      </c>
      <c r="PX10" s="12" t="str">
        <f t="shared" si="11"/>
        <v>-</v>
      </c>
      <c r="PY10" s="13">
        <f>IF('[12]ข้อมูลนักเรียน-กรอง'!A8="","",(SUM(AH10:AK10,SUM(BQ10:BT10,SUM(DA10:DD10,SUM(EK10:EN10,SUM(FT10:FW10,SUM(HD10:HG10,SUM(IM10:IP10,SUM(JW10:JZ10,SUM(LG10:LJ10,SUM(MO10:MR10,SUM(NY10:OB10,SUM(PH10:PK10))))))))))))))</f>
        <v>0</v>
      </c>
      <c r="PZ10" s="13">
        <f>IF('[12]ข้อมูลนักเรียน-กรอง'!A8="","",SUM(PM10:PX10))</f>
        <v>0</v>
      </c>
      <c r="QA10" s="14" t="str">
        <f>IF('[12]ข้อมูลนักเรียน-กรอง'!A8="","",IF(PZ10=0,"0.00",((PZ10/PY10)*100)))</f>
        <v>0.00</v>
      </c>
    </row>
    <row r="11" spans="1:443" ht="15.95" customHeight="1">
      <c r="A11" s="7" t="str">
        <f>[12]ชื่อนักเรียน!C10</f>
        <v>เด็กหญิงอชิรญา ศรีเลิศ</v>
      </c>
      <c r="B11" s="8">
        <f>IF('[12]ข้อมูลนักเรียน-กรอง'!$A$9="","",('[12]ข้อมูลนักเรียน-กรอง'!$A$9))</f>
        <v>8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0" t="str">
        <f>IF('[12]ข้อมูลนักเรียน-กรอง'!A9="","",(IF(SUM(C11:AG11)=0,"-",(SUM(C11:AG11)))))</f>
        <v>-</v>
      </c>
      <c r="AI11" s="10" t="str">
        <f>IF('[12]ข้อมูลนักเรียน-กรอง'!$A$9="","",(IF(COUNTIF(C11:AG11,"ป")=0,"-",(COUNTIF(C11:AG11,"ป")))))</f>
        <v>-</v>
      </c>
      <c r="AJ11" s="10" t="str">
        <f>IF('[12]ข้อมูลนักเรียน-กรอง'!$A$9="","",(IF(COUNTIF(C11:AG11,"ล")=0,"-",(COUNTIF(C11:AG11,"ล")))))</f>
        <v>-</v>
      </c>
      <c r="AK11" s="10" t="str">
        <f>IF('[12]ข้อมูลนักเรียน-กรอง'!$A$9="","",(IF(COUNTIF(C11:AG11,"ข")=0,"-",(COUNTIF(C11:AG11,"ข")))))</f>
        <v>-</v>
      </c>
      <c r="AL11" s="8">
        <f>IF('[12]ข้อมูลนักเรียน-กรอง'!$A$9="","",('[12]ข้อมูลนักเรียน-กรอง'!$A$9))</f>
        <v>8</v>
      </c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10" t="str">
        <f>IF('[12]ข้อมูลนักเรียน-กรอง'!A9="","",(IF(SUM(AM11:BP11)=0,"-",(SUM(AM11:BP11)))))</f>
        <v>-</v>
      </c>
      <c r="BR11" s="10" t="str">
        <f>IF('[12]ข้อมูลนักเรียน-กรอง'!$A$9="","",(IF(COUNTIF(AM11:BP11,"ป")=0,"-",(COUNTIF(AM11:BP11,"ป")))))</f>
        <v>-</v>
      </c>
      <c r="BS11" s="10" t="str">
        <f>IF('[12]ข้อมูลนักเรียน-กรอง'!$A$9="","",(IF(COUNTIF(AM11:BP11,"ล")=0,"-",(COUNTIF(AM11:BP11,"ล")))))</f>
        <v>-</v>
      </c>
      <c r="BT11" s="10" t="str">
        <f>IF('[12]ข้อมูลนักเรียน-กรอง'!$A$9="","",(IF(COUNTIF(AM11:BP11,"ข")=0,"-",(COUNTIF(AM11:BP11,"ข")))))</f>
        <v>-</v>
      </c>
      <c r="BU11" s="8">
        <f>IF('[12]ข้อมูลนักเรียน-กรอง'!$A$9="","",('[12]ข้อมูลนักเรียน-กรอง'!$A$9))</f>
        <v>8</v>
      </c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10" t="str">
        <f>IF('[12]ข้อมูลนักเรียน-กรอง'!A9="","",(IF(SUM(BV11:CZ11)=0,"-",(SUM(BV11:CZ11)))))</f>
        <v>-</v>
      </c>
      <c r="DB11" s="10" t="str">
        <f>IF('[12]ข้อมูลนักเรียน-กรอง'!$A$9="","",(IF(COUNTIF(BV11:CZ11,"ป")=0,"-",(COUNTIF(BV11:CZ11,"ป")))))</f>
        <v>-</v>
      </c>
      <c r="DC11" s="10" t="str">
        <f>IF('[12]ข้อมูลนักเรียน-กรอง'!$A$9="","",(IF(COUNTIF(BV11:CZ11,"ล")=0,"-",(COUNTIF(BV11:CZ11,"ล")))))</f>
        <v>-</v>
      </c>
      <c r="DD11" s="10" t="str">
        <f>IF('[12]ข้อมูลนักเรียน-กรอง'!$A$9="","",(IF(COUNTIF(BV11:CZ11,"ข")=0,"-",(COUNTIF(BV11:CZ11,"ข")))))</f>
        <v>-</v>
      </c>
      <c r="DE11" s="8">
        <f>IF('[12]ข้อมูลนักเรียน-กรอง'!$A$9="","",('[12]ข้อมูลนักเรียน-กรอง'!$A$9))</f>
        <v>8</v>
      </c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10" t="str">
        <f>IF('[12]ข้อมูลนักเรียน-กรอง'!A9="","",(IF(SUM(DF11:EJ11)=0,"-",(SUM(DF11:EJ11)))))</f>
        <v>-</v>
      </c>
      <c r="EL11" s="10" t="str">
        <f>IF('[12]ข้อมูลนักเรียน-กรอง'!$A$9="","",(IF(COUNTIF(DF11:EJ11,"ป")=0,"-",(COUNTIF(DF11:EJ11,"ป")))))</f>
        <v>-</v>
      </c>
      <c r="EM11" s="10" t="str">
        <f>IF('[12]ข้อมูลนักเรียน-กรอง'!$A$9="","",(IF(COUNTIF(DF11:EJ11,"ล")=0,"-",(COUNTIF(DF11:EJ11,"ล")))))</f>
        <v>-</v>
      </c>
      <c r="EN11" s="10" t="str">
        <f>IF('[12]ข้อมูลนักเรียน-กรอง'!$A$9="","",(IF(COUNTIF(DF11:EJ11,"ข")=0,"-",(COUNTIF(DF11:EJ11,"ข")))))</f>
        <v>-</v>
      </c>
      <c r="EO11" s="8">
        <f>IF('[12]ข้อมูลนักเรียน-กรอง'!$A$9="","",('[12]ข้อมูลนักเรียน-กรอง'!$A$9))</f>
        <v>8</v>
      </c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10" t="str">
        <f>IF('[12]ข้อมูลนักเรียน-กรอง'!A9="","",(IF(SUM(EP11:FS11)=0,"-",(SUM(EP11:FS11)))))</f>
        <v>-</v>
      </c>
      <c r="FU11" s="10" t="str">
        <f>IF('[12]ข้อมูลนักเรียน-กรอง'!$A$9="","",(IF(COUNTIF(EP11:FS11,"ป")=0,"-",(COUNTIF(EP11:FS11,"ป")))))</f>
        <v>-</v>
      </c>
      <c r="FV11" s="10" t="str">
        <f>IF('[12]ข้อมูลนักเรียน-กรอง'!$A$9="","",(IF(COUNTIF(EP11:FS11,"ล")=0,"-",(COUNTIF(EP11:FS11,"ล")))))</f>
        <v>-</v>
      </c>
      <c r="FW11" s="10" t="str">
        <f>IF('[12]ข้อมูลนักเรียน-กรอง'!$A$9="","",(IF(COUNTIF(EP11:FS11,"ข")=0,"-",(COUNTIF(EP11:FS11,"ข")))))</f>
        <v>-</v>
      </c>
      <c r="FX11" s="8">
        <f>IF('[12]ข้อมูลนักเรียน-กรอง'!$A$9="","",('[12]ข้อมูลนักเรียน-กรอง'!$A$9))</f>
        <v>8</v>
      </c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10" t="str">
        <f>IF('[12]ข้อมูลนักเรียน-กรอง'!A9="","",(IF(SUM(FY11:HC11)=0,"-",(SUM(FY11:HC11)))))</f>
        <v>-</v>
      </c>
      <c r="HE11" s="10" t="str">
        <f>IF('[12]ข้อมูลนักเรียน-กรอง'!$A$9="","",(IF(COUNTIF(FY11:HC11,"ป")=0,"-",(COUNTIF(FY11:HC11,"ป")))))</f>
        <v>-</v>
      </c>
      <c r="HF11" s="10" t="str">
        <f>IF('[12]ข้อมูลนักเรียน-กรอง'!$A$9="","",(IF(COUNTIF(FY11:HC11,"ล")=0,"-",(COUNTIF(FY11:HC11,"ล")))))</f>
        <v>-</v>
      </c>
      <c r="HG11" s="10" t="str">
        <f>IF('[12]ข้อมูลนักเรียน-กรอง'!$A$9="","",(IF(COUNTIF(FY11:HC11,"ข")=0,"-",(COUNTIF(FY11:HC11,"ข")))))</f>
        <v>-</v>
      </c>
      <c r="HH11" s="8">
        <f>IF('[12]ข้อมูลนักเรียน-กรอง'!$A$9="","",('[12]ข้อมูลนักเรียน-กรอง'!$A$9))</f>
        <v>8</v>
      </c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10" t="str">
        <f>IF('[12]ข้อมูลนักเรียน-กรอง'!A9="","",(IF(SUM(HI11:IL11)=0,"-",(SUM(HI11:IL11)))))</f>
        <v>-</v>
      </c>
      <c r="IN11" s="10" t="str">
        <f>IF('[12]ข้อมูลนักเรียน-กรอง'!$A$9="","",(IF(COUNTIF(HI11:IL11,"ป")=0,"-",(COUNTIF(HI11:IL11,"ป")))))</f>
        <v>-</v>
      </c>
      <c r="IO11" s="10" t="str">
        <f>IF('[12]ข้อมูลนักเรียน-กรอง'!$A$9="","",(IF(COUNTIF(HI11:IL11,"ล")=0,"-",(COUNTIF(HI11:IL11,"ล")))))</f>
        <v>-</v>
      </c>
      <c r="IP11" s="10" t="str">
        <f>IF('[12]ข้อมูลนักเรียน-กรอง'!$A$9="","",(IF(COUNTIF(HI11:IL11,"ข")=0,"-",(COUNTIF(HI11:IL11,"ข")))))</f>
        <v>-</v>
      </c>
      <c r="IQ11" s="8">
        <f>IF('[12]ข้อมูลนักเรียน-กรอง'!$A$9="","",('[12]ข้อมูลนักเรียน-กรอง'!$A$9))</f>
        <v>8</v>
      </c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10" t="str">
        <f>IF('[12]ข้อมูลนักเรียน-กรอง'!A9="","",(IF(SUM(IR11:JV11)=0,"-",(SUM(IR11:JV11)))))</f>
        <v>-</v>
      </c>
      <c r="JX11" s="10" t="str">
        <f>IF('[12]ข้อมูลนักเรียน-กรอง'!$A$9="","",(IF(COUNTIF(IR11:JV11,"ป")=0,"-",(COUNTIF(IR11:JV11,"ป")))))</f>
        <v>-</v>
      </c>
      <c r="JY11" s="10" t="str">
        <f>IF('[12]ข้อมูลนักเรียน-กรอง'!$A$9="","",(IF(COUNTIF(IR11:JV11,"ล")=0,"-",(COUNTIF(IR11:JV11,"ล")))))</f>
        <v>-</v>
      </c>
      <c r="JZ11" s="10" t="str">
        <f>IF('[12]ข้อมูลนักเรียน-กรอง'!$A$9="","",(IF(COUNTIF(IR11:JV11,"ข")=0,"-",(COUNTIF(IR11:JV11,"ข")))))</f>
        <v>-</v>
      </c>
      <c r="KA11" s="8">
        <f>IF('[12]ข้อมูลนักเรียน-กรอง'!$A$9="","",('[12]ข้อมูลนักเรียน-กรอง'!$A$9))</f>
        <v>8</v>
      </c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10" t="str">
        <f>IF('[12]ข้อมูลนักเรียน-กรอง'!A9="","",(IF(SUM(KB11:LF11)=0,"-",(SUM(KB11:LF11)))))</f>
        <v>-</v>
      </c>
      <c r="LH11" s="10" t="str">
        <f>IF('[12]ข้อมูลนักเรียน-กรอง'!$A$9="","",(IF(COUNTIF(KB11:LF11,"ป")=0,"-",(COUNTIF(KB11:LF11,"ป")))))</f>
        <v>-</v>
      </c>
      <c r="LI11" s="10" t="str">
        <f>IF('[12]ข้อมูลนักเรียน-กรอง'!$A$9="","",(IF(COUNTIF(KB11:LF11,"ล")=0,"-",(COUNTIF(KB11:LF11,"ล")))))</f>
        <v>-</v>
      </c>
      <c r="LJ11" s="10" t="str">
        <f>IF('[12]ข้อมูลนักเรียน-กรอง'!$A$9="","",(IF(COUNTIF(KB11:LF11,"ข")=0,"-",(COUNTIF(KB11:LF11,"ข")))))</f>
        <v>-</v>
      </c>
      <c r="LK11" s="8">
        <f>IF('[12]ข้อมูลนักเรียน-กรอง'!$A$9="","",('[12]ข้อมูลนักเรียน-กรอง'!$A$9))</f>
        <v>8</v>
      </c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10" t="str">
        <f>IF('[12]ข้อมูลนักเรียน-กรอง'!A9="","",(IF(SUM(LL11:MN11)=0,"-",(SUM(LL11:MN11)))))</f>
        <v>-</v>
      </c>
      <c r="MP11" s="10" t="str">
        <f>IF('[12]ข้อมูลนักเรียน-กรอง'!$A$9="","",(IF(COUNTIF(LL11:MN11,"ป")=0,"-",(COUNTIF(LL11:MN11,"ป")))))</f>
        <v>-</v>
      </c>
      <c r="MQ11" s="10" t="str">
        <f>IF('[12]ข้อมูลนักเรียน-กรอง'!$A$9="","",(IF(COUNTIF(LL11:MN11,"ล")=0,"-",(COUNTIF(LL11:MN11,"ล")))))</f>
        <v>-</v>
      </c>
      <c r="MR11" s="10" t="str">
        <f>IF('[12]ข้อมูลนักเรียน-กรอง'!$A$9="","",(IF(COUNTIF(LL11:MN11,"ข")=0,"-",(COUNTIF(LL11:MN11,"ข")))))</f>
        <v>-</v>
      </c>
      <c r="MS11" s="8">
        <f>IF('[12]ข้อมูลนักเรียน-กรอง'!$A$9="","",('[12]ข้อมูลนักเรียน-กรอง'!$A$9))</f>
        <v>8</v>
      </c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10" t="str">
        <f>IF('[12]ข้อมูลนักเรียน-กรอง'!A9="","",(IF(SUM(MT11:NX11)=0,"-",(SUM(MT11:NX11)))))</f>
        <v>-</v>
      </c>
      <c r="NZ11" s="10" t="str">
        <f>IF('[12]ข้อมูลนักเรียน-กรอง'!$A$9="","",(IF(COUNTIF(MT11:NX11,"ป")=0,"-",(COUNTIF(MT11:NX11,"ป")))))</f>
        <v>-</v>
      </c>
      <c r="OA11" s="10" t="str">
        <f>IF('[12]ข้อมูลนักเรียน-กรอง'!$A$9="","",(IF(COUNTIF(MT11:NX11,"ล")=0,"-",(COUNTIF(MT11:NX11,"ล")))))</f>
        <v>-</v>
      </c>
      <c r="OB11" s="10" t="str">
        <f>IF('[12]ข้อมูลนักเรียน-กรอง'!$A$9="","",(IF(COUNTIF(MT11:NX11,"ข")=0,"-",(COUNTIF(MT11:NX11,"ข")))))</f>
        <v>-</v>
      </c>
      <c r="OC11" s="8">
        <f>IF('[12]ข้อมูลนักเรียน-กรอง'!$A$9="","",('[12]ข้อมูลนักเรียน-กรอง'!$A$9))</f>
        <v>8</v>
      </c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10" t="str">
        <f>IF('[12]ข้อมูลนักเรียน-กรอง'!A9="","",(IF(SUM(OD11:PG11)=0,"-",(SUM(OD11:PG11)))))</f>
        <v>-</v>
      </c>
      <c r="PI11" s="10" t="str">
        <f>IF('[12]ข้อมูลนักเรียน-กรอง'!$A$9="","",(IF(COUNTIF(OD11:PG11,"ป")=0,"-",(COUNTIF(OD11:PG11,"ป")))))</f>
        <v>-</v>
      </c>
      <c r="PJ11" s="10" t="str">
        <f>IF('[12]ข้อมูลนักเรียน-กรอง'!$A$9="","",(IF(COUNTIF(OD11:PG11,"ล")=0,"-",(COUNTIF(OD11:PG11,"ล")))))</f>
        <v>-</v>
      </c>
      <c r="PK11" s="10" t="str">
        <f>IF('[12]ข้อมูลนักเรียน-กรอง'!$A$9="","",(IF(COUNTIF(OD11:PG11,"ข")=0,"-",(COUNTIF(OD11:PG11,"ข")))))</f>
        <v>-</v>
      </c>
      <c r="PL11" s="11">
        <f>IF('[12]ข้อมูลนักเรียน-กรอง'!$A$9="","",('[12]ข้อมูลนักเรียน-กรอง'!$A$9))</f>
        <v>8</v>
      </c>
      <c r="PM11" s="12" t="str">
        <f t="shared" si="0"/>
        <v>-</v>
      </c>
      <c r="PN11" s="12" t="str">
        <f t="shared" si="1"/>
        <v>-</v>
      </c>
      <c r="PO11" s="12" t="str">
        <f t="shared" si="2"/>
        <v>-</v>
      </c>
      <c r="PP11" s="12" t="str">
        <f t="shared" si="3"/>
        <v>-</v>
      </c>
      <c r="PQ11" s="12" t="str">
        <f t="shared" si="4"/>
        <v>-</v>
      </c>
      <c r="PR11" s="12" t="str">
        <f t="shared" si="5"/>
        <v>-</v>
      </c>
      <c r="PS11" s="12" t="str">
        <f t="shared" si="6"/>
        <v>-</v>
      </c>
      <c r="PT11" s="12" t="str">
        <f t="shared" si="7"/>
        <v>-</v>
      </c>
      <c r="PU11" s="12" t="str">
        <f t="shared" si="8"/>
        <v>-</v>
      </c>
      <c r="PV11" s="12" t="str">
        <f t="shared" si="9"/>
        <v>-</v>
      </c>
      <c r="PW11" s="12" t="str">
        <f t="shared" si="10"/>
        <v>-</v>
      </c>
      <c r="PX11" s="12" t="str">
        <f t="shared" si="11"/>
        <v>-</v>
      </c>
      <c r="PY11" s="13">
        <f>IF('[12]ข้อมูลนักเรียน-กรอง'!A9="","",(SUM(AH11:AK11,SUM(BQ11:BT11,SUM(DA11:DD11,SUM(EK11:EN11,SUM(FT11:FW11,SUM(HD11:HG11,SUM(IM11:IP11,SUM(JW11:JZ11,SUM(LG11:LJ11,SUM(MO11:MR11,SUM(NY11:OB11,SUM(PH11:PK11))))))))))))))</f>
        <v>0</v>
      </c>
      <c r="PZ11" s="13">
        <f>IF('[12]ข้อมูลนักเรียน-กรอง'!A9="","",SUM(PM11:PX11))</f>
        <v>0</v>
      </c>
      <c r="QA11" s="14" t="str">
        <f>IF('[12]ข้อมูลนักเรียน-กรอง'!A9="","",IF(PZ11=0,"0.00",((PZ11/PY11)*100)))</f>
        <v>0.00</v>
      </c>
    </row>
    <row r="12" spans="1:443" ht="15.95" customHeight="1">
      <c r="A12" s="7" t="str">
        <f>[12]ชื่อนักเรียน!C11</f>
        <v>เด็กหญิงณัฏฐณิชา ใจกว้าง</v>
      </c>
      <c r="B12" s="8">
        <f>IF('[12]ข้อมูลนักเรียน-กรอง'!$A$10="","",('[12]ข้อมูลนักเรียน-กรอง'!$A$10))</f>
        <v>9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0" t="str">
        <f>IF('[12]ข้อมูลนักเรียน-กรอง'!A10="","",(IF(SUM(C12:AG12)=0,"-",(SUM(C12:AG12)))))</f>
        <v>-</v>
      </c>
      <c r="AI12" s="10" t="str">
        <f>IF('[12]ข้อมูลนักเรียน-กรอง'!$A$10="","",(IF(COUNTIF(C12:AG12,"ป")=0,"-",(COUNTIF(C12:AG12,"ป")))))</f>
        <v>-</v>
      </c>
      <c r="AJ12" s="10" t="str">
        <f>IF('[12]ข้อมูลนักเรียน-กรอง'!$A$10="","",(IF(COUNTIF(C12:AG12,"ล")=0,"-",(COUNTIF(C12:AG12,"ล")))))</f>
        <v>-</v>
      </c>
      <c r="AK12" s="10" t="str">
        <f>IF('[12]ข้อมูลนักเรียน-กรอง'!$A$10="","",(IF(COUNTIF(C12:AG12,"ข")=0,"-",(COUNTIF(C12:AG12,"ข")))))</f>
        <v>-</v>
      </c>
      <c r="AL12" s="8">
        <f>IF('[12]ข้อมูลนักเรียน-กรอง'!$A$10="","",('[12]ข้อมูลนักเรียน-กรอง'!$A$10))</f>
        <v>9</v>
      </c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10" t="str">
        <f>IF('[12]ข้อมูลนักเรียน-กรอง'!A10="","",(IF(SUM(AM12:BP12)=0,"-",(SUM(AM12:BP12)))))</f>
        <v>-</v>
      </c>
      <c r="BR12" s="10" t="str">
        <f>IF('[12]ข้อมูลนักเรียน-กรอง'!$A$10="","",(IF(COUNTIF(AM12:BP12,"ป")=0,"-",(COUNTIF(AM12:BP12,"ป")))))</f>
        <v>-</v>
      </c>
      <c r="BS12" s="10" t="str">
        <f>IF('[12]ข้อมูลนักเรียน-กรอง'!$A$10="","",(IF(COUNTIF(AM12:BP12,"ล")=0,"-",(COUNTIF(AM12:BP12,"ล")))))</f>
        <v>-</v>
      </c>
      <c r="BT12" s="10" t="str">
        <f>IF('[12]ข้อมูลนักเรียน-กรอง'!$A$10="","",(IF(COUNTIF(AM12:BP12,"ข")=0,"-",(COUNTIF(AM12:BP12,"ข")))))</f>
        <v>-</v>
      </c>
      <c r="BU12" s="8">
        <f>IF('[12]ข้อมูลนักเรียน-กรอง'!$A$10="","",('[12]ข้อมูลนักเรียน-กรอง'!$A$10))</f>
        <v>9</v>
      </c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10" t="str">
        <f>IF('[12]ข้อมูลนักเรียน-กรอง'!A10="","",(IF(SUM(BV12:CZ12)=0,"-",(SUM(BV12:CZ12)))))</f>
        <v>-</v>
      </c>
      <c r="DB12" s="10" t="str">
        <f>IF('[12]ข้อมูลนักเรียน-กรอง'!$A$10="","",(IF(COUNTIF(BV12:CZ12,"ป")=0,"-",(COUNTIF(BV12:CZ12,"ป")))))</f>
        <v>-</v>
      </c>
      <c r="DC12" s="10" t="str">
        <f>IF('[12]ข้อมูลนักเรียน-กรอง'!$A$10="","",(IF(COUNTIF(BV12:CZ12,"ล")=0,"-",(COUNTIF(BV12:CZ12,"ล")))))</f>
        <v>-</v>
      </c>
      <c r="DD12" s="10" t="str">
        <f>IF('[12]ข้อมูลนักเรียน-กรอง'!$A$10="","",(IF(COUNTIF(BV12:CZ12,"ข")=0,"-",(COUNTIF(BV12:CZ12,"ข")))))</f>
        <v>-</v>
      </c>
      <c r="DE12" s="8">
        <f>IF('[12]ข้อมูลนักเรียน-กรอง'!$A$10="","",('[12]ข้อมูลนักเรียน-กรอง'!$A$10))</f>
        <v>9</v>
      </c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10" t="str">
        <f>IF('[12]ข้อมูลนักเรียน-กรอง'!A10="","",(IF(SUM(DF12:EJ12)=0,"-",(SUM(DF12:EJ12)))))</f>
        <v>-</v>
      </c>
      <c r="EL12" s="10" t="str">
        <f>IF('[12]ข้อมูลนักเรียน-กรอง'!$A$10="","",(IF(COUNTIF(DF12:EJ12,"ป")=0,"-",(COUNTIF(DF12:EJ12,"ป")))))</f>
        <v>-</v>
      </c>
      <c r="EM12" s="10" t="str">
        <f>IF('[12]ข้อมูลนักเรียน-กรอง'!$A$10="","",(IF(COUNTIF(DF12:EJ12,"ล")=0,"-",(COUNTIF(DF12:EJ12,"ล")))))</f>
        <v>-</v>
      </c>
      <c r="EN12" s="10" t="str">
        <f>IF('[12]ข้อมูลนักเรียน-กรอง'!$A$10="","",(IF(COUNTIF(DF12:EJ12,"ข")=0,"-",(COUNTIF(DF12:EJ12,"ข")))))</f>
        <v>-</v>
      </c>
      <c r="EO12" s="8">
        <f>IF('[12]ข้อมูลนักเรียน-กรอง'!$A$10="","",('[12]ข้อมูลนักเรียน-กรอง'!$A$10))</f>
        <v>9</v>
      </c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10" t="str">
        <f>IF('[12]ข้อมูลนักเรียน-กรอง'!A10="","",(IF(SUM(EP12:FS12)=0,"-",(SUM(EP12:FS12)))))</f>
        <v>-</v>
      </c>
      <c r="FU12" s="10" t="str">
        <f>IF('[12]ข้อมูลนักเรียน-กรอง'!$A$10="","",(IF(COUNTIF(EP12:FS12,"ป")=0,"-",(COUNTIF(EP12:FS12,"ป")))))</f>
        <v>-</v>
      </c>
      <c r="FV12" s="10" t="str">
        <f>IF('[12]ข้อมูลนักเรียน-กรอง'!$A$10="","",(IF(COUNTIF(EP12:FS12,"ล")=0,"-",(COUNTIF(EP12:FS12,"ล")))))</f>
        <v>-</v>
      </c>
      <c r="FW12" s="10" t="str">
        <f>IF('[12]ข้อมูลนักเรียน-กรอง'!$A$10="","",(IF(COUNTIF(EP12:FS12,"ข")=0,"-",(COUNTIF(EP12:FS12,"ข")))))</f>
        <v>-</v>
      </c>
      <c r="FX12" s="8">
        <f>IF('[12]ข้อมูลนักเรียน-กรอง'!$A$10="","",('[12]ข้อมูลนักเรียน-กรอง'!$A$10))</f>
        <v>9</v>
      </c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10" t="str">
        <f>IF('[12]ข้อมูลนักเรียน-กรอง'!A10="","",(IF(SUM(FY12:HC12)=0,"-",(SUM(FY12:HC12)))))</f>
        <v>-</v>
      </c>
      <c r="HE12" s="10" t="str">
        <f>IF('[12]ข้อมูลนักเรียน-กรอง'!$A$10="","",(IF(COUNTIF(FY12:HC12,"ป")=0,"-",(COUNTIF(FY12:HC12,"ป")))))</f>
        <v>-</v>
      </c>
      <c r="HF12" s="10" t="str">
        <f>IF('[12]ข้อมูลนักเรียน-กรอง'!$A$10="","",(IF(COUNTIF(FY12:HC12,"ล")=0,"-",(COUNTIF(FY12:HC12,"ล")))))</f>
        <v>-</v>
      </c>
      <c r="HG12" s="10" t="str">
        <f>IF('[12]ข้อมูลนักเรียน-กรอง'!$A$10="","",(IF(COUNTIF(FY12:HC12,"ข")=0,"-",(COUNTIF(FY12:HC12,"ข")))))</f>
        <v>-</v>
      </c>
      <c r="HH12" s="8">
        <f>IF('[12]ข้อมูลนักเรียน-กรอง'!$A$10="","",('[12]ข้อมูลนักเรียน-กรอง'!$A$10))</f>
        <v>9</v>
      </c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10" t="str">
        <f>IF('[12]ข้อมูลนักเรียน-กรอง'!A10="","",(IF(SUM(HI12:IL12)=0,"-",(SUM(HI12:IL12)))))</f>
        <v>-</v>
      </c>
      <c r="IN12" s="10" t="str">
        <f>IF('[12]ข้อมูลนักเรียน-กรอง'!$A$10="","",(IF(COUNTIF(HI12:IL12,"ป")=0,"-",(COUNTIF(HI12:IL12,"ป")))))</f>
        <v>-</v>
      </c>
      <c r="IO12" s="10" t="str">
        <f>IF('[12]ข้อมูลนักเรียน-กรอง'!$A$10="","",(IF(COUNTIF(HI12:IL12,"ล")=0,"-",(COUNTIF(HI12:IL12,"ล")))))</f>
        <v>-</v>
      </c>
      <c r="IP12" s="10" t="str">
        <f>IF('[12]ข้อมูลนักเรียน-กรอง'!$A$10="","",(IF(COUNTIF(HI12:IL12,"ข")=0,"-",(COUNTIF(HI12:IL12,"ข")))))</f>
        <v>-</v>
      </c>
      <c r="IQ12" s="8">
        <f>IF('[12]ข้อมูลนักเรียน-กรอง'!$A$10="","",('[12]ข้อมูลนักเรียน-กรอง'!$A$10))</f>
        <v>9</v>
      </c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10" t="str">
        <f>IF('[12]ข้อมูลนักเรียน-กรอง'!A10="","",(IF(SUM(IR12:JV12)=0,"-",(SUM(IR12:JV12)))))</f>
        <v>-</v>
      </c>
      <c r="JX12" s="10" t="str">
        <f>IF('[12]ข้อมูลนักเรียน-กรอง'!$A$10="","",(IF(COUNTIF(IR12:JV12,"ป")=0,"-",(COUNTIF(IR12:JV12,"ป")))))</f>
        <v>-</v>
      </c>
      <c r="JY12" s="10" t="str">
        <f>IF('[12]ข้อมูลนักเรียน-กรอง'!$A$10="","",(IF(COUNTIF(IR12:JV12,"ล")=0,"-",(COUNTIF(IR12:JV12,"ล")))))</f>
        <v>-</v>
      </c>
      <c r="JZ12" s="10" t="str">
        <f>IF('[12]ข้อมูลนักเรียน-กรอง'!$A$10="","",(IF(COUNTIF(IR12:JV12,"ข")=0,"-",(COUNTIF(IR12:JV12,"ข")))))</f>
        <v>-</v>
      </c>
      <c r="KA12" s="8">
        <f>IF('[12]ข้อมูลนักเรียน-กรอง'!$A$10="","",('[12]ข้อมูลนักเรียน-กรอง'!$A$10))</f>
        <v>9</v>
      </c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10" t="str">
        <f>IF('[12]ข้อมูลนักเรียน-กรอง'!A10="","",(IF(SUM(KB12:LF12)=0,"-",(SUM(KB12:LF12)))))</f>
        <v>-</v>
      </c>
      <c r="LH12" s="10" t="str">
        <f>IF('[12]ข้อมูลนักเรียน-กรอง'!$A$10="","",(IF(COUNTIF(KB12:LF12,"ป")=0,"-",(COUNTIF(KB12:LF12,"ป")))))</f>
        <v>-</v>
      </c>
      <c r="LI12" s="10" t="str">
        <f>IF('[12]ข้อมูลนักเรียน-กรอง'!$A$10="","",(IF(COUNTIF(KB12:LF12,"ล")=0,"-",(COUNTIF(KB12:LF12,"ล")))))</f>
        <v>-</v>
      </c>
      <c r="LJ12" s="10" t="str">
        <f>IF('[12]ข้อมูลนักเรียน-กรอง'!$A$10="","",(IF(COUNTIF(KB12:LF12,"ข")=0,"-",(COUNTIF(KB12:LF12,"ข")))))</f>
        <v>-</v>
      </c>
      <c r="LK12" s="8">
        <f>IF('[12]ข้อมูลนักเรียน-กรอง'!$A$10="","",('[12]ข้อมูลนักเรียน-กรอง'!$A$10))</f>
        <v>9</v>
      </c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10" t="str">
        <f>IF('[12]ข้อมูลนักเรียน-กรอง'!A10="","",(IF(SUM(LL12:MN12)=0,"-",(SUM(LL12:MN12)))))</f>
        <v>-</v>
      </c>
      <c r="MP12" s="10" t="str">
        <f>IF('[12]ข้อมูลนักเรียน-กรอง'!$A$10="","",(IF(COUNTIF(LL12:MN12,"ป")=0,"-",(COUNTIF(LL12:MN12,"ป")))))</f>
        <v>-</v>
      </c>
      <c r="MQ12" s="10" t="str">
        <f>IF('[12]ข้อมูลนักเรียน-กรอง'!$A$10="","",(IF(COUNTIF(LL12:MN12,"ล")=0,"-",(COUNTIF(LL12:MN12,"ล")))))</f>
        <v>-</v>
      </c>
      <c r="MR12" s="10" t="str">
        <f>IF('[12]ข้อมูลนักเรียน-กรอง'!$A$10="","",(IF(COUNTIF(LL12:MN12,"ข")=0,"-",(COUNTIF(LL12:MN12,"ข")))))</f>
        <v>-</v>
      </c>
      <c r="MS12" s="8">
        <f>IF('[12]ข้อมูลนักเรียน-กรอง'!$A$10="","",('[12]ข้อมูลนักเรียน-กรอง'!$A$10))</f>
        <v>9</v>
      </c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10" t="str">
        <f>IF('[12]ข้อมูลนักเรียน-กรอง'!A10="","",(IF(SUM(MT12:NX12)=0,"-",(SUM(MT12:NX12)))))</f>
        <v>-</v>
      </c>
      <c r="NZ12" s="10" t="str">
        <f>IF('[12]ข้อมูลนักเรียน-กรอง'!$A$10="","",(IF(COUNTIF(MT12:NX12,"ป")=0,"-",(COUNTIF(MT12:NX12,"ป")))))</f>
        <v>-</v>
      </c>
      <c r="OA12" s="10" t="str">
        <f>IF('[12]ข้อมูลนักเรียน-กรอง'!$A$10="","",(IF(COUNTIF(MT12:NX12,"ล")=0,"-",(COUNTIF(MT12:NX12,"ล")))))</f>
        <v>-</v>
      </c>
      <c r="OB12" s="10" t="str">
        <f>IF('[12]ข้อมูลนักเรียน-กรอง'!$A$10="","",(IF(COUNTIF(MT12:NX12,"ข")=0,"-",(COUNTIF(MT12:NX12,"ข")))))</f>
        <v>-</v>
      </c>
      <c r="OC12" s="8">
        <f>IF('[12]ข้อมูลนักเรียน-กรอง'!$A$10="","",('[12]ข้อมูลนักเรียน-กรอง'!$A$10))</f>
        <v>9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10" t="str">
        <f>IF('[12]ข้อมูลนักเรียน-กรอง'!A10="","",(IF(SUM(OD12:PG12)=0,"-",(SUM(OD12:PG12)))))</f>
        <v>-</v>
      </c>
      <c r="PI12" s="10" t="str">
        <f>IF('[12]ข้อมูลนักเรียน-กรอง'!$A$10="","",(IF(COUNTIF(OD12:PG12,"ป")=0,"-",(COUNTIF(OD12:PG12,"ป")))))</f>
        <v>-</v>
      </c>
      <c r="PJ12" s="10" t="str">
        <f>IF('[12]ข้อมูลนักเรียน-กรอง'!$A$10="","",(IF(COUNTIF(OD12:PG12,"ล")=0,"-",(COUNTIF(OD12:PG12,"ล")))))</f>
        <v>-</v>
      </c>
      <c r="PK12" s="10" t="str">
        <f>IF('[12]ข้อมูลนักเรียน-กรอง'!$A$10="","",(IF(COUNTIF(OD12:PG12,"ข")=0,"-",(COUNTIF(OD12:PG12,"ข")))))</f>
        <v>-</v>
      </c>
      <c r="PL12" s="11">
        <f>IF('[12]ข้อมูลนักเรียน-กรอง'!$A$10="","",('[12]ข้อมูลนักเรียน-กรอง'!$A$10))</f>
        <v>9</v>
      </c>
      <c r="PM12" s="12" t="str">
        <f t="shared" si="0"/>
        <v>-</v>
      </c>
      <c r="PN12" s="12" t="str">
        <f t="shared" si="1"/>
        <v>-</v>
      </c>
      <c r="PO12" s="12" t="str">
        <f t="shared" si="2"/>
        <v>-</v>
      </c>
      <c r="PP12" s="12" t="str">
        <f t="shared" si="3"/>
        <v>-</v>
      </c>
      <c r="PQ12" s="12" t="str">
        <f t="shared" si="4"/>
        <v>-</v>
      </c>
      <c r="PR12" s="12" t="str">
        <f t="shared" si="5"/>
        <v>-</v>
      </c>
      <c r="PS12" s="12" t="str">
        <f t="shared" si="6"/>
        <v>-</v>
      </c>
      <c r="PT12" s="12" t="str">
        <f t="shared" si="7"/>
        <v>-</v>
      </c>
      <c r="PU12" s="12" t="str">
        <f t="shared" si="8"/>
        <v>-</v>
      </c>
      <c r="PV12" s="12" t="str">
        <f t="shared" si="9"/>
        <v>-</v>
      </c>
      <c r="PW12" s="12" t="str">
        <f t="shared" si="10"/>
        <v>-</v>
      </c>
      <c r="PX12" s="12" t="str">
        <f t="shared" si="11"/>
        <v>-</v>
      </c>
      <c r="PY12" s="13">
        <f>IF('[12]ข้อมูลนักเรียน-กรอง'!A10="","",(SUM(AH12:AK12,SUM(BQ12:BT12,SUM(DA12:DD12,SUM(EK12:EN12,SUM(FT12:FW12,SUM(HD12:HG12,SUM(IM12:IP12,SUM(JW12:JZ12,SUM(LG12:LJ12,SUM(MO12:MR12,SUM(NY12:OB12,SUM(PH12:PK12))))))))))))))</f>
        <v>0</v>
      </c>
      <c r="PZ12" s="13">
        <f>IF('[12]ข้อมูลนักเรียน-กรอง'!A10="","",SUM(PM12:PX12))</f>
        <v>0</v>
      </c>
      <c r="QA12" s="14" t="str">
        <f>IF('[12]ข้อมูลนักเรียน-กรอง'!A10="","",IF(PZ12=0,"0.00",((PZ12/PY12)*100)))</f>
        <v>0.00</v>
      </c>
    </row>
    <row r="13" spans="1:443" ht="15.95" customHeight="1">
      <c r="A13" s="7" t="str">
        <f>[12]ชื่อนักเรียน!C12</f>
        <v>เด็กหญิงสิริกร กลิ่นสุด</v>
      </c>
      <c r="B13" s="8">
        <f>IF('[12]ข้อมูลนักเรียน-กรอง'!$A$11="","",('[12]ข้อมูลนักเรียน-กรอง'!$A$11))</f>
        <v>10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0" t="str">
        <f>IF('[12]ข้อมูลนักเรียน-กรอง'!A11="","",(IF(SUM(C13:AG13)=0,"-",(SUM(C13:AG13)))))</f>
        <v>-</v>
      </c>
      <c r="AI13" s="10" t="str">
        <f>IF('[12]ข้อมูลนักเรียน-กรอง'!$A$11="","",(IF(COUNTIF(C13:AG13,"ป")=0,"-",(COUNTIF(C13:AG13,"ป")))))</f>
        <v>-</v>
      </c>
      <c r="AJ13" s="10" t="str">
        <f>IF('[12]ข้อมูลนักเรียน-กรอง'!$A$11="","",(IF(COUNTIF(C13:AG13,"ล")=0,"-",(COUNTIF(C13:AG13,"ล")))))</f>
        <v>-</v>
      </c>
      <c r="AK13" s="10" t="str">
        <f>IF('[12]ข้อมูลนักเรียน-กรอง'!$A$11="","",(IF(COUNTIF(C13:AG13,"ข")=0,"-",(COUNTIF(C13:AG13,"ข")))))</f>
        <v>-</v>
      </c>
      <c r="AL13" s="8">
        <f>IF('[12]ข้อมูลนักเรียน-กรอง'!$A$11="","",('[12]ข้อมูลนักเรียน-กรอง'!$A$11))</f>
        <v>10</v>
      </c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10" t="str">
        <f>IF('[12]ข้อมูลนักเรียน-กรอง'!A11="","",(IF(SUM(AM13:BP13)=0,"-",(SUM(AM13:BP13)))))</f>
        <v>-</v>
      </c>
      <c r="BR13" s="10" t="str">
        <f>IF('[12]ข้อมูลนักเรียน-กรอง'!$A$11="","",(IF(COUNTIF(AM13:BP13,"ป")=0,"-",(COUNTIF(AM13:BP13,"ป")))))</f>
        <v>-</v>
      </c>
      <c r="BS13" s="10" t="str">
        <f>IF('[12]ข้อมูลนักเรียน-กรอง'!$A$11="","",(IF(COUNTIF(AM13:BP13,"ล")=0,"-",(COUNTIF(AM13:BP13,"ล")))))</f>
        <v>-</v>
      </c>
      <c r="BT13" s="10" t="str">
        <f>IF('[12]ข้อมูลนักเรียน-กรอง'!$A$11="","",(IF(COUNTIF(AM13:BP13,"ข")=0,"-",(COUNTIF(AM13:BP13,"ข")))))</f>
        <v>-</v>
      </c>
      <c r="BU13" s="8">
        <f>IF('[12]ข้อมูลนักเรียน-กรอง'!$A$11="","",('[12]ข้อมูลนักเรียน-กรอง'!$A$11))</f>
        <v>10</v>
      </c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10" t="str">
        <f>IF('[12]ข้อมูลนักเรียน-กรอง'!A11="","",(IF(SUM(BV13:CZ13)=0,"-",(SUM(BV13:CZ13)))))</f>
        <v>-</v>
      </c>
      <c r="DB13" s="10" t="str">
        <f>IF('[12]ข้อมูลนักเรียน-กรอง'!$A$11="","",(IF(COUNTIF(BV13:CZ13,"ป")=0,"-",(COUNTIF(BV13:CZ13,"ป")))))</f>
        <v>-</v>
      </c>
      <c r="DC13" s="10" t="str">
        <f>IF('[12]ข้อมูลนักเรียน-กรอง'!$A$11="","",(IF(COUNTIF(BV13:CZ13,"ล")=0,"-",(COUNTIF(BV13:CZ13,"ล")))))</f>
        <v>-</v>
      </c>
      <c r="DD13" s="10" t="str">
        <f>IF('[12]ข้อมูลนักเรียน-กรอง'!$A$11="","",(IF(COUNTIF(BV13:CZ13,"ข")=0,"-",(COUNTIF(BV13:CZ13,"ข")))))</f>
        <v>-</v>
      </c>
      <c r="DE13" s="8">
        <f>IF('[12]ข้อมูลนักเรียน-กรอง'!$A$11="","",('[12]ข้อมูลนักเรียน-กรอง'!$A$11))</f>
        <v>10</v>
      </c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10" t="str">
        <f>IF('[12]ข้อมูลนักเรียน-กรอง'!A11="","",(IF(SUM(DF13:EJ13)=0,"-",(SUM(DF13:EJ13)))))</f>
        <v>-</v>
      </c>
      <c r="EL13" s="10" t="str">
        <f>IF('[12]ข้อมูลนักเรียน-กรอง'!$A$11="","",(IF(COUNTIF(DF13:EJ13,"ป")=0,"-",(COUNTIF(DF13:EJ13,"ป")))))</f>
        <v>-</v>
      </c>
      <c r="EM13" s="10" t="str">
        <f>IF('[12]ข้อมูลนักเรียน-กรอง'!$A$11="","",(IF(COUNTIF(DF13:EJ13,"ล")=0,"-",(COUNTIF(DF13:EJ13,"ล")))))</f>
        <v>-</v>
      </c>
      <c r="EN13" s="10" t="str">
        <f>IF('[12]ข้อมูลนักเรียน-กรอง'!$A$11="","",(IF(COUNTIF(DF13:EJ13,"ข")=0,"-",(COUNTIF(DF13:EJ13,"ข")))))</f>
        <v>-</v>
      </c>
      <c r="EO13" s="8">
        <f>IF('[12]ข้อมูลนักเรียน-กรอง'!$A$11="","",('[12]ข้อมูลนักเรียน-กรอง'!$A$11))</f>
        <v>10</v>
      </c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10" t="str">
        <f>IF('[12]ข้อมูลนักเรียน-กรอง'!A11="","",(IF(SUM(EP13:FS13)=0,"-",(SUM(EP13:FS13)))))</f>
        <v>-</v>
      </c>
      <c r="FU13" s="10" t="str">
        <f>IF('[12]ข้อมูลนักเรียน-กรอง'!$A$11="","",(IF(COUNTIF(EP13:FS13,"ป")=0,"-",(COUNTIF(EP13:FS13,"ป")))))</f>
        <v>-</v>
      </c>
      <c r="FV13" s="10" t="str">
        <f>IF('[12]ข้อมูลนักเรียน-กรอง'!$A$11="","",(IF(COUNTIF(EP13:FS13,"ล")=0,"-",(COUNTIF(EP13:FS13,"ล")))))</f>
        <v>-</v>
      </c>
      <c r="FW13" s="10" t="str">
        <f>IF('[12]ข้อมูลนักเรียน-กรอง'!$A$11="","",(IF(COUNTIF(EP13:FS13,"ข")=0,"-",(COUNTIF(EP13:FS13,"ข")))))</f>
        <v>-</v>
      </c>
      <c r="FX13" s="8">
        <f>IF('[12]ข้อมูลนักเรียน-กรอง'!$A$11="","",('[12]ข้อมูลนักเรียน-กรอง'!$A$11))</f>
        <v>10</v>
      </c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10" t="str">
        <f>IF('[12]ข้อมูลนักเรียน-กรอง'!A11="","",(IF(SUM(FY13:HC13)=0,"-",(SUM(FY13:HC13)))))</f>
        <v>-</v>
      </c>
      <c r="HE13" s="10" t="str">
        <f>IF('[12]ข้อมูลนักเรียน-กรอง'!$A$11="","",(IF(COUNTIF(FY13:HC13,"ป")=0,"-",(COUNTIF(FY13:HC13,"ป")))))</f>
        <v>-</v>
      </c>
      <c r="HF13" s="10" t="str">
        <f>IF('[12]ข้อมูลนักเรียน-กรอง'!$A$11="","",(IF(COUNTIF(FY13:HC13,"ล")=0,"-",(COUNTIF(FY13:HC13,"ล")))))</f>
        <v>-</v>
      </c>
      <c r="HG13" s="10" t="str">
        <f>IF('[12]ข้อมูลนักเรียน-กรอง'!$A$11="","",(IF(COUNTIF(FY13:HC13,"ข")=0,"-",(COUNTIF(FY13:HC13,"ข")))))</f>
        <v>-</v>
      </c>
      <c r="HH13" s="8">
        <f>IF('[12]ข้อมูลนักเรียน-กรอง'!$A$11="","",('[12]ข้อมูลนักเรียน-กรอง'!$A$11))</f>
        <v>10</v>
      </c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10" t="str">
        <f>IF('[12]ข้อมูลนักเรียน-กรอง'!A11="","",(IF(SUM(HI13:IL13)=0,"-",(SUM(HI13:IL13)))))</f>
        <v>-</v>
      </c>
      <c r="IN13" s="10" t="str">
        <f>IF('[12]ข้อมูลนักเรียน-กรอง'!$A$11="","",(IF(COUNTIF(HI13:IL13,"ป")=0,"-",(COUNTIF(HI13:IL13,"ป")))))</f>
        <v>-</v>
      </c>
      <c r="IO13" s="10" t="str">
        <f>IF('[12]ข้อมูลนักเรียน-กรอง'!$A$11="","",(IF(COUNTIF(HI13:IL13,"ล")=0,"-",(COUNTIF(HI13:IL13,"ล")))))</f>
        <v>-</v>
      </c>
      <c r="IP13" s="10" t="str">
        <f>IF('[12]ข้อมูลนักเรียน-กรอง'!$A$11="","",(IF(COUNTIF(HI13:IL13,"ข")=0,"-",(COUNTIF(HI13:IL13,"ข")))))</f>
        <v>-</v>
      </c>
      <c r="IQ13" s="8">
        <f>IF('[12]ข้อมูลนักเรียน-กรอง'!$A$11="","",('[12]ข้อมูลนักเรียน-กรอง'!$A$11))</f>
        <v>10</v>
      </c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10" t="str">
        <f>IF('[12]ข้อมูลนักเรียน-กรอง'!A11="","",(IF(SUM(IR13:JV13)=0,"-",(SUM(IR13:JV13)))))</f>
        <v>-</v>
      </c>
      <c r="JX13" s="10" t="str">
        <f>IF('[12]ข้อมูลนักเรียน-กรอง'!$A$11="","",(IF(COUNTIF(IR13:JV13,"ป")=0,"-",(COUNTIF(IR13:JV13,"ป")))))</f>
        <v>-</v>
      </c>
      <c r="JY13" s="10" t="str">
        <f>IF('[12]ข้อมูลนักเรียน-กรอง'!$A$11="","",(IF(COUNTIF(IR13:JV13,"ล")=0,"-",(COUNTIF(IR13:JV13,"ล")))))</f>
        <v>-</v>
      </c>
      <c r="JZ13" s="10" t="str">
        <f>IF('[12]ข้อมูลนักเรียน-กรอง'!$A$11="","",(IF(COUNTIF(IR13:JV13,"ข")=0,"-",(COUNTIF(IR13:JV13,"ข")))))</f>
        <v>-</v>
      </c>
      <c r="KA13" s="8">
        <f>IF('[12]ข้อมูลนักเรียน-กรอง'!$A$11="","",('[12]ข้อมูลนักเรียน-กรอง'!$A$11))</f>
        <v>10</v>
      </c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10" t="str">
        <f>IF('[12]ข้อมูลนักเรียน-กรอง'!A11="","",(IF(SUM(KB13:LF13)=0,"-",(SUM(KB13:LF13)))))</f>
        <v>-</v>
      </c>
      <c r="LH13" s="10" t="str">
        <f>IF('[12]ข้อมูลนักเรียน-กรอง'!$A$11="","",(IF(COUNTIF(KB13:LF13,"ป")=0,"-",(COUNTIF(KB13:LF13,"ป")))))</f>
        <v>-</v>
      </c>
      <c r="LI13" s="10" t="str">
        <f>IF('[12]ข้อมูลนักเรียน-กรอง'!$A$11="","",(IF(COUNTIF(KB13:LF13,"ล")=0,"-",(COUNTIF(KB13:LF13,"ล")))))</f>
        <v>-</v>
      </c>
      <c r="LJ13" s="10" t="str">
        <f>IF('[12]ข้อมูลนักเรียน-กรอง'!$A$11="","",(IF(COUNTIF(KB13:LF13,"ข")=0,"-",(COUNTIF(KB13:LF13,"ข")))))</f>
        <v>-</v>
      </c>
      <c r="LK13" s="8">
        <f>IF('[12]ข้อมูลนักเรียน-กรอง'!$A$11="","",('[12]ข้อมูลนักเรียน-กรอง'!$A$11))</f>
        <v>10</v>
      </c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10" t="str">
        <f>IF('[12]ข้อมูลนักเรียน-กรอง'!A11="","",(IF(SUM(LL13:MN13)=0,"-",(SUM(LL13:MN13)))))</f>
        <v>-</v>
      </c>
      <c r="MP13" s="10" t="str">
        <f>IF('[12]ข้อมูลนักเรียน-กรอง'!$A$11="","",(IF(COUNTIF(LL13:MN13,"ป")=0,"-",(COUNTIF(LL13:MN13,"ป")))))</f>
        <v>-</v>
      </c>
      <c r="MQ13" s="10" t="str">
        <f>IF('[12]ข้อมูลนักเรียน-กรอง'!$A$11="","",(IF(COUNTIF(LL13:MN13,"ล")=0,"-",(COUNTIF(LL13:MN13,"ล")))))</f>
        <v>-</v>
      </c>
      <c r="MR13" s="10" t="str">
        <f>IF('[12]ข้อมูลนักเรียน-กรอง'!$A$11="","",(IF(COUNTIF(LL13:MN13,"ข")=0,"-",(COUNTIF(LL13:MN13,"ข")))))</f>
        <v>-</v>
      </c>
      <c r="MS13" s="8">
        <f>IF('[12]ข้อมูลนักเรียน-กรอง'!$A$11="","",('[12]ข้อมูลนักเรียน-กรอง'!$A$11))</f>
        <v>10</v>
      </c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10" t="str">
        <f>IF('[12]ข้อมูลนักเรียน-กรอง'!A11="","",(IF(SUM(MT13:NX13)=0,"-",(SUM(MT13:NX13)))))</f>
        <v>-</v>
      </c>
      <c r="NZ13" s="10" t="str">
        <f>IF('[12]ข้อมูลนักเรียน-กรอง'!$A$11="","",(IF(COUNTIF(MT13:NX13,"ป")=0,"-",(COUNTIF(MT13:NX13,"ป")))))</f>
        <v>-</v>
      </c>
      <c r="OA13" s="10" t="str">
        <f>IF('[12]ข้อมูลนักเรียน-กรอง'!$A$11="","",(IF(COUNTIF(MT13:NX13,"ล")=0,"-",(COUNTIF(MT13:NX13,"ล")))))</f>
        <v>-</v>
      </c>
      <c r="OB13" s="10" t="str">
        <f>IF('[12]ข้อมูลนักเรียน-กรอง'!$A$11="","",(IF(COUNTIF(MT13:NX13,"ข")=0,"-",(COUNTIF(MT13:NX13,"ข")))))</f>
        <v>-</v>
      </c>
      <c r="OC13" s="8">
        <f>IF('[12]ข้อมูลนักเรียน-กรอง'!$A$11="","",('[12]ข้อมูลนักเรียน-กรอง'!$A$11))</f>
        <v>10</v>
      </c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10" t="str">
        <f>IF('[12]ข้อมูลนักเรียน-กรอง'!A11="","",(IF(SUM(OD13:PG13)=0,"-",(SUM(OD13:PG13)))))</f>
        <v>-</v>
      </c>
      <c r="PI13" s="10" t="str">
        <f>IF('[12]ข้อมูลนักเรียน-กรอง'!$A$11="","",(IF(COUNTIF(OD13:PG13,"ป")=0,"-",(COUNTIF(OD13:PG13,"ป")))))</f>
        <v>-</v>
      </c>
      <c r="PJ13" s="10" t="str">
        <f>IF('[12]ข้อมูลนักเรียน-กรอง'!$A$11="","",(IF(COUNTIF(OD13:PG13,"ล")=0,"-",(COUNTIF(OD13:PG13,"ล")))))</f>
        <v>-</v>
      </c>
      <c r="PK13" s="10" t="str">
        <f>IF('[12]ข้อมูลนักเรียน-กรอง'!$A$11="","",(IF(COUNTIF(OD13:PG13,"ข")=0,"-",(COUNTIF(OD13:PG13,"ข")))))</f>
        <v>-</v>
      </c>
      <c r="PL13" s="11">
        <f>IF('[12]ข้อมูลนักเรียน-กรอง'!$A$11="","",('[12]ข้อมูลนักเรียน-กรอง'!$A$11))</f>
        <v>10</v>
      </c>
      <c r="PM13" s="12" t="str">
        <f t="shared" si="0"/>
        <v>-</v>
      </c>
      <c r="PN13" s="12" t="str">
        <f t="shared" si="1"/>
        <v>-</v>
      </c>
      <c r="PO13" s="12" t="str">
        <f t="shared" si="2"/>
        <v>-</v>
      </c>
      <c r="PP13" s="12" t="str">
        <f t="shared" si="3"/>
        <v>-</v>
      </c>
      <c r="PQ13" s="12" t="str">
        <f t="shared" si="4"/>
        <v>-</v>
      </c>
      <c r="PR13" s="12" t="str">
        <f t="shared" si="5"/>
        <v>-</v>
      </c>
      <c r="PS13" s="12" t="str">
        <f t="shared" si="6"/>
        <v>-</v>
      </c>
      <c r="PT13" s="12" t="str">
        <f t="shared" si="7"/>
        <v>-</v>
      </c>
      <c r="PU13" s="12" t="str">
        <f t="shared" si="8"/>
        <v>-</v>
      </c>
      <c r="PV13" s="12" t="str">
        <f t="shared" si="9"/>
        <v>-</v>
      </c>
      <c r="PW13" s="12" t="str">
        <f t="shared" si="10"/>
        <v>-</v>
      </c>
      <c r="PX13" s="12" t="str">
        <f t="shared" si="11"/>
        <v>-</v>
      </c>
      <c r="PY13" s="13">
        <f>IF('[12]ข้อมูลนักเรียน-กรอง'!A11="","",(SUM(AH13:AK13,SUM(BQ13:BT13,SUM(DA13:DD13,SUM(EK13:EN13,SUM(FT13:FW13,SUM(HD13:HG13,SUM(IM13:IP13,SUM(JW13:JZ13,SUM(LG13:LJ13,SUM(MO13:MR13,SUM(NY13:OB13,SUM(PH13:PK13))))))))))))))</f>
        <v>0</v>
      </c>
      <c r="PZ13" s="13">
        <f>IF('[12]ข้อมูลนักเรียน-กรอง'!A11="","",SUM(PM13:PX13))</f>
        <v>0</v>
      </c>
      <c r="QA13" s="14" t="str">
        <f>IF('[12]ข้อมูลนักเรียน-กรอง'!A11="","",IF(PZ13=0,"0.00",((PZ13/PY13)*100)))</f>
        <v>0.00</v>
      </c>
    </row>
    <row r="14" spans="1:443" ht="15.95" customHeight="1">
      <c r="A14" s="7" t="str">
        <f>[12]ชื่อนักเรียน!C13</f>
        <v>เด็กชายปรีติ ครูเอิญ</v>
      </c>
      <c r="B14" s="8">
        <f>IF('[12]ข้อมูลนักเรียน-กรอง'!$A$12="","",('[12]ข้อมูลนักเรียน-กรอง'!$A$12))</f>
        <v>11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0" t="str">
        <f>IF('[12]ข้อมูลนักเรียน-กรอง'!A12="","",(IF(SUM(C14:AG14)=0,"-",(SUM(C14:AG14)))))</f>
        <v>-</v>
      </c>
      <c r="AI14" s="10" t="str">
        <f>IF('[12]ข้อมูลนักเรียน-กรอง'!$A$12="","",(IF(COUNTIF(C14:AG14,"ป")=0,"-",(COUNTIF(C14:AG14,"ป")))))</f>
        <v>-</v>
      </c>
      <c r="AJ14" s="10" t="str">
        <f>IF('[12]ข้อมูลนักเรียน-กรอง'!$A$12="","",(IF(COUNTIF(C14:AG14,"ล")=0,"-",(COUNTIF(C14:AG14,"ล")))))</f>
        <v>-</v>
      </c>
      <c r="AK14" s="10" t="str">
        <f>IF('[12]ข้อมูลนักเรียน-กรอง'!$A$12="","",(IF(COUNTIF(C14:AG14,"ข")=0,"-",(COUNTIF(C14:AG14,"ข")))))</f>
        <v>-</v>
      </c>
      <c r="AL14" s="8">
        <f>IF('[12]ข้อมูลนักเรียน-กรอง'!$A$12="","",('[12]ข้อมูลนักเรียน-กรอง'!$A$12))</f>
        <v>11</v>
      </c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10" t="str">
        <f>IF('[12]ข้อมูลนักเรียน-กรอง'!A12="","",(IF(SUM(AM14:BP14)=0,"-",(SUM(AM14:BP14)))))</f>
        <v>-</v>
      </c>
      <c r="BR14" s="10" t="str">
        <f>IF('[12]ข้อมูลนักเรียน-กรอง'!$A$12="","",(IF(COUNTIF(AM14:BP14,"ป")=0,"-",(COUNTIF(AM14:BP14,"ป")))))</f>
        <v>-</v>
      </c>
      <c r="BS14" s="10" t="str">
        <f>IF('[12]ข้อมูลนักเรียน-กรอง'!$A$12="","",(IF(COUNTIF(AM14:BP14,"ล")=0,"-",(COUNTIF(AM14:BP14,"ล")))))</f>
        <v>-</v>
      </c>
      <c r="BT14" s="10" t="str">
        <f>IF('[12]ข้อมูลนักเรียน-กรอง'!$A$12="","",(IF(COUNTIF(AM14:BP14,"ข")=0,"-",(COUNTIF(AM14:BP14,"ข")))))</f>
        <v>-</v>
      </c>
      <c r="BU14" s="8">
        <f>IF('[12]ข้อมูลนักเรียน-กรอง'!$A$12="","",('[12]ข้อมูลนักเรียน-กรอง'!$A$12))</f>
        <v>11</v>
      </c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10" t="str">
        <f>IF('[12]ข้อมูลนักเรียน-กรอง'!A12="","",(IF(SUM(BV14:CZ14)=0,"-",(SUM(BV14:CZ14)))))</f>
        <v>-</v>
      </c>
      <c r="DB14" s="10" t="str">
        <f>IF('[12]ข้อมูลนักเรียน-กรอง'!$A$12="","",(IF(COUNTIF(BV14:CZ14,"ป")=0,"-",(COUNTIF(BV14:CZ14,"ป")))))</f>
        <v>-</v>
      </c>
      <c r="DC14" s="10" t="str">
        <f>IF('[12]ข้อมูลนักเรียน-กรอง'!$A$12="","",(IF(COUNTIF(BV14:CZ14,"ล")=0,"-",(COUNTIF(BV14:CZ14,"ล")))))</f>
        <v>-</v>
      </c>
      <c r="DD14" s="10" t="str">
        <f>IF('[12]ข้อมูลนักเรียน-กรอง'!$A$12="","",(IF(COUNTIF(BV14:CZ14,"ข")=0,"-",(COUNTIF(BV14:CZ14,"ข")))))</f>
        <v>-</v>
      </c>
      <c r="DE14" s="8">
        <f>IF('[12]ข้อมูลนักเรียน-กรอง'!$A$12="","",('[12]ข้อมูลนักเรียน-กรอง'!$A$12))</f>
        <v>11</v>
      </c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10" t="str">
        <f>IF('[12]ข้อมูลนักเรียน-กรอง'!A12="","",(IF(SUM(DF14:EJ14)=0,"-",(SUM(DF14:EJ14)))))</f>
        <v>-</v>
      </c>
      <c r="EL14" s="10" t="str">
        <f>IF('[12]ข้อมูลนักเรียน-กรอง'!$A$12="","",(IF(COUNTIF(DF14:EJ14,"ป")=0,"-",(COUNTIF(DF14:EJ14,"ป")))))</f>
        <v>-</v>
      </c>
      <c r="EM14" s="10" t="str">
        <f>IF('[12]ข้อมูลนักเรียน-กรอง'!$A$12="","",(IF(COUNTIF(DF14:EJ14,"ล")=0,"-",(COUNTIF(DF14:EJ14,"ล")))))</f>
        <v>-</v>
      </c>
      <c r="EN14" s="10" t="str">
        <f>IF('[12]ข้อมูลนักเรียน-กรอง'!$A$12="","",(IF(COUNTIF(DF14:EJ14,"ข")=0,"-",(COUNTIF(DF14:EJ14,"ข")))))</f>
        <v>-</v>
      </c>
      <c r="EO14" s="8">
        <f>IF('[12]ข้อมูลนักเรียน-กรอง'!$A$12="","",('[12]ข้อมูลนักเรียน-กรอง'!$A$12))</f>
        <v>11</v>
      </c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10" t="str">
        <f>IF('[12]ข้อมูลนักเรียน-กรอง'!A12="","",(IF(SUM(EP14:FS14)=0,"-",(SUM(EP14:FS14)))))</f>
        <v>-</v>
      </c>
      <c r="FU14" s="10" t="str">
        <f>IF('[12]ข้อมูลนักเรียน-กรอง'!$A$12="","",(IF(COUNTIF(EP14:FS14,"ป")=0,"-",(COUNTIF(EP14:FS14,"ป")))))</f>
        <v>-</v>
      </c>
      <c r="FV14" s="10" t="str">
        <f>IF('[12]ข้อมูลนักเรียน-กรอง'!$A$12="","",(IF(COUNTIF(EP14:FS14,"ล")=0,"-",(COUNTIF(EP14:FS14,"ล")))))</f>
        <v>-</v>
      </c>
      <c r="FW14" s="10" t="str">
        <f>IF('[12]ข้อมูลนักเรียน-กรอง'!$A$12="","",(IF(COUNTIF(EP14:FS14,"ข")=0,"-",(COUNTIF(EP14:FS14,"ข")))))</f>
        <v>-</v>
      </c>
      <c r="FX14" s="8">
        <f>IF('[12]ข้อมูลนักเรียน-กรอง'!$A$12="","",('[12]ข้อมูลนักเรียน-กรอง'!$A$12))</f>
        <v>11</v>
      </c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10" t="str">
        <f>IF('[12]ข้อมูลนักเรียน-กรอง'!A12="","",(IF(SUM(FY14:HC14)=0,"-",(SUM(FY14:HC14)))))</f>
        <v>-</v>
      </c>
      <c r="HE14" s="10" t="str">
        <f>IF('[12]ข้อมูลนักเรียน-กรอง'!$A$12="","",(IF(COUNTIF(FY14:HC14,"ป")=0,"-",(COUNTIF(FY14:HC14,"ป")))))</f>
        <v>-</v>
      </c>
      <c r="HF14" s="10" t="str">
        <f>IF('[12]ข้อมูลนักเรียน-กรอง'!$A$12="","",(IF(COUNTIF(FY14:HC14,"ล")=0,"-",(COUNTIF(FY14:HC14,"ล")))))</f>
        <v>-</v>
      </c>
      <c r="HG14" s="10" t="str">
        <f>IF('[12]ข้อมูลนักเรียน-กรอง'!$A$12="","",(IF(COUNTIF(FY14:HC14,"ข")=0,"-",(COUNTIF(FY14:HC14,"ข")))))</f>
        <v>-</v>
      </c>
      <c r="HH14" s="8">
        <f>IF('[12]ข้อมูลนักเรียน-กรอง'!$A$12="","",('[12]ข้อมูลนักเรียน-กรอง'!$A$12))</f>
        <v>11</v>
      </c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10" t="str">
        <f>IF('[12]ข้อมูลนักเรียน-กรอง'!A12="","",(IF(SUM(HI14:IL14)=0,"-",(SUM(HI14:IL14)))))</f>
        <v>-</v>
      </c>
      <c r="IN14" s="10" t="str">
        <f>IF('[12]ข้อมูลนักเรียน-กรอง'!$A$12="","",(IF(COUNTIF(HI14:IL14,"ป")=0,"-",(COUNTIF(HI14:IL14,"ป")))))</f>
        <v>-</v>
      </c>
      <c r="IO14" s="10" t="str">
        <f>IF('[12]ข้อมูลนักเรียน-กรอง'!$A$12="","",(IF(COUNTIF(HI14:IL14,"ล")=0,"-",(COUNTIF(HI14:IL14,"ล")))))</f>
        <v>-</v>
      </c>
      <c r="IP14" s="10" t="str">
        <f>IF('[12]ข้อมูลนักเรียน-กรอง'!$A$12="","",(IF(COUNTIF(HI14:IL14,"ข")=0,"-",(COUNTIF(HI14:IL14,"ข")))))</f>
        <v>-</v>
      </c>
      <c r="IQ14" s="8">
        <f>IF('[12]ข้อมูลนักเรียน-กรอง'!$A$12="","",('[12]ข้อมูลนักเรียน-กรอง'!$A$12))</f>
        <v>11</v>
      </c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10" t="str">
        <f>IF('[12]ข้อมูลนักเรียน-กรอง'!A12="","",(IF(SUM(IR14:JV14)=0,"-",(SUM(IR14:JV14)))))</f>
        <v>-</v>
      </c>
      <c r="JX14" s="10" t="str">
        <f>IF('[12]ข้อมูลนักเรียน-กรอง'!$A$12="","",(IF(COUNTIF(IR14:JV14,"ป")=0,"-",(COUNTIF(IR14:JV14,"ป")))))</f>
        <v>-</v>
      </c>
      <c r="JY14" s="10" t="str">
        <f>IF('[12]ข้อมูลนักเรียน-กรอง'!$A$12="","",(IF(COUNTIF(IR14:JV14,"ล")=0,"-",(COUNTIF(IR14:JV14,"ล")))))</f>
        <v>-</v>
      </c>
      <c r="JZ14" s="10" t="str">
        <f>IF('[12]ข้อมูลนักเรียน-กรอง'!$A$12="","",(IF(COUNTIF(IR14:JV14,"ข")=0,"-",(COUNTIF(IR14:JV14,"ข")))))</f>
        <v>-</v>
      </c>
      <c r="KA14" s="8">
        <f>IF('[12]ข้อมูลนักเรียน-กรอง'!$A$12="","",('[12]ข้อมูลนักเรียน-กรอง'!$A$12))</f>
        <v>11</v>
      </c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10" t="str">
        <f>IF('[12]ข้อมูลนักเรียน-กรอง'!A12="","",(IF(SUM(KB14:LF14)=0,"-",(SUM(KB14:LF14)))))</f>
        <v>-</v>
      </c>
      <c r="LH14" s="10" t="str">
        <f>IF('[12]ข้อมูลนักเรียน-กรอง'!$A$12="","",(IF(COUNTIF(KB14:LF14,"ป")=0,"-",(COUNTIF(KB14:LF14,"ป")))))</f>
        <v>-</v>
      </c>
      <c r="LI14" s="10" t="str">
        <f>IF('[12]ข้อมูลนักเรียน-กรอง'!$A$12="","",(IF(COUNTIF(KB14:LF14,"ล")=0,"-",(COUNTIF(KB14:LF14,"ล")))))</f>
        <v>-</v>
      </c>
      <c r="LJ14" s="10" t="str">
        <f>IF('[12]ข้อมูลนักเรียน-กรอง'!$A$12="","",(IF(COUNTIF(KB14:LF14,"ข")=0,"-",(COUNTIF(KB14:LF14,"ข")))))</f>
        <v>-</v>
      </c>
      <c r="LK14" s="8">
        <f>IF('[12]ข้อมูลนักเรียน-กรอง'!$A$12="","",('[12]ข้อมูลนักเรียน-กรอง'!$A$12))</f>
        <v>11</v>
      </c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10" t="str">
        <f>IF('[12]ข้อมูลนักเรียน-กรอง'!A12="","",(IF(SUM(LL14:MN14)=0,"-",(SUM(LL14:MN14)))))</f>
        <v>-</v>
      </c>
      <c r="MP14" s="10" t="str">
        <f>IF('[12]ข้อมูลนักเรียน-กรอง'!$A$12="","",(IF(COUNTIF(LL14:MN14,"ป")=0,"-",(COUNTIF(LL14:MN14,"ป")))))</f>
        <v>-</v>
      </c>
      <c r="MQ14" s="10" t="str">
        <f>IF('[12]ข้อมูลนักเรียน-กรอง'!$A$12="","",(IF(COUNTIF(LL14:MN14,"ล")=0,"-",(COUNTIF(LL14:MN14,"ล")))))</f>
        <v>-</v>
      </c>
      <c r="MR14" s="10" t="str">
        <f>IF('[12]ข้อมูลนักเรียน-กรอง'!$A$12="","",(IF(COUNTIF(LL14:MN14,"ข")=0,"-",(COUNTIF(LL14:MN14,"ข")))))</f>
        <v>-</v>
      </c>
      <c r="MS14" s="8">
        <f>IF('[12]ข้อมูลนักเรียน-กรอง'!$A$12="","",('[12]ข้อมูลนักเรียน-กรอง'!$A$12))</f>
        <v>11</v>
      </c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10" t="str">
        <f>IF('[12]ข้อมูลนักเรียน-กรอง'!A12="","",(IF(SUM(MT14:NX14)=0,"-",(SUM(MT14:NX14)))))</f>
        <v>-</v>
      </c>
      <c r="NZ14" s="10" t="str">
        <f>IF('[12]ข้อมูลนักเรียน-กรอง'!$A$12="","",(IF(COUNTIF(MT14:NX14,"ป")=0,"-",(COUNTIF(MT14:NX14,"ป")))))</f>
        <v>-</v>
      </c>
      <c r="OA14" s="10" t="str">
        <f>IF('[12]ข้อมูลนักเรียน-กรอง'!$A$12="","",(IF(COUNTIF(MT14:NX14,"ล")=0,"-",(COUNTIF(MT14:NX14,"ล")))))</f>
        <v>-</v>
      </c>
      <c r="OB14" s="10" t="str">
        <f>IF('[12]ข้อมูลนักเรียน-กรอง'!$A$12="","",(IF(COUNTIF(MT14:NX14,"ข")=0,"-",(COUNTIF(MT14:NX14,"ข")))))</f>
        <v>-</v>
      </c>
      <c r="OC14" s="8">
        <f>IF('[12]ข้อมูลนักเรียน-กรอง'!$A$12="","",('[12]ข้อมูลนักเรียน-กรอง'!$A$12))</f>
        <v>11</v>
      </c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10" t="str">
        <f>IF('[12]ข้อมูลนักเรียน-กรอง'!A12="","",(IF(SUM(OD14:PG14)=0,"-",(SUM(OD14:PG14)))))</f>
        <v>-</v>
      </c>
      <c r="PI14" s="10" t="str">
        <f>IF('[12]ข้อมูลนักเรียน-กรอง'!$A$12="","",(IF(COUNTIF(OD14:PG14,"ป")=0,"-",(COUNTIF(OD14:PG14,"ป")))))</f>
        <v>-</v>
      </c>
      <c r="PJ14" s="10" t="str">
        <f>IF('[12]ข้อมูลนักเรียน-กรอง'!$A$12="","",(IF(COUNTIF(OD14:PG14,"ล")=0,"-",(COUNTIF(OD14:PG14,"ล")))))</f>
        <v>-</v>
      </c>
      <c r="PK14" s="10" t="str">
        <f>IF('[12]ข้อมูลนักเรียน-กรอง'!$A$12="","",(IF(COUNTIF(OD14:PG14,"ข")=0,"-",(COUNTIF(OD14:PG14,"ข")))))</f>
        <v>-</v>
      </c>
      <c r="PL14" s="11">
        <f>IF('[12]ข้อมูลนักเรียน-กรอง'!$A$12="","",('[12]ข้อมูลนักเรียน-กรอง'!$A$12))</f>
        <v>11</v>
      </c>
      <c r="PM14" s="12" t="str">
        <f t="shared" si="0"/>
        <v>-</v>
      </c>
      <c r="PN14" s="12" t="str">
        <f t="shared" si="1"/>
        <v>-</v>
      </c>
      <c r="PO14" s="12" t="str">
        <f t="shared" si="2"/>
        <v>-</v>
      </c>
      <c r="PP14" s="12" t="str">
        <f t="shared" si="3"/>
        <v>-</v>
      </c>
      <c r="PQ14" s="12" t="str">
        <f t="shared" si="4"/>
        <v>-</v>
      </c>
      <c r="PR14" s="12" t="str">
        <f t="shared" si="5"/>
        <v>-</v>
      </c>
      <c r="PS14" s="12" t="str">
        <f t="shared" si="6"/>
        <v>-</v>
      </c>
      <c r="PT14" s="12" t="str">
        <f t="shared" si="7"/>
        <v>-</v>
      </c>
      <c r="PU14" s="12" t="str">
        <f t="shared" si="8"/>
        <v>-</v>
      </c>
      <c r="PV14" s="12" t="str">
        <f t="shared" si="9"/>
        <v>-</v>
      </c>
      <c r="PW14" s="12" t="str">
        <f t="shared" si="10"/>
        <v>-</v>
      </c>
      <c r="PX14" s="12" t="str">
        <f t="shared" si="11"/>
        <v>-</v>
      </c>
      <c r="PY14" s="13">
        <f>IF('[12]ข้อมูลนักเรียน-กรอง'!A12="","",(SUM(AH14:AK14,SUM(BQ14:BT14,SUM(DA14:DD14,SUM(EK14:EN14,SUM(FT14:FW14,SUM(HD14:HG14,SUM(IM14:IP14,SUM(JW14:JZ14,SUM(LG14:LJ14,SUM(MO14:MR14,SUM(NY14:OB14,SUM(PH14:PK14))))))))))))))</f>
        <v>0</v>
      </c>
      <c r="PZ14" s="13">
        <f>IF('[12]ข้อมูลนักเรียน-กรอง'!A12="","",SUM(PM14:PX14))</f>
        <v>0</v>
      </c>
      <c r="QA14" s="14" t="str">
        <f>IF('[12]ข้อมูลนักเรียน-กรอง'!A12="","",IF(PZ14=0,"0.00",((PZ14/PY14)*100)))</f>
        <v>0.00</v>
      </c>
    </row>
    <row r="15" spans="1:443" ht="15.95" customHeight="1">
      <c r="A15" s="7" t="str">
        <f>[12]ชื่อนักเรียน!C14</f>
        <v>เด็กชายสุทธิศักดิ์ กู้ชาติ</v>
      </c>
      <c r="B15" s="8">
        <f>IF('[12]ข้อมูลนักเรียน-กรอง'!$A$13="","",('[12]ข้อมูลนักเรียน-กรอง'!$A$13))</f>
        <v>12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0" t="str">
        <f>IF('[12]ข้อมูลนักเรียน-กรอง'!A13="","",(IF(SUM(C15:AG15)=0,"-",(SUM(C15:AG15)))))</f>
        <v>-</v>
      </c>
      <c r="AI15" s="10" t="str">
        <f>IF('[12]ข้อมูลนักเรียน-กรอง'!$A$13="","",(IF(COUNTIF(C15:AG15,"ป")=0,"-",(COUNTIF(C15:AG15,"ป")))))</f>
        <v>-</v>
      </c>
      <c r="AJ15" s="10" t="str">
        <f>IF('[12]ข้อมูลนักเรียน-กรอง'!$A$13="","",(IF(COUNTIF(C15:AG15,"ล")=0,"-",(COUNTIF(C15:AG15,"ล")))))</f>
        <v>-</v>
      </c>
      <c r="AK15" s="10" t="str">
        <f>IF('[12]ข้อมูลนักเรียน-กรอง'!$A$13="","",(IF(COUNTIF(C15:AG15,"ข")=0,"-",(COUNTIF(C15:AG15,"ข")))))</f>
        <v>-</v>
      </c>
      <c r="AL15" s="8">
        <f>IF('[12]ข้อมูลนักเรียน-กรอง'!$A$13="","",('[12]ข้อมูลนักเรียน-กรอง'!$A$13))</f>
        <v>12</v>
      </c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10" t="str">
        <f>IF('[12]ข้อมูลนักเรียน-กรอง'!A13="","",(IF(SUM(AM15:BP15)=0,"-",(SUM(AM15:BP15)))))</f>
        <v>-</v>
      </c>
      <c r="BR15" s="10" t="str">
        <f>IF('[12]ข้อมูลนักเรียน-กรอง'!$A$13="","",(IF(COUNTIF(AM15:BP15,"ป")=0,"-",(COUNTIF(AM15:BP15,"ป")))))</f>
        <v>-</v>
      </c>
      <c r="BS15" s="10" t="str">
        <f>IF('[12]ข้อมูลนักเรียน-กรอง'!$A$13="","",(IF(COUNTIF(AM15:BP15,"ล")=0,"-",(COUNTIF(AM15:BP15,"ล")))))</f>
        <v>-</v>
      </c>
      <c r="BT15" s="10" t="str">
        <f>IF('[12]ข้อมูลนักเรียน-กรอง'!$A$13="","",(IF(COUNTIF(AM15:BP15,"ข")=0,"-",(COUNTIF(AM15:BP15,"ข")))))</f>
        <v>-</v>
      </c>
      <c r="BU15" s="8">
        <f>IF('[12]ข้อมูลนักเรียน-กรอง'!$A$13="","",('[12]ข้อมูลนักเรียน-กรอง'!$A$13))</f>
        <v>12</v>
      </c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10" t="str">
        <f>IF('[12]ข้อมูลนักเรียน-กรอง'!A13="","",(IF(SUM(BV15:CZ15)=0,"-",(SUM(BV15:CZ15)))))</f>
        <v>-</v>
      </c>
      <c r="DB15" s="10" t="str">
        <f>IF('[12]ข้อมูลนักเรียน-กรอง'!$A$13="","",(IF(COUNTIF(BV15:CZ15,"ป")=0,"-",(COUNTIF(BV15:CZ15,"ป")))))</f>
        <v>-</v>
      </c>
      <c r="DC15" s="10" t="str">
        <f>IF('[12]ข้อมูลนักเรียน-กรอง'!$A$13="","",(IF(COUNTIF(BV15:CZ15,"ล")=0,"-",(COUNTIF(BV15:CZ15,"ล")))))</f>
        <v>-</v>
      </c>
      <c r="DD15" s="10" t="str">
        <f>IF('[12]ข้อมูลนักเรียน-กรอง'!$A$13="","",(IF(COUNTIF(BV15:CZ15,"ข")=0,"-",(COUNTIF(BV15:CZ15,"ข")))))</f>
        <v>-</v>
      </c>
      <c r="DE15" s="8">
        <f>IF('[12]ข้อมูลนักเรียน-กรอง'!$A$13="","",('[12]ข้อมูลนักเรียน-กรอง'!$A$13))</f>
        <v>12</v>
      </c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10" t="str">
        <f>IF('[12]ข้อมูลนักเรียน-กรอง'!A13="","",(IF(SUM(DF15:EJ15)=0,"-",(SUM(DF15:EJ15)))))</f>
        <v>-</v>
      </c>
      <c r="EL15" s="10" t="str">
        <f>IF('[12]ข้อมูลนักเรียน-กรอง'!$A$13="","",(IF(COUNTIF(DF15:EJ15,"ป")=0,"-",(COUNTIF(DF15:EJ15,"ป")))))</f>
        <v>-</v>
      </c>
      <c r="EM15" s="10" t="str">
        <f>IF('[12]ข้อมูลนักเรียน-กรอง'!$A$13="","",(IF(COUNTIF(DF15:EJ15,"ล")=0,"-",(COUNTIF(DF15:EJ15,"ล")))))</f>
        <v>-</v>
      </c>
      <c r="EN15" s="10" t="str">
        <f>IF('[12]ข้อมูลนักเรียน-กรอง'!$A$13="","",(IF(COUNTIF(DF15:EJ15,"ข")=0,"-",(COUNTIF(DF15:EJ15,"ข")))))</f>
        <v>-</v>
      </c>
      <c r="EO15" s="8">
        <f>IF('[12]ข้อมูลนักเรียน-กรอง'!$A$13="","",('[12]ข้อมูลนักเรียน-กรอง'!$A$13))</f>
        <v>12</v>
      </c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10" t="str">
        <f>IF('[12]ข้อมูลนักเรียน-กรอง'!A13="","",(IF(SUM(EP15:FS15)=0,"-",(SUM(EP15:FS15)))))</f>
        <v>-</v>
      </c>
      <c r="FU15" s="10" t="str">
        <f>IF('[12]ข้อมูลนักเรียน-กรอง'!$A$13="","",(IF(COUNTIF(EP15:FS15,"ป")=0,"-",(COUNTIF(EP15:FS15,"ป")))))</f>
        <v>-</v>
      </c>
      <c r="FV15" s="10" t="str">
        <f>IF('[12]ข้อมูลนักเรียน-กรอง'!$A$13="","",(IF(COUNTIF(EP15:FS15,"ล")=0,"-",(COUNTIF(EP15:FS15,"ล")))))</f>
        <v>-</v>
      </c>
      <c r="FW15" s="10" t="str">
        <f>IF('[12]ข้อมูลนักเรียน-กรอง'!$A$13="","",(IF(COUNTIF(EP15:FS15,"ข")=0,"-",(COUNTIF(EP15:FS15,"ข")))))</f>
        <v>-</v>
      </c>
      <c r="FX15" s="8">
        <f>IF('[12]ข้อมูลนักเรียน-กรอง'!$A$13="","",('[12]ข้อมูลนักเรียน-กรอง'!$A$13))</f>
        <v>12</v>
      </c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10" t="str">
        <f>IF('[12]ข้อมูลนักเรียน-กรอง'!A13="","",(IF(SUM(FY15:HC15)=0,"-",(SUM(FY15:HC15)))))</f>
        <v>-</v>
      </c>
      <c r="HE15" s="10" t="str">
        <f>IF('[12]ข้อมูลนักเรียน-กรอง'!$A$13="","",(IF(COUNTIF(FY15:HC15,"ป")=0,"-",(COUNTIF(FY15:HC15,"ป")))))</f>
        <v>-</v>
      </c>
      <c r="HF15" s="10" t="str">
        <f>IF('[12]ข้อมูลนักเรียน-กรอง'!$A$13="","",(IF(COUNTIF(FY15:HC15,"ล")=0,"-",(COUNTIF(FY15:HC15,"ล")))))</f>
        <v>-</v>
      </c>
      <c r="HG15" s="10" t="str">
        <f>IF('[12]ข้อมูลนักเรียน-กรอง'!$A$13="","",(IF(COUNTIF(FY15:HC15,"ข")=0,"-",(COUNTIF(FY15:HC15,"ข")))))</f>
        <v>-</v>
      </c>
      <c r="HH15" s="8">
        <f>IF('[12]ข้อมูลนักเรียน-กรอง'!$A$13="","",('[12]ข้อมูลนักเรียน-กรอง'!$A$13))</f>
        <v>12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10" t="str">
        <f>IF('[12]ข้อมูลนักเรียน-กรอง'!A13="","",(IF(SUM(HI15:IL15)=0,"-",(SUM(HI15:IL15)))))</f>
        <v>-</v>
      </c>
      <c r="IN15" s="10" t="str">
        <f>IF('[12]ข้อมูลนักเรียน-กรอง'!$A$13="","",(IF(COUNTIF(HI15:IL15,"ป")=0,"-",(COUNTIF(HI15:IL15,"ป")))))</f>
        <v>-</v>
      </c>
      <c r="IO15" s="10" t="str">
        <f>IF('[12]ข้อมูลนักเรียน-กรอง'!$A$13="","",(IF(COUNTIF(HI15:IL15,"ล")=0,"-",(COUNTIF(HI15:IL15,"ล")))))</f>
        <v>-</v>
      </c>
      <c r="IP15" s="10" t="str">
        <f>IF('[12]ข้อมูลนักเรียน-กรอง'!$A$13="","",(IF(COUNTIF(HI15:IL15,"ข")=0,"-",(COUNTIF(HI15:IL15,"ข")))))</f>
        <v>-</v>
      </c>
      <c r="IQ15" s="8">
        <f>IF('[12]ข้อมูลนักเรียน-กรอง'!$A$13="","",('[12]ข้อมูลนักเรียน-กรอง'!$A$13))</f>
        <v>12</v>
      </c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10" t="str">
        <f>IF('[12]ข้อมูลนักเรียน-กรอง'!A13="","",(IF(SUM(IR15:JV15)=0,"-",(SUM(IR15:JV15)))))</f>
        <v>-</v>
      </c>
      <c r="JX15" s="10" t="str">
        <f>IF('[12]ข้อมูลนักเรียน-กรอง'!$A$13="","",(IF(COUNTIF(IR15:JV15,"ป")=0,"-",(COUNTIF(IR15:JV15,"ป")))))</f>
        <v>-</v>
      </c>
      <c r="JY15" s="10" t="str">
        <f>IF('[12]ข้อมูลนักเรียน-กรอง'!$A$13="","",(IF(COUNTIF(IR15:JV15,"ล")=0,"-",(COUNTIF(IR15:JV15,"ล")))))</f>
        <v>-</v>
      </c>
      <c r="JZ15" s="10" t="str">
        <f>IF('[12]ข้อมูลนักเรียน-กรอง'!$A$13="","",(IF(COUNTIF(IR15:JV15,"ข")=0,"-",(COUNTIF(IR15:JV15,"ข")))))</f>
        <v>-</v>
      </c>
      <c r="KA15" s="8">
        <f>IF('[12]ข้อมูลนักเรียน-กรอง'!$A$13="","",('[12]ข้อมูลนักเรียน-กรอง'!$A$13))</f>
        <v>12</v>
      </c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10" t="str">
        <f>IF('[12]ข้อมูลนักเรียน-กรอง'!A13="","",(IF(SUM(KB15:LF15)=0,"-",(SUM(KB15:LF15)))))</f>
        <v>-</v>
      </c>
      <c r="LH15" s="10" t="str">
        <f>IF('[12]ข้อมูลนักเรียน-กรอง'!$A$13="","",(IF(COUNTIF(KB15:LF15,"ป")=0,"-",(COUNTIF(KB15:LF15,"ป")))))</f>
        <v>-</v>
      </c>
      <c r="LI15" s="10" t="str">
        <f>IF('[12]ข้อมูลนักเรียน-กรอง'!$A$13="","",(IF(COUNTIF(KB15:LF15,"ล")=0,"-",(COUNTIF(KB15:LF15,"ล")))))</f>
        <v>-</v>
      </c>
      <c r="LJ15" s="10" t="str">
        <f>IF('[12]ข้อมูลนักเรียน-กรอง'!$A$13="","",(IF(COUNTIF(KB15:LF15,"ข")=0,"-",(COUNTIF(KB15:LF15,"ข")))))</f>
        <v>-</v>
      </c>
      <c r="LK15" s="8">
        <f>IF('[12]ข้อมูลนักเรียน-กรอง'!$A$13="","",('[12]ข้อมูลนักเรียน-กรอง'!$A$13))</f>
        <v>12</v>
      </c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10" t="str">
        <f>IF('[12]ข้อมูลนักเรียน-กรอง'!A13="","",(IF(SUM(LL15:MN15)=0,"-",(SUM(LL15:MN15)))))</f>
        <v>-</v>
      </c>
      <c r="MP15" s="10" t="str">
        <f>IF('[12]ข้อมูลนักเรียน-กรอง'!$A$13="","",(IF(COUNTIF(LL15:MN15,"ป")=0,"-",(COUNTIF(LL15:MN15,"ป")))))</f>
        <v>-</v>
      </c>
      <c r="MQ15" s="10" t="str">
        <f>IF('[12]ข้อมูลนักเรียน-กรอง'!$A$13="","",(IF(COUNTIF(LL15:MN15,"ล")=0,"-",(COUNTIF(LL15:MN15,"ล")))))</f>
        <v>-</v>
      </c>
      <c r="MR15" s="10" t="str">
        <f>IF('[12]ข้อมูลนักเรียน-กรอง'!$A$13="","",(IF(COUNTIF(LL15:MN15,"ข")=0,"-",(COUNTIF(LL15:MN15,"ข")))))</f>
        <v>-</v>
      </c>
      <c r="MS15" s="8">
        <f>IF('[12]ข้อมูลนักเรียน-กรอง'!$A$13="","",('[12]ข้อมูลนักเรียน-กรอง'!$A$13))</f>
        <v>12</v>
      </c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10" t="str">
        <f>IF('[12]ข้อมูลนักเรียน-กรอง'!A13="","",(IF(SUM(MT15:NX15)=0,"-",(SUM(MT15:NX15)))))</f>
        <v>-</v>
      </c>
      <c r="NZ15" s="10" t="str">
        <f>IF('[12]ข้อมูลนักเรียน-กรอง'!$A$13="","",(IF(COUNTIF(MT15:NX15,"ป")=0,"-",(COUNTIF(MT15:NX15,"ป")))))</f>
        <v>-</v>
      </c>
      <c r="OA15" s="10" t="str">
        <f>IF('[12]ข้อมูลนักเรียน-กรอง'!$A$13="","",(IF(COUNTIF(MT15:NX15,"ล")=0,"-",(COUNTIF(MT15:NX15,"ล")))))</f>
        <v>-</v>
      </c>
      <c r="OB15" s="10" t="str">
        <f>IF('[12]ข้อมูลนักเรียน-กรอง'!$A$13="","",(IF(COUNTIF(MT15:NX15,"ข")=0,"-",(COUNTIF(MT15:NX15,"ข")))))</f>
        <v>-</v>
      </c>
      <c r="OC15" s="8">
        <f>IF('[12]ข้อมูลนักเรียน-กรอง'!$A$13="","",('[12]ข้อมูลนักเรียน-กรอง'!$A$13))</f>
        <v>12</v>
      </c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10" t="str">
        <f>IF('[12]ข้อมูลนักเรียน-กรอง'!A13="","",(IF(SUM(OD15:PG15)=0,"-",(SUM(OD15:PG15)))))</f>
        <v>-</v>
      </c>
      <c r="PI15" s="10" t="str">
        <f>IF('[12]ข้อมูลนักเรียน-กรอง'!$A$13="","",(IF(COUNTIF(OD15:PG15,"ป")=0,"-",(COUNTIF(OD15:PG15,"ป")))))</f>
        <v>-</v>
      </c>
      <c r="PJ15" s="10" t="str">
        <f>IF('[12]ข้อมูลนักเรียน-กรอง'!$A$13="","",(IF(COUNTIF(OD15:PG15,"ล")=0,"-",(COUNTIF(OD15:PG15,"ล")))))</f>
        <v>-</v>
      </c>
      <c r="PK15" s="10" t="str">
        <f>IF('[12]ข้อมูลนักเรียน-กรอง'!$A$13="","",(IF(COUNTIF(OD15:PG15,"ข")=0,"-",(COUNTIF(OD15:PG15,"ข")))))</f>
        <v>-</v>
      </c>
      <c r="PL15" s="11">
        <f>IF('[12]ข้อมูลนักเรียน-กรอง'!$A$13="","",('[12]ข้อมูลนักเรียน-กรอง'!$A$13))</f>
        <v>12</v>
      </c>
      <c r="PM15" s="12" t="str">
        <f t="shared" si="0"/>
        <v>-</v>
      </c>
      <c r="PN15" s="12" t="str">
        <f t="shared" si="1"/>
        <v>-</v>
      </c>
      <c r="PO15" s="12" t="str">
        <f t="shared" si="2"/>
        <v>-</v>
      </c>
      <c r="PP15" s="12" t="str">
        <f t="shared" si="3"/>
        <v>-</v>
      </c>
      <c r="PQ15" s="12" t="str">
        <f t="shared" si="4"/>
        <v>-</v>
      </c>
      <c r="PR15" s="12" t="str">
        <f t="shared" si="5"/>
        <v>-</v>
      </c>
      <c r="PS15" s="12" t="str">
        <f t="shared" si="6"/>
        <v>-</v>
      </c>
      <c r="PT15" s="12" t="str">
        <f t="shared" si="7"/>
        <v>-</v>
      </c>
      <c r="PU15" s="12" t="str">
        <f t="shared" si="8"/>
        <v>-</v>
      </c>
      <c r="PV15" s="12" t="str">
        <f t="shared" si="9"/>
        <v>-</v>
      </c>
      <c r="PW15" s="12" t="str">
        <f t="shared" si="10"/>
        <v>-</v>
      </c>
      <c r="PX15" s="12" t="str">
        <f t="shared" si="11"/>
        <v>-</v>
      </c>
      <c r="PY15" s="13">
        <f>IF('[12]ข้อมูลนักเรียน-กรอง'!A13="","",(SUM(AH15:AK15,SUM(BQ15:BT15,SUM(DA15:DD15,SUM(EK15:EN15,SUM(FT15:FW15,SUM(HD15:HG15,SUM(IM15:IP15,SUM(JW15:JZ15,SUM(LG15:LJ15,SUM(MO15:MR15,SUM(NY15:OB15,SUM(PH15:PK15))))))))))))))</f>
        <v>0</v>
      </c>
      <c r="PZ15" s="13">
        <f>IF('[12]ข้อมูลนักเรียน-กรอง'!A13="","",SUM(PM15:PX15))</f>
        <v>0</v>
      </c>
      <c r="QA15" s="14" t="str">
        <f>IF('[12]ข้อมูลนักเรียน-กรอง'!A13="","",IF(PZ15=0,"0.00",((PZ15/PY15)*100)))</f>
        <v>0.00</v>
      </c>
    </row>
    <row r="16" spans="1:443" ht="15.95" customHeight="1">
      <c r="A16" s="7" t="str">
        <f>[12]ชื่อนักเรียน!C15</f>
        <v>เด็กชายชัยสิทธิ์ ดิษฐวิมล</v>
      </c>
      <c r="B16" s="8">
        <f>IF('[12]ข้อมูลนักเรียน-กรอง'!$A$14="","",('[12]ข้อมูลนักเรียน-กรอง'!$A$14))</f>
        <v>13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0" t="str">
        <f>IF('[12]ข้อมูลนักเรียน-กรอง'!A14="","",(IF(SUM(C16:AG16)=0,"-",(SUM(C16:AG16)))))</f>
        <v>-</v>
      </c>
      <c r="AI16" s="10" t="str">
        <f>IF('[12]ข้อมูลนักเรียน-กรอง'!$A$14="","",(IF(COUNTIF(C16:AG16,"ป")=0,"-",(COUNTIF(C16:AG16,"ป")))))</f>
        <v>-</v>
      </c>
      <c r="AJ16" s="10" t="str">
        <f>IF('[12]ข้อมูลนักเรียน-กรอง'!$A$14="","",(IF(COUNTIF(C16:AG16,"ล")=0,"-",(COUNTIF(C16:AG16,"ล")))))</f>
        <v>-</v>
      </c>
      <c r="AK16" s="10" t="str">
        <f>IF('[12]ข้อมูลนักเรียน-กรอง'!$A$14="","",(IF(COUNTIF(C16:AG16,"ข")=0,"-",(COUNTIF(C16:AG16,"ข")))))</f>
        <v>-</v>
      </c>
      <c r="AL16" s="8">
        <f>IF('[12]ข้อมูลนักเรียน-กรอง'!$A$14="","",('[12]ข้อมูลนักเรียน-กรอง'!$A$14))</f>
        <v>13</v>
      </c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10" t="str">
        <f>IF('[12]ข้อมูลนักเรียน-กรอง'!A14="","",(IF(SUM(AM16:BP16)=0,"-",(SUM(AM16:BP16)))))</f>
        <v>-</v>
      </c>
      <c r="BR16" s="10" t="str">
        <f>IF('[12]ข้อมูลนักเรียน-กรอง'!$A$14="","",(IF(COUNTIF(AM16:BP16,"ป")=0,"-",(COUNTIF(AM16:BP16,"ป")))))</f>
        <v>-</v>
      </c>
      <c r="BS16" s="10" t="str">
        <f>IF('[12]ข้อมูลนักเรียน-กรอง'!$A$14="","",(IF(COUNTIF(AM16:BP16,"ล")=0,"-",(COUNTIF(AM16:BP16,"ล")))))</f>
        <v>-</v>
      </c>
      <c r="BT16" s="10" t="str">
        <f>IF('[12]ข้อมูลนักเรียน-กรอง'!$A$14="","",(IF(COUNTIF(AM16:BP16,"ข")=0,"-",(COUNTIF(AM16:BP16,"ข")))))</f>
        <v>-</v>
      </c>
      <c r="BU16" s="8">
        <f>IF('[12]ข้อมูลนักเรียน-กรอง'!$A$14="","",('[12]ข้อมูลนักเรียน-กรอง'!$A$14))</f>
        <v>13</v>
      </c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10" t="str">
        <f>IF('[12]ข้อมูลนักเรียน-กรอง'!A14="","",(IF(SUM(BV16:CZ16)=0,"-",(SUM(BV16:CZ16)))))</f>
        <v>-</v>
      </c>
      <c r="DB16" s="10" t="str">
        <f>IF('[12]ข้อมูลนักเรียน-กรอง'!$A$14="","",(IF(COUNTIF(BV16:CZ16,"ป")=0,"-",(COUNTIF(BV16:CZ16,"ป")))))</f>
        <v>-</v>
      </c>
      <c r="DC16" s="10" t="str">
        <f>IF('[12]ข้อมูลนักเรียน-กรอง'!$A$14="","",(IF(COUNTIF(BV16:CZ16,"ล")=0,"-",(COUNTIF(BV16:CZ16,"ล")))))</f>
        <v>-</v>
      </c>
      <c r="DD16" s="10" t="str">
        <f>IF('[12]ข้อมูลนักเรียน-กรอง'!$A$14="","",(IF(COUNTIF(BV16:CZ16,"ข")=0,"-",(COUNTIF(BV16:CZ16,"ข")))))</f>
        <v>-</v>
      </c>
      <c r="DE16" s="8">
        <f>IF('[12]ข้อมูลนักเรียน-กรอง'!$A$14="","",('[12]ข้อมูลนักเรียน-กรอง'!$A$14))</f>
        <v>13</v>
      </c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10" t="str">
        <f>IF('[12]ข้อมูลนักเรียน-กรอง'!A14="","",(IF(SUM(DF16:EJ16)=0,"-",(SUM(DF16:EJ16)))))</f>
        <v>-</v>
      </c>
      <c r="EL16" s="10" t="str">
        <f>IF('[12]ข้อมูลนักเรียน-กรอง'!$A$14="","",(IF(COUNTIF(DF16:EJ16,"ป")=0,"-",(COUNTIF(DF16:EJ16,"ป")))))</f>
        <v>-</v>
      </c>
      <c r="EM16" s="10" t="str">
        <f>IF('[12]ข้อมูลนักเรียน-กรอง'!$A$14="","",(IF(COUNTIF(DF16:EJ16,"ล")=0,"-",(COUNTIF(DF16:EJ16,"ล")))))</f>
        <v>-</v>
      </c>
      <c r="EN16" s="10" t="str">
        <f>IF('[12]ข้อมูลนักเรียน-กรอง'!$A$14="","",(IF(COUNTIF(DF16:EJ16,"ข")=0,"-",(COUNTIF(DF16:EJ16,"ข")))))</f>
        <v>-</v>
      </c>
      <c r="EO16" s="8">
        <f>IF('[12]ข้อมูลนักเรียน-กรอง'!$A$14="","",('[12]ข้อมูลนักเรียน-กรอง'!$A$14))</f>
        <v>13</v>
      </c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10" t="str">
        <f>IF('[12]ข้อมูลนักเรียน-กรอง'!A14="","",(IF(SUM(EP16:FS16)=0,"-",(SUM(EP16:FS16)))))</f>
        <v>-</v>
      </c>
      <c r="FU16" s="10" t="str">
        <f>IF('[12]ข้อมูลนักเรียน-กรอง'!$A$14="","",(IF(COUNTIF(EP16:FS16,"ป")=0,"-",(COUNTIF(EP16:FS16,"ป")))))</f>
        <v>-</v>
      </c>
      <c r="FV16" s="10" t="str">
        <f>IF('[12]ข้อมูลนักเรียน-กรอง'!$A$14="","",(IF(COUNTIF(EP16:FS16,"ล")=0,"-",(COUNTIF(EP16:FS16,"ล")))))</f>
        <v>-</v>
      </c>
      <c r="FW16" s="10" t="str">
        <f>IF('[12]ข้อมูลนักเรียน-กรอง'!$A$14="","",(IF(COUNTIF(EP16:FS16,"ข")=0,"-",(COUNTIF(EP16:FS16,"ข")))))</f>
        <v>-</v>
      </c>
      <c r="FX16" s="8">
        <f>IF('[12]ข้อมูลนักเรียน-กรอง'!$A$14="","",('[12]ข้อมูลนักเรียน-กรอง'!$A$14))</f>
        <v>13</v>
      </c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10" t="str">
        <f>IF('[12]ข้อมูลนักเรียน-กรอง'!A14="","",(IF(SUM(FY16:HC16)=0,"-",(SUM(FY16:HC16)))))</f>
        <v>-</v>
      </c>
      <c r="HE16" s="10" t="str">
        <f>IF('[12]ข้อมูลนักเรียน-กรอง'!$A$14="","",(IF(COUNTIF(FY16:HC16,"ป")=0,"-",(COUNTIF(FY16:HC16,"ป")))))</f>
        <v>-</v>
      </c>
      <c r="HF16" s="10" t="str">
        <f>IF('[12]ข้อมูลนักเรียน-กรอง'!$A$14="","",(IF(COUNTIF(FY16:HC16,"ล")=0,"-",(COUNTIF(FY16:HC16,"ล")))))</f>
        <v>-</v>
      </c>
      <c r="HG16" s="10" t="str">
        <f>IF('[12]ข้อมูลนักเรียน-กรอง'!$A$14="","",(IF(COUNTIF(FY16:HC16,"ข")=0,"-",(COUNTIF(FY16:HC16,"ข")))))</f>
        <v>-</v>
      </c>
      <c r="HH16" s="8">
        <f>IF('[12]ข้อมูลนักเรียน-กรอง'!$A$14="","",('[12]ข้อมูลนักเรียน-กรอง'!$A$14))</f>
        <v>13</v>
      </c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10" t="str">
        <f>IF('[12]ข้อมูลนักเรียน-กรอง'!A14="","",(IF(SUM(HI16:IL16)=0,"-",(SUM(HI16:IL16)))))</f>
        <v>-</v>
      </c>
      <c r="IN16" s="10" t="str">
        <f>IF('[12]ข้อมูลนักเรียน-กรอง'!$A$14="","",(IF(COUNTIF(HI16:IL16,"ป")=0,"-",(COUNTIF(HI16:IL16,"ป")))))</f>
        <v>-</v>
      </c>
      <c r="IO16" s="10" t="str">
        <f>IF('[12]ข้อมูลนักเรียน-กรอง'!$A$14="","",(IF(COUNTIF(HI16:IL16,"ล")=0,"-",(COUNTIF(HI16:IL16,"ล")))))</f>
        <v>-</v>
      </c>
      <c r="IP16" s="10" t="str">
        <f>IF('[12]ข้อมูลนักเรียน-กรอง'!$A$14="","",(IF(COUNTIF(HI16:IL16,"ข")=0,"-",(COUNTIF(HI16:IL16,"ข")))))</f>
        <v>-</v>
      </c>
      <c r="IQ16" s="8">
        <f>IF('[12]ข้อมูลนักเรียน-กรอง'!$A$14="","",('[12]ข้อมูลนักเรียน-กรอง'!$A$14))</f>
        <v>13</v>
      </c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10" t="str">
        <f>IF('[12]ข้อมูลนักเรียน-กรอง'!A14="","",(IF(SUM(IR16:JV16)=0,"-",(SUM(IR16:JV16)))))</f>
        <v>-</v>
      </c>
      <c r="JX16" s="10" t="str">
        <f>IF('[12]ข้อมูลนักเรียน-กรอง'!$A$14="","",(IF(COUNTIF(IR16:JV16,"ป")=0,"-",(COUNTIF(IR16:JV16,"ป")))))</f>
        <v>-</v>
      </c>
      <c r="JY16" s="10" t="str">
        <f>IF('[12]ข้อมูลนักเรียน-กรอง'!$A$14="","",(IF(COUNTIF(IR16:JV16,"ล")=0,"-",(COUNTIF(IR16:JV16,"ล")))))</f>
        <v>-</v>
      </c>
      <c r="JZ16" s="10" t="str">
        <f>IF('[12]ข้อมูลนักเรียน-กรอง'!$A$14="","",(IF(COUNTIF(IR16:JV16,"ข")=0,"-",(COUNTIF(IR16:JV16,"ข")))))</f>
        <v>-</v>
      </c>
      <c r="KA16" s="8">
        <f>IF('[12]ข้อมูลนักเรียน-กรอง'!$A$14="","",('[12]ข้อมูลนักเรียน-กรอง'!$A$14))</f>
        <v>13</v>
      </c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10" t="str">
        <f>IF('[12]ข้อมูลนักเรียน-กรอง'!A14="","",(IF(SUM(KB16:LF16)=0,"-",(SUM(KB16:LF16)))))</f>
        <v>-</v>
      </c>
      <c r="LH16" s="10" t="str">
        <f>IF('[12]ข้อมูลนักเรียน-กรอง'!$A$14="","",(IF(COUNTIF(KB16:LF16,"ป")=0,"-",(COUNTIF(KB16:LF16,"ป")))))</f>
        <v>-</v>
      </c>
      <c r="LI16" s="10" t="str">
        <f>IF('[12]ข้อมูลนักเรียน-กรอง'!$A$14="","",(IF(COUNTIF(KB16:LF16,"ล")=0,"-",(COUNTIF(KB16:LF16,"ล")))))</f>
        <v>-</v>
      </c>
      <c r="LJ16" s="10" t="str">
        <f>IF('[12]ข้อมูลนักเรียน-กรอง'!$A$14="","",(IF(COUNTIF(KB16:LF16,"ข")=0,"-",(COUNTIF(KB16:LF16,"ข")))))</f>
        <v>-</v>
      </c>
      <c r="LK16" s="8">
        <f>IF('[12]ข้อมูลนักเรียน-กรอง'!$A$14="","",('[12]ข้อมูลนักเรียน-กรอง'!$A$14))</f>
        <v>13</v>
      </c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10" t="str">
        <f>IF('[12]ข้อมูลนักเรียน-กรอง'!A14="","",(IF(SUM(LL16:MN16)=0,"-",(SUM(LL16:MN16)))))</f>
        <v>-</v>
      </c>
      <c r="MP16" s="10" t="str">
        <f>IF('[12]ข้อมูลนักเรียน-กรอง'!$A$14="","",(IF(COUNTIF(LL16:MN16,"ป")=0,"-",(COUNTIF(LL16:MN16,"ป")))))</f>
        <v>-</v>
      </c>
      <c r="MQ16" s="10" t="str">
        <f>IF('[12]ข้อมูลนักเรียน-กรอง'!$A$14="","",(IF(COUNTIF(LL16:MN16,"ล")=0,"-",(COUNTIF(LL16:MN16,"ล")))))</f>
        <v>-</v>
      </c>
      <c r="MR16" s="10" t="str">
        <f>IF('[12]ข้อมูลนักเรียน-กรอง'!$A$14="","",(IF(COUNTIF(LL16:MN16,"ข")=0,"-",(COUNTIF(LL16:MN16,"ข")))))</f>
        <v>-</v>
      </c>
      <c r="MS16" s="8">
        <f>IF('[12]ข้อมูลนักเรียน-กรอง'!$A$14="","",('[12]ข้อมูลนักเรียน-กรอง'!$A$14))</f>
        <v>13</v>
      </c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10" t="str">
        <f>IF('[12]ข้อมูลนักเรียน-กรอง'!A14="","",(IF(SUM(MT16:NX16)=0,"-",(SUM(MT16:NX16)))))</f>
        <v>-</v>
      </c>
      <c r="NZ16" s="10" t="str">
        <f>IF('[12]ข้อมูลนักเรียน-กรอง'!$A$14="","",(IF(COUNTIF(MT16:NX16,"ป")=0,"-",(COUNTIF(MT16:NX16,"ป")))))</f>
        <v>-</v>
      </c>
      <c r="OA16" s="10" t="str">
        <f>IF('[12]ข้อมูลนักเรียน-กรอง'!$A$14="","",(IF(COUNTIF(MT16:NX16,"ล")=0,"-",(COUNTIF(MT16:NX16,"ล")))))</f>
        <v>-</v>
      </c>
      <c r="OB16" s="10" t="str">
        <f>IF('[12]ข้อมูลนักเรียน-กรอง'!$A$14="","",(IF(COUNTIF(MT16:NX16,"ข")=0,"-",(COUNTIF(MT16:NX16,"ข")))))</f>
        <v>-</v>
      </c>
      <c r="OC16" s="8">
        <f>IF('[12]ข้อมูลนักเรียน-กรอง'!$A$14="","",('[12]ข้อมูลนักเรียน-กรอง'!$A$14))</f>
        <v>13</v>
      </c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10" t="str">
        <f>IF('[12]ข้อมูลนักเรียน-กรอง'!A14="","",(IF(SUM(OD16:PG16)=0,"-",(SUM(OD16:PG16)))))</f>
        <v>-</v>
      </c>
      <c r="PI16" s="10" t="str">
        <f>IF('[12]ข้อมูลนักเรียน-กรอง'!$A$14="","",(IF(COUNTIF(OD16:PG16,"ป")=0,"-",(COUNTIF(OD16:PG16,"ป")))))</f>
        <v>-</v>
      </c>
      <c r="PJ16" s="10" t="str">
        <f>IF('[12]ข้อมูลนักเรียน-กรอง'!$A$14="","",(IF(COUNTIF(OD16:PG16,"ล")=0,"-",(COUNTIF(OD16:PG16,"ล")))))</f>
        <v>-</v>
      </c>
      <c r="PK16" s="10" t="str">
        <f>IF('[12]ข้อมูลนักเรียน-กรอง'!$A$14="","",(IF(COUNTIF(OD16:PG16,"ข")=0,"-",(COUNTIF(OD16:PG16,"ข")))))</f>
        <v>-</v>
      </c>
      <c r="PL16" s="11">
        <f>IF('[12]ข้อมูลนักเรียน-กรอง'!$A$14="","",('[12]ข้อมูลนักเรียน-กรอง'!$A$14))</f>
        <v>13</v>
      </c>
      <c r="PM16" s="12" t="str">
        <f t="shared" si="0"/>
        <v>-</v>
      </c>
      <c r="PN16" s="12" t="str">
        <f t="shared" si="1"/>
        <v>-</v>
      </c>
      <c r="PO16" s="12" t="str">
        <f t="shared" si="2"/>
        <v>-</v>
      </c>
      <c r="PP16" s="12" t="str">
        <f t="shared" si="3"/>
        <v>-</v>
      </c>
      <c r="PQ16" s="12" t="str">
        <f t="shared" si="4"/>
        <v>-</v>
      </c>
      <c r="PR16" s="12" t="str">
        <f t="shared" si="5"/>
        <v>-</v>
      </c>
      <c r="PS16" s="12" t="str">
        <f t="shared" si="6"/>
        <v>-</v>
      </c>
      <c r="PT16" s="12" t="str">
        <f t="shared" si="7"/>
        <v>-</v>
      </c>
      <c r="PU16" s="12" t="str">
        <f t="shared" si="8"/>
        <v>-</v>
      </c>
      <c r="PV16" s="12" t="str">
        <f t="shared" si="9"/>
        <v>-</v>
      </c>
      <c r="PW16" s="12" t="str">
        <f t="shared" si="10"/>
        <v>-</v>
      </c>
      <c r="PX16" s="12" t="str">
        <f t="shared" si="11"/>
        <v>-</v>
      </c>
      <c r="PY16" s="13">
        <f>IF('[12]ข้อมูลนักเรียน-กรอง'!A14="","",(SUM(AH16:AK16,SUM(BQ16:BT16,SUM(DA16:DD16,SUM(EK16:EN16,SUM(FT16:FW16,SUM(HD16:HG16,SUM(IM16:IP16,SUM(JW16:JZ16,SUM(LG16:LJ16,SUM(MO16:MR16,SUM(NY16:OB16,SUM(PH16:PK16))))))))))))))</f>
        <v>0</v>
      </c>
      <c r="PZ16" s="13">
        <f>IF('[12]ข้อมูลนักเรียน-กรอง'!A14="","",SUM(PM16:PX16))</f>
        <v>0</v>
      </c>
      <c r="QA16" s="14" t="str">
        <f>IF('[12]ข้อมูลนักเรียน-กรอง'!A14="","",IF(PZ16=0,"0.00",((PZ16/PY16)*100)))</f>
        <v>0.00</v>
      </c>
    </row>
    <row r="17" spans="1:443" ht="15.95" customHeight="1">
      <c r="A17" s="7" t="str">
        <f>[12]ชื่อนักเรียน!C16</f>
        <v>เด็กหญิงศรุตา จูหงี</v>
      </c>
      <c r="B17" s="8">
        <f>IF('[12]ข้อมูลนักเรียน-กรอง'!$A$15="","",('[12]ข้อมูลนักเรียน-กรอง'!$A$15))</f>
        <v>14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0" t="str">
        <f>IF('[12]ข้อมูลนักเรียน-กรอง'!A15="","",(IF(SUM(C17:AG17)=0,"-",(SUM(C17:AG17)))))</f>
        <v>-</v>
      </c>
      <c r="AI17" s="10" t="str">
        <f>IF('[12]ข้อมูลนักเรียน-กรอง'!$A$15="","",(IF(COUNTIF(C17:AG17,"ป")=0,"-",(COUNTIF(C17:AG17,"ป")))))</f>
        <v>-</v>
      </c>
      <c r="AJ17" s="10" t="str">
        <f>IF('[12]ข้อมูลนักเรียน-กรอง'!$A$15="","",(IF(COUNTIF(C17:AG17,"ล")=0,"-",(COUNTIF(C17:AG17,"ล")))))</f>
        <v>-</v>
      </c>
      <c r="AK17" s="10" t="str">
        <f>IF('[12]ข้อมูลนักเรียน-กรอง'!$A$15="","",(IF(COUNTIF(C17:AG17,"ข")=0,"-",(COUNTIF(C17:AG17,"ข")))))</f>
        <v>-</v>
      </c>
      <c r="AL17" s="8">
        <f>IF('[12]ข้อมูลนักเรียน-กรอง'!$A$15="","",('[12]ข้อมูลนักเรียน-กรอง'!$A$15))</f>
        <v>14</v>
      </c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10" t="str">
        <f>IF('[12]ข้อมูลนักเรียน-กรอง'!A15="","",(IF(SUM(AM17:BP17)=0,"-",(SUM(AM17:BP17)))))</f>
        <v>-</v>
      </c>
      <c r="BR17" s="10" t="str">
        <f>IF('[12]ข้อมูลนักเรียน-กรอง'!$A$15="","",(IF(COUNTIF(AM17:BP17,"ป")=0,"-",(COUNTIF(AM17:BP17,"ป")))))</f>
        <v>-</v>
      </c>
      <c r="BS17" s="10" t="str">
        <f>IF('[12]ข้อมูลนักเรียน-กรอง'!$A$15="","",(IF(COUNTIF(AM17:BP17,"ล")=0,"-",(COUNTIF(AM17:BP17,"ล")))))</f>
        <v>-</v>
      </c>
      <c r="BT17" s="10" t="str">
        <f>IF('[12]ข้อมูลนักเรียน-กรอง'!$A$15="","",(IF(COUNTIF(AM17:BP17,"ข")=0,"-",(COUNTIF(AM17:BP17,"ข")))))</f>
        <v>-</v>
      </c>
      <c r="BU17" s="8">
        <f>IF('[12]ข้อมูลนักเรียน-กรอง'!$A$15="","",('[12]ข้อมูลนักเรียน-กรอง'!$A$15))</f>
        <v>14</v>
      </c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10" t="str">
        <f>IF('[12]ข้อมูลนักเรียน-กรอง'!A15="","",(IF(SUM(BV17:CZ17)=0,"-",(SUM(BV17:CZ17)))))</f>
        <v>-</v>
      </c>
      <c r="DB17" s="10" t="str">
        <f>IF('[12]ข้อมูลนักเรียน-กรอง'!$A$15="","",(IF(COUNTIF(BV17:CZ17,"ป")=0,"-",(COUNTIF(BV17:CZ17,"ป")))))</f>
        <v>-</v>
      </c>
      <c r="DC17" s="10" t="str">
        <f>IF('[12]ข้อมูลนักเรียน-กรอง'!$A$15="","",(IF(COUNTIF(BV17:CZ17,"ล")=0,"-",(COUNTIF(BV17:CZ17,"ล")))))</f>
        <v>-</v>
      </c>
      <c r="DD17" s="10" t="str">
        <f>IF('[12]ข้อมูลนักเรียน-กรอง'!$A$15="","",(IF(COUNTIF(BV17:CZ17,"ข")=0,"-",(COUNTIF(BV17:CZ17,"ข")))))</f>
        <v>-</v>
      </c>
      <c r="DE17" s="8">
        <f>IF('[12]ข้อมูลนักเรียน-กรอง'!$A$15="","",('[12]ข้อมูลนักเรียน-กรอง'!$A$15))</f>
        <v>14</v>
      </c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10" t="str">
        <f>IF('[12]ข้อมูลนักเรียน-กรอง'!A15="","",(IF(SUM(DF17:EJ17)=0,"-",(SUM(DF17:EJ17)))))</f>
        <v>-</v>
      </c>
      <c r="EL17" s="10" t="str">
        <f>IF('[12]ข้อมูลนักเรียน-กรอง'!$A$15="","",(IF(COUNTIF(DF17:EJ17,"ป")=0,"-",(COUNTIF(DF17:EJ17,"ป")))))</f>
        <v>-</v>
      </c>
      <c r="EM17" s="10" t="str">
        <f>IF('[12]ข้อมูลนักเรียน-กรอง'!$A$15="","",(IF(COUNTIF(DF17:EJ17,"ล")=0,"-",(COUNTIF(DF17:EJ17,"ล")))))</f>
        <v>-</v>
      </c>
      <c r="EN17" s="10" t="str">
        <f>IF('[12]ข้อมูลนักเรียน-กรอง'!$A$15="","",(IF(COUNTIF(DF17:EJ17,"ข")=0,"-",(COUNTIF(DF17:EJ17,"ข")))))</f>
        <v>-</v>
      </c>
      <c r="EO17" s="8">
        <f>IF('[12]ข้อมูลนักเรียน-กรอง'!$A$15="","",('[12]ข้อมูลนักเรียน-กรอง'!$A$15))</f>
        <v>14</v>
      </c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10" t="str">
        <f>IF('[12]ข้อมูลนักเรียน-กรอง'!A15="","",(IF(SUM(EP17:FS17)=0,"-",(SUM(EP17:FS17)))))</f>
        <v>-</v>
      </c>
      <c r="FU17" s="10" t="str">
        <f>IF('[12]ข้อมูลนักเรียน-กรอง'!$A$15="","",(IF(COUNTIF(EP17:FS17,"ป")=0,"-",(COUNTIF(EP17:FS17,"ป")))))</f>
        <v>-</v>
      </c>
      <c r="FV17" s="10" t="str">
        <f>IF('[12]ข้อมูลนักเรียน-กรอง'!$A$15="","",(IF(COUNTIF(EP17:FS17,"ล")=0,"-",(COUNTIF(EP17:FS17,"ล")))))</f>
        <v>-</v>
      </c>
      <c r="FW17" s="10" t="str">
        <f>IF('[12]ข้อมูลนักเรียน-กรอง'!$A$15="","",(IF(COUNTIF(EP17:FS17,"ข")=0,"-",(COUNTIF(EP17:FS17,"ข")))))</f>
        <v>-</v>
      </c>
      <c r="FX17" s="8">
        <f>IF('[12]ข้อมูลนักเรียน-กรอง'!$A$15="","",('[12]ข้อมูลนักเรียน-กรอง'!$A$15))</f>
        <v>14</v>
      </c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10" t="str">
        <f>IF('[12]ข้อมูลนักเรียน-กรอง'!A15="","",(IF(SUM(FY17:HC17)=0,"-",(SUM(FY17:HC17)))))</f>
        <v>-</v>
      </c>
      <c r="HE17" s="10" t="str">
        <f>IF('[12]ข้อมูลนักเรียน-กรอง'!$A$15="","",(IF(COUNTIF(FY17:HC17,"ป")=0,"-",(COUNTIF(FY17:HC17,"ป")))))</f>
        <v>-</v>
      </c>
      <c r="HF17" s="10" t="str">
        <f>IF('[12]ข้อมูลนักเรียน-กรอง'!$A$15="","",(IF(COUNTIF(FY17:HC17,"ล")=0,"-",(COUNTIF(FY17:HC17,"ล")))))</f>
        <v>-</v>
      </c>
      <c r="HG17" s="10" t="str">
        <f>IF('[12]ข้อมูลนักเรียน-กรอง'!$A$15="","",(IF(COUNTIF(FY17:HC17,"ข")=0,"-",(COUNTIF(FY17:HC17,"ข")))))</f>
        <v>-</v>
      </c>
      <c r="HH17" s="8">
        <f>IF('[12]ข้อมูลนักเรียน-กรอง'!$A$15="","",('[12]ข้อมูลนักเรียน-กรอง'!$A$15))</f>
        <v>14</v>
      </c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10" t="str">
        <f>IF('[12]ข้อมูลนักเรียน-กรอง'!A15="","",(IF(SUM(HI17:IL17)=0,"-",(SUM(HI17:IL17)))))</f>
        <v>-</v>
      </c>
      <c r="IN17" s="10" t="str">
        <f>IF('[12]ข้อมูลนักเรียน-กรอง'!$A$15="","",(IF(COUNTIF(HI17:IL17,"ป")=0,"-",(COUNTIF(HI17:IL17,"ป")))))</f>
        <v>-</v>
      </c>
      <c r="IO17" s="10" t="str">
        <f>IF('[12]ข้อมูลนักเรียน-กรอง'!$A$15="","",(IF(COUNTIF(HI17:IL17,"ล")=0,"-",(COUNTIF(HI17:IL17,"ล")))))</f>
        <v>-</v>
      </c>
      <c r="IP17" s="10" t="str">
        <f>IF('[12]ข้อมูลนักเรียน-กรอง'!$A$15="","",(IF(COUNTIF(HI17:IL17,"ข")=0,"-",(COUNTIF(HI17:IL17,"ข")))))</f>
        <v>-</v>
      </c>
      <c r="IQ17" s="8">
        <f>IF('[12]ข้อมูลนักเรียน-กรอง'!$A$15="","",('[12]ข้อมูลนักเรียน-กรอง'!$A$15))</f>
        <v>14</v>
      </c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10" t="str">
        <f>IF('[12]ข้อมูลนักเรียน-กรอง'!A15="","",(IF(SUM(IR17:JV17)=0,"-",(SUM(IR17:JV17)))))</f>
        <v>-</v>
      </c>
      <c r="JX17" s="10" t="str">
        <f>IF('[12]ข้อมูลนักเรียน-กรอง'!$A$15="","",(IF(COUNTIF(IR17:JV17,"ป")=0,"-",(COUNTIF(IR17:JV17,"ป")))))</f>
        <v>-</v>
      </c>
      <c r="JY17" s="10" t="str">
        <f>IF('[12]ข้อมูลนักเรียน-กรอง'!$A$15="","",(IF(COUNTIF(IR17:JV17,"ล")=0,"-",(COUNTIF(IR17:JV17,"ล")))))</f>
        <v>-</v>
      </c>
      <c r="JZ17" s="10" t="str">
        <f>IF('[12]ข้อมูลนักเรียน-กรอง'!$A$15="","",(IF(COUNTIF(IR17:JV17,"ข")=0,"-",(COUNTIF(IR17:JV17,"ข")))))</f>
        <v>-</v>
      </c>
      <c r="KA17" s="8">
        <f>IF('[12]ข้อมูลนักเรียน-กรอง'!$A$15="","",('[12]ข้อมูลนักเรียน-กรอง'!$A$15))</f>
        <v>14</v>
      </c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10" t="str">
        <f>IF('[12]ข้อมูลนักเรียน-กรอง'!A15="","",(IF(SUM(KB17:LF17)=0,"-",(SUM(KB17:LF17)))))</f>
        <v>-</v>
      </c>
      <c r="LH17" s="10" t="str">
        <f>IF('[12]ข้อมูลนักเรียน-กรอง'!$A$15="","",(IF(COUNTIF(KB17:LF17,"ป")=0,"-",(COUNTIF(KB17:LF17,"ป")))))</f>
        <v>-</v>
      </c>
      <c r="LI17" s="10" t="str">
        <f>IF('[12]ข้อมูลนักเรียน-กรอง'!$A$15="","",(IF(COUNTIF(KB17:LF17,"ล")=0,"-",(COUNTIF(KB17:LF17,"ล")))))</f>
        <v>-</v>
      </c>
      <c r="LJ17" s="10" t="str">
        <f>IF('[12]ข้อมูลนักเรียน-กรอง'!$A$15="","",(IF(COUNTIF(KB17:LF17,"ข")=0,"-",(COUNTIF(KB17:LF17,"ข")))))</f>
        <v>-</v>
      </c>
      <c r="LK17" s="8">
        <f>IF('[12]ข้อมูลนักเรียน-กรอง'!$A$15="","",('[12]ข้อมูลนักเรียน-กรอง'!$A$15))</f>
        <v>14</v>
      </c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10" t="str">
        <f>IF('[12]ข้อมูลนักเรียน-กรอง'!A15="","",(IF(SUM(LL17:MN17)=0,"-",(SUM(LL17:MN17)))))</f>
        <v>-</v>
      </c>
      <c r="MP17" s="10" t="str">
        <f>IF('[12]ข้อมูลนักเรียน-กรอง'!$A$15="","",(IF(COUNTIF(LL17:MN17,"ป")=0,"-",(COUNTIF(LL17:MN17,"ป")))))</f>
        <v>-</v>
      </c>
      <c r="MQ17" s="10" t="str">
        <f>IF('[12]ข้อมูลนักเรียน-กรอง'!$A$15="","",(IF(COUNTIF(LL17:MN17,"ล")=0,"-",(COUNTIF(LL17:MN17,"ล")))))</f>
        <v>-</v>
      </c>
      <c r="MR17" s="10" t="str">
        <f>IF('[12]ข้อมูลนักเรียน-กรอง'!$A$15="","",(IF(COUNTIF(LL17:MN17,"ข")=0,"-",(COUNTIF(LL17:MN17,"ข")))))</f>
        <v>-</v>
      </c>
      <c r="MS17" s="8">
        <f>IF('[12]ข้อมูลนักเรียน-กรอง'!$A$15="","",('[12]ข้อมูลนักเรียน-กรอง'!$A$15))</f>
        <v>14</v>
      </c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10" t="str">
        <f>IF('[12]ข้อมูลนักเรียน-กรอง'!A15="","",(IF(SUM(MT17:NX17)=0,"-",(SUM(MT17:NX17)))))</f>
        <v>-</v>
      </c>
      <c r="NZ17" s="10" t="str">
        <f>IF('[12]ข้อมูลนักเรียน-กรอง'!$A$15="","",(IF(COUNTIF(MT17:NX17,"ป")=0,"-",(COUNTIF(MT17:NX17,"ป")))))</f>
        <v>-</v>
      </c>
      <c r="OA17" s="10" t="str">
        <f>IF('[12]ข้อมูลนักเรียน-กรอง'!$A$15="","",(IF(COUNTIF(MT17:NX17,"ล")=0,"-",(COUNTIF(MT17:NX17,"ล")))))</f>
        <v>-</v>
      </c>
      <c r="OB17" s="10" t="str">
        <f>IF('[12]ข้อมูลนักเรียน-กรอง'!$A$15="","",(IF(COUNTIF(MT17:NX17,"ข")=0,"-",(COUNTIF(MT17:NX17,"ข")))))</f>
        <v>-</v>
      </c>
      <c r="OC17" s="8">
        <f>IF('[12]ข้อมูลนักเรียน-กรอง'!$A$15="","",('[12]ข้อมูลนักเรียน-กรอง'!$A$15))</f>
        <v>14</v>
      </c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10" t="str">
        <f>IF('[12]ข้อมูลนักเรียน-กรอง'!A15="","",(IF(SUM(OD17:PG17)=0,"-",(SUM(OD17:PG17)))))</f>
        <v>-</v>
      </c>
      <c r="PI17" s="10" t="str">
        <f>IF('[12]ข้อมูลนักเรียน-กรอง'!$A$15="","",(IF(COUNTIF(OD17:PG17,"ป")=0,"-",(COUNTIF(OD17:PG17,"ป")))))</f>
        <v>-</v>
      </c>
      <c r="PJ17" s="10" t="str">
        <f>IF('[12]ข้อมูลนักเรียน-กรอง'!$A$15="","",(IF(COUNTIF(OD17:PG17,"ล")=0,"-",(COUNTIF(OD17:PG17,"ล")))))</f>
        <v>-</v>
      </c>
      <c r="PK17" s="10" t="str">
        <f>IF('[12]ข้อมูลนักเรียน-กรอง'!$A$15="","",(IF(COUNTIF(OD17:PG17,"ข")=0,"-",(COUNTIF(OD17:PG17,"ข")))))</f>
        <v>-</v>
      </c>
      <c r="PL17" s="11">
        <f>IF('[12]ข้อมูลนักเรียน-กรอง'!$A$15="","",('[12]ข้อมูลนักเรียน-กรอง'!$A$15))</f>
        <v>14</v>
      </c>
      <c r="PM17" s="12" t="str">
        <f t="shared" si="0"/>
        <v>-</v>
      </c>
      <c r="PN17" s="12" t="str">
        <f t="shared" si="1"/>
        <v>-</v>
      </c>
      <c r="PO17" s="12" t="str">
        <f t="shared" si="2"/>
        <v>-</v>
      </c>
      <c r="PP17" s="12" t="str">
        <f t="shared" si="3"/>
        <v>-</v>
      </c>
      <c r="PQ17" s="12" t="str">
        <f t="shared" si="4"/>
        <v>-</v>
      </c>
      <c r="PR17" s="12" t="str">
        <f t="shared" si="5"/>
        <v>-</v>
      </c>
      <c r="PS17" s="12" t="str">
        <f t="shared" si="6"/>
        <v>-</v>
      </c>
      <c r="PT17" s="12" t="str">
        <f t="shared" si="7"/>
        <v>-</v>
      </c>
      <c r="PU17" s="12" t="str">
        <f t="shared" si="8"/>
        <v>-</v>
      </c>
      <c r="PV17" s="12" t="str">
        <f t="shared" si="9"/>
        <v>-</v>
      </c>
      <c r="PW17" s="12" t="str">
        <f t="shared" si="10"/>
        <v>-</v>
      </c>
      <c r="PX17" s="12" t="str">
        <f t="shared" si="11"/>
        <v>-</v>
      </c>
      <c r="PY17" s="13">
        <f>IF('[12]ข้อมูลนักเรียน-กรอง'!A15="","",(SUM(AH17:AK17,SUM(BQ17:BT17,SUM(DA17:DD17,SUM(EK17:EN17,SUM(FT17:FW17,SUM(HD17:HG17,SUM(IM17:IP17,SUM(JW17:JZ17,SUM(LG17:LJ17,SUM(MO17:MR17,SUM(NY17:OB17,SUM(PH17:PK17))))))))))))))</f>
        <v>0</v>
      </c>
      <c r="PZ17" s="13">
        <f>IF('[12]ข้อมูลนักเรียน-กรอง'!A15="","",SUM(PM17:PX17))</f>
        <v>0</v>
      </c>
      <c r="QA17" s="14" t="str">
        <f>IF('[12]ข้อมูลนักเรียน-กรอง'!A15="","",IF(PZ17=0,"0.00",((PZ17/PY17)*100)))</f>
        <v>0.00</v>
      </c>
    </row>
    <row r="18" spans="1:443" ht="15.95" customHeight="1">
      <c r="A18" s="7" t="str">
        <f>[12]ชื่อนักเรียน!C17</f>
        <v>เด็กหญิงลฎาภา แสงสง่าศรี</v>
      </c>
      <c r="B18" s="8">
        <f>IF('[12]ข้อมูลนักเรียน-กรอง'!$A$16="","",('[12]ข้อมูลนักเรียน-กรอง'!$A$16))</f>
        <v>15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0" t="str">
        <f>IF('[12]ข้อมูลนักเรียน-กรอง'!A16="","",(IF(SUM(C18:AG18)=0,"-",(SUM(C18:AG18)))))</f>
        <v>-</v>
      </c>
      <c r="AI18" s="10" t="str">
        <f>IF('[12]ข้อมูลนักเรียน-กรอง'!$A$16="","",(IF(COUNTIF(C18:AG18,"ป")=0,"-",(COUNTIF(C18:AG18,"ป")))))</f>
        <v>-</v>
      </c>
      <c r="AJ18" s="10" t="str">
        <f>IF('[12]ข้อมูลนักเรียน-กรอง'!$A$16="","",(IF(COUNTIF(C18:AG18,"ล")=0,"-",(COUNTIF(C18:AG18,"ล")))))</f>
        <v>-</v>
      </c>
      <c r="AK18" s="10" t="str">
        <f>IF('[12]ข้อมูลนักเรียน-กรอง'!$A$16="","",(IF(COUNTIF(C18:AG18,"ข")=0,"-",(COUNTIF(C18:AG18,"ข")))))</f>
        <v>-</v>
      </c>
      <c r="AL18" s="8">
        <f>IF('[12]ข้อมูลนักเรียน-กรอง'!$A$16="","",('[12]ข้อมูลนักเรียน-กรอง'!$A$16))</f>
        <v>15</v>
      </c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0" t="str">
        <f>IF('[12]ข้อมูลนักเรียน-กรอง'!A16="","",(IF(SUM(AM18:BP18)=0,"-",(SUM(AM18:BP18)))))</f>
        <v>-</v>
      </c>
      <c r="BR18" s="10" t="str">
        <f>IF('[12]ข้อมูลนักเรียน-กรอง'!$A$16="","",(IF(COUNTIF(AM18:BP18,"ป")=0,"-",(COUNTIF(AM18:BP18,"ป")))))</f>
        <v>-</v>
      </c>
      <c r="BS18" s="10" t="str">
        <f>IF('[12]ข้อมูลนักเรียน-กรอง'!$A$16="","",(IF(COUNTIF(AM18:BP18,"ล")=0,"-",(COUNTIF(AM18:BP18,"ล")))))</f>
        <v>-</v>
      </c>
      <c r="BT18" s="10" t="str">
        <f>IF('[12]ข้อมูลนักเรียน-กรอง'!$A$16="","",(IF(COUNTIF(AM18:BP18,"ข")=0,"-",(COUNTIF(AM18:BP18,"ข")))))</f>
        <v>-</v>
      </c>
      <c r="BU18" s="8">
        <f>IF('[12]ข้อมูลนักเรียน-กรอง'!$A$16="","",('[12]ข้อมูลนักเรียน-กรอง'!$A$16))</f>
        <v>15</v>
      </c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10" t="str">
        <f>IF('[12]ข้อมูลนักเรียน-กรอง'!A16="","",(IF(SUM(BV18:CZ18)=0,"-",(SUM(BV18:CZ18)))))</f>
        <v>-</v>
      </c>
      <c r="DB18" s="10" t="str">
        <f>IF('[12]ข้อมูลนักเรียน-กรอง'!$A$16="","",(IF(COUNTIF(BV18:CZ18,"ป")=0,"-",(COUNTIF(BV18:CZ18,"ป")))))</f>
        <v>-</v>
      </c>
      <c r="DC18" s="10" t="str">
        <f>IF('[12]ข้อมูลนักเรียน-กรอง'!$A$16="","",(IF(COUNTIF(BV18:CZ18,"ล")=0,"-",(COUNTIF(BV18:CZ18,"ล")))))</f>
        <v>-</v>
      </c>
      <c r="DD18" s="10" t="str">
        <f>IF('[12]ข้อมูลนักเรียน-กรอง'!$A$16="","",(IF(COUNTIF(BV18:CZ18,"ข")=0,"-",(COUNTIF(BV18:CZ18,"ข")))))</f>
        <v>-</v>
      </c>
      <c r="DE18" s="8">
        <f>IF('[12]ข้อมูลนักเรียน-กรอง'!$A$16="","",('[12]ข้อมูลนักเรียน-กรอง'!$A$16))</f>
        <v>15</v>
      </c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10" t="str">
        <f>IF('[12]ข้อมูลนักเรียน-กรอง'!A16="","",(IF(SUM(DF18:EJ18)=0,"-",(SUM(DF18:EJ18)))))</f>
        <v>-</v>
      </c>
      <c r="EL18" s="10" t="str">
        <f>IF('[12]ข้อมูลนักเรียน-กรอง'!$A$16="","",(IF(COUNTIF(DF18:EJ18,"ป")=0,"-",(COUNTIF(DF18:EJ18,"ป")))))</f>
        <v>-</v>
      </c>
      <c r="EM18" s="10" t="str">
        <f>IF('[12]ข้อมูลนักเรียน-กรอง'!$A$16="","",(IF(COUNTIF(DF18:EJ18,"ล")=0,"-",(COUNTIF(DF18:EJ18,"ล")))))</f>
        <v>-</v>
      </c>
      <c r="EN18" s="10" t="str">
        <f>IF('[12]ข้อมูลนักเรียน-กรอง'!$A$16="","",(IF(COUNTIF(DF18:EJ18,"ข")=0,"-",(COUNTIF(DF18:EJ18,"ข")))))</f>
        <v>-</v>
      </c>
      <c r="EO18" s="8">
        <f>IF('[12]ข้อมูลนักเรียน-กรอง'!$A$16="","",('[12]ข้อมูลนักเรียน-กรอง'!$A$16))</f>
        <v>15</v>
      </c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10" t="str">
        <f>IF('[12]ข้อมูลนักเรียน-กรอง'!A16="","",(IF(SUM(EP18:FS18)=0,"-",(SUM(EP18:FS18)))))</f>
        <v>-</v>
      </c>
      <c r="FU18" s="10" t="str">
        <f>IF('[12]ข้อมูลนักเรียน-กรอง'!$A$16="","",(IF(COUNTIF(EP18:FS18,"ป")=0,"-",(COUNTIF(EP18:FS18,"ป")))))</f>
        <v>-</v>
      </c>
      <c r="FV18" s="10" t="str">
        <f>IF('[12]ข้อมูลนักเรียน-กรอง'!$A$16="","",(IF(COUNTIF(EP18:FS18,"ล")=0,"-",(COUNTIF(EP18:FS18,"ล")))))</f>
        <v>-</v>
      </c>
      <c r="FW18" s="10" t="str">
        <f>IF('[12]ข้อมูลนักเรียน-กรอง'!$A$16="","",(IF(COUNTIF(EP18:FS18,"ข")=0,"-",(COUNTIF(EP18:FS18,"ข")))))</f>
        <v>-</v>
      </c>
      <c r="FX18" s="8">
        <f>IF('[12]ข้อมูลนักเรียน-กรอง'!$A$16="","",('[12]ข้อมูลนักเรียน-กรอง'!$A$16))</f>
        <v>15</v>
      </c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10" t="str">
        <f>IF('[12]ข้อมูลนักเรียน-กรอง'!A16="","",(IF(SUM(FY18:HC18)=0,"-",(SUM(FY18:HC18)))))</f>
        <v>-</v>
      </c>
      <c r="HE18" s="10" t="str">
        <f>IF('[12]ข้อมูลนักเรียน-กรอง'!$A$16="","",(IF(COUNTIF(FY18:HC18,"ป")=0,"-",(COUNTIF(FY18:HC18,"ป")))))</f>
        <v>-</v>
      </c>
      <c r="HF18" s="10" t="str">
        <f>IF('[12]ข้อมูลนักเรียน-กรอง'!$A$16="","",(IF(COUNTIF(FY18:HC18,"ล")=0,"-",(COUNTIF(FY18:HC18,"ล")))))</f>
        <v>-</v>
      </c>
      <c r="HG18" s="10" t="str">
        <f>IF('[12]ข้อมูลนักเรียน-กรอง'!$A$16="","",(IF(COUNTIF(FY18:HC18,"ข")=0,"-",(COUNTIF(FY18:HC18,"ข")))))</f>
        <v>-</v>
      </c>
      <c r="HH18" s="8">
        <f>IF('[12]ข้อมูลนักเรียน-กรอง'!$A$16="","",('[12]ข้อมูลนักเรียน-กรอง'!$A$16))</f>
        <v>15</v>
      </c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10" t="str">
        <f>IF('[12]ข้อมูลนักเรียน-กรอง'!A16="","",(IF(SUM(HI18:IL18)=0,"-",(SUM(HI18:IL18)))))</f>
        <v>-</v>
      </c>
      <c r="IN18" s="10" t="str">
        <f>IF('[12]ข้อมูลนักเรียน-กรอง'!$A$16="","",(IF(COUNTIF(HI18:IL18,"ป")=0,"-",(COUNTIF(HI18:IL18,"ป")))))</f>
        <v>-</v>
      </c>
      <c r="IO18" s="10" t="str">
        <f>IF('[12]ข้อมูลนักเรียน-กรอง'!$A$16="","",(IF(COUNTIF(HI18:IL18,"ล")=0,"-",(COUNTIF(HI18:IL18,"ล")))))</f>
        <v>-</v>
      </c>
      <c r="IP18" s="10" t="str">
        <f>IF('[12]ข้อมูลนักเรียน-กรอง'!$A$16="","",(IF(COUNTIF(HI18:IL18,"ข")=0,"-",(COUNTIF(HI18:IL18,"ข")))))</f>
        <v>-</v>
      </c>
      <c r="IQ18" s="8">
        <f>IF('[12]ข้อมูลนักเรียน-กรอง'!$A$16="","",('[12]ข้อมูลนักเรียน-กรอง'!$A$16))</f>
        <v>15</v>
      </c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10" t="str">
        <f>IF('[12]ข้อมูลนักเรียน-กรอง'!A16="","",(IF(SUM(IR18:JV18)=0,"-",(SUM(IR18:JV18)))))</f>
        <v>-</v>
      </c>
      <c r="JX18" s="10" t="str">
        <f>IF('[12]ข้อมูลนักเรียน-กรอง'!$A$16="","",(IF(COUNTIF(IR18:JV18,"ป")=0,"-",(COUNTIF(IR18:JV18,"ป")))))</f>
        <v>-</v>
      </c>
      <c r="JY18" s="10" t="str">
        <f>IF('[12]ข้อมูลนักเรียน-กรอง'!$A$16="","",(IF(COUNTIF(IR18:JV18,"ล")=0,"-",(COUNTIF(IR18:JV18,"ล")))))</f>
        <v>-</v>
      </c>
      <c r="JZ18" s="10" t="str">
        <f>IF('[12]ข้อมูลนักเรียน-กรอง'!$A$16="","",(IF(COUNTIF(IR18:JV18,"ข")=0,"-",(COUNTIF(IR18:JV18,"ข")))))</f>
        <v>-</v>
      </c>
      <c r="KA18" s="8">
        <f>IF('[12]ข้อมูลนักเรียน-กรอง'!$A$16="","",('[12]ข้อมูลนักเรียน-กรอง'!$A$16))</f>
        <v>15</v>
      </c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10" t="str">
        <f>IF('[12]ข้อมูลนักเรียน-กรอง'!A16="","",(IF(SUM(KB18:LF18)=0,"-",(SUM(KB18:LF18)))))</f>
        <v>-</v>
      </c>
      <c r="LH18" s="10" t="str">
        <f>IF('[12]ข้อมูลนักเรียน-กรอง'!$A$16="","",(IF(COUNTIF(KB18:LF18,"ป")=0,"-",(COUNTIF(KB18:LF18,"ป")))))</f>
        <v>-</v>
      </c>
      <c r="LI18" s="10" t="str">
        <f>IF('[12]ข้อมูลนักเรียน-กรอง'!$A$16="","",(IF(COUNTIF(KB18:LF18,"ล")=0,"-",(COUNTIF(KB18:LF18,"ล")))))</f>
        <v>-</v>
      </c>
      <c r="LJ18" s="10" t="str">
        <f>IF('[12]ข้อมูลนักเรียน-กรอง'!$A$16="","",(IF(COUNTIF(KB18:LF18,"ข")=0,"-",(COUNTIF(KB18:LF18,"ข")))))</f>
        <v>-</v>
      </c>
      <c r="LK18" s="8">
        <f>IF('[12]ข้อมูลนักเรียน-กรอง'!$A$16="","",('[12]ข้อมูลนักเรียน-กรอง'!$A$16))</f>
        <v>15</v>
      </c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10" t="str">
        <f>IF('[12]ข้อมูลนักเรียน-กรอง'!A16="","",(IF(SUM(LL18:MN18)=0,"-",(SUM(LL18:MN18)))))</f>
        <v>-</v>
      </c>
      <c r="MP18" s="10" t="str">
        <f>IF('[12]ข้อมูลนักเรียน-กรอง'!$A$16="","",(IF(COUNTIF(LL18:MN18,"ป")=0,"-",(COUNTIF(LL18:MN18,"ป")))))</f>
        <v>-</v>
      </c>
      <c r="MQ18" s="10" t="str">
        <f>IF('[12]ข้อมูลนักเรียน-กรอง'!$A$16="","",(IF(COUNTIF(LL18:MN18,"ล")=0,"-",(COUNTIF(LL18:MN18,"ล")))))</f>
        <v>-</v>
      </c>
      <c r="MR18" s="10" t="str">
        <f>IF('[12]ข้อมูลนักเรียน-กรอง'!$A$16="","",(IF(COUNTIF(LL18:MN18,"ข")=0,"-",(COUNTIF(LL18:MN18,"ข")))))</f>
        <v>-</v>
      </c>
      <c r="MS18" s="8">
        <f>IF('[12]ข้อมูลนักเรียน-กรอง'!$A$16="","",('[12]ข้อมูลนักเรียน-กรอง'!$A$16))</f>
        <v>15</v>
      </c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10" t="str">
        <f>IF('[12]ข้อมูลนักเรียน-กรอง'!A16="","",(IF(SUM(MT18:NX18)=0,"-",(SUM(MT18:NX18)))))</f>
        <v>-</v>
      </c>
      <c r="NZ18" s="10" t="str">
        <f>IF('[12]ข้อมูลนักเรียน-กรอง'!$A$16="","",(IF(COUNTIF(MT18:NX18,"ป")=0,"-",(COUNTIF(MT18:NX18,"ป")))))</f>
        <v>-</v>
      </c>
      <c r="OA18" s="10" t="str">
        <f>IF('[12]ข้อมูลนักเรียน-กรอง'!$A$16="","",(IF(COUNTIF(MT18:NX18,"ล")=0,"-",(COUNTIF(MT18:NX18,"ล")))))</f>
        <v>-</v>
      </c>
      <c r="OB18" s="10" t="str">
        <f>IF('[12]ข้อมูลนักเรียน-กรอง'!$A$16="","",(IF(COUNTIF(MT18:NX18,"ข")=0,"-",(COUNTIF(MT18:NX18,"ข")))))</f>
        <v>-</v>
      </c>
      <c r="OC18" s="8">
        <f>IF('[12]ข้อมูลนักเรียน-กรอง'!$A$16="","",('[12]ข้อมูลนักเรียน-กรอง'!$A$16))</f>
        <v>15</v>
      </c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10" t="str">
        <f>IF('[12]ข้อมูลนักเรียน-กรอง'!A16="","",(IF(SUM(OD18:PG18)=0,"-",(SUM(OD18:PG18)))))</f>
        <v>-</v>
      </c>
      <c r="PI18" s="10" t="str">
        <f>IF('[12]ข้อมูลนักเรียน-กรอง'!$A$16="","",(IF(COUNTIF(OD18:PG18,"ป")=0,"-",(COUNTIF(OD18:PG18,"ป")))))</f>
        <v>-</v>
      </c>
      <c r="PJ18" s="10" t="str">
        <f>IF('[12]ข้อมูลนักเรียน-กรอง'!$A$16="","",(IF(COUNTIF(OD18:PG18,"ล")=0,"-",(COUNTIF(OD18:PG18,"ล")))))</f>
        <v>-</v>
      </c>
      <c r="PK18" s="10" t="str">
        <f>IF('[12]ข้อมูลนักเรียน-กรอง'!$A$16="","",(IF(COUNTIF(OD18:PG18,"ข")=0,"-",(COUNTIF(OD18:PG18,"ข")))))</f>
        <v>-</v>
      </c>
      <c r="PL18" s="11">
        <f>IF('[12]ข้อมูลนักเรียน-กรอง'!$A$16="","",('[12]ข้อมูลนักเรียน-กรอง'!$A$16))</f>
        <v>15</v>
      </c>
      <c r="PM18" s="12" t="str">
        <f t="shared" si="0"/>
        <v>-</v>
      </c>
      <c r="PN18" s="12" t="str">
        <f t="shared" si="1"/>
        <v>-</v>
      </c>
      <c r="PO18" s="12" t="str">
        <f t="shared" si="2"/>
        <v>-</v>
      </c>
      <c r="PP18" s="12" t="str">
        <f t="shared" si="3"/>
        <v>-</v>
      </c>
      <c r="PQ18" s="12" t="str">
        <f t="shared" si="4"/>
        <v>-</v>
      </c>
      <c r="PR18" s="12" t="str">
        <f t="shared" si="5"/>
        <v>-</v>
      </c>
      <c r="PS18" s="12" t="str">
        <f t="shared" si="6"/>
        <v>-</v>
      </c>
      <c r="PT18" s="12" t="str">
        <f t="shared" si="7"/>
        <v>-</v>
      </c>
      <c r="PU18" s="12" t="str">
        <f t="shared" si="8"/>
        <v>-</v>
      </c>
      <c r="PV18" s="12" t="str">
        <f t="shared" si="9"/>
        <v>-</v>
      </c>
      <c r="PW18" s="12" t="str">
        <f t="shared" si="10"/>
        <v>-</v>
      </c>
      <c r="PX18" s="12" t="str">
        <f t="shared" si="11"/>
        <v>-</v>
      </c>
      <c r="PY18" s="13">
        <f>IF('[12]ข้อมูลนักเรียน-กรอง'!A16="","",(SUM(AH18:AK18,SUM(BQ18:BT18,SUM(DA18:DD18,SUM(EK18:EN18,SUM(FT18:FW18,SUM(HD18:HG18,SUM(IM18:IP18,SUM(JW18:JZ18,SUM(LG18:LJ18,SUM(MO18:MR18,SUM(NY18:OB18,SUM(PH18:PK18))))))))))))))</f>
        <v>0</v>
      </c>
      <c r="PZ18" s="13">
        <f>IF('[12]ข้อมูลนักเรียน-กรอง'!A16="","",SUM(PM18:PX18))</f>
        <v>0</v>
      </c>
      <c r="QA18" s="14" t="str">
        <f>IF('[12]ข้อมูลนักเรียน-กรอง'!A16="","",IF(PZ18=0,"0.00",((PZ18/PY18)*100)))</f>
        <v>0.00</v>
      </c>
    </row>
    <row r="19" spans="1:443" ht="15.95" customHeight="1">
      <c r="A19" s="7" t="str">
        <f>[12]ชื่อนักเรียน!C18</f>
        <v>เด็กหญิงวัชรี โบราณ</v>
      </c>
      <c r="B19" s="8">
        <f>IF('[12]ข้อมูลนักเรียน-กรอง'!$A$17="","",('[12]ข้อมูลนักเรียน-กรอง'!$A$17))</f>
        <v>16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0" t="str">
        <f>IF('[12]ข้อมูลนักเรียน-กรอง'!A17="","",(IF(SUM(C19:AG19)=0,"-",(SUM(C19:AG19)))))</f>
        <v>-</v>
      </c>
      <c r="AI19" s="10" t="str">
        <f>IF('[12]ข้อมูลนักเรียน-กรอง'!$A$17="","",(IF(COUNTIF(C19:AG19,"ป")=0,"-",(COUNTIF(C19:AG19,"ป")))))</f>
        <v>-</v>
      </c>
      <c r="AJ19" s="10" t="str">
        <f>IF('[12]ข้อมูลนักเรียน-กรอง'!$A$17="","",(IF(COUNTIF(C19:AG19,"ล")=0,"-",(COUNTIF(C19:AG19,"ล")))))</f>
        <v>-</v>
      </c>
      <c r="AK19" s="10" t="str">
        <f>IF('[12]ข้อมูลนักเรียน-กรอง'!$A$17="","",(IF(COUNTIF(C19:AG19,"ข")=0,"-",(COUNTIF(C19:AG19,"ข")))))</f>
        <v>-</v>
      </c>
      <c r="AL19" s="8">
        <f>IF('[12]ข้อมูลนักเรียน-กรอง'!$A$17="","",('[12]ข้อมูลนักเรียน-กรอง'!$A$17))</f>
        <v>16</v>
      </c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0" t="str">
        <f>IF('[12]ข้อมูลนักเรียน-กรอง'!A17="","",(IF(SUM(AM19:BP19)=0,"-",(SUM(AM19:BP19)))))</f>
        <v>-</v>
      </c>
      <c r="BR19" s="10" t="str">
        <f>IF('[12]ข้อมูลนักเรียน-กรอง'!$A$17="","",(IF(COUNTIF(AM19:BP19,"ป")=0,"-",(COUNTIF(AM19:BP19,"ป")))))</f>
        <v>-</v>
      </c>
      <c r="BS19" s="10" t="str">
        <f>IF('[12]ข้อมูลนักเรียน-กรอง'!$A$17="","",(IF(COUNTIF(AM19:BP19,"ล")=0,"-",(COUNTIF(AM19:BP19,"ล")))))</f>
        <v>-</v>
      </c>
      <c r="BT19" s="10" t="str">
        <f>IF('[12]ข้อมูลนักเรียน-กรอง'!$A$17="","",(IF(COUNTIF(AM19:BP19,"ข")=0,"-",(COUNTIF(AM19:BP19,"ข")))))</f>
        <v>-</v>
      </c>
      <c r="BU19" s="8">
        <f>IF('[12]ข้อมูลนักเรียน-กรอง'!$A$17="","",('[12]ข้อมูลนักเรียน-กรอง'!$A$17))</f>
        <v>16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10" t="str">
        <f>IF('[12]ข้อมูลนักเรียน-กรอง'!A17="","",(IF(SUM(BV19:CZ19)=0,"-",(SUM(BV19:CZ19)))))</f>
        <v>-</v>
      </c>
      <c r="DB19" s="10" t="str">
        <f>IF('[12]ข้อมูลนักเรียน-กรอง'!$A$17="","",(IF(COUNTIF(BV19:CZ19,"ป")=0,"-",(COUNTIF(BV19:CZ19,"ป")))))</f>
        <v>-</v>
      </c>
      <c r="DC19" s="10" t="str">
        <f>IF('[12]ข้อมูลนักเรียน-กรอง'!$A$17="","",(IF(COUNTIF(BV19:CZ19,"ล")=0,"-",(COUNTIF(BV19:CZ19,"ล")))))</f>
        <v>-</v>
      </c>
      <c r="DD19" s="10" t="str">
        <f>IF('[12]ข้อมูลนักเรียน-กรอง'!$A$17="","",(IF(COUNTIF(BV19:CZ19,"ข")=0,"-",(COUNTIF(BV19:CZ19,"ข")))))</f>
        <v>-</v>
      </c>
      <c r="DE19" s="8">
        <f>IF('[12]ข้อมูลนักเรียน-กรอง'!$A$17="","",('[12]ข้อมูลนักเรียน-กรอง'!$A$17))</f>
        <v>16</v>
      </c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10" t="str">
        <f>IF('[12]ข้อมูลนักเรียน-กรอง'!A17="","",(IF(SUM(DF19:EJ19)=0,"-",(SUM(DF19:EJ19)))))</f>
        <v>-</v>
      </c>
      <c r="EL19" s="10" t="str">
        <f>IF('[12]ข้อมูลนักเรียน-กรอง'!$A$17="","",(IF(COUNTIF(DF19:EJ19,"ป")=0,"-",(COUNTIF(DF19:EJ19,"ป")))))</f>
        <v>-</v>
      </c>
      <c r="EM19" s="10" t="str">
        <f>IF('[12]ข้อมูลนักเรียน-กรอง'!$A$17="","",(IF(COUNTIF(DF19:EJ19,"ล")=0,"-",(COUNTIF(DF19:EJ19,"ล")))))</f>
        <v>-</v>
      </c>
      <c r="EN19" s="10" t="str">
        <f>IF('[12]ข้อมูลนักเรียน-กรอง'!$A$17="","",(IF(COUNTIF(DF19:EJ19,"ข")=0,"-",(COUNTIF(DF19:EJ19,"ข")))))</f>
        <v>-</v>
      </c>
      <c r="EO19" s="8">
        <f>IF('[12]ข้อมูลนักเรียน-กรอง'!$A$17="","",('[12]ข้อมูลนักเรียน-กรอง'!$A$17))</f>
        <v>16</v>
      </c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10" t="str">
        <f>IF('[12]ข้อมูลนักเรียน-กรอง'!A17="","",(IF(SUM(EP19:FS19)=0,"-",(SUM(EP19:FS19)))))</f>
        <v>-</v>
      </c>
      <c r="FU19" s="10" t="str">
        <f>IF('[12]ข้อมูลนักเรียน-กรอง'!$A$17="","",(IF(COUNTIF(EP19:FS19,"ป")=0,"-",(COUNTIF(EP19:FS19,"ป")))))</f>
        <v>-</v>
      </c>
      <c r="FV19" s="10" t="str">
        <f>IF('[12]ข้อมูลนักเรียน-กรอง'!$A$17="","",(IF(COUNTIF(EP19:FS19,"ล")=0,"-",(COUNTIF(EP19:FS19,"ล")))))</f>
        <v>-</v>
      </c>
      <c r="FW19" s="10" t="str">
        <f>IF('[12]ข้อมูลนักเรียน-กรอง'!$A$17="","",(IF(COUNTIF(EP19:FS19,"ข")=0,"-",(COUNTIF(EP19:FS19,"ข")))))</f>
        <v>-</v>
      </c>
      <c r="FX19" s="8">
        <f>IF('[12]ข้อมูลนักเรียน-กรอง'!$A$17="","",('[12]ข้อมูลนักเรียน-กรอง'!$A$17))</f>
        <v>16</v>
      </c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10" t="str">
        <f>IF('[12]ข้อมูลนักเรียน-กรอง'!A17="","",(IF(SUM(FY19:HC19)=0,"-",(SUM(FY19:HC19)))))</f>
        <v>-</v>
      </c>
      <c r="HE19" s="10" t="str">
        <f>IF('[12]ข้อมูลนักเรียน-กรอง'!$A$17="","",(IF(COUNTIF(FY19:HC19,"ป")=0,"-",(COUNTIF(FY19:HC19,"ป")))))</f>
        <v>-</v>
      </c>
      <c r="HF19" s="10" t="str">
        <f>IF('[12]ข้อมูลนักเรียน-กรอง'!$A$17="","",(IF(COUNTIF(FY19:HC19,"ล")=0,"-",(COUNTIF(FY19:HC19,"ล")))))</f>
        <v>-</v>
      </c>
      <c r="HG19" s="10" t="str">
        <f>IF('[12]ข้อมูลนักเรียน-กรอง'!$A$17="","",(IF(COUNTIF(FY19:HC19,"ข")=0,"-",(COUNTIF(FY19:HC19,"ข")))))</f>
        <v>-</v>
      </c>
      <c r="HH19" s="8">
        <f>IF('[12]ข้อมูลนักเรียน-กรอง'!$A$17="","",('[12]ข้อมูลนักเรียน-กรอง'!$A$17))</f>
        <v>16</v>
      </c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10" t="str">
        <f>IF('[12]ข้อมูลนักเรียน-กรอง'!A17="","",(IF(SUM(HI19:IL19)=0,"-",(SUM(HI19:IL19)))))</f>
        <v>-</v>
      </c>
      <c r="IN19" s="10" t="str">
        <f>IF('[12]ข้อมูลนักเรียน-กรอง'!$A$17="","",(IF(COUNTIF(HI19:IL19,"ป")=0,"-",(COUNTIF(HI19:IL19,"ป")))))</f>
        <v>-</v>
      </c>
      <c r="IO19" s="10" t="str">
        <f>IF('[12]ข้อมูลนักเรียน-กรอง'!$A$17="","",(IF(COUNTIF(HI19:IL19,"ล")=0,"-",(COUNTIF(HI19:IL19,"ล")))))</f>
        <v>-</v>
      </c>
      <c r="IP19" s="10" t="str">
        <f>IF('[12]ข้อมูลนักเรียน-กรอง'!$A$17="","",(IF(COUNTIF(HI19:IL19,"ข")=0,"-",(COUNTIF(HI19:IL19,"ข")))))</f>
        <v>-</v>
      </c>
      <c r="IQ19" s="8">
        <f>IF('[12]ข้อมูลนักเรียน-กรอง'!$A$17="","",('[12]ข้อมูลนักเรียน-กรอง'!$A$17))</f>
        <v>16</v>
      </c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10" t="str">
        <f>IF('[12]ข้อมูลนักเรียน-กรอง'!A17="","",(IF(SUM(IR19:JV19)=0,"-",(SUM(IR19:JV19)))))</f>
        <v>-</v>
      </c>
      <c r="JX19" s="10" t="str">
        <f>IF('[12]ข้อมูลนักเรียน-กรอง'!$A$17="","",(IF(COUNTIF(IR19:JV19,"ป")=0,"-",(COUNTIF(IR19:JV19,"ป")))))</f>
        <v>-</v>
      </c>
      <c r="JY19" s="10" t="str">
        <f>IF('[12]ข้อมูลนักเรียน-กรอง'!$A$17="","",(IF(COUNTIF(IR19:JV19,"ล")=0,"-",(COUNTIF(IR19:JV19,"ล")))))</f>
        <v>-</v>
      </c>
      <c r="JZ19" s="10" t="str">
        <f>IF('[12]ข้อมูลนักเรียน-กรอง'!$A$17="","",(IF(COUNTIF(IR19:JV19,"ข")=0,"-",(COUNTIF(IR19:JV19,"ข")))))</f>
        <v>-</v>
      </c>
      <c r="KA19" s="8">
        <f>IF('[12]ข้อมูลนักเรียน-กรอง'!$A$17="","",('[12]ข้อมูลนักเรียน-กรอง'!$A$17))</f>
        <v>16</v>
      </c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10" t="str">
        <f>IF('[12]ข้อมูลนักเรียน-กรอง'!A17="","",(IF(SUM(KB19:LF19)=0,"-",(SUM(KB19:LF19)))))</f>
        <v>-</v>
      </c>
      <c r="LH19" s="10" t="str">
        <f>IF('[12]ข้อมูลนักเรียน-กรอง'!$A$17="","",(IF(COUNTIF(KB19:LF19,"ป")=0,"-",(COUNTIF(KB19:LF19,"ป")))))</f>
        <v>-</v>
      </c>
      <c r="LI19" s="10" t="str">
        <f>IF('[12]ข้อมูลนักเรียน-กรอง'!$A$17="","",(IF(COUNTIF(KB19:LF19,"ล")=0,"-",(COUNTIF(KB19:LF19,"ล")))))</f>
        <v>-</v>
      </c>
      <c r="LJ19" s="10" t="str">
        <f>IF('[12]ข้อมูลนักเรียน-กรอง'!$A$17="","",(IF(COUNTIF(KB19:LF19,"ข")=0,"-",(COUNTIF(KB19:LF19,"ข")))))</f>
        <v>-</v>
      </c>
      <c r="LK19" s="8">
        <f>IF('[12]ข้อมูลนักเรียน-กรอง'!$A$17="","",('[12]ข้อมูลนักเรียน-กรอง'!$A$17))</f>
        <v>16</v>
      </c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10" t="str">
        <f>IF('[12]ข้อมูลนักเรียน-กรอง'!A17="","",(IF(SUM(LL19:MN19)=0,"-",(SUM(LL19:MN19)))))</f>
        <v>-</v>
      </c>
      <c r="MP19" s="10" t="str">
        <f>IF('[12]ข้อมูลนักเรียน-กรอง'!$A$17="","",(IF(COUNTIF(LL19:MN19,"ป")=0,"-",(COUNTIF(LL19:MN19,"ป")))))</f>
        <v>-</v>
      </c>
      <c r="MQ19" s="10" t="str">
        <f>IF('[12]ข้อมูลนักเรียน-กรอง'!$A$17="","",(IF(COUNTIF(LL19:MN19,"ล")=0,"-",(COUNTIF(LL19:MN19,"ล")))))</f>
        <v>-</v>
      </c>
      <c r="MR19" s="10" t="str">
        <f>IF('[12]ข้อมูลนักเรียน-กรอง'!$A$17="","",(IF(COUNTIF(LL19:MN19,"ข")=0,"-",(COUNTIF(LL19:MN19,"ข")))))</f>
        <v>-</v>
      </c>
      <c r="MS19" s="8">
        <f>IF('[12]ข้อมูลนักเรียน-กรอง'!$A$17="","",('[12]ข้อมูลนักเรียน-กรอง'!$A$17))</f>
        <v>16</v>
      </c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10" t="str">
        <f>IF('[12]ข้อมูลนักเรียน-กรอง'!A17="","",(IF(SUM(MT19:NX19)=0,"-",(SUM(MT19:NX19)))))</f>
        <v>-</v>
      </c>
      <c r="NZ19" s="10" t="str">
        <f>IF('[12]ข้อมูลนักเรียน-กรอง'!$A$17="","",(IF(COUNTIF(MT19:NX19,"ป")=0,"-",(COUNTIF(MT19:NX19,"ป")))))</f>
        <v>-</v>
      </c>
      <c r="OA19" s="10" t="str">
        <f>IF('[12]ข้อมูลนักเรียน-กรอง'!$A$17="","",(IF(COUNTIF(MT19:NX19,"ล")=0,"-",(COUNTIF(MT19:NX19,"ล")))))</f>
        <v>-</v>
      </c>
      <c r="OB19" s="10" t="str">
        <f>IF('[12]ข้อมูลนักเรียน-กรอง'!$A$17="","",(IF(COUNTIF(MT19:NX19,"ข")=0,"-",(COUNTIF(MT19:NX19,"ข")))))</f>
        <v>-</v>
      </c>
      <c r="OC19" s="8">
        <f>IF('[12]ข้อมูลนักเรียน-กรอง'!$A$17="","",('[12]ข้อมูลนักเรียน-กรอง'!$A$17))</f>
        <v>16</v>
      </c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10" t="str">
        <f>IF('[12]ข้อมูลนักเรียน-กรอง'!A17="","",(IF(SUM(OD19:PG19)=0,"-",(SUM(OD19:PG19)))))</f>
        <v>-</v>
      </c>
      <c r="PI19" s="10" t="str">
        <f>IF('[12]ข้อมูลนักเรียน-กรอง'!$A$17="","",(IF(COUNTIF(OD19:PG19,"ป")=0,"-",(COUNTIF(OD19:PG19,"ป")))))</f>
        <v>-</v>
      </c>
      <c r="PJ19" s="10" t="str">
        <f>IF('[12]ข้อมูลนักเรียน-กรอง'!$A$17="","",(IF(COUNTIF(OD19:PG19,"ล")=0,"-",(COUNTIF(OD19:PG19,"ล")))))</f>
        <v>-</v>
      </c>
      <c r="PK19" s="10" t="str">
        <f>IF('[12]ข้อมูลนักเรียน-กรอง'!$A$17="","",(IF(COUNTIF(OD19:PG19,"ข")=0,"-",(COUNTIF(OD19:PG19,"ข")))))</f>
        <v>-</v>
      </c>
      <c r="PL19" s="11">
        <f>IF('[12]ข้อมูลนักเรียน-กรอง'!$A$17="","",('[12]ข้อมูลนักเรียน-กรอง'!$A$17))</f>
        <v>16</v>
      </c>
      <c r="PM19" s="12" t="str">
        <f t="shared" si="0"/>
        <v>-</v>
      </c>
      <c r="PN19" s="12" t="str">
        <f t="shared" si="1"/>
        <v>-</v>
      </c>
      <c r="PO19" s="12" t="str">
        <f t="shared" si="2"/>
        <v>-</v>
      </c>
      <c r="PP19" s="12" t="str">
        <f t="shared" si="3"/>
        <v>-</v>
      </c>
      <c r="PQ19" s="12" t="str">
        <f t="shared" si="4"/>
        <v>-</v>
      </c>
      <c r="PR19" s="12" t="str">
        <f t="shared" si="5"/>
        <v>-</v>
      </c>
      <c r="PS19" s="12" t="str">
        <f t="shared" si="6"/>
        <v>-</v>
      </c>
      <c r="PT19" s="12" t="str">
        <f t="shared" si="7"/>
        <v>-</v>
      </c>
      <c r="PU19" s="12" t="str">
        <f t="shared" si="8"/>
        <v>-</v>
      </c>
      <c r="PV19" s="12" t="str">
        <f t="shared" si="9"/>
        <v>-</v>
      </c>
      <c r="PW19" s="12" t="str">
        <f t="shared" si="10"/>
        <v>-</v>
      </c>
      <c r="PX19" s="12" t="str">
        <f t="shared" si="11"/>
        <v>-</v>
      </c>
      <c r="PY19" s="13">
        <f>IF('[12]ข้อมูลนักเรียน-กรอง'!A17="","",(SUM(AH19:AK19,SUM(BQ19:BT19,SUM(DA19:DD19,SUM(EK19:EN19,SUM(FT19:FW19,SUM(HD19:HG19,SUM(IM19:IP19,SUM(JW19:JZ19,SUM(LG19:LJ19,SUM(MO19:MR19,SUM(NY19:OB19,SUM(PH19:PK19))))))))))))))</f>
        <v>0</v>
      </c>
      <c r="PZ19" s="13">
        <f>IF('[12]ข้อมูลนักเรียน-กรอง'!A17="","",SUM(PM19:PX19))</f>
        <v>0</v>
      </c>
      <c r="QA19" s="14" t="str">
        <f>IF('[12]ข้อมูลนักเรียน-กรอง'!A17="","",IF(PZ19=0,"0.00",((PZ19/PY19)*100)))</f>
        <v>0.00</v>
      </c>
    </row>
    <row r="20" spans="1:443" ht="15.95" customHeight="1">
      <c r="A20" s="7" t="str">
        <f>[12]ชื่อนักเรียน!C19</f>
        <v>เด็กหญิงรพีพร แสงสง่าศรี</v>
      </c>
      <c r="B20" s="8">
        <f>IF('[12]ข้อมูลนักเรียน-กรอง'!$A$18="","",('[12]ข้อมูลนักเรียน-กรอง'!$A$18))</f>
        <v>17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0" t="str">
        <f>IF('[12]ข้อมูลนักเรียน-กรอง'!A18="","",(IF(SUM(C20:AG20)=0,"-",(SUM(C20:AG20)))))</f>
        <v>-</v>
      </c>
      <c r="AI20" s="10" t="str">
        <f>IF('[12]ข้อมูลนักเรียน-กรอง'!$A$18="","",(IF(COUNTIF(C20:AG20,"ป")=0,"-",(COUNTIF(C20:AG20,"ป")))))</f>
        <v>-</v>
      </c>
      <c r="AJ20" s="10" t="str">
        <f>IF('[12]ข้อมูลนักเรียน-กรอง'!$A$18="","",(IF(COUNTIF(C20:AG20,"ล")=0,"-",(COUNTIF(C20:AG20,"ล")))))</f>
        <v>-</v>
      </c>
      <c r="AK20" s="10" t="str">
        <f>IF('[12]ข้อมูลนักเรียน-กรอง'!$A$18="","",(IF(COUNTIF(C20:AG20,"ข")=0,"-",(COUNTIF(C20:AG20,"ข")))))</f>
        <v>-</v>
      </c>
      <c r="AL20" s="8">
        <f>IF('[12]ข้อมูลนักเรียน-กรอง'!$A$18="","",('[12]ข้อมูลนักเรียน-กรอง'!$A$18))</f>
        <v>17</v>
      </c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10" t="str">
        <f>IF('[12]ข้อมูลนักเรียน-กรอง'!A18="","",(IF(SUM(AM20:BP20)=0,"-",(SUM(AM20:BP20)))))</f>
        <v>-</v>
      </c>
      <c r="BR20" s="10" t="str">
        <f>IF('[12]ข้อมูลนักเรียน-กรอง'!$A$18="","",(IF(COUNTIF(AM20:BP20,"ป")=0,"-",(COUNTIF(AM20:BP20,"ป")))))</f>
        <v>-</v>
      </c>
      <c r="BS20" s="10" t="str">
        <f>IF('[12]ข้อมูลนักเรียน-กรอง'!$A$18="","",(IF(COUNTIF(AM20:BP20,"ล")=0,"-",(COUNTIF(AM20:BP20,"ล")))))</f>
        <v>-</v>
      </c>
      <c r="BT20" s="10" t="str">
        <f>IF('[12]ข้อมูลนักเรียน-กรอง'!$A$18="","",(IF(COUNTIF(AM20:BP20,"ข")=0,"-",(COUNTIF(AM20:BP20,"ข")))))</f>
        <v>-</v>
      </c>
      <c r="BU20" s="8">
        <f>IF('[12]ข้อมูลนักเรียน-กรอง'!$A$18="","",('[12]ข้อมูลนักเรียน-กรอง'!$A$18))</f>
        <v>17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10" t="str">
        <f>IF('[12]ข้อมูลนักเรียน-กรอง'!A18="","",(IF(SUM(BV20:CZ20)=0,"-",(SUM(BV20:CZ20)))))</f>
        <v>-</v>
      </c>
      <c r="DB20" s="10" t="str">
        <f>IF('[12]ข้อมูลนักเรียน-กรอง'!$A$18="","",(IF(COUNTIF(BV20:CZ20,"ป")=0,"-",(COUNTIF(BV20:CZ20,"ป")))))</f>
        <v>-</v>
      </c>
      <c r="DC20" s="10" t="str">
        <f>IF('[12]ข้อมูลนักเรียน-กรอง'!$A$18="","",(IF(COUNTIF(BV20:CZ20,"ล")=0,"-",(COUNTIF(BV20:CZ20,"ล")))))</f>
        <v>-</v>
      </c>
      <c r="DD20" s="10" t="str">
        <f>IF('[12]ข้อมูลนักเรียน-กรอง'!$A$18="","",(IF(COUNTIF(BV20:CZ20,"ข")=0,"-",(COUNTIF(BV20:CZ20,"ข")))))</f>
        <v>-</v>
      </c>
      <c r="DE20" s="8">
        <f>IF('[12]ข้อมูลนักเรียน-กรอง'!$A$18="","",('[12]ข้อมูลนักเรียน-กรอง'!$A$18))</f>
        <v>17</v>
      </c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10" t="str">
        <f>IF('[12]ข้อมูลนักเรียน-กรอง'!A18="","",(IF(SUM(DF20:EJ20)=0,"-",(SUM(DF20:EJ20)))))</f>
        <v>-</v>
      </c>
      <c r="EL20" s="10" t="str">
        <f>IF('[12]ข้อมูลนักเรียน-กรอง'!$A$18="","",(IF(COUNTIF(DF20:EJ20,"ป")=0,"-",(COUNTIF(DF20:EJ20,"ป")))))</f>
        <v>-</v>
      </c>
      <c r="EM20" s="10" t="str">
        <f>IF('[12]ข้อมูลนักเรียน-กรอง'!$A$18="","",(IF(COUNTIF(DF20:EJ20,"ล")=0,"-",(COUNTIF(DF20:EJ20,"ล")))))</f>
        <v>-</v>
      </c>
      <c r="EN20" s="10" t="str">
        <f>IF('[12]ข้อมูลนักเรียน-กรอง'!$A$18="","",(IF(COUNTIF(DF20:EJ20,"ข")=0,"-",(COUNTIF(DF20:EJ20,"ข")))))</f>
        <v>-</v>
      </c>
      <c r="EO20" s="8">
        <f>IF('[12]ข้อมูลนักเรียน-กรอง'!$A$18="","",('[12]ข้อมูลนักเรียน-กรอง'!$A$18))</f>
        <v>17</v>
      </c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10" t="str">
        <f>IF('[12]ข้อมูลนักเรียน-กรอง'!A18="","",(IF(SUM(EP20:FS20)=0,"-",(SUM(EP20:FS20)))))</f>
        <v>-</v>
      </c>
      <c r="FU20" s="10" t="str">
        <f>IF('[12]ข้อมูลนักเรียน-กรอง'!$A$18="","",(IF(COUNTIF(EP20:FS20,"ป")=0,"-",(COUNTIF(EP20:FS20,"ป")))))</f>
        <v>-</v>
      </c>
      <c r="FV20" s="10" t="str">
        <f>IF('[12]ข้อมูลนักเรียน-กรอง'!$A$18="","",(IF(COUNTIF(EP20:FS20,"ล")=0,"-",(COUNTIF(EP20:FS20,"ล")))))</f>
        <v>-</v>
      </c>
      <c r="FW20" s="10" t="str">
        <f>IF('[12]ข้อมูลนักเรียน-กรอง'!$A$18="","",(IF(COUNTIF(EP20:FS20,"ข")=0,"-",(COUNTIF(EP20:FS20,"ข")))))</f>
        <v>-</v>
      </c>
      <c r="FX20" s="8">
        <f>IF('[12]ข้อมูลนักเรียน-กรอง'!$A$18="","",('[12]ข้อมูลนักเรียน-กรอง'!$A$18))</f>
        <v>17</v>
      </c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10" t="str">
        <f>IF('[12]ข้อมูลนักเรียน-กรอง'!A18="","",(IF(SUM(FY20:HC20)=0,"-",(SUM(FY20:HC20)))))</f>
        <v>-</v>
      </c>
      <c r="HE20" s="10" t="str">
        <f>IF('[12]ข้อมูลนักเรียน-กรอง'!$A$18="","",(IF(COUNTIF(FY20:HC20,"ป")=0,"-",(COUNTIF(FY20:HC20,"ป")))))</f>
        <v>-</v>
      </c>
      <c r="HF20" s="10" t="str">
        <f>IF('[12]ข้อมูลนักเรียน-กรอง'!$A$18="","",(IF(COUNTIF(FY20:HC20,"ล")=0,"-",(COUNTIF(FY20:HC20,"ล")))))</f>
        <v>-</v>
      </c>
      <c r="HG20" s="10" t="str">
        <f>IF('[12]ข้อมูลนักเรียน-กรอง'!$A$18="","",(IF(COUNTIF(FY20:HC20,"ข")=0,"-",(COUNTIF(FY20:HC20,"ข")))))</f>
        <v>-</v>
      </c>
      <c r="HH20" s="8">
        <f>IF('[12]ข้อมูลนักเรียน-กรอง'!$A$18="","",('[12]ข้อมูลนักเรียน-กรอง'!$A$18))</f>
        <v>17</v>
      </c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10" t="str">
        <f>IF('[12]ข้อมูลนักเรียน-กรอง'!A18="","",(IF(SUM(HI20:IL20)=0,"-",(SUM(HI20:IL20)))))</f>
        <v>-</v>
      </c>
      <c r="IN20" s="10" t="str">
        <f>IF('[12]ข้อมูลนักเรียน-กรอง'!$A$18="","",(IF(COUNTIF(HI20:IL20,"ป")=0,"-",(COUNTIF(HI20:IL20,"ป")))))</f>
        <v>-</v>
      </c>
      <c r="IO20" s="10" t="str">
        <f>IF('[12]ข้อมูลนักเรียน-กรอง'!$A$18="","",(IF(COUNTIF(HI20:IL20,"ล")=0,"-",(COUNTIF(HI20:IL20,"ล")))))</f>
        <v>-</v>
      </c>
      <c r="IP20" s="10" t="str">
        <f>IF('[12]ข้อมูลนักเรียน-กรอง'!$A$18="","",(IF(COUNTIF(HI20:IL20,"ข")=0,"-",(COUNTIF(HI20:IL20,"ข")))))</f>
        <v>-</v>
      </c>
      <c r="IQ20" s="8">
        <f>IF('[12]ข้อมูลนักเรียน-กรอง'!$A$18="","",('[12]ข้อมูลนักเรียน-กรอง'!$A$18))</f>
        <v>17</v>
      </c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10" t="str">
        <f>IF('[12]ข้อมูลนักเรียน-กรอง'!A18="","",(IF(SUM(IR20:JV20)=0,"-",(SUM(IR20:JV20)))))</f>
        <v>-</v>
      </c>
      <c r="JX20" s="10" t="str">
        <f>IF('[12]ข้อมูลนักเรียน-กรอง'!$A$18="","",(IF(COUNTIF(IR20:JV20,"ป")=0,"-",(COUNTIF(IR20:JV20,"ป")))))</f>
        <v>-</v>
      </c>
      <c r="JY20" s="10" t="str">
        <f>IF('[12]ข้อมูลนักเรียน-กรอง'!$A$18="","",(IF(COUNTIF(IR20:JV20,"ล")=0,"-",(COUNTIF(IR20:JV20,"ล")))))</f>
        <v>-</v>
      </c>
      <c r="JZ20" s="10" t="str">
        <f>IF('[12]ข้อมูลนักเรียน-กรอง'!$A$18="","",(IF(COUNTIF(IR20:JV20,"ข")=0,"-",(COUNTIF(IR20:JV20,"ข")))))</f>
        <v>-</v>
      </c>
      <c r="KA20" s="8">
        <f>IF('[12]ข้อมูลนักเรียน-กรอง'!$A$18="","",('[12]ข้อมูลนักเรียน-กรอง'!$A$18))</f>
        <v>17</v>
      </c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10" t="str">
        <f>IF('[12]ข้อมูลนักเรียน-กรอง'!A18="","",(IF(SUM(KB20:LF20)=0,"-",(SUM(KB20:LF20)))))</f>
        <v>-</v>
      </c>
      <c r="LH20" s="10" t="str">
        <f>IF('[12]ข้อมูลนักเรียน-กรอง'!$A$18="","",(IF(COUNTIF(KB20:LF20,"ป")=0,"-",(COUNTIF(KB20:LF20,"ป")))))</f>
        <v>-</v>
      </c>
      <c r="LI20" s="10" t="str">
        <f>IF('[12]ข้อมูลนักเรียน-กรอง'!$A$18="","",(IF(COUNTIF(KB20:LF20,"ล")=0,"-",(COUNTIF(KB20:LF20,"ล")))))</f>
        <v>-</v>
      </c>
      <c r="LJ20" s="10" t="str">
        <f>IF('[12]ข้อมูลนักเรียน-กรอง'!$A$18="","",(IF(COUNTIF(KB20:LF20,"ข")=0,"-",(COUNTIF(KB20:LF20,"ข")))))</f>
        <v>-</v>
      </c>
      <c r="LK20" s="8">
        <f>IF('[12]ข้อมูลนักเรียน-กรอง'!$A$18="","",('[12]ข้อมูลนักเรียน-กรอง'!$A$18))</f>
        <v>17</v>
      </c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10" t="str">
        <f>IF('[12]ข้อมูลนักเรียน-กรอง'!A18="","",(IF(SUM(LL20:MN20)=0,"-",(SUM(LL20:MN20)))))</f>
        <v>-</v>
      </c>
      <c r="MP20" s="10" t="str">
        <f>IF('[12]ข้อมูลนักเรียน-กรอง'!$A$18="","",(IF(COUNTIF(LL20:MN20,"ป")=0,"-",(COUNTIF(LL20:MN20,"ป")))))</f>
        <v>-</v>
      </c>
      <c r="MQ20" s="10" t="str">
        <f>IF('[12]ข้อมูลนักเรียน-กรอง'!$A$18="","",(IF(COUNTIF(LL20:MN20,"ล")=0,"-",(COUNTIF(LL20:MN20,"ล")))))</f>
        <v>-</v>
      </c>
      <c r="MR20" s="10" t="str">
        <f>IF('[12]ข้อมูลนักเรียน-กรอง'!$A$18="","",(IF(COUNTIF(LL20:MN20,"ข")=0,"-",(COUNTIF(LL20:MN20,"ข")))))</f>
        <v>-</v>
      </c>
      <c r="MS20" s="8">
        <f>IF('[12]ข้อมูลนักเรียน-กรอง'!$A$18="","",('[12]ข้อมูลนักเรียน-กรอง'!$A$18))</f>
        <v>17</v>
      </c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10" t="str">
        <f>IF('[12]ข้อมูลนักเรียน-กรอง'!A18="","",(IF(SUM(MT20:NX20)=0,"-",(SUM(MT20:NX20)))))</f>
        <v>-</v>
      </c>
      <c r="NZ20" s="10" t="str">
        <f>IF('[12]ข้อมูลนักเรียน-กรอง'!$A$18="","",(IF(COUNTIF(MT20:NX20,"ป")=0,"-",(COUNTIF(MT20:NX20,"ป")))))</f>
        <v>-</v>
      </c>
      <c r="OA20" s="10" t="str">
        <f>IF('[12]ข้อมูลนักเรียน-กรอง'!$A$18="","",(IF(COUNTIF(MT20:NX20,"ล")=0,"-",(COUNTIF(MT20:NX20,"ล")))))</f>
        <v>-</v>
      </c>
      <c r="OB20" s="10" t="str">
        <f>IF('[12]ข้อมูลนักเรียน-กรอง'!$A$18="","",(IF(COUNTIF(MT20:NX20,"ข")=0,"-",(COUNTIF(MT20:NX20,"ข")))))</f>
        <v>-</v>
      </c>
      <c r="OC20" s="8">
        <f>IF('[12]ข้อมูลนักเรียน-กรอง'!$A$18="","",('[12]ข้อมูลนักเรียน-กรอง'!$A$18))</f>
        <v>17</v>
      </c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10" t="str">
        <f>IF('[12]ข้อมูลนักเรียน-กรอง'!A18="","",(IF(SUM(OD20:PG20)=0,"-",(SUM(OD20:PG20)))))</f>
        <v>-</v>
      </c>
      <c r="PI20" s="10" t="str">
        <f>IF('[12]ข้อมูลนักเรียน-กรอง'!$A$18="","",(IF(COUNTIF(OD20:PG20,"ป")=0,"-",(COUNTIF(OD20:PG20,"ป")))))</f>
        <v>-</v>
      </c>
      <c r="PJ20" s="10" t="str">
        <f>IF('[12]ข้อมูลนักเรียน-กรอง'!$A$18="","",(IF(COUNTIF(OD20:PG20,"ล")=0,"-",(COUNTIF(OD20:PG20,"ล")))))</f>
        <v>-</v>
      </c>
      <c r="PK20" s="10" t="str">
        <f>IF('[12]ข้อมูลนักเรียน-กรอง'!$A$18="","",(IF(COUNTIF(OD20:PG20,"ข")=0,"-",(COUNTIF(OD20:PG20,"ข")))))</f>
        <v>-</v>
      </c>
      <c r="PL20" s="11">
        <f>IF('[12]ข้อมูลนักเรียน-กรอง'!$A$18="","",('[12]ข้อมูลนักเรียน-กรอง'!$A$18))</f>
        <v>17</v>
      </c>
      <c r="PM20" s="12" t="str">
        <f t="shared" si="0"/>
        <v>-</v>
      </c>
      <c r="PN20" s="12" t="str">
        <f t="shared" si="1"/>
        <v>-</v>
      </c>
      <c r="PO20" s="12" t="str">
        <f t="shared" si="2"/>
        <v>-</v>
      </c>
      <c r="PP20" s="12" t="str">
        <f t="shared" si="3"/>
        <v>-</v>
      </c>
      <c r="PQ20" s="12" t="str">
        <f t="shared" si="4"/>
        <v>-</v>
      </c>
      <c r="PR20" s="12" t="str">
        <f t="shared" si="5"/>
        <v>-</v>
      </c>
      <c r="PS20" s="12" t="str">
        <f t="shared" si="6"/>
        <v>-</v>
      </c>
      <c r="PT20" s="12" t="str">
        <f t="shared" si="7"/>
        <v>-</v>
      </c>
      <c r="PU20" s="12" t="str">
        <f t="shared" si="8"/>
        <v>-</v>
      </c>
      <c r="PV20" s="12" t="str">
        <f t="shared" si="9"/>
        <v>-</v>
      </c>
      <c r="PW20" s="12" t="str">
        <f t="shared" si="10"/>
        <v>-</v>
      </c>
      <c r="PX20" s="12" t="str">
        <f t="shared" si="11"/>
        <v>-</v>
      </c>
      <c r="PY20" s="13">
        <f>IF('[12]ข้อมูลนักเรียน-กรอง'!A18="","",(SUM(AH20:AK20,SUM(BQ20:BT20,SUM(DA20:DD20,SUM(EK20:EN20,SUM(FT20:FW20,SUM(HD20:HG20,SUM(IM20:IP20,SUM(JW20:JZ20,SUM(LG20:LJ20,SUM(MO20:MR20,SUM(NY20:OB20,SUM(PH20:PK20))))))))))))))</f>
        <v>0</v>
      </c>
      <c r="PZ20" s="13">
        <f>IF('[12]ข้อมูลนักเรียน-กรอง'!A18="","",SUM(PM20:PX20))</f>
        <v>0</v>
      </c>
      <c r="QA20" s="14" t="str">
        <f>IF('[12]ข้อมูลนักเรียน-กรอง'!A18="","",IF(PZ20=0,"0.00",((PZ20/PY20)*100)))</f>
        <v>0.00</v>
      </c>
    </row>
    <row r="21" spans="1:443" ht="15.95" customHeight="1">
      <c r="A21" s="7" t="str">
        <f>[12]ชื่อนักเรียน!C20</f>
        <v>เด็กชายศุภวัฒน์ พรงาม</v>
      </c>
      <c r="B21" s="8">
        <f>IF('[12]ข้อมูลนักเรียน-กรอง'!$A$19="","",('[12]ข้อมูลนักเรียน-กรอง'!$A$19))</f>
        <v>18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0" t="str">
        <f>IF('[12]ข้อมูลนักเรียน-กรอง'!A19="","",(IF(SUM(C21:AG21)=0,"-",(SUM(C21:AG21)))))</f>
        <v>-</v>
      </c>
      <c r="AI21" s="10" t="str">
        <f>IF('[12]ข้อมูลนักเรียน-กรอง'!$A$19="","",(IF(COUNTIF(C21:AG21,"ป")=0,"-",(COUNTIF(C21:AG21,"ป")))))</f>
        <v>-</v>
      </c>
      <c r="AJ21" s="10" t="str">
        <f>IF('[12]ข้อมูลนักเรียน-กรอง'!$A$19="","",(IF(COUNTIF(C21:AG21,"ล")=0,"-",(COUNTIF(C21:AG21,"ล")))))</f>
        <v>-</v>
      </c>
      <c r="AK21" s="10" t="str">
        <f>IF('[12]ข้อมูลนักเรียน-กรอง'!$A$19="","",(IF(COUNTIF(C21:AG21,"ข")=0,"-",(COUNTIF(C21:AG21,"ข")))))</f>
        <v>-</v>
      </c>
      <c r="AL21" s="8">
        <f>IF('[12]ข้อมูลนักเรียน-กรอง'!$A$19="","",('[12]ข้อมูลนักเรียน-กรอง'!$A$19))</f>
        <v>18</v>
      </c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10" t="str">
        <f>IF('[12]ข้อมูลนักเรียน-กรอง'!A19="","",(IF(SUM(AM21:BP21)=0,"-",(SUM(AM21:BP21)))))</f>
        <v>-</v>
      </c>
      <c r="BR21" s="10" t="str">
        <f>IF('[12]ข้อมูลนักเรียน-กรอง'!$A$19="","",(IF(COUNTIF(AM21:BP21,"ป")=0,"-",(COUNTIF(AM21:BP21,"ป")))))</f>
        <v>-</v>
      </c>
      <c r="BS21" s="10" t="str">
        <f>IF('[12]ข้อมูลนักเรียน-กรอง'!$A$19="","",(IF(COUNTIF(AM21:BP21,"ล")=0,"-",(COUNTIF(AM21:BP21,"ล")))))</f>
        <v>-</v>
      </c>
      <c r="BT21" s="10" t="str">
        <f>IF('[12]ข้อมูลนักเรียน-กรอง'!$A$19="","",(IF(COUNTIF(AM21:BP21,"ข")=0,"-",(COUNTIF(AM21:BP21,"ข")))))</f>
        <v>-</v>
      </c>
      <c r="BU21" s="8">
        <f>IF('[12]ข้อมูลนักเรียน-กรอง'!$A$19="","",('[12]ข้อมูลนักเรียน-กรอง'!$A$19))</f>
        <v>18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10" t="str">
        <f>IF('[12]ข้อมูลนักเรียน-กรอง'!A19="","",(IF(SUM(BV21:CZ21)=0,"-",(SUM(BV21:CZ21)))))</f>
        <v>-</v>
      </c>
      <c r="DB21" s="10" t="str">
        <f>IF('[12]ข้อมูลนักเรียน-กรอง'!$A$19="","",(IF(COUNTIF(BV21:CZ21,"ป")=0,"-",(COUNTIF(BV21:CZ21,"ป")))))</f>
        <v>-</v>
      </c>
      <c r="DC21" s="10" t="str">
        <f>IF('[12]ข้อมูลนักเรียน-กรอง'!$A$19="","",(IF(COUNTIF(BV21:CZ21,"ล")=0,"-",(COUNTIF(BV21:CZ21,"ล")))))</f>
        <v>-</v>
      </c>
      <c r="DD21" s="10" t="str">
        <f>IF('[12]ข้อมูลนักเรียน-กรอง'!$A$19="","",(IF(COUNTIF(BV21:CZ21,"ข")=0,"-",(COUNTIF(BV21:CZ21,"ข")))))</f>
        <v>-</v>
      </c>
      <c r="DE21" s="8">
        <f>IF('[12]ข้อมูลนักเรียน-กรอง'!$A$19="","",('[12]ข้อมูลนักเรียน-กรอง'!$A$19))</f>
        <v>18</v>
      </c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10" t="str">
        <f>IF('[12]ข้อมูลนักเรียน-กรอง'!A19="","",(IF(SUM(DF21:EJ21)=0,"-",(SUM(DF21:EJ21)))))</f>
        <v>-</v>
      </c>
      <c r="EL21" s="10" t="str">
        <f>IF('[12]ข้อมูลนักเรียน-กรอง'!$A$19="","",(IF(COUNTIF(DF21:EJ21,"ป")=0,"-",(COUNTIF(DF21:EJ21,"ป")))))</f>
        <v>-</v>
      </c>
      <c r="EM21" s="10" t="str">
        <f>IF('[12]ข้อมูลนักเรียน-กรอง'!$A$19="","",(IF(COUNTIF(DF21:EJ21,"ล")=0,"-",(COUNTIF(DF21:EJ21,"ล")))))</f>
        <v>-</v>
      </c>
      <c r="EN21" s="10" t="str">
        <f>IF('[12]ข้อมูลนักเรียน-กรอง'!$A$19="","",(IF(COUNTIF(DF21:EJ21,"ข")=0,"-",(COUNTIF(DF21:EJ21,"ข")))))</f>
        <v>-</v>
      </c>
      <c r="EO21" s="8">
        <f>IF('[12]ข้อมูลนักเรียน-กรอง'!$A$19="","",('[12]ข้อมูลนักเรียน-กรอง'!$A$19))</f>
        <v>18</v>
      </c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10" t="str">
        <f>IF('[12]ข้อมูลนักเรียน-กรอง'!A19="","",(IF(SUM(EP21:FS21)=0,"-",(SUM(EP21:FS21)))))</f>
        <v>-</v>
      </c>
      <c r="FU21" s="10" t="str">
        <f>IF('[12]ข้อมูลนักเรียน-กรอง'!$A$19="","",(IF(COUNTIF(EP21:FS21,"ป")=0,"-",(COUNTIF(EP21:FS21,"ป")))))</f>
        <v>-</v>
      </c>
      <c r="FV21" s="10" t="str">
        <f>IF('[12]ข้อมูลนักเรียน-กรอง'!$A$19="","",(IF(COUNTIF(EP21:FS21,"ล")=0,"-",(COUNTIF(EP21:FS21,"ล")))))</f>
        <v>-</v>
      </c>
      <c r="FW21" s="10" t="str">
        <f>IF('[12]ข้อมูลนักเรียน-กรอง'!$A$19="","",(IF(COUNTIF(EP21:FS21,"ข")=0,"-",(COUNTIF(EP21:FS21,"ข")))))</f>
        <v>-</v>
      </c>
      <c r="FX21" s="8">
        <f>IF('[12]ข้อมูลนักเรียน-กรอง'!$A$19="","",('[12]ข้อมูลนักเรียน-กรอง'!$A$19))</f>
        <v>18</v>
      </c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10" t="str">
        <f>IF('[12]ข้อมูลนักเรียน-กรอง'!A19="","",(IF(SUM(FY21:HC21)=0,"-",(SUM(FY21:HC21)))))</f>
        <v>-</v>
      </c>
      <c r="HE21" s="10" t="str">
        <f>IF('[12]ข้อมูลนักเรียน-กรอง'!$A$19="","",(IF(COUNTIF(FY21:HC21,"ป")=0,"-",(COUNTIF(FY21:HC21,"ป")))))</f>
        <v>-</v>
      </c>
      <c r="HF21" s="10" t="str">
        <f>IF('[12]ข้อมูลนักเรียน-กรอง'!$A$19="","",(IF(COUNTIF(FY21:HC21,"ล")=0,"-",(COUNTIF(FY21:HC21,"ล")))))</f>
        <v>-</v>
      </c>
      <c r="HG21" s="10" t="str">
        <f>IF('[12]ข้อมูลนักเรียน-กรอง'!$A$19="","",(IF(COUNTIF(FY21:HC21,"ข")=0,"-",(COUNTIF(FY21:HC21,"ข")))))</f>
        <v>-</v>
      </c>
      <c r="HH21" s="8">
        <f>IF('[12]ข้อมูลนักเรียน-กรอง'!$A$19="","",('[12]ข้อมูลนักเรียน-กรอง'!$A$19))</f>
        <v>18</v>
      </c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10" t="str">
        <f>IF('[12]ข้อมูลนักเรียน-กรอง'!A19="","",(IF(SUM(HI21:IL21)=0,"-",(SUM(HI21:IL21)))))</f>
        <v>-</v>
      </c>
      <c r="IN21" s="10" t="str">
        <f>IF('[12]ข้อมูลนักเรียน-กรอง'!$A$19="","",(IF(COUNTIF(HI21:IL21,"ป")=0,"-",(COUNTIF(HI21:IL21,"ป")))))</f>
        <v>-</v>
      </c>
      <c r="IO21" s="10" t="str">
        <f>IF('[12]ข้อมูลนักเรียน-กรอง'!$A$19="","",(IF(COUNTIF(HI21:IL21,"ล")=0,"-",(COUNTIF(HI21:IL21,"ล")))))</f>
        <v>-</v>
      </c>
      <c r="IP21" s="10" t="str">
        <f>IF('[12]ข้อมูลนักเรียน-กรอง'!$A$19="","",(IF(COUNTIF(HI21:IL21,"ข")=0,"-",(COUNTIF(HI21:IL21,"ข")))))</f>
        <v>-</v>
      </c>
      <c r="IQ21" s="8">
        <f>IF('[12]ข้อมูลนักเรียน-กรอง'!$A$19="","",('[12]ข้อมูลนักเรียน-กรอง'!$A$19))</f>
        <v>18</v>
      </c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10" t="str">
        <f>IF('[12]ข้อมูลนักเรียน-กรอง'!A19="","",(IF(SUM(IR21:JV21)=0,"-",(SUM(IR21:JV21)))))</f>
        <v>-</v>
      </c>
      <c r="JX21" s="10" t="str">
        <f>IF('[12]ข้อมูลนักเรียน-กรอง'!$A$19="","",(IF(COUNTIF(IR21:JV21,"ป")=0,"-",(COUNTIF(IR21:JV21,"ป")))))</f>
        <v>-</v>
      </c>
      <c r="JY21" s="10" t="str">
        <f>IF('[12]ข้อมูลนักเรียน-กรอง'!$A$19="","",(IF(COUNTIF(IR21:JV21,"ล")=0,"-",(COUNTIF(IR21:JV21,"ล")))))</f>
        <v>-</v>
      </c>
      <c r="JZ21" s="10" t="str">
        <f>IF('[12]ข้อมูลนักเรียน-กรอง'!$A$19="","",(IF(COUNTIF(IR21:JV21,"ข")=0,"-",(COUNTIF(IR21:JV21,"ข")))))</f>
        <v>-</v>
      </c>
      <c r="KA21" s="8">
        <f>IF('[12]ข้อมูลนักเรียน-กรอง'!$A$19="","",('[12]ข้อมูลนักเรียน-กรอง'!$A$19))</f>
        <v>18</v>
      </c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10" t="str">
        <f>IF('[12]ข้อมูลนักเรียน-กรอง'!A19="","",(IF(SUM(KB21:LF21)=0,"-",(SUM(KB21:LF21)))))</f>
        <v>-</v>
      </c>
      <c r="LH21" s="10" t="str">
        <f>IF('[12]ข้อมูลนักเรียน-กรอง'!$A$19="","",(IF(COUNTIF(KB21:LF21,"ป")=0,"-",(COUNTIF(KB21:LF21,"ป")))))</f>
        <v>-</v>
      </c>
      <c r="LI21" s="10" t="str">
        <f>IF('[12]ข้อมูลนักเรียน-กรอง'!$A$19="","",(IF(COUNTIF(KB21:LF21,"ล")=0,"-",(COUNTIF(KB21:LF21,"ล")))))</f>
        <v>-</v>
      </c>
      <c r="LJ21" s="10" t="str">
        <f>IF('[12]ข้อมูลนักเรียน-กรอง'!$A$19="","",(IF(COUNTIF(KB21:LF21,"ข")=0,"-",(COUNTIF(KB21:LF21,"ข")))))</f>
        <v>-</v>
      </c>
      <c r="LK21" s="8">
        <f>IF('[12]ข้อมูลนักเรียน-กรอง'!$A$19="","",('[12]ข้อมูลนักเรียน-กรอง'!$A$19))</f>
        <v>18</v>
      </c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10" t="str">
        <f>IF('[12]ข้อมูลนักเรียน-กรอง'!A19="","",(IF(SUM(LL21:MN21)=0,"-",(SUM(LL21:MN21)))))</f>
        <v>-</v>
      </c>
      <c r="MP21" s="10" t="str">
        <f>IF('[12]ข้อมูลนักเรียน-กรอง'!$A$19="","",(IF(COUNTIF(LL21:MN21,"ป")=0,"-",(COUNTIF(LL21:MN21,"ป")))))</f>
        <v>-</v>
      </c>
      <c r="MQ21" s="10" t="str">
        <f>IF('[12]ข้อมูลนักเรียน-กรอง'!$A$19="","",(IF(COUNTIF(LL21:MN21,"ล")=0,"-",(COUNTIF(LL21:MN21,"ล")))))</f>
        <v>-</v>
      </c>
      <c r="MR21" s="10" t="str">
        <f>IF('[12]ข้อมูลนักเรียน-กรอง'!$A$19="","",(IF(COUNTIF(LL21:MN21,"ข")=0,"-",(COUNTIF(LL21:MN21,"ข")))))</f>
        <v>-</v>
      </c>
      <c r="MS21" s="8">
        <f>IF('[12]ข้อมูลนักเรียน-กรอง'!$A$19="","",('[12]ข้อมูลนักเรียน-กรอง'!$A$19))</f>
        <v>18</v>
      </c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10" t="str">
        <f>IF('[12]ข้อมูลนักเรียน-กรอง'!A19="","",(IF(SUM(MT21:NX21)=0,"-",(SUM(MT21:NX21)))))</f>
        <v>-</v>
      </c>
      <c r="NZ21" s="10" t="str">
        <f>IF('[12]ข้อมูลนักเรียน-กรอง'!$A$19="","",(IF(COUNTIF(MT21:NX21,"ป")=0,"-",(COUNTIF(MT21:NX21,"ป")))))</f>
        <v>-</v>
      </c>
      <c r="OA21" s="10" t="str">
        <f>IF('[12]ข้อมูลนักเรียน-กรอง'!$A$19="","",(IF(COUNTIF(MT21:NX21,"ล")=0,"-",(COUNTIF(MT21:NX21,"ล")))))</f>
        <v>-</v>
      </c>
      <c r="OB21" s="10" t="str">
        <f>IF('[12]ข้อมูลนักเรียน-กรอง'!$A$19="","",(IF(COUNTIF(MT21:NX21,"ข")=0,"-",(COUNTIF(MT21:NX21,"ข")))))</f>
        <v>-</v>
      </c>
      <c r="OC21" s="8">
        <f>IF('[12]ข้อมูลนักเรียน-กรอง'!$A$19="","",('[12]ข้อมูลนักเรียน-กรอง'!$A$19))</f>
        <v>18</v>
      </c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10" t="str">
        <f>IF('[12]ข้อมูลนักเรียน-กรอง'!A19="","",(IF(SUM(OD21:PG21)=0,"-",(SUM(OD21:PG21)))))</f>
        <v>-</v>
      </c>
      <c r="PI21" s="10" t="str">
        <f>IF('[12]ข้อมูลนักเรียน-กรอง'!$A$19="","",(IF(COUNTIF(OD21:PG21,"ป")=0,"-",(COUNTIF(OD21:PG21,"ป")))))</f>
        <v>-</v>
      </c>
      <c r="PJ21" s="10" t="str">
        <f>IF('[12]ข้อมูลนักเรียน-กรอง'!$A$19="","",(IF(COUNTIF(OD21:PG21,"ล")=0,"-",(COUNTIF(OD21:PG21,"ล")))))</f>
        <v>-</v>
      </c>
      <c r="PK21" s="10" t="str">
        <f>IF('[12]ข้อมูลนักเรียน-กรอง'!$A$19="","",(IF(COUNTIF(OD21:PG21,"ข")=0,"-",(COUNTIF(OD21:PG21,"ข")))))</f>
        <v>-</v>
      </c>
      <c r="PL21" s="11">
        <f>IF('[12]ข้อมูลนักเรียน-กรอง'!$A$19="","",('[12]ข้อมูลนักเรียน-กรอง'!$A$19))</f>
        <v>18</v>
      </c>
      <c r="PM21" s="12" t="str">
        <f t="shared" si="0"/>
        <v>-</v>
      </c>
      <c r="PN21" s="12" t="str">
        <f t="shared" si="1"/>
        <v>-</v>
      </c>
      <c r="PO21" s="12" t="str">
        <f t="shared" si="2"/>
        <v>-</v>
      </c>
      <c r="PP21" s="12" t="str">
        <f t="shared" si="3"/>
        <v>-</v>
      </c>
      <c r="PQ21" s="12" t="str">
        <f t="shared" si="4"/>
        <v>-</v>
      </c>
      <c r="PR21" s="12" t="str">
        <f t="shared" si="5"/>
        <v>-</v>
      </c>
      <c r="PS21" s="12" t="str">
        <f t="shared" si="6"/>
        <v>-</v>
      </c>
      <c r="PT21" s="12" t="str">
        <f t="shared" si="7"/>
        <v>-</v>
      </c>
      <c r="PU21" s="12" t="str">
        <f t="shared" si="8"/>
        <v>-</v>
      </c>
      <c r="PV21" s="12" t="str">
        <f t="shared" si="9"/>
        <v>-</v>
      </c>
      <c r="PW21" s="12" t="str">
        <f t="shared" si="10"/>
        <v>-</v>
      </c>
      <c r="PX21" s="12" t="str">
        <f t="shared" si="11"/>
        <v>-</v>
      </c>
      <c r="PY21" s="13">
        <f>IF('[12]ข้อมูลนักเรียน-กรอง'!A19="","",(SUM(AH21:AK21,SUM(BQ21:BT21,SUM(DA21:DD21,SUM(EK21:EN21,SUM(FT21:FW21,SUM(HD21:HG21,SUM(IM21:IP21,SUM(JW21:JZ21,SUM(LG21:LJ21,SUM(MO21:MR21,SUM(NY21:OB21,SUM(PH21:PK21))))))))))))))</f>
        <v>0</v>
      </c>
      <c r="PZ21" s="13">
        <f>IF('[12]ข้อมูลนักเรียน-กรอง'!A19="","",SUM(PM21:PX21))</f>
        <v>0</v>
      </c>
      <c r="QA21" s="14" t="str">
        <f>IF('[12]ข้อมูลนักเรียน-กรอง'!A19="","",IF(PZ21=0,"0.00",((PZ21/PY21)*100)))</f>
        <v>0.00</v>
      </c>
    </row>
    <row r="22" spans="1:443" ht="15.95" customHeight="1">
      <c r="A22" s="7" t="str">
        <f>[12]ชื่อนักเรียน!C21</f>
        <v>เด็กหญิงณัฏฐณิชา เจริญดี</v>
      </c>
      <c r="B22" s="8">
        <f>IF('[12]ข้อมูลนักเรียน-กรอง'!$A$20="","",('[12]ข้อมูลนักเรียน-กรอง'!$A$20))</f>
        <v>19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0" t="str">
        <f>IF('[12]ข้อมูลนักเรียน-กรอง'!A20="","",(IF(SUM(C22:AG22)=0,"-",(SUM(C22:AG22)))))</f>
        <v>-</v>
      </c>
      <c r="AI22" s="10" t="str">
        <f>IF('[12]ข้อมูลนักเรียน-กรอง'!$A$20="","",(IF(COUNTIF(C22:AG22,"ป")=0,"-",(COUNTIF(C22:AG22,"ป")))))</f>
        <v>-</v>
      </c>
      <c r="AJ22" s="10" t="str">
        <f>IF('[12]ข้อมูลนักเรียน-กรอง'!$A$20="","",(IF(COUNTIF(C22:AG22,"ล")=0,"-",(COUNTIF(C22:AG22,"ล")))))</f>
        <v>-</v>
      </c>
      <c r="AK22" s="10" t="str">
        <f>IF('[12]ข้อมูลนักเรียน-กรอง'!$A$20="","",(IF(COUNTIF(C22:AG22,"ข")=0,"-",(COUNTIF(C22:AG22,"ข")))))</f>
        <v>-</v>
      </c>
      <c r="AL22" s="8">
        <f>IF('[12]ข้อมูลนักเรียน-กรอง'!$A$20="","",('[12]ข้อมูลนักเรียน-กรอง'!$A$20))</f>
        <v>19</v>
      </c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10" t="str">
        <f>IF('[12]ข้อมูลนักเรียน-กรอง'!A20="","",(IF(SUM(AM22:BP22)=0,"-",(SUM(AM22:BP22)))))</f>
        <v>-</v>
      </c>
      <c r="BR22" s="10" t="str">
        <f>IF('[12]ข้อมูลนักเรียน-กรอง'!$A$20="","",(IF(COUNTIF(AM22:BP22,"ป")=0,"-",(COUNTIF(AM22:BP22,"ป")))))</f>
        <v>-</v>
      </c>
      <c r="BS22" s="10" t="str">
        <f>IF('[12]ข้อมูลนักเรียน-กรอง'!$A$20="","",(IF(COUNTIF(AM22:BP22,"ล")=0,"-",(COUNTIF(AM22:BP22,"ล")))))</f>
        <v>-</v>
      </c>
      <c r="BT22" s="10" t="str">
        <f>IF('[12]ข้อมูลนักเรียน-กรอง'!$A$20="","",(IF(COUNTIF(AM22:BP22,"ข")=0,"-",(COUNTIF(AM22:BP22,"ข")))))</f>
        <v>-</v>
      </c>
      <c r="BU22" s="8">
        <f>IF('[12]ข้อมูลนักเรียน-กรอง'!$A$20="","",('[12]ข้อมูลนักเรียน-กรอง'!$A$20))</f>
        <v>19</v>
      </c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10" t="str">
        <f>IF('[12]ข้อมูลนักเรียน-กรอง'!A20="","",(IF(SUM(BV22:CZ22)=0,"-",(SUM(BV22:CZ22)))))</f>
        <v>-</v>
      </c>
      <c r="DB22" s="10" t="str">
        <f>IF('[12]ข้อมูลนักเรียน-กรอง'!$A$20="","",(IF(COUNTIF(BV22:CZ22,"ป")=0,"-",(COUNTIF(BV22:CZ22,"ป")))))</f>
        <v>-</v>
      </c>
      <c r="DC22" s="10" t="str">
        <f>IF('[12]ข้อมูลนักเรียน-กรอง'!$A$20="","",(IF(COUNTIF(BV22:CZ22,"ล")=0,"-",(COUNTIF(BV22:CZ22,"ล")))))</f>
        <v>-</v>
      </c>
      <c r="DD22" s="10" t="str">
        <f>IF('[12]ข้อมูลนักเรียน-กรอง'!$A$20="","",(IF(COUNTIF(BV22:CZ22,"ข")=0,"-",(COUNTIF(BV22:CZ22,"ข")))))</f>
        <v>-</v>
      </c>
      <c r="DE22" s="8">
        <f>IF('[12]ข้อมูลนักเรียน-กรอง'!$A$20="","",('[12]ข้อมูลนักเรียน-กรอง'!$A$20))</f>
        <v>19</v>
      </c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10" t="str">
        <f>IF('[12]ข้อมูลนักเรียน-กรอง'!A20="","",(IF(SUM(DF22:EJ22)=0,"-",(SUM(DF22:EJ22)))))</f>
        <v>-</v>
      </c>
      <c r="EL22" s="10" t="str">
        <f>IF('[12]ข้อมูลนักเรียน-กรอง'!$A$20="","",(IF(COUNTIF(DF22:EJ22,"ป")=0,"-",(COUNTIF(DF22:EJ22,"ป")))))</f>
        <v>-</v>
      </c>
      <c r="EM22" s="10" t="str">
        <f>IF('[12]ข้อมูลนักเรียน-กรอง'!$A$20="","",(IF(COUNTIF(DF22:EJ22,"ล")=0,"-",(COUNTIF(DF22:EJ22,"ล")))))</f>
        <v>-</v>
      </c>
      <c r="EN22" s="10" t="str">
        <f>IF('[12]ข้อมูลนักเรียน-กรอง'!$A$20="","",(IF(COUNTIF(DF22:EJ22,"ข")=0,"-",(COUNTIF(DF22:EJ22,"ข")))))</f>
        <v>-</v>
      </c>
      <c r="EO22" s="8">
        <f>IF('[12]ข้อมูลนักเรียน-กรอง'!$A$20="","",('[12]ข้อมูลนักเรียน-กรอง'!$A$20))</f>
        <v>19</v>
      </c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10" t="str">
        <f>IF('[12]ข้อมูลนักเรียน-กรอง'!A20="","",(IF(SUM(EP22:FS22)=0,"-",(SUM(EP22:FS22)))))</f>
        <v>-</v>
      </c>
      <c r="FU22" s="10" t="str">
        <f>IF('[12]ข้อมูลนักเรียน-กรอง'!$A$20="","",(IF(COUNTIF(EP22:FS22,"ป")=0,"-",(COUNTIF(EP22:FS22,"ป")))))</f>
        <v>-</v>
      </c>
      <c r="FV22" s="10" t="str">
        <f>IF('[12]ข้อมูลนักเรียน-กรอง'!$A$20="","",(IF(COUNTIF(EP22:FS22,"ล")=0,"-",(COUNTIF(EP22:FS22,"ล")))))</f>
        <v>-</v>
      </c>
      <c r="FW22" s="10" t="str">
        <f>IF('[12]ข้อมูลนักเรียน-กรอง'!$A$20="","",(IF(COUNTIF(EP22:FS22,"ข")=0,"-",(COUNTIF(EP22:FS22,"ข")))))</f>
        <v>-</v>
      </c>
      <c r="FX22" s="8">
        <f>IF('[12]ข้อมูลนักเรียน-กรอง'!$A$20="","",('[12]ข้อมูลนักเรียน-กรอง'!$A$20))</f>
        <v>19</v>
      </c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10" t="str">
        <f>IF('[12]ข้อมูลนักเรียน-กรอง'!A20="","",(IF(SUM(FY22:HC22)=0,"-",(SUM(FY22:HC22)))))</f>
        <v>-</v>
      </c>
      <c r="HE22" s="10" t="str">
        <f>IF('[12]ข้อมูลนักเรียน-กรอง'!$A$20="","",(IF(COUNTIF(FY22:HC22,"ป")=0,"-",(COUNTIF(FY22:HC22,"ป")))))</f>
        <v>-</v>
      </c>
      <c r="HF22" s="10" t="str">
        <f>IF('[12]ข้อมูลนักเรียน-กรอง'!$A$20="","",(IF(COUNTIF(FY22:HC22,"ล")=0,"-",(COUNTIF(FY22:HC22,"ล")))))</f>
        <v>-</v>
      </c>
      <c r="HG22" s="10" t="str">
        <f>IF('[12]ข้อมูลนักเรียน-กรอง'!$A$20="","",(IF(COUNTIF(FY22:HC22,"ข")=0,"-",(COUNTIF(FY22:HC22,"ข")))))</f>
        <v>-</v>
      </c>
      <c r="HH22" s="8">
        <f>IF('[12]ข้อมูลนักเรียน-กรอง'!$A$20="","",('[12]ข้อมูลนักเรียน-กรอง'!$A$20))</f>
        <v>19</v>
      </c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10" t="str">
        <f>IF('[12]ข้อมูลนักเรียน-กรอง'!A20="","",(IF(SUM(HI22:IL22)=0,"-",(SUM(HI22:IL22)))))</f>
        <v>-</v>
      </c>
      <c r="IN22" s="10" t="str">
        <f>IF('[12]ข้อมูลนักเรียน-กรอง'!$A$20="","",(IF(COUNTIF(HI22:IL22,"ป")=0,"-",(COUNTIF(HI22:IL22,"ป")))))</f>
        <v>-</v>
      </c>
      <c r="IO22" s="10" t="str">
        <f>IF('[12]ข้อมูลนักเรียน-กรอง'!$A$20="","",(IF(COUNTIF(HI22:IL22,"ล")=0,"-",(COUNTIF(HI22:IL22,"ล")))))</f>
        <v>-</v>
      </c>
      <c r="IP22" s="10" t="str">
        <f>IF('[12]ข้อมูลนักเรียน-กรอง'!$A$20="","",(IF(COUNTIF(HI22:IL22,"ข")=0,"-",(COUNTIF(HI22:IL22,"ข")))))</f>
        <v>-</v>
      </c>
      <c r="IQ22" s="8">
        <f>IF('[12]ข้อมูลนักเรียน-กรอง'!$A$20="","",('[12]ข้อมูลนักเรียน-กรอง'!$A$20))</f>
        <v>19</v>
      </c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10" t="str">
        <f>IF('[12]ข้อมูลนักเรียน-กรอง'!A20="","",(IF(SUM(IR22:JV22)=0,"-",(SUM(IR22:JV22)))))</f>
        <v>-</v>
      </c>
      <c r="JX22" s="10" t="str">
        <f>IF('[12]ข้อมูลนักเรียน-กรอง'!$A$20="","",(IF(COUNTIF(IR22:JV22,"ป")=0,"-",(COUNTIF(IR22:JV22,"ป")))))</f>
        <v>-</v>
      </c>
      <c r="JY22" s="10" t="str">
        <f>IF('[12]ข้อมูลนักเรียน-กรอง'!$A$20="","",(IF(COUNTIF(IR22:JV22,"ล")=0,"-",(COUNTIF(IR22:JV22,"ล")))))</f>
        <v>-</v>
      </c>
      <c r="JZ22" s="10" t="str">
        <f>IF('[12]ข้อมูลนักเรียน-กรอง'!$A$20="","",(IF(COUNTIF(IR22:JV22,"ข")=0,"-",(COUNTIF(IR22:JV22,"ข")))))</f>
        <v>-</v>
      </c>
      <c r="KA22" s="8">
        <f>IF('[12]ข้อมูลนักเรียน-กรอง'!$A$20="","",('[12]ข้อมูลนักเรียน-กรอง'!$A$20))</f>
        <v>19</v>
      </c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10" t="str">
        <f>IF('[12]ข้อมูลนักเรียน-กรอง'!A20="","",(IF(SUM(KB22:LF22)=0,"-",(SUM(KB22:LF22)))))</f>
        <v>-</v>
      </c>
      <c r="LH22" s="10" t="str">
        <f>IF('[12]ข้อมูลนักเรียน-กรอง'!$A$20="","",(IF(COUNTIF(KB22:LF22,"ป")=0,"-",(COUNTIF(KB22:LF22,"ป")))))</f>
        <v>-</v>
      </c>
      <c r="LI22" s="10" t="str">
        <f>IF('[12]ข้อมูลนักเรียน-กรอง'!$A$20="","",(IF(COUNTIF(KB22:LF22,"ล")=0,"-",(COUNTIF(KB22:LF22,"ล")))))</f>
        <v>-</v>
      </c>
      <c r="LJ22" s="10" t="str">
        <f>IF('[12]ข้อมูลนักเรียน-กรอง'!$A$20="","",(IF(COUNTIF(KB22:LF22,"ข")=0,"-",(COUNTIF(KB22:LF22,"ข")))))</f>
        <v>-</v>
      </c>
      <c r="LK22" s="8">
        <f>IF('[12]ข้อมูลนักเรียน-กรอง'!$A$20="","",('[12]ข้อมูลนักเรียน-กรอง'!$A$20))</f>
        <v>19</v>
      </c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10" t="str">
        <f>IF('[12]ข้อมูลนักเรียน-กรอง'!A20="","",(IF(SUM(LL22:MN22)=0,"-",(SUM(LL22:MN22)))))</f>
        <v>-</v>
      </c>
      <c r="MP22" s="10" t="str">
        <f>IF('[12]ข้อมูลนักเรียน-กรอง'!$A$20="","",(IF(COUNTIF(LL22:MN22,"ป")=0,"-",(COUNTIF(LL22:MN22,"ป")))))</f>
        <v>-</v>
      </c>
      <c r="MQ22" s="10" t="str">
        <f>IF('[12]ข้อมูลนักเรียน-กรอง'!$A$20="","",(IF(COUNTIF(LL22:MN22,"ล")=0,"-",(COUNTIF(LL22:MN22,"ล")))))</f>
        <v>-</v>
      </c>
      <c r="MR22" s="10" t="str">
        <f>IF('[12]ข้อมูลนักเรียน-กรอง'!$A$20="","",(IF(COUNTIF(LL22:MN22,"ข")=0,"-",(COUNTIF(LL22:MN22,"ข")))))</f>
        <v>-</v>
      </c>
      <c r="MS22" s="8">
        <f>IF('[12]ข้อมูลนักเรียน-กรอง'!$A$20="","",('[12]ข้อมูลนักเรียน-กรอง'!$A$20))</f>
        <v>19</v>
      </c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10" t="str">
        <f>IF('[12]ข้อมูลนักเรียน-กรอง'!A20="","",(IF(SUM(MT22:NX22)=0,"-",(SUM(MT22:NX22)))))</f>
        <v>-</v>
      </c>
      <c r="NZ22" s="10" t="str">
        <f>IF('[12]ข้อมูลนักเรียน-กรอง'!$A$20="","",(IF(COUNTIF(MT22:NX22,"ป")=0,"-",(COUNTIF(MT22:NX22,"ป")))))</f>
        <v>-</v>
      </c>
      <c r="OA22" s="10" t="str">
        <f>IF('[12]ข้อมูลนักเรียน-กรอง'!$A$20="","",(IF(COUNTIF(MT22:NX22,"ล")=0,"-",(COUNTIF(MT22:NX22,"ล")))))</f>
        <v>-</v>
      </c>
      <c r="OB22" s="10" t="str">
        <f>IF('[12]ข้อมูลนักเรียน-กรอง'!$A$20="","",(IF(COUNTIF(MT22:NX22,"ข")=0,"-",(COUNTIF(MT22:NX22,"ข")))))</f>
        <v>-</v>
      </c>
      <c r="OC22" s="8">
        <f>IF('[12]ข้อมูลนักเรียน-กรอง'!$A$20="","",('[12]ข้อมูลนักเรียน-กรอง'!$A$20))</f>
        <v>19</v>
      </c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10" t="str">
        <f>IF('[12]ข้อมูลนักเรียน-กรอง'!A20="","",(IF(SUM(OD22:PG22)=0,"-",(SUM(OD22:PG22)))))</f>
        <v>-</v>
      </c>
      <c r="PI22" s="10" t="str">
        <f>IF('[12]ข้อมูลนักเรียน-กรอง'!$A$20="","",(IF(COUNTIF(OD22:PG22,"ป")=0,"-",(COUNTIF(OD22:PG22,"ป")))))</f>
        <v>-</v>
      </c>
      <c r="PJ22" s="10" t="str">
        <f>IF('[12]ข้อมูลนักเรียน-กรอง'!$A$20="","",(IF(COUNTIF(OD22:PG22,"ล")=0,"-",(COUNTIF(OD22:PG22,"ล")))))</f>
        <v>-</v>
      </c>
      <c r="PK22" s="10" t="str">
        <f>IF('[12]ข้อมูลนักเรียน-กรอง'!$A$20="","",(IF(COUNTIF(OD22:PG22,"ข")=0,"-",(COUNTIF(OD22:PG22,"ข")))))</f>
        <v>-</v>
      </c>
      <c r="PL22" s="11">
        <f>IF('[12]ข้อมูลนักเรียน-กรอง'!$A$20="","",('[12]ข้อมูลนักเรียน-กรอง'!$A$20))</f>
        <v>19</v>
      </c>
      <c r="PM22" s="12" t="str">
        <f t="shared" si="0"/>
        <v>-</v>
      </c>
      <c r="PN22" s="12" t="str">
        <f t="shared" si="1"/>
        <v>-</v>
      </c>
      <c r="PO22" s="12" t="str">
        <f t="shared" si="2"/>
        <v>-</v>
      </c>
      <c r="PP22" s="12" t="str">
        <f t="shared" si="3"/>
        <v>-</v>
      </c>
      <c r="PQ22" s="12" t="str">
        <f t="shared" si="4"/>
        <v>-</v>
      </c>
      <c r="PR22" s="12" t="str">
        <f t="shared" si="5"/>
        <v>-</v>
      </c>
      <c r="PS22" s="12" t="str">
        <f t="shared" si="6"/>
        <v>-</v>
      </c>
      <c r="PT22" s="12" t="str">
        <f t="shared" si="7"/>
        <v>-</v>
      </c>
      <c r="PU22" s="12" t="str">
        <f t="shared" si="8"/>
        <v>-</v>
      </c>
      <c r="PV22" s="12" t="str">
        <f t="shared" si="9"/>
        <v>-</v>
      </c>
      <c r="PW22" s="12" t="str">
        <f t="shared" si="10"/>
        <v>-</v>
      </c>
      <c r="PX22" s="12" t="str">
        <f t="shared" si="11"/>
        <v>-</v>
      </c>
      <c r="PY22" s="13">
        <f>IF('[12]ข้อมูลนักเรียน-กรอง'!A20="","",(SUM(AH22:AK22,SUM(BQ22:BT22,SUM(DA22:DD22,SUM(EK22:EN22,SUM(FT22:FW22,SUM(HD22:HG22,SUM(IM22:IP22,SUM(JW22:JZ22,SUM(LG22:LJ22,SUM(MO22:MR22,SUM(NY22:OB22,SUM(PH22:PK22))))))))))))))</f>
        <v>0</v>
      </c>
      <c r="PZ22" s="13">
        <f>IF('[12]ข้อมูลนักเรียน-กรอง'!A20="","",SUM(PM22:PX22))</f>
        <v>0</v>
      </c>
      <c r="QA22" s="14" t="str">
        <f>IF('[12]ข้อมูลนักเรียน-กรอง'!A20="","",IF(PZ22=0,"0.00",((PZ22/PY22)*100)))</f>
        <v>0.00</v>
      </c>
    </row>
    <row r="23" spans="1:443" ht="15.95" customHeight="1">
      <c r="A23" s="7" t="str">
        <f>[12]ชื่อนักเรียน!C22</f>
        <v>เด็กหญิงธณัชนนท์ เขียวสาคร</v>
      </c>
      <c r="B23" s="8">
        <f>IF('[12]ข้อมูลนักเรียน-กรอง'!$A$21="","",('[12]ข้อมูลนักเรียน-กรอง'!$A$21))</f>
        <v>20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0" t="str">
        <f>IF('[12]ข้อมูลนักเรียน-กรอง'!A21="","",(IF(SUM(C23:AG23)=0,"-",(SUM(C23:AG23)))))</f>
        <v>-</v>
      </c>
      <c r="AI23" s="10" t="str">
        <f>IF('[12]ข้อมูลนักเรียน-กรอง'!$A$21="","",(IF(COUNTIF(C23:AG23,"ป")=0,"-",(COUNTIF(C23:AG23,"ป")))))</f>
        <v>-</v>
      </c>
      <c r="AJ23" s="10" t="str">
        <f>IF('[12]ข้อมูลนักเรียน-กรอง'!$A$21="","",(IF(COUNTIF(C23:AG23,"ล")=0,"-",(COUNTIF(C23:AG23,"ล")))))</f>
        <v>-</v>
      </c>
      <c r="AK23" s="10" t="str">
        <f>IF('[12]ข้อมูลนักเรียน-กรอง'!$A$21="","",(IF(COUNTIF(C23:AG23,"ข")=0,"-",(COUNTIF(C23:AG23,"ข")))))</f>
        <v>-</v>
      </c>
      <c r="AL23" s="8">
        <f>IF('[12]ข้อมูลนักเรียน-กรอง'!$A$21="","",('[12]ข้อมูลนักเรียน-กรอง'!$A$21))</f>
        <v>20</v>
      </c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10" t="str">
        <f>IF('[12]ข้อมูลนักเรียน-กรอง'!A21="","",(IF(SUM(AM23:BP23)=0,"-",(SUM(AM23:BP23)))))</f>
        <v>-</v>
      </c>
      <c r="BR23" s="10" t="str">
        <f>IF('[12]ข้อมูลนักเรียน-กรอง'!$A$21="","",(IF(COUNTIF(AM23:BP23,"ป")=0,"-",(COUNTIF(AM23:BP23,"ป")))))</f>
        <v>-</v>
      </c>
      <c r="BS23" s="10" t="str">
        <f>IF('[12]ข้อมูลนักเรียน-กรอง'!$A$21="","",(IF(COUNTIF(AM23:BP23,"ล")=0,"-",(COUNTIF(AM23:BP23,"ล")))))</f>
        <v>-</v>
      </c>
      <c r="BT23" s="10" t="str">
        <f>IF('[12]ข้อมูลนักเรียน-กรอง'!$A$21="","",(IF(COUNTIF(AM23:BP23,"ข")=0,"-",(COUNTIF(AM23:BP23,"ข")))))</f>
        <v>-</v>
      </c>
      <c r="BU23" s="8">
        <f>IF('[12]ข้อมูลนักเรียน-กรอง'!$A$21="","",('[12]ข้อมูลนักเรียน-กรอง'!$A$21))</f>
        <v>20</v>
      </c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10" t="str">
        <f>IF('[12]ข้อมูลนักเรียน-กรอง'!A21="","",(IF(SUM(BV23:CZ23)=0,"-",(SUM(BV23:CZ23)))))</f>
        <v>-</v>
      </c>
      <c r="DB23" s="10" t="str">
        <f>IF('[12]ข้อมูลนักเรียน-กรอง'!$A$21="","",(IF(COUNTIF(BV23:CZ23,"ป")=0,"-",(COUNTIF(BV23:CZ23,"ป")))))</f>
        <v>-</v>
      </c>
      <c r="DC23" s="10" t="str">
        <f>IF('[12]ข้อมูลนักเรียน-กรอง'!$A$21="","",(IF(COUNTIF(BV23:CZ23,"ล")=0,"-",(COUNTIF(BV23:CZ23,"ล")))))</f>
        <v>-</v>
      </c>
      <c r="DD23" s="10" t="str">
        <f>IF('[12]ข้อมูลนักเรียน-กรอง'!$A$21="","",(IF(COUNTIF(BV23:CZ23,"ข")=0,"-",(COUNTIF(BV23:CZ23,"ข")))))</f>
        <v>-</v>
      </c>
      <c r="DE23" s="8">
        <f>IF('[12]ข้อมูลนักเรียน-กรอง'!$A$21="","",('[12]ข้อมูลนักเรียน-กรอง'!$A$21))</f>
        <v>20</v>
      </c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10" t="str">
        <f>IF('[12]ข้อมูลนักเรียน-กรอง'!A21="","",(IF(SUM(DF23:EJ23)=0,"-",(SUM(DF23:EJ23)))))</f>
        <v>-</v>
      </c>
      <c r="EL23" s="10" t="str">
        <f>IF('[12]ข้อมูลนักเรียน-กรอง'!$A$21="","",(IF(COUNTIF(DF23:EJ23,"ป")=0,"-",(COUNTIF(DF23:EJ23,"ป")))))</f>
        <v>-</v>
      </c>
      <c r="EM23" s="10" t="str">
        <f>IF('[12]ข้อมูลนักเรียน-กรอง'!$A$21="","",(IF(COUNTIF(DF23:EJ23,"ล")=0,"-",(COUNTIF(DF23:EJ23,"ล")))))</f>
        <v>-</v>
      </c>
      <c r="EN23" s="10" t="str">
        <f>IF('[12]ข้อมูลนักเรียน-กรอง'!$A$21="","",(IF(COUNTIF(DF23:EJ23,"ข")=0,"-",(COUNTIF(DF23:EJ23,"ข")))))</f>
        <v>-</v>
      </c>
      <c r="EO23" s="8">
        <f>IF('[12]ข้อมูลนักเรียน-กรอง'!$A$21="","",('[12]ข้อมูลนักเรียน-กรอง'!$A$21))</f>
        <v>20</v>
      </c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10" t="str">
        <f>IF('[12]ข้อมูลนักเรียน-กรอง'!A21="","",(IF(SUM(EP23:FS23)=0,"-",(SUM(EP23:FS23)))))</f>
        <v>-</v>
      </c>
      <c r="FU23" s="10" t="str">
        <f>IF('[12]ข้อมูลนักเรียน-กรอง'!$A$21="","",(IF(COUNTIF(EP23:FS23,"ป")=0,"-",(COUNTIF(EP23:FS23,"ป")))))</f>
        <v>-</v>
      </c>
      <c r="FV23" s="10" t="str">
        <f>IF('[12]ข้อมูลนักเรียน-กรอง'!$A$21="","",(IF(COUNTIF(EP23:FS23,"ล")=0,"-",(COUNTIF(EP23:FS23,"ล")))))</f>
        <v>-</v>
      </c>
      <c r="FW23" s="10" t="str">
        <f>IF('[12]ข้อมูลนักเรียน-กรอง'!$A$21="","",(IF(COUNTIF(EP23:FS23,"ข")=0,"-",(COUNTIF(EP23:FS23,"ข")))))</f>
        <v>-</v>
      </c>
      <c r="FX23" s="8">
        <f>IF('[12]ข้อมูลนักเรียน-กรอง'!$A$21="","",('[12]ข้อมูลนักเรียน-กรอง'!$A$21))</f>
        <v>20</v>
      </c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10" t="str">
        <f>IF('[12]ข้อมูลนักเรียน-กรอง'!A21="","",(IF(SUM(FY23:HC23)=0,"-",(SUM(FY23:HC23)))))</f>
        <v>-</v>
      </c>
      <c r="HE23" s="10" t="str">
        <f>IF('[12]ข้อมูลนักเรียน-กรอง'!$A$21="","",(IF(COUNTIF(FY23:HC23,"ป")=0,"-",(COUNTIF(FY23:HC23,"ป")))))</f>
        <v>-</v>
      </c>
      <c r="HF23" s="10" t="str">
        <f>IF('[12]ข้อมูลนักเรียน-กรอง'!$A$21="","",(IF(COUNTIF(FY23:HC23,"ล")=0,"-",(COUNTIF(FY23:HC23,"ล")))))</f>
        <v>-</v>
      </c>
      <c r="HG23" s="10" t="str">
        <f>IF('[12]ข้อมูลนักเรียน-กรอง'!$A$21="","",(IF(COUNTIF(FY23:HC23,"ข")=0,"-",(COUNTIF(FY23:HC23,"ข")))))</f>
        <v>-</v>
      </c>
      <c r="HH23" s="8">
        <f>IF('[12]ข้อมูลนักเรียน-กรอง'!$A$21="","",('[12]ข้อมูลนักเรียน-กรอง'!$A$21))</f>
        <v>20</v>
      </c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10" t="str">
        <f>IF('[12]ข้อมูลนักเรียน-กรอง'!A21="","",(IF(SUM(HI23:IL23)=0,"-",(SUM(HI23:IL23)))))</f>
        <v>-</v>
      </c>
      <c r="IN23" s="10" t="str">
        <f>IF('[12]ข้อมูลนักเรียน-กรอง'!$A$21="","",(IF(COUNTIF(HI23:IL23,"ป")=0,"-",(COUNTIF(HI23:IL23,"ป")))))</f>
        <v>-</v>
      </c>
      <c r="IO23" s="10" t="str">
        <f>IF('[12]ข้อมูลนักเรียน-กรอง'!$A$21="","",(IF(COUNTIF(HI23:IL23,"ล")=0,"-",(COUNTIF(HI23:IL23,"ล")))))</f>
        <v>-</v>
      </c>
      <c r="IP23" s="10" t="str">
        <f>IF('[12]ข้อมูลนักเรียน-กรอง'!$A$21="","",(IF(COUNTIF(HI23:IL23,"ข")=0,"-",(COUNTIF(HI23:IL23,"ข")))))</f>
        <v>-</v>
      </c>
      <c r="IQ23" s="8">
        <f>IF('[12]ข้อมูลนักเรียน-กรอง'!$A$21="","",('[12]ข้อมูลนักเรียน-กรอง'!$A$21))</f>
        <v>20</v>
      </c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10" t="str">
        <f>IF('[12]ข้อมูลนักเรียน-กรอง'!A21="","",(IF(SUM(IR23:JV23)=0,"-",(SUM(IR23:JV23)))))</f>
        <v>-</v>
      </c>
      <c r="JX23" s="10" t="str">
        <f>IF('[12]ข้อมูลนักเรียน-กรอง'!$A$21="","",(IF(COUNTIF(IR23:JV23,"ป")=0,"-",(COUNTIF(IR23:JV23,"ป")))))</f>
        <v>-</v>
      </c>
      <c r="JY23" s="10" t="str">
        <f>IF('[12]ข้อมูลนักเรียน-กรอง'!$A$21="","",(IF(COUNTIF(IR23:JV23,"ล")=0,"-",(COUNTIF(IR23:JV23,"ล")))))</f>
        <v>-</v>
      </c>
      <c r="JZ23" s="10" t="str">
        <f>IF('[12]ข้อมูลนักเรียน-กรอง'!$A$21="","",(IF(COUNTIF(IR23:JV23,"ข")=0,"-",(COUNTIF(IR23:JV23,"ข")))))</f>
        <v>-</v>
      </c>
      <c r="KA23" s="8">
        <f>IF('[12]ข้อมูลนักเรียน-กรอง'!$A$21="","",('[12]ข้อมูลนักเรียน-กรอง'!$A$21))</f>
        <v>20</v>
      </c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10" t="str">
        <f>IF('[12]ข้อมูลนักเรียน-กรอง'!A21="","",(IF(SUM(KB23:LF23)=0,"-",(SUM(KB23:LF23)))))</f>
        <v>-</v>
      </c>
      <c r="LH23" s="10" t="str">
        <f>IF('[12]ข้อมูลนักเรียน-กรอง'!$A$21="","",(IF(COUNTIF(KB23:LF23,"ป")=0,"-",(COUNTIF(KB23:LF23,"ป")))))</f>
        <v>-</v>
      </c>
      <c r="LI23" s="10" t="str">
        <f>IF('[12]ข้อมูลนักเรียน-กรอง'!$A$21="","",(IF(COUNTIF(KB23:LF23,"ล")=0,"-",(COUNTIF(KB23:LF23,"ล")))))</f>
        <v>-</v>
      </c>
      <c r="LJ23" s="10" t="str">
        <f>IF('[12]ข้อมูลนักเรียน-กรอง'!$A$21="","",(IF(COUNTIF(KB23:LF23,"ข")=0,"-",(COUNTIF(KB23:LF23,"ข")))))</f>
        <v>-</v>
      </c>
      <c r="LK23" s="8">
        <f>IF('[12]ข้อมูลนักเรียน-กรอง'!$A$21="","",('[12]ข้อมูลนักเรียน-กรอง'!$A$21))</f>
        <v>20</v>
      </c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10" t="str">
        <f>IF('[12]ข้อมูลนักเรียน-กรอง'!A21="","",(IF(SUM(LL23:MN23)=0,"-",(SUM(LL23:MN23)))))</f>
        <v>-</v>
      </c>
      <c r="MP23" s="10" t="str">
        <f>IF('[12]ข้อมูลนักเรียน-กรอง'!$A$21="","",(IF(COUNTIF(LL23:MN23,"ป")=0,"-",(COUNTIF(LL23:MN23,"ป")))))</f>
        <v>-</v>
      </c>
      <c r="MQ23" s="10" t="str">
        <f>IF('[12]ข้อมูลนักเรียน-กรอง'!$A$21="","",(IF(COUNTIF(LL23:MN23,"ล")=0,"-",(COUNTIF(LL23:MN23,"ล")))))</f>
        <v>-</v>
      </c>
      <c r="MR23" s="10" t="str">
        <f>IF('[12]ข้อมูลนักเรียน-กรอง'!$A$21="","",(IF(COUNTIF(LL23:MN23,"ข")=0,"-",(COUNTIF(LL23:MN23,"ข")))))</f>
        <v>-</v>
      </c>
      <c r="MS23" s="8">
        <f>IF('[12]ข้อมูลนักเรียน-กรอง'!$A$21="","",('[12]ข้อมูลนักเรียน-กรอง'!$A$21))</f>
        <v>20</v>
      </c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10" t="str">
        <f>IF('[12]ข้อมูลนักเรียน-กรอง'!A21="","",(IF(SUM(MT23:NX23)=0,"-",(SUM(MT23:NX23)))))</f>
        <v>-</v>
      </c>
      <c r="NZ23" s="10" t="str">
        <f>IF('[12]ข้อมูลนักเรียน-กรอง'!$A$21="","",(IF(COUNTIF(MT23:NX23,"ป")=0,"-",(COUNTIF(MT23:NX23,"ป")))))</f>
        <v>-</v>
      </c>
      <c r="OA23" s="10" t="str">
        <f>IF('[12]ข้อมูลนักเรียน-กรอง'!$A$21="","",(IF(COUNTIF(MT23:NX23,"ล")=0,"-",(COUNTIF(MT23:NX23,"ล")))))</f>
        <v>-</v>
      </c>
      <c r="OB23" s="10" t="str">
        <f>IF('[12]ข้อมูลนักเรียน-กรอง'!$A$21="","",(IF(COUNTIF(MT23:NX23,"ข")=0,"-",(COUNTIF(MT23:NX23,"ข")))))</f>
        <v>-</v>
      </c>
      <c r="OC23" s="8">
        <f>IF('[12]ข้อมูลนักเรียน-กรอง'!$A$21="","",('[12]ข้อมูลนักเรียน-กรอง'!$A$21))</f>
        <v>20</v>
      </c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10" t="str">
        <f>IF('[12]ข้อมูลนักเรียน-กรอง'!A21="","",(IF(SUM(OD23:PG23)=0,"-",(SUM(OD23:PG23)))))</f>
        <v>-</v>
      </c>
      <c r="PI23" s="10" t="str">
        <f>IF('[12]ข้อมูลนักเรียน-กรอง'!$A$21="","",(IF(COUNTIF(OD23:PG23,"ป")=0,"-",(COUNTIF(OD23:PG23,"ป")))))</f>
        <v>-</v>
      </c>
      <c r="PJ23" s="10" t="str">
        <f>IF('[12]ข้อมูลนักเรียน-กรอง'!$A$21="","",(IF(COUNTIF(OD23:PG23,"ล")=0,"-",(COUNTIF(OD23:PG23,"ล")))))</f>
        <v>-</v>
      </c>
      <c r="PK23" s="10" t="str">
        <f>IF('[12]ข้อมูลนักเรียน-กรอง'!$A$21="","",(IF(COUNTIF(OD23:PG23,"ข")=0,"-",(COUNTIF(OD23:PG23,"ข")))))</f>
        <v>-</v>
      </c>
      <c r="PL23" s="11">
        <f>IF('[12]ข้อมูลนักเรียน-กรอง'!$A$21="","",('[12]ข้อมูลนักเรียน-กรอง'!$A$21))</f>
        <v>20</v>
      </c>
      <c r="PM23" s="12" t="str">
        <f t="shared" si="0"/>
        <v>-</v>
      </c>
      <c r="PN23" s="12" t="str">
        <f t="shared" si="1"/>
        <v>-</v>
      </c>
      <c r="PO23" s="12" t="str">
        <f t="shared" si="2"/>
        <v>-</v>
      </c>
      <c r="PP23" s="12" t="str">
        <f t="shared" si="3"/>
        <v>-</v>
      </c>
      <c r="PQ23" s="12" t="str">
        <f t="shared" si="4"/>
        <v>-</v>
      </c>
      <c r="PR23" s="12" t="str">
        <f t="shared" si="5"/>
        <v>-</v>
      </c>
      <c r="PS23" s="12" t="str">
        <f t="shared" si="6"/>
        <v>-</v>
      </c>
      <c r="PT23" s="12" t="str">
        <f t="shared" si="7"/>
        <v>-</v>
      </c>
      <c r="PU23" s="12" t="str">
        <f t="shared" si="8"/>
        <v>-</v>
      </c>
      <c r="PV23" s="12" t="str">
        <f t="shared" si="9"/>
        <v>-</v>
      </c>
      <c r="PW23" s="12" t="str">
        <f t="shared" si="10"/>
        <v>-</v>
      </c>
      <c r="PX23" s="12" t="str">
        <f t="shared" si="11"/>
        <v>-</v>
      </c>
      <c r="PY23" s="13">
        <f>IF('[12]ข้อมูลนักเรียน-กรอง'!A21="","",(SUM(AH23:AK23,SUM(BQ23:BT23,SUM(DA23:DD23,SUM(EK23:EN23,SUM(FT23:FW23,SUM(HD23:HG23,SUM(IM23:IP23,SUM(JW23:JZ23,SUM(LG23:LJ23,SUM(MO23:MR23,SUM(NY23:OB23,SUM(PH23:PK23))))))))))))))</f>
        <v>0</v>
      </c>
      <c r="PZ23" s="13">
        <f>IF('[12]ข้อมูลนักเรียน-กรอง'!A21="","",SUM(PM23:PX23))</f>
        <v>0</v>
      </c>
      <c r="QA23" s="14" t="str">
        <f>IF('[12]ข้อมูลนักเรียน-กรอง'!A21="","",IF(PZ23=0,"0.00",((PZ23/PY23)*100)))</f>
        <v>0.00</v>
      </c>
    </row>
    <row r="24" spans="1:443" ht="15.95" customHeight="1">
      <c r="A24" s="7" t="str">
        <f>[12]ชื่อนักเรียน!C23</f>
        <v>เด็กชายธนกร อินทวงษ์</v>
      </c>
      <c r="B24" s="8">
        <f>IF('[12]ข้อมูลนักเรียน-กรอง'!$A$22="","",('[12]ข้อมูลนักเรียน-กรอง'!$A$22))</f>
        <v>21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0" t="str">
        <f>IF('[12]ข้อมูลนักเรียน-กรอง'!A22="","",(IF(SUM(C24:AG24)=0,"-",(SUM(C24:AG24)))))</f>
        <v>-</v>
      </c>
      <c r="AI24" s="10" t="str">
        <f>IF('[12]ข้อมูลนักเรียน-กรอง'!$A$22="","",(IF(COUNTIF(C24:AG24,"ป")=0,"-",(COUNTIF(C24:AG24,"ป")))))</f>
        <v>-</v>
      </c>
      <c r="AJ24" s="10" t="str">
        <f>IF('[12]ข้อมูลนักเรียน-กรอง'!$A$22="","",(IF(COUNTIF(C24:AG24,"ล")=0,"-",(COUNTIF(C24:AG24,"ล")))))</f>
        <v>-</v>
      </c>
      <c r="AK24" s="10" t="str">
        <f>IF('[12]ข้อมูลนักเรียน-กรอง'!$A$22="","",(IF(COUNTIF(C24:AG24,"ข")=0,"-",(COUNTIF(C24:AG24,"ข")))))</f>
        <v>-</v>
      </c>
      <c r="AL24" s="8">
        <f>IF('[12]ข้อมูลนักเรียน-กรอง'!$A$22="","",('[12]ข้อมูลนักเรียน-กรอง'!$A$22))</f>
        <v>21</v>
      </c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10" t="str">
        <f>IF('[12]ข้อมูลนักเรียน-กรอง'!A22="","",(IF(SUM(AM24:BP24)=0,"-",(SUM(AM24:BP24)))))</f>
        <v>-</v>
      </c>
      <c r="BR24" s="10" t="str">
        <f>IF('[12]ข้อมูลนักเรียน-กรอง'!$A$22="","",(IF(COUNTIF(AM24:BP24,"ป")=0,"-",(COUNTIF(AM24:BP24,"ป")))))</f>
        <v>-</v>
      </c>
      <c r="BS24" s="10" t="str">
        <f>IF('[12]ข้อมูลนักเรียน-กรอง'!$A$22="","",(IF(COUNTIF(AM24:BP24,"ล")=0,"-",(COUNTIF(AM24:BP24,"ล")))))</f>
        <v>-</v>
      </c>
      <c r="BT24" s="10" t="str">
        <f>IF('[12]ข้อมูลนักเรียน-กรอง'!$A$22="","",(IF(COUNTIF(AM24:BP24,"ข")=0,"-",(COUNTIF(AM24:BP24,"ข")))))</f>
        <v>-</v>
      </c>
      <c r="BU24" s="8">
        <f>IF('[12]ข้อมูลนักเรียน-กรอง'!$A$22="","",('[12]ข้อมูลนักเรียน-กรอง'!$A$22))</f>
        <v>21</v>
      </c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10" t="str">
        <f>IF('[12]ข้อมูลนักเรียน-กรอง'!A22="","",(IF(SUM(BV24:CZ24)=0,"-",(SUM(BV24:CZ24)))))</f>
        <v>-</v>
      </c>
      <c r="DB24" s="10" t="str">
        <f>IF('[12]ข้อมูลนักเรียน-กรอง'!$A$22="","",(IF(COUNTIF(BV24:CZ24,"ป")=0,"-",(COUNTIF(BV24:CZ24,"ป")))))</f>
        <v>-</v>
      </c>
      <c r="DC24" s="10" t="str">
        <f>IF('[12]ข้อมูลนักเรียน-กรอง'!$A$22="","",(IF(COUNTIF(BV24:CZ24,"ล")=0,"-",(COUNTIF(BV24:CZ24,"ล")))))</f>
        <v>-</v>
      </c>
      <c r="DD24" s="10" t="str">
        <f>IF('[12]ข้อมูลนักเรียน-กรอง'!$A$22="","",(IF(COUNTIF(BV24:CZ24,"ข")=0,"-",(COUNTIF(BV24:CZ24,"ข")))))</f>
        <v>-</v>
      </c>
      <c r="DE24" s="8">
        <f>IF('[12]ข้อมูลนักเรียน-กรอง'!$A$22="","",('[12]ข้อมูลนักเรียน-กรอง'!$A$22))</f>
        <v>21</v>
      </c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10" t="str">
        <f>IF('[12]ข้อมูลนักเรียน-กรอง'!A22="","",(IF(SUM(DF24:EJ24)=0,"-",(SUM(DF24:EJ24)))))</f>
        <v>-</v>
      </c>
      <c r="EL24" s="10" t="str">
        <f>IF('[12]ข้อมูลนักเรียน-กรอง'!$A$22="","",(IF(COUNTIF(DF24:EJ24,"ป")=0,"-",(COUNTIF(DF24:EJ24,"ป")))))</f>
        <v>-</v>
      </c>
      <c r="EM24" s="10" t="str">
        <f>IF('[12]ข้อมูลนักเรียน-กรอง'!$A$22="","",(IF(COUNTIF(DF24:EJ24,"ล")=0,"-",(COUNTIF(DF24:EJ24,"ล")))))</f>
        <v>-</v>
      </c>
      <c r="EN24" s="10" t="str">
        <f>IF('[12]ข้อมูลนักเรียน-กรอง'!$A$22="","",(IF(COUNTIF(DF24:EJ24,"ข")=0,"-",(COUNTIF(DF24:EJ24,"ข")))))</f>
        <v>-</v>
      </c>
      <c r="EO24" s="8">
        <f>IF('[12]ข้อมูลนักเรียน-กรอง'!$A$22="","",('[12]ข้อมูลนักเรียน-กรอง'!$A$22))</f>
        <v>21</v>
      </c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10" t="str">
        <f>IF('[12]ข้อมูลนักเรียน-กรอง'!A22="","",(IF(SUM(EP24:FS24)=0,"-",(SUM(EP24:FS24)))))</f>
        <v>-</v>
      </c>
      <c r="FU24" s="10" t="str">
        <f>IF('[12]ข้อมูลนักเรียน-กรอง'!$A$22="","",(IF(COUNTIF(EP24:FS24,"ป")=0,"-",(COUNTIF(EP24:FS24,"ป")))))</f>
        <v>-</v>
      </c>
      <c r="FV24" s="10" t="str">
        <f>IF('[12]ข้อมูลนักเรียน-กรอง'!$A$22="","",(IF(COUNTIF(EP24:FS24,"ล")=0,"-",(COUNTIF(EP24:FS24,"ล")))))</f>
        <v>-</v>
      </c>
      <c r="FW24" s="10" t="str">
        <f>IF('[12]ข้อมูลนักเรียน-กรอง'!$A$22="","",(IF(COUNTIF(EP24:FS24,"ข")=0,"-",(COUNTIF(EP24:FS24,"ข")))))</f>
        <v>-</v>
      </c>
      <c r="FX24" s="8">
        <f>IF('[12]ข้อมูลนักเรียน-กรอง'!$A$22="","",('[12]ข้อมูลนักเรียน-กรอง'!$A$22))</f>
        <v>21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10" t="str">
        <f>IF('[12]ข้อมูลนักเรียน-กรอง'!A22="","",(IF(SUM(FY24:HC24)=0,"-",(SUM(FY24:HC24)))))</f>
        <v>-</v>
      </c>
      <c r="HE24" s="10" t="str">
        <f>IF('[12]ข้อมูลนักเรียน-กรอง'!$A$22="","",(IF(COUNTIF(FY24:HC24,"ป")=0,"-",(COUNTIF(FY24:HC24,"ป")))))</f>
        <v>-</v>
      </c>
      <c r="HF24" s="10" t="str">
        <f>IF('[12]ข้อมูลนักเรียน-กรอง'!$A$22="","",(IF(COUNTIF(FY24:HC24,"ล")=0,"-",(COUNTIF(FY24:HC24,"ล")))))</f>
        <v>-</v>
      </c>
      <c r="HG24" s="10" t="str">
        <f>IF('[12]ข้อมูลนักเรียน-กรอง'!$A$22="","",(IF(COUNTIF(FY24:HC24,"ข")=0,"-",(COUNTIF(FY24:HC24,"ข")))))</f>
        <v>-</v>
      </c>
      <c r="HH24" s="8">
        <f>IF('[12]ข้อมูลนักเรียน-กรอง'!$A$22="","",('[12]ข้อมูลนักเรียน-กรอง'!$A$22))</f>
        <v>21</v>
      </c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10" t="str">
        <f>IF('[12]ข้อมูลนักเรียน-กรอง'!A22="","",(IF(SUM(HI24:IL24)=0,"-",(SUM(HI24:IL24)))))</f>
        <v>-</v>
      </c>
      <c r="IN24" s="10" t="str">
        <f>IF('[12]ข้อมูลนักเรียน-กรอง'!$A$22="","",(IF(COUNTIF(HI24:IL24,"ป")=0,"-",(COUNTIF(HI24:IL24,"ป")))))</f>
        <v>-</v>
      </c>
      <c r="IO24" s="10" t="str">
        <f>IF('[12]ข้อมูลนักเรียน-กรอง'!$A$22="","",(IF(COUNTIF(HI24:IL24,"ล")=0,"-",(COUNTIF(HI24:IL24,"ล")))))</f>
        <v>-</v>
      </c>
      <c r="IP24" s="10" t="str">
        <f>IF('[12]ข้อมูลนักเรียน-กรอง'!$A$22="","",(IF(COUNTIF(HI24:IL24,"ข")=0,"-",(COUNTIF(HI24:IL24,"ข")))))</f>
        <v>-</v>
      </c>
      <c r="IQ24" s="8">
        <f>IF('[12]ข้อมูลนักเรียน-กรอง'!$A$22="","",('[12]ข้อมูลนักเรียน-กรอง'!$A$22))</f>
        <v>21</v>
      </c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10" t="str">
        <f>IF('[12]ข้อมูลนักเรียน-กรอง'!A22="","",(IF(SUM(IR24:JV24)=0,"-",(SUM(IR24:JV24)))))</f>
        <v>-</v>
      </c>
      <c r="JX24" s="10" t="str">
        <f>IF('[12]ข้อมูลนักเรียน-กรอง'!$A$22="","",(IF(COUNTIF(IR24:JV24,"ป")=0,"-",(COUNTIF(IR24:JV24,"ป")))))</f>
        <v>-</v>
      </c>
      <c r="JY24" s="10" t="str">
        <f>IF('[12]ข้อมูลนักเรียน-กรอง'!$A$22="","",(IF(COUNTIF(IR24:JV24,"ล")=0,"-",(COUNTIF(IR24:JV24,"ล")))))</f>
        <v>-</v>
      </c>
      <c r="JZ24" s="10" t="str">
        <f>IF('[12]ข้อมูลนักเรียน-กรอง'!$A$22="","",(IF(COUNTIF(IR24:JV24,"ข")=0,"-",(COUNTIF(IR24:JV24,"ข")))))</f>
        <v>-</v>
      </c>
      <c r="KA24" s="8">
        <f>IF('[12]ข้อมูลนักเรียน-กรอง'!$A$22="","",('[12]ข้อมูลนักเรียน-กรอง'!$A$22))</f>
        <v>21</v>
      </c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10" t="str">
        <f>IF('[12]ข้อมูลนักเรียน-กรอง'!A22="","",(IF(SUM(KB24:LF24)=0,"-",(SUM(KB24:LF24)))))</f>
        <v>-</v>
      </c>
      <c r="LH24" s="10" t="str">
        <f>IF('[12]ข้อมูลนักเรียน-กรอง'!$A$22="","",(IF(COUNTIF(KB24:LF24,"ป")=0,"-",(COUNTIF(KB24:LF24,"ป")))))</f>
        <v>-</v>
      </c>
      <c r="LI24" s="10" t="str">
        <f>IF('[12]ข้อมูลนักเรียน-กรอง'!$A$22="","",(IF(COUNTIF(KB24:LF24,"ล")=0,"-",(COUNTIF(KB24:LF24,"ล")))))</f>
        <v>-</v>
      </c>
      <c r="LJ24" s="10" t="str">
        <f>IF('[12]ข้อมูลนักเรียน-กรอง'!$A$22="","",(IF(COUNTIF(KB24:LF24,"ข")=0,"-",(COUNTIF(KB24:LF24,"ข")))))</f>
        <v>-</v>
      </c>
      <c r="LK24" s="8">
        <f>IF('[12]ข้อมูลนักเรียน-กรอง'!$A$22="","",('[12]ข้อมูลนักเรียน-กรอง'!$A$22))</f>
        <v>21</v>
      </c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10" t="str">
        <f>IF('[12]ข้อมูลนักเรียน-กรอง'!A22="","",(IF(SUM(LL24:MN24)=0,"-",(SUM(LL24:MN24)))))</f>
        <v>-</v>
      </c>
      <c r="MP24" s="10" t="str">
        <f>IF('[12]ข้อมูลนักเรียน-กรอง'!$A$22="","",(IF(COUNTIF(LL24:MN24,"ป")=0,"-",(COUNTIF(LL24:MN24,"ป")))))</f>
        <v>-</v>
      </c>
      <c r="MQ24" s="10" t="str">
        <f>IF('[12]ข้อมูลนักเรียน-กรอง'!$A$22="","",(IF(COUNTIF(LL24:MN24,"ล")=0,"-",(COUNTIF(LL24:MN24,"ล")))))</f>
        <v>-</v>
      </c>
      <c r="MR24" s="10" t="str">
        <f>IF('[12]ข้อมูลนักเรียน-กรอง'!$A$22="","",(IF(COUNTIF(LL24:MN24,"ข")=0,"-",(COUNTIF(LL24:MN24,"ข")))))</f>
        <v>-</v>
      </c>
      <c r="MS24" s="8">
        <f>IF('[12]ข้อมูลนักเรียน-กรอง'!$A$22="","",('[12]ข้อมูลนักเรียน-กรอง'!$A$22))</f>
        <v>21</v>
      </c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10" t="str">
        <f>IF('[12]ข้อมูลนักเรียน-กรอง'!A22="","",(IF(SUM(MT24:NX24)=0,"-",(SUM(MT24:NX24)))))</f>
        <v>-</v>
      </c>
      <c r="NZ24" s="10" t="str">
        <f>IF('[12]ข้อมูลนักเรียน-กรอง'!$A$22="","",(IF(COUNTIF(MT24:NX24,"ป")=0,"-",(COUNTIF(MT24:NX24,"ป")))))</f>
        <v>-</v>
      </c>
      <c r="OA24" s="10" t="str">
        <f>IF('[12]ข้อมูลนักเรียน-กรอง'!$A$22="","",(IF(COUNTIF(MT24:NX24,"ล")=0,"-",(COUNTIF(MT24:NX24,"ล")))))</f>
        <v>-</v>
      </c>
      <c r="OB24" s="10" t="str">
        <f>IF('[12]ข้อมูลนักเรียน-กรอง'!$A$22="","",(IF(COUNTIF(MT24:NX24,"ข")=0,"-",(COUNTIF(MT24:NX24,"ข")))))</f>
        <v>-</v>
      </c>
      <c r="OC24" s="8">
        <f>IF('[12]ข้อมูลนักเรียน-กรอง'!$A$22="","",('[12]ข้อมูลนักเรียน-กรอง'!$A$22))</f>
        <v>21</v>
      </c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10" t="str">
        <f>IF('[12]ข้อมูลนักเรียน-กรอง'!A22="","",(IF(SUM(OD24:PG24)=0,"-",(SUM(OD24:PG24)))))</f>
        <v>-</v>
      </c>
      <c r="PI24" s="10" t="str">
        <f>IF('[12]ข้อมูลนักเรียน-กรอง'!$A$22="","",(IF(COUNTIF(OD24:PG24,"ป")=0,"-",(COUNTIF(OD24:PG24,"ป")))))</f>
        <v>-</v>
      </c>
      <c r="PJ24" s="10" t="str">
        <f>IF('[12]ข้อมูลนักเรียน-กรอง'!$A$22="","",(IF(COUNTIF(OD24:PG24,"ล")=0,"-",(COUNTIF(OD24:PG24,"ล")))))</f>
        <v>-</v>
      </c>
      <c r="PK24" s="10" t="str">
        <f>IF('[12]ข้อมูลนักเรียน-กรอง'!$A$22="","",(IF(COUNTIF(OD24:PG24,"ข")=0,"-",(COUNTIF(OD24:PG24,"ข")))))</f>
        <v>-</v>
      </c>
      <c r="PL24" s="11">
        <f>IF('[12]ข้อมูลนักเรียน-กรอง'!$A$22="","",('[12]ข้อมูลนักเรียน-กรอง'!$A$22))</f>
        <v>21</v>
      </c>
      <c r="PM24" s="12" t="str">
        <f t="shared" si="0"/>
        <v>-</v>
      </c>
      <c r="PN24" s="12" t="str">
        <f t="shared" si="1"/>
        <v>-</v>
      </c>
      <c r="PO24" s="12" t="str">
        <f t="shared" si="2"/>
        <v>-</v>
      </c>
      <c r="PP24" s="12" t="str">
        <f t="shared" si="3"/>
        <v>-</v>
      </c>
      <c r="PQ24" s="12" t="str">
        <f t="shared" si="4"/>
        <v>-</v>
      </c>
      <c r="PR24" s="12" t="str">
        <f t="shared" si="5"/>
        <v>-</v>
      </c>
      <c r="PS24" s="12" t="str">
        <f t="shared" si="6"/>
        <v>-</v>
      </c>
      <c r="PT24" s="12" t="str">
        <f t="shared" si="7"/>
        <v>-</v>
      </c>
      <c r="PU24" s="12" t="str">
        <f t="shared" si="8"/>
        <v>-</v>
      </c>
      <c r="PV24" s="12" t="str">
        <f t="shared" si="9"/>
        <v>-</v>
      </c>
      <c r="PW24" s="12" t="str">
        <f t="shared" si="10"/>
        <v>-</v>
      </c>
      <c r="PX24" s="12" t="str">
        <f t="shared" si="11"/>
        <v>-</v>
      </c>
      <c r="PY24" s="13">
        <f>IF('[12]ข้อมูลนักเรียน-กรอง'!A22="","",(SUM(AH24:AK24,SUM(BQ24:BT24,SUM(DA24:DD24,SUM(EK24:EN24,SUM(FT24:FW24,SUM(HD24:HG24,SUM(IM24:IP24,SUM(JW24:JZ24,SUM(LG24:LJ24,SUM(MO24:MR24,SUM(NY24:OB24,SUM(PH24:PK24))))))))))))))</f>
        <v>0</v>
      </c>
      <c r="PZ24" s="13">
        <f>IF('[12]ข้อมูลนักเรียน-กรอง'!A22="","",SUM(PM24:PX24))</f>
        <v>0</v>
      </c>
      <c r="QA24" s="14" t="str">
        <f>IF('[12]ข้อมูลนักเรียน-กรอง'!A22="","",IF(PZ24=0,"0.00",((PZ24/PY24)*100)))</f>
        <v>0.00</v>
      </c>
    </row>
    <row r="25" spans="1:443" ht="15.95" customHeight="1">
      <c r="A25" s="7" t="str">
        <f>[12]ชื่อนักเรียน!C24</f>
        <v>00 0</v>
      </c>
      <c r="B25" s="8">
        <f>IF('[12]ข้อมูลนักเรียน-กรอง'!$A$23="","",('[12]ข้อมูลนักเรียน-กรอง'!$A$23))</f>
        <v>0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0" t="str">
        <f>IF('[12]ข้อมูลนักเรียน-กรอง'!A23="","",(IF(SUM(C25:AG25)=0,"-",(SUM(C25:AG25)))))</f>
        <v>-</v>
      </c>
      <c r="AI25" s="10" t="str">
        <f>IF('[12]ข้อมูลนักเรียน-กรอง'!$A$23="","",(IF(COUNTIF(C25:AG25,"ป")=0,"-",(COUNTIF(C25:AG25,"ป")))))</f>
        <v>-</v>
      </c>
      <c r="AJ25" s="10" t="str">
        <f>IF('[12]ข้อมูลนักเรียน-กรอง'!$A$23="","",(IF(COUNTIF(C25:AG25,"ล")=0,"-",(COUNTIF(C25:AG25,"ล")))))</f>
        <v>-</v>
      </c>
      <c r="AK25" s="10" t="str">
        <f>IF('[12]ข้อมูลนักเรียน-กรอง'!$A$23="","",(IF(COUNTIF(C25:AG25,"ข")=0,"-",(COUNTIF(C25:AG25,"ข")))))</f>
        <v>-</v>
      </c>
      <c r="AL25" s="8">
        <f>IF('[12]ข้อมูลนักเรียน-กรอง'!$A$23="","",('[12]ข้อมูลนักเรียน-กรอง'!$A$23))</f>
        <v>0</v>
      </c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10" t="str">
        <f>IF('[12]ข้อมูลนักเรียน-กรอง'!A23="","",(IF(SUM(AM25:BP25)=0,"-",(SUM(AM25:BP25)))))</f>
        <v>-</v>
      </c>
      <c r="BR25" s="10" t="str">
        <f>IF('[12]ข้อมูลนักเรียน-กรอง'!$A$23="","",(IF(COUNTIF(AM25:BP25,"ป")=0,"-",(COUNTIF(AM25:BP25,"ป")))))</f>
        <v>-</v>
      </c>
      <c r="BS25" s="10" t="str">
        <f>IF('[12]ข้อมูลนักเรียน-กรอง'!$A$23="","",(IF(COUNTIF(AM25:BP25,"ล")=0,"-",(COUNTIF(AM25:BP25,"ล")))))</f>
        <v>-</v>
      </c>
      <c r="BT25" s="10" t="str">
        <f>IF('[12]ข้อมูลนักเรียน-กรอง'!$A$23="","",(IF(COUNTIF(AM25:BP25,"ข")=0,"-",(COUNTIF(AM25:BP25,"ข")))))</f>
        <v>-</v>
      </c>
      <c r="BU25" s="8">
        <f>IF('[12]ข้อมูลนักเรียน-กรอง'!$A$23="","",('[12]ข้อมูลนักเรียน-กรอง'!$A$23))</f>
        <v>0</v>
      </c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10" t="str">
        <f>IF('[12]ข้อมูลนักเรียน-กรอง'!A23="","",(IF(SUM(BV25:CZ25)=0,"-",(SUM(BV25:CZ25)))))</f>
        <v>-</v>
      </c>
      <c r="DB25" s="10" t="str">
        <f>IF('[12]ข้อมูลนักเรียน-กรอง'!$A$23="","",(IF(COUNTIF(BV25:CZ25,"ป")=0,"-",(COUNTIF(BV25:CZ25,"ป")))))</f>
        <v>-</v>
      </c>
      <c r="DC25" s="10" t="str">
        <f>IF('[12]ข้อมูลนักเรียน-กรอง'!$A$23="","",(IF(COUNTIF(BV25:CZ25,"ล")=0,"-",(COUNTIF(BV25:CZ25,"ล")))))</f>
        <v>-</v>
      </c>
      <c r="DD25" s="10" t="str">
        <f>IF('[12]ข้อมูลนักเรียน-กรอง'!$A$23="","",(IF(COUNTIF(BV25:CZ25,"ข")=0,"-",(COUNTIF(BV25:CZ25,"ข")))))</f>
        <v>-</v>
      </c>
      <c r="DE25" s="8">
        <f>IF('[12]ข้อมูลนักเรียน-กรอง'!$A$23="","",('[12]ข้อมูลนักเรียน-กรอง'!$A$23))</f>
        <v>0</v>
      </c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10" t="str">
        <f>IF('[12]ข้อมูลนักเรียน-กรอง'!A23="","",(IF(SUM(DF25:EJ25)=0,"-",(SUM(DF25:EJ25)))))</f>
        <v>-</v>
      </c>
      <c r="EL25" s="10" t="str">
        <f>IF('[12]ข้อมูลนักเรียน-กรอง'!$A$23="","",(IF(COUNTIF(DF25:EJ25,"ป")=0,"-",(COUNTIF(DF25:EJ25,"ป")))))</f>
        <v>-</v>
      </c>
      <c r="EM25" s="10" t="str">
        <f>IF('[12]ข้อมูลนักเรียน-กรอง'!$A$23="","",(IF(COUNTIF(DF25:EJ25,"ล")=0,"-",(COUNTIF(DF25:EJ25,"ล")))))</f>
        <v>-</v>
      </c>
      <c r="EN25" s="10" t="str">
        <f>IF('[12]ข้อมูลนักเรียน-กรอง'!$A$23="","",(IF(COUNTIF(DF25:EJ25,"ข")=0,"-",(COUNTIF(DF25:EJ25,"ข")))))</f>
        <v>-</v>
      </c>
      <c r="EO25" s="8">
        <f>IF('[12]ข้อมูลนักเรียน-กรอง'!$A$23="","",('[12]ข้อมูลนักเรียน-กรอง'!$A$23))</f>
        <v>0</v>
      </c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10" t="str">
        <f>IF('[12]ข้อมูลนักเรียน-กรอง'!A23="","",(IF(SUM(EP25:FS25)=0,"-",(SUM(EP25:FS25)))))</f>
        <v>-</v>
      </c>
      <c r="FU25" s="10" t="str">
        <f>IF('[12]ข้อมูลนักเรียน-กรอง'!$A$23="","",(IF(COUNTIF(EP25:FS25,"ป")=0,"-",(COUNTIF(EP25:FS25,"ป")))))</f>
        <v>-</v>
      </c>
      <c r="FV25" s="10" t="str">
        <f>IF('[12]ข้อมูลนักเรียน-กรอง'!$A$23="","",(IF(COUNTIF(EP25:FS25,"ล")=0,"-",(COUNTIF(EP25:FS25,"ล")))))</f>
        <v>-</v>
      </c>
      <c r="FW25" s="10" t="str">
        <f>IF('[12]ข้อมูลนักเรียน-กรอง'!$A$23="","",(IF(COUNTIF(EP25:FS25,"ข")=0,"-",(COUNTIF(EP25:FS25,"ข")))))</f>
        <v>-</v>
      </c>
      <c r="FX25" s="8">
        <f>IF('[12]ข้อมูลนักเรียน-กรอง'!$A$23="","",('[12]ข้อมูลนักเรียน-กรอง'!$A$23))</f>
        <v>0</v>
      </c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10" t="str">
        <f>IF('[12]ข้อมูลนักเรียน-กรอง'!A23="","",(IF(SUM(FY25:HC25)=0,"-",(SUM(FY25:HC25)))))</f>
        <v>-</v>
      </c>
      <c r="HE25" s="10" t="str">
        <f>IF('[12]ข้อมูลนักเรียน-กรอง'!$A$23="","",(IF(COUNTIF(FY25:HC25,"ป")=0,"-",(COUNTIF(FY25:HC25,"ป")))))</f>
        <v>-</v>
      </c>
      <c r="HF25" s="10" t="str">
        <f>IF('[12]ข้อมูลนักเรียน-กรอง'!$A$23="","",(IF(COUNTIF(FY25:HC25,"ล")=0,"-",(COUNTIF(FY25:HC25,"ล")))))</f>
        <v>-</v>
      </c>
      <c r="HG25" s="10" t="str">
        <f>IF('[12]ข้อมูลนักเรียน-กรอง'!$A$23="","",(IF(COUNTIF(FY25:HC25,"ข")=0,"-",(COUNTIF(FY25:HC25,"ข")))))</f>
        <v>-</v>
      </c>
      <c r="HH25" s="8">
        <f>IF('[12]ข้อมูลนักเรียน-กรอง'!$A$23="","",('[12]ข้อมูลนักเรียน-กรอง'!$A$23))</f>
        <v>0</v>
      </c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10" t="str">
        <f>IF('[12]ข้อมูลนักเรียน-กรอง'!A23="","",(IF(SUM(HI25:IL25)=0,"-",(SUM(HI25:IL25)))))</f>
        <v>-</v>
      </c>
      <c r="IN25" s="10" t="str">
        <f>IF('[12]ข้อมูลนักเรียน-กรอง'!$A$23="","",(IF(COUNTIF(HI25:IL25,"ป")=0,"-",(COUNTIF(HI25:IL25,"ป")))))</f>
        <v>-</v>
      </c>
      <c r="IO25" s="10" t="str">
        <f>IF('[12]ข้อมูลนักเรียน-กรอง'!$A$23="","",(IF(COUNTIF(HI25:IL25,"ล")=0,"-",(COUNTIF(HI25:IL25,"ล")))))</f>
        <v>-</v>
      </c>
      <c r="IP25" s="10" t="str">
        <f>IF('[12]ข้อมูลนักเรียน-กรอง'!$A$23="","",(IF(COUNTIF(HI25:IL25,"ข")=0,"-",(COUNTIF(HI25:IL25,"ข")))))</f>
        <v>-</v>
      </c>
      <c r="IQ25" s="8">
        <f>IF('[12]ข้อมูลนักเรียน-กรอง'!$A$23="","",('[12]ข้อมูลนักเรียน-กรอง'!$A$23))</f>
        <v>0</v>
      </c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10" t="str">
        <f>IF('[12]ข้อมูลนักเรียน-กรอง'!A23="","",(IF(SUM(IR25:JV25)=0,"-",(SUM(IR25:JV25)))))</f>
        <v>-</v>
      </c>
      <c r="JX25" s="10" t="str">
        <f>IF('[12]ข้อมูลนักเรียน-กรอง'!$A$23="","",(IF(COUNTIF(IR25:JV25,"ป")=0,"-",(COUNTIF(IR25:JV25,"ป")))))</f>
        <v>-</v>
      </c>
      <c r="JY25" s="10" t="str">
        <f>IF('[12]ข้อมูลนักเรียน-กรอง'!$A$23="","",(IF(COUNTIF(IR25:JV25,"ล")=0,"-",(COUNTIF(IR25:JV25,"ล")))))</f>
        <v>-</v>
      </c>
      <c r="JZ25" s="10" t="str">
        <f>IF('[12]ข้อมูลนักเรียน-กรอง'!$A$23="","",(IF(COUNTIF(IR25:JV25,"ข")=0,"-",(COUNTIF(IR25:JV25,"ข")))))</f>
        <v>-</v>
      </c>
      <c r="KA25" s="8">
        <f>IF('[12]ข้อมูลนักเรียน-กรอง'!$A$23="","",('[12]ข้อมูลนักเรียน-กรอง'!$A$23))</f>
        <v>0</v>
      </c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10" t="str">
        <f>IF('[12]ข้อมูลนักเรียน-กรอง'!A23="","",(IF(SUM(KB25:LF25)=0,"-",(SUM(KB25:LF25)))))</f>
        <v>-</v>
      </c>
      <c r="LH25" s="10" t="str">
        <f>IF('[12]ข้อมูลนักเรียน-กรอง'!$A$23="","",(IF(COUNTIF(KB25:LF25,"ป")=0,"-",(COUNTIF(KB25:LF25,"ป")))))</f>
        <v>-</v>
      </c>
      <c r="LI25" s="10" t="str">
        <f>IF('[12]ข้อมูลนักเรียน-กรอง'!$A$23="","",(IF(COUNTIF(KB25:LF25,"ล")=0,"-",(COUNTIF(KB25:LF25,"ล")))))</f>
        <v>-</v>
      </c>
      <c r="LJ25" s="10" t="str">
        <f>IF('[12]ข้อมูลนักเรียน-กรอง'!$A$23="","",(IF(COUNTIF(KB25:LF25,"ข")=0,"-",(COUNTIF(KB25:LF25,"ข")))))</f>
        <v>-</v>
      </c>
      <c r="LK25" s="8">
        <f>IF('[12]ข้อมูลนักเรียน-กรอง'!$A$23="","",('[12]ข้อมูลนักเรียน-กรอง'!$A$23))</f>
        <v>0</v>
      </c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10" t="str">
        <f>IF('[12]ข้อมูลนักเรียน-กรอง'!A23="","",(IF(SUM(LL25:MN25)=0,"-",(SUM(LL25:MN25)))))</f>
        <v>-</v>
      </c>
      <c r="MP25" s="10" t="str">
        <f>IF('[12]ข้อมูลนักเรียน-กรอง'!$A$23="","",(IF(COUNTIF(LL25:MN25,"ป")=0,"-",(COUNTIF(LL25:MN25,"ป")))))</f>
        <v>-</v>
      </c>
      <c r="MQ25" s="10" t="str">
        <f>IF('[12]ข้อมูลนักเรียน-กรอง'!$A$23="","",(IF(COUNTIF(LL25:MN25,"ล")=0,"-",(COUNTIF(LL25:MN25,"ล")))))</f>
        <v>-</v>
      </c>
      <c r="MR25" s="10" t="str">
        <f>IF('[12]ข้อมูลนักเรียน-กรอง'!$A$23="","",(IF(COUNTIF(LL25:MN25,"ข")=0,"-",(COUNTIF(LL25:MN25,"ข")))))</f>
        <v>-</v>
      </c>
      <c r="MS25" s="8">
        <f>IF('[12]ข้อมูลนักเรียน-กรอง'!$A$23="","",('[12]ข้อมูลนักเรียน-กรอง'!$A$23))</f>
        <v>0</v>
      </c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10" t="str">
        <f>IF('[12]ข้อมูลนักเรียน-กรอง'!A23="","",(IF(SUM(MT25:NX25)=0,"-",(SUM(MT25:NX25)))))</f>
        <v>-</v>
      </c>
      <c r="NZ25" s="10" t="str">
        <f>IF('[12]ข้อมูลนักเรียน-กรอง'!$A$23="","",(IF(COUNTIF(MT25:NX25,"ป")=0,"-",(COUNTIF(MT25:NX25,"ป")))))</f>
        <v>-</v>
      </c>
      <c r="OA25" s="10" t="str">
        <f>IF('[12]ข้อมูลนักเรียน-กรอง'!$A$23="","",(IF(COUNTIF(MT25:NX25,"ล")=0,"-",(COUNTIF(MT25:NX25,"ล")))))</f>
        <v>-</v>
      </c>
      <c r="OB25" s="10" t="str">
        <f>IF('[12]ข้อมูลนักเรียน-กรอง'!$A$23="","",(IF(COUNTIF(MT25:NX25,"ข")=0,"-",(COUNTIF(MT25:NX25,"ข")))))</f>
        <v>-</v>
      </c>
      <c r="OC25" s="8">
        <f>IF('[12]ข้อมูลนักเรียน-กรอง'!$A$23="","",('[12]ข้อมูลนักเรียน-กรอง'!$A$23))</f>
        <v>0</v>
      </c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10" t="str">
        <f>IF('[12]ข้อมูลนักเรียน-กรอง'!A23="","",(IF(SUM(OD25:PG25)=0,"-",(SUM(OD25:PG25)))))</f>
        <v>-</v>
      </c>
      <c r="PI25" s="10" t="str">
        <f>IF('[12]ข้อมูลนักเรียน-กรอง'!$A$23="","",(IF(COUNTIF(OD25:PG25,"ป")=0,"-",(COUNTIF(OD25:PG25,"ป")))))</f>
        <v>-</v>
      </c>
      <c r="PJ25" s="10" t="str">
        <f>IF('[12]ข้อมูลนักเรียน-กรอง'!$A$23="","",(IF(COUNTIF(OD25:PG25,"ล")=0,"-",(COUNTIF(OD25:PG25,"ล")))))</f>
        <v>-</v>
      </c>
      <c r="PK25" s="10" t="str">
        <f>IF('[12]ข้อมูลนักเรียน-กรอง'!$A$23="","",(IF(COUNTIF(OD25:PG25,"ข")=0,"-",(COUNTIF(OD25:PG25,"ข")))))</f>
        <v>-</v>
      </c>
      <c r="PL25" s="11">
        <f>IF('[12]ข้อมูลนักเรียน-กรอง'!$A$23="","",('[12]ข้อมูลนักเรียน-กรอง'!$A$23))</f>
        <v>0</v>
      </c>
      <c r="PM25" s="12" t="str">
        <f t="shared" si="0"/>
        <v>-</v>
      </c>
      <c r="PN25" s="12" t="str">
        <f t="shared" si="1"/>
        <v>-</v>
      </c>
      <c r="PO25" s="12" t="str">
        <f t="shared" si="2"/>
        <v>-</v>
      </c>
      <c r="PP25" s="12" t="str">
        <f t="shared" si="3"/>
        <v>-</v>
      </c>
      <c r="PQ25" s="12" t="str">
        <f t="shared" si="4"/>
        <v>-</v>
      </c>
      <c r="PR25" s="12" t="str">
        <f t="shared" si="5"/>
        <v>-</v>
      </c>
      <c r="PS25" s="12" t="str">
        <f t="shared" si="6"/>
        <v>-</v>
      </c>
      <c r="PT25" s="12" t="str">
        <f t="shared" si="7"/>
        <v>-</v>
      </c>
      <c r="PU25" s="12" t="str">
        <f t="shared" si="8"/>
        <v>-</v>
      </c>
      <c r="PV25" s="12" t="str">
        <f t="shared" si="9"/>
        <v>-</v>
      </c>
      <c r="PW25" s="12" t="str">
        <f t="shared" si="10"/>
        <v>-</v>
      </c>
      <c r="PX25" s="12" t="str">
        <f t="shared" si="11"/>
        <v>-</v>
      </c>
      <c r="PY25" s="13">
        <f>IF('[12]ข้อมูลนักเรียน-กรอง'!A23="","",(SUM(AH25:AK25,SUM(BQ25:BT25,SUM(DA25:DD25,SUM(EK25:EN25,SUM(FT25:FW25,SUM(HD25:HG25,SUM(IM25:IP25,SUM(JW25:JZ25,SUM(LG25:LJ25,SUM(MO25:MR25,SUM(NY25:OB25,SUM(PH25:PK25))))))))))))))</f>
        <v>0</v>
      </c>
      <c r="PZ25" s="13">
        <f>IF('[12]ข้อมูลนักเรียน-กรอง'!A23="","",SUM(PM25:PX25))</f>
        <v>0</v>
      </c>
      <c r="QA25" s="14" t="str">
        <f>IF('[12]ข้อมูลนักเรียน-กรอง'!A23="","",IF(PZ25=0,"0.00",((PZ25/PY25)*100)))</f>
        <v>0.00</v>
      </c>
    </row>
    <row r="26" spans="1:443" ht="15.95" customHeight="1">
      <c r="A26" s="7" t="str">
        <f>[12]ชื่อนักเรียน!C25</f>
        <v xml:space="preserve"> </v>
      </c>
      <c r="B26" s="8" t="str">
        <f>IF('[12]ข้อมูลนักเรียน-กรอง'!$A$24="","",('[12]ข้อมูลนักเรียน-กรอง'!$A$24))</f>
        <v/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10" t="str">
        <f>IF('[12]ข้อมูลนักเรียน-กรอง'!A24="","",(IF(SUM(C26:AG26)=0,"-",(SUM(C26:AG26)))))</f>
        <v/>
      </c>
      <c r="AI26" s="10" t="str">
        <f>IF('[12]ข้อมูลนักเรียน-กรอง'!$A$24="","",(IF(COUNTIF(C26:AG26,"ป")=0,"-",(COUNTIF(C26:AG26,"ป")))))</f>
        <v/>
      </c>
      <c r="AJ26" s="10" t="str">
        <f>IF('[12]ข้อมูลนักเรียน-กรอง'!$A$24="","",(IF(COUNTIF(C26:AG26,"ล")=0,"-",(COUNTIF(C26:AG26,"ล")))))</f>
        <v/>
      </c>
      <c r="AK26" s="10" t="str">
        <f>IF('[12]ข้อมูลนักเรียน-กรอง'!$A$24="","",(IF(COUNTIF(C26:AG26,"ข")=0,"-",(COUNTIF(C26:AG26,"ข")))))</f>
        <v/>
      </c>
      <c r="AL26" s="8" t="str">
        <f>IF('[12]ข้อมูลนักเรียน-กรอง'!$A$24="","",('[12]ข้อมูลนักเรียน-กรอง'!$A$24))</f>
        <v/>
      </c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10" t="str">
        <f>IF('[12]ข้อมูลนักเรียน-กรอง'!A24="","",(IF(SUM(AM26:BP26)=0,"-",(SUM(AM26:BP26)))))</f>
        <v/>
      </c>
      <c r="BR26" s="10" t="str">
        <f>IF('[12]ข้อมูลนักเรียน-กรอง'!$A$24="","",(IF(COUNTIF(AM26:BP26,"ป")=0,"-",(COUNTIF(AM26:BP26,"ป")))))</f>
        <v/>
      </c>
      <c r="BS26" s="10" t="str">
        <f>IF('[12]ข้อมูลนักเรียน-กรอง'!$A$24="","",(IF(COUNTIF(AM26:BP26,"ล")=0,"-",(COUNTIF(AM26:BP26,"ล")))))</f>
        <v/>
      </c>
      <c r="BT26" s="10" t="str">
        <f>IF('[12]ข้อมูลนักเรียน-กรอง'!$A$24="","",(IF(COUNTIF(AM26:BP26,"ข")=0,"-",(COUNTIF(AM26:BP26,"ข")))))</f>
        <v/>
      </c>
      <c r="BU26" s="8" t="str">
        <f>IF('[12]ข้อมูลนักเรียน-กรอง'!$A$24="","",('[12]ข้อมูลนักเรียน-กรอง'!$A$24))</f>
        <v/>
      </c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10" t="str">
        <f>IF('[12]ข้อมูลนักเรียน-กรอง'!A24="","",(IF(SUM(BV26:CZ26)=0,"-",(SUM(BV26:CZ26)))))</f>
        <v/>
      </c>
      <c r="DB26" s="10" t="str">
        <f>IF('[12]ข้อมูลนักเรียน-กรอง'!$A$24="","",(IF(COUNTIF(BV26:CZ26,"ป")=0,"-",(COUNTIF(BV26:CZ26,"ป")))))</f>
        <v/>
      </c>
      <c r="DC26" s="10" t="str">
        <f>IF('[12]ข้อมูลนักเรียน-กรอง'!$A$24="","",(IF(COUNTIF(BV26:CZ26,"ล")=0,"-",(COUNTIF(BV26:CZ26,"ล")))))</f>
        <v/>
      </c>
      <c r="DD26" s="10" t="str">
        <f>IF('[12]ข้อมูลนักเรียน-กรอง'!$A$24="","",(IF(COUNTIF(BV26:CZ26,"ข")=0,"-",(COUNTIF(BV26:CZ26,"ข")))))</f>
        <v/>
      </c>
      <c r="DE26" s="8" t="str">
        <f>IF('[12]ข้อมูลนักเรียน-กรอง'!$A$24="","",('[12]ข้อมูลนักเรียน-กรอง'!$A$24))</f>
        <v/>
      </c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10" t="str">
        <f>IF('[12]ข้อมูลนักเรียน-กรอง'!A24="","",(IF(SUM(DF26:EJ26)=0,"-",(SUM(DF26:EJ26)))))</f>
        <v/>
      </c>
      <c r="EL26" s="10" t="str">
        <f>IF('[12]ข้อมูลนักเรียน-กรอง'!$A$24="","",(IF(COUNTIF(DF26:EJ26,"ป")=0,"-",(COUNTIF(DF26:EJ26,"ป")))))</f>
        <v/>
      </c>
      <c r="EM26" s="10" t="str">
        <f>IF('[12]ข้อมูลนักเรียน-กรอง'!$A$24="","",(IF(COUNTIF(DF26:EJ26,"ล")=0,"-",(COUNTIF(DF26:EJ26,"ล")))))</f>
        <v/>
      </c>
      <c r="EN26" s="10" t="str">
        <f>IF('[12]ข้อมูลนักเรียน-กรอง'!$A$24="","",(IF(COUNTIF(DF26:EJ26,"ข")=0,"-",(COUNTIF(DF26:EJ26,"ข")))))</f>
        <v/>
      </c>
      <c r="EO26" s="8" t="str">
        <f>IF('[12]ข้อมูลนักเรียน-กรอง'!$A$24="","",('[12]ข้อมูลนักเรียน-กรอง'!$A$24))</f>
        <v/>
      </c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10" t="str">
        <f>IF('[12]ข้อมูลนักเรียน-กรอง'!A24="","",(IF(SUM(EP26:FS26)=0,"-",(SUM(EP26:FS26)))))</f>
        <v/>
      </c>
      <c r="FU26" s="10" t="str">
        <f>IF('[12]ข้อมูลนักเรียน-กรอง'!$A$24="","",(IF(COUNTIF(EP26:FS26,"ป")=0,"-",(COUNTIF(EP26:FS26,"ป")))))</f>
        <v/>
      </c>
      <c r="FV26" s="10" t="str">
        <f>IF('[12]ข้อมูลนักเรียน-กรอง'!$A$24="","",(IF(COUNTIF(EP26:FS26,"ล")=0,"-",(COUNTIF(EP26:FS26,"ล")))))</f>
        <v/>
      </c>
      <c r="FW26" s="10" t="str">
        <f>IF('[12]ข้อมูลนักเรียน-กรอง'!$A$24="","",(IF(COUNTIF(EP26:FS26,"ข")=0,"-",(COUNTIF(EP26:FS26,"ข")))))</f>
        <v/>
      </c>
      <c r="FX26" s="8" t="str">
        <f>IF('[12]ข้อมูลนักเรียน-กรอง'!$A$24="","",('[12]ข้อมูลนักเรียน-กรอง'!$A$24))</f>
        <v/>
      </c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10" t="str">
        <f>IF('[12]ข้อมูลนักเรียน-กรอง'!A24="","",(IF(SUM(FY26:HC26)=0,"-",(SUM(FY26:HC26)))))</f>
        <v/>
      </c>
      <c r="HE26" s="10" t="str">
        <f>IF('[12]ข้อมูลนักเรียน-กรอง'!$A$24="","",(IF(COUNTIF(FY26:HC26,"ป")=0,"-",(COUNTIF(FY26:HC26,"ป")))))</f>
        <v/>
      </c>
      <c r="HF26" s="10" t="str">
        <f>IF('[12]ข้อมูลนักเรียน-กรอง'!$A$24="","",(IF(COUNTIF(FY26:HC26,"ล")=0,"-",(COUNTIF(FY26:HC26,"ล")))))</f>
        <v/>
      </c>
      <c r="HG26" s="10" t="str">
        <f>IF('[12]ข้อมูลนักเรียน-กรอง'!$A$24="","",(IF(COUNTIF(FY26:HC26,"ข")=0,"-",(COUNTIF(FY26:HC26,"ข")))))</f>
        <v/>
      </c>
      <c r="HH26" s="8" t="str">
        <f>IF('[12]ข้อมูลนักเรียน-กรอง'!$A$24="","",('[12]ข้อมูลนักเรียน-กรอง'!$A$24))</f>
        <v/>
      </c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10" t="str">
        <f>IF('[12]ข้อมูลนักเรียน-กรอง'!A24="","",(IF(SUM(HI26:IL26)=0,"-",(SUM(HI26:IL26)))))</f>
        <v/>
      </c>
      <c r="IN26" s="10" t="str">
        <f>IF('[12]ข้อมูลนักเรียน-กรอง'!$A$24="","",(IF(COUNTIF(HI26:IL26,"ป")=0,"-",(COUNTIF(HI26:IL26,"ป")))))</f>
        <v/>
      </c>
      <c r="IO26" s="10" t="str">
        <f>IF('[12]ข้อมูลนักเรียน-กรอง'!$A$24="","",(IF(COUNTIF(HI26:IL26,"ล")=0,"-",(COUNTIF(HI26:IL26,"ล")))))</f>
        <v/>
      </c>
      <c r="IP26" s="10" t="str">
        <f>IF('[12]ข้อมูลนักเรียน-กรอง'!$A$24="","",(IF(COUNTIF(HI26:IL26,"ข")=0,"-",(COUNTIF(HI26:IL26,"ข")))))</f>
        <v/>
      </c>
      <c r="IQ26" s="8" t="str">
        <f>IF('[12]ข้อมูลนักเรียน-กรอง'!$A$24="","",('[12]ข้อมูลนักเรียน-กรอง'!$A$24))</f>
        <v/>
      </c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10" t="str">
        <f>IF('[12]ข้อมูลนักเรียน-กรอง'!A24="","",(IF(SUM(IR26:JV26)=0,"-",(SUM(IR26:JV26)))))</f>
        <v/>
      </c>
      <c r="JX26" s="10" t="str">
        <f>IF('[12]ข้อมูลนักเรียน-กรอง'!$A$24="","",(IF(COUNTIF(IR26:JV26,"ป")=0,"-",(COUNTIF(IR26:JV26,"ป")))))</f>
        <v/>
      </c>
      <c r="JY26" s="10" t="str">
        <f>IF('[12]ข้อมูลนักเรียน-กรอง'!$A$24="","",(IF(COUNTIF(IR26:JV26,"ล")=0,"-",(COUNTIF(IR26:JV26,"ล")))))</f>
        <v/>
      </c>
      <c r="JZ26" s="10" t="str">
        <f>IF('[12]ข้อมูลนักเรียน-กรอง'!$A$24="","",(IF(COUNTIF(IR26:JV26,"ข")=0,"-",(COUNTIF(IR26:JV26,"ข")))))</f>
        <v/>
      </c>
      <c r="KA26" s="8" t="str">
        <f>IF('[12]ข้อมูลนักเรียน-กรอง'!$A$24="","",('[12]ข้อมูลนักเรียน-กรอง'!$A$24))</f>
        <v/>
      </c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10" t="str">
        <f>IF('[12]ข้อมูลนักเรียน-กรอง'!A24="","",(IF(SUM(KB26:LF26)=0,"-",(SUM(KB26:LF26)))))</f>
        <v/>
      </c>
      <c r="LH26" s="10" t="str">
        <f>IF('[12]ข้อมูลนักเรียน-กรอง'!$A$24="","",(IF(COUNTIF(KB26:LF26,"ป")=0,"-",(COUNTIF(KB26:LF26,"ป")))))</f>
        <v/>
      </c>
      <c r="LI26" s="10" t="str">
        <f>IF('[12]ข้อมูลนักเรียน-กรอง'!$A$24="","",(IF(COUNTIF(KB26:LF26,"ล")=0,"-",(COUNTIF(KB26:LF26,"ล")))))</f>
        <v/>
      </c>
      <c r="LJ26" s="10" t="str">
        <f>IF('[12]ข้อมูลนักเรียน-กรอง'!$A$24="","",(IF(COUNTIF(KB26:LF26,"ข")=0,"-",(COUNTIF(KB26:LF26,"ข")))))</f>
        <v/>
      </c>
      <c r="LK26" s="8" t="str">
        <f>IF('[12]ข้อมูลนักเรียน-กรอง'!$A$24="","",('[12]ข้อมูลนักเรียน-กรอง'!$A$24))</f>
        <v/>
      </c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10" t="str">
        <f>IF('[12]ข้อมูลนักเรียน-กรอง'!A24="","",(IF(SUM(LL26:MN26)=0,"-",(SUM(LL26:MN26)))))</f>
        <v/>
      </c>
      <c r="MP26" s="10" t="str">
        <f>IF('[12]ข้อมูลนักเรียน-กรอง'!$A$24="","",(IF(COUNTIF(LL26:MN26,"ป")=0,"-",(COUNTIF(LL26:MN26,"ป")))))</f>
        <v/>
      </c>
      <c r="MQ26" s="10" t="str">
        <f>IF('[12]ข้อมูลนักเรียน-กรอง'!$A$24="","",(IF(COUNTIF(LL26:MN26,"ล")=0,"-",(COUNTIF(LL26:MN26,"ล")))))</f>
        <v/>
      </c>
      <c r="MR26" s="10" t="str">
        <f>IF('[12]ข้อมูลนักเรียน-กรอง'!$A$24="","",(IF(COUNTIF(LL26:MN26,"ข")=0,"-",(COUNTIF(LL26:MN26,"ข")))))</f>
        <v/>
      </c>
      <c r="MS26" s="8" t="str">
        <f>IF('[12]ข้อมูลนักเรียน-กรอง'!$A$24="","",('[12]ข้อมูลนักเรียน-กรอง'!$A$24))</f>
        <v/>
      </c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10" t="str">
        <f>IF('[12]ข้อมูลนักเรียน-กรอง'!A24="","",(IF(SUM(MT26:NX26)=0,"-",(SUM(MT26:NX26)))))</f>
        <v/>
      </c>
      <c r="NZ26" s="10" t="str">
        <f>IF('[12]ข้อมูลนักเรียน-กรอง'!$A$24="","",(IF(COUNTIF(MT26:NX26,"ป")=0,"-",(COUNTIF(MT26:NX26,"ป")))))</f>
        <v/>
      </c>
      <c r="OA26" s="10" t="str">
        <f>IF('[12]ข้อมูลนักเรียน-กรอง'!$A$24="","",(IF(COUNTIF(MT26:NX26,"ล")=0,"-",(COUNTIF(MT26:NX26,"ล")))))</f>
        <v/>
      </c>
      <c r="OB26" s="10" t="str">
        <f>IF('[12]ข้อมูลนักเรียน-กรอง'!$A$24="","",(IF(COUNTIF(MT26:NX26,"ข")=0,"-",(COUNTIF(MT26:NX26,"ข")))))</f>
        <v/>
      </c>
      <c r="OC26" s="8" t="str">
        <f>IF('[12]ข้อมูลนักเรียน-กรอง'!$A$24="","",('[12]ข้อมูลนักเรียน-กรอง'!$A$24))</f>
        <v/>
      </c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10" t="str">
        <f>IF('[12]ข้อมูลนักเรียน-กรอง'!A24="","",(IF(SUM(OD26:PG26)=0,"-",(SUM(OD26:PG26)))))</f>
        <v/>
      </c>
      <c r="PI26" s="10" t="str">
        <f>IF('[12]ข้อมูลนักเรียน-กรอง'!$A$24="","",(IF(COUNTIF(OD26:PG26,"ป")=0,"-",(COUNTIF(OD26:PG26,"ป")))))</f>
        <v/>
      </c>
      <c r="PJ26" s="10" t="str">
        <f>IF('[12]ข้อมูลนักเรียน-กรอง'!$A$24="","",(IF(COUNTIF(OD26:PG26,"ล")=0,"-",(COUNTIF(OD26:PG26,"ล")))))</f>
        <v/>
      </c>
      <c r="PK26" s="10" t="str">
        <f>IF('[12]ข้อมูลนักเรียน-กรอง'!$A$24="","",(IF(COUNTIF(OD26:PG26,"ข")=0,"-",(COUNTIF(OD26:PG26,"ข")))))</f>
        <v/>
      </c>
      <c r="PL26" s="11" t="str">
        <f>IF('[12]ข้อมูลนักเรียน-กรอง'!$A$24="","",('[12]ข้อมูลนักเรียน-กรอง'!$A$24))</f>
        <v/>
      </c>
      <c r="PM26" s="12" t="str">
        <f t="shared" si="0"/>
        <v/>
      </c>
      <c r="PN26" s="12" t="str">
        <f t="shared" si="1"/>
        <v/>
      </c>
      <c r="PO26" s="12" t="str">
        <f t="shared" si="2"/>
        <v/>
      </c>
      <c r="PP26" s="12" t="str">
        <f t="shared" si="3"/>
        <v/>
      </c>
      <c r="PQ26" s="12" t="str">
        <f t="shared" si="4"/>
        <v/>
      </c>
      <c r="PR26" s="12" t="str">
        <f t="shared" si="5"/>
        <v/>
      </c>
      <c r="PS26" s="12" t="str">
        <f t="shared" si="6"/>
        <v/>
      </c>
      <c r="PT26" s="12" t="str">
        <f t="shared" si="7"/>
        <v/>
      </c>
      <c r="PU26" s="12" t="str">
        <f t="shared" si="8"/>
        <v/>
      </c>
      <c r="PV26" s="12" t="str">
        <f t="shared" si="9"/>
        <v/>
      </c>
      <c r="PW26" s="12" t="str">
        <f t="shared" si="10"/>
        <v/>
      </c>
      <c r="PX26" s="12" t="str">
        <f t="shared" si="11"/>
        <v/>
      </c>
      <c r="PY26" s="13" t="str">
        <f>IF('[12]ข้อมูลนักเรียน-กรอง'!A24="","",(SUM(AH26:AK26,SUM(BQ26:BT26,SUM(DA26:DD26,SUM(EK26:EN26,SUM(FT26:FW26,SUM(HD26:HG26,SUM(IM26:IP26,SUM(JW26:JZ26,SUM(LG26:LJ26,SUM(MO26:MR26,SUM(NY26:OB26,SUM(PH26:PK26))))))))))))))</f>
        <v/>
      </c>
      <c r="PZ26" s="13" t="str">
        <f>IF('[12]ข้อมูลนักเรียน-กรอง'!A24="","",SUM(PM26:PX26))</f>
        <v/>
      </c>
      <c r="QA26" s="14" t="str">
        <f>IF('[12]ข้อมูลนักเรียน-กรอง'!A24="","",IF(PZ26=0,"0.00",((PZ26/PY26)*100)))</f>
        <v/>
      </c>
    </row>
    <row r="27" spans="1:443" ht="15.95" customHeight="1">
      <c r="A27" s="7" t="str">
        <f>[12]ชื่อนักเรียน!C26</f>
        <v xml:space="preserve"> </v>
      </c>
      <c r="B27" s="8" t="str">
        <f>IF('[12]ข้อมูลนักเรียน-กรอง'!$A$25="","",('[12]ข้อมูลนักเรียน-กรอง'!$A$25))</f>
        <v/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10" t="str">
        <f>IF('[12]ข้อมูลนักเรียน-กรอง'!A25="","",(IF(SUM(C27:AG27)=0,"-",(SUM(C27:AG27)))))</f>
        <v/>
      </c>
      <c r="AI27" s="10" t="str">
        <f>IF('[12]ข้อมูลนักเรียน-กรอง'!$A$25="","",(IF(COUNTIF(C27:AG27,"ป")=0,"-",(COUNTIF(C27:AG27,"ป")))))</f>
        <v/>
      </c>
      <c r="AJ27" s="10" t="str">
        <f>IF('[12]ข้อมูลนักเรียน-กรอง'!$A$25="","",(IF(COUNTIF(C27:AG27,"ล")=0,"-",(COUNTIF(C27:AG27,"ล")))))</f>
        <v/>
      </c>
      <c r="AK27" s="10" t="str">
        <f>IF('[12]ข้อมูลนักเรียน-กรอง'!$A$25="","",(IF(COUNTIF(C27:AG27,"ข")=0,"-",(COUNTIF(C27:AG27,"ข")))))</f>
        <v/>
      </c>
      <c r="AL27" s="8" t="str">
        <f>IF('[12]ข้อมูลนักเรียน-กรอง'!$A$25="","",('[12]ข้อมูลนักเรียน-กรอง'!$A$25))</f>
        <v/>
      </c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10" t="str">
        <f>IF('[12]ข้อมูลนักเรียน-กรอง'!A25="","",(IF(SUM(AM27:BP27)=0,"-",(SUM(AM27:BP27)))))</f>
        <v/>
      </c>
      <c r="BR27" s="10" t="str">
        <f>IF('[12]ข้อมูลนักเรียน-กรอง'!$A$25="","",(IF(COUNTIF(AM27:BP27,"ป")=0,"-",(COUNTIF(AM27:BP27,"ป")))))</f>
        <v/>
      </c>
      <c r="BS27" s="10" t="str">
        <f>IF('[12]ข้อมูลนักเรียน-กรอง'!$A$25="","",(IF(COUNTIF(AM27:BP27,"ล")=0,"-",(COUNTIF(AM27:BP27,"ล")))))</f>
        <v/>
      </c>
      <c r="BT27" s="10" t="str">
        <f>IF('[12]ข้อมูลนักเรียน-กรอง'!$A$25="","",(IF(COUNTIF(AM27:BP27,"ข")=0,"-",(COUNTIF(AM27:BP27,"ข")))))</f>
        <v/>
      </c>
      <c r="BU27" s="8" t="str">
        <f>IF('[12]ข้อมูลนักเรียน-กรอง'!$A$25="","",('[12]ข้อมูลนักเรียน-กรอง'!$A$25))</f>
        <v/>
      </c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10" t="str">
        <f>IF('[12]ข้อมูลนักเรียน-กรอง'!A25="","",(IF(SUM(BV27:CZ27)=0,"-",(SUM(BV27:CZ27)))))</f>
        <v/>
      </c>
      <c r="DB27" s="10" t="str">
        <f>IF('[12]ข้อมูลนักเรียน-กรอง'!$A$25="","",(IF(COUNTIF(BV27:CZ27,"ป")=0,"-",(COUNTIF(BV27:CZ27,"ป")))))</f>
        <v/>
      </c>
      <c r="DC27" s="10" t="str">
        <f>IF('[12]ข้อมูลนักเรียน-กรอง'!$A$25="","",(IF(COUNTIF(BV27:CZ27,"ล")=0,"-",(COUNTIF(BV27:CZ27,"ล")))))</f>
        <v/>
      </c>
      <c r="DD27" s="10" t="str">
        <f>IF('[12]ข้อมูลนักเรียน-กรอง'!$A$25="","",(IF(COUNTIF(BV27:CZ27,"ข")=0,"-",(COUNTIF(BV27:CZ27,"ข")))))</f>
        <v/>
      </c>
      <c r="DE27" s="8" t="str">
        <f>IF('[12]ข้อมูลนักเรียน-กรอง'!$A$25="","",('[12]ข้อมูลนักเรียน-กรอง'!$A$25))</f>
        <v/>
      </c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10" t="str">
        <f>IF('[12]ข้อมูลนักเรียน-กรอง'!A25="","",(IF(SUM(DF27:EJ27)=0,"-",(SUM(DF27:EJ27)))))</f>
        <v/>
      </c>
      <c r="EL27" s="10" t="str">
        <f>IF('[12]ข้อมูลนักเรียน-กรอง'!$A$25="","",(IF(COUNTIF(DF27:EJ27,"ป")=0,"-",(COUNTIF(DF27:EJ27,"ป")))))</f>
        <v/>
      </c>
      <c r="EM27" s="10" t="str">
        <f>IF('[12]ข้อมูลนักเรียน-กรอง'!$A$25="","",(IF(COUNTIF(DF27:EJ27,"ล")=0,"-",(COUNTIF(DF27:EJ27,"ล")))))</f>
        <v/>
      </c>
      <c r="EN27" s="10" t="str">
        <f>IF('[12]ข้อมูลนักเรียน-กรอง'!$A$25="","",(IF(COUNTIF(DF27:EJ27,"ข")=0,"-",(COUNTIF(DF27:EJ27,"ข")))))</f>
        <v/>
      </c>
      <c r="EO27" s="8" t="str">
        <f>IF('[12]ข้อมูลนักเรียน-กรอง'!$A$25="","",('[12]ข้อมูลนักเรียน-กรอง'!$A$25))</f>
        <v/>
      </c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10" t="str">
        <f>IF('[12]ข้อมูลนักเรียน-กรอง'!A25="","",(IF(SUM(EP27:FS27)=0,"-",(SUM(EP27:FS27)))))</f>
        <v/>
      </c>
      <c r="FU27" s="10" t="str">
        <f>IF('[12]ข้อมูลนักเรียน-กรอง'!$A$25="","",(IF(COUNTIF(EP27:FS27,"ป")=0,"-",(COUNTIF(EP27:FS27,"ป")))))</f>
        <v/>
      </c>
      <c r="FV27" s="10" t="str">
        <f>IF('[12]ข้อมูลนักเรียน-กรอง'!$A$25="","",(IF(COUNTIF(EP27:FS27,"ล")=0,"-",(COUNTIF(EP27:FS27,"ล")))))</f>
        <v/>
      </c>
      <c r="FW27" s="10" t="str">
        <f>IF('[12]ข้อมูลนักเรียน-กรอง'!$A$25="","",(IF(COUNTIF(EP27:FS27,"ข")=0,"-",(COUNTIF(EP27:FS27,"ข")))))</f>
        <v/>
      </c>
      <c r="FX27" s="8" t="str">
        <f>IF('[12]ข้อมูลนักเรียน-กรอง'!$A$25="","",('[12]ข้อมูลนักเรียน-กรอง'!$A$25))</f>
        <v/>
      </c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10" t="str">
        <f>IF('[12]ข้อมูลนักเรียน-กรอง'!A25="","",(IF(SUM(FY27:HC27)=0,"-",(SUM(FY27:HC27)))))</f>
        <v/>
      </c>
      <c r="HE27" s="10" t="str">
        <f>IF('[12]ข้อมูลนักเรียน-กรอง'!$A$25="","",(IF(COUNTIF(FY27:HC27,"ป")=0,"-",(COUNTIF(FY27:HC27,"ป")))))</f>
        <v/>
      </c>
      <c r="HF27" s="10" t="str">
        <f>IF('[12]ข้อมูลนักเรียน-กรอง'!$A$25="","",(IF(COUNTIF(FY27:HC27,"ล")=0,"-",(COUNTIF(FY27:HC27,"ล")))))</f>
        <v/>
      </c>
      <c r="HG27" s="10" t="str">
        <f>IF('[12]ข้อมูลนักเรียน-กรอง'!$A$25="","",(IF(COUNTIF(FY27:HC27,"ข")=0,"-",(COUNTIF(FY27:HC27,"ข")))))</f>
        <v/>
      </c>
      <c r="HH27" s="8" t="str">
        <f>IF('[12]ข้อมูลนักเรียน-กรอง'!$A$25="","",('[12]ข้อมูลนักเรียน-กรอง'!$A$25))</f>
        <v/>
      </c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10" t="str">
        <f>IF('[12]ข้อมูลนักเรียน-กรอง'!A25="","",(IF(SUM(HI27:IL27)=0,"-",(SUM(HI27:IL27)))))</f>
        <v/>
      </c>
      <c r="IN27" s="10" t="str">
        <f>IF('[12]ข้อมูลนักเรียน-กรอง'!$A$25="","",(IF(COUNTIF(HI27:IL27,"ป")=0,"-",(COUNTIF(HI27:IL27,"ป")))))</f>
        <v/>
      </c>
      <c r="IO27" s="10" t="str">
        <f>IF('[12]ข้อมูลนักเรียน-กรอง'!$A$25="","",(IF(COUNTIF(HI27:IL27,"ล")=0,"-",(COUNTIF(HI27:IL27,"ล")))))</f>
        <v/>
      </c>
      <c r="IP27" s="10" t="str">
        <f>IF('[12]ข้อมูลนักเรียน-กรอง'!$A$25="","",(IF(COUNTIF(HI27:IL27,"ข")=0,"-",(COUNTIF(HI27:IL27,"ข")))))</f>
        <v/>
      </c>
      <c r="IQ27" s="8" t="str">
        <f>IF('[12]ข้อมูลนักเรียน-กรอง'!$A$25="","",('[12]ข้อมูลนักเรียน-กรอง'!$A$25))</f>
        <v/>
      </c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10" t="str">
        <f>IF('[12]ข้อมูลนักเรียน-กรอง'!A25="","",(IF(SUM(IR27:JV27)=0,"-",(SUM(IR27:JV27)))))</f>
        <v/>
      </c>
      <c r="JX27" s="10" t="str">
        <f>IF('[12]ข้อมูลนักเรียน-กรอง'!$A$25="","",(IF(COUNTIF(IR27:JV27,"ป")=0,"-",(COUNTIF(IR27:JV27,"ป")))))</f>
        <v/>
      </c>
      <c r="JY27" s="10" t="str">
        <f>IF('[12]ข้อมูลนักเรียน-กรอง'!$A$25="","",(IF(COUNTIF(IR27:JV27,"ล")=0,"-",(COUNTIF(IR27:JV27,"ล")))))</f>
        <v/>
      </c>
      <c r="JZ27" s="10" t="str">
        <f>IF('[12]ข้อมูลนักเรียน-กรอง'!$A$25="","",(IF(COUNTIF(IR27:JV27,"ข")=0,"-",(COUNTIF(IR27:JV27,"ข")))))</f>
        <v/>
      </c>
      <c r="KA27" s="8" t="str">
        <f>IF('[12]ข้อมูลนักเรียน-กรอง'!$A$25="","",('[12]ข้อมูลนักเรียน-กรอง'!$A$25))</f>
        <v/>
      </c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10" t="str">
        <f>IF('[12]ข้อมูลนักเรียน-กรอง'!A25="","",(IF(SUM(KB27:LF27)=0,"-",(SUM(KB27:LF27)))))</f>
        <v/>
      </c>
      <c r="LH27" s="10" t="str">
        <f>IF('[12]ข้อมูลนักเรียน-กรอง'!$A$25="","",(IF(COUNTIF(KB27:LF27,"ป")=0,"-",(COUNTIF(KB27:LF27,"ป")))))</f>
        <v/>
      </c>
      <c r="LI27" s="10" t="str">
        <f>IF('[12]ข้อมูลนักเรียน-กรอง'!$A$25="","",(IF(COUNTIF(KB27:LF27,"ล")=0,"-",(COUNTIF(KB27:LF27,"ล")))))</f>
        <v/>
      </c>
      <c r="LJ27" s="10" t="str">
        <f>IF('[12]ข้อมูลนักเรียน-กรอง'!$A$25="","",(IF(COUNTIF(KB27:LF27,"ข")=0,"-",(COUNTIF(KB27:LF27,"ข")))))</f>
        <v/>
      </c>
      <c r="LK27" s="8" t="str">
        <f>IF('[12]ข้อมูลนักเรียน-กรอง'!$A$25="","",('[12]ข้อมูลนักเรียน-กรอง'!$A$25))</f>
        <v/>
      </c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10" t="str">
        <f>IF('[12]ข้อมูลนักเรียน-กรอง'!A25="","",(IF(SUM(LL27:MN27)=0,"-",(SUM(LL27:MN27)))))</f>
        <v/>
      </c>
      <c r="MP27" s="10" t="str">
        <f>IF('[12]ข้อมูลนักเรียน-กรอง'!$A$25="","",(IF(COUNTIF(LL27:MN27,"ป")=0,"-",(COUNTIF(LL27:MN27,"ป")))))</f>
        <v/>
      </c>
      <c r="MQ27" s="10" t="str">
        <f>IF('[12]ข้อมูลนักเรียน-กรอง'!$A$25="","",(IF(COUNTIF(LL27:MN27,"ล")=0,"-",(COUNTIF(LL27:MN27,"ล")))))</f>
        <v/>
      </c>
      <c r="MR27" s="10" t="str">
        <f>IF('[12]ข้อมูลนักเรียน-กรอง'!$A$25="","",(IF(COUNTIF(LL27:MN27,"ข")=0,"-",(COUNTIF(LL27:MN27,"ข")))))</f>
        <v/>
      </c>
      <c r="MS27" s="8" t="str">
        <f>IF('[12]ข้อมูลนักเรียน-กรอง'!$A$25="","",('[12]ข้อมูลนักเรียน-กรอง'!$A$25))</f>
        <v/>
      </c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10" t="str">
        <f>IF('[12]ข้อมูลนักเรียน-กรอง'!A25="","",(IF(SUM(MT27:NX27)=0,"-",(SUM(MT27:NX27)))))</f>
        <v/>
      </c>
      <c r="NZ27" s="10" t="str">
        <f>IF('[12]ข้อมูลนักเรียน-กรอง'!$A$25="","",(IF(COUNTIF(MT27:NX27,"ป")=0,"-",(COUNTIF(MT27:NX27,"ป")))))</f>
        <v/>
      </c>
      <c r="OA27" s="10" t="str">
        <f>IF('[12]ข้อมูลนักเรียน-กรอง'!$A$25="","",(IF(COUNTIF(MT27:NX27,"ล")=0,"-",(COUNTIF(MT27:NX27,"ล")))))</f>
        <v/>
      </c>
      <c r="OB27" s="10" t="str">
        <f>IF('[12]ข้อมูลนักเรียน-กรอง'!$A$25="","",(IF(COUNTIF(MT27:NX27,"ข")=0,"-",(COUNTIF(MT27:NX27,"ข")))))</f>
        <v/>
      </c>
      <c r="OC27" s="8" t="str">
        <f>IF('[12]ข้อมูลนักเรียน-กรอง'!$A$25="","",('[12]ข้อมูลนักเรียน-กรอง'!$A$25))</f>
        <v/>
      </c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10" t="str">
        <f>IF('[12]ข้อมูลนักเรียน-กรอง'!A25="","",(IF(SUM(OD27:PG27)=0,"-",(SUM(OD27:PG27)))))</f>
        <v/>
      </c>
      <c r="PI27" s="10" t="str">
        <f>IF('[12]ข้อมูลนักเรียน-กรอง'!$A$25="","",(IF(COUNTIF(OD27:PG27,"ป")=0,"-",(COUNTIF(OD27:PG27,"ป")))))</f>
        <v/>
      </c>
      <c r="PJ27" s="10" t="str">
        <f>IF('[12]ข้อมูลนักเรียน-กรอง'!$A$25="","",(IF(COUNTIF(OD27:PG27,"ล")=0,"-",(COUNTIF(OD27:PG27,"ล")))))</f>
        <v/>
      </c>
      <c r="PK27" s="10" t="str">
        <f>IF('[12]ข้อมูลนักเรียน-กรอง'!$A$25="","",(IF(COUNTIF(OD27:PG27,"ข")=0,"-",(COUNTIF(OD27:PG27,"ข")))))</f>
        <v/>
      </c>
      <c r="PL27" s="11" t="str">
        <f>IF('[12]ข้อมูลนักเรียน-กรอง'!$A$25="","",('[12]ข้อมูลนักเรียน-กรอง'!$A$25))</f>
        <v/>
      </c>
      <c r="PM27" s="12" t="str">
        <f t="shared" si="0"/>
        <v/>
      </c>
      <c r="PN27" s="12" t="str">
        <f t="shared" si="1"/>
        <v/>
      </c>
      <c r="PO27" s="12" t="str">
        <f t="shared" si="2"/>
        <v/>
      </c>
      <c r="PP27" s="12" t="str">
        <f t="shared" si="3"/>
        <v/>
      </c>
      <c r="PQ27" s="12" t="str">
        <f t="shared" si="4"/>
        <v/>
      </c>
      <c r="PR27" s="12" t="str">
        <f t="shared" si="5"/>
        <v/>
      </c>
      <c r="PS27" s="12" t="str">
        <f t="shared" si="6"/>
        <v/>
      </c>
      <c r="PT27" s="12" t="str">
        <f t="shared" si="7"/>
        <v/>
      </c>
      <c r="PU27" s="12" t="str">
        <f t="shared" si="8"/>
        <v/>
      </c>
      <c r="PV27" s="12" t="str">
        <f t="shared" si="9"/>
        <v/>
      </c>
      <c r="PW27" s="12" t="str">
        <f t="shared" si="10"/>
        <v/>
      </c>
      <c r="PX27" s="12" t="str">
        <f t="shared" si="11"/>
        <v/>
      </c>
      <c r="PY27" s="13" t="str">
        <f>IF('[12]ข้อมูลนักเรียน-กรอง'!A25="","",(SUM(AH27:AK27,SUM(BQ27:BT27,SUM(DA27:DD27,SUM(EK27:EN27,SUM(FT27:FW27,SUM(HD27:HG27,SUM(IM27:IP27,SUM(JW27:JZ27,SUM(LG27:LJ27,SUM(MO27:MR27,SUM(NY27:OB27,SUM(PH27:PK27))))))))))))))</f>
        <v/>
      </c>
      <c r="PZ27" s="13" t="str">
        <f>IF('[12]ข้อมูลนักเรียน-กรอง'!A25="","",SUM(PM27:PX27))</f>
        <v/>
      </c>
      <c r="QA27" s="14" t="str">
        <f>IF('[12]ข้อมูลนักเรียน-กรอง'!A25="","",IF(PZ27=0,"0.00",((PZ27/PY27)*100)))</f>
        <v/>
      </c>
    </row>
    <row r="28" spans="1:443" ht="15.95" customHeight="1">
      <c r="A28" s="7" t="str">
        <f>[12]ชื่อนักเรียน!C27</f>
        <v xml:space="preserve"> </v>
      </c>
      <c r="B28" s="8" t="str">
        <f>IF('[12]ข้อมูลนักเรียน-กรอง'!$A$26="","",('[12]ข้อมูลนักเรียน-กรอง'!$A$26))</f>
        <v/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0" t="str">
        <f>IF('[12]ข้อมูลนักเรียน-กรอง'!A26="","",(IF(SUM(C28:AG28)=0,"-",(SUM(C28:AG28)))))</f>
        <v/>
      </c>
      <c r="AI28" s="10" t="str">
        <f>IF('[12]ข้อมูลนักเรียน-กรอง'!$A$26="","",(IF(COUNTIF(C28:AG28,"ป")=0,"-",(COUNTIF(C28:AG28,"ป")))))</f>
        <v/>
      </c>
      <c r="AJ28" s="10" t="str">
        <f>IF('[12]ข้อมูลนักเรียน-กรอง'!$A$26="","",(IF(COUNTIF(C28:AG28,"ล")=0,"-",(COUNTIF(C28:AG28,"ล")))))</f>
        <v/>
      </c>
      <c r="AK28" s="10" t="str">
        <f>IF('[12]ข้อมูลนักเรียน-กรอง'!$A$26="","",(IF(COUNTIF(C28:AG28,"ข")=0,"-",(COUNTIF(C28:AG28,"ข")))))</f>
        <v/>
      </c>
      <c r="AL28" s="8" t="str">
        <f>IF('[12]ข้อมูลนักเรียน-กรอง'!$A$26="","",('[12]ข้อมูลนักเรียน-กรอง'!$A$26))</f>
        <v/>
      </c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10" t="str">
        <f>IF('[12]ข้อมูลนักเรียน-กรอง'!A26="","",(IF(SUM(AM28:BP28)=0,"-",(SUM(AM28:BP28)))))</f>
        <v/>
      </c>
      <c r="BR28" s="10" t="str">
        <f>IF('[12]ข้อมูลนักเรียน-กรอง'!$A$26="","",(IF(COUNTIF(AM28:BP28,"ป")=0,"-",(COUNTIF(AM28:BP28,"ป")))))</f>
        <v/>
      </c>
      <c r="BS28" s="10" t="str">
        <f>IF('[12]ข้อมูลนักเรียน-กรอง'!$A$26="","",(IF(COUNTIF(AM28:BP28,"ล")=0,"-",(COUNTIF(AM28:BP28,"ล")))))</f>
        <v/>
      </c>
      <c r="BT28" s="10" t="str">
        <f>IF('[12]ข้อมูลนักเรียน-กรอง'!$A$26="","",(IF(COUNTIF(AM28:BP28,"ข")=0,"-",(COUNTIF(AM28:BP28,"ข")))))</f>
        <v/>
      </c>
      <c r="BU28" s="8" t="str">
        <f>IF('[12]ข้อมูลนักเรียน-กรอง'!$A$26="","",('[12]ข้อมูลนักเรียน-กรอง'!$A$26))</f>
        <v/>
      </c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10" t="str">
        <f>IF('[12]ข้อมูลนักเรียน-กรอง'!A26="","",(IF(SUM(BV28:CZ28)=0,"-",(SUM(BV28:CZ28)))))</f>
        <v/>
      </c>
      <c r="DB28" s="10" t="str">
        <f>IF('[12]ข้อมูลนักเรียน-กรอง'!$A$26="","",(IF(COUNTIF(BV28:CZ28,"ป")=0,"-",(COUNTIF(BV28:CZ28,"ป")))))</f>
        <v/>
      </c>
      <c r="DC28" s="10" t="str">
        <f>IF('[12]ข้อมูลนักเรียน-กรอง'!$A$26="","",(IF(COUNTIF(BV28:CZ28,"ล")=0,"-",(COUNTIF(BV28:CZ28,"ล")))))</f>
        <v/>
      </c>
      <c r="DD28" s="10" t="str">
        <f>IF('[12]ข้อมูลนักเรียน-กรอง'!$A$26="","",(IF(COUNTIF(BV28:CZ28,"ข")=0,"-",(COUNTIF(BV28:CZ28,"ข")))))</f>
        <v/>
      </c>
      <c r="DE28" s="8" t="str">
        <f>IF('[12]ข้อมูลนักเรียน-กรอง'!$A$26="","",('[12]ข้อมูลนักเรียน-กรอง'!$A$26))</f>
        <v/>
      </c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10" t="str">
        <f>IF('[12]ข้อมูลนักเรียน-กรอง'!A26="","",(IF(SUM(DF28:EJ28)=0,"-",(SUM(DF28:EJ28)))))</f>
        <v/>
      </c>
      <c r="EL28" s="10" t="str">
        <f>IF('[12]ข้อมูลนักเรียน-กรอง'!$A$26="","",(IF(COUNTIF(DF28:EJ28,"ป")=0,"-",(COUNTIF(DF28:EJ28,"ป")))))</f>
        <v/>
      </c>
      <c r="EM28" s="10" t="str">
        <f>IF('[12]ข้อมูลนักเรียน-กรอง'!$A$26="","",(IF(COUNTIF(DF28:EJ28,"ล")=0,"-",(COUNTIF(DF28:EJ28,"ล")))))</f>
        <v/>
      </c>
      <c r="EN28" s="10" t="str">
        <f>IF('[12]ข้อมูลนักเรียน-กรอง'!$A$26="","",(IF(COUNTIF(DF28:EJ28,"ข")=0,"-",(COUNTIF(DF28:EJ28,"ข")))))</f>
        <v/>
      </c>
      <c r="EO28" s="8" t="str">
        <f>IF('[12]ข้อมูลนักเรียน-กรอง'!$A$26="","",('[12]ข้อมูลนักเรียน-กรอง'!$A$26))</f>
        <v/>
      </c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10" t="str">
        <f>IF('[12]ข้อมูลนักเรียน-กรอง'!A26="","",(IF(SUM(EP28:FS28)=0,"-",(SUM(EP28:FS28)))))</f>
        <v/>
      </c>
      <c r="FU28" s="10" t="str">
        <f>IF('[12]ข้อมูลนักเรียน-กรอง'!$A$26="","",(IF(COUNTIF(EP28:FS28,"ป")=0,"-",(COUNTIF(EP28:FS28,"ป")))))</f>
        <v/>
      </c>
      <c r="FV28" s="10" t="str">
        <f>IF('[12]ข้อมูลนักเรียน-กรอง'!$A$26="","",(IF(COUNTIF(EP28:FS28,"ล")=0,"-",(COUNTIF(EP28:FS28,"ล")))))</f>
        <v/>
      </c>
      <c r="FW28" s="10" t="str">
        <f>IF('[12]ข้อมูลนักเรียน-กรอง'!$A$26="","",(IF(COUNTIF(EP28:FS28,"ข")=0,"-",(COUNTIF(EP28:FS28,"ข")))))</f>
        <v/>
      </c>
      <c r="FX28" s="8" t="str">
        <f>IF('[12]ข้อมูลนักเรียน-กรอง'!$A$26="","",('[12]ข้อมูลนักเรียน-กรอง'!$A$26))</f>
        <v/>
      </c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10" t="str">
        <f>IF('[12]ข้อมูลนักเรียน-กรอง'!A26="","",(IF(SUM(FY28:HC28)=0,"-",(SUM(FY28:HC28)))))</f>
        <v/>
      </c>
      <c r="HE28" s="10" t="str">
        <f>IF('[12]ข้อมูลนักเรียน-กรอง'!$A$26="","",(IF(COUNTIF(FY28:HC28,"ป")=0,"-",(COUNTIF(FY28:HC28,"ป")))))</f>
        <v/>
      </c>
      <c r="HF28" s="10" t="str">
        <f>IF('[12]ข้อมูลนักเรียน-กรอง'!$A$26="","",(IF(COUNTIF(FY28:HC28,"ล")=0,"-",(COUNTIF(FY28:HC28,"ล")))))</f>
        <v/>
      </c>
      <c r="HG28" s="10" t="str">
        <f>IF('[12]ข้อมูลนักเรียน-กรอง'!$A$26="","",(IF(COUNTIF(FY28:HC28,"ข")=0,"-",(COUNTIF(FY28:HC28,"ข")))))</f>
        <v/>
      </c>
      <c r="HH28" s="8" t="str">
        <f>IF('[12]ข้อมูลนักเรียน-กรอง'!$A$26="","",('[12]ข้อมูลนักเรียน-กรอง'!$A$26))</f>
        <v/>
      </c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10" t="str">
        <f>IF('[12]ข้อมูลนักเรียน-กรอง'!A26="","",(IF(SUM(HI28:IL28)=0,"-",(SUM(HI28:IL28)))))</f>
        <v/>
      </c>
      <c r="IN28" s="10" t="str">
        <f>IF('[12]ข้อมูลนักเรียน-กรอง'!$A$26="","",(IF(COUNTIF(HI28:IL28,"ป")=0,"-",(COUNTIF(HI28:IL28,"ป")))))</f>
        <v/>
      </c>
      <c r="IO28" s="10" t="str">
        <f>IF('[12]ข้อมูลนักเรียน-กรอง'!$A$26="","",(IF(COUNTIF(HI28:IL28,"ล")=0,"-",(COUNTIF(HI28:IL28,"ล")))))</f>
        <v/>
      </c>
      <c r="IP28" s="10" t="str">
        <f>IF('[12]ข้อมูลนักเรียน-กรอง'!$A$26="","",(IF(COUNTIF(HI28:IL28,"ข")=0,"-",(COUNTIF(HI28:IL28,"ข")))))</f>
        <v/>
      </c>
      <c r="IQ28" s="8" t="str">
        <f>IF('[12]ข้อมูลนักเรียน-กรอง'!$A$26="","",('[12]ข้อมูลนักเรียน-กรอง'!$A$26))</f>
        <v/>
      </c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10" t="str">
        <f>IF('[12]ข้อมูลนักเรียน-กรอง'!A26="","",(IF(SUM(IR28:JV28)=0,"-",(SUM(IR28:JV28)))))</f>
        <v/>
      </c>
      <c r="JX28" s="10" t="str">
        <f>IF('[12]ข้อมูลนักเรียน-กรอง'!$A$26="","",(IF(COUNTIF(IR28:JV28,"ป")=0,"-",(COUNTIF(IR28:JV28,"ป")))))</f>
        <v/>
      </c>
      <c r="JY28" s="10" t="str">
        <f>IF('[12]ข้อมูลนักเรียน-กรอง'!$A$26="","",(IF(COUNTIF(IR28:JV28,"ล")=0,"-",(COUNTIF(IR28:JV28,"ล")))))</f>
        <v/>
      </c>
      <c r="JZ28" s="10" t="str">
        <f>IF('[12]ข้อมูลนักเรียน-กรอง'!$A$26="","",(IF(COUNTIF(IR28:JV28,"ข")=0,"-",(COUNTIF(IR28:JV28,"ข")))))</f>
        <v/>
      </c>
      <c r="KA28" s="8" t="str">
        <f>IF('[12]ข้อมูลนักเรียน-กรอง'!$A$26="","",('[12]ข้อมูลนักเรียน-กรอง'!$A$26))</f>
        <v/>
      </c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10" t="str">
        <f>IF('[12]ข้อมูลนักเรียน-กรอง'!A26="","",(IF(SUM(KB28:LF28)=0,"-",(SUM(KB28:LF28)))))</f>
        <v/>
      </c>
      <c r="LH28" s="10" t="str">
        <f>IF('[12]ข้อมูลนักเรียน-กรอง'!$A$26="","",(IF(COUNTIF(KB28:LF28,"ป")=0,"-",(COUNTIF(KB28:LF28,"ป")))))</f>
        <v/>
      </c>
      <c r="LI28" s="10" t="str">
        <f>IF('[12]ข้อมูลนักเรียน-กรอง'!$A$26="","",(IF(COUNTIF(KB28:LF28,"ล")=0,"-",(COUNTIF(KB28:LF28,"ล")))))</f>
        <v/>
      </c>
      <c r="LJ28" s="10" t="str">
        <f>IF('[12]ข้อมูลนักเรียน-กรอง'!$A$26="","",(IF(COUNTIF(KB28:LF28,"ข")=0,"-",(COUNTIF(KB28:LF28,"ข")))))</f>
        <v/>
      </c>
      <c r="LK28" s="8" t="str">
        <f>IF('[12]ข้อมูลนักเรียน-กรอง'!$A$26="","",('[12]ข้อมูลนักเรียน-กรอง'!$A$26))</f>
        <v/>
      </c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10" t="str">
        <f>IF('[12]ข้อมูลนักเรียน-กรอง'!A26="","",(IF(SUM(LL28:MN28)=0,"-",(SUM(LL28:MN28)))))</f>
        <v/>
      </c>
      <c r="MP28" s="10" t="str">
        <f>IF('[12]ข้อมูลนักเรียน-กรอง'!$A$26="","",(IF(COUNTIF(LL28:MN28,"ป")=0,"-",(COUNTIF(LL28:MN28,"ป")))))</f>
        <v/>
      </c>
      <c r="MQ28" s="10" t="str">
        <f>IF('[12]ข้อมูลนักเรียน-กรอง'!$A$26="","",(IF(COUNTIF(LL28:MN28,"ล")=0,"-",(COUNTIF(LL28:MN28,"ล")))))</f>
        <v/>
      </c>
      <c r="MR28" s="10" t="str">
        <f>IF('[12]ข้อมูลนักเรียน-กรอง'!$A$26="","",(IF(COUNTIF(LL28:MN28,"ข")=0,"-",(COUNTIF(LL28:MN28,"ข")))))</f>
        <v/>
      </c>
      <c r="MS28" s="8" t="str">
        <f>IF('[12]ข้อมูลนักเรียน-กรอง'!$A$26="","",('[12]ข้อมูลนักเรียน-กรอง'!$A$26))</f>
        <v/>
      </c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10" t="str">
        <f>IF('[12]ข้อมูลนักเรียน-กรอง'!A26="","",(IF(SUM(MT28:NX28)=0,"-",(SUM(MT28:NX28)))))</f>
        <v/>
      </c>
      <c r="NZ28" s="10" t="str">
        <f>IF('[12]ข้อมูลนักเรียน-กรอง'!$A$26="","",(IF(COUNTIF(MT28:NX28,"ป")=0,"-",(COUNTIF(MT28:NX28,"ป")))))</f>
        <v/>
      </c>
      <c r="OA28" s="10" t="str">
        <f>IF('[12]ข้อมูลนักเรียน-กรอง'!$A$26="","",(IF(COUNTIF(MT28:NX28,"ล")=0,"-",(COUNTIF(MT28:NX28,"ล")))))</f>
        <v/>
      </c>
      <c r="OB28" s="10" t="str">
        <f>IF('[12]ข้อมูลนักเรียน-กรอง'!$A$26="","",(IF(COUNTIF(MT28:NX28,"ข")=0,"-",(COUNTIF(MT28:NX28,"ข")))))</f>
        <v/>
      </c>
      <c r="OC28" s="8" t="str">
        <f>IF('[12]ข้อมูลนักเรียน-กรอง'!$A$26="","",('[12]ข้อมูลนักเรียน-กรอง'!$A$26))</f>
        <v/>
      </c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10" t="str">
        <f>IF('[12]ข้อมูลนักเรียน-กรอง'!A26="","",(IF(SUM(OD28:PG28)=0,"-",(SUM(OD28:PG28)))))</f>
        <v/>
      </c>
      <c r="PI28" s="10" t="str">
        <f>IF('[12]ข้อมูลนักเรียน-กรอง'!$A$26="","",(IF(COUNTIF(OD28:PG28,"ป")=0,"-",(COUNTIF(OD28:PG28,"ป")))))</f>
        <v/>
      </c>
      <c r="PJ28" s="10" t="str">
        <f>IF('[12]ข้อมูลนักเรียน-กรอง'!$A$26="","",(IF(COUNTIF(OD28:PG28,"ล")=0,"-",(COUNTIF(OD28:PG28,"ล")))))</f>
        <v/>
      </c>
      <c r="PK28" s="10" t="str">
        <f>IF('[12]ข้อมูลนักเรียน-กรอง'!$A$26="","",(IF(COUNTIF(OD28:PG28,"ข")=0,"-",(COUNTIF(OD28:PG28,"ข")))))</f>
        <v/>
      </c>
      <c r="PL28" s="11" t="str">
        <f>IF('[12]ข้อมูลนักเรียน-กรอง'!$A$26="","",('[12]ข้อมูลนักเรียน-กรอง'!$A$26))</f>
        <v/>
      </c>
      <c r="PM28" s="12" t="str">
        <f t="shared" si="0"/>
        <v/>
      </c>
      <c r="PN28" s="12" t="str">
        <f t="shared" si="1"/>
        <v/>
      </c>
      <c r="PO28" s="12" t="str">
        <f t="shared" si="2"/>
        <v/>
      </c>
      <c r="PP28" s="12" t="str">
        <f t="shared" si="3"/>
        <v/>
      </c>
      <c r="PQ28" s="12" t="str">
        <f t="shared" si="4"/>
        <v/>
      </c>
      <c r="PR28" s="12" t="str">
        <f t="shared" si="5"/>
        <v/>
      </c>
      <c r="PS28" s="12" t="str">
        <f t="shared" si="6"/>
        <v/>
      </c>
      <c r="PT28" s="12" t="str">
        <f t="shared" si="7"/>
        <v/>
      </c>
      <c r="PU28" s="12" t="str">
        <f t="shared" si="8"/>
        <v/>
      </c>
      <c r="PV28" s="12" t="str">
        <f t="shared" si="9"/>
        <v/>
      </c>
      <c r="PW28" s="12" t="str">
        <f t="shared" si="10"/>
        <v/>
      </c>
      <c r="PX28" s="12" t="str">
        <f t="shared" si="11"/>
        <v/>
      </c>
      <c r="PY28" s="13" t="str">
        <f>IF('[12]ข้อมูลนักเรียน-กรอง'!A26="","",(SUM(AH28:AK28,SUM(BQ28:BT28,SUM(DA28:DD28,SUM(EK28:EN28,SUM(FT28:FW28,SUM(HD28:HG28,SUM(IM28:IP28,SUM(JW28:JZ28,SUM(LG28:LJ28,SUM(MO28:MR28,SUM(NY28:OB28,SUM(PH28:PK28))))))))))))))</f>
        <v/>
      </c>
      <c r="PZ28" s="13" t="str">
        <f>IF('[12]ข้อมูลนักเรียน-กรอง'!A26="","",SUM(PM28:PX28))</f>
        <v/>
      </c>
      <c r="QA28" s="14" t="str">
        <f>IF('[12]ข้อมูลนักเรียน-กรอง'!A26="","",IF(PZ28=0,"0.00",((PZ28/PY28)*100)))</f>
        <v/>
      </c>
    </row>
    <row r="29" spans="1:443" ht="15.95" customHeight="1">
      <c r="A29" s="7" t="str">
        <f>[12]ชื่อนักเรียน!C28</f>
        <v xml:space="preserve"> </v>
      </c>
      <c r="B29" s="8" t="str">
        <f>IF('[12]ข้อมูลนักเรียน-กรอง'!$A$27="","",('[12]ข้อมูลนักเรียน-กรอง'!$A$27))</f>
        <v/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10" t="str">
        <f>IF('[12]ข้อมูลนักเรียน-กรอง'!A27="","",(IF(SUM(C29:AG29)=0,"-",(SUM(C29:AG29)))))</f>
        <v/>
      </c>
      <c r="AI29" s="10" t="str">
        <f>IF('[12]ข้อมูลนักเรียน-กรอง'!$A$27="","",(IF(COUNTIF(C29:AG29,"ป")=0,"-",(COUNTIF(C29:AG29,"ป")))))</f>
        <v/>
      </c>
      <c r="AJ29" s="10" t="str">
        <f>IF('[12]ข้อมูลนักเรียน-กรอง'!$A$27="","",(IF(COUNTIF(C29:AG29,"ล")=0,"-",(COUNTIF(C29:AG29,"ล")))))</f>
        <v/>
      </c>
      <c r="AK29" s="10" t="str">
        <f>IF('[12]ข้อมูลนักเรียน-กรอง'!$A$27="","",(IF(COUNTIF(C29:AG29,"ข")=0,"-",(COUNTIF(C29:AG29,"ข")))))</f>
        <v/>
      </c>
      <c r="AL29" s="8" t="str">
        <f>IF('[12]ข้อมูลนักเรียน-กรอง'!$A$27="","",('[12]ข้อมูลนักเรียน-กรอง'!$A$27))</f>
        <v/>
      </c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10" t="str">
        <f>IF('[12]ข้อมูลนักเรียน-กรอง'!A27="","",(IF(SUM(AM29:BP29)=0,"-",(SUM(AM29:BP29)))))</f>
        <v/>
      </c>
      <c r="BR29" s="10" t="str">
        <f>IF('[12]ข้อมูลนักเรียน-กรอง'!$A$27="","",(IF(COUNTIF(AM29:BP29,"ป")=0,"-",(COUNTIF(AM29:BP29,"ป")))))</f>
        <v/>
      </c>
      <c r="BS29" s="10" t="str">
        <f>IF('[12]ข้อมูลนักเรียน-กรอง'!$A$27="","",(IF(COUNTIF(AM29:BP29,"ล")=0,"-",(COUNTIF(AM29:BP29,"ล")))))</f>
        <v/>
      </c>
      <c r="BT29" s="10" t="str">
        <f>IF('[12]ข้อมูลนักเรียน-กรอง'!$A$27="","",(IF(COUNTIF(AM29:BP29,"ข")=0,"-",(COUNTIF(AM29:BP29,"ข")))))</f>
        <v/>
      </c>
      <c r="BU29" s="8" t="str">
        <f>IF('[12]ข้อมูลนักเรียน-กรอง'!$A$27="","",('[12]ข้อมูลนักเรียน-กรอง'!$A$27))</f>
        <v/>
      </c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10" t="str">
        <f>IF('[12]ข้อมูลนักเรียน-กรอง'!A27="","",(IF(SUM(BV29:CZ29)=0,"-",(SUM(BV29:CZ29)))))</f>
        <v/>
      </c>
      <c r="DB29" s="10" t="str">
        <f>IF('[12]ข้อมูลนักเรียน-กรอง'!$A$27="","",(IF(COUNTIF(BV29:CZ29,"ป")=0,"-",(COUNTIF(BV29:CZ29,"ป")))))</f>
        <v/>
      </c>
      <c r="DC29" s="10" t="str">
        <f>IF('[12]ข้อมูลนักเรียน-กรอง'!$A$27="","",(IF(COUNTIF(BV29:CZ29,"ล")=0,"-",(COUNTIF(BV29:CZ29,"ล")))))</f>
        <v/>
      </c>
      <c r="DD29" s="10" t="str">
        <f>IF('[12]ข้อมูลนักเรียน-กรอง'!$A$27="","",(IF(COUNTIF(BV29:CZ29,"ข")=0,"-",(COUNTIF(BV29:CZ29,"ข")))))</f>
        <v/>
      </c>
      <c r="DE29" s="8" t="str">
        <f>IF('[12]ข้อมูลนักเรียน-กรอง'!$A$27="","",('[12]ข้อมูลนักเรียน-กรอง'!$A$27))</f>
        <v/>
      </c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10" t="str">
        <f>IF('[12]ข้อมูลนักเรียน-กรอง'!A27="","",(IF(SUM(DF29:EJ29)=0,"-",(SUM(DF29:EJ29)))))</f>
        <v/>
      </c>
      <c r="EL29" s="10" t="str">
        <f>IF('[12]ข้อมูลนักเรียน-กรอง'!$A$27="","",(IF(COUNTIF(DF29:EJ29,"ป")=0,"-",(COUNTIF(DF29:EJ29,"ป")))))</f>
        <v/>
      </c>
      <c r="EM29" s="10" t="str">
        <f>IF('[12]ข้อมูลนักเรียน-กรอง'!$A$27="","",(IF(COUNTIF(DF29:EJ29,"ล")=0,"-",(COUNTIF(DF29:EJ29,"ล")))))</f>
        <v/>
      </c>
      <c r="EN29" s="10" t="str">
        <f>IF('[12]ข้อมูลนักเรียน-กรอง'!$A$27="","",(IF(COUNTIF(DF29:EJ29,"ข")=0,"-",(COUNTIF(DF29:EJ29,"ข")))))</f>
        <v/>
      </c>
      <c r="EO29" s="8" t="str">
        <f>IF('[12]ข้อมูลนักเรียน-กรอง'!$A$27="","",('[12]ข้อมูลนักเรียน-กรอง'!$A$27))</f>
        <v/>
      </c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10" t="str">
        <f>IF('[12]ข้อมูลนักเรียน-กรอง'!A27="","",(IF(SUM(EP29:FS29)=0,"-",(SUM(EP29:FS29)))))</f>
        <v/>
      </c>
      <c r="FU29" s="10" t="str">
        <f>IF('[12]ข้อมูลนักเรียน-กรอง'!$A$27="","",(IF(COUNTIF(EP29:FS29,"ป")=0,"-",(COUNTIF(EP29:FS29,"ป")))))</f>
        <v/>
      </c>
      <c r="FV29" s="10" t="str">
        <f>IF('[12]ข้อมูลนักเรียน-กรอง'!$A$27="","",(IF(COUNTIF(EP29:FS29,"ล")=0,"-",(COUNTIF(EP29:FS29,"ล")))))</f>
        <v/>
      </c>
      <c r="FW29" s="10" t="str">
        <f>IF('[12]ข้อมูลนักเรียน-กรอง'!$A$27="","",(IF(COUNTIF(EP29:FS29,"ข")=0,"-",(COUNTIF(EP29:FS29,"ข")))))</f>
        <v/>
      </c>
      <c r="FX29" s="8" t="str">
        <f>IF('[12]ข้อมูลนักเรียน-กรอง'!$A$27="","",('[12]ข้อมูลนักเรียน-กรอง'!$A$27))</f>
        <v/>
      </c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10" t="str">
        <f>IF('[12]ข้อมูลนักเรียน-กรอง'!A27="","",(IF(SUM(FY29:HC29)=0,"-",(SUM(FY29:HC29)))))</f>
        <v/>
      </c>
      <c r="HE29" s="10" t="str">
        <f>IF('[12]ข้อมูลนักเรียน-กรอง'!$A$27="","",(IF(COUNTIF(FY29:HC29,"ป")=0,"-",(COUNTIF(FY29:HC29,"ป")))))</f>
        <v/>
      </c>
      <c r="HF29" s="10" t="str">
        <f>IF('[12]ข้อมูลนักเรียน-กรอง'!$A$27="","",(IF(COUNTIF(FY29:HC29,"ล")=0,"-",(COUNTIF(FY29:HC29,"ล")))))</f>
        <v/>
      </c>
      <c r="HG29" s="10" t="str">
        <f>IF('[12]ข้อมูลนักเรียน-กรอง'!$A$27="","",(IF(COUNTIF(FY29:HC29,"ข")=0,"-",(COUNTIF(FY29:HC29,"ข")))))</f>
        <v/>
      </c>
      <c r="HH29" s="8" t="str">
        <f>IF('[12]ข้อมูลนักเรียน-กรอง'!$A$27="","",('[12]ข้อมูลนักเรียน-กรอง'!$A$27))</f>
        <v/>
      </c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10" t="str">
        <f>IF('[12]ข้อมูลนักเรียน-กรอง'!A27="","",(IF(SUM(HI29:IL29)=0,"-",(SUM(HI29:IL29)))))</f>
        <v/>
      </c>
      <c r="IN29" s="10" t="str">
        <f>IF('[12]ข้อมูลนักเรียน-กรอง'!$A$27="","",(IF(COUNTIF(HI29:IL29,"ป")=0,"-",(COUNTIF(HI29:IL29,"ป")))))</f>
        <v/>
      </c>
      <c r="IO29" s="10" t="str">
        <f>IF('[12]ข้อมูลนักเรียน-กรอง'!$A$27="","",(IF(COUNTIF(HI29:IL29,"ล")=0,"-",(COUNTIF(HI29:IL29,"ล")))))</f>
        <v/>
      </c>
      <c r="IP29" s="10" t="str">
        <f>IF('[12]ข้อมูลนักเรียน-กรอง'!$A$27="","",(IF(COUNTIF(HI29:IL29,"ข")=0,"-",(COUNTIF(HI29:IL29,"ข")))))</f>
        <v/>
      </c>
      <c r="IQ29" s="8" t="str">
        <f>IF('[12]ข้อมูลนักเรียน-กรอง'!$A$27="","",('[12]ข้อมูลนักเรียน-กรอง'!$A$27))</f>
        <v/>
      </c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10" t="str">
        <f>IF('[12]ข้อมูลนักเรียน-กรอง'!A27="","",(IF(SUM(IR29:JV29)=0,"-",(SUM(IR29:JV29)))))</f>
        <v/>
      </c>
      <c r="JX29" s="10" t="str">
        <f>IF('[12]ข้อมูลนักเรียน-กรอง'!$A$27="","",(IF(COUNTIF(IR29:JV29,"ป")=0,"-",(COUNTIF(IR29:JV29,"ป")))))</f>
        <v/>
      </c>
      <c r="JY29" s="10" t="str">
        <f>IF('[12]ข้อมูลนักเรียน-กรอง'!$A$27="","",(IF(COUNTIF(IR29:JV29,"ล")=0,"-",(COUNTIF(IR29:JV29,"ล")))))</f>
        <v/>
      </c>
      <c r="JZ29" s="10" t="str">
        <f>IF('[12]ข้อมูลนักเรียน-กรอง'!$A$27="","",(IF(COUNTIF(IR29:JV29,"ข")=0,"-",(COUNTIF(IR29:JV29,"ข")))))</f>
        <v/>
      </c>
      <c r="KA29" s="8" t="str">
        <f>IF('[12]ข้อมูลนักเรียน-กรอง'!$A$27="","",('[12]ข้อมูลนักเรียน-กรอง'!$A$27))</f>
        <v/>
      </c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10" t="str">
        <f>IF('[12]ข้อมูลนักเรียน-กรอง'!A27="","",(IF(SUM(KB29:LF29)=0,"-",(SUM(KB29:LF29)))))</f>
        <v/>
      </c>
      <c r="LH29" s="10" t="str">
        <f>IF('[12]ข้อมูลนักเรียน-กรอง'!$A$27="","",(IF(COUNTIF(KB29:LF29,"ป")=0,"-",(COUNTIF(KB29:LF29,"ป")))))</f>
        <v/>
      </c>
      <c r="LI29" s="10" t="str">
        <f>IF('[12]ข้อมูลนักเรียน-กรอง'!$A$27="","",(IF(COUNTIF(KB29:LF29,"ล")=0,"-",(COUNTIF(KB29:LF29,"ล")))))</f>
        <v/>
      </c>
      <c r="LJ29" s="10" t="str">
        <f>IF('[12]ข้อมูลนักเรียน-กรอง'!$A$27="","",(IF(COUNTIF(KB29:LF29,"ข")=0,"-",(COUNTIF(KB29:LF29,"ข")))))</f>
        <v/>
      </c>
      <c r="LK29" s="8" t="str">
        <f>IF('[12]ข้อมูลนักเรียน-กรอง'!$A$27="","",('[12]ข้อมูลนักเรียน-กรอง'!$A$27))</f>
        <v/>
      </c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10" t="str">
        <f>IF('[12]ข้อมูลนักเรียน-กรอง'!A27="","",(IF(SUM(LL29:MN29)=0,"-",(SUM(LL29:MN29)))))</f>
        <v/>
      </c>
      <c r="MP29" s="10" t="str">
        <f>IF('[12]ข้อมูลนักเรียน-กรอง'!$A$27="","",(IF(COUNTIF(LL29:MN29,"ป")=0,"-",(COUNTIF(LL29:MN29,"ป")))))</f>
        <v/>
      </c>
      <c r="MQ29" s="10" t="str">
        <f>IF('[12]ข้อมูลนักเรียน-กรอง'!$A$27="","",(IF(COUNTIF(LL29:MN29,"ล")=0,"-",(COUNTIF(LL29:MN29,"ล")))))</f>
        <v/>
      </c>
      <c r="MR29" s="10" t="str">
        <f>IF('[12]ข้อมูลนักเรียน-กรอง'!$A$27="","",(IF(COUNTIF(LL29:MN29,"ข")=0,"-",(COUNTIF(LL29:MN29,"ข")))))</f>
        <v/>
      </c>
      <c r="MS29" s="8" t="str">
        <f>IF('[12]ข้อมูลนักเรียน-กรอง'!$A$27="","",('[12]ข้อมูลนักเรียน-กรอง'!$A$27))</f>
        <v/>
      </c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10" t="str">
        <f>IF('[12]ข้อมูลนักเรียน-กรอง'!A27="","",(IF(SUM(MT29:NX29)=0,"-",(SUM(MT29:NX29)))))</f>
        <v/>
      </c>
      <c r="NZ29" s="10" t="str">
        <f>IF('[12]ข้อมูลนักเรียน-กรอง'!$A$27="","",(IF(COUNTIF(MT29:NX29,"ป")=0,"-",(COUNTIF(MT29:NX29,"ป")))))</f>
        <v/>
      </c>
      <c r="OA29" s="10" t="str">
        <f>IF('[12]ข้อมูลนักเรียน-กรอง'!$A$27="","",(IF(COUNTIF(MT29:NX29,"ล")=0,"-",(COUNTIF(MT29:NX29,"ล")))))</f>
        <v/>
      </c>
      <c r="OB29" s="10" t="str">
        <f>IF('[12]ข้อมูลนักเรียน-กรอง'!$A$27="","",(IF(COUNTIF(MT29:NX29,"ข")=0,"-",(COUNTIF(MT29:NX29,"ข")))))</f>
        <v/>
      </c>
      <c r="OC29" s="8" t="str">
        <f>IF('[12]ข้อมูลนักเรียน-กรอง'!$A$27="","",('[12]ข้อมูลนักเรียน-กรอง'!$A$27))</f>
        <v/>
      </c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10" t="str">
        <f>IF('[12]ข้อมูลนักเรียน-กรอง'!A27="","",(IF(SUM(OD29:PG29)=0,"-",(SUM(OD29:PG29)))))</f>
        <v/>
      </c>
      <c r="PI29" s="10" t="str">
        <f>IF('[12]ข้อมูลนักเรียน-กรอง'!$A$27="","",(IF(COUNTIF(OD29:PG29,"ป")=0,"-",(COUNTIF(OD29:PG29,"ป")))))</f>
        <v/>
      </c>
      <c r="PJ29" s="10" t="str">
        <f>IF('[12]ข้อมูลนักเรียน-กรอง'!$A$27="","",(IF(COUNTIF(OD29:PG29,"ล")=0,"-",(COUNTIF(OD29:PG29,"ล")))))</f>
        <v/>
      </c>
      <c r="PK29" s="10" t="str">
        <f>IF('[12]ข้อมูลนักเรียน-กรอง'!$A$27="","",(IF(COUNTIF(OD29:PG29,"ข")=0,"-",(COUNTIF(OD29:PG29,"ข")))))</f>
        <v/>
      </c>
      <c r="PL29" s="11" t="str">
        <f>IF('[12]ข้อมูลนักเรียน-กรอง'!$A$27="","",('[12]ข้อมูลนักเรียน-กรอง'!$A$27))</f>
        <v/>
      </c>
      <c r="PM29" s="12" t="str">
        <f t="shared" si="0"/>
        <v/>
      </c>
      <c r="PN29" s="12" t="str">
        <f t="shared" si="1"/>
        <v/>
      </c>
      <c r="PO29" s="12" t="str">
        <f t="shared" si="2"/>
        <v/>
      </c>
      <c r="PP29" s="12" t="str">
        <f t="shared" si="3"/>
        <v/>
      </c>
      <c r="PQ29" s="12" t="str">
        <f t="shared" si="4"/>
        <v/>
      </c>
      <c r="PR29" s="12" t="str">
        <f t="shared" si="5"/>
        <v/>
      </c>
      <c r="PS29" s="12" t="str">
        <f t="shared" si="6"/>
        <v/>
      </c>
      <c r="PT29" s="12" t="str">
        <f t="shared" si="7"/>
        <v/>
      </c>
      <c r="PU29" s="12" t="str">
        <f t="shared" si="8"/>
        <v/>
      </c>
      <c r="PV29" s="12" t="str">
        <f t="shared" si="9"/>
        <v/>
      </c>
      <c r="PW29" s="12" t="str">
        <f t="shared" si="10"/>
        <v/>
      </c>
      <c r="PX29" s="12" t="str">
        <f t="shared" si="11"/>
        <v/>
      </c>
      <c r="PY29" s="13" t="str">
        <f>IF('[12]ข้อมูลนักเรียน-กรอง'!A27="","",(SUM(AH29:AK29,SUM(BQ29:BT29,SUM(DA29:DD29,SUM(EK29:EN29,SUM(FT29:FW29,SUM(HD29:HG29,SUM(IM29:IP29,SUM(JW29:JZ29,SUM(LG29:LJ29,SUM(MO29:MR29,SUM(NY29:OB29,SUM(PH29:PK29))))))))))))))</f>
        <v/>
      </c>
      <c r="PZ29" s="13" t="str">
        <f>IF('[12]ข้อมูลนักเรียน-กรอง'!A27="","",SUM(PM29:PX29))</f>
        <v/>
      </c>
      <c r="QA29" s="14" t="str">
        <f>IF('[12]ข้อมูลนักเรียน-กรอง'!A27="","",IF(PZ29=0,"0.00",((PZ29/PY29)*100)))</f>
        <v/>
      </c>
    </row>
    <row r="30" spans="1:443" ht="15.95" customHeight="1">
      <c r="A30" s="7" t="str">
        <f>[12]ชื่อนักเรียน!C29</f>
        <v xml:space="preserve"> </v>
      </c>
      <c r="B30" s="8" t="str">
        <f>IF('[12]ข้อมูลนักเรียน-กรอง'!$A$28="","",('[12]ข้อมูลนักเรียน-กรอง'!$A$28))</f>
        <v/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10" t="str">
        <f>IF('[12]ข้อมูลนักเรียน-กรอง'!A28="","",(IF(SUM(C30:AG30)=0,"-",(SUM(C30:AG30)))))</f>
        <v/>
      </c>
      <c r="AI30" s="10" t="str">
        <f>IF('[12]ข้อมูลนักเรียน-กรอง'!$A$28="","",(IF(COUNTIF(C30:AG30,"ป")=0,"-",(COUNTIF(C30:AG30,"ป")))))</f>
        <v/>
      </c>
      <c r="AJ30" s="10" t="str">
        <f>IF('[12]ข้อมูลนักเรียน-กรอง'!$A$28="","",(IF(COUNTIF(C30:AG30,"ล")=0,"-",(COUNTIF(C30:AG30,"ล")))))</f>
        <v/>
      </c>
      <c r="AK30" s="10" t="str">
        <f>IF('[12]ข้อมูลนักเรียน-กรอง'!$A$28="","",(IF(COUNTIF(C30:AG30,"ข")=0,"-",(COUNTIF(C30:AG30,"ข")))))</f>
        <v/>
      </c>
      <c r="AL30" s="8" t="str">
        <f>IF('[12]ข้อมูลนักเรียน-กรอง'!$A$28="","",('[12]ข้อมูลนักเรียน-กรอง'!$A$28))</f>
        <v/>
      </c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10" t="str">
        <f>IF('[12]ข้อมูลนักเรียน-กรอง'!A28="","",(IF(SUM(AM30:BP30)=0,"-",(SUM(AM30:BP30)))))</f>
        <v/>
      </c>
      <c r="BR30" s="10" t="str">
        <f>IF('[12]ข้อมูลนักเรียน-กรอง'!$A$28="","",(IF(COUNTIF(AM30:BP30,"ป")=0,"-",(COUNTIF(AM30:BP30,"ป")))))</f>
        <v/>
      </c>
      <c r="BS30" s="10" t="str">
        <f>IF('[12]ข้อมูลนักเรียน-กรอง'!$A$28="","",(IF(COUNTIF(AM30:BP30,"ล")=0,"-",(COUNTIF(AM30:BP30,"ล")))))</f>
        <v/>
      </c>
      <c r="BT30" s="10" t="str">
        <f>IF('[12]ข้อมูลนักเรียน-กรอง'!$A$28="","",(IF(COUNTIF(AM30:BP30,"ข")=0,"-",(COUNTIF(AM30:BP30,"ข")))))</f>
        <v/>
      </c>
      <c r="BU30" s="8" t="str">
        <f>IF('[12]ข้อมูลนักเรียน-กรอง'!$A$28="","",('[12]ข้อมูลนักเรียน-กรอง'!$A$28))</f>
        <v/>
      </c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10" t="str">
        <f>IF('[12]ข้อมูลนักเรียน-กรอง'!A28="","",(IF(SUM(BV30:CZ30)=0,"-",(SUM(BV30:CZ30)))))</f>
        <v/>
      </c>
      <c r="DB30" s="10" t="str">
        <f>IF('[12]ข้อมูลนักเรียน-กรอง'!$A$28="","",(IF(COUNTIF(BV30:CZ30,"ป")=0,"-",(COUNTIF(BV30:CZ30,"ป")))))</f>
        <v/>
      </c>
      <c r="DC30" s="10" t="str">
        <f>IF('[12]ข้อมูลนักเรียน-กรอง'!$A$28="","",(IF(COUNTIF(BV30:CZ30,"ล")=0,"-",(COUNTIF(BV30:CZ30,"ล")))))</f>
        <v/>
      </c>
      <c r="DD30" s="10" t="str">
        <f>IF('[12]ข้อมูลนักเรียน-กรอง'!$A$28="","",(IF(COUNTIF(BV30:CZ30,"ข")=0,"-",(COUNTIF(BV30:CZ30,"ข")))))</f>
        <v/>
      </c>
      <c r="DE30" s="8" t="str">
        <f>IF('[12]ข้อมูลนักเรียน-กรอง'!$A$28="","",('[12]ข้อมูลนักเรียน-กรอง'!$A$28))</f>
        <v/>
      </c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10" t="str">
        <f>IF('[12]ข้อมูลนักเรียน-กรอง'!A28="","",(IF(SUM(DF30:EJ30)=0,"-",(SUM(DF30:EJ30)))))</f>
        <v/>
      </c>
      <c r="EL30" s="10" t="str">
        <f>IF('[12]ข้อมูลนักเรียน-กรอง'!$A$28="","",(IF(COUNTIF(DF30:EJ30,"ป")=0,"-",(COUNTIF(DF30:EJ30,"ป")))))</f>
        <v/>
      </c>
      <c r="EM30" s="10" t="str">
        <f>IF('[12]ข้อมูลนักเรียน-กรอง'!$A$28="","",(IF(COUNTIF(DF30:EJ30,"ล")=0,"-",(COUNTIF(DF30:EJ30,"ล")))))</f>
        <v/>
      </c>
      <c r="EN30" s="10" t="str">
        <f>IF('[12]ข้อมูลนักเรียน-กรอง'!$A$28="","",(IF(COUNTIF(DF30:EJ30,"ข")=0,"-",(COUNTIF(DF30:EJ30,"ข")))))</f>
        <v/>
      </c>
      <c r="EO30" s="8" t="str">
        <f>IF('[12]ข้อมูลนักเรียน-กรอง'!$A$28="","",('[12]ข้อมูลนักเรียน-กรอง'!$A$28))</f>
        <v/>
      </c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10" t="str">
        <f>IF('[12]ข้อมูลนักเรียน-กรอง'!A28="","",(IF(SUM(EP30:FS30)=0,"-",(SUM(EP30:FS30)))))</f>
        <v/>
      </c>
      <c r="FU30" s="10" t="str">
        <f>IF('[12]ข้อมูลนักเรียน-กรอง'!$A$28="","",(IF(COUNTIF(EP30:FS30,"ป")=0,"-",(COUNTIF(EP30:FS30,"ป")))))</f>
        <v/>
      </c>
      <c r="FV30" s="10" t="str">
        <f>IF('[12]ข้อมูลนักเรียน-กรอง'!$A$28="","",(IF(COUNTIF(EP30:FS30,"ล")=0,"-",(COUNTIF(EP30:FS30,"ล")))))</f>
        <v/>
      </c>
      <c r="FW30" s="10" t="str">
        <f>IF('[12]ข้อมูลนักเรียน-กรอง'!$A$28="","",(IF(COUNTIF(EP30:FS30,"ข")=0,"-",(COUNTIF(EP30:FS30,"ข")))))</f>
        <v/>
      </c>
      <c r="FX30" s="8" t="str">
        <f>IF('[12]ข้อมูลนักเรียน-กรอง'!$A$28="","",('[12]ข้อมูลนักเรียน-กรอง'!$A$28))</f>
        <v/>
      </c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10" t="str">
        <f>IF('[12]ข้อมูลนักเรียน-กรอง'!A28="","",(IF(SUM(FY30:HC30)=0,"-",(SUM(FY30:HC30)))))</f>
        <v/>
      </c>
      <c r="HE30" s="10" t="str">
        <f>IF('[12]ข้อมูลนักเรียน-กรอง'!$A$28="","",(IF(COUNTIF(FY30:HC30,"ป")=0,"-",(COUNTIF(FY30:HC30,"ป")))))</f>
        <v/>
      </c>
      <c r="HF30" s="10" t="str">
        <f>IF('[12]ข้อมูลนักเรียน-กรอง'!$A$28="","",(IF(COUNTIF(FY30:HC30,"ล")=0,"-",(COUNTIF(FY30:HC30,"ล")))))</f>
        <v/>
      </c>
      <c r="HG30" s="10" t="str">
        <f>IF('[12]ข้อมูลนักเรียน-กรอง'!$A$28="","",(IF(COUNTIF(FY30:HC30,"ข")=0,"-",(COUNTIF(FY30:HC30,"ข")))))</f>
        <v/>
      </c>
      <c r="HH30" s="8" t="str">
        <f>IF('[12]ข้อมูลนักเรียน-กรอง'!$A$28="","",('[12]ข้อมูลนักเรียน-กรอง'!$A$28))</f>
        <v/>
      </c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10" t="str">
        <f>IF('[12]ข้อมูลนักเรียน-กรอง'!A28="","",(IF(SUM(HI30:IL30)=0,"-",(SUM(HI30:IL30)))))</f>
        <v/>
      </c>
      <c r="IN30" s="10" t="str">
        <f>IF('[12]ข้อมูลนักเรียน-กรอง'!$A$28="","",(IF(COUNTIF(HI30:IL30,"ป")=0,"-",(COUNTIF(HI30:IL30,"ป")))))</f>
        <v/>
      </c>
      <c r="IO30" s="10" t="str">
        <f>IF('[12]ข้อมูลนักเรียน-กรอง'!$A$28="","",(IF(COUNTIF(HI30:IL30,"ล")=0,"-",(COUNTIF(HI30:IL30,"ล")))))</f>
        <v/>
      </c>
      <c r="IP30" s="10" t="str">
        <f>IF('[12]ข้อมูลนักเรียน-กรอง'!$A$28="","",(IF(COUNTIF(HI30:IL30,"ข")=0,"-",(COUNTIF(HI30:IL30,"ข")))))</f>
        <v/>
      </c>
      <c r="IQ30" s="8" t="str">
        <f>IF('[12]ข้อมูลนักเรียน-กรอง'!$A$28="","",('[12]ข้อมูลนักเรียน-กรอง'!$A$28))</f>
        <v/>
      </c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10" t="str">
        <f>IF('[12]ข้อมูลนักเรียน-กรอง'!A28="","",(IF(SUM(IR30:JV30)=0,"-",(SUM(IR30:JV30)))))</f>
        <v/>
      </c>
      <c r="JX30" s="10" t="str">
        <f>IF('[12]ข้อมูลนักเรียน-กรอง'!$A$28="","",(IF(COUNTIF(IR30:JV30,"ป")=0,"-",(COUNTIF(IR30:JV30,"ป")))))</f>
        <v/>
      </c>
      <c r="JY30" s="10" t="str">
        <f>IF('[12]ข้อมูลนักเรียน-กรอง'!$A$28="","",(IF(COUNTIF(IR30:JV30,"ล")=0,"-",(COUNTIF(IR30:JV30,"ล")))))</f>
        <v/>
      </c>
      <c r="JZ30" s="10" t="str">
        <f>IF('[12]ข้อมูลนักเรียน-กรอง'!$A$28="","",(IF(COUNTIF(IR30:JV30,"ข")=0,"-",(COUNTIF(IR30:JV30,"ข")))))</f>
        <v/>
      </c>
      <c r="KA30" s="8" t="str">
        <f>IF('[12]ข้อมูลนักเรียน-กรอง'!$A$28="","",('[12]ข้อมูลนักเรียน-กรอง'!$A$28))</f>
        <v/>
      </c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10" t="str">
        <f>IF('[12]ข้อมูลนักเรียน-กรอง'!A28="","",(IF(SUM(KB30:LF30)=0,"-",(SUM(KB30:LF30)))))</f>
        <v/>
      </c>
      <c r="LH30" s="10" t="str">
        <f>IF('[12]ข้อมูลนักเรียน-กรอง'!$A$28="","",(IF(COUNTIF(KB30:LF30,"ป")=0,"-",(COUNTIF(KB30:LF30,"ป")))))</f>
        <v/>
      </c>
      <c r="LI30" s="10" t="str">
        <f>IF('[12]ข้อมูลนักเรียน-กรอง'!$A$28="","",(IF(COUNTIF(KB30:LF30,"ล")=0,"-",(COUNTIF(KB30:LF30,"ล")))))</f>
        <v/>
      </c>
      <c r="LJ30" s="10" t="str">
        <f>IF('[12]ข้อมูลนักเรียน-กรอง'!$A$28="","",(IF(COUNTIF(KB30:LF30,"ข")=0,"-",(COUNTIF(KB30:LF30,"ข")))))</f>
        <v/>
      </c>
      <c r="LK30" s="8" t="str">
        <f>IF('[12]ข้อมูลนักเรียน-กรอง'!$A$28="","",('[12]ข้อมูลนักเรียน-กรอง'!$A$28))</f>
        <v/>
      </c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10" t="str">
        <f>IF('[12]ข้อมูลนักเรียน-กรอง'!A28="","",(IF(SUM(LL30:MN30)=0,"-",(SUM(LL30:MN30)))))</f>
        <v/>
      </c>
      <c r="MP30" s="10" t="str">
        <f>IF('[12]ข้อมูลนักเรียน-กรอง'!$A$28="","",(IF(COUNTIF(LL30:MN30,"ป")=0,"-",(COUNTIF(LL30:MN30,"ป")))))</f>
        <v/>
      </c>
      <c r="MQ30" s="10" t="str">
        <f>IF('[12]ข้อมูลนักเรียน-กรอง'!$A$28="","",(IF(COUNTIF(LL30:MN30,"ล")=0,"-",(COUNTIF(LL30:MN30,"ล")))))</f>
        <v/>
      </c>
      <c r="MR30" s="10" t="str">
        <f>IF('[12]ข้อมูลนักเรียน-กรอง'!$A$28="","",(IF(COUNTIF(LL30:MN30,"ข")=0,"-",(COUNTIF(LL30:MN30,"ข")))))</f>
        <v/>
      </c>
      <c r="MS30" s="8" t="str">
        <f>IF('[12]ข้อมูลนักเรียน-กรอง'!$A$28="","",('[12]ข้อมูลนักเรียน-กรอง'!$A$28))</f>
        <v/>
      </c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10" t="str">
        <f>IF('[12]ข้อมูลนักเรียน-กรอง'!A28="","",(IF(SUM(MT30:NX30)=0,"-",(SUM(MT30:NX30)))))</f>
        <v/>
      </c>
      <c r="NZ30" s="10" t="str">
        <f>IF('[12]ข้อมูลนักเรียน-กรอง'!$A$28="","",(IF(COUNTIF(MT30:NX30,"ป")=0,"-",(COUNTIF(MT30:NX30,"ป")))))</f>
        <v/>
      </c>
      <c r="OA30" s="10" t="str">
        <f>IF('[12]ข้อมูลนักเรียน-กรอง'!$A$28="","",(IF(COUNTIF(MT30:NX30,"ล")=0,"-",(COUNTIF(MT30:NX30,"ล")))))</f>
        <v/>
      </c>
      <c r="OB30" s="10" t="str">
        <f>IF('[12]ข้อมูลนักเรียน-กรอง'!$A$28="","",(IF(COUNTIF(MT30:NX30,"ข")=0,"-",(COUNTIF(MT30:NX30,"ข")))))</f>
        <v/>
      </c>
      <c r="OC30" s="8" t="str">
        <f>IF('[12]ข้อมูลนักเรียน-กรอง'!$A$28="","",('[12]ข้อมูลนักเรียน-กรอง'!$A$28))</f>
        <v/>
      </c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10" t="str">
        <f>IF('[12]ข้อมูลนักเรียน-กรอง'!A28="","",(IF(SUM(OD30:PG30)=0,"-",(SUM(OD30:PG30)))))</f>
        <v/>
      </c>
      <c r="PI30" s="10" t="str">
        <f>IF('[12]ข้อมูลนักเรียน-กรอง'!$A$28="","",(IF(COUNTIF(OD30:PG30,"ป")=0,"-",(COUNTIF(OD30:PG30,"ป")))))</f>
        <v/>
      </c>
      <c r="PJ30" s="10" t="str">
        <f>IF('[12]ข้อมูลนักเรียน-กรอง'!$A$28="","",(IF(COUNTIF(OD30:PG30,"ล")=0,"-",(COUNTIF(OD30:PG30,"ล")))))</f>
        <v/>
      </c>
      <c r="PK30" s="10" t="str">
        <f>IF('[12]ข้อมูลนักเรียน-กรอง'!$A$28="","",(IF(COUNTIF(OD30:PG30,"ข")=0,"-",(COUNTIF(OD30:PG30,"ข")))))</f>
        <v/>
      </c>
      <c r="PL30" s="11" t="str">
        <f>IF('[12]ข้อมูลนักเรียน-กรอง'!$A$28="","",('[12]ข้อมูลนักเรียน-กรอง'!$A$28))</f>
        <v/>
      </c>
      <c r="PM30" s="12" t="str">
        <f t="shared" si="0"/>
        <v/>
      </c>
      <c r="PN30" s="12" t="str">
        <f t="shared" si="1"/>
        <v/>
      </c>
      <c r="PO30" s="12" t="str">
        <f t="shared" si="2"/>
        <v/>
      </c>
      <c r="PP30" s="12" t="str">
        <f t="shared" si="3"/>
        <v/>
      </c>
      <c r="PQ30" s="12" t="str">
        <f t="shared" si="4"/>
        <v/>
      </c>
      <c r="PR30" s="12" t="str">
        <f t="shared" si="5"/>
        <v/>
      </c>
      <c r="PS30" s="12" t="str">
        <f t="shared" si="6"/>
        <v/>
      </c>
      <c r="PT30" s="12" t="str">
        <f t="shared" si="7"/>
        <v/>
      </c>
      <c r="PU30" s="12" t="str">
        <f t="shared" si="8"/>
        <v/>
      </c>
      <c r="PV30" s="12" t="str">
        <f t="shared" si="9"/>
        <v/>
      </c>
      <c r="PW30" s="12" t="str">
        <f t="shared" si="10"/>
        <v/>
      </c>
      <c r="PX30" s="12" t="str">
        <f t="shared" si="11"/>
        <v/>
      </c>
      <c r="PY30" s="13" t="str">
        <f>IF('[12]ข้อมูลนักเรียน-กรอง'!A28="","",(SUM(AH30:AK30,SUM(BQ30:BT30,SUM(DA30:DD30,SUM(EK30:EN30,SUM(FT30:FW30,SUM(HD30:HG30,SUM(IM30:IP30,SUM(JW30:JZ30,SUM(LG30:LJ30,SUM(MO30:MR30,SUM(NY30:OB30,SUM(PH30:PK30))))))))))))))</f>
        <v/>
      </c>
      <c r="PZ30" s="13" t="str">
        <f>IF('[12]ข้อมูลนักเรียน-กรอง'!A28="","",SUM(PM30:PX30))</f>
        <v/>
      </c>
      <c r="QA30" s="14" t="str">
        <f>IF('[12]ข้อมูลนักเรียน-กรอง'!A28="","",IF(PZ30=0,"0.00",((PZ30/PY30)*100)))</f>
        <v/>
      </c>
    </row>
    <row r="31" spans="1:443" ht="15.95" customHeight="1">
      <c r="A31" s="7" t="str">
        <f>[12]ชื่อนักเรียน!C30</f>
        <v xml:space="preserve"> </v>
      </c>
      <c r="B31" s="8" t="str">
        <f>IF('[12]ข้อมูลนักเรียน-กรอง'!$A$29="","",('[12]ข้อมูลนักเรียน-กรอง'!$A$29))</f>
        <v/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10" t="str">
        <f>IF('[12]ข้อมูลนักเรียน-กรอง'!A29="","",(IF(SUM(C31:AG31)=0,"-",(SUM(C31:AG31)))))</f>
        <v/>
      </c>
      <c r="AI31" s="10" t="str">
        <f>IF('[12]ข้อมูลนักเรียน-กรอง'!$A$29="","",(IF(COUNTIF(C31:AG31,"ป")=0,"-",(COUNTIF(C31:AG31,"ป")))))</f>
        <v/>
      </c>
      <c r="AJ31" s="10" t="str">
        <f>IF('[12]ข้อมูลนักเรียน-กรอง'!$A$29="","",(IF(COUNTIF(C31:AG31,"ล")=0,"-",(COUNTIF(C31:AG31,"ล")))))</f>
        <v/>
      </c>
      <c r="AK31" s="10" t="str">
        <f>IF('[12]ข้อมูลนักเรียน-กรอง'!$A$29="","",(IF(COUNTIF(C31:AG31,"ข")=0,"-",(COUNTIF(C31:AG31,"ข")))))</f>
        <v/>
      </c>
      <c r="AL31" s="8" t="str">
        <f>IF('[12]ข้อมูลนักเรียน-กรอง'!$A$29="","",('[12]ข้อมูลนักเรียน-กรอง'!$A$29))</f>
        <v/>
      </c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10" t="str">
        <f>IF('[12]ข้อมูลนักเรียน-กรอง'!A29="","",(IF(SUM(AM31:BP31)=0,"-",(SUM(AM31:BP31)))))</f>
        <v/>
      </c>
      <c r="BR31" s="10" t="str">
        <f>IF('[12]ข้อมูลนักเรียน-กรอง'!$A$29="","",(IF(COUNTIF(AM31:BP31,"ป")=0,"-",(COUNTIF(AM31:BP31,"ป")))))</f>
        <v/>
      </c>
      <c r="BS31" s="10" t="str">
        <f>IF('[12]ข้อมูลนักเรียน-กรอง'!$A$29="","",(IF(COUNTIF(AM31:BP31,"ล")=0,"-",(COUNTIF(AM31:BP31,"ล")))))</f>
        <v/>
      </c>
      <c r="BT31" s="10" t="str">
        <f>IF('[12]ข้อมูลนักเรียน-กรอง'!$A$29="","",(IF(COUNTIF(AM31:BP31,"ข")=0,"-",(COUNTIF(AM31:BP31,"ข")))))</f>
        <v/>
      </c>
      <c r="BU31" s="8" t="str">
        <f>IF('[12]ข้อมูลนักเรียน-กรอง'!$A$29="","",('[12]ข้อมูลนักเรียน-กรอง'!$A$29))</f>
        <v/>
      </c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10" t="str">
        <f>IF('[12]ข้อมูลนักเรียน-กรอง'!A29="","",(IF(SUM(BV31:CZ31)=0,"-",(SUM(BV31:CZ31)))))</f>
        <v/>
      </c>
      <c r="DB31" s="10" t="str">
        <f>IF('[12]ข้อมูลนักเรียน-กรอง'!$A$29="","",(IF(COUNTIF(BV31:CZ31,"ป")=0,"-",(COUNTIF(BV31:CZ31,"ป")))))</f>
        <v/>
      </c>
      <c r="DC31" s="10" t="str">
        <f>IF('[12]ข้อมูลนักเรียน-กรอง'!$A$29="","",(IF(COUNTIF(BV31:CZ31,"ล")=0,"-",(COUNTIF(BV31:CZ31,"ล")))))</f>
        <v/>
      </c>
      <c r="DD31" s="10" t="str">
        <f>IF('[12]ข้อมูลนักเรียน-กรอง'!$A$29="","",(IF(COUNTIF(BV31:CZ31,"ข")=0,"-",(COUNTIF(BV31:CZ31,"ข")))))</f>
        <v/>
      </c>
      <c r="DE31" s="8" t="str">
        <f>IF('[12]ข้อมูลนักเรียน-กรอง'!$A$29="","",('[12]ข้อมูลนักเรียน-กรอง'!$A$29))</f>
        <v/>
      </c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10" t="str">
        <f>IF('[12]ข้อมูลนักเรียน-กรอง'!A29="","",(IF(SUM(DF31:EJ31)=0,"-",(SUM(DF31:EJ31)))))</f>
        <v/>
      </c>
      <c r="EL31" s="10" t="str">
        <f>IF('[12]ข้อมูลนักเรียน-กรอง'!$A$29="","",(IF(COUNTIF(DF31:EJ31,"ป")=0,"-",(COUNTIF(DF31:EJ31,"ป")))))</f>
        <v/>
      </c>
      <c r="EM31" s="10" t="str">
        <f>IF('[12]ข้อมูลนักเรียน-กรอง'!$A$29="","",(IF(COUNTIF(DF31:EJ31,"ล")=0,"-",(COUNTIF(DF31:EJ31,"ล")))))</f>
        <v/>
      </c>
      <c r="EN31" s="10" t="str">
        <f>IF('[12]ข้อมูลนักเรียน-กรอง'!$A$29="","",(IF(COUNTIF(DF31:EJ31,"ข")=0,"-",(COUNTIF(DF31:EJ31,"ข")))))</f>
        <v/>
      </c>
      <c r="EO31" s="8" t="str">
        <f>IF('[12]ข้อมูลนักเรียน-กรอง'!$A$29="","",('[12]ข้อมูลนักเรียน-กรอง'!$A$29))</f>
        <v/>
      </c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10" t="str">
        <f>IF('[12]ข้อมูลนักเรียน-กรอง'!A29="","",(IF(SUM(EP31:FS31)=0,"-",(SUM(EP31:FS31)))))</f>
        <v/>
      </c>
      <c r="FU31" s="10" t="str">
        <f>IF('[12]ข้อมูลนักเรียน-กรอง'!$A$29="","",(IF(COUNTIF(EP31:FS31,"ป")=0,"-",(COUNTIF(EP31:FS31,"ป")))))</f>
        <v/>
      </c>
      <c r="FV31" s="10" t="str">
        <f>IF('[12]ข้อมูลนักเรียน-กรอง'!$A$29="","",(IF(COUNTIF(EP31:FS31,"ล")=0,"-",(COUNTIF(EP31:FS31,"ล")))))</f>
        <v/>
      </c>
      <c r="FW31" s="10" t="str">
        <f>IF('[12]ข้อมูลนักเรียน-กรอง'!$A$29="","",(IF(COUNTIF(EP31:FS31,"ข")=0,"-",(COUNTIF(EP31:FS31,"ข")))))</f>
        <v/>
      </c>
      <c r="FX31" s="8" t="str">
        <f>IF('[12]ข้อมูลนักเรียน-กรอง'!$A$29="","",('[12]ข้อมูลนักเรียน-กรอง'!$A$29))</f>
        <v/>
      </c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10" t="str">
        <f>IF('[12]ข้อมูลนักเรียน-กรอง'!A29="","",(IF(SUM(FY31:HC31)=0,"-",(SUM(FY31:HC31)))))</f>
        <v/>
      </c>
      <c r="HE31" s="10" t="str">
        <f>IF('[12]ข้อมูลนักเรียน-กรอง'!$A$29="","",(IF(COUNTIF(FY31:HC31,"ป")=0,"-",(COUNTIF(FY31:HC31,"ป")))))</f>
        <v/>
      </c>
      <c r="HF31" s="10" t="str">
        <f>IF('[12]ข้อมูลนักเรียน-กรอง'!$A$29="","",(IF(COUNTIF(FY31:HC31,"ล")=0,"-",(COUNTIF(FY31:HC31,"ล")))))</f>
        <v/>
      </c>
      <c r="HG31" s="10" t="str">
        <f>IF('[12]ข้อมูลนักเรียน-กรอง'!$A$29="","",(IF(COUNTIF(FY31:HC31,"ข")=0,"-",(COUNTIF(FY31:HC31,"ข")))))</f>
        <v/>
      </c>
      <c r="HH31" s="8" t="str">
        <f>IF('[12]ข้อมูลนักเรียน-กรอง'!$A$29="","",('[12]ข้อมูลนักเรียน-กรอง'!$A$29))</f>
        <v/>
      </c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10" t="str">
        <f>IF('[12]ข้อมูลนักเรียน-กรอง'!A29="","",(IF(SUM(HI31:IL31)=0,"-",(SUM(HI31:IL31)))))</f>
        <v/>
      </c>
      <c r="IN31" s="10" t="str">
        <f>IF('[12]ข้อมูลนักเรียน-กรอง'!$A$29="","",(IF(COUNTIF(HI31:IL31,"ป")=0,"-",(COUNTIF(HI31:IL31,"ป")))))</f>
        <v/>
      </c>
      <c r="IO31" s="10" t="str">
        <f>IF('[12]ข้อมูลนักเรียน-กรอง'!$A$29="","",(IF(COUNTIF(HI31:IL31,"ล")=0,"-",(COUNTIF(HI31:IL31,"ล")))))</f>
        <v/>
      </c>
      <c r="IP31" s="10" t="str">
        <f>IF('[12]ข้อมูลนักเรียน-กรอง'!$A$29="","",(IF(COUNTIF(HI31:IL31,"ข")=0,"-",(COUNTIF(HI31:IL31,"ข")))))</f>
        <v/>
      </c>
      <c r="IQ31" s="8" t="str">
        <f>IF('[12]ข้อมูลนักเรียน-กรอง'!$A$29="","",('[12]ข้อมูลนักเรียน-กรอง'!$A$29))</f>
        <v/>
      </c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10" t="str">
        <f>IF('[12]ข้อมูลนักเรียน-กรอง'!A29="","",(IF(SUM(IR31:JV31)=0,"-",(SUM(IR31:JV31)))))</f>
        <v/>
      </c>
      <c r="JX31" s="10" t="str">
        <f>IF('[12]ข้อมูลนักเรียน-กรอง'!$A$29="","",(IF(COUNTIF(IR31:JV31,"ป")=0,"-",(COUNTIF(IR31:JV31,"ป")))))</f>
        <v/>
      </c>
      <c r="JY31" s="10" t="str">
        <f>IF('[12]ข้อมูลนักเรียน-กรอง'!$A$29="","",(IF(COUNTIF(IR31:JV31,"ล")=0,"-",(COUNTIF(IR31:JV31,"ล")))))</f>
        <v/>
      </c>
      <c r="JZ31" s="10" t="str">
        <f>IF('[12]ข้อมูลนักเรียน-กรอง'!$A$29="","",(IF(COUNTIF(IR31:JV31,"ข")=0,"-",(COUNTIF(IR31:JV31,"ข")))))</f>
        <v/>
      </c>
      <c r="KA31" s="8" t="str">
        <f>IF('[12]ข้อมูลนักเรียน-กรอง'!$A$29="","",('[12]ข้อมูลนักเรียน-กรอง'!$A$29))</f>
        <v/>
      </c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10" t="str">
        <f>IF('[12]ข้อมูลนักเรียน-กรอง'!A29="","",(IF(SUM(KB31:LF31)=0,"-",(SUM(KB31:LF31)))))</f>
        <v/>
      </c>
      <c r="LH31" s="10" t="str">
        <f>IF('[12]ข้อมูลนักเรียน-กรอง'!$A$29="","",(IF(COUNTIF(KB31:LF31,"ป")=0,"-",(COUNTIF(KB31:LF31,"ป")))))</f>
        <v/>
      </c>
      <c r="LI31" s="10" t="str">
        <f>IF('[12]ข้อมูลนักเรียน-กรอง'!$A$29="","",(IF(COUNTIF(KB31:LF31,"ล")=0,"-",(COUNTIF(KB31:LF31,"ล")))))</f>
        <v/>
      </c>
      <c r="LJ31" s="10" t="str">
        <f>IF('[12]ข้อมูลนักเรียน-กรอง'!$A$29="","",(IF(COUNTIF(KB31:LF31,"ข")=0,"-",(COUNTIF(KB31:LF31,"ข")))))</f>
        <v/>
      </c>
      <c r="LK31" s="8" t="str">
        <f>IF('[12]ข้อมูลนักเรียน-กรอง'!$A$29="","",('[12]ข้อมูลนักเรียน-กรอง'!$A$29))</f>
        <v/>
      </c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10" t="str">
        <f>IF('[12]ข้อมูลนักเรียน-กรอง'!A29="","",(IF(SUM(LL31:MN31)=0,"-",(SUM(LL31:MN31)))))</f>
        <v/>
      </c>
      <c r="MP31" s="10" t="str">
        <f>IF('[12]ข้อมูลนักเรียน-กรอง'!$A$29="","",(IF(COUNTIF(LL31:MN31,"ป")=0,"-",(COUNTIF(LL31:MN31,"ป")))))</f>
        <v/>
      </c>
      <c r="MQ31" s="10" t="str">
        <f>IF('[12]ข้อมูลนักเรียน-กรอง'!$A$29="","",(IF(COUNTIF(LL31:MN31,"ล")=0,"-",(COUNTIF(LL31:MN31,"ล")))))</f>
        <v/>
      </c>
      <c r="MR31" s="10" t="str">
        <f>IF('[12]ข้อมูลนักเรียน-กรอง'!$A$29="","",(IF(COUNTIF(LL31:MN31,"ข")=0,"-",(COUNTIF(LL31:MN31,"ข")))))</f>
        <v/>
      </c>
      <c r="MS31" s="8" t="str">
        <f>IF('[12]ข้อมูลนักเรียน-กรอง'!$A$29="","",('[12]ข้อมูลนักเรียน-กรอง'!$A$29))</f>
        <v/>
      </c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10" t="str">
        <f>IF('[12]ข้อมูลนักเรียน-กรอง'!A29="","",(IF(SUM(MT31:NX31)=0,"-",(SUM(MT31:NX31)))))</f>
        <v/>
      </c>
      <c r="NZ31" s="10" t="str">
        <f>IF('[12]ข้อมูลนักเรียน-กรอง'!$A$29="","",(IF(COUNTIF(MT31:NX31,"ป")=0,"-",(COUNTIF(MT31:NX31,"ป")))))</f>
        <v/>
      </c>
      <c r="OA31" s="10" t="str">
        <f>IF('[12]ข้อมูลนักเรียน-กรอง'!$A$29="","",(IF(COUNTIF(MT31:NX31,"ล")=0,"-",(COUNTIF(MT31:NX31,"ล")))))</f>
        <v/>
      </c>
      <c r="OB31" s="10" t="str">
        <f>IF('[12]ข้อมูลนักเรียน-กรอง'!$A$29="","",(IF(COUNTIF(MT31:NX31,"ข")=0,"-",(COUNTIF(MT31:NX31,"ข")))))</f>
        <v/>
      </c>
      <c r="OC31" s="8" t="str">
        <f>IF('[12]ข้อมูลนักเรียน-กรอง'!$A$29="","",('[12]ข้อมูลนักเรียน-กรอง'!$A$29))</f>
        <v/>
      </c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10" t="str">
        <f>IF('[12]ข้อมูลนักเรียน-กรอง'!A29="","",(IF(SUM(OD31:PG31)=0,"-",(SUM(OD31:PG31)))))</f>
        <v/>
      </c>
      <c r="PI31" s="10" t="str">
        <f>IF('[12]ข้อมูลนักเรียน-กรอง'!$A$29="","",(IF(COUNTIF(OD31:PG31,"ป")=0,"-",(COUNTIF(OD31:PG31,"ป")))))</f>
        <v/>
      </c>
      <c r="PJ31" s="10" t="str">
        <f>IF('[12]ข้อมูลนักเรียน-กรอง'!$A$29="","",(IF(COUNTIF(OD31:PG31,"ล")=0,"-",(COUNTIF(OD31:PG31,"ล")))))</f>
        <v/>
      </c>
      <c r="PK31" s="10" t="str">
        <f>IF('[12]ข้อมูลนักเรียน-กรอง'!$A$29="","",(IF(COUNTIF(OD31:PG31,"ข")=0,"-",(COUNTIF(OD31:PG31,"ข")))))</f>
        <v/>
      </c>
      <c r="PL31" s="11" t="str">
        <f>IF('[12]ข้อมูลนักเรียน-กรอง'!$A$29="","",('[12]ข้อมูลนักเรียน-กรอง'!$A$29))</f>
        <v/>
      </c>
      <c r="PM31" s="12" t="str">
        <f t="shared" si="0"/>
        <v/>
      </c>
      <c r="PN31" s="12" t="str">
        <f t="shared" si="1"/>
        <v/>
      </c>
      <c r="PO31" s="12" t="str">
        <f t="shared" si="2"/>
        <v/>
      </c>
      <c r="PP31" s="12" t="str">
        <f t="shared" si="3"/>
        <v/>
      </c>
      <c r="PQ31" s="12" t="str">
        <f t="shared" si="4"/>
        <v/>
      </c>
      <c r="PR31" s="12" t="str">
        <f t="shared" si="5"/>
        <v/>
      </c>
      <c r="PS31" s="12" t="str">
        <f t="shared" si="6"/>
        <v/>
      </c>
      <c r="PT31" s="12" t="str">
        <f t="shared" si="7"/>
        <v/>
      </c>
      <c r="PU31" s="12" t="str">
        <f t="shared" si="8"/>
        <v/>
      </c>
      <c r="PV31" s="12" t="str">
        <f t="shared" si="9"/>
        <v/>
      </c>
      <c r="PW31" s="12" t="str">
        <f t="shared" si="10"/>
        <v/>
      </c>
      <c r="PX31" s="12" t="str">
        <f t="shared" si="11"/>
        <v/>
      </c>
      <c r="PY31" s="13" t="str">
        <f>IF('[12]ข้อมูลนักเรียน-กรอง'!A29="","",(SUM(AH31:AK31,SUM(BQ31:BT31,SUM(DA31:DD31,SUM(EK31:EN31,SUM(FT31:FW31,SUM(HD31:HG31,SUM(IM31:IP31,SUM(JW31:JZ31,SUM(LG31:LJ31,SUM(MO31:MR31,SUM(NY31:OB31,SUM(PH31:PK31))))))))))))))</f>
        <v/>
      </c>
      <c r="PZ31" s="13" t="str">
        <f>IF('[12]ข้อมูลนักเรียน-กรอง'!A29="","",SUM(PM31:PX31))</f>
        <v/>
      </c>
      <c r="QA31" s="14" t="str">
        <f>IF('[12]ข้อมูลนักเรียน-กรอง'!A29="","",IF(PZ31=0,"0.00",((PZ31/PY31)*100)))</f>
        <v/>
      </c>
    </row>
    <row r="32" spans="1:443" ht="15.95" customHeight="1">
      <c r="A32" s="7" t="str">
        <f>[12]ชื่อนักเรียน!C31</f>
        <v xml:space="preserve"> </v>
      </c>
      <c r="B32" s="8" t="str">
        <f>IF('[12]ข้อมูลนักเรียน-กรอง'!$A$30="","",('[12]ข้อมูลนักเรียน-กรอง'!$A$30))</f>
        <v/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10" t="str">
        <f>IF('[12]ข้อมูลนักเรียน-กรอง'!A30="","",(IF(SUM(C32:AG32)=0,"-",(SUM(C32:AG32)))))</f>
        <v/>
      </c>
      <c r="AI32" s="10" t="str">
        <f>IF('[12]ข้อมูลนักเรียน-กรอง'!$A$30="","",(IF(COUNTIF(C32:AG32,"ป")=0,"-",(COUNTIF(C32:AG32,"ป")))))</f>
        <v/>
      </c>
      <c r="AJ32" s="10" t="str">
        <f>IF('[12]ข้อมูลนักเรียน-กรอง'!$A$30="","",(IF(COUNTIF(C32:AG32,"ล")=0,"-",(COUNTIF(C32:AG32,"ล")))))</f>
        <v/>
      </c>
      <c r="AK32" s="10" t="str">
        <f>IF('[12]ข้อมูลนักเรียน-กรอง'!$A$30="","",(IF(COUNTIF(C32:AG32,"ข")=0,"-",(COUNTIF(C32:AG32,"ข")))))</f>
        <v/>
      </c>
      <c r="AL32" s="8" t="str">
        <f>IF('[12]ข้อมูลนักเรียน-กรอง'!$A$30="","",('[12]ข้อมูลนักเรียน-กรอง'!$A$30))</f>
        <v/>
      </c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10" t="str">
        <f>IF('[12]ข้อมูลนักเรียน-กรอง'!A30="","",(IF(SUM(AM32:BP32)=0,"-",(SUM(AM32:BP32)))))</f>
        <v/>
      </c>
      <c r="BR32" s="10" t="str">
        <f>IF('[12]ข้อมูลนักเรียน-กรอง'!$A$30="","",(IF(COUNTIF(AM32:BP32,"ป")=0,"-",(COUNTIF(AM32:BP32,"ป")))))</f>
        <v/>
      </c>
      <c r="BS32" s="10" t="str">
        <f>IF('[12]ข้อมูลนักเรียน-กรอง'!$A$30="","",(IF(COUNTIF(AM32:BP32,"ล")=0,"-",(COUNTIF(AM32:BP32,"ล")))))</f>
        <v/>
      </c>
      <c r="BT32" s="10" t="str">
        <f>IF('[12]ข้อมูลนักเรียน-กรอง'!$A$30="","",(IF(COUNTIF(AM32:BP32,"ข")=0,"-",(COUNTIF(AM32:BP32,"ข")))))</f>
        <v/>
      </c>
      <c r="BU32" s="8" t="str">
        <f>IF('[12]ข้อมูลนักเรียน-กรอง'!$A$30="","",('[12]ข้อมูลนักเรียน-กรอง'!$A$30))</f>
        <v/>
      </c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10" t="str">
        <f>IF('[12]ข้อมูลนักเรียน-กรอง'!A30="","",(IF(SUM(BV32:CZ32)=0,"-",(SUM(BV32:CZ32)))))</f>
        <v/>
      </c>
      <c r="DB32" s="10" t="str">
        <f>IF('[12]ข้อมูลนักเรียน-กรอง'!$A$30="","",(IF(COUNTIF(BV32:CZ32,"ป")=0,"-",(COUNTIF(BV32:CZ32,"ป")))))</f>
        <v/>
      </c>
      <c r="DC32" s="10" t="str">
        <f>IF('[12]ข้อมูลนักเรียน-กรอง'!$A$30="","",(IF(COUNTIF(BV32:CZ32,"ล")=0,"-",(COUNTIF(BV32:CZ32,"ล")))))</f>
        <v/>
      </c>
      <c r="DD32" s="10" t="str">
        <f>IF('[12]ข้อมูลนักเรียน-กรอง'!$A$30="","",(IF(COUNTIF(BV32:CZ32,"ข")=0,"-",(COUNTIF(BV32:CZ32,"ข")))))</f>
        <v/>
      </c>
      <c r="DE32" s="8" t="str">
        <f>IF('[12]ข้อมูลนักเรียน-กรอง'!$A$30="","",('[12]ข้อมูลนักเรียน-กรอง'!$A$30))</f>
        <v/>
      </c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10" t="str">
        <f>IF('[12]ข้อมูลนักเรียน-กรอง'!A30="","",(IF(SUM(DF32:EJ32)=0,"-",(SUM(DF32:EJ32)))))</f>
        <v/>
      </c>
      <c r="EL32" s="10" t="str">
        <f>IF('[12]ข้อมูลนักเรียน-กรอง'!$A$30="","",(IF(COUNTIF(DF32:EJ32,"ป")=0,"-",(COUNTIF(DF32:EJ32,"ป")))))</f>
        <v/>
      </c>
      <c r="EM32" s="10" t="str">
        <f>IF('[12]ข้อมูลนักเรียน-กรอง'!$A$30="","",(IF(COUNTIF(DF32:EJ32,"ล")=0,"-",(COUNTIF(DF32:EJ32,"ล")))))</f>
        <v/>
      </c>
      <c r="EN32" s="10" t="str">
        <f>IF('[12]ข้อมูลนักเรียน-กรอง'!$A$30="","",(IF(COUNTIF(DF32:EJ32,"ข")=0,"-",(COUNTIF(DF32:EJ32,"ข")))))</f>
        <v/>
      </c>
      <c r="EO32" s="8" t="str">
        <f>IF('[12]ข้อมูลนักเรียน-กรอง'!$A$30="","",('[12]ข้อมูลนักเรียน-กรอง'!$A$30))</f>
        <v/>
      </c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10" t="str">
        <f>IF('[12]ข้อมูลนักเรียน-กรอง'!A30="","",(IF(SUM(EP32:FS32)=0,"-",(SUM(EP32:FS32)))))</f>
        <v/>
      </c>
      <c r="FU32" s="10" t="str">
        <f>IF('[12]ข้อมูลนักเรียน-กรอง'!$A$30="","",(IF(COUNTIF(EP32:FS32,"ป")=0,"-",(COUNTIF(EP32:FS32,"ป")))))</f>
        <v/>
      </c>
      <c r="FV32" s="10" t="str">
        <f>IF('[12]ข้อมูลนักเรียน-กรอง'!$A$30="","",(IF(COUNTIF(EP32:FS32,"ล")=0,"-",(COUNTIF(EP32:FS32,"ล")))))</f>
        <v/>
      </c>
      <c r="FW32" s="10" t="str">
        <f>IF('[12]ข้อมูลนักเรียน-กรอง'!$A$30="","",(IF(COUNTIF(EP32:FS32,"ข")=0,"-",(COUNTIF(EP32:FS32,"ข")))))</f>
        <v/>
      </c>
      <c r="FX32" s="8" t="str">
        <f>IF('[12]ข้อมูลนักเรียน-กรอง'!$A$30="","",('[12]ข้อมูลนักเรียน-กรอง'!$A$30))</f>
        <v/>
      </c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10" t="str">
        <f>IF('[12]ข้อมูลนักเรียน-กรอง'!A30="","",(IF(SUM(FY32:HC32)=0,"-",(SUM(FY32:HC32)))))</f>
        <v/>
      </c>
      <c r="HE32" s="10" t="str">
        <f>IF('[12]ข้อมูลนักเรียน-กรอง'!$A$30="","",(IF(COUNTIF(FY32:HC32,"ป")=0,"-",(COUNTIF(FY32:HC32,"ป")))))</f>
        <v/>
      </c>
      <c r="HF32" s="10" t="str">
        <f>IF('[12]ข้อมูลนักเรียน-กรอง'!$A$30="","",(IF(COUNTIF(FY32:HC32,"ล")=0,"-",(COUNTIF(FY32:HC32,"ล")))))</f>
        <v/>
      </c>
      <c r="HG32" s="10" t="str">
        <f>IF('[12]ข้อมูลนักเรียน-กรอง'!$A$30="","",(IF(COUNTIF(FY32:HC32,"ข")=0,"-",(COUNTIF(FY32:HC32,"ข")))))</f>
        <v/>
      </c>
      <c r="HH32" s="8" t="str">
        <f>IF('[12]ข้อมูลนักเรียน-กรอง'!$A$30="","",('[12]ข้อมูลนักเรียน-กรอง'!$A$30))</f>
        <v/>
      </c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10" t="str">
        <f>IF('[12]ข้อมูลนักเรียน-กรอง'!A30="","",(IF(SUM(HI32:IL32)=0,"-",(SUM(HI32:IL32)))))</f>
        <v/>
      </c>
      <c r="IN32" s="10" t="str">
        <f>IF('[12]ข้อมูลนักเรียน-กรอง'!$A$30="","",(IF(COUNTIF(HI32:IL32,"ป")=0,"-",(COUNTIF(HI32:IL32,"ป")))))</f>
        <v/>
      </c>
      <c r="IO32" s="10" t="str">
        <f>IF('[12]ข้อมูลนักเรียน-กรอง'!$A$30="","",(IF(COUNTIF(HI32:IL32,"ล")=0,"-",(COUNTIF(HI32:IL32,"ล")))))</f>
        <v/>
      </c>
      <c r="IP32" s="10" t="str">
        <f>IF('[12]ข้อมูลนักเรียน-กรอง'!$A$30="","",(IF(COUNTIF(HI32:IL32,"ข")=0,"-",(COUNTIF(HI32:IL32,"ข")))))</f>
        <v/>
      </c>
      <c r="IQ32" s="8" t="str">
        <f>IF('[12]ข้อมูลนักเรียน-กรอง'!$A$30="","",('[12]ข้อมูลนักเรียน-กรอง'!$A$30))</f>
        <v/>
      </c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10" t="str">
        <f>IF('[12]ข้อมูลนักเรียน-กรอง'!A30="","",(IF(SUM(IR32:JV32)=0,"-",(SUM(IR32:JV32)))))</f>
        <v/>
      </c>
      <c r="JX32" s="10" t="str">
        <f>IF('[12]ข้อมูลนักเรียน-กรอง'!$A$30="","",(IF(COUNTIF(IR32:JV32,"ป")=0,"-",(COUNTIF(IR32:JV32,"ป")))))</f>
        <v/>
      </c>
      <c r="JY32" s="10" t="str">
        <f>IF('[12]ข้อมูลนักเรียน-กรอง'!$A$30="","",(IF(COUNTIF(IR32:JV32,"ล")=0,"-",(COUNTIF(IR32:JV32,"ล")))))</f>
        <v/>
      </c>
      <c r="JZ32" s="10" t="str">
        <f>IF('[12]ข้อมูลนักเรียน-กรอง'!$A$30="","",(IF(COUNTIF(IR32:JV32,"ข")=0,"-",(COUNTIF(IR32:JV32,"ข")))))</f>
        <v/>
      </c>
      <c r="KA32" s="8" t="str">
        <f>IF('[12]ข้อมูลนักเรียน-กรอง'!$A$30="","",('[12]ข้อมูลนักเรียน-กรอง'!$A$30))</f>
        <v/>
      </c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10" t="str">
        <f>IF('[12]ข้อมูลนักเรียน-กรอง'!A30="","",(IF(SUM(KB32:LF32)=0,"-",(SUM(KB32:LF32)))))</f>
        <v/>
      </c>
      <c r="LH32" s="10" t="str">
        <f>IF('[12]ข้อมูลนักเรียน-กรอง'!$A$30="","",(IF(COUNTIF(KB32:LF32,"ป")=0,"-",(COUNTIF(KB32:LF32,"ป")))))</f>
        <v/>
      </c>
      <c r="LI32" s="10" t="str">
        <f>IF('[12]ข้อมูลนักเรียน-กรอง'!$A$30="","",(IF(COUNTIF(KB32:LF32,"ล")=0,"-",(COUNTIF(KB32:LF32,"ล")))))</f>
        <v/>
      </c>
      <c r="LJ32" s="10" t="str">
        <f>IF('[12]ข้อมูลนักเรียน-กรอง'!$A$30="","",(IF(COUNTIF(KB32:LF32,"ข")=0,"-",(COUNTIF(KB32:LF32,"ข")))))</f>
        <v/>
      </c>
      <c r="LK32" s="8" t="str">
        <f>IF('[12]ข้อมูลนักเรียน-กรอง'!$A$30="","",('[12]ข้อมูลนักเรียน-กรอง'!$A$30))</f>
        <v/>
      </c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10" t="str">
        <f>IF('[12]ข้อมูลนักเรียน-กรอง'!A30="","",(IF(SUM(LL32:MN32)=0,"-",(SUM(LL32:MN32)))))</f>
        <v/>
      </c>
      <c r="MP32" s="10" t="str">
        <f>IF('[12]ข้อมูลนักเรียน-กรอง'!$A$30="","",(IF(COUNTIF(LL32:MN32,"ป")=0,"-",(COUNTIF(LL32:MN32,"ป")))))</f>
        <v/>
      </c>
      <c r="MQ32" s="10" t="str">
        <f>IF('[12]ข้อมูลนักเรียน-กรอง'!$A$30="","",(IF(COUNTIF(LL32:MN32,"ล")=0,"-",(COUNTIF(LL32:MN32,"ล")))))</f>
        <v/>
      </c>
      <c r="MR32" s="10" t="str">
        <f>IF('[12]ข้อมูลนักเรียน-กรอง'!$A$30="","",(IF(COUNTIF(LL32:MN32,"ข")=0,"-",(COUNTIF(LL32:MN32,"ข")))))</f>
        <v/>
      </c>
      <c r="MS32" s="8" t="str">
        <f>IF('[12]ข้อมูลนักเรียน-กรอง'!$A$30="","",('[12]ข้อมูลนักเรียน-กรอง'!$A$30))</f>
        <v/>
      </c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10" t="str">
        <f>IF('[12]ข้อมูลนักเรียน-กรอง'!A30="","",(IF(SUM(MT32:NX32)=0,"-",(SUM(MT32:NX32)))))</f>
        <v/>
      </c>
      <c r="NZ32" s="10" t="str">
        <f>IF('[12]ข้อมูลนักเรียน-กรอง'!$A$30="","",(IF(COUNTIF(MT32:NX32,"ป")=0,"-",(COUNTIF(MT32:NX32,"ป")))))</f>
        <v/>
      </c>
      <c r="OA32" s="10" t="str">
        <f>IF('[12]ข้อมูลนักเรียน-กรอง'!$A$30="","",(IF(COUNTIF(MT32:NX32,"ล")=0,"-",(COUNTIF(MT32:NX32,"ล")))))</f>
        <v/>
      </c>
      <c r="OB32" s="10" t="str">
        <f>IF('[12]ข้อมูลนักเรียน-กรอง'!$A$30="","",(IF(COUNTIF(MT32:NX32,"ข")=0,"-",(COUNTIF(MT32:NX32,"ข")))))</f>
        <v/>
      </c>
      <c r="OC32" s="8" t="str">
        <f>IF('[12]ข้อมูลนักเรียน-กรอง'!$A$30="","",('[12]ข้อมูลนักเรียน-กรอง'!$A$30))</f>
        <v/>
      </c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10" t="str">
        <f>IF('[12]ข้อมูลนักเรียน-กรอง'!A30="","",(IF(SUM(OD32:PG32)=0,"-",(SUM(OD32:PG32)))))</f>
        <v/>
      </c>
      <c r="PI32" s="10" t="str">
        <f>IF('[12]ข้อมูลนักเรียน-กรอง'!$A$30="","",(IF(COUNTIF(OD32:PG32,"ป")=0,"-",(COUNTIF(OD32:PG32,"ป")))))</f>
        <v/>
      </c>
      <c r="PJ32" s="10" t="str">
        <f>IF('[12]ข้อมูลนักเรียน-กรอง'!$A$30="","",(IF(COUNTIF(OD32:PG32,"ล")=0,"-",(COUNTIF(OD32:PG32,"ล")))))</f>
        <v/>
      </c>
      <c r="PK32" s="10" t="str">
        <f>IF('[12]ข้อมูลนักเรียน-กรอง'!$A$30="","",(IF(COUNTIF(OD32:PG32,"ข")=0,"-",(COUNTIF(OD32:PG32,"ข")))))</f>
        <v/>
      </c>
      <c r="PL32" s="11" t="str">
        <f>IF('[12]ข้อมูลนักเรียน-กรอง'!$A$30="","",('[12]ข้อมูลนักเรียน-กรอง'!$A$30))</f>
        <v/>
      </c>
      <c r="PM32" s="12" t="str">
        <f t="shared" si="0"/>
        <v/>
      </c>
      <c r="PN32" s="12" t="str">
        <f t="shared" si="1"/>
        <v/>
      </c>
      <c r="PO32" s="12" t="str">
        <f t="shared" si="2"/>
        <v/>
      </c>
      <c r="PP32" s="12" t="str">
        <f t="shared" si="3"/>
        <v/>
      </c>
      <c r="PQ32" s="12" t="str">
        <f t="shared" si="4"/>
        <v/>
      </c>
      <c r="PR32" s="12" t="str">
        <f t="shared" si="5"/>
        <v/>
      </c>
      <c r="PS32" s="12" t="str">
        <f t="shared" si="6"/>
        <v/>
      </c>
      <c r="PT32" s="12" t="str">
        <f t="shared" si="7"/>
        <v/>
      </c>
      <c r="PU32" s="12" t="str">
        <f t="shared" si="8"/>
        <v/>
      </c>
      <c r="PV32" s="12" t="str">
        <f t="shared" si="9"/>
        <v/>
      </c>
      <c r="PW32" s="12" t="str">
        <f t="shared" si="10"/>
        <v/>
      </c>
      <c r="PX32" s="12" t="str">
        <f t="shared" si="11"/>
        <v/>
      </c>
      <c r="PY32" s="13" t="str">
        <f>IF('[12]ข้อมูลนักเรียน-กรอง'!A30="","",(SUM(AH32:AK32,SUM(BQ32:BT32,SUM(DA32:DD32,SUM(EK32:EN32,SUM(FT32:FW32,SUM(HD32:HG32,SUM(IM32:IP32,SUM(JW32:JZ32,SUM(LG32:LJ32,SUM(MO32:MR32,SUM(NY32:OB32,SUM(PH32:PK32))))))))))))))</f>
        <v/>
      </c>
      <c r="PZ32" s="13" t="str">
        <f>IF('[12]ข้อมูลนักเรียน-กรอง'!A30="","",SUM(PM32:PX32))</f>
        <v/>
      </c>
      <c r="QA32" s="14" t="str">
        <f>IF('[12]ข้อมูลนักเรียน-กรอง'!A30="","",IF(PZ32=0,"0.00",((PZ32/PY32)*100)))</f>
        <v/>
      </c>
    </row>
    <row r="33" spans="1:443" ht="15.95" customHeight="1">
      <c r="A33" s="7" t="str">
        <f>[12]ชื่อนักเรียน!C32</f>
        <v xml:space="preserve"> </v>
      </c>
      <c r="B33" s="8" t="str">
        <f>IF('[12]ข้อมูลนักเรียน-กรอง'!$A$31="","",('[12]ข้อมูลนักเรียน-กรอง'!$A$31))</f>
        <v/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10" t="str">
        <f>IF('[12]ข้อมูลนักเรียน-กรอง'!A31="","",(IF(SUM(C33:AG33)=0,"-",(SUM(C33:AG33)))))</f>
        <v/>
      </c>
      <c r="AI33" s="10" t="str">
        <f>IF('[12]ข้อมูลนักเรียน-กรอง'!$A$31="","",(IF(COUNTIF(C33:AG33,"ป")=0,"-",(COUNTIF(C33:AG33,"ป")))))</f>
        <v/>
      </c>
      <c r="AJ33" s="10" t="str">
        <f>IF('[12]ข้อมูลนักเรียน-กรอง'!$A$31="","",(IF(COUNTIF(C33:AG33,"ล")=0,"-",(COUNTIF(C33:AG33,"ล")))))</f>
        <v/>
      </c>
      <c r="AK33" s="10" t="str">
        <f>IF('[12]ข้อมูลนักเรียน-กรอง'!$A$31="","",(IF(COUNTIF(C33:AG33,"ข")=0,"-",(COUNTIF(C33:AG33,"ข")))))</f>
        <v/>
      </c>
      <c r="AL33" s="8" t="str">
        <f>IF('[12]ข้อมูลนักเรียน-กรอง'!$A$31="","",('[12]ข้อมูลนักเรียน-กรอง'!$A$31))</f>
        <v/>
      </c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10" t="str">
        <f>IF('[12]ข้อมูลนักเรียน-กรอง'!A31="","",(IF(SUM(AM33:BP33)=0,"-",(SUM(AM33:BP33)))))</f>
        <v/>
      </c>
      <c r="BR33" s="10" t="str">
        <f>IF('[12]ข้อมูลนักเรียน-กรอง'!$A$31="","",(IF(COUNTIF(AM33:BP33,"ป")=0,"-",(COUNTIF(AM33:BP33,"ป")))))</f>
        <v/>
      </c>
      <c r="BS33" s="10" t="str">
        <f>IF('[12]ข้อมูลนักเรียน-กรอง'!$A$31="","",(IF(COUNTIF(AM33:BP33,"ล")=0,"-",(COUNTIF(AM33:BP33,"ล")))))</f>
        <v/>
      </c>
      <c r="BT33" s="10" t="str">
        <f>IF('[12]ข้อมูลนักเรียน-กรอง'!$A$31="","",(IF(COUNTIF(AM33:BP33,"ข")=0,"-",(COUNTIF(AM33:BP33,"ข")))))</f>
        <v/>
      </c>
      <c r="BU33" s="8" t="str">
        <f>IF('[12]ข้อมูลนักเรียน-กรอง'!$A$31="","",('[12]ข้อมูลนักเรียน-กรอง'!$A$31))</f>
        <v/>
      </c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10" t="str">
        <f>IF('[12]ข้อมูลนักเรียน-กรอง'!A31="","",(IF(SUM(BV33:CZ33)=0,"-",(SUM(BV33:CZ33)))))</f>
        <v/>
      </c>
      <c r="DB33" s="10" t="str">
        <f>IF('[12]ข้อมูลนักเรียน-กรอง'!$A$31="","",(IF(COUNTIF(BV33:CZ33,"ป")=0,"-",(COUNTIF(BV33:CZ33,"ป")))))</f>
        <v/>
      </c>
      <c r="DC33" s="10" t="str">
        <f>IF('[12]ข้อมูลนักเรียน-กรอง'!$A$31="","",(IF(COUNTIF(BV33:CZ33,"ล")=0,"-",(COUNTIF(BV33:CZ33,"ล")))))</f>
        <v/>
      </c>
      <c r="DD33" s="10" t="str">
        <f>IF('[12]ข้อมูลนักเรียน-กรอง'!$A$31="","",(IF(COUNTIF(BV33:CZ33,"ข")=0,"-",(COUNTIF(BV33:CZ33,"ข")))))</f>
        <v/>
      </c>
      <c r="DE33" s="8" t="str">
        <f>IF('[12]ข้อมูลนักเรียน-กรอง'!$A$31="","",('[12]ข้อมูลนักเรียน-กรอง'!$A$31))</f>
        <v/>
      </c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10" t="str">
        <f>IF('[12]ข้อมูลนักเรียน-กรอง'!A31="","",(IF(SUM(DF33:EJ33)=0,"-",(SUM(DF33:EJ33)))))</f>
        <v/>
      </c>
      <c r="EL33" s="10" t="str">
        <f>IF('[12]ข้อมูลนักเรียน-กรอง'!$A$31="","",(IF(COUNTIF(DF33:EJ33,"ป")=0,"-",(COUNTIF(DF33:EJ33,"ป")))))</f>
        <v/>
      </c>
      <c r="EM33" s="10" t="str">
        <f>IF('[12]ข้อมูลนักเรียน-กรอง'!$A$31="","",(IF(COUNTIF(DF33:EJ33,"ล")=0,"-",(COUNTIF(DF33:EJ33,"ล")))))</f>
        <v/>
      </c>
      <c r="EN33" s="10" t="str">
        <f>IF('[12]ข้อมูลนักเรียน-กรอง'!$A$31="","",(IF(COUNTIF(DF33:EJ33,"ข")=0,"-",(COUNTIF(DF33:EJ33,"ข")))))</f>
        <v/>
      </c>
      <c r="EO33" s="8" t="str">
        <f>IF('[12]ข้อมูลนักเรียน-กรอง'!$A$31="","",('[12]ข้อมูลนักเรียน-กรอง'!$A$31))</f>
        <v/>
      </c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10" t="str">
        <f>IF('[12]ข้อมูลนักเรียน-กรอง'!A31="","",(IF(SUM(EP33:FS33)=0,"-",(SUM(EP33:FS33)))))</f>
        <v/>
      </c>
      <c r="FU33" s="10" t="str">
        <f>IF('[12]ข้อมูลนักเรียน-กรอง'!$A$31="","",(IF(COUNTIF(EP33:FS33,"ป")=0,"-",(COUNTIF(EP33:FS33,"ป")))))</f>
        <v/>
      </c>
      <c r="FV33" s="10" t="str">
        <f>IF('[12]ข้อมูลนักเรียน-กรอง'!$A$31="","",(IF(COUNTIF(EP33:FS33,"ล")=0,"-",(COUNTIF(EP33:FS33,"ล")))))</f>
        <v/>
      </c>
      <c r="FW33" s="10" t="str">
        <f>IF('[12]ข้อมูลนักเรียน-กรอง'!$A$31="","",(IF(COUNTIF(EP33:FS33,"ข")=0,"-",(COUNTIF(EP33:FS33,"ข")))))</f>
        <v/>
      </c>
      <c r="FX33" s="8" t="str">
        <f>IF('[12]ข้อมูลนักเรียน-กรอง'!$A$31="","",('[12]ข้อมูลนักเรียน-กรอง'!$A$31))</f>
        <v/>
      </c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10" t="str">
        <f>IF('[12]ข้อมูลนักเรียน-กรอง'!A31="","",(IF(SUM(FY33:HC33)=0,"-",(SUM(FY33:HC33)))))</f>
        <v/>
      </c>
      <c r="HE33" s="10" t="str">
        <f>IF('[12]ข้อมูลนักเรียน-กรอง'!$A$31="","",(IF(COUNTIF(FY33:HC33,"ป")=0,"-",(COUNTIF(FY33:HC33,"ป")))))</f>
        <v/>
      </c>
      <c r="HF33" s="10" t="str">
        <f>IF('[12]ข้อมูลนักเรียน-กรอง'!$A$31="","",(IF(COUNTIF(FY33:HC33,"ล")=0,"-",(COUNTIF(FY33:HC33,"ล")))))</f>
        <v/>
      </c>
      <c r="HG33" s="10" t="str">
        <f>IF('[12]ข้อมูลนักเรียน-กรอง'!$A$31="","",(IF(COUNTIF(FY33:HC33,"ข")=0,"-",(COUNTIF(FY33:HC33,"ข")))))</f>
        <v/>
      </c>
      <c r="HH33" s="8" t="str">
        <f>IF('[12]ข้อมูลนักเรียน-กรอง'!$A$31="","",('[12]ข้อมูลนักเรียน-กรอง'!$A$31))</f>
        <v/>
      </c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10" t="str">
        <f>IF('[12]ข้อมูลนักเรียน-กรอง'!A31="","",(IF(SUM(HI33:IL33)=0,"-",(SUM(HI33:IL33)))))</f>
        <v/>
      </c>
      <c r="IN33" s="10" t="str">
        <f>IF('[12]ข้อมูลนักเรียน-กรอง'!$A$31="","",(IF(COUNTIF(HI33:IL33,"ป")=0,"-",(COUNTIF(HI33:IL33,"ป")))))</f>
        <v/>
      </c>
      <c r="IO33" s="10" t="str">
        <f>IF('[12]ข้อมูลนักเรียน-กรอง'!$A$31="","",(IF(COUNTIF(HI33:IL33,"ล")=0,"-",(COUNTIF(HI33:IL33,"ล")))))</f>
        <v/>
      </c>
      <c r="IP33" s="10" t="str">
        <f>IF('[12]ข้อมูลนักเรียน-กรอง'!$A$31="","",(IF(COUNTIF(HI33:IL33,"ข")=0,"-",(COUNTIF(HI33:IL33,"ข")))))</f>
        <v/>
      </c>
      <c r="IQ33" s="8" t="str">
        <f>IF('[12]ข้อมูลนักเรียน-กรอง'!$A$31="","",('[12]ข้อมูลนักเรียน-กรอง'!$A$31))</f>
        <v/>
      </c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10" t="str">
        <f>IF('[12]ข้อมูลนักเรียน-กรอง'!A31="","",(IF(SUM(IR33:JV33)=0,"-",(SUM(IR33:JV33)))))</f>
        <v/>
      </c>
      <c r="JX33" s="10" t="str">
        <f>IF('[12]ข้อมูลนักเรียน-กรอง'!$A$31="","",(IF(COUNTIF(IR33:JV33,"ป")=0,"-",(COUNTIF(IR33:JV33,"ป")))))</f>
        <v/>
      </c>
      <c r="JY33" s="10" t="str">
        <f>IF('[12]ข้อมูลนักเรียน-กรอง'!$A$31="","",(IF(COUNTIF(IR33:JV33,"ล")=0,"-",(COUNTIF(IR33:JV33,"ล")))))</f>
        <v/>
      </c>
      <c r="JZ33" s="10" t="str">
        <f>IF('[12]ข้อมูลนักเรียน-กรอง'!$A$31="","",(IF(COUNTIF(IR33:JV33,"ข")=0,"-",(COUNTIF(IR33:JV33,"ข")))))</f>
        <v/>
      </c>
      <c r="KA33" s="8" t="str">
        <f>IF('[12]ข้อมูลนักเรียน-กรอง'!$A$31="","",('[12]ข้อมูลนักเรียน-กรอง'!$A$31))</f>
        <v/>
      </c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10" t="str">
        <f>IF('[12]ข้อมูลนักเรียน-กรอง'!A31="","",(IF(SUM(KB33:LF33)=0,"-",(SUM(KB33:LF33)))))</f>
        <v/>
      </c>
      <c r="LH33" s="10" t="str">
        <f>IF('[12]ข้อมูลนักเรียน-กรอง'!$A$31="","",(IF(COUNTIF(KB33:LF33,"ป")=0,"-",(COUNTIF(KB33:LF33,"ป")))))</f>
        <v/>
      </c>
      <c r="LI33" s="10" t="str">
        <f>IF('[12]ข้อมูลนักเรียน-กรอง'!$A$31="","",(IF(COUNTIF(KB33:LF33,"ล")=0,"-",(COUNTIF(KB33:LF33,"ล")))))</f>
        <v/>
      </c>
      <c r="LJ33" s="10" t="str">
        <f>IF('[12]ข้อมูลนักเรียน-กรอง'!$A$31="","",(IF(COUNTIF(KB33:LF33,"ข")=0,"-",(COUNTIF(KB33:LF33,"ข")))))</f>
        <v/>
      </c>
      <c r="LK33" s="8" t="str">
        <f>IF('[12]ข้อมูลนักเรียน-กรอง'!$A$31="","",('[12]ข้อมูลนักเรียน-กรอง'!$A$31))</f>
        <v/>
      </c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10" t="str">
        <f>IF('[12]ข้อมูลนักเรียน-กรอง'!A31="","",(IF(SUM(LL33:MN33)=0,"-",(SUM(LL33:MN33)))))</f>
        <v/>
      </c>
      <c r="MP33" s="10" t="str">
        <f>IF('[12]ข้อมูลนักเรียน-กรอง'!$A$31="","",(IF(COUNTIF(LL33:MN33,"ป")=0,"-",(COUNTIF(LL33:MN33,"ป")))))</f>
        <v/>
      </c>
      <c r="MQ33" s="10" t="str">
        <f>IF('[12]ข้อมูลนักเรียน-กรอง'!$A$31="","",(IF(COUNTIF(LL33:MN33,"ล")=0,"-",(COUNTIF(LL33:MN33,"ล")))))</f>
        <v/>
      </c>
      <c r="MR33" s="10" t="str">
        <f>IF('[12]ข้อมูลนักเรียน-กรอง'!$A$31="","",(IF(COUNTIF(LL33:MN33,"ข")=0,"-",(COUNTIF(LL33:MN33,"ข")))))</f>
        <v/>
      </c>
      <c r="MS33" s="8" t="str">
        <f>IF('[12]ข้อมูลนักเรียน-กรอง'!$A$31="","",('[12]ข้อมูลนักเรียน-กรอง'!$A$31))</f>
        <v/>
      </c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10" t="str">
        <f>IF('[12]ข้อมูลนักเรียน-กรอง'!A31="","",(IF(SUM(MT33:NX33)=0,"-",(SUM(MT33:NX33)))))</f>
        <v/>
      </c>
      <c r="NZ33" s="10" t="str">
        <f>IF('[12]ข้อมูลนักเรียน-กรอง'!$A$31="","",(IF(COUNTIF(MT33:NX33,"ป")=0,"-",(COUNTIF(MT33:NX33,"ป")))))</f>
        <v/>
      </c>
      <c r="OA33" s="10" t="str">
        <f>IF('[12]ข้อมูลนักเรียน-กรอง'!$A$31="","",(IF(COUNTIF(MT33:NX33,"ล")=0,"-",(COUNTIF(MT33:NX33,"ล")))))</f>
        <v/>
      </c>
      <c r="OB33" s="10" t="str">
        <f>IF('[12]ข้อมูลนักเรียน-กรอง'!$A$31="","",(IF(COUNTIF(MT33:NX33,"ข")=0,"-",(COUNTIF(MT33:NX33,"ข")))))</f>
        <v/>
      </c>
      <c r="OC33" s="8" t="str">
        <f>IF('[12]ข้อมูลนักเรียน-กรอง'!$A$31="","",('[12]ข้อมูลนักเรียน-กรอง'!$A$31))</f>
        <v/>
      </c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10" t="str">
        <f>IF('[12]ข้อมูลนักเรียน-กรอง'!A31="","",(IF(SUM(OD33:PG33)=0,"-",(SUM(OD33:PG33)))))</f>
        <v/>
      </c>
      <c r="PI33" s="10" t="str">
        <f>IF('[12]ข้อมูลนักเรียน-กรอง'!$A$31="","",(IF(COUNTIF(OD33:PG33,"ป")=0,"-",(COUNTIF(OD33:PG33,"ป")))))</f>
        <v/>
      </c>
      <c r="PJ33" s="10" t="str">
        <f>IF('[12]ข้อมูลนักเรียน-กรอง'!$A$31="","",(IF(COUNTIF(OD33:PG33,"ล")=0,"-",(COUNTIF(OD33:PG33,"ล")))))</f>
        <v/>
      </c>
      <c r="PK33" s="10" t="str">
        <f>IF('[12]ข้อมูลนักเรียน-กรอง'!$A$31="","",(IF(COUNTIF(OD33:PG33,"ข")=0,"-",(COUNTIF(OD33:PG33,"ข")))))</f>
        <v/>
      </c>
      <c r="PL33" s="11" t="str">
        <f>IF('[12]ข้อมูลนักเรียน-กรอง'!$A$31="","",('[12]ข้อมูลนักเรียน-กรอง'!$A$31))</f>
        <v/>
      </c>
      <c r="PM33" s="12" t="str">
        <f t="shared" si="0"/>
        <v/>
      </c>
      <c r="PN33" s="12" t="str">
        <f t="shared" si="1"/>
        <v/>
      </c>
      <c r="PO33" s="12" t="str">
        <f t="shared" si="2"/>
        <v/>
      </c>
      <c r="PP33" s="12" t="str">
        <f t="shared" si="3"/>
        <v/>
      </c>
      <c r="PQ33" s="12" t="str">
        <f t="shared" si="4"/>
        <v/>
      </c>
      <c r="PR33" s="12" t="str">
        <f t="shared" si="5"/>
        <v/>
      </c>
      <c r="PS33" s="12" t="str">
        <f t="shared" si="6"/>
        <v/>
      </c>
      <c r="PT33" s="12" t="str">
        <f t="shared" si="7"/>
        <v/>
      </c>
      <c r="PU33" s="12" t="str">
        <f t="shared" si="8"/>
        <v/>
      </c>
      <c r="PV33" s="12" t="str">
        <f t="shared" si="9"/>
        <v/>
      </c>
      <c r="PW33" s="12" t="str">
        <f t="shared" si="10"/>
        <v/>
      </c>
      <c r="PX33" s="12" t="str">
        <f t="shared" si="11"/>
        <v/>
      </c>
      <c r="PY33" s="13" t="str">
        <f>IF('[12]ข้อมูลนักเรียน-กรอง'!A31="","",(SUM(AH33:AK33,SUM(BQ33:BT33,SUM(DA33:DD33,SUM(EK33:EN33,SUM(FT33:FW33,SUM(HD33:HG33,SUM(IM33:IP33,SUM(JW33:JZ33,SUM(LG33:LJ33,SUM(MO33:MR33,SUM(NY33:OB33,SUM(PH33:PK33))))))))))))))</f>
        <v/>
      </c>
      <c r="PZ33" s="13" t="str">
        <f>IF('[12]ข้อมูลนักเรียน-กรอง'!A31="","",SUM(PM33:PX33))</f>
        <v/>
      </c>
      <c r="QA33" s="14" t="str">
        <f>IF('[12]ข้อมูลนักเรียน-กรอง'!A31="","",IF(PZ33=0,"0.00",((PZ33/PY33)*100)))</f>
        <v/>
      </c>
    </row>
    <row r="34" spans="1:443" ht="15.95" customHeight="1">
      <c r="A34" s="7" t="str">
        <f>[12]ชื่อนักเรียน!C33</f>
        <v xml:space="preserve"> </v>
      </c>
      <c r="B34" s="8" t="str">
        <f>IF('[12]ข้อมูลนักเรียน-กรอง'!$A$32="","",('[12]ข้อมูลนักเรียน-กรอง'!$A$32))</f>
        <v/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10" t="str">
        <f>IF('[12]ข้อมูลนักเรียน-กรอง'!A32="","",(IF(SUM(C34:AG34)=0,"-",(SUM(C34:AG34)))))</f>
        <v/>
      </c>
      <c r="AI34" s="10" t="str">
        <f>IF('[12]ข้อมูลนักเรียน-กรอง'!$A$32="","",(IF(COUNTIF(C34:AG34,"ป")=0,"-",(COUNTIF(C34:AG34,"ป")))))</f>
        <v/>
      </c>
      <c r="AJ34" s="10" t="str">
        <f>IF('[12]ข้อมูลนักเรียน-กรอง'!$A$32="","",(IF(COUNTIF(C34:AG34,"ล")=0,"-",(COUNTIF(C34:AG34,"ล")))))</f>
        <v/>
      </c>
      <c r="AK34" s="10" t="str">
        <f>IF('[12]ข้อมูลนักเรียน-กรอง'!$A$32="","",(IF(COUNTIF(C34:AG34,"ข")=0,"-",(COUNTIF(C34:AG34,"ข")))))</f>
        <v/>
      </c>
      <c r="AL34" s="8" t="str">
        <f>IF('[12]ข้อมูลนักเรียน-กรอง'!$A$32="","",('[12]ข้อมูลนักเรียน-กรอง'!$A$32))</f>
        <v/>
      </c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10" t="str">
        <f>IF('[12]ข้อมูลนักเรียน-กรอง'!A32="","",(IF(SUM(AM34:BP34)=0,"-",(SUM(AM34:BP34)))))</f>
        <v/>
      </c>
      <c r="BR34" s="10" t="str">
        <f>IF('[12]ข้อมูลนักเรียน-กรอง'!$A$32="","",(IF(COUNTIF(AM34:BP34,"ป")=0,"-",(COUNTIF(AM34:BP34,"ป")))))</f>
        <v/>
      </c>
      <c r="BS34" s="10" t="str">
        <f>IF('[12]ข้อมูลนักเรียน-กรอง'!$A$32="","",(IF(COUNTIF(AM34:BP34,"ล")=0,"-",(COUNTIF(AM34:BP34,"ล")))))</f>
        <v/>
      </c>
      <c r="BT34" s="10" t="str">
        <f>IF('[12]ข้อมูลนักเรียน-กรอง'!$A$32="","",(IF(COUNTIF(AM34:BP34,"ข")=0,"-",(COUNTIF(AM34:BP34,"ข")))))</f>
        <v/>
      </c>
      <c r="BU34" s="8" t="str">
        <f>IF('[12]ข้อมูลนักเรียน-กรอง'!$A$32="","",('[12]ข้อมูลนักเรียน-กรอง'!$A$32))</f>
        <v/>
      </c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10" t="str">
        <f>IF('[12]ข้อมูลนักเรียน-กรอง'!A32="","",(IF(SUM(BV34:CZ34)=0,"-",(SUM(BV34:CZ34)))))</f>
        <v/>
      </c>
      <c r="DB34" s="10" t="str">
        <f>IF('[12]ข้อมูลนักเรียน-กรอง'!$A$32="","",(IF(COUNTIF(BV34:CZ34,"ป")=0,"-",(COUNTIF(BV34:CZ34,"ป")))))</f>
        <v/>
      </c>
      <c r="DC34" s="10" t="str">
        <f>IF('[12]ข้อมูลนักเรียน-กรอง'!$A$32="","",(IF(COUNTIF(BV34:CZ34,"ล")=0,"-",(COUNTIF(BV34:CZ34,"ล")))))</f>
        <v/>
      </c>
      <c r="DD34" s="10" t="str">
        <f>IF('[12]ข้อมูลนักเรียน-กรอง'!$A$32="","",(IF(COUNTIF(BV34:CZ34,"ข")=0,"-",(COUNTIF(BV34:CZ34,"ข")))))</f>
        <v/>
      </c>
      <c r="DE34" s="8" t="str">
        <f>IF('[12]ข้อมูลนักเรียน-กรอง'!$A$32="","",('[12]ข้อมูลนักเรียน-กรอง'!$A$32))</f>
        <v/>
      </c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10" t="str">
        <f>IF('[12]ข้อมูลนักเรียน-กรอง'!A32="","",(IF(SUM(DF34:EJ34)=0,"-",(SUM(DF34:EJ34)))))</f>
        <v/>
      </c>
      <c r="EL34" s="10" t="str">
        <f>IF('[12]ข้อมูลนักเรียน-กรอง'!$A$32="","",(IF(COUNTIF(DF34:EJ34,"ป")=0,"-",(COUNTIF(DF34:EJ34,"ป")))))</f>
        <v/>
      </c>
      <c r="EM34" s="10" t="str">
        <f>IF('[12]ข้อมูลนักเรียน-กรอง'!$A$32="","",(IF(COUNTIF(DF34:EJ34,"ล")=0,"-",(COUNTIF(DF34:EJ34,"ล")))))</f>
        <v/>
      </c>
      <c r="EN34" s="10" t="str">
        <f>IF('[12]ข้อมูลนักเรียน-กรอง'!$A$32="","",(IF(COUNTIF(DF34:EJ34,"ข")=0,"-",(COUNTIF(DF34:EJ34,"ข")))))</f>
        <v/>
      </c>
      <c r="EO34" s="8" t="str">
        <f>IF('[12]ข้อมูลนักเรียน-กรอง'!$A$32="","",('[12]ข้อมูลนักเรียน-กรอง'!$A$32))</f>
        <v/>
      </c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10" t="str">
        <f>IF('[12]ข้อมูลนักเรียน-กรอง'!A32="","",(IF(SUM(EP34:FS34)=0,"-",(SUM(EP34:FS34)))))</f>
        <v/>
      </c>
      <c r="FU34" s="10" t="str">
        <f>IF('[12]ข้อมูลนักเรียน-กรอง'!$A$32="","",(IF(COUNTIF(EP34:FS34,"ป")=0,"-",(COUNTIF(EP34:FS34,"ป")))))</f>
        <v/>
      </c>
      <c r="FV34" s="10" t="str">
        <f>IF('[12]ข้อมูลนักเรียน-กรอง'!$A$32="","",(IF(COUNTIF(EP34:FS34,"ล")=0,"-",(COUNTIF(EP34:FS34,"ล")))))</f>
        <v/>
      </c>
      <c r="FW34" s="10" t="str">
        <f>IF('[12]ข้อมูลนักเรียน-กรอง'!$A$32="","",(IF(COUNTIF(EP34:FS34,"ข")=0,"-",(COUNTIF(EP34:FS34,"ข")))))</f>
        <v/>
      </c>
      <c r="FX34" s="8" t="str">
        <f>IF('[12]ข้อมูลนักเรียน-กรอง'!$A$32="","",('[12]ข้อมูลนักเรียน-กรอง'!$A$32))</f>
        <v/>
      </c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10" t="str">
        <f>IF('[12]ข้อมูลนักเรียน-กรอง'!A32="","",(IF(SUM(FY34:HC34)=0,"-",(SUM(FY34:HC34)))))</f>
        <v/>
      </c>
      <c r="HE34" s="10" t="str">
        <f>IF('[12]ข้อมูลนักเรียน-กรอง'!$A$32="","",(IF(COUNTIF(FY34:HC34,"ป")=0,"-",(COUNTIF(FY34:HC34,"ป")))))</f>
        <v/>
      </c>
      <c r="HF34" s="10" t="str">
        <f>IF('[12]ข้อมูลนักเรียน-กรอง'!$A$32="","",(IF(COUNTIF(FY34:HC34,"ล")=0,"-",(COUNTIF(FY34:HC34,"ล")))))</f>
        <v/>
      </c>
      <c r="HG34" s="10" t="str">
        <f>IF('[12]ข้อมูลนักเรียน-กรอง'!$A$32="","",(IF(COUNTIF(FY34:HC34,"ข")=0,"-",(COUNTIF(FY34:HC34,"ข")))))</f>
        <v/>
      </c>
      <c r="HH34" s="8" t="str">
        <f>IF('[12]ข้อมูลนักเรียน-กรอง'!$A$32="","",('[12]ข้อมูลนักเรียน-กรอง'!$A$32))</f>
        <v/>
      </c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10" t="str">
        <f>IF('[12]ข้อมูลนักเรียน-กรอง'!A32="","",(IF(SUM(HI34:IL34)=0,"-",(SUM(HI34:IL34)))))</f>
        <v/>
      </c>
      <c r="IN34" s="10" t="str">
        <f>IF('[12]ข้อมูลนักเรียน-กรอง'!$A$32="","",(IF(COUNTIF(HI34:IL34,"ป")=0,"-",(COUNTIF(HI34:IL34,"ป")))))</f>
        <v/>
      </c>
      <c r="IO34" s="10" t="str">
        <f>IF('[12]ข้อมูลนักเรียน-กรอง'!$A$32="","",(IF(COUNTIF(HI34:IL34,"ล")=0,"-",(COUNTIF(HI34:IL34,"ล")))))</f>
        <v/>
      </c>
      <c r="IP34" s="10" t="str">
        <f>IF('[12]ข้อมูลนักเรียน-กรอง'!$A$32="","",(IF(COUNTIF(HI34:IL34,"ข")=0,"-",(COUNTIF(HI34:IL34,"ข")))))</f>
        <v/>
      </c>
      <c r="IQ34" s="8" t="str">
        <f>IF('[12]ข้อมูลนักเรียน-กรอง'!$A$32="","",('[12]ข้อมูลนักเรียน-กรอง'!$A$32))</f>
        <v/>
      </c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10" t="str">
        <f>IF('[12]ข้อมูลนักเรียน-กรอง'!A32="","",(IF(SUM(IR34:JV34)=0,"-",(SUM(IR34:JV34)))))</f>
        <v/>
      </c>
      <c r="JX34" s="10" t="str">
        <f>IF('[12]ข้อมูลนักเรียน-กรอง'!$A$32="","",(IF(COUNTIF(IR34:JV34,"ป")=0,"-",(COUNTIF(IR34:JV34,"ป")))))</f>
        <v/>
      </c>
      <c r="JY34" s="10" t="str">
        <f>IF('[12]ข้อมูลนักเรียน-กรอง'!$A$32="","",(IF(COUNTIF(IR34:JV34,"ล")=0,"-",(COUNTIF(IR34:JV34,"ล")))))</f>
        <v/>
      </c>
      <c r="JZ34" s="10" t="str">
        <f>IF('[12]ข้อมูลนักเรียน-กรอง'!$A$32="","",(IF(COUNTIF(IR34:JV34,"ข")=0,"-",(COUNTIF(IR34:JV34,"ข")))))</f>
        <v/>
      </c>
      <c r="KA34" s="8" t="str">
        <f>IF('[12]ข้อมูลนักเรียน-กรอง'!$A$32="","",('[12]ข้อมูลนักเรียน-กรอง'!$A$32))</f>
        <v/>
      </c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10" t="str">
        <f>IF('[12]ข้อมูลนักเรียน-กรอง'!A32="","",(IF(SUM(KB34:LF34)=0,"-",(SUM(KB34:LF34)))))</f>
        <v/>
      </c>
      <c r="LH34" s="10" t="str">
        <f>IF('[12]ข้อมูลนักเรียน-กรอง'!$A$32="","",(IF(COUNTIF(KB34:LF34,"ป")=0,"-",(COUNTIF(KB34:LF34,"ป")))))</f>
        <v/>
      </c>
      <c r="LI34" s="10" t="str">
        <f>IF('[12]ข้อมูลนักเรียน-กรอง'!$A$32="","",(IF(COUNTIF(KB34:LF34,"ล")=0,"-",(COUNTIF(KB34:LF34,"ล")))))</f>
        <v/>
      </c>
      <c r="LJ34" s="10" t="str">
        <f>IF('[12]ข้อมูลนักเรียน-กรอง'!$A$32="","",(IF(COUNTIF(KB34:LF34,"ข")=0,"-",(COUNTIF(KB34:LF34,"ข")))))</f>
        <v/>
      </c>
      <c r="LK34" s="8" t="str">
        <f>IF('[12]ข้อมูลนักเรียน-กรอง'!$A$32="","",('[12]ข้อมูลนักเรียน-กรอง'!$A$32))</f>
        <v/>
      </c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10" t="str">
        <f>IF('[12]ข้อมูลนักเรียน-กรอง'!A32="","",(IF(SUM(LL34:MN34)=0,"-",(SUM(LL34:MN34)))))</f>
        <v/>
      </c>
      <c r="MP34" s="10" t="str">
        <f>IF('[12]ข้อมูลนักเรียน-กรอง'!$A$32="","",(IF(COUNTIF(LL34:MN34,"ป")=0,"-",(COUNTIF(LL34:MN34,"ป")))))</f>
        <v/>
      </c>
      <c r="MQ34" s="10" t="str">
        <f>IF('[12]ข้อมูลนักเรียน-กรอง'!$A$32="","",(IF(COUNTIF(LL34:MN34,"ล")=0,"-",(COUNTIF(LL34:MN34,"ล")))))</f>
        <v/>
      </c>
      <c r="MR34" s="10" t="str">
        <f>IF('[12]ข้อมูลนักเรียน-กรอง'!$A$32="","",(IF(COUNTIF(LL34:MN34,"ข")=0,"-",(COUNTIF(LL34:MN34,"ข")))))</f>
        <v/>
      </c>
      <c r="MS34" s="8" t="str">
        <f>IF('[12]ข้อมูลนักเรียน-กรอง'!$A$32="","",('[12]ข้อมูลนักเรียน-กรอง'!$A$32))</f>
        <v/>
      </c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10" t="str">
        <f>IF('[12]ข้อมูลนักเรียน-กรอง'!A32="","",(IF(SUM(MT34:NX34)=0,"-",(SUM(MT34:NX34)))))</f>
        <v/>
      </c>
      <c r="NZ34" s="10" t="str">
        <f>IF('[12]ข้อมูลนักเรียน-กรอง'!$A$32="","",(IF(COUNTIF(MT34:NX34,"ป")=0,"-",(COUNTIF(MT34:NX34,"ป")))))</f>
        <v/>
      </c>
      <c r="OA34" s="10" t="str">
        <f>IF('[12]ข้อมูลนักเรียน-กรอง'!$A$32="","",(IF(COUNTIF(MT34:NX34,"ล")=0,"-",(COUNTIF(MT34:NX34,"ล")))))</f>
        <v/>
      </c>
      <c r="OB34" s="10" t="str">
        <f>IF('[12]ข้อมูลนักเรียน-กรอง'!$A$32="","",(IF(COUNTIF(MT34:NX34,"ข")=0,"-",(COUNTIF(MT34:NX34,"ข")))))</f>
        <v/>
      </c>
      <c r="OC34" s="8" t="str">
        <f>IF('[12]ข้อมูลนักเรียน-กรอง'!$A$32="","",('[12]ข้อมูลนักเรียน-กรอง'!$A$32))</f>
        <v/>
      </c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10" t="str">
        <f>IF('[12]ข้อมูลนักเรียน-กรอง'!A32="","",(IF(SUM(OD34:PG34)=0,"-",(SUM(OD34:PG34)))))</f>
        <v/>
      </c>
      <c r="PI34" s="10" t="str">
        <f>IF('[12]ข้อมูลนักเรียน-กรอง'!$A$32="","",(IF(COUNTIF(OD34:PG34,"ป")=0,"-",(COUNTIF(OD34:PG34,"ป")))))</f>
        <v/>
      </c>
      <c r="PJ34" s="10" t="str">
        <f>IF('[12]ข้อมูลนักเรียน-กรอง'!$A$32="","",(IF(COUNTIF(OD34:PG34,"ล")=0,"-",(COUNTIF(OD34:PG34,"ล")))))</f>
        <v/>
      </c>
      <c r="PK34" s="10" t="str">
        <f>IF('[12]ข้อมูลนักเรียน-กรอง'!$A$32="","",(IF(COUNTIF(OD34:PG34,"ข")=0,"-",(COUNTIF(OD34:PG34,"ข")))))</f>
        <v/>
      </c>
      <c r="PL34" s="11" t="str">
        <f>IF('[12]ข้อมูลนักเรียน-กรอง'!$A$32="","",('[12]ข้อมูลนักเรียน-กรอง'!$A$32))</f>
        <v/>
      </c>
      <c r="PM34" s="12" t="str">
        <f t="shared" si="0"/>
        <v/>
      </c>
      <c r="PN34" s="12" t="str">
        <f t="shared" si="1"/>
        <v/>
      </c>
      <c r="PO34" s="12" t="str">
        <f t="shared" si="2"/>
        <v/>
      </c>
      <c r="PP34" s="12" t="str">
        <f t="shared" si="3"/>
        <v/>
      </c>
      <c r="PQ34" s="12" t="str">
        <f t="shared" si="4"/>
        <v/>
      </c>
      <c r="PR34" s="12" t="str">
        <f t="shared" si="5"/>
        <v/>
      </c>
      <c r="PS34" s="12" t="str">
        <f t="shared" si="6"/>
        <v/>
      </c>
      <c r="PT34" s="12" t="str">
        <f t="shared" si="7"/>
        <v/>
      </c>
      <c r="PU34" s="12" t="str">
        <f t="shared" si="8"/>
        <v/>
      </c>
      <c r="PV34" s="12" t="str">
        <f t="shared" si="9"/>
        <v/>
      </c>
      <c r="PW34" s="12" t="str">
        <f t="shared" si="10"/>
        <v/>
      </c>
      <c r="PX34" s="12" t="str">
        <f t="shared" si="11"/>
        <v/>
      </c>
      <c r="PY34" s="13" t="str">
        <f>IF('[12]ข้อมูลนักเรียน-กรอง'!A32="","",(SUM(AH34:AK34,SUM(BQ34:BT34,SUM(DA34:DD34,SUM(EK34:EN34,SUM(FT34:FW34,SUM(HD34:HG34,SUM(IM34:IP34,SUM(JW34:JZ34,SUM(LG34:LJ34,SUM(MO34:MR34,SUM(NY34:OB34,SUM(PH34:PK34))))))))))))))</f>
        <v/>
      </c>
      <c r="PZ34" s="13" t="str">
        <f>IF('[12]ข้อมูลนักเรียน-กรอง'!A32="","",SUM(PM34:PX34))</f>
        <v/>
      </c>
      <c r="QA34" s="14" t="str">
        <f>IF('[12]ข้อมูลนักเรียน-กรอง'!A32="","",IF(PZ34=0,"0.00",((PZ34/PY34)*100)))</f>
        <v/>
      </c>
    </row>
    <row r="35" spans="1:443" ht="15.95" customHeight="1">
      <c r="A35" s="7" t="str">
        <f>[12]ชื่อนักเรียน!C34</f>
        <v xml:space="preserve"> </v>
      </c>
      <c r="B35" s="8" t="str">
        <f>IF('[12]ข้อมูลนักเรียน-กรอง'!$A$33="","",('[12]ข้อมูลนักเรียน-กรอง'!$A$33))</f>
        <v/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10" t="str">
        <f>IF('[12]ข้อมูลนักเรียน-กรอง'!A33="","",(IF(SUM(C35:AG35)=0,"-",(SUM(C35:AG35)))))</f>
        <v/>
      </c>
      <c r="AI35" s="10" t="str">
        <f>IF('[12]ข้อมูลนักเรียน-กรอง'!$A$33="","",(IF(COUNTIF(C35:AG35,"ป")=0,"-",(COUNTIF(C35:AG35,"ป")))))</f>
        <v/>
      </c>
      <c r="AJ35" s="10" t="str">
        <f>IF('[12]ข้อมูลนักเรียน-กรอง'!$A$33="","",(IF(COUNTIF(C35:AG35,"ล")=0,"-",(COUNTIF(C35:AG35,"ล")))))</f>
        <v/>
      </c>
      <c r="AK35" s="10" t="str">
        <f>IF('[12]ข้อมูลนักเรียน-กรอง'!$A$33="","",(IF(COUNTIF(C35:AG35,"ข")=0,"-",(COUNTIF(C35:AG35,"ข")))))</f>
        <v/>
      </c>
      <c r="AL35" s="8" t="str">
        <f>IF('[12]ข้อมูลนักเรียน-กรอง'!$A$33="","",('[12]ข้อมูลนักเรียน-กรอง'!$A$33))</f>
        <v/>
      </c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10" t="str">
        <f>IF('[12]ข้อมูลนักเรียน-กรอง'!A33="","",(IF(SUM(AM35:BP35)=0,"-",(SUM(AM35:BP35)))))</f>
        <v/>
      </c>
      <c r="BR35" s="10" t="str">
        <f>IF('[12]ข้อมูลนักเรียน-กรอง'!$A$33="","",(IF(COUNTIF(AM35:BP35,"ป")=0,"-",(COUNTIF(AM35:BP35,"ป")))))</f>
        <v/>
      </c>
      <c r="BS35" s="10" t="str">
        <f>IF('[12]ข้อมูลนักเรียน-กรอง'!$A$33="","",(IF(COUNTIF(AM35:BP35,"ล")=0,"-",(COUNTIF(AM35:BP35,"ล")))))</f>
        <v/>
      </c>
      <c r="BT35" s="10" t="str">
        <f>IF('[12]ข้อมูลนักเรียน-กรอง'!$A$33="","",(IF(COUNTIF(AM35:BP35,"ข")=0,"-",(COUNTIF(AM35:BP35,"ข")))))</f>
        <v/>
      </c>
      <c r="BU35" s="8" t="str">
        <f>IF('[12]ข้อมูลนักเรียน-กรอง'!$A$33="","",('[12]ข้อมูลนักเรียน-กรอง'!$A$33))</f>
        <v/>
      </c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10" t="str">
        <f>IF('[12]ข้อมูลนักเรียน-กรอง'!A33="","",(IF(SUM(BV35:CZ35)=0,"-",(SUM(BV35:CZ35)))))</f>
        <v/>
      </c>
      <c r="DB35" s="10" t="str">
        <f>IF('[12]ข้อมูลนักเรียน-กรอง'!$A$33="","",(IF(COUNTIF(BV35:CZ35,"ป")=0,"-",(COUNTIF(BV35:CZ35,"ป")))))</f>
        <v/>
      </c>
      <c r="DC35" s="10" t="str">
        <f>IF('[12]ข้อมูลนักเรียน-กรอง'!$A$33="","",(IF(COUNTIF(BV35:CZ35,"ล")=0,"-",(COUNTIF(BV35:CZ35,"ล")))))</f>
        <v/>
      </c>
      <c r="DD35" s="10" t="str">
        <f>IF('[12]ข้อมูลนักเรียน-กรอง'!$A$33="","",(IF(COUNTIF(BV35:CZ35,"ข")=0,"-",(COUNTIF(BV35:CZ35,"ข")))))</f>
        <v/>
      </c>
      <c r="DE35" s="8" t="str">
        <f>IF('[12]ข้อมูลนักเรียน-กรอง'!$A$33="","",('[12]ข้อมูลนักเรียน-กรอง'!$A$33))</f>
        <v/>
      </c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10" t="str">
        <f>IF('[12]ข้อมูลนักเรียน-กรอง'!A33="","",(IF(SUM(DF35:EJ35)=0,"-",(SUM(DF35:EJ35)))))</f>
        <v/>
      </c>
      <c r="EL35" s="10" t="str">
        <f>IF('[12]ข้อมูลนักเรียน-กรอง'!$A$33="","",(IF(COUNTIF(DF35:EJ35,"ป")=0,"-",(COUNTIF(DF35:EJ35,"ป")))))</f>
        <v/>
      </c>
      <c r="EM35" s="10" t="str">
        <f>IF('[12]ข้อมูลนักเรียน-กรอง'!$A$33="","",(IF(COUNTIF(DF35:EJ35,"ล")=0,"-",(COUNTIF(DF35:EJ35,"ล")))))</f>
        <v/>
      </c>
      <c r="EN35" s="10" t="str">
        <f>IF('[12]ข้อมูลนักเรียน-กรอง'!$A$33="","",(IF(COUNTIF(DF35:EJ35,"ข")=0,"-",(COUNTIF(DF35:EJ35,"ข")))))</f>
        <v/>
      </c>
      <c r="EO35" s="8" t="str">
        <f>IF('[12]ข้อมูลนักเรียน-กรอง'!$A$33="","",('[12]ข้อมูลนักเรียน-กรอง'!$A$33))</f>
        <v/>
      </c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10" t="str">
        <f>IF('[12]ข้อมูลนักเรียน-กรอง'!A33="","",(IF(SUM(EP35:FS35)=0,"-",(SUM(EP35:FS35)))))</f>
        <v/>
      </c>
      <c r="FU35" s="10" t="str">
        <f>IF('[12]ข้อมูลนักเรียน-กรอง'!$A$33="","",(IF(COUNTIF(EP35:FS35,"ป")=0,"-",(COUNTIF(EP35:FS35,"ป")))))</f>
        <v/>
      </c>
      <c r="FV35" s="10" t="str">
        <f>IF('[12]ข้อมูลนักเรียน-กรอง'!$A$33="","",(IF(COUNTIF(EP35:FS35,"ล")=0,"-",(COUNTIF(EP35:FS35,"ล")))))</f>
        <v/>
      </c>
      <c r="FW35" s="10" t="str">
        <f>IF('[12]ข้อมูลนักเรียน-กรอง'!$A$33="","",(IF(COUNTIF(EP35:FS35,"ข")=0,"-",(COUNTIF(EP35:FS35,"ข")))))</f>
        <v/>
      </c>
      <c r="FX35" s="8" t="str">
        <f>IF('[12]ข้อมูลนักเรียน-กรอง'!$A$33="","",('[12]ข้อมูลนักเรียน-กรอง'!$A$33))</f>
        <v/>
      </c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10" t="str">
        <f>IF('[12]ข้อมูลนักเรียน-กรอง'!A33="","",(IF(SUM(FY35:HC35)=0,"-",(SUM(FY35:HC35)))))</f>
        <v/>
      </c>
      <c r="HE35" s="10" t="str">
        <f>IF('[12]ข้อมูลนักเรียน-กรอง'!$A$33="","",(IF(COUNTIF(FY35:HC35,"ป")=0,"-",(COUNTIF(FY35:HC35,"ป")))))</f>
        <v/>
      </c>
      <c r="HF35" s="10" t="str">
        <f>IF('[12]ข้อมูลนักเรียน-กรอง'!$A$33="","",(IF(COUNTIF(FY35:HC35,"ล")=0,"-",(COUNTIF(FY35:HC35,"ล")))))</f>
        <v/>
      </c>
      <c r="HG35" s="10" t="str">
        <f>IF('[12]ข้อมูลนักเรียน-กรอง'!$A$33="","",(IF(COUNTIF(FY35:HC35,"ข")=0,"-",(COUNTIF(FY35:HC35,"ข")))))</f>
        <v/>
      </c>
      <c r="HH35" s="8" t="str">
        <f>IF('[12]ข้อมูลนักเรียน-กรอง'!$A$33="","",('[12]ข้อมูลนักเรียน-กรอง'!$A$33))</f>
        <v/>
      </c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10" t="str">
        <f>IF('[12]ข้อมูลนักเรียน-กรอง'!A33="","",(IF(SUM(HI35:IL35)=0,"-",(SUM(HI35:IL35)))))</f>
        <v/>
      </c>
      <c r="IN35" s="10" t="str">
        <f>IF('[12]ข้อมูลนักเรียน-กรอง'!$A$33="","",(IF(COUNTIF(HI35:IL35,"ป")=0,"-",(COUNTIF(HI35:IL35,"ป")))))</f>
        <v/>
      </c>
      <c r="IO35" s="10" t="str">
        <f>IF('[12]ข้อมูลนักเรียน-กรอง'!$A$33="","",(IF(COUNTIF(HI35:IL35,"ล")=0,"-",(COUNTIF(HI35:IL35,"ล")))))</f>
        <v/>
      </c>
      <c r="IP35" s="10" t="str">
        <f>IF('[12]ข้อมูลนักเรียน-กรอง'!$A$33="","",(IF(COUNTIF(HI35:IL35,"ข")=0,"-",(COUNTIF(HI35:IL35,"ข")))))</f>
        <v/>
      </c>
      <c r="IQ35" s="8" t="str">
        <f>IF('[12]ข้อมูลนักเรียน-กรอง'!$A$33="","",('[12]ข้อมูลนักเรียน-กรอง'!$A$33))</f>
        <v/>
      </c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10" t="str">
        <f>IF('[12]ข้อมูลนักเรียน-กรอง'!A33="","",(IF(SUM(IR35:JV35)=0,"-",(SUM(IR35:JV35)))))</f>
        <v/>
      </c>
      <c r="JX35" s="10" t="str">
        <f>IF('[12]ข้อมูลนักเรียน-กรอง'!$A$33="","",(IF(COUNTIF(IR35:JV35,"ป")=0,"-",(COUNTIF(IR35:JV35,"ป")))))</f>
        <v/>
      </c>
      <c r="JY35" s="10" t="str">
        <f>IF('[12]ข้อมูลนักเรียน-กรอง'!$A$33="","",(IF(COUNTIF(IR35:JV35,"ล")=0,"-",(COUNTIF(IR35:JV35,"ล")))))</f>
        <v/>
      </c>
      <c r="JZ35" s="10" t="str">
        <f>IF('[12]ข้อมูลนักเรียน-กรอง'!$A$33="","",(IF(COUNTIF(IR35:JV35,"ข")=0,"-",(COUNTIF(IR35:JV35,"ข")))))</f>
        <v/>
      </c>
      <c r="KA35" s="8" t="str">
        <f>IF('[12]ข้อมูลนักเรียน-กรอง'!$A$33="","",('[12]ข้อมูลนักเรียน-กรอง'!$A$33))</f>
        <v/>
      </c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10" t="str">
        <f>IF('[12]ข้อมูลนักเรียน-กรอง'!A33="","",(IF(SUM(KB35:LF35)=0,"-",(SUM(KB35:LF35)))))</f>
        <v/>
      </c>
      <c r="LH35" s="10" t="str">
        <f>IF('[12]ข้อมูลนักเรียน-กรอง'!$A$33="","",(IF(COUNTIF(KB35:LF35,"ป")=0,"-",(COUNTIF(KB35:LF35,"ป")))))</f>
        <v/>
      </c>
      <c r="LI35" s="10" t="str">
        <f>IF('[12]ข้อมูลนักเรียน-กรอง'!$A$33="","",(IF(COUNTIF(KB35:LF35,"ล")=0,"-",(COUNTIF(KB35:LF35,"ล")))))</f>
        <v/>
      </c>
      <c r="LJ35" s="10" t="str">
        <f>IF('[12]ข้อมูลนักเรียน-กรอง'!$A$33="","",(IF(COUNTIF(KB35:LF35,"ข")=0,"-",(COUNTIF(KB35:LF35,"ข")))))</f>
        <v/>
      </c>
      <c r="LK35" s="8" t="str">
        <f>IF('[12]ข้อมูลนักเรียน-กรอง'!$A$33="","",('[12]ข้อมูลนักเรียน-กรอง'!$A$33))</f>
        <v/>
      </c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10" t="str">
        <f>IF('[12]ข้อมูลนักเรียน-กรอง'!A33="","",(IF(SUM(LL35:MN35)=0,"-",(SUM(LL35:MN35)))))</f>
        <v/>
      </c>
      <c r="MP35" s="10" t="str">
        <f>IF('[12]ข้อมูลนักเรียน-กรอง'!$A$33="","",(IF(COUNTIF(LL35:MN35,"ป")=0,"-",(COUNTIF(LL35:MN35,"ป")))))</f>
        <v/>
      </c>
      <c r="MQ35" s="10" t="str">
        <f>IF('[12]ข้อมูลนักเรียน-กรอง'!$A$33="","",(IF(COUNTIF(LL35:MN35,"ล")=0,"-",(COUNTIF(LL35:MN35,"ล")))))</f>
        <v/>
      </c>
      <c r="MR35" s="10" t="str">
        <f>IF('[12]ข้อมูลนักเรียน-กรอง'!$A$33="","",(IF(COUNTIF(LL35:MN35,"ข")=0,"-",(COUNTIF(LL35:MN35,"ข")))))</f>
        <v/>
      </c>
      <c r="MS35" s="8" t="str">
        <f>IF('[12]ข้อมูลนักเรียน-กรอง'!$A$33="","",('[12]ข้อมูลนักเรียน-กรอง'!$A$33))</f>
        <v/>
      </c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10" t="str">
        <f>IF('[12]ข้อมูลนักเรียน-กรอง'!A33="","",(IF(SUM(MT35:NX35)=0,"-",(SUM(MT35:NX35)))))</f>
        <v/>
      </c>
      <c r="NZ35" s="10" t="str">
        <f>IF('[12]ข้อมูลนักเรียน-กรอง'!$A$33="","",(IF(COUNTIF(MT35:NX35,"ป")=0,"-",(COUNTIF(MT35:NX35,"ป")))))</f>
        <v/>
      </c>
      <c r="OA35" s="10" t="str">
        <f>IF('[12]ข้อมูลนักเรียน-กรอง'!$A$33="","",(IF(COUNTIF(MT35:NX35,"ล")=0,"-",(COUNTIF(MT35:NX35,"ล")))))</f>
        <v/>
      </c>
      <c r="OB35" s="10" t="str">
        <f>IF('[12]ข้อมูลนักเรียน-กรอง'!$A$33="","",(IF(COUNTIF(MT35:NX35,"ข")=0,"-",(COUNTIF(MT35:NX35,"ข")))))</f>
        <v/>
      </c>
      <c r="OC35" s="8" t="str">
        <f>IF('[12]ข้อมูลนักเรียน-กรอง'!$A$33="","",('[12]ข้อมูลนักเรียน-กรอง'!$A$33))</f>
        <v/>
      </c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10" t="str">
        <f>IF('[12]ข้อมูลนักเรียน-กรอง'!A33="","",(IF(SUM(OD35:PG35)=0,"-",(SUM(OD35:PG35)))))</f>
        <v/>
      </c>
      <c r="PI35" s="10" t="str">
        <f>IF('[12]ข้อมูลนักเรียน-กรอง'!$A$33="","",(IF(COUNTIF(OD35:PG35,"ป")=0,"-",(COUNTIF(OD35:PG35,"ป")))))</f>
        <v/>
      </c>
      <c r="PJ35" s="10" t="str">
        <f>IF('[12]ข้อมูลนักเรียน-กรอง'!$A$33="","",(IF(COUNTIF(OD35:PG35,"ล")=0,"-",(COUNTIF(OD35:PG35,"ล")))))</f>
        <v/>
      </c>
      <c r="PK35" s="10" t="str">
        <f>IF('[12]ข้อมูลนักเรียน-กรอง'!$A$33="","",(IF(COUNTIF(OD35:PG35,"ข")=0,"-",(COUNTIF(OD35:PG35,"ข")))))</f>
        <v/>
      </c>
      <c r="PL35" s="11" t="str">
        <f>IF('[12]ข้อมูลนักเรียน-กรอง'!$A$33="","",('[12]ข้อมูลนักเรียน-กรอง'!$A$33))</f>
        <v/>
      </c>
      <c r="PM35" s="12" t="str">
        <f t="shared" si="0"/>
        <v/>
      </c>
      <c r="PN35" s="12" t="str">
        <f t="shared" si="1"/>
        <v/>
      </c>
      <c r="PO35" s="12" t="str">
        <f t="shared" si="2"/>
        <v/>
      </c>
      <c r="PP35" s="12" t="str">
        <f t="shared" si="3"/>
        <v/>
      </c>
      <c r="PQ35" s="12" t="str">
        <f t="shared" si="4"/>
        <v/>
      </c>
      <c r="PR35" s="12" t="str">
        <f t="shared" si="5"/>
        <v/>
      </c>
      <c r="PS35" s="12" t="str">
        <f t="shared" si="6"/>
        <v/>
      </c>
      <c r="PT35" s="12" t="str">
        <f t="shared" si="7"/>
        <v/>
      </c>
      <c r="PU35" s="12" t="str">
        <f t="shared" si="8"/>
        <v/>
      </c>
      <c r="PV35" s="12" t="str">
        <f t="shared" si="9"/>
        <v/>
      </c>
      <c r="PW35" s="12" t="str">
        <f t="shared" si="10"/>
        <v/>
      </c>
      <c r="PX35" s="12" t="str">
        <f t="shared" si="11"/>
        <v/>
      </c>
      <c r="PY35" s="13" t="str">
        <f>IF('[12]ข้อมูลนักเรียน-กรอง'!A33="","",(SUM(AH35:AK35,SUM(BQ35:BT35,SUM(DA35:DD35,SUM(EK35:EN35,SUM(FT35:FW35,SUM(HD35:HG35,SUM(IM35:IP35,SUM(JW35:JZ35,SUM(LG35:LJ35,SUM(MO35:MR35,SUM(NY35:OB35,SUM(PH35:PK35))))))))))))))</f>
        <v/>
      </c>
      <c r="PZ35" s="13" t="str">
        <f>IF('[12]ข้อมูลนักเรียน-กรอง'!A33="","",SUM(PM35:PX35))</f>
        <v/>
      </c>
      <c r="QA35" s="14" t="str">
        <f>IF('[12]ข้อมูลนักเรียน-กรอง'!A33="","",IF(PZ35=0,"0.00",((PZ35/PY35)*100)))</f>
        <v/>
      </c>
    </row>
    <row r="36" spans="1:443" ht="15.95" customHeight="1">
      <c r="A36" s="7" t="str">
        <f>[12]ชื่อนักเรียน!C35</f>
        <v xml:space="preserve"> </v>
      </c>
      <c r="B36" s="8" t="str">
        <f>IF('[12]ข้อมูลนักเรียน-กรอง'!$A$34="","",('[12]ข้อมูลนักเรียน-กรอง'!$A$34))</f>
        <v/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10" t="str">
        <f>IF('[12]ข้อมูลนักเรียน-กรอง'!A34="","",(IF(SUM(C36:AG36)=0,"-",(SUM(C36:AG36)))))</f>
        <v/>
      </c>
      <c r="AI36" s="10" t="str">
        <f>IF('[12]ข้อมูลนักเรียน-กรอง'!$A$34="","",(IF(COUNTIF(C36:AG36,"ป")=0,"-",(COUNTIF(C36:AG36,"ป")))))</f>
        <v/>
      </c>
      <c r="AJ36" s="10" t="str">
        <f>IF('[12]ข้อมูลนักเรียน-กรอง'!$A$34="","",(IF(COUNTIF(C36:AG36,"ล")=0,"-",(COUNTIF(C36:AG36,"ล")))))</f>
        <v/>
      </c>
      <c r="AK36" s="10" t="str">
        <f>IF('[12]ข้อมูลนักเรียน-กรอง'!$A$34="","",(IF(COUNTIF(C36:AG36,"ข")=0,"-",(COUNTIF(C36:AG36,"ข")))))</f>
        <v/>
      </c>
      <c r="AL36" s="8" t="str">
        <f>IF('[12]ข้อมูลนักเรียน-กรอง'!$A$34="","",('[12]ข้อมูลนักเรียน-กรอง'!$A$34))</f>
        <v/>
      </c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10" t="str">
        <f>IF('[12]ข้อมูลนักเรียน-กรอง'!A34="","",(IF(SUM(AM36:BP36)=0,"-",(SUM(AM36:BP36)))))</f>
        <v/>
      </c>
      <c r="BR36" s="10" t="str">
        <f>IF('[12]ข้อมูลนักเรียน-กรอง'!$A$34="","",(IF(COUNTIF(AM36:BP36,"ป")=0,"-",(COUNTIF(AM36:BP36,"ป")))))</f>
        <v/>
      </c>
      <c r="BS36" s="10" t="str">
        <f>IF('[12]ข้อมูลนักเรียน-กรอง'!$A$34="","",(IF(COUNTIF(AM36:BP36,"ล")=0,"-",(COUNTIF(AM36:BP36,"ล")))))</f>
        <v/>
      </c>
      <c r="BT36" s="10" t="str">
        <f>IF('[12]ข้อมูลนักเรียน-กรอง'!$A$34="","",(IF(COUNTIF(AM36:BP36,"ข")=0,"-",(COUNTIF(AM36:BP36,"ข")))))</f>
        <v/>
      </c>
      <c r="BU36" s="8" t="str">
        <f>IF('[12]ข้อมูลนักเรียน-กรอง'!$A$34="","",('[12]ข้อมูลนักเรียน-กรอง'!$A$34))</f>
        <v/>
      </c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10" t="str">
        <f>IF('[12]ข้อมูลนักเรียน-กรอง'!A34="","",(IF(SUM(BV36:CZ36)=0,"-",(SUM(BV36:CZ36)))))</f>
        <v/>
      </c>
      <c r="DB36" s="10" t="str">
        <f>IF('[12]ข้อมูลนักเรียน-กรอง'!$A$34="","",(IF(COUNTIF(BV36:CZ36,"ป")=0,"-",(COUNTIF(BV36:CZ36,"ป")))))</f>
        <v/>
      </c>
      <c r="DC36" s="10" t="str">
        <f>IF('[12]ข้อมูลนักเรียน-กรอง'!$A$34="","",(IF(COUNTIF(BV36:CZ36,"ล")=0,"-",(COUNTIF(BV36:CZ36,"ล")))))</f>
        <v/>
      </c>
      <c r="DD36" s="10" t="str">
        <f>IF('[12]ข้อมูลนักเรียน-กรอง'!$A$34="","",(IF(COUNTIF(BV36:CZ36,"ข")=0,"-",(COUNTIF(BV36:CZ36,"ข")))))</f>
        <v/>
      </c>
      <c r="DE36" s="8" t="str">
        <f>IF('[12]ข้อมูลนักเรียน-กรอง'!$A$34="","",('[12]ข้อมูลนักเรียน-กรอง'!$A$34))</f>
        <v/>
      </c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10" t="str">
        <f>IF('[12]ข้อมูลนักเรียน-กรอง'!A34="","",(IF(SUM(DF36:EJ36)=0,"-",(SUM(DF36:EJ36)))))</f>
        <v/>
      </c>
      <c r="EL36" s="10" t="str">
        <f>IF('[12]ข้อมูลนักเรียน-กรอง'!$A$34="","",(IF(COUNTIF(DF36:EJ36,"ป")=0,"-",(COUNTIF(DF36:EJ36,"ป")))))</f>
        <v/>
      </c>
      <c r="EM36" s="10" t="str">
        <f>IF('[12]ข้อมูลนักเรียน-กรอง'!$A$34="","",(IF(COUNTIF(DF36:EJ36,"ล")=0,"-",(COUNTIF(DF36:EJ36,"ล")))))</f>
        <v/>
      </c>
      <c r="EN36" s="10" t="str">
        <f>IF('[12]ข้อมูลนักเรียน-กรอง'!$A$34="","",(IF(COUNTIF(DF36:EJ36,"ข")=0,"-",(COUNTIF(DF36:EJ36,"ข")))))</f>
        <v/>
      </c>
      <c r="EO36" s="8" t="str">
        <f>IF('[12]ข้อมูลนักเรียน-กรอง'!$A$34="","",('[12]ข้อมูลนักเรียน-กรอง'!$A$34))</f>
        <v/>
      </c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10" t="str">
        <f>IF('[12]ข้อมูลนักเรียน-กรอง'!A34="","",(IF(SUM(EP36:FS36)=0,"-",(SUM(EP36:FS36)))))</f>
        <v/>
      </c>
      <c r="FU36" s="10" t="str">
        <f>IF('[12]ข้อมูลนักเรียน-กรอง'!$A$34="","",(IF(COUNTIF(EP36:FS36,"ป")=0,"-",(COUNTIF(EP36:FS36,"ป")))))</f>
        <v/>
      </c>
      <c r="FV36" s="10" t="str">
        <f>IF('[12]ข้อมูลนักเรียน-กรอง'!$A$34="","",(IF(COUNTIF(EP36:FS36,"ล")=0,"-",(COUNTIF(EP36:FS36,"ล")))))</f>
        <v/>
      </c>
      <c r="FW36" s="10" t="str">
        <f>IF('[12]ข้อมูลนักเรียน-กรอง'!$A$34="","",(IF(COUNTIF(EP36:FS36,"ข")=0,"-",(COUNTIF(EP36:FS36,"ข")))))</f>
        <v/>
      </c>
      <c r="FX36" s="8" t="str">
        <f>IF('[12]ข้อมูลนักเรียน-กรอง'!$A$34="","",('[12]ข้อมูลนักเรียน-กรอง'!$A$34))</f>
        <v/>
      </c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10" t="str">
        <f>IF('[12]ข้อมูลนักเรียน-กรอง'!A34="","",(IF(SUM(FY36:HC36)=0,"-",(SUM(FY36:HC36)))))</f>
        <v/>
      </c>
      <c r="HE36" s="10" t="str">
        <f>IF('[12]ข้อมูลนักเรียน-กรอง'!$A$34="","",(IF(COUNTIF(FY36:HC36,"ป")=0,"-",(COUNTIF(FY36:HC36,"ป")))))</f>
        <v/>
      </c>
      <c r="HF36" s="10" t="str">
        <f>IF('[12]ข้อมูลนักเรียน-กรอง'!$A$34="","",(IF(COUNTIF(FY36:HC36,"ล")=0,"-",(COUNTIF(FY36:HC36,"ล")))))</f>
        <v/>
      </c>
      <c r="HG36" s="10" t="str">
        <f>IF('[12]ข้อมูลนักเรียน-กรอง'!$A$34="","",(IF(COUNTIF(FY36:HC36,"ข")=0,"-",(COUNTIF(FY36:HC36,"ข")))))</f>
        <v/>
      </c>
      <c r="HH36" s="8" t="str">
        <f>IF('[12]ข้อมูลนักเรียน-กรอง'!$A$34="","",('[12]ข้อมูลนักเรียน-กรอง'!$A$34))</f>
        <v/>
      </c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10" t="str">
        <f>IF('[12]ข้อมูลนักเรียน-กรอง'!A34="","",(IF(SUM(HI36:IL36)=0,"-",(SUM(HI36:IL36)))))</f>
        <v/>
      </c>
      <c r="IN36" s="10" t="str">
        <f>IF('[12]ข้อมูลนักเรียน-กรอง'!$A$34="","",(IF(COUNTIF(HI36:IL36,"ป")=0,"-",(COUNTIF(HI36:IL36,"ป")))))</f>
        <v/>
      </c>
      <c r="IO36" s="10" t="str">
        <f>IF('[12]ข้อมูลนักเรียน-กรอง'!$A$34="","",(IF(COUNTIF(HI36:IL36,"ล")=0,"-",(COUNTIF(HI36:IL36,"ล")))))</f>
        <v/>
      </c>
      <c r="IP36" s="10" t="str">
        <f>IF('[12]ข้อมูลนักเรียน-กรอง'!$A$34="","",(IF(COUNTIF(HI36:IL36,"ข")=0,"-",(COUNTIF(HI36:IL36,"ข")))))</f>
        <v/>
      </c>
      <c r="IQ36" s="8" t="str">
        <f>IF('[12]ข้อมูลนักเรียน-กรอง'!$A$34="","",('[12]ข้อมูลนักเรียน-กรอง'!$A$34))</f>
        <v/>
      </c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10" t="str">
        <f>IF('[12]ข้อมูลนักเรียน-กรอง'!A34="","",(IF(SUM(IR36:JV36)=0,"-",(SUM(IR36:JV36)))))</f>
        <v/>
      </c>
      <c r="JX36" s="10" t="str">
        <f>IF('[12]ข้อมูลนักเรียน-กรอง'!$A$34="","",(IF(COUNTIF(IR36:JV36,"ป")=0,"-",(COUNTIF(IR36:JV36,"ป")))))</f>
        <v/>
      </c>
      <c r="JY36" s="10" t="str">
        <f>IF('[12]ข้อมูลนักเรียน-กรอง'!$A$34="","",(IF(COUNTIF(IR36:JV36,"ล")=0,"-",(COUNTIF(IR36:JV36,"ล")))))</f>
        <v/>
      </c>
      <c r="JZ36" s="10" t="str">
        <f>IF('[12]ข้อมูลนักเรียน-กรอง'!$A$34="","",(IF(COUNTIF(IR36:JV36,"ข")=0,"-",(COUNTIF(IR36:JV36,"ข")))))</f>
        <v/>
      </c>
      <c r="KA36" s="8" t="str">
        <f>IF('[12]ข้อมูลนักเรียน-กรอง'!$A$34="","",('[12]ข้อมูลนักเรียน-กรอง'!$A$34))</f>
        <v/>
      </c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10" t="str">
        <f>IF('[12]ข้อมูลนักเรียน-กรอง'!A34="","",(IF(SUM(KB36:LF36)=0,"-",(SUM(KB36:LF36)))))</f>
        <v/>
      </c>
      <c r="LH36" s="10" t="str">
        <f>IF('[12]ข้อมูลนักเรียน-กรอง'!$A$34="","",(IF(COUNTIF(KB36:LF36,"ป")=0,"-",(COUNTIF(KB36:LF36,"ป")))))</f>
        <v/>
      </c>
      <c r="LI36" s="10" t="str">
        <f>IF('[12]ข้อมูลนักเรียน-กรอง'!$A$34="","",(IF(COUNTIF(KB36:LF36,"ล")=0,"-",(COUNTIF(KB36:LF36,"ล")))))</f>
        <v/>
      </c>
      <c r="LJ36" s="10" t="str">
        <f>IF('[12]ข้อมูลนักเรียน-กรอง'!$A$34="","",(IF(COUNTIF(KB36:LF36,"ข")=0,"-",(COUNTIF(KB36:LF36,"ข")))))</f>
        <v/>
      </c>
      <c r="LK36" s="8" t="str">
        <f>IF('[12]ข้อมูลนักเรียน-กรอง'!$A$34="","",('[12]ข้อมูลนักเรียน-กรอง'!$A$34))</f>
        <v/>
      </c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10" t="str">
        <f>IF('[12]ข้อมูลนักเรียน-กรอง'!A34="","",(IF(SUM(LL36:MN36)=0,"-",(SUM(LL36:MN36)))))</f>
        <v/>
      </c>
      <c r="MP36" s="10" t="str">
        <f>IF('[12]ข้อมูลนักเรียน-กรอง'!$A$34="","",(IF(COUNTIF(LL36:MN36,"ป")=0,"-",(COUNTIF(LL36:MN36,"ป")))))</f>
        <v/>
      </c>
      <c r="MQ36" s="10" t="str">
        <f>IF('[12]ข้อมูลนักเรียน-กรอง'!$A$34="","",(IF(COUNTIF(LL36:MN36,"ล")=0,"-",(COUNTIF(LL36:MN36,"ล")))))</f>
        <v/>
      </c>
      <c r="MR36" s="10" t="str">
        <f>IF('[12]ข้อมูลนักเรียน-กรอง'!$A$34="","",(IF(COUNTIF(LL36:MN36,"ข")=0,"-",(COUNTIF(LL36:MN36,"ข")))))</f>
        <v/>
      </c>
      <c r="MS36" s="8" t="str">
        <f>IF('[12]ข้อมูลนักเรียน-กรอง'!$A$34="","",('[12]ข้อมูลนักเรียน-กรอง'!$A$34))</f>
        <v/>
      </c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10" t="str">
        <f>IF('[12]ข้อมูลนักเรียน-กรอง'!A34="","",(IF(SUM(MT36:NX36)=0,"-",(SUM(MT36:NX36)))))</f>
        <v/>
      </c>
      <c r="NZ36" s="10" t="str">
        <f>IF('[12]ข้อมูลนักเรียน-กรอง'!$A$34="","",(IF(COUNTIF(MT36:NX36,"ป")=0,"-",(COUNTIF(MT36:NX36,"ป")))))</f>
        <v/>
      </c>
      <c r="OA36" s="10" t="str">
        <f>IF('[12]ข้อมูลนักเรียน-กรอง'!$A$34="","",(IF(COUNTIF(MT36:NX36,"ล")=0,"-",(COUNTIF(MT36:NX36,"ล")))))</f>
        <v/>
      </c>
      <c r="OB36" s="10" t="str">
        <f>IF('[12]ข้อมูลนักเรียน-กรอง'!$A$34="","",(IF(COUNTIF(MT36:NX36,"ข")=0,"-",(COUNTIF(MT36:NX36,"ข")))))</f>
        <v/>
      </c>
      <c r="OC36" s="8" t="str">
        <f>IF('[12]ข้อมูลนักเรียน-กรอง'!$A$34="","",('[12]ข้อมูลนักเรียน-กรอง'!$A$34))</f>
        <v/>
      </c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10" t="str">
        <f>IF('[12]ข้อมูลนักเรียน-กรอง'!A34="","",(IF(SUM(OD36:PG36)=0,"-",(SUM(OD36:PG36)))))</f>
        <v/>
      </c>
      <c r="PI36" s="10" t="str">
        <f>IF('[12]ข้อมูลนักเรียน-กรอง'!$A$34="","",(IF(COUNTIF(OD36:PG36,"ป")=0,"-",(COUNTIF(OD36:PG36,"ป")))))</f>
        <v/>
      </c>
      <c r="PJ36" s="10" t="str">
        <f>IF('[12]ข้อมูลนักเรียน-กรอง'!$A$34="","",(IF(COUNTIF(OD36:PG36,"ล")=0,"-",(COUNTIF(OD36:PG36,"ล")))))</f>
        <v/>
      </c>
      <c r="PK36" s="10" t="str">
        <f>IF('[12]ข้อมูลนักเรียน-กรอง'!$A$34="","",(IF(COUNTIF(OD36:PG36,"ข")=0,"-",(COUNTIF(OD36:PG36,"ข")))))</f>
        <v/>
      </c>
      <c r="PL36" s="11" t="str">
        <f>IF('[12]ข้อมูลนักเรียน-กรอง'!$A$34="","",('[12]ข้อมูลนักเรียน-กรอง'!$A$34))</f>
        <v/>
      </c>
      <c r="PM36" s="12" t="str">
        <f t="shared" si="0"/>
        <v/>
      </c>
      <c r="PN36" s="12" t="str">
        <f t="shared" si="1"/>
        <v/>
      </c>
      <c r="PO36" s="12" t="str">
        <f t="shared" si="2"/>
        <v/>
      </c>
      <c r="PP36" s="12" t="str">
        <f t="shared" si="3"/>
        <v/>
      </c>
      <c r="PQ36" s="12" t="str">
        <f t="shared" si="4"/>
        <v/>
      </c>
      <c r="PR36" s="12" t="str">
        <f t="shared" si="5"/>
        <v/>
      </c>
      <c r="PS36" s="12" t="str">
        <f t="shared" si="6"/>
        <v/>
      </c>
      <c r="PT36" s="12" t="str">
        <f t="shared" si="7"/>
        <v/>
      </c>
      <c r="PU36" s="12" t="str">
        <f t="shared" si="8"/>
        <v/>
      </c>
      <c r="PV36" s="12" t="str">
        <f t="shared" si="9"/>
        <v/>
      </c>
      <c r="PW36" s="12" t="str">
        <f t="shared" si="10"/>
        <v/>
      </c>
      <c r="PX36" s="12" t="str">
        <f t="shared" si="11"/>
        <v/>
      </c>
      <c r="PY36" s="13" t="str">
        <f>IF('[12]ข้อมูลนักเรียน-กรอง'!A34="","",(SUM(AH36:AK36,SUM(BQ36:BT36,SUM(DA36:DD36,SUM(EK36:EN36,SUM(FT36:FW36,SUM(HD36:HG36,SUM(IM36:IP36,SUM(JW36:JZ36,SUM(LG36:LJ36,SUM(MO36:MR36,SUM(NY36:OB36,SUM(PH36:PK36))))))))))))))</f>
        <v/>
      </c>
      <c r="PZ36" s="13" t="str">
        <f>IF('[12]ข้อมูลนักเรียน-กรอง'!A34="","",SUM(PM36:PX36))</f>
        <v/>
      </c>
      <c r="QA36" s="14" t="str">
        <f>IF('[12]ข้อมูลนักเรียน-กรอง'!A34="","",IF(PZ36=0,"0.00",((PZ36/PY36)*100)))</f>
        <v/>
      </c>
    </row>
    <row r="37" spans="1:443" ht="15.95" customHeight="1">
      <c r="A37" s="7" t="str">
        <f>[12]ชื่อนักเรียน!C36</f>
        <v xml:space="preserve"> </v>
      </c>
      <c r="B37" s="8" t="str">
        <f>IF('[12]ข้อมูลนักเรียน-กรอง'!$A$35="","",('[12]ข้อมูลนักเรียน-กรอง'!$A$35))</f>
        <v/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0" t="str">
        <f>IF('[12]ข้อมูลนักเรียน-กรอง'!A35="","",(IF(SUM(C37:AG37)=0,"-",(SUM(C37:AG37)))))</f>
        <v/>
      </c>
      <c r="AI37" s="10" t="str">
        <f>IF('[12]ข้อมูลนักเรียน-กรอง'!$A$35="","",(IF(COUNTIF(C37:AG37,"ป")=0,"-",(COUNTIF(C37:AG37,"ป")))))</f>
        <v/>
      </c>
      <c r="AJ37" s="10" t="str">
        <f>IF('[12]ข้อมูลนักเรียน-กรอง'!$A$35="","",(IF(COUNTIF(C37:AG37,"ล")=0,"-",(COUNTIF(C37:AG37,"ล")))))</f>
        <v/>
      </c>
      <c r="AK37" s="10" t="str">
        <f>IF('[12]ข้อมูลนักเรียน-กรอง'!$A$35="","",(IF(COUNTIF(C37:AG37,"ข")=0,"-",(COUNTIF(C37:AG37,"ข")))))</f>
        <v/>
      </c>
      <c r="AL37" s="8" t="str">
        <f>IF('[12]ข้อมูลนักเรียน-กรอง'!$A$35="","",('[12]ข้อมูลนักเรียน-กรอง'!$A$35))</f>
        <v/>
      </c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10" t="str">
        <f>IF('[12]ข้อมูลนักเรียน-กรอง'!A35="","",(IF(SUM(AM37:BP37)=0,"-",(SUM(AM37:BP37)))))</f>
        <v/>
      </c>
      <c r="BR37" s="10" t="str">
        <f>IF('[12]ข้อมูลนักเรียน-กรอง'!$A$35="","",(IF(COUNTIF(AM37:BP37,"ป")=0,"-",(COUNTIF(AM37:BP37,"ป")))))</f>
        <v/>
      </c>
      <c r="BS37" s="10" t="str">
        <f>IF('[12]ข้อมูลนักเรียน-กรอง'!$A$35="","",(IF(COUNTIF(AM37:BP37,"ล")=0,"-",(COUNTIF(AM37:BP37,"ล")))))</f>
        <v/>
      </c>
      <c r="BT37" s="10" t="str">
        <f>IF('[12]ข้อมูลนักเรียน-กรอง'!$A$35="","",(IF(COUNTIF(AM37:BP37,"ข")=0,"-",(COUNTIF(AM37:BP37,"ข")))))</f>
        <v/>
      </c>
      <c r="BU37" s="8" t="str">
        <f>IF('[12]ข้อมูลนักเรียน-กรอง'!$A$35="","",('[12]ข้อมูลนักเรียน-กรอง'!$A$35))</f>
        <v/>
      </c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10" t="str">
        <f>IF('[12]ข้อมูลนักเรียน-กรอง'!A35="","",(IF(SUM(BV37:CZ37)=0,"-",(SUM(BV37:CZ37)))))</f>
        <v/>
      </c>
      <c r="DB37" s="10" t="str">
        <f>IF('[12]ข้อมูลนักเรียน-กรอง'!$A$35="","",(IF(COUNTIF(BV37:CZ37,"ป")=0,"-",(COUNTIF(BV37:CZ37,"ป")))))</f>
        <v/>
      </c>
      <c r="DC37" s="10" t="str">
        <f>IF('[12]ข้อมูลนักเรียน-กรอง'!$A$35="","",(IF(COUNTIF(BV37:CZ37,"ล")=0,"-",(COUNTIF(BV37:CZ37,"ล")))))</f>
        <v/>
      </c>
      <c r="DD37" s="10" t="str">
        <f>IF('[12]ข้อมูลนักเรียน-กรอง'!$A$35="","",(IF(COUNTIF(BV37:CZ37,"ข")=0,"-",(COUNTIF(BV37:CZ37,"ข")))))</f>
        <v/>
      </c>
      <c r="DE37" s="8" t="str">
        <f>IF('[12]ข้อมูลนักเรียน-กรอง'!$A$35="","",('[12]ข้อมูลนักเรียน-กรอง'!$A$35))</f>
        <v/>
      </c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10" t="str">
        <f>IF('[12]ข้อมูลนักเรียน-กรอง'!A35="","",(IF(SUM(DF37:EJ37)=0,"-",(SUM(DF37:EJ37)))))</f>
        <v/>
      </c>
      <c r="EL37" s="10" t="str">
        <f>IF('[12]ข้อมูลนักเรียน-กรอง'!$A$35="","",(IF(COUNTIF(DF37:EJ37,"ป")=0,"-",(COUNTIF(DF37:EJ37,"ป")))))</f>
        <v/>
      </c>
      <c r="EM37" s="10" t="str">
        <f>IF('[12]ข้อมูลนักเรียน-กรอง'!$A$35="","",(IF(COUNTIF(DF37:EJ37,"ล")=0,"-",(COUNTIF(DF37:EJ37,"ล")))))</f>
        <v/>
      </c>
      <c r="EN37" s="10" t="str">
        <f>IF('[12]ข้อมูลนักเรียน-กรอง'!$A$35="","",(IF(COUNTIF(DF37:EJ37,"ข")=0,"-",(COUNTIF(DF37:EJ37,"ข")))))</f>
        <v/>
      </c>
      <c r="EO37" s="8" t="str">
        <f>IF('[12]ข้อมูลนักเรียน-กรอง'!$A$35="","",('[12]ข้อมูลนักเรียน-กรอง'!$A$35))</f>
        <v/>
      </c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10" t="str">
        <f>IF('[12]ข้อมูลนักเรียน-กรอง'!A35="","",(IF(SUM(EP37:FS37)=0,"-",(SUM(EP37:FS37)))))</f>
        <v/>
      </c>
      <c r="FU37" s="10" t="str">
        <f>IF('[12]ข้อมูลนักเรียน-กรอง'!$A$35="","",(IF(COUNTIF(EP37:FS37,"ป")=0,"-",(COUNTIF(EP37:FS37,"ป")))))</f>
        <v/>
      </c>
      <c r="FV37" s="10" t="str">
        <f>IF('[12]ข้อมูลนักเรียน-กรอง'!$A$35="","",(IF(COUNTIF(EP37:FS37,"ล")=0,"-",(COUNTIF(EP37:FS37,"ล")))))</f>
        <v/>
      </c>
      <c r="FW37" s="10" t="str">
        <f>IF('[12]ข้อมูลนักเรียน-กรอง'!$A$35="","",(IF(COUNTIF(EP37:FS37,"ข")=0,"-",(COUNTIF(EP37:FS37,"ข")))))</f>
        <v/>
      </c>
      <c r="FX37" s="8" t="str">
        <f>IF('[12]ข้อมูลนักเรียน-กรอง'!$A$35="","",('[12]ข้อมูลนักเรียน-กรอง'!$A$35))</f>
        <v/>
      </c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10" t="str">
        <f>IF('[12]ข้อมูลนักเรียน-กรอง'!A35="","",(IF(SUM(FY37:HC37)=0,"-",(SUM(FY37:HC37)))))</f>
        <v/>
      </c>
      <c r="HE37" s="10" t="str">
        <f>IF('[12]ข้อมูลนักเรียน-กรอง'!$A$35="","",(IF(COUNTIF(FY37:HC37,"ป")=0,"-",(COUNTIF(FY37:HC37,"ป")))))</f>
        <v/>
      </c>
      <c r="HF37" s="10" t="str">
        <f>IF('[12]ข้อมูลนักเรียน-กรอง'!$A$35="","",(IF(COUNTIF(FY37:HC37,"ล")=0,"-",(COUNTIF(FY37:HC37,"ล")))))</f>
        <v/>
      </c>
      <c r="HG37" s="10" t="str">
        <f>IF('[12]ข้อมูลนักเรียน-กรอง'!$A$35="","",(IF(COUNTIF(FY37:HC37,"ข")=0,"-",(COUNTIF(FY37:HC37,"ข")))))</f>
        <v/>
      </c>
      <c r="HH37" s="8" t="str">
        <f>IF('[12]ข้อมูลนักเรียน-กรอง'!$A$35="","",('[12]ข้อมูลนักเรียน-กรอง'!$A$35))</f>
        <v/>
      </c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10" t="str">
        <f>IF('[12]ข้อมูลนักเรียน-กรอง'!A35="","",(IF(SUM(HI37:IL37)=0,"-",(SUM(HI37:IL37)))))</f>
        <v/>
      </c>
      <c r="IN37" s="10" t="str">
        <f>IF('[12]ข้อมูลนักเรียน-กรอง'!$A$35="","",(IF(COUNTIF(HI37:IL37,"ป")=0,"-",(COUNTIF(HI37:IL37,"ป")))))</f>
        <v/>
      </c>
      <c r="IO37" s="10" t="str">
        <f>IF('[12]ข้อมูลนักเรียน-กรอง'!$A$35="","",(IF(COUNTIF(HI37:IL37,"ล")=0,"-",(COUNTIF(HI37:IL37,"ล")))))</f>
        <v/>
      </c>
      <c r="IP37" s="10" t="str">
        <f>IF('[12]ข้อมูลนักเรียน-กรอง'!$A$35="","",(IF(COUNTIF(HI37:IL37,"ข")=0,"-",(COUNTIF(HI37:IL37,"ข")))))</f>
        <v/>
      </c>
      <c r="IQ37" s="8" t="str">
        <f>IF('[12]ข้อมูลนักเรียน-กรอง'!$A$35="","",('[12]ข้อมูลนักเรียน-กรอง'!$A$35))</f>
        <v/>
      </c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10" t="str">
        <f>IF('[12]ข้อมูลนักเรียน-กรอง'!A35="","",(IF(SUM(IR37:JV37)=0,"-",(SUM(IR37:JV37)))))</f>
        <v/>
      </c>
      <c r="JX37" s="10" t="str">
        <f>IF('[12]ข้อมูลนักเรียน-กรอง'!$A$35="","",(IF(COUNTIF(IR37:JV37,"ป")=0,"-",(COUNTIF(IR37:JV37,"ป")))))</f>
        <v/>
      </c>
      <c r="JY37" s="10" t="str">
        <f>IF('[12]ข้อมูลนักเรียน-กรอง'!$A$35="","",(IF(COUNTIF(IR37:JV37,"ล")=0,"-",(COUNTIF(IR37:JV37,"ล")))))</f>
        <v/>
      </c>
      <c r="JZ37" s="10" t="str">
        <f>IF('[12]ข้อมูลนักเรียน-กรอง'!$A$35="","",(IF(COUNTIF(IR37:JV37,"ข")=0,"-",(COUNTIF(IR37:JV37,"ข")))))</f>
        <v/>
      </c>
      <c r="KA37" s="8" t="str">
        <f>IF('[12]ข้อมูลนักเรียน-กรอง'!$A$35="","",('[12]ข้อมูลนักเรียน-กรอง'!$A$35))</f>
        <v/>
      </c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10" t="str">
        <f>IF('[12]ข้อมูลนักเรียน-กรอง'!A35="","",(IF(SUM(KB37:LF37)=0,"-",(SUM(KB37:LF37)))))</f>
        <v/>
      </c>
      <c r="LH37" s="10" t="str">
        <f>IF('[12]ข้อมูลนักเรียน-กรอง'!$A$35="","",(IF(COUNTIF(KB37:LF37,"ป")=0,"-",(COUNTIF(KB37:LF37,"ป")))))</f>
        <v/>
      </c>
      <c r="LI37" s="10" t="str">
        <f>IF('[12]ข้อมูลนักเรียน-กรอง'!$A$35="","",(IF(COUNTIF(KB37:LF37,"ล")=0,"-",(COUNTIF(KB37:LF37,"ล")))))</f>
        <v/>
      </c>
      <c r="LJ37" s="10" t="str">
        <f>IF('[12]ข้อมูลนักเรียน-กรอง'!$A$35="","",(IF(COUNTIF(KB37:LF37,"ข")=0,"-",(COUNTIF(KB37:LF37,"ข")))))</f>
        <v/>
      </c>
      <c r="LK37" s="8" t="str">
        <f>IF('[12]ข้อมูลนักเรียน-กรอง'!$A$35="","",('[12]ข้อมูลนักเรียน-กรอง'!$A$35))</f>
        <v/>
      </c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10" t="str">
        <f>IF('[12]ข้อมูลนักเรียน-กรอง'!A35="","",(IF(SUM(LL37:MN37)=0,"-",(SUM(LL37:MN37)))))</f>
        <v/>
      </c>
      <c r="MP37" s="10" t="str">
        <f>IF('[12]ข้อมูลนักเรียน-กรอง'!$A$35="","",(IF(COUNTIF(LL37:MN37,"ป")=0,"-",(COUNTIF(LL37:MN37,"ป")))))</f>
        <v/>
      </c>
      <c r="MQ37" s="10" t="str">
        <f>IF('[12]ข้อมูลนักเรียน-กรอง'!$A$35="","",(IF(COUNTIF(LL37:MN37,"ล")=0,"-",(COUNTIF(LL37:MN37,"ล")))))</f>
        <v/>
      </c>
      <c r="MR37" s="10" t="str">
        <f>IF('[12]ข้อมูลนักเรียน-กรอง'!$A$35="","",(IF(COUNTIF(LL37:MN37,"ข")=0,"-",(COUNTIF(LL37:MN37,"ข")))))</f>
        <v/>
      </c>
      <c r="MS37" s="8" t="str">
        <f>IF('[12]ข้อมูลนักเรียน-กรอง'!$A$35="","",('[12]ข้อมูลนักเรียน-กรอง'!$A$35))</f>
        <v/>
      </c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10" t="str">
        <f>IF('[12]ข้อมูลนักเรียน-กรอง'!A35="","",(IF(SUM(MT37:NX37)=0,"-",(SUM(MT37:NX37)))))</f>
        <v/>
      </c>
      <c r="NZ37" s="10" t="str">
        <f>IF('[12]ข้อมูลนักเรียน-กรอง'!$A$35="","",(IF(COUNTIF(MT37:NX37,"ป")=0,"-",(COUNTIF(MT37:NX37,"ป")))))</f>
        <v/>
      </c>
      <c r="OA37" s="10" t="str">
        <f>IF('[12]ข้อมูลนักเรียน-กรอง'!$A$35="","",(IF(COUNTIF(MT37:NX37,"ล")=0,"-",(COUNTIF(MT37:NX37,"ล")))))</f>
        <v/>
      </c>
      <c r="OB37" s="10" t="str">
        <f>IF('[12]ข้อมูลนักเรียน-กรอง'!$A$35="","",(IF(COUNTIF(MT37:NX37,"ข")=0,"-",(COUNTIF(MT37:NX37,"ข")))))</f>
        <v/>
      </c>
      <c r="OC37" s="8" t="str">
        <f>IF('[12]ข้อมูลนักเรียน-กรอง'!$A$35="","",('[12]ข้อมูลนักเรียน-กรอง'!$A$35))</f>
        <v/>
      </c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10" t="str">
        <f>IF('[12]ข้อมูลนักเรียน-กรอง'!A35="","",(IF(SUM(OD37:PG37)=0,"-",(SUM(OD37:PG37)))))</f>
        <v/>
      </c>
      <c r="PI37" s="10" t="str">
        <f>IF('[12]ข้อมูลนักเรียน-กรอง'!$A$35="","",(IF(COUNTIF(OD37:PG37,"ป")=0,"-",(COUNTIF(OD37:PG37,"ป")))))</f>
        <v/>
      </c>
      <c r="PJ37" s="10" t="str">
        <f>IF('[12]ข้อมูลนักเรียน-กรอง'!$A$35="","",(IF(COUNTIF(OD37:PG37,"ล")=0,"-",(COUNTIF(OD37:PG37,"ล")))))</f>
        <v/>
      </c>
      <c r="PK37" s="10" t="str">
        <f>IF('[12]ข้อมูลนักเรียน-กรอง'!$A$35="","",(IF(COUNTIF(OD37:PG37,"ข")=0,"-",(COUNTIF(OD37:PG37,"ข")))))</f>
        <v/>
      </c>
      <c r="PL37" s="11" t="str">
        <f>IF('[12]ข้อมูลนักเรียน-กรอง'!$A$35="","",('[12]ข้อมูลนักเรียน-กรอง'!$A$35))</f>
        <v/>
      </c>
      <c r="PM37" s="12" t="str">
        <f t="shared" si="0"/>
        <v/>
      </c>
      <c r="PN37" s="12" t="str">
        <f t="shared" si="1"/>
        <v/>
      </c>
      <c r="PO37" s="12" t="str">
        <f t="shared" si="2"/>
        <v/>
      </c>
      <c r="PP37" s="12" t="str">
        <f t="shared" si="3"/>
        <v/>
      </c>
      <c r="PQ37" s="12" t="str">
        <f t="shared" si="4"/>
        <v/>
      </c>
      <c r="PR37" s="12" t="str">
        <f t="shared" si="5"/>
        <v/>
      </c>
      <c r="PS37" s="12" t="str">
        <f t="shared" si="6"/>
        <v/>
      </c>
      <c r="PT37" s="12" t="str">
        <f t="shared" si="7"/>
        <v/>
      </c>
      <c r="PU37" s="12" t="str">
        <f t="shared" si="8"/>
        <v/>
      </c>
      <c r="PV37" s="12" t="str">
        <f t="shared" si="9"/>
        <v/>
      </c>
      <c r="PW37" s="12" t="str">
        <f t="shared" si="10"/>
        <v/>
      </c>
      <c r="PX37" s="12" t="str">
        <f t="shared" si="11"/>
        <v/>
      </c>
      <c r="PY37" s="13" t="str">
        <f>IF('[12]ข้อมูลนักเรียน-กรอง'!A35="","",(SUM(AH37:AK37,SUM(BQ37:BT37,SUM(DA37:DD37,SUM(EK37:EN37,SUM(FT37:FW37,SUM(HD37:HG37,SUM(IM37:IP37,SUM(JW37:JZ37,SUM(LG37:LJ37,SUM(MO37:MR37,SUM(NY37:OB37,SUM(PH37:PK37))))))))))))))</f>
        <v/>
      </c>
      <c r="PZ37" s="13" t="str">
        <f>IF('[12]ข้อมูลนักเรียน-กรอง'!A35="","",SUM(PM37:PX37))</f>
        <v/>
      </c>
      <c r="QA37" s="14" t="str">
        <f>IF('[12]ข้อมูลนักเรียน-กรอง'!A35="","",IF(PZ37=0,"0.00",((PZ37/PY37)*100)))</f>
        <v/>
      </c>
    </row>
    <row r="38" spans="1:443" ht="15.95" customHeight="1">
      <c r="A38" s="7" t="str">
        <f>[12]ชื่อนักเรียน!C37</f>
        <v xml:space="preserve"> </v>
      </c>
      <c r="B38" s="8" t="str">
        <f>IF('[12]ข้อมูลนักเรียน-กรอง'!$A$36="","",('[12]ข้อมูลนักเรียน-กรอง'!$A$36))</f>
        <v/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0" t="str">
        <f>IF('[12]ข้อมูลนักเรียน-กรอง'!A36="","",(IF(SUM(C38:AG38)=0,"-",(SUM(C38:AG38)))))</f>
        <v/>
      </c>
      <c r="AI38" s="10" t="str">
        <f>IF('[12]ข้อมูลนักเรียน-กรอง'!$A$36="","",(IF(COUNTIF(C38:AG38,"ป")=0,"-",(COUNTIF(C38:AG38,"ป")))))</f>
        <v/>
      </c>
      <c r="AJ38" s="10" t="str">
        <f>IF('[12]ข้อมูลนักเรียน-กรอง'!$A$36="","",(IF(COUNTIF(C38:AG38,"ล")=0,"-",(COUNTIF(C38:AG38,"ล")))))</f>
        <v/>
      </c>
      <c r="AK38" s="10" t="str">
        <f>IF('[12]ข้อมูลนักเรียน-กรอง'!$A$36="","",(IF(COUNTIF(C38:AG38,"ข")=0,"-",(COUNTIF(C38:AG38,"ข")))))</f>
        <v/>
      </c>
      <c r="AL38" s="8" t="str">
        <f>IF('[12]ข้อมูลนักเรียน-กรอง'!$A$36="","",('[12]ข้อมูลนักเรียน-กรอง'!$A$36))</f>
        <v/>
      </c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10" t="str">
        <f>IF('[12]ข้อมูลนักเรียน-กรอง'!A36="","",(IF(SUM(AM38:BP38)=0,"-",(SUM(AM38:BP38)))))</f>
        <v/>
      </c>
      <c r="BR38" s="10" t="str">
        <f>IF('[12]ข้อมูลนักเรียน-กรอง'!$A$36="","",(IF(COUNTIF(AM38:BP38,"ป")=0,"-",(COUNTIF(AM38:BP38,"ป")))))</f>
        <v/>
      </c>
      <c r="BS38" s="10" t="str">
        <f>IF('[12]ข้อมูลนักเรียน-กรอง'!$A$36="","",(IF(COUNTIF(AM38:BP38,"ล")=0,"-",(COUNTIF(AM38:BP38,"ล")))))</f>
        <v/>
      </c>
      <c r="BT38" s="10" t="str">
        <f>IF('[12]ข้อมูลนักเรียน-กรอง'!$A$36="","",(IF(COUNTIF(AM38:BP38,"ข")=0,"-",(COUNTIF(AM38:BP38,"ข")))))</f>
        <v/>
      </c>
      <c r="BU38" s="8" t="str">
        <f>IF('[12]ข้อมูลนักเรียน-กรอง'!$A$36="","",('[12]ข้อมูลนักเรียน-กรอง'!$A$36))</f>
        <v/>
      </c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10" t="str">
        <f>IF('[12]ข้อมูลนักเรียน-กรอง'!A36="","",(IF(SUM(BV38:CZ38)=0,"-",(SUM(BV38:CZ38)))))</f>
        <v/>
      </c>
      <c r="DB38" s="10" t="str">
        <f>IF('[12]ข้อมูลนักเรียน-กรอง'!$A$36="","",(IF(COUNTIF(BV38:CZ38,"ป")=0,"-",(COUNTIF(BV38:CZ38,"ป")))))</f>
        <v/>
      </c>
      <c r="DC38" s="10" t="str">
        <f>IF('[12]ข้อมูลนักเรียน-กรอง'!$A$36="","",(IF(COUNTIF(BV38:CZ38,"ล")=0,"-",(COUNTIF(BV38:CZ38,"ล")))))</f>
        <v/>
      </c>
      <c r="DD38" s="10" t="str">
        <f>IF('[12]ข้อมูลนักเรียน-กรอง'!$A$36="","",(IF(COUNTIF(BV38:CZ38,"ข")=0,"-",(COUNTIF(BV38:CZ38,"ข")))))</f>
        <v/>
      </c>
      <c r="DE38" s="8" t="str">
        <f>IF('[12]ข้อมูลนักเรียน-กรอง'!$A$36="","",('[12]ข้อมูลนักเรียน-กรอง'!$A$36))</f>
        <v/>
      </c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10" t="str">
        <f>IF('[12]ข้อมูลนักเรียน-กรอง'!A36="","",(IF(SUM(DF38:EJ38)=0,"-",(SUM(DF38:EJ38)))))</f>
        <v/>
      </c>
      <c r="EL38" s="10" t="str">
        <f>IF('[12]ข้อมูลนักเรียน-กรอง'!$A$36="","",(IF(COUNTIF(DF38:EJ38,"ป")=0,"-",(COUNTIF(DF38:EJ38,"ป")))))</f>
        <v/>
      </c>
      <c r="EM38" s="10" t="str">
        <f>IF('[12]ข้อมูลนักเรียน-กรอง'!$A$36="","",(IF(COUNTIF(DF38:EJ38,"ล")=0,"-",(COUNTIF(DF38:EJ38,"ล")))))</f>
        <v/>
      </c>
      <c r="EN38" s="10" t="str">
        <f>IF('[12]ข้อมูลนักเรียน-กรอง'!$A$36="","",(IF(COUNTIF(DF38:EJ38,"ข")=0,"-",(COUNTIF(DF38:EJ38,"ข")))))</f>
        <v/>
      </c>
      <c r="EO38" s="8" t="str">
        <f>IF('[12]ข้อมูลนักเรียน-กรอง'!$A$36="","",('[12]ข้อมูลนักเรียน-กรอง'!$A$36))</f>
        <v/>
      </c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10" t="str">
        <f>IF('[12]ข้อมูลนักเรียน-กรอง'!A36="","",(IF(SUM(EP38:FS38)=0,"-",(SUM(EP38:FS38)))))</f>
        <v/>
      </c>
      <c r="FU38" s="10" t="str">
        <f>IF('[12]ข้อมูลนักเรียน-กรอง'!$A$36="","",(IF(COUNTIF(EP38:FS38,"ป")=0,"-",(COUNTIF(EP38:FS38,"ป")))))</f>
        <v/>
      </c>
      <c r="FV38" s="10" t="str">
        <f>IF('[12]ข้อมูลนักเรียน-กรอง'!$A$36="","",(IF(COUNTIF(EP38:FS38,"ล")=0,"-",(COUNTIF(EP38:FS38,"ล")))))</f>
        <v/>
      </c>
      <c r="FW38" s="10" t="str">
        <f>IF('[12]ข้อมูลนักเรียน-กรอง'!$A$36="","",(IF(COUNTIF(EP38:FS38,"ข")=0,"-",(COUNTIF(EP38:FS38,"ข")))))</f>
        <v/>
      </c>
      <c r="FX38" s="8" t="str">
        <f>IF('[12]ข้อมูลนักเรียน-กรอง'!$A$36="","",('[12]ข้อมูลนักเรียน-กรอง'!$A$36))</f>
        <v/>
      </c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10" t="str">
        <f>IF('[12]ข้อมูลนักเรียน-กรอง'!A36="","",(IF(SUM(FY38:HC38)=0,"-",(SUM(FY38:HC38)))))</f>
        <v/>
      </c>
      <c r="HE38" s="10" t="str">
        <f>IF('[12]ข้อมูลนักเรียน-กรอง'!$A$36="","",(IF(COUNTIF(FY38:HC38,"ป")=0,"-",(COUNTIF(FY38:HC38,"ป")))))</f>
        <v/>
      </c>
      <c r="HF38" s="10" t="str">
        <f>IF('[12]ข้อมูลนักเรียน-กรอง'!$A$36="","",(IF(COUNTIF(FY38:HC38,"ล")=0,"-",(COUNTIF(FY38:HC38,"ล")))))</f>
        <v/>
      </c>
      <c r="HG38" s="10" t="str">
        <f>IF('[12]ข้อมูลนักเรียน-กรอง'!$A$36="","",(IF(COUNTIF(FY38:HC38,"ข")=0,"-",(COUNTIF(FY38:HC38,"ข")))))</f>
        <v/>
      </c>
      <c r="HH38" s="8" t="str">
        <f>IF('[12]ข้อมูลนักเรียน-กรอง'!$A$36="","",('[12]ข้อมูลนักเรียน-กรอง'!$A$36))</f>
        <v/>
      </c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10" t="str">
        <f>IF('[12]ข้อมูลนักเรียน-กรอง'!A36="","",(IF(SUM(HI38:IL38)=0,"-",(SUM(HI38:IL38)))))</f>
        <v/>
      </c>
      <c r="IN38" s="10" t="str">
        <f>IF('[12]ข้อมูลนักเรียน-กรอง'!$A$36="","",(IF(COUNTIF(HI38:IL38,"ป")=0,"-",(COUNTIF(HI38:IL38,"ป")))))</f>
        <v/>
      </c>
      <c r="IO38" s="10" t="str">
        <f>IF('[12]ข้อมูลนักเรียน-กรอง'!$A$36="","",(IF(COUNTIF(HI38:IL38,"ล")=0,"-",(COUNTIF(HI38:IL38,"ล")))))</f>
        <v/>
      </c>
      <c r="IP38" s="10" t="str">
        <f>IF('[12]ข้อมูลนักเรียน-กรอง'!$A$36="","",(IF(COUNTIF(HI38:IL38,"ข")=0,"-",(COUNTIF(HI38:IL38,"ข")))))</f>
        <v/>
      </c>
      <c r="IQ38" s="8" t="str">
        <f>IF('[12]ข้อมูลนักเรียน-กรอง'!$A$36="","",('[12]ข้อมูลนักเรียน-กรอง'!$A$36))</f>
        <v/>
      </c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10" t="str">
        <f>IF('[12]ข้อมูลนักเรียน-กรอง'!A36="","",(IF(SUM(IR38:JV38)=0,"-",(SUM(IR38:JV38)))))</f>
        <v/>
      </c>
      <c r="JX38" s="10" t="str">
        <f>IF('[12]ข้อมูลนักเรียน-กรอง'!$A$36="","",(IF(COUNTIF(IR38:JV38,"ป")=0,"-",(COUNTIF(IR38:JV38,"ป")))))</f>
        <v/>
      </c>
      <c r="JY38" s="10" t="str">
        <f>IF('[12]ข้อมูลนักเรียน-กรอง'!$A$36="","",(IF(COUNTIF(IR38:JV38,"ล")=0,"-",(COUNTIF(IR38:JV38,"ล")))))</f>
        <v/>
      </c>
      <c r="JZ38" s="10" t="str">
        <f>IF('[12]ข้อมูลนักเรียน-กรอง'!$A$36="","",(IF(COUNTIF(IR38:JV38,"ข")=0,"-",(COUNTIF(IR38:JV38,"ข")))))</f>
        <v/>
      </c>
      <c r="KA38" s="8" t="str">
        <f>IF('[12]ข้อมูลนักเรียน-กรอง'!$A$36="","",('[12]ข้อมูลนักเรียน-กรอง'!$A$36))</f>
        <v/>
      </c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10" t="str">
        <f>IF('[12]ข้อมูลนักเรียน-กรอง'!A36="","",(IF(SUM(KB38:LF38)=0,"-",(SUM(KB38:LF38)))))</f>
        <v/>
      </c>
      <c r="LH38" s="10" t="str">
        <f>IF('[12]ข้อมูลนักเรียน-กรอง'!$A$36="","",(IF(COUNTIF(KB38:LF38,"ป")=0,"-",(COUNTIF(KB38:LF38,"ป")))))</f>
        <v/>
      </c>
      <c r="LI38" s="10" t="str">
        <f>IF('[12]ข้อมูลนักเรียน-กรอง'!$A$36="","",(IF(COUNTIF(KB38:LF38,"ล")=0,"-",(COUNTIF(KB38:LF38,"ล")))))</f>
        <v/>
      </c>
      <c r="LJ38" s="10" t="str">
        <f>IF('[12]ข้อมูลนักเรียน-กรอง'!$A$36="","",(IF(COUNTIF(KB38:LF38,"ข")=0,"-",(COUNTIF(KB38:LF38,"ข")))))</f>
        <v/>
      </c>
      <c r="LK38" s="8" t="str">
        <f>IF('[12]ข้อมูลนักเรียน-กรอง'!$A$36="","",('[12]ข้อมูลนักเรียน-กรอง'!$A$36))</f>
        <v/>
      </c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10" t="str">
        <f>IF('[12]ข้อมูลนักเรียน-กรอง'!A36="","",(IF(SUM(LL38:MN38)=0,"-",(SUM(LL38:MN38)))))</f>
        <v/>
      </c>
      <c r="MP38" s="10" t="str">
        <f>IF('[12]ข้อมูลนักเรียน-กรอง'!$A$36="","",(IF(COUNTIF(LL38:MN38,"ป")=0,"-",(COUNTIF(LL38:MN38,"ป")))))</f>
        <v/>
      </c>
      <c r="MQ38" s="10" t="str">
        <f>IF('[12]ข้อมูลนักเรียน-กรอง'!$A$36="","",(IF(COUNTIF(LL38:MN38,"ล")=0,"-",(COUNTIF(LL38:MN38,"ล")))))</f>
        <v/>
      </c>
      <c r="MR38" s="10" t="str">
        <f>IF('[12]ข้อมูลนักเรียน-กรอง'!$A$36="","",(IF(COUNTIF(LL38:MN38,"ข")=0,"-",(COUNTIF(LL38:MN38,"ข")))))</f>
        <v/>
      </c>
      <c r="MS38" s="8" t="str">
        <f>IF('[12]ข้อมูลนักเรียน-กรอง'!$A$36="","",('[12]ข้อมูลนักเรียน-กรอง'!$A$36))</f>
        <v/>
      </c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10" t="str">
        <f>IF('[12]ข้อมูลนักเรียน-กรอง'!A36="","",(IF(SUM(MT38:NX38)=0,"-",(SUM(MT38:NX38)))))</f>
        <v/>
      </c>
      <c r="NZ38" s="10" t="str">
        <f>IF('[12]ข้อมูลนักเรียน-กรอง'!$A$36="","",(IF(COUNTIF(MT38:NX38,"ป")=0,"-",(COUNTIF(MT38:NX38,"ป")))))</f>
        <v/>
      </c>
      <c r="OA38" s="10" t="str">
        <f>IF('[12]ข้อมูลนักเรียน-กรอง'!$A$36="","",(IF(COUNTIF(MT38:NX38,"ล")=0,"-",(COUNTIF(MT38:NX38,"ล")))))</f>
        <v/>
      </c>
      <c r="OB38" s="10" t="str">
        <f>IF('[12]ข้อมูลนักเรียน-กรอง'!$A$36="","",(IF(COUNTIF(MT38:NX38,"ข")=0,"-",(COUNTIF(MT38:NX38,"ข")))))</f>
        <v/>
      </c>
      <c r="OC38" s="8" t="str">
        <f>IF('[12]ข้อมูลนักเรียน-กรอง'!$A$36="","",('[12]ข้อมูลนักเรียน-กรอง'!$A$36))</f>
        <v/>
      </c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10" t="str">
        <f>IF('[12]ข้อมูลนักเรียน-กรอง'!A36="","",(IF(SUM(OD38:PG38)=0,"-",(SUM(OD38:PG38)))))</f>
        <v/>
      </c>
      <c r="PI38" s="10" t="str">
        <f>IF('[12]ข้อมูลนักเรียน-กรอง'!$A$36="","",(IF(COUNTIF(OD38:PG38,"ป")=0,"-",(COUNTIF(OD38:PG38,"ป")))))</f>
        <v/>
      </c>
      <c r="PJ38" s="10" t="str">
        <f>IF('[12]ข้อมูลนักเรียน-กรอง'!$A$36="","",(IF(COUNTIF(OD38:PG38,"ล")=0,"-",(COUNTIF(OD38:PG38,"ล")))))</f>
        <v/>
      </c>
      <c r="PK38" s="10" t="str">
        <f>IF('[12]ข้อมูลนักเรียน-กรอง'!$A$36="","",(IF(COUNTIF(OD38:PG38,"ข")=0,"-",(COUNTIF(OD38:PG38,"ข")))))</f>
        <v/>
      </c>
      <c r="PL38" s="11" t="str">
        <f>IF('[12]ข้อมูลนักเรียน-กรอง'!$A$36="","",('[12]ข้อมูลนักเรียน-กรอง'!$A$36))</f>
        <v/>
      </c>
      <c r="PM38" s="12" t="str">
        <f t="shared" si="0"/>
        <v/>
      </c>
      <c r="PN38" s="12" t="str">
        <f t="shared" si="1"/>
        <v/>
      </c>
      <c r="PO38" s="12" t="str">
        <f t="shared" si="2"/>
        <v/>
      </c>
      <c r="PP38" s="12" t="str">
        <f t="shared" si="3"/>
        <v/>
      </c>
      <c r="PQ38" s="12" t="str">
        <f t="shared" si="4"/>
        <v/>
      </c>
      <c r="PR38" s="12" t="str">
        <f t="shared" si="5"/>
        <v/>
      </c>
      <c r="PS38" s="12" t="str">
        <f t="shared" si="6"/>
        <v/>
      </c>
      <c r="PT38" s="12" t="str">
        <f t="shared" si="7"/>
        <v/>
      </c>
      <c r="PU38" s="12" t="str">
        <f t="shared" si="8"/>
        <v/>
      </c>
      <c r="PV38" s="12" t="str">
        <f t="shared" si="9"/>
        <v/>
      </c>
      <c r="PW38" s="12" t="str">
        <f t="shared" si="10"/>
        <v/>
      </c>
      <c r="PX38" s="12" t="str">
        <f t="shared" si="11"/>
        <v/>
      </c>
      <c r="PY38" s="13" t="str">
        <f>IF('[12]ข้อมูลนักเรียน-กรอง'!A36="","",(SUM(AH38:AK38,SUM(BQ38:BT38,SUM(DA38:DD38,SUM(EK38:EN38,SUM(FT38:FW38,SUM(HD38:HG38,SUM(IM38:IP38,SUM(JW38:JZ38,SUM(LG38:LJ38,SUM(MO38:MR38,SUM(NY38:OB38,SUM(PH38:PK38))))))))))))))</f>
        <v/>
      </c>
      <c r="PZ38" s="13" t="str">
        <f>IF('[12]ข้อมูลนักเรียน-กรอง'!A36="","",SUM(PM38:PX38))</f>
        <v/>
      </c>
      <c r="QA38" s="14" t="str">
        <f>IF('[12]ข้อมูลนักเรียน-กรอง'!A36="","",IF(PZ38=0,"0.00",((PZ38/PY38)*100)))</f>
        <v/>
      </c>
    </row>
    <row r="39" spans="1:443" ht="15.95" customHeight="1">
      <c r="A39" s="7" t="str">
        <f>[12]ชื่อนักเรียน!C38</f>
        <v xml:space="preserve"> </v>
      </c>
      <c r="B39" s="8" t="str">
        <f>IF('[12]ข้อมูลนักเรียน-กรอง'!$A$37="","",('[12]ข้อมูลนักเรียน-กรอง'!$A$37))</f>
        <v/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10" t="str">
        <f>IF('[12]ข้อมูลนักเรียน-กรอง'!A37="","",(IF(SUM(C39:AG39)=0,"-",(SUM(C39:AG39)))))</f>
        <v/>
      </c>
      <c r="AI39" s="10" t="str">
        <f>IF('[12]ข้อมูลนักเรียน-กรอง'!$A$37="","",(IF(COUNTIF(C39:AG39,"ป")=0,"-",(COUNTIF(C39:AG39,"ป")))))</f>
        <v/>
      </c>
      <c r="AJ39" s="10" t="str">
        <f>IF('[12]ข้อมูลนักเรียน-กรอง'!$A$37="","",(IF(COUNTIF(C39:AG39,"ล")=0,"-",(COUNTIF(C39:AG39,"ล")))))</f>
        <v/>
      </c>
      <c r="AK39" s="10" t="str">
        <f>IF('[12]ข้อมูลนักเรียน-กรอง'!$A$37="","",(IF(COUNTIF(C39:AG39,"ข")=0,"-",(COUNTIF(C39:AG39,"ข")))))</f>
        <v/>
      </c>
      <c r="AL39" s="8" t="str">
        <f>IF('[12]ข้อมูลนักเรียน-กรอง'!$A$37="","",('[12]ข้อมูลนักเรียน-กรอง'!$A$37))</f>
        <v/>
      </c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10" t="str">
        <f>IF('[12]ข้อมูลนักเรียน-กรอง'!A37="","",(IF(SUM(AM39:BP39)=0,"-",(SUM(AM39:BP39)))))</f>
        <v/>
      </c>
      <c r="BR39" s="10" t="str">
        <f>IF('[12]ข้อมูลนักเรียน-กรอง'!$A$37="","",(IF(COUNTIF(AM39:BP39,"ป")=0,"-",(COUNTIF(AM39:BP39,"ป")))))</f>
        <v/>
      </c>
      <c r="BS39" s="10" t="str">
        <f>IF('[12]ข้อมูลนักเรียน-กรอง'!$A$37="","",(IF(COUNTIF(AM39:BP39,"ล")=0,"-",(COUNTIF(AM39:BP39,"ล")))))</f>
        <v/>
      </c>
      <c r="BT39" s="10" t="str">
        <f>IF('[12]ข้อมูลนักเรียน-กรอง'!$A$37="","",(IF(COUNTIF(AM39:BP39,"ข")=0,"-",(COUNTIF(AM39:BP39,"ข")))))</f>
        <v/>
      </c>
      <c r="BU39" s="8" t="str">
        <f>IF('[12]ข้อมูลนักเรียน-กรอง'!$A$37="","",('[12]ข้อมูลนักเรียน-กรอง'!$A$37))</f>
        <v/>
      </c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10" t="str">
        <f>IF('[12]ข้อมูลนักเรียน-กรอง'!A37="","",(IF(SUM(BV39:CZ39)=0,"-",(SUM(BV39:CZ39)))))</f>
        <v/>
      </c>
      <c r="DB39" s="10" t="str">
        <f>IF('[12]ข้อมูลนักเรียน-กรอง'!$A$37="","",(IF(COUNTIF(BV39:CZ39,"ป")=0,"-",(COUNTIF(BV39:CZ39,"ป")))))</f>
        <v/>
      </c>
      <c r="DC39" s="10" t="str">
        <f>IF('[12]ข้อมูลนักเรียน-กรอง'!$A$37="","",(IF(COUNTIF(BV39:CZ39,"ล")=0,"-",(COUNTIF(BV39:CZ39,"ล")))))</f>
        <v/>
      </c>
      <c r="DD39" s="10" t="str">
        <f>IF('[12]ข้อมูลนักเรียน-กรอง'!$A$37="","",(IF(COUNTIF(BV39:CZ39,"ข")=0,"-",(COUNTIF(BV39:CZ39,"ข")))))</f>
        <v/>
      </c>
      <c r="DE39" s="8" t="str">
        <f>IF('[12]ข้อมูลนักเรียน-กรอง'!$A$37="","",('[12]ข้อมูลนักเรียน-กรอง'!$A$37))</f>
        <v/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10" t="str">
        <f>IF('[12]ข้อมูลนักเรียน-กรอง'!A37="","",(IF(SUM(DF39:EJ39)=0,"-",(SUM(DF39:EJ39)))))</f>
        <v/>
      </c>
      <c r="EL39" s="10" t="str">
        <f>IF('[12]ข้อมูลนักเรียน-กรอง'!$A$37="","",(IF(COUNTIF(DF39:EJ39,"ป")=0,"-",(COUNTIF(DF39:EJ39,"ป")))))</f>
        <v/>
      </c>
      <c r="EM39" s="10" t="str">
        <f>IF('[12]ข้อมูลนักเรียน-กรอง'!$A$37="","",(IF(COUNTIF(DF39:EJ39,"ล")=0,"-",(COUNTIF(DF39:EJ39,"ล")))))</f>
        <v/>
      </c>
      <c r="EN39" s="10" t="str">
        <f>IF('[12]ข้อมูลนักเรียน-กรอง'!$A$37="","",(IF(COUNTIF(DF39:EJ39,"ข")=0,"-",(COUNTIF(DF39:EJ39,"ข")))))</f>
        <v/>
      </c>
      <c r="EO39" s="8" t="str">
        <f>IF('[12]ข้อมูลนักเรียน-กรอง'!$A$37="","",('[12]ข้อมูลนักเรียน-กรอง'!$A$37))</f>
        <v/>
      </c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10" t="str">
        <f>IF('[12]ข้อมูลนักเรียน-กรอง'!A37="","",(IF(SUM(EP39:FS39)=0,"-",(SUM(EP39:FS39)))))</f>
        <v/>
      </c>
      <c r="FU39" s="10" t="str">
        <f>IF('[12]ข้อมูลนักเรียน-กรอง'!$A$37="","",(IF(COUNTIF(EP39:FS39,"ป")=0,"-",(COUNTIF(EP39:FS39,"ป")))))</f>
        <v/>
      </c>
      <c r="FV39" s="10" t="str">
        <f>IF('[12]ข้อมูลนักเรียน-กรอง'!$A$37="","",(IF(COUNTIF(EP39:FS39,"ล")=0,"-",(COUNTIF(EP39:FS39,"ล")))))</f>
        <v/>
      </c>
      <c r="FW39" s="10" t="str">
        <f>IF('[12]ข้อมูลนักเรียน-กรอง'!$A$37="","",(IF(COUNTIF(EP39:FS39,"ข")=0,"-",(COUNTIF(EP39:FS39,"ข")))))</f>
        <v/>
      </c>
      <c r="FX39" s="8" t="str">
        <f>IF('[12]ข้อมูลนักเรียน-กรอง'!$A$37="","",('[12]ข้อมูลนักเรียน-กรอง'!$A$37))</f>
        <v/>
      </c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10" t="str">
        <f>IF('[12]ข้อมูลนักเรียน-กรอง'!A37="","",(IF(SUM(FY39:HC39)=0,"-",(SUM(FY39:HC39)))))</f>
        <v/>
      </c>
      <c r="HE39" s="10" t="str">
        <f>IF('[12]ข้อมูลนักเรียน-กรอง'!$A$37="","",(IF(COUNTIF(FY39:HC39,"ป")=0,"-",(COUNTIF(FY39:HC39,"ป")))))</f>
        <v/>
      </c>
      <c r="HF39" s="10" t="str">
        <f>IF('[12]ข้อมูลนักเรียน-กรอง'!$A$37="","",(IF(COUNTIF(FY39:HC39,"ล")=0,"-",(COUNTIF(FY39:HC39,"ล")))))</f>
        <v/>
      </c>
      <c r="HG39" s="10" t="str">
        <f>IF('[12]ข้อมูลนักเรียน-กรอง'!$A$37="","",(IF(COUNTIF(FY39:HC39,"ข")=0,"-",(COUNTIF(FY39:HC39,"ข")))))</f>
        <v/>
      </c>
      <c r="HH39" s="8" t="str">
        <f>IF('[12]ข้อมูลนักเรียน-กรอง'!$A$37="","",('[12]ข้อมูลนักเรียน-กรอง'!$A$37))</f>
        <v/>
      </c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10" t="str">
        <f>IF('[12]ข้อมูลนักเรียน-กรอง'!A37="","",(IF(SUM(HI39:IL39)=0,"-",(SUM(HI39:IL39)))))</f>
        <v/>
      </c>
      <c r="IN39" s="10" t="str">
        <f>IF('[12]ข้อมูลนักเรียน-กรอง'!$A$37="","",(IF(COUNTIF(HI39:IL39,"ป")=0,"-",(COUNTIF(HI39:IL39,"ป")))))</f>
        <v/>
      </c>
      <c r="IO39" s="10" t="str">
        <f>IF('[12]ข้อมูลนักเรียน-กรอง'!$A$37="","",(IF(COUNTIF(HI39:IL39,"ล")=0,"-",(COUNTIF(HI39:IL39,"ล")))))</f>
        <v/>
      </c>
      <c r="IP39" s="10" t="str">
        <f>IF('[12]ข้อมูลนักเรียน-กรอง'!$A$37="","",(IF(COUNTIF(HI39:IL39,"ข")=0,"-",(COUNTIF(HI39:IL39,"ข")))))</f>
        <v/>
      </c>
      <c r="IQ39" s="8" t="str">
        <f>IF('[12]ข้อมูลนักเรียน-กรอง'!$A$37="","",('[12]ข้อมูลนักเรียน-กรอง'!$A$37))</f>
        <v/>
      </c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10" t="str">
        <f>IF('[12]ข้อมูลนักเรียน-กรอง'!A37="","",(IF(SUM(IR39:JV39)=0,"-",(SUM(IR39:JV39)))))</f>
        <v/>
      </c>
      <c r="JX39" s="10" t="str">
        <f>IF('[12]ข้อมูลนักเรียน-กรอง'!$A$37="","",(IF(COUNTIF(IR39:JV39,"ป")=0,"-",(COUNTIF(IR39:JV39,"ป")))))</f>
        <v/>
      </c>
      <c r="JY39" s="10" t="str">
        <f>IF('[12]ข้อมูลนักเรียน-กรอง'!$A$37="","",(IF(COUNTIF(IR39:JV39,"ล")=0,"-",(COUNTIF(IR39:JV39,"ล")))))</f>
        <v/>
      </c>
      <c r="JZ39" s="10" t="str">
        <f>IF('[12]ข้อมูลนักเรียน-กรอง'!$A$37="","",(IF(COUNTIF(IR39:JV39,"ข")=0,"-",(COUNTIF(IR39:JV39,"ข")))))</f>
        <v/>
      </c>
      <c r="KA39" s="8" t="str">
        <f>IF('[12]ข้อมูลนักเรียน-กรอง'!$A$37="","",('[12]ข้อมูลนักเรียน-กรอง'!$A$37))</f>
        <v/>
      </c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10" t="str">
        <f>IF('[12]ข้อมูลนักเรียน-กรอง'!A37="","",(IF(SUM(KB39:LF39)=0,"-",(SUM(KB39:LF39)))))</f>
        <v/>
      </c>
      <c r="LH39" s="10" t="str">
        <f>IF('[12]ข้อมูลนักเรียน-กรอง'!$A$37="","",(IF(COUNTIF(KB39:LF39,"ป")=0,"-",(COUNTIF(KB39:LF39,"ป")))))</f>
        <v/>
      </c>
      <c r="LI39" s="10" t="str">
        <f>IF('[12]ข้อมูลนักเรียน-กรอง'!$A$37="","",(IF(COUNTIF(KB39:LF39,"ล")=0,"-",(COUNTIF(KB39:LF39,"ล")))))</f>
        <v/>
      </c>
      <c r="LJ39" s="10" t="str">
        <f>IF('[12]ข้อมูลนักเรียน-กรอง'!$A$37="","",(IF(COUNTIF(KB39:LF39,"ข")=0,"-",(COUNTIF(KB39:LF39,"ข")))))</f>
        <v/>
      </c>
      <c r="LK39" s="8" t="str">
        <f>IF('[12]ข้อมูลนักเรียน-กรอง'!$A$37="","",('[12]ข้อมูลนักเรียน-กรอง'!$A$37))</f>
        <v/>
      </c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10" t="str">
        <f>IF('[12]ข้อมูลนักเรียน-กรอง'!A37="","",(IF(SUM(LL39:MN39)=0,"-",(SUM(LL39:MN39)))))</f>
        <v/>
      </c>
      <c r="MP39" s="10" t="str">
        <f>IF('[12]ข้อมูลนักเรียน-กรอง'!$A$37="","",(IF(COUNTIF(LL39:MN39,"ป")=0,"-",(COUNTIF(LL39:MN39,"ป")))))</f>
        <v/>
      </c>
      <c r="MQ39" s="10" t="str">
        <f>IF('[12]ข้อมูลนักเรียน-กรอง'!$A$37="","",(IF(COUNTIF(LL39:MN39,"ล")=0,"-",(COUNTIF(LL39:MN39,"ล")))))</f>
        <v/>
      </c>
      <c r="MR39" s="10" t="str">
        <f>IF('[12]ข้อมูลนักเรียน-กรอง'!$A$37="","",(IF(COUNTIF(LL39:MN39,"ข")=0,"-",(COUNTIF(LL39:MN39,"ข")))))</f>
        <v/>
      </c>
      <c r="MS39" s="8" t="str">
        <f>IF('[12]ข้อมูลนักเรียน-กรอง'!$A$37="","",('[12]ข้อมูลนักเรียน-กรอง'!$A$37))</f>
        <v/>
      </c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10" t="str">
        <f>IF('[12]ข้อมูลนักเรียน-กรอง'!A37="","",(IF(SUM(MT39:NX39)=0,"-",(SUM(MT39:NX39)))))</f>
        <v/>
      </c>
      <c r="NZ39" s="10" t="str">
        <f>IF('[12]ข้อมูลนักเรียน-กรอง'!$A$37="","",(IF(COUNTIF(MT39:NX39,"ป")=0,"-",(COUNTIF(MT39:NX39,"ป")))))</f>
        <v/>
      </c>
      <c r="OA39" s="10" t="str">
        <f>IF('[12]ข้อมูลนักเรียน-กรอง'!$A$37="","",(IF(COUNTIF(MT39:NX39,"ล")=0,"-",(COUNTIF(MT39:NX39,"ล")))))</f>
        <v/>
      </c>
      <c r="OB39" s="10" t="str">
        <f>IF('[12]ข้อมูลนักเรียน-กรอง'!$A$37="","",(IF(COUNTIF(MT39:NX39,"ข")=0,"-",(COUNTIF(MT39:NX39,"ข")))))</f>
        <v/>
      </c>
      <c r="OC39" s="8" t="str">
        <f>IF('[12]ข้อมูลนักเรียน-กรอง'!$A$37="","",('[12]ข้อมูลนักเรียน-กรอง'!$A$37))</f>
        <v/>
      </c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10" t="str">
        <f>IF('[12]ข้อมูลนักเรียน-กรอง'!A37="","",(IF(SUM(OD39:PG39)=0,"-",(SUM(OD39:PG39)))))</f>
        <v/>
      </c>
      <c r="PI39" s="10" t="str">
        <f>IF('[12]ข้อมูลนักเรียน-กรอง'!$A$37="","",(IF(COUNTIF(OD39:PG39,"ป")=0,"-",(COUNTIF(OD39:PG39,"ป")))))</f>
        <v/>
      </c>
      <c r="PJ39" s="10" t="str">
        <f>IF('[12]ข้อมูลนักเรียน-กรอง'!$A$37="","",(IF(COUNTIF(OD39:PG39,"ล")=0,"-",(COUNTIF(OD39:PG39,"ล")))))</f>
        <v/>
      </c>
      <c r="PK39" s="10" t="str">
        <f>IF('[12]ข้อมูลนักเรียน-กรอง'!$A$37="","",(IF(COUNTIF(OD39:PG39,"ข")=0,"-",(COUNTIF(OD39:PG39,"ข")))))</f>
        <v/>
      </c>
      <c r="PL39" s="11" t="str">
        <f>IF('[12]ข้อมูลนักเรียน-กรอง'!$A$37="","",('[12]ข้อมูลนักเรียน-กรอง'!$A$37))</f>
        <v/>
      </c>
      <c r="PM39" s="12" t="str">
        <f t="shared" si="0"/>
        <v/>
      </c>
      <c r="PN39" s="12" t="str">
        <f t="shared" si="1"/>
        <v/>
      </c>
      <c r="PO39" s="12" t="str">
        <f t="shared" si="2"/>
        <v/>
      </c>
      <c r="PP39" s="12" t="str">
        <f t="shared" si="3"/>
        <v/>
      </c>
      <c r="PQ39" s="12" t="str">
        <f t="shared" si="4"/>
        <v/>
      </c>
      <c r="PR39" s="12" t="str">
        <f t="shared" si="5"/>
        <v/>
      </c>
      <c r="PS39" s="12" t="str">
        <f t="shared" si="6"/>
        <v/>
      </c>
      <c r="PT39" s="12" t="str">
        <f t="shared" si="7"/>
        <v/>
      </c>
      <c r="PU39" s="12" t="str">
        <f t="shared" si="8"/>
        <v/>
      </c>
      <c r="PV39" s="12" t="str">
        <f t="shared" si="9"/>
        <v/>
      </c>
      <c r="PW39" s="12" t="str">
        <f t="shared" si="10"/>
        <v/>
      </c>
      <c r="PX39" s="12" t="str">
        <f t="shared" si="11"/>
        <v/>
      </c>
      <c r="PY39" s="13" t="str">
        <f>IF('[12]ข้อมูลนักเรียน-กรอง'!A37="","",(SUM(AH39:AK39,SUM(BQ39:BT39,SUM(DA39:DD39,SUM(EK39:EN39,SUM(FT39:FW39,SUM(HD39:HG39,SUM(IM39:IP39,SUM(JW39:JZ39,SUM(LG39:LJ39,SUM(MO39:MR39,SUM(NY39:OB39,SUM(PH39:PK39))))))))))))))</f>
        <v/>
      </c>
      <c r="PZ39" s="13" t="str">
        <f>IF('[12]ข้อมูลนักเรียน-กรอง'!A37="","",SUM(PM39:PX39))</f>
        <v/>
      </c>
      <c r="QA39" s="14" t="str">
        <f>IF('[12]ข้อมูลนักเรียน-กรอง'!A37="","",IF(PZ39=0,"0.00",((PZ39/PY39)*100)))</f>
        <v/>
      </c>
    </row>
    <row r="40" spans="1:443" ht="15.95" customHeight="1">
      <c r="A40" s="7" t="str">
        <f>[12]ชื่อนักเรียน!C39</f>
        <v xml:space="preserve"> </v>
      </c>
      <c r="B40" s="8" t="str">
        <f>IF('[12]ข้อมูลนักเรียน-กรอง'!$A$38="","",('[12]ข้อมูลนักเรียน-กรอง'!$A$38))</f>
        <v/>
      </c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10" t="str">
        <f>IF('[12]ข้อมูลนักเรียน-กรอง'!A38="","",(IF(SUM(C40:AG40)=0,"-",(SUM(C40:AG40)))))</f>
        <v/>
      </c>
      <c r="AI40" s="10" t="str">
        <f>IF('[12]ข้อมูลนักเรียน-กรอง'!$A$38="","",(IF(COUNTIF(C40:AG40,"ป")=0,"-",(COUNTIF(C40:AG40,"ป")))))</f>
        <v/>
      </c>
      <c r="AJ40" s="10" t="str">
        <f>IF('[12]ข้อมูลนักเรียน-กรอง'!$A$38="","",(IF(COUNTIF(C40:AG40,"ล")=0,"-",(COUNTIF(C40:AG40,"ล")))))</f>
        <v/>
      </c>
      <c r="AK40" s="10" t="str">
        <f>IF('[12]ข้อมูลนักเรียน-กรอง'!$A$38="","",(IF(COUNTIF(C40:AG40,"ข")=0,"-",(COUNTIF(C40:AG40,"ข")))))</f>
        <v/>
      </c>
      <c r="AL40" s="8" t="str">
        <f>IF('[12]ข้อมูลนักเรียน-กรอง'!$A$38="","",('[12]ข้อมูลนักเรียน-กรอง'!$A$38))</f>
        <v/>
      </c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10" t="str">
        <f>IF('[12]ข้อมูลนักเรียน-กรอง'!A38="","",(IF(SUM(AM40:BP40)=0,"-",(SUM(AM40:BP40)))))</f>
        <v/>
      </c>
      <c r="BR40" s="10" t="str">
        <f>IF('[12]ข้อมูลนักเรียน-กรอง'!$A$38="","",(IF(COUNTIF(AM40:BP40,"ป")=0,"-",(COUNTIF(AM40:BP40,"ป")))))</f>
        <v/>
      </c>
      <c r="BS40" s="10" t="str">
        <f>IF('[12]ข้อมูลนักเรียน-กรอง'!$A$38="","",(IF(COUNTIF(AM40:BP40,"ล")=0,"-",(COUNTIF(AM40:BP40,"ล")))))</f>
        <v/>
      </c>
      <c r="BT40" s="10" t="str">
        <f>IF('[12]ข้อมูลนักเรียน-กรอง'!$A$38="","",(IF(COUNTIF(AM40:BP40,"ข")=0,"-",(COUNTIF(AM40:BP40,"ข")))))</f>
        <v/>
      </c>
      <c r="BU40" s="8" t="str">
        <f>IF('[12]ข้อมูลนักเรียน-กรอง'!$A$38="","",('[12]ข้อมูลนักเรียน-กรอง'!$A$38))</f>
        <v/>
      </c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10" t="str">
        <f>IF('[12]ข้อมูลนักเรียน-กรอง'!A38="","",(IF(SUM(BV40:CZ40)=0,"-",(SUM(BV40:CZ40)))))</f>
        <v/>
      </c>
      <c r="DB40" s="10" t="str">
        <f>IF('[12]ข้อมูลนักเรียน-กรอง'!$A$38="","",(IF(COUNTIF(BV40:CZ40,"ป")=0,"-",(COUNTIF(BV40:CZ40,"ป")))))</f>
        <v/>
      </c>
      <c r="DC40" s="10" t="str">
        <f>IF('[12]ข้อมูลนักเรียน-กรอง'!$A$38="","",(IF(COUNTIF(BV40:CZ40,"ล")=0,"-",(COUNTIF(BV40:CZ40,"ล")))))</f>
        <v/>
      </c>
      <c r="DD40" s="10" t="str">
        <f>IF('[12]ข้อมูลนักเรียน-กรอง'!$A$38="","",(IF(COUNTIF(BV40:CZ40,"ข")=0,"-",(COUNTIF(BV40:CZ40,"ข")))))</f>
        <v/>
      </c>
      <c r="DE40" s="8" t="str">
        <f>IF('[12]ข้อมูลนักเรียน-กรอง'!$A$38="","",('[12]ข้อมูลนักเรียน-กรอง'!$A$38))</f>
        <v/>
      </c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10" t="str">
        <f>IF('[12]ข้อมูลนักเรียน-กรอง'!A38="","",(IF(SUM(DF40:EJ40)=0,"-",(SUM(DF40:EJ40)))))</f>
        <v/>
      </c>
      <c r="EL40" s="10" t="str">
        <f>IF('[12]ข้อมูลนักเรียน-กรอง'!$A$38="","",(IF(COUNTIF(DF40:EJ40,"ป")=0,"-",(COUNTIF(DF40:EJ40,"ป")))))</f>
        <v/>
      </c>
      <c r="EM40" s="10" t="str">
        <f>IF('[12]ข้อมูลนักเรียน-กรอง'!$A$38="","",(IF(COUNTIF(DF40:EJ40,"ล")=0,"-",(COUNTIF(DF40:EJ40,"ล")))))</f>
        <v/>
      </c>
      <c r="EN40" s="10" t="str">
        <f>IF('[12]ข้อมูลนักเรียน-กรอง'!$A$38="","",(IF(COUNTIF(DF40:EJ40,"ข")=0,"-",(COUNTIF(DF40:EJ40,"ข")))))</f>
        <v/>
      </c>
      <c r="EO40" s="8" t="str">
        <f>IF('[12]ข้อมูลนักเรียน-กรอง'!$A$38="","",('[12]ข้อมูลนักเรียน-กรอง'!$A$38))</f>
        <v/>
      </c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10" t="str">
        <f>IF('[12]ข้อมูลนักเรียน-กรอง'!A38="","",(IF(SUM(EP40:FS40)=0,"-",(SUM(EP40:FS40)))))</f>
        <v/>
      </c>
      <c r="FU40" s="10" t="str">
        <f>IF('[12]ข้อมูลนักเรียน-กรอง'!$A$38="","",(IF(COUNTIF(EP40:FS40,"ป")=0,"-",(COUNTIF(EP40:FS40,"ป")))))</f>
        <v/>
      </c>
      <c r="FV40" s="10" t="str">
        <f>IF('[12]ข้อมูลนักเรียน-กรอง'!$A$38="","",(IF(COUNTIF(EP40:FS40,"ล")=0,"-",(COUNTIF(EP40:FS40,"ล")))))</f>
        <v/>
      </c>
      <c r="FW40" s="10" t="str">
        <f>IF('[12]ข้อมูลนักเรียน-กรอง'!$A$38="","",(IF(COUNTIF(EP40:FS40,"ข")=0,"-",(COUNTIF(EP40:FS40,"ข")))))</f>
        <v/>
      </c>
      <c r="FX40" s="8" t="str">
        <f>IF('[12]ข้อมูลนักเรียน-กรอง'!$A$38="","",('[12]ข้อมูลนักเรียน-กรอง'!$A$38))</f>
        <v/>
      </c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10" t="str">
        <f>IF('[12]ข้อมูลนักเรียน-กรอง'!A38="","",(IF(SUM(FY40:HC40)=0,"-",(SUM(FY40:HC40)))))</f>
        <v/>
      </c>
      <c r="HE40" s="10" t="str">
        <f>IF('[12]ข้อมูลนักเรียน-กรอง'!$A$38="","",(IF(COUNTIF(FY40:HC40,"ป")=0,"-",(COUNTIF(FY40:HC40,"ป")))))</f>
        <v/>
      </c>
      <c r="HF40" s="10" t="str">
        <f>IF('[12]ข้อมูลนักเรียน-กรอง'!$A$38="","",(IF(COUNTIF(FY40:HC40,"ล")=0,"-",(COUNTIF(FY40:HC40,"ล")))))</f>
        <v/>
      </c>
      <c r="HG40" s="10" t="str">
        <f>IF('[12]ข้อมูลนักเรียน-กรอง'!$A$38="","",(IF(COUNTIF(FY40:HC40,"ข")=0,"-",(COUNTIF(FY40:HC40,"ข")))))</f>
        <v/>
      </c>
      <c r="HH40" s="8" t="str">
        <f>IF('[12]ข้อมูลนักเรียน-กรอง'!$A$38="","",('[12]ข้อมูลนักเรียน-กรอง'!$A$38))</f>
        <v/>
      </c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10" t="str">
        <f>IF('[12]ข้อมูลนักเรียน-กรอง'!A38="","",(IF(SUM(HI40:IL40)=0,"-",(SUM(HI40:IL40)))))</f>
        <v/>
      </c>
      <c r="IN40" s="10" t="str">
        <f>IF('[12]ข้อมูลนักเรียน-กรอง'!$A$38="","",(IF(COUNTIF(HI40:IL40,"ป")=0,"-",(COUNTIF(HI40:IL40,"ป")))))</f>
        <v/>
      </c>
      <c r="IO40" s="10" t="str">
        <f>IF('[12]ข้อมูลนักเรียน-กรอง'!$A$38="","",(IF(COUNTIF(HI40:IL40,"ล")=0,"-",(COUNTIF(HI40:IL40,"ล")))))</f>
        <v/>
      </c>
      <c r="IP40" s="10" t="str">
        <f>IF('[12]ข้อมูลนักเรียน-กรอง'!$A$38="","",(IF(COUNTIF(HI40:IL40,"ข")=0,"-",(COUNTIF(HI40:IL40,"ข")))))</f>
        <v/>
      </c>
      <c r="IQ40" s="8" t="str">
        <f>IF('[12]ข้อมูลนักเรียน-กรอง'!$A$38="","",('[12]ข้อมูลนักเรียน-กรอง'!$A$38))</f>
        <v/>
      </c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10" t="str">
        <f>IF('[12]ข้อมูลนักเรียน-กรอง'!A38="","",(IF(SUM(IR40:JV40)=0,"-",(SUM(IR40:JV40)))))</f>
        <v/>
      </c>
      <c r="JX40" s="10" t="str">
        <f>IF('[12]ข้อมูลนักเรียน-กรอง'!$A$38="","",(IF(COUNTIF(IR40:JV40,"ป")=0,"-",(COUNTIF(IR40:JV40,"ป")))))</f>
        <v/>
      </c>
      <c r="JY40" s="10" t="str">
        <f>IF('[12]ข้อมูลนักเรียน-กรอง'!$A$38="","",(IF(COUNTIF(IR40:JV40,"ล")=0,"-",(COUNTIF(IR40:JV40,"ล")))))</f>
        <v/>
      </c>
      <c r="JZ40" s="10" t="str">
        <f>IF('[12]ข้อมูลนักเรียน-กรอง'!$A$38="","",(IF(COUNTIF(IR40:JV40,"ข")=0,"-",(COUNTIF(IR40:JV40,"ข")))))</f>
        <v/>
      </c>
      <c r="KA40" s="8" t="str">
        <f>IF('[12]ข้อมูลนักเรียน-กรอง'!$A$38="","",('[12]ข้อมูลนักเรียน-กรอง'!$A$38))</f>
        <v/>
      </c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10" t="str">
        <f>IF('[12]ข้อมูลนักเรียน-กรอง'!A38="","",(IF(SUM(KB40:LF40)=0,"-",(SUM(KB40:LF40)))))</f>
        <v/>
      </c>
      <c r="LH40" s="10" t="str">
        <f>IF('[12]ข้อมูลนักเรียน-กรอง'!$A$38="","",(IF(COUNTIF(KB40:LF40,"ป")=0,"-",(COUNTIF(KB40:LF40,"ป")))))</f>
        <v/>
      </c>
      <c r="LI40" s="10" t="str">
        <f>IF('[12]ข้อมูลนักเรียน-กรอง'!$A$38="","",(IF(COUNTIF(KB40:LF40,"ล")=0,"-",(COUNTIF(KB40:LF40,"ล")))))</f>
        <v/>
      </c>
      <c r="LJ40" s="10" t="str">
        <f>IF('[12]ข้อมูลนักเรียน-กรอง'!$A$38="","",(IF(COUNTIF(KB40:LF40,"ข")=0,"-",(COUNTIF(KB40:LF40,"ข")))))</f>
        <v/>
      </c>
      <c r="LK40" s="8" t="str">
        <f>IF('[12]ข้อมูลนักเรียน-กรอง'!$A$38="","",('[12]ข้อมูลนักเรียน-กรอง'!$A$38))</f>
        <v/>
      </c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10" t="str">
        <f>IF('[12]ข้อมูลนักเรียน-กรอง'!A38="","",(IF(SUM(LL40:MN40)=0,"-",(SUM(LL40:MN40)))))</f>
        <v/>
      </c>
      <c r="MP40" s="10" t="str">
        <f>IF('[12]ข้อมูลนักเรียน-กรอง'!$A$38="","",(IF(COUNTIF(LL40:MN40,"ป")=0,"-",(COUNTIF(LL40:MN40,"ป")))))</f>
        <v/>
      </c>
      <c r="MQ40" s="10" t="str">
        <f>IF('[12]ข้อมูลนักเรียน-กรอง'!$A$38="","",(IF(COUNTIF(LL40:MN40,"ล")=0,"-",(COUNTIF(LL40:MN40,"ล")))))</f>
        <v/>
      </c>
      <c r="MR40" s="10" t="str">
        <f>IF('[12]ข้อมูลนักเรียน-กรอง'!$A$38="","",(IF(COUNTIF(LL40:MN40,"ข")=0,"-",(COUNTIF(LL40:MN40,"ข")))))</f>
        <v/>
      </c>
      <c r="MS40" s="8" t="str">
        <f>IF('[12]ข้อมูลนักเรียน-กรอง'!$A$38="","",('[12]ข้อมูลนักเรียน-กรอง'!$A$38))</f>
        <v/>
      </c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10" t="str">
        <f>IF('[12]ข้อมูลนักเรียน-กรอง'!A38="","",(IF(SUM(MT40:NX40)=0,"-",(SUM(MT40:NX40)))))</f>
        <v/>
      </c>
      <c r="NZ40" s="10" t="str">
        <f>IF('[12]ข้อมูลนักเรียน-กรอง'!$A$38="","",(IF(COUNTIF(MT40:NX40,"ป")=0,"-",(COUNTIF(MT40:NX40,"ป")))))</f>
        <v/>
      </c>
      <c r="OA40" s="10" t="str">
        <f>IF('[12]ข้อมูลนักเรียน-กรอง'!$A$38="","",(IF(COUNTIF(MT40:NX40,"ล")=0,"-",(COUNTIF(MT40:NX40,"ล")))))</f>
        <v/>
      </c>
      <c r="OB40" s="10" t="str">
        <f>IF('[12]ข้อมูลนักเรียน-กรอง'!$A$38="","",(IF(COUNTIF(MT40:NX40,"ข")=0,"-",(COUNTIF(MT40:NX40,"ข")))))</f>
        <v/>
      </c>
      <c r="OC40" s="8" t="str">
        <f>IF('[12]ข้อมูลนักเรียน-กรอง'!$A$38="","",('[12]ข้อมูลนักเรียน-กรอง'!$A$38))</f>
        <v/>
      </c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10" t="str">
        <f>IF('[12]ข้อมูลนักเรียน-กรอง'!A38="","",(IF(SUM(OD40:PG40)=0,"-",(SUM(OD40:PG40)))))</f>
        <v/>
      </c>
      <c r="PI40" s="10" t="str">
        <f>IF('[12]ข้อมูลนักเรียน-กรอง'!$A$38="","",(IF(COUNTIF(OD40:PG40,"ป")=0,"-",(COUNTIF(OD40:PG40,"ป")))))</f>
        <v/>
      </c>
      <c r="PJ40" s="10" t="str">
        <f>IF('[12]ข้อมูลนักเรียน-กรอง'!$A$38="","",(IF(COUNTIF(OD40:PG40,"ล")=0,"-",(COUNTIF(OD40:PG40,"ล")))))</f>
        <v/>
      </c>
      <c r="PK40" s="10" t="str">
        <f>IF('[12]ข้อมูลนักเรียน-กรอง'!$A$38="","",(IF(COUNTIF(OD40:PG40,"ข")=0,"-",(COUNTIF(OD40:PG40,"ข")))))</f>
        <v/>
      </c>
      <c r="PL40" s="11" t="str">
        <f>IF('[12]ข้อมูลนักเรียน-กรอง'!$A$38="","",('[12]ข้อมูลนักเรียน-กรอง'!$A$38))</f>
        <v/>
      </c>
      <c r="PM40" s="12" t="str">
        <f t="shared" si="0"/>
        <v/>
      </c>
      <c r="PN40" s="12" t="str">
        <f t="shared" si="1"/>
        <v/>
      </c>
      <c r="PO40" s="12" t="str">
        <f t="shared" si="2"/>
        <v/>
      </c>
      <c r="PP40" s="12" t="str">
        <f t="shared" si="3"/>
        <v/>
      </c>
      <c r="PQ40" s="12" t="str">
        <f t="shared" si="4"/>
        <v/>
      </c>
      <c r="PR40" s="12" t="str">
        <f t="shared" si="5"/>
        <v/>
      </c>
      <c r="PS40" s="12" t="str">
        <f t="shared" si="6"/>
        <v/>
      </c>
      <c r="PT40" s="12" t="str">
        <f t="shared" si="7"/>
        <v/>
      </c>
      <c r="PU40" s="12" t="str">
        <f t="shared" si="8"/>
        <v/>
      </c>
      <c r="PV40" s="12" t="str">
        <f t="shared" si="9"/>
        <v/>
      </c>
      <c r="PW40" s="12" t="str">
        <f t="shared" si="10"/>
        <v/>
      </c>
      <c r="PX40" s="12" t="str">
        <f t="shared" si="11"/>
        <v/>
      </c>
      <c r="PY40" s="13" t="str">
        <f>IF('[12]ข้อมูลนักเรียน-กรอง'!A38="","",(SUM(AH40:AK40,SUM(BQ40:BT40,SUM(DA40:DD40,SUM(EK40:EN40,SUM(FT40:FW40,SUM(HD40:HG40,SUM(IM40:IP40,SUM(JW40:JZ40,SUM(LG40:LJ40,SUM(MO40:MR40,SUM(NY40:OB40,SUM(PH40:PK40))))))))))))))</f>
        <v/>
      </c>
      <c r="PZ40" s="13" t="str">
        <f>IF('[12]ข้อมูลนักเรียน-กรอง'!A38="","",SUM(PM40:PX40))</f>
        <v/>
      </c>
      <c r="QA40" s="14" t="str">
        <f>IF('[12]ข้อมูลนักเรียน-กรอง'!A38="","",IF(PZ40=0,"0.00",((PZ40/PY40)*100)))</f>
        <v/>
      </c>
    </row>
    <row r="41" spans="1:443" ht="15.95" customHeight="1">
      <c r="A41" s="7" t="str">
        <f>[12]ชื่อนักเรียน!C40</f>
        <v xml:space="preserve"> </v>
      </c>
      <c r="B41" s="8" t="str">
        <f>IF('[12]ข้อมูลนักเรียน-กรอง'!$A$39="","",('[12]ข้อมูลนักเรียน-กรอง'!$A$39))</f>
        <v/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10" t="str">
        <f>IF('[12]ข้อมูลนักเรียน-กรอง'!A39="","",(IF(SUM(C41:AG41)=0,"-",(SUM(C41:AG41)))))</f>
        <v/>
      </c>
      <c r="AI41" s="10" t="str">
        <f>IF('[12]ข้อมูลนักเรียน-กรอง'!$A$39="","",(IF(COUNTIF(C41:AG41,"ป")=0,"-",(COUNTIF(C41:AG41,"ป")))))</f>
        <v/>
      </c>
      <c r="AJ41" s="10" t="str">
        <f>IF('[12]ข้อมูลนักเรียน-กรอง'!$A$39="","",(IF(COUNTIF(C41:AG41,"ล")=0,"-",(COUNTIF(C41:AG41,"ล")))))</f>
        <v/>
      </c>
      <c r="AK41" s="10" t="str">
        <f>IF('[12]ข้อมูลนักเรียน-กรอง'!$A$39="","",(IF(COUNTIF(C41:AG41,"ข")=0,"-",(COUNTIF(C41:AG41,"ข")))))</f>
        <v/>
      </c>
      <c r="AL41" s="8" t="str">
        <f>IF('[12]ข้อมูลนักเรียน-กรอง'!$A$39="","",('[12]ข้อมูลนักเรียน-กรอง'!$A$39))</f>
        <v/>
      </c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10" t="str">
        <f>IF('[12]ข้อมูลนักเรียน-กรอง'!A39="","",(IF(SUM(AM41:BP41)=0,"-",(SUM(AM41:BP41)))))</f>
        <v/>
      </c>
      <c r="BR41" s="10" t="str">
        <f>IF('[12]ข้อมูลนักเรียน-กรอง'!$A$39="","",(IF(COUNTIF(AM41:BP41,"ป")=0,"-",(COUNTIF(AM41:BP41,"ป")))))</f>
        <v/>
      </c>
      <c r="BS41" s="10" t="str">
        <f>IF('[12]ข้อมูลนักเรียน-กรอง'!$A$39="","",(IF(COUNTIF(AM41:BP41,"ล")=0,"-",(COUNTIF(AM41:BP41,"ล")))))</f>
        <v/>
      </c>
      <c r="BT41" s="10" t="str">
        <f>IF('[12]ข้อมูลนักเรียน-กรอง'!$A$39="","",(IF(COUNTIF(AM41:BP41,"ข")=0,"-",(COUNTIF(AM41:BP41,"ข")))))</f>
        <v/>
      </c>
      <c r="BU41" s="8" t="str">
        <f>IF('[12]ข้อมูลนักเรียน-กรอง'!$A$39="","",('[12]ข้อมูลนักเรียน-กรอง'!$A$39))</f>
        <v/>
      </c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10" t="str">
        <f>IF('[12]ข้อมูลนักเรียน-กรอง'!A39="","",(IF(SUM(BV41:CZ41)=0,"-",(SUM(BV41:CZ41)))))</f>
        <v/>
      </c>
      <c r="DB41" s="10" t="str">
        <f>IF('[12]ข้อมูลนักเรียน-กรอง'!$A$39="","",(IF(COUNTIF(BV41:CZ41,"ป")=0,"-",(COUNTIF(BV41:CZ41,"ป")))))</f>
        <v/>
      </c>
      <c r="DC41" s="10" t="str">
        <f>IF('[12]ข้อมูลนักเรียน-กรอง'!$A$39="","",(IF(COUNTIF(BV41:CZ41,"ล")=0,"-",(COUNTIF(BV41:CZ41,"ล")))))</f>
        <v/>
      </c>
      <c r="DD41" s="10" t="str">
        <f>IF('[12]ข้อมูลนักเรียน-กรอง'!$A$39="","",(IF(COUNTIF(BV41:CZ41,"ข")=0,"-",(COUNTIF(BV41:CZ41,"ข")))))</f>
        <v/>
      </c>
      <c r="DE41" s="8" t="str">
        <f>IF('[12]ข้อมูลนักเรียน-กรอง'!$A$39="","",('[12]ข้อมูลนักเรียน-กรอง'!$A$39))</f>
        <v/>
      </c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10" t="str">
        <f>IF('[12]ข้อมูลนักเรียน-กรอง'!A39="","",(IF(SUM(DF41:EJ41)=0,"-",(SUM(DF41:EJ41)))))</f>
        <v/>
      </c>
      <c r="EL41" s="10" t="str">
        <f>IF('[12]ข้อมูลนักเรียน-กรอง'!$A$39="","",(IF(COUNTIF(DF41:EJ41,"ป")=0,"-",(COUNTIF(DF41:EJ41,"ป")))))</f>
        <v/>
      </c>
      <c r="EM41" s="10" t="str">
        <f>IF('[12]ข้อมูลนักเรียน-กรอง'!$A$39="","",(IF(COUNTIF(DF41:EJ41,"ล")=0,"-",(COUNTIF(DF41:EJ41,"ล")))))</f>
        <v/>
      </c>
      <c r="EN41" s="10" t="str">
        <f>IF('[12]ข้อมูลนักเรียน-กรอง'!$A$39="","",(IF(COUNTIF(DF41:EJ41,"ข")=0,"-",(COUNTIF(DF41:EJ41,"ข")))))</f>
        <v/>
      </c>
      <c r="EO41" s="8" t="str">
        <f>IF('[12]ข้อมูลนักเรียน-กรอง'!$A$39="","",('[12]ข้อมูลนักเรียน-กรอง'!$A$39))</f>
        <v/>
      </c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10" t="str">
        <f>IF('[12]ข้อมูลนักเรียน-กรอง'!A39="","",(IF(SUM(EP41:FS41)=0,"-",(SUM(EP41:FS41)))))</f>
        <v/>
      </c>
      <c r="FU41" s="10" t="str">
        <f>IF('[12]ข้อมูลนักเรียน-กรอง'!$A$39="","",(IF(COUNTIF(EP41:FS41,"ป")=0,"-",(COUNTIF(EP41:FS41,"ป")))))</f>
        <v/>
      </c>
      <c r="FV41" s="10" t="str">
        <f>IF('[12]ข้อมูลนักเรียน-กรอง'!$A$39="","",(IF(COUNTIF(EP41:FS41,"ล")=0,"-",(COUNTIF(EP41:FS41,"ล")))))</f>
        <v/>
      </c>
      <c r="FW41" s="10" t="str">
        <f>IF('[12]ข้อมูลนักเรียน-กรอง'!$A$39="","",(IF(COUNTIF(EP41:FS41,"ข")=0,"-",(COUNTIF(EP41:FS41,"ข")))))</f>
        <v/>
      </c>
      <c r="FX41" s="8" t="str">
        <f>IF('[12]ข้อมูลนักเรียน-กรอง'!$A$39="","",('[12]ข้อมูลนักเรียน-กรอง'!$A$39))</f>
        <v/>
      </c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10" t="str">
        <f>IF('[12]ข้อมูลนักเรียน-กรอง'!A39="","",(IF(SUM(FY41:HC41)=0,"-",(SUM(FY41:HC41)))))</f>
        <v/>
      </c>
      <c r="HE41" s="10" t="str">
        <f>IF('[12]ข้อมูลนักเรียน-กรอง'!$A$39="","",(IF(COUNTIF(FY41:HC41,"ป")=0,"-",(COUNTIF(FY41:HC41,"ป")))))</f>
        <v/>
      </c>
      <c r="HF41" s="10" t="str">
        <f>IF('[12]ข้อมูลนักเรียน-กรอง'!$A$39="","",(IF(COUNTIF(FY41:HC41,"ล")=0,"-",(COUNTIF(FY41:HC41,"ล")))))</f>
        <v/>
      </c>
      <c r="HG41" s="10" t="str">
        <f>IF('[12]ข้อมูลนักเรียน-กรอง'!$A$39="","",(IF(COUNTIF(FY41:HC41,"ข")=0,"-",(COUNTIF(FY41:HC41,"ข")))))</f>
        <v/>
      </c>
      <c r="HH41" s="8" t="str">
        <f>IF('[12]ข้อมูลนักเรียน-กรอง'!$A$39="","",('[12]ข้อมูลนักเรียน-กรอง'!$A$39))</f>
        <v/>
      </c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10" t="str">
        <f>IF('[12]ข้อมูลนักเรียน-กรอง'!A39="","",(IF(SUM(HI41:IL41)=0,"-",(SUM(HI41:IL41)))))</f>
        <v/>
      </c>
      <c r="IN41" s="10" t="str">
        <f>IF('[12]ข้อมูลนักเรียน-กรอง'!$A$39="","",(IF(COUNTIF(HI41:IL41,"ป")=0,"-",(COUNTIF(HI41:IL41,"ป")))))</f>
        <v/>
      </c>
      <c r="IO41" s="10" t="str">
        <f>IF('[12]ข้อมูลนักเรียน-กรอง'!$A$39="","",(IF(COUNTIF(HI41:IL41,"ล")=0,"-",(COUNTIF(HI41:IL41,"ล")))))</f>
        <v/>
      </c>
      <c r="IP41" s="10" t="str">
        <f>IF('[12]ข้อมูลนักเรียน-กรอง'!$A$39="","",(IF(COUNTIF(HI41:IL41,"ข")=0,"-",(COUNTIF(HI41:IL41,"ข")))))</f>
        <v/>
      </c>
      <c r="IQ41" s="8" t="str">
        <f>IF('[12]ข้อมูลนักเรียน-กรอง'!$A$39="","",('[12]ข้อมูลนักเรียน-กรอง'!$A$39))</f>
        <v/>
      </c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10" t="str">
        <f>IF('[12]ข้อมูลนักเรียน-กรอง'!A39="","",(IF(SUM(IR41:JV41)=0,"-",(SUM(IR41:JV41)))))</f>
        <v/>
      </c>
      <c r="JX41" s="10" t="str">
        <f>IF('[12]ข้อมูลนักเรียน-กรอง'!$A$39="","",(IF(COUNTIF(IR41:JV41,"ป")=0,"-",(COUNTIF(IR41:JV41,"ป")))))</f>
        <v/>
      </c>
      <c r="JY41" s="10" t="str">
        <f>IF('[12]ข้อมูลนักเรียน-กรอง'!$A$39="","",(IF(COUNTIF(IR41:JV41,"ล")=0,"-",(COUNTIF(IR41:JV41,"ล")))))</f>
        <v/>
      </c>
      <c r="JZ41" s="10" t="str">
        <f>IF('[12]ข้อมูลนักเรียน-กรอง'!$A$39="","",(IF(COUNTIF(IR41:JV41,"ข")=0,"-",(COUNTIF(IR41:JV41,"ข")))))</f>
        <v/>
      </c>
      <c r="KA41" s="8" t="str">
        <f>IF('[12]ข้อมูลนักเรียน-กรอง'!$A$39="","",('[12]ข้อมูลนักเรียน-กรอง'!$A$39))</f>
        <v/>
      </c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10" t="str">
        <f>IF('[12]ข้อมูลนักเรียน-กรอง'!A39="","",(IF(SUM(KB41:LF41)=0,"-",(SUM(KB41:LF41)))))</f>
        <v/>
      </c>
      <c r="LH41" s="10" t="str">
        <f>IF('[12]ข้อมูลนักเรียน-กรอง'!$A$39="","",(IF(COUNTIF(KB41:LF41,"ป")=0,"-",(COUNTIF(KB41:LF41,"ป")))))</f>
        <v/>
      </c>
      <c r="LI41" s="10" t="str">
        <f>IF('[12]ข้อมูลนักเรียน-กรอง'!$A$39="","",(IF(COUNTIF(KB41:LF41,"ล")=0,"-",(COUNTIF(KB41:LF41,"ล")))))</f>
        <v/>
      </c>
      <c r="LJ41" s="10" t="str">
        <f>IF('[12]ข้อมูลนักเรียน-กรอง'!$A$39="","",(IF(COUNTIF(KB41:LF41,"ข")=0,"-",(COUNTIF(KB41:LF41,"ข")))))</f>
        <v/>
      </c>
      <c r="LK41" s="8" t="str">
        <f>IF('[12]ข้อมูลนักเรียน-กรอง'!$A$39="","",('[12]ข้อมูลนักเรียน-กรอง'!$A$39))</f>
        <v/>
      </c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10" t="str">
        <f>IF('[12]ข้อมูลนักเรียน-กรอง'!A39="","",(IF(SUM(LL41:MN41)=0,"-",(SUM(LL41:MN41)))))</f>
        <v/>
      </c>
      <c r="MP41" s="10" t="str">
        <f>IF('[12]ข้อมูลนักเรียน-กรอง'!$A$39="","",(IF(COUNTIF(LL41:MN41,"ป")=0,"-",(COUNTIF(LL41:MN41,"ป")))))</f>
        <v/>
      </c>
      <c r="MQ41" s="10" t="str">
        <f>IF('[12]ข้อมูลนักเรียน-กรอง'!$A$39="","",(IF(COUNTIF(LL41:MN41,"ล")=0,"-",(COUNTIF(LL41:MN41,"ล")))))</f>
        <v/>
      </c>
      <c r="MR41" s="10" t="str">
        <f>IF('[12]ข้อมูลนักเรียน-กรอง'!$A$39="","",(IF(COUNTIF(LL41:MN41,"ข")=0,"-",(COUNTIF(LL41:MN41,"ข")))))</f>
        <v/>
      </c>
      <c r="MS41" s="8" t="str">
        <f>IF('[12]ข้อมูลนักเรียน-กรอง'!$A$39="","",('[12]ข้อมูลนักเรียน-กรอง'!$A$39))</f>
        <v/>
      </c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10" t="str">
        <f>IF('[12]ข้อมูลนักเรียน-กรอง'!A39="","",(IF(SUM(MT41:NX41)=0,"-",(SUM(MT41:NX41)))))</f>
        <v/>
      </c>
      <c r="NZ41" s="10" t="str">
        <f>IF('[12]ข้อมูลนักเรียน-กรอง'!$A$39="","",(IF(COUNTIF(MT41:NX41,"ป")=0,"-",(COUNTIF(MT41:NX41,"ป")))))</f>
        <v/>
      </c>
      <c r="OA41" s="10" t="str">
        <f>IF('[12]ข้อมูลนักเรียน-กรอง'!$A$39="","",(IF(COUNTIF(MT41:NX41,"ล")=0,"-",(COUNTIF(MT41:NX41,"ล")))))</f>
        <v/>
      </c>
      <c r="OB41" s="10" t="str">
        <f>IF('[12]ข้อมูลนักเรียน-กรอง'!$A$39="","",(IF(COUNTIF(MT41:NX41,"ข")=0,"-",(COUNTIF(MT41:NX41,"ข")))))</f>
        <v/>
      </c>
      <c r="OC41" s="8" t="str">
        <f>IF('[12]ข้อมูลนักเรียน-กรอง'!$A$39="","",('[12]ข้อมูลนักเรียน-กรอง'!$A$39))</f>
        <v/>
      </c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10" t="str">
        <f>IF('[12]ข้อมูลนักเรียน-กรอง'!A39="","",(IF(SUM(OD41:PG41)=0,"-",(SUM(OD41:PG41)))))</f>
        <v/>
      </c>
      <c r="PI41" s="10" t="str">
        <f>IF('[12]ข้อมูลนักเรียน-กรอง'!$A$39="","",(IF(COUNTIF(OD41:PG41,"ป")=0,"-",(COUNTIF(OD41:PG41,"ป")))))</f>
        <v/>
      </c>
      <c r="PJ41" s="10" t="str">
        <f>IF('[12]ข้อมูลนักเรียน-กรอง'!$A$39="","",(IF(COUNTIF(OD41:PG41,"ล")=0,"-",(COUNTIF(OD41:PG41,"ล")))))</f>
        <v/>
      </c>
      <c r="PK41" s="10" t="str">
        <f>IF('[12]ข้อมูลนักเรียน-กรอง'!$A$39="","",(IF(COUNTIF(OD41:PG41,"ข")=0,"-",(COUNTIF(OD41:PG41,"ข")))))</f>
        <v/>
      </c>
      <c r="PL41" s="11" t="str">
        <f>IF('[12]ข้อมูลนักเรียน-กรอง'!$A$39="","",('[12]ข้อมูลนักเรียน-กรอง'!$A$39))</f>
        <v/>
      </c>
      <c r="PM41" s="12" t="str">
        <f t="shared" si="0"/>
        <v/>
      </c>
      <c r="PN41" s="12" t="str">
        <f t="shared" si="1"/>
        <v/>
      </c>
      <c r="PO41" s="12" t="str">
        <f t="shared" si="2"/>
        <v/>
      </c>
      <c r="PP41" s="12" t="str">
        <f t="shared" si="3"/>
        <v/>
      </c>
      <c r="PQ41" s="12" t="str">
        <f t="shared" si="4"/>
        <v/>
      </c>
      <c r="PR41" s="12" t="str">
        <f t="shared" si="5"/>
        <v/>
      </c>
      <c r="PS41" s="12" t="str">
        <f t="shared" si="6"/>
        <v/>
      </c>
      <c r="PT41" s="12" t="str">
        <f t="shared" si="7"/>
        <v/>
      </c>
      <c r="PU41" s="12" t="str">
        <f t="shared" si="8"/>
        <v/>
      </c>
      <c r="PV41" s="12" t="str">
        <f t="shared" si="9"/>
        <v/>
      </c>
      <c r="PW41" s="12" t="str">
        <f t="shared" si="10"/>
        <v/>
      </c>
      <c r="PX41" s="12" t="str">
        <f t="shared" si="11"/>
        <v/>
      </c>
      <c r="PY41" s="13" t="str">
        <f>IF('[12]ข้อมูลนักเรียน-กรอง'!A39="","",(SUM(AH41:AK41,SUM(BQ41:BT41,SUM(DA41:DD41,SUM(EK41:EN41,SUM(FT41:FW41,SUM(HD41:HG41,SUM(IM41:IP41,SUM(JW41:JZ41,SUM(LG41:LJ41,SUM(MO41:MR41,SUM(NY41:OB41,SUM(PH41:PK41))))))))))))))</f>
        <v/>
      </c>
      <c r="PZ41" s="13" t="str">
        <f>IF('[12]ข้อมูลนักเรียน-กรอง'!A39="","",SUM(PM41:PX41))</f>
        <v/>
      </c>
      <c r="QA41" s="14" t="str">
        <f>IF('[12]ข้อมูลนักเรียน-กรอง'!A39="","",IF(PZ41=0,"0.00",((PZ41/PY41)*100)))</f>
        <v/>
      </c>
    </row>
    <row r="42" spans="1:443" ht="15.95" customHeight="1">
      <c r="A42" s="7" t="str">
        <f>[12]ชื่อนักเรียน!C41</f>
        <v xml:space="preserve"> </v>
      </c>
      <c r="B42" s="8" t="str">
        <f>IF('[12]ข้อมูลนักเรียน-กรอง'!$A$40="","",('[12]ข้อมูลนักเรียน-กรอง'!$A$40))</f>
        <v/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10" t="str">
        <f>IF('[12]ข้อมูลนักเรียน-กรอง'!A40="","",(IF(SUM(C42:AG42)=0,"-",(SUM(C42:AG42)))))</f>
        <v/>
      </c>
      <c r="AI42" s="10" t="str">
        <f>IF('[12]ข้อมูลนักเรียน-กรอง'!$A$40="","",(IF(COUNTIF(C42:AG42,"ป")=0,"-",(COUNTIF(C42:AG42,"ป")))))</f>
        <v/>
      </c>
      <c r="AJ42" s="10" t="str">
        <f>IF('[12]ข้อมูลนักเรียน-กรอง'!$A$40="","",(IF(COUNTIF(C42:AG42,"ล")=0,"-",(COUNTIF(C42:AG42,"ล")))))</f>
        <v/>
      </c>
      <c r="AK42" s="10" t="str">
        <f>IF('[12]ข้อมูลนักเรียน-กรอง'!$A$40="","",(IF(COUNTIF(C42:AG42,"ข")=0,"-",(COUNTIF(C42:AG42,"ข")))))</f>
        <v/>
      </c>
      <c r="AL42" s="8" t="str">
        <f>IF('[12]ข้อมูลนักเรียน-กรอง'!$A$40="","",('[12]ข้อมูลนักเรียน-กรอง'!$A$40))</f>
        <v/>
      </c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10" t="str">
        <f>IF('[12]ข้อมูลนักเรียน-กรอง'!A40="","",(IF(SUM(AM42:BP42)=0,"-",(SUM(AM42:BP42)))))</f>
        <v/>
      </c>
      <c r="BR42" s="10" t="str">
        <f>IF('[12]ข้อมูลนักเรียน-กรอง'!$A$40="","",(IF(COUNTIF(AM42:BP42,"ป")=0,"-",(COUNTIF(AM42:BP42,"ป")))))</f>
        <v/>
      </c>
      <c r="BS42" s="10" t="str">
        <f>IF('[12]ข้อมูลนักเรียน-กรอง'!$A$40="","",(IF(COUNTIF(AM42:BP42,"ล")=0,"-",(COUNTIF(AM42:BP42,"ล")))))</f>
        <v/>
      </c>
      <c r="BT42" s="10" t="str">
        <f>IF('[12]ข้อมูลนักเรียน-กรอง'!$A$40="","",(IF(COUNTIF(AM42:BP42,"ข")=0,"-",(COUNTIF(AM42:BP42,"ข")))))</f>
        <v/>
      </c>
      <c r="BU42" s="8" t="str">
        <f>IF('[12]ข้อมูลนักเรียน-กรอง'!$A$40="","",('[12]ข้อมูลนักเรียน-กรอง'!$A$40))</f>
        <v/>
      </c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10" t="str">
        <f>IF('[12]ข้อมูลนักเรียน-กรอง'!A40="","",(IF(SUM(BV42:CZ42)=0,"-",(SUM(BV42:CZ42)))))</f>
        <v/>
      </c>
      <c r="DB42" s="10" t="str">
        <f>IF('[12]ข้อมูลนักเรียน-กรอง'!$A$40="","",(IF(COUNTIF(BV42:CZ42,"ป")=0,"-",(COUNTIF(BV42:CZ42,"ป")))))</f>
        <v/>
      </c>
      <c r="DC42" s="10" t="str">
        <f>IF('[12]ข้อมูลนักเรียน-กรอง'!$A$40="","",(IF(COUNTIF(BV42:CZ42,"ล")=0,"-",(COUNTIF(BV42:CZ42,"ล")))))</f>
        <v/>
      </c>
      <c r="DD42" s="10" t="str">
        <f>IF('[12]ข้อมูลนักเรียน-กรอง'!$A$40="","",(IF(COUNTIF(BV42:CZ42,"ข")=0,"-",(COUNTIF(BV42:CZ42,"ข")))))</f>
        <v/>
      </c>
      <c r="DE42" s="8" t="str">
        <f>IF('[12]ข้อมูลนักเรียน-กรอง'!$A$40="","",('[12]ข้อมูลนักเรียน-กรอง'!$A$40))</f>
        <v/>
      </c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10" t="str">
        <f>IF('[12]ข้อมูลนักเรียน-กรอง'!A40="","",(IF(SUM(DF42:EJ42)=0,"-",(SUM(DF42:EJ42)))))</f>
        <v/>
      </c>
      <c r="EL42" s="10" t="str">
        <f>IF('[12]ข้อมูลนักเรียน-กรอง'!$A$40="","",(IF(COUNTIF(DF42:EJ42,"ป")=0,"-",(COUNTIF(DF42:EJ42,"ป")))))</f>
        <v/>
      </c>
      <c r="EM42" s="10" t="str">
        <f>IF('[12]ข้อมูลนักเรียน-กรอง'!$A$40="","",(IF(COUNTIF(DF42:EJ42,"ล")=0,"-",(COUNTIF(DF42:EJ42,"ล")))))</f>
        <v/>
      </c>
      <c r="EN42" s="10" t="str">
        <f>IF('[12]ข้อมูลนักเรียน-กรอง'!$A$40="","",(IF(COUNTIF(DF42:EJ42,"ข")=0,"-",(COUNTIF(DF42:EJ42,"ข")))))</f>
        <v/>
      </c>
      <c r="EO42" s="8" t="str">
        <f>IF('[12]ข้อมูลนักเรียน-กรอง'!$A$40="","",('[12]ข้อมูลนักเรียน-กรอง'!$A$40))</f>
        <v/>
      </c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10" t="str">
        <f>IF('[12]ข้อมูลนักเรียน-กรอง'!A40="","",(IF(SUM(EP42:FS42)=0,"-",(SUM(EP42:FS42)))))</f>
        <v/>
      </c>
      <c r="FU42" s="10" t="str">
        <f>IF('[12]ข้อมูลนักเรียน-กรอง'!$A$40="","",(IF(COUNTIF(EP42:FS42,"ป")=0,"-",(COUNTIF(EP42:FS42,"ป")))))</f>
        <v/>
      </c>
      <c r="FV42" s="10" t="str">
        <f>IF('[12]ข้อมูลนักเรียน-กรอง'!$A$40="","",(IF(COUNTIF(EP42:FS42,"ล")=0,"-",(COUNTIF(EP42:FS42,"ล")))))</f>
        <v/>
      </c>
      <c r="FW42" s="10" t="str">
        <f>IF('[12]ข้อมูลนักเรียน-กรอง'!$A$40="","",(IF(COUNTIF(EP42:FS42,"ข")=0,"-",(COUNTIF(EP42:FS42,"ข")))))</f>
        <v/>
      </c>
      <c r="FX42" s="8" t="str">
        <f>IF('[12]ข้อมูลนักเรียน-กรอง'!$A$40="","",('[12]ข้อมูลนักเรียน-กรอง'!$A$40))</f>
        <v/>
      </c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10" t="str">
        <f>IF('[12]ข้อมูลนักเรียน-กรอง'!A40="","",(IF(SUM(FY42:HC42)=0,"-",(SUM(FY42:HC42)))))</f>
        <v/>
      </c>
      <c r="HE42" s="10" t="str">
        <f>IF('[12]ข้อมูลนักเรียน-กรอง'!$A$40="","",(IF(COUNTIF(FY42:HC42,"ป")=0,"-",(COUNTIF(FY42:HC42,"ป")))))</f>
        <v/>
      </c>
      <c r="HF42" s="10" t="str">
        <f>IF('[12]ข้อมูลนักเรียน-กรอง'!$A$40="","",(IF(COUNTIF(FY42:HC42,"ล")=0,"-",(COUNTIF(FY42:HC42,"ล")))))</f>
        <v/>
      </c>
      <c r="HG42" s="10" t="str">
        <f>IF('[12]ข้อมูลนักเรียน-กรอง'!$A$40="","",(IF(COUNTIF(FY42:HC42,"ข")=0,"-",(COUNTIF(FY42:HC42,"ข")))))</f>
        <v/>
      </c>
      <c r="HH42" s="8" t="str">
        <f>IF('[12]ข้อมูลนักเรียน-กรอง'!$A$40="","",('[12]ข้อมูลนักเรียน-กรอง'!$A$40))</f>
        <v/>
      </c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10" t="str">
        <f>IF('[12]ข้อมูลนักเรียน-กรอง'!A40="","",(IF(SUM(HI42:IL42)=0,"-",(SUM(HI42:IL42)))))</f>
        <v/>
      </c>
      <c r="IN42" s="10" t="str">
        <f>IF('[12]ข้อมูลนักเรียน-กรอง'!$A$40="","",(IF(COUNTIF(HI42:IL42,"ป")=0,"-",(COUNTIF(HI42:IL42,"ป")))))</f>
        <v/>
      </c>
      <c r="IO42" s="10" t="str">
        <f>IF('[12]ข้อมูลนักเรียน-กรอง'!$A$40="","",(IF(COUNTIF(HI42:IL42,"ล")=0,"-",(COUNTIF(HI42:IL42,"ล")))))</f>
        <v/>
      </c>
      <c r="IP42" s="10" t="str">
        <f>IF('[12]ข้อมูลนักเรียน-กรอง'!$A$40="","",(IF(COUNTIF(HI42:IL42,"ข")=0,"-",(COUNTIF(HI42:IL42,"ข")))))</f>
        <v/>
      </c>
      <c r="IQ42" s="8" t="str">
        <f>IF('[12]ข้อมูลนักเรียน-กรอง'!$A$40="","",('[12]ข้อมูลนักเรียน-กรอง'!$A$40))</f>
        <v/>
      </c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10" t="str">
        <f>IF('[12]ข้อมูลนักเรียน-กรอง'!A40="","",(IF(SUM(IR42:JV42)=0,"-",(SUM(IR42:JV42)))))</f>
        <v/>
      </c>
      <c r="JX42" s="10" t="str">
        <f>IF('[12]ข้อมูลนักเรียน-กรอง'!$A$40="","",(IF(COUNTIF(IR42:JV42,"ป")=0,"-",(COUNTIF(IR42:JV42,"ป")))))</f>
        <v/>
      </c>
      <c r="JY42" s="10" t="str">
        <f>IF('[12]ข้อมูลนักเรียน-กรอง'!$A$40="","",(IF(COUNTIF(IR42:JV42,"ล")=0,"-",(COUNTIF(IR42:JV42,"ล")))))</f>
        <v/>
      </c>
      <c r="JZ42" s="10" t="str">
        <f>IF('[12]ข้อมูลนักเรียน-กรอง'!$A$40="","",(IF(COUNTIF(IR42:JV42,"ข")=0,"-",(COUNTIF(IR42:JV42,"ข")))))</f>
        <v/>
      </c>
      <c r="KA42" s="8" t="str">
        <f>IF('[12]ข้อมูลนักเรียน-กรอง'!$A$40="","",('[12]ข้อมูลนักเรียน-กรอง'!$A$40))</f>
        <v/>
      </c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10" t="str">
        <f>IF('[12]ข้อมูลนักเรียน-กรอง'!A40="","",(IF(SUM(KB42:LF42)=0,"-",(SUM(KB42:LF42)))))</f>
        <v/>
      </c>
      <c r="LH42" s="10" t="str">
        <f>IF('[12]ข้อมูลนักเรียน-กรอง'!$A$40="","",(IF(COUNTIF(KB42:LF42,"ป")=0,"-",(COUNTIF(KB42:LF42,"ป")))))</f>
        <v/>
      </c>
      <c r="LI42" s="10" t="str">
        <f>IF('[12]ข้อมูลนักเรียน-กรอง'!$A$40="","",(IF(COUNTIF(KB42:LF42,"ล")=0,"-",(COUNTIF(KB42:LF42,"ล")))))</f>
        <v/>
      </c>
      <c r="LJ42" s="10" t="str">
        <f>IF('[12]ข้อมูลนักเรียน-กรอง'!$A$40="","",(IF(COUNTIF(KB42:LF42,"ข")=0,"-",(COUNTIF(KB42:LF42,"ข")))))</f>
        <v/>
      </c>
      <c r="LK42" s="8" t="str">
        <f>IF('[12]ข้อมูลนักเรียน-กรอง'!$A$40="","",('[12]ข้อมูลนักเรียน-กรอง'!$A$40))</f>
        <v/>
      </c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10" t="str">
        <f>IF('[12]ข้อมูลนักเรียน-กรอง'!A40="","",(IF(SUM(LL42:MN42)=0,"-",(SUM(LL42:MN42)))))</f>
        <v/>
      </c>
      <c r="MP42" s="10" t="str">
        <f>IF('[12]ข้อมูลนักเรียน-กรอง'!$A$40="","",(IF(COUNTIF(LL42:MN42,"ป")=0,"-",(COUNTIF(LL42:MN42,"ป")))))</f>
        <v/>
      </c>
      <c r="MQ42" s="10" t="str">
        <f>IF('[12]ข้อมูลนักเรียน-กรอง'!$A$40="","",(IF(COUNTIF(LL42:MN42,"ล")=0,"-",(COUNTIF(LL42:MN42,"ล")))))</f>
        <v/>
      </c>
      <c r="MR42" s="10" t="str">
        <f>IF('[12]ข้อมูลนักเรียน-กรอง'!$A$40="","",(IF(COUNTIF(LL42:MN42,"ข")=0,"-",(COUNTIF(LL42:MN42,"ข")))))</f>
        <v/>
      </c>
      <c r="MS42" s="8" t="str">
        <f>IF('[12]ข้อมูลนักเรียน-กรอง'!$A$40="","",('[12]ข้อมูลนักเรียน-กรอง'!$A$40))</f>
        <v/>
      </c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10" t="str">
        <f>IF('[12]ข้อมูลนักเรียน-กรอง'!A40="","",(IF(SUM(MT42:NX42)=0,"-",(SUM(MT42:NX42)))))</f>
        <v/>
      </c>
      <c r="NZ42" s="10" t="str">
        <f>IF('[12]ข้อมูลนักเรียน-กรอง'!$A$40="","",(IF(COUNTIF(MT42:NX42,"ป")=0,"-",(COUNTIF(MT42:NX42,"ป")))))</f>
        <v/>
      </c>
      <c r="OA42" s="10" t="str">
        <f>IF('[12]ข้อมูลนักเรียน-กรอง'!$A$40="","",(IF(COUNTIF(MT42:NX42,"ล")=0,"-",(COUNTIF(MT42:NX42,"ล")))))</f>
        <v/>
      </c>
      <c r="OB42" s="10" t="str">
        <f>IF('[12]ข้อมูลนักเรียน-กรอง'!$A$40="","",(IF(COUNTIF(MT42:NX42,"ข")=0,"-",(COUNTIF(MT42:NX42,"ข")))))</f>
        <v/>
      </c>
      <c r="OC42" s="8" t="str">
        <f>IF('[12]ข้อมูลนักเรียน-กรอง'!$A$40="","",('[12]ข้อมูลนักเรียน-กรอง'!$A$40))</f>
        <v/>
      </c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10" t="str">
        <f>IF('[12]ข้อมูลนักเรียน-กรอง'!A40="","",(IF(SUM(OD42:PG42)=0,"-",(SUM(OD42:PG42)))))</f>
        <v/>
      </c>
      <c r="PI42" s="10" t="str">
        <f>IF('[12]ข้อมูลนักเรียน-กรอง'!$A$40="","",(IF(COUNTIF(OD42:PG42,"ป")=0,"-",(COUNTIF(OD42:PG42,"ป")))))</f>
        <v/>
      </c>
      <c r="PJ42" s="10" t="str">
        <f>IF('[12]ข้อมูลนักเรียน-กรอง'!$A$40="","",(IF(COUNTIF(OD42:PG42,"ล")=0,"-",(COUNTIF(OD42:PG42,"ล")))))</f>
        <v/>
      </c>
      <c r="PK42" s="10" t="str">
        <f>IF('[12]ข้อมูลนักเรียน-กรอง'!$A$40="","",(IF(COUNTIF(OD42:PG42,"ข")=0,"-",(COUNTIF(OD42:PG42,"ข")))))</f>
        <v/>
      </c>
      <c r="PL42" s="11" t="str">
        <f>IF('[12]ข้อมูลนักเรียน-กรอง'!$A$40="","",('[12]ข้อมูลนักเรียน-กรอง'!$A$40))</f>
        <v/>
      </c>
      <c r="PM42" s="12" t="str">
        <f t="shared" si="0"/>
        <v/>
      </c>
      <c r="PN42" s="12" t="str">
        <f t="shared" si="1"/>
        <v/>
      </c>
      <c r="PO42" s="12" t="str">
        <f t="shared" si="2"/>
        <v/>
      </c>
      <c r="PP42" s="12" t="str">
        <f t="shared" si="3"/>
        <v/>
      </c>
      <c r="PQ42" s="12" t="str">
        <f t="shared" si="4"/>
        <v/>
      </c>
      <c r="PR42" s="12" t="str">
        <f t="shared" si="5"/>
        <v/>
      </c>
      <c r="PS42" s="12" t="str">
        <f t="shared" si="6"/>
        <v/>
      </c>
      <c r="PT42" s="12" t="str">
        <f t="shared" si="7"/>
        <v/>
      </c>
      <c r="PU42" s="12" t="str">
        <f t="shared" si="8"/>
        <v/>
      </c>
      <c r="PV42" s="12" t="str">
        <f t="shared" si="9"/>
        <v/>
      </c>
      <c r="PW42" s="12" t="str">
        <f t="shared" si="10"/>
        <v/>
      </c>
      <c r="PX42" s="12" t="str">
        <f t="shared" si="11"/>
        <v/>
      </c>
      <c r="PY42" s="13" t="str">
        <f>IF('[12]ข้อมูลนักเรียน-กรอง'!A40="","",(SUM(AH42:AK42,SUM(BQ42:BT42,SUM(DA42:DD42,SUM(EK42:EN42,SUM(FT42:FW42,SUM(HD42:HG42,SUM(IM42:IP42,SUM(JW42:JZ42,SUM(LG42:LJ42,SUM(MO42:MR42,SUM(NY42:OB42,SUM(PH42:PK42))))))))))))))</f>
        <v/>
      </c>
      <c r="PZ42" s="13" t="str">
        <f>IF('[12]ข้อมูลนักเรียน-กรอง'!A40="","",SUM(PM42:PX42))</f>
        <v/>
      </c>
      <c r="QA42" s="14" t="str">
        <f>IF('[12]ข้อมูลนักเรียน-กรอง'!A40="","",IF(PZ42=0,"0.00",((PZ42/PY42)*100)))</f>
        <v/>
      </c>
    </row>
    <row r="43" spans="1:443" ht="15.95" customHeight="1">
      <c r="A43" s="7" t="str">
        <f>[12]ชื่อนักเรียน!C42</f>
        <v xml:space="preserve"> </v>
      </c>
      <c r="B43" s="8" t="str">
        <f>IF('[12]ข้อมูลนักเรียน-กรอง'!$A$41="","",('[12]ข้อมูลนักเรียน-กรอง'!$A$41))</f>
        <v/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10" t="str">
        <f>IF('[12]ข้อมูลนักเรียน-กรอง'!A41="","",(IF(SUM(C43:AG43)=0,"-",(SUM(C43:AG43)))))</f>
        <v/>
      </c>
      <c r="AI43" s="10" t="str">
        <f>IF('[12]ข้อมูลนักเรียน-กรอง'!$A$41="","",(IF(COUNTIF(C43:AG43,"ป")=0,"-",(COUNTIF(C43:AG43,"ป")))))</f>
        <v/>
      </c>
      <c r="AJ43" s="10" t="str">
        <f>IF('[12]ข้อมูลนักเรียน-กรอง'!$A$41="","",(IF(COUNTIF(C43:AG43,"ล")=0,"-",(COUNTIF(C43:AG43,"ล")))))</f>
        <v/>
      </c>
      <c r="AK43" s="10" t="str">
        <f>IF('[12]ข้อมูลนักเรียน-กรอง'!$A$41="","",(IF(COUNTIF(C43:AG43,"ข")=0,"-",(COUNTIF(C43:AG43,"ข")))))</f>
        <v/>
      </c>
      <c r="AL43" s="8" t="str">
        <f>IF('[12]ข้อมูลนักเรียน-กรอง'!$A$41="","",('[12]ข้อมูลนักเรียน-กรอง'!$A$41))</f>
        <v/>
      </c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10" t="str">
        <f>IF('[12]ข้อมูลนักเรียน-กรอง'!A41="","",(IF(SUM(AM43:BP43)=0,"-",(SUM(AM43:BP43)))))</f>
        <v/>
      </c>
      <c r="BR43" s="10" t="str">
        <f>IF('[12]ข้อมูลนักเรียน-กรอง'!$A$41="","",(IF(COUNTIF(AM43:BP43,"ป")=0,"-",(COUNTIF(AM43:BP43,"ป")))))</f>
        <v/>
      </c>
      <c r="BS43" s="10" t="str">
        <f>IF('[12]ข้อมูลนักเรียน-กรอง'!$A$41="","",(IF(COUNTIF(AM43:BP43,"ล")=0,"-",(COUNTIF(AM43:BP43,"ล")))))</f>
        <v/>
      </c>
      <c r="BT43" s="10" t="str">
        <f>IF('[12]ข้อมูลนักเรียน-กรอง'!$A$41="","",(IF(COUNTIF(AM43:BP43,"ข")=0,"-",(COUNTIF(AM43:BP43,"ข")))))</f>
        <v/>
      </c>
      <c r="BU43" s="8" t="str">
        <f>IF('[12]ข้อมูลนักเรียน-กรอง'!$A$41="","",('[12]ข้อมูลนักเรียน-กรอง'!$A$41))</f>
        <v/>
      </c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10" t="str">
        <f>IF('[12]ข้อมูลนักเรียน-กรอง'!A41="","",(IF(SUM(BV43:CZ43)=0,"-",(SUM(BV43:CZ43)))))</f>
        <v/>
      </c>
      <c r="DB43" s="10" t="str">
        <f>IF('[12]ข้อมูลนักเรียน-กรอง'!$A$41="","",(IF(COUNTIF(BV43:CZ43,"ป")=0,"-",(COUNTIF(BV43:CZ43,"ป")))))</f>
        <v/>
      </c>
      <c r="DC43" s="10" t="str">
        <f>IF('[12]ข้อมูลนักเรียน-กรอง'!$A$41="","",(IF(COUNTIF(BV43:CZ43,"ล")=0,"-",(COUNTIF(BV43:CZ43,"ล")))))</f>
        <v/>
      </c>
      <c r="DD43" s="10" t="str">
        <f>IF('[12]ข้อมูลนักเรียน-กรอง'!$A$41="","",(IF(COUNTIF(BV43:CZ43,"ข")=0,"-",(COUNTIF(BV43:CZ43,"ข")))))</f>
        <v/>
      </c>
      <c r="DE43" s="8" t="str">
        <f>IF('[12]ข้อมูลนักเรียน-กรอง'!$A$41="","",('[12]ข้อมูลนักเรียน-กรอง'!$A$41))</f>
        <v/>
      </c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10" t="str">
        <f>IF('[12]ข้อมูลนักเรียน-กรอง'!A41="","",(IF(SUM(DF43:EJ43)=0,"-",(SUM(DF43:EJ43)))))</f>
        <v/>
      </c>
      <c r="EL43" s="10" t="str">
        <f>IF('[12]ข้อมูลนักเรียน-กรอง'!$A$41="","",(IF(COUNTIF(DF43:EJ43,"ป")=0,"-",(COUNTIF(DF43:EJ43,"ป")))))</f>
        <v/>
      </c>
      <c r="EM43" s="10" t="str">
        <f>IF('[12]ข้อมูลนักเรียน-กรอง'!$A$41="","",(IF(COUNTIF(DF43:EJ43,"ล")=0,"-",(COUNTIF(DF43:EJ43,"ล")))))</f>
        <v/>
      </c>
      <c r="EN43" s="10" t="str">
        <f>IF('[12]ข้อมูลนักเรียน-กรอง'!$A$41="","",(IF(COUNTIF(DF43:EJ43,"ข")=0,"-",(COUNTIF(DF43:EJ43,"ข")))))</f>
        <v/>
      </c>
      <c r="EO43" s="8" t="str">
        <f>IF('[12]ข้อมูลนักเรียน-กรอง'!$A$41="","",('[12]ข้อมูลนักเรียน-กรอง'!$A$41))</f>
        <v/>
      </c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10" t="str">
        <f>IF('[12]ข้อมูลนักเรียน-กรอง'!A41="","",(IF(SUM(EP43:FS43)=0,"-",(SUM(EP43:FS43)))))</f>
        <v/>
      </c>
      <c r="FU43" s="10" t="str">
        <f>IF('[12]ข้อมูลนักเรียน-กรอง'!$A$41="","",(IF(COUNTIF(EP43:FS43,"ป")=0,"-",(COUNTIF(EP43:FS43,"ป")))))</f>
        <v/>
      </c>
      <c r="FV43" s="10" t="str">
        <f>IF('[12]ข้อมูลนักเรียน-กรอง'!$A$41="","",(IF(COUNTIF(EP43:FS43,"ล")=0,"-",(COUNTIF(EP43:FS43,"ล")))))</f>
        <v/>
      </c>
      <c r="FW43" s="10" t="str">
        <f>IF('[12]ข้อมูลนักเรียน-กรอง'!$A$41="","",(IF(COUNTIF(EP43:FS43,"ข")=0,"-",(COUNTIF(EP43:FS43,"ข")))))</f>
        <v/>
      </c>
      <c r="FX43" s="8" t="str">
        <f>IF('[12]ข้อมูลนักเรียน-กรอง'!$A$41="","",('[12]ข้อมูลนักเรียน-กรอง'!$A$41))</f>
        <v/>
      </c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10" t="str">
        <f>IF('[12]ข้อมูลนักเรียน-กรอง'!A41="","",(IF(SUM(FY43:HC43)=0,"-",(SUM(FY43:HC43)))))</f>
        <v/>
      </c>
      <c r="HE43" s="10" t="str">
        <f>IF('[12]ข้อมูลนักเรียน-กรอง'!$A$41="","",(IF(COUNTIF(FY43:HC43,"ป")=0,"-",(COUNTIF(FY43:HC43,"ป")))))</f>
        <v/>
      </c>
      <c r="HF43" s="10" t="str">
        <f>IF('[12]ข้อมูลนักเรียน-กรอง'!$A$41="","",(IF(COUNTIF(FY43:HC43,"ล")=0,"-",(COUNTIF(FY43:HC43,"ล")))))</f>
        <v/>
      </c>
      <c r="HG43" s="10" t="str">
        <f>IF('[12]ข้อมูลนักเรียน-กรอง'!$A$41="","",(IF(COUNTIF(FY43:HC43,"ข")=0,"-",(COUNTIF(FY43:HC43,"ข")))))</f>
        <v/>
      </c>
      <c r="HH43" s="8" t="str">
        <f>IF('[12]ข้อมูลนักเรียน-กรอง'!$A$41="","",('[12]ข้อมูลนักเรียน-กรอง'!$A$41))</f>
        <v/>
      </c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10" t="str">
        <f>IF('[12]ข้อมูลนักเรียน-กรอง'!A41="","",(IF(SUM(HI43:IL43)=0,"-",(SUM(HI43:IL43)))))</f>
        <v/>
      </c>
      <c r="IN43" s="10" t="str">
        <f>IF('[12]ข้อมูลนักเรียน-กรอง'!$A$41="","",(IF(COUNTIF(HI43:IL43,"ป")=0,"-",(COUNTIF(HI43:IL43,"ป")))))</f>
        <v/>
      </c>
      <c r="IO43" s="10" t="str">
        <f>IF('[12]ข้อมูลนักเรียน-กรอง'!$A$41="","",(IF(COUNTIF(HI43:IL43,"ล")=0,"-",(COUNTIF(HI43:IL43,"ล")))))</f>
        <v/>
      </c>
      <c r="IP43" s="10" t="str">
        <f>IF('[12]ข้อมูลนักเรียน-กรอง'!$A$41="","",(IF(COUNTIF(HI43:IL43,"ข")=0,"-",(COUNTIF(HI43:IL43,"ข")))))</f>
        <v/>
      </c>
      <c r="IQ43" s="8" t="str">
        <f>IF('[12]ข้อมูลนักเรียน-กรอง'!$A$41="","",('[12]ข้อมูลนักเรียน-กรอง'!$A$41))</f>
        <v/>
      </c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10" t="str">
        <f>IF('[12]ข้อมูลนักเรียน-กรอง'!A41="","",(IF(SUM(IR43:JV43)=0,"-",(SUM(IR43:JV43)))))</f>
        <v/>
      </c>
      <c r="JX43" s="10" t="str">
        <f>IF('[12]ข้อมูลนักเรียน-กรอง'!$A$41="","",(IF(COUNTIF(IR43:JV43,"ป")=0,"-",(COUNTIF(IR43:JV43,"ป")))))</f>
        <v/>
      </c>
      <c r="JY43" s="10" t="str">
        <f>IF('[12]ข้อมูลนักเรียน-กรอง'!$A$41="","",(IF(COUNTIF(IR43:JV43,"ล")=0,"-",(COUNTIF(IR43:JV43,"ล")))))</f>
        <v/>
      </c>
      <c r="JZ43" s="10" t="str">
        <f>IF('[12]ข้อมูลนักเรียน-กรอง'!$A$41="","",(IF(COUNTIF(IR43:JV43,"ข")=0,"-",(COUNTIF(IR43:JV43,"ข")))))</f>
        <v/>
      </c>
      <c r="KA43" s="8" t="str">
        <f>IF('[12]ข้อมูลนักเรียน-กรอง'!$A$41="","",('[12]ข้อมูลนักเรียน-กรอง'!$A$41))</f>
        <v/>
      </c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10" t="str">
        <f>IF('[12]ข้อมูลนักเรียน-กรอง'!A41="","",(IF(SUM(KB43:LF43)=0,"-",(SUM(KB43:LF43)))))</f>
        <v/>
      </c>
      <c r="LH43" s="10" t="str">
        <f>IF('[12]ข้อมูลนักเรียน-กรอง'!$A$41="","",(IF(COUNTIF(KB43:LF43,"ป")=0,"-",(COUNTIF(KB43:LF43,"ป")))))</f>
        <v/>
      </c>
      <c r="LI43" s="10" t="str">
        <f>IF('[12]ข้อมูลนักเรียน-กรอง'!$A$41="","",(IF(COUNTIF(KB43:LF43,"ล")=0,"-",(COUNTIF(KB43:LF43,"ล")))))</f>
        <v/>
      </c>
      <c r="LJ43" s="10" t="str">
        <f>IF('[12]ข้อมูลนักเรียน-กรอง'!$A$41="","",(IF(COUNTIF(KB43:LF43,"ข")=0,"-",(COUNTIF(KB43:LF43,"ข")))))</f>
        <v/>
      </c>
      <c r="LK43" s="8" t="str">
        <f>IF('[12]ข้อมูลนักเรียน-กรอง'!$A$41="","",('[12]ข้อมูลนักเรียน-กรอง'!$A$41))</f>
        <v/>
      </c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10" t="str">
        <f>IF('[12]ข้อมูลนักเรียน-กรอง'!A41="","",(IF(SUM(LL43:MN43)=0,"-",(SUM(LL43:MN43)))))</f>
        <v/>
      </c>
      <c r="MP43" s="10" t="str">
        <f>IF('[12]ข้อมูลนักเรียน-กรอง'!$A$41="","",(IF(COUNTIF(LL43:MN43,"ป")=0,"-",(COUNTIF(LL43:MN43,"ป")))))</f>
        <v/>
      </c>
      <c r="MQ43" s="10" t="str">
        <f>IF('[12]ข้อมูลนักเรียน-กรอง'!$A$41="","",(IF(COUNTIF(LL43:MN43,"ล")=0,"-",(COUNTIF(LL43:MN43,"ล")))))</f>
        <v/>
      </c>
      <c r="MR43" s="10" t="str">
        <f>IF('[12]ข้อมูลนักเรียน-กรอง'!$A$41="","",(IF(COUNTIF(LL43:MN43,"ข")=0,"-",(COUNTIF(LL43:MN43,"ข")))))</f>
        <v/>
      </c>
      <c r="MS43" s="8" t="str">
        <f>IF('[12]ข้อมูลนักเรียน-กรอง'!$A$41="","",('[12]ข้อมูลนักเรียน-กรอง'!$A$41))</f>
        <v/>
      </c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10" t="str">
        <f>IF('[12]ข้อมูลนักเรียน-กรอง'!A41="","",(IF(SUM(MT43:NX43)=0,"-",(SUM(MT43:NX43)))))</f>
        <v/>
      </c>
      <c r="NZ43" s="10" t="str">
        <f>IF('[12]ข้อมูลนักเรียน-กรอง'!$A$41="","",(IF(COUNTIF(MT43:NX43,"ป")=0,"-",(COUNTIF(MT43:NX43,"ป")))))</f>
        <v/>
      </c>
      <c r="OA43" s="10" t="str">
        <f>IF('[12]ข้อมูลนักเรียน-กรอง'!$A$41="","",(IF(COUNTIF(MT43:NX43,"ล")=0,"-",(COUNTIF(MT43:NX43,"ล")))))</f>
        <v/>
      </c>
      <c r="OB43" s="10" t="str">
        <f>IF('[12]ข้อมูลนักเรียน-กรอง'!$A$41="","",(IF(COUNTIF(MT43:NX43,"ข")=0,"-",(COUNTIF(MT43:NX43,"ข")))))</f>
        <v/>
      </c>
      <c r="OC43" s="8" t="str">
        <f>IF('[12]ข้อมูลนักเรียน-กรอง'!$A$41="","",('[12]ข้อมูลนักเรียน-กรอง'!$A$41))</f>
        <v/>
      </c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10" t="str">
        <f>IF('[12]ข้อมูลนักเรียน-กรอง'!A41="","",(IF(SUM(OD43:PG43)=0,"-",(SUM(OD43:PG43)))))</f>
        <v/>
      </c>
      <c r="PI43" s="10" t="str">
        <f>IF('[12]ข้อมูลนักเรียน-กรอง'!$A$41="","",(IF(COUNTIF(OD43:PG43,"ป")=0,"-",(COUNTIF(OD43:PG43,"ป")))))</f>
        <v/>
      </c>
      <c r="PJ43" s="10" t="str">
        <f>IF('[12]ข้อมูลนักเรียน-กรอง'!$A$41="","",(IF(COUNTIF(OD43:PG43,"ล")=0,"-",(COUNTIF(OD43:PG43,"ล")))))</f>
        <v/>
      </c>
      <c r="PK43" s="10" t="str">
        <f>IF('[12]ข้อมูลนักเรียน-กรอง'!$A$41="","",(IF(COUNTIF(OD43:PG43,"ข")=0,"-",(COUNTIF(OD43:PG43,"ข")))))</f>
        <v/>
      </c>
      <c r="PL43" s="11" t="str">
        <f>IF('[12]ข้อมูลนักเรียน-กรอง'!$A$41="","",('[12]ข้อมูลนักเรียน-กรอง'!$A$41))</f>
        <v/>
      </c>
      <c r="PM43" s="12" t="str">
        <f t="shared" si="0"/>
        <v/>
      </c>
      <c r="PN43" s="12" t="str">
        <f t="shared" si="1"/>
        <v/>
      </c>
      <c r="PO43" s="12" t="str">
        <f t="shared" si="2"/>
        <v/>
      </c>
      <c r="PP43" s="12" t="str">
        <f t="shared" si="3"/>
        <v/>
      </c>
      <c r="PQ43" s="12" t="str">
        <f t="shared" si="4"/>
        <v/>
      </c>
      <c r="PR43" s="12" t="str">
        <f t="shared" si="5"/>
        <v/>
      </c>
      <c r="PS43" s="12" t="str">
        <f t="shared" si="6"/>
        <v/>
      </c>
      <c r="PT43" s="12" t="str">
        <f t="shared" si="7"/>
        <v/>
      </c>
      <c r="PU43" s="12" t="str">
        <f t="shared" si="8"/>
        <v/>
      </c>
      <c r="PV43" s="12" t="str">
        <f t="shared" si="9"/>
        <v/>
      </c>
      <c r="PW43" s="12" t="str">
        <f t="shared" si="10"/>
        <v/>
      </c>
      <c r="PX43" s="12" t="str">
        <f t="shared" si="11"/>
        <v/>
      </c>
      <c r="PY43" s="13" t="str">
        <f>IF('[12]ข้อมูลนักเรียน-กรอง'!A41="","",(SUM(AH43:AK43,SUM(BQ43:BT43,SUM(DA43:DD43,SUM(EK43:EN43,SUM(FT43:FW43,SUM(HD43:HG43,SUM(IM43:IP43,SUM(JW43:JZ43,SUM(LG43:LJ43,SUM(MO43:MR43,SUM(NY43:OB43,SUM(PH43:PK43))))))))))))))</f>
        <v/>
      </c>
      <c r="PZ43" s="13" t="str">
        <f>IF('[12]ข้อมูลนักเรียน-กรอง'!A41="","",SUM(PM43:PX43))</f>
        <v/>
      </c>
      <c r="QA43" s="14" t="str">
        <f>IF('[12]ข้อมูลนักเรียน-กรอง'!A41="","",IF(PZ43=0,"0.00",((PZ43/PY43)*100)))</f>
        <v/>
      </c>
    </row>
    <row r="44" spans="1:443" ht="15.95" customHeight="1">
      <c r="A44" s="7" t="str">
        <f>[12]ชื่อนักเรียน!C43</f>
        <v xml:space="preserve"> </v>
      </c>
      <c r="B44" s="8" t="str">
        <f>IF('[12]ข้อมูลนักเรียน-กรอง'!$A$42="","",('[12]ข้อมูลนักเรียน-กรอง'!$A$42))</f>
        <v/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0" t="str">
        <f>IF('[12]ข้อมูลนักเรียน-กรอง'!A42="","",(IF(SUM(C44:AG44)=0,"-",(SUM(C44:AG44)))))</f>
        <v/>
      </c>
      <c r="AI44" s="10" t="str">
        <f>IF('[12]ข้อมูลนักเรียน-กรอง'!$A$42="","",(IF(COUNTIF(C44:AG44,"ป")=0,"-",(COUNTIF(C44:AG44,"ป")))))</f>
        <v/>
      </c>
      <c r="AJ44" s="10" t="str">
        <f>IF('[12]ข้อมูลนักเรียน-กรอง'!$A$42="","",(IF(COUNTIF(C44:AG44,"ล")=0,"-",(COUNTIF(C44:AG44,"ล")))))</f>
        <v/>
      </c>
      <c r="AK44" s="10" t="str">
        <f>IF('[12]ข้อมูลนักเรียน-กรอง'!$A$42="","",(IF(COUNTIF(C44:AG44,"ข")=0,"-",(COUNTIF(C44:AG44,"ข")))))</f>
        <v/>
      </c>
      <c r="AL44" s="8" t="str">
        <f>IF('[12]ข้อมูลนักเรียน-กรอง'!$A$42="","",('[12]ข้อมูลนักเรียน-กรอง'!$A$42))</f>
        <v/>
      </c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10" t="str">
        <f>IF('[12]ข้อมูลนักเรียน-กรอง'!A42="","",(IF(SUM(AM44:BP44)=0,"-",(SUM(AM44:BP44)))))</f>
        <v/>
      </c>
      <c r="BR44" s="10" t="str">
        <f>IF('[12]ข้อมูลนักเรียน-กรอง'!$A$42="","",(IF(COUNTIF(AM44:BP44,"ป")=0,"-",(COUNTIF(AM44:BP44,"ป")))))</f>
        <v/>
      </c>
      <c r="BS44" s="10" t="str">
        <f>IF('[12]ข้อมูลนักเรียน-กรอง'!$A$42="","",(IF(COUNTIF(AM44:BP44,"ล")=0,"-",(COUNTIF(AM44:BP44,"ล")))))</f>
        <v/>
      </c>
      <c r="BT44" s="10" t="str">
        <f>IF('[12]ข้อมูลนักเรียน-กรอง'!$A$42="","",(IF(COUNTIF(AM44:BP44,"ข")=0,"-",(COUNTIF(AM44:BP44,"ข")))))</f>
        <v/>
      </c>
      <c r="BU44" s="8" t="str">
        <f>IF('[12]ข้อมูลนักเรียน-กรอง'!$A$42="","",('[12]ข้อมูลนักเรียน-กรอง'!$A$42))</f>
        <v/>
      </c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10" t="str">
        <f>IF('[12]ข้อมูลนักเรียน-กรอง'!A42="","",(IF(SUM(BV44:CZ44)=0,"-",(SUM(BV44:CZ44)))))</f>
        <v/>
      </c>
      <c r="DB44" s="10" t="str">
        <f>IF('[12]ข้อมูลนักเรียน-กรอง'!$A$42="","",(IF(COUNTIF(BV44:CZ44,"ป")=0,"-",(COUNTIF(BV44:CZ44,"ป")))))</f>
        <v/>
      </c>
      <c r="DC44" s="10" t="str">
        <f>IF('[12]ข้อมูลนักเรียน-กรอง'!$A$42="","",(IF(COUNTIF(BV44:CZ44,"ล")=0,"-",(COUNTIF(BV44:CZ44,"ล")))))</f>
        <v/>
      </c>
      <c r="DD44" s="10" t="str">
        <f>IF('[12]ข้อมูลนักเรียน-กรอง'!$A$42="","",(IF(COUNTIF(BV44:CZ44,"ข")=0,"-",(COUNTIF(BV44:CZ44,"ข")))))</f>
        <v/>
      </c>
      <c r="DE44" s="8" t="str">
        <f>IF('[12]ข้อมูลนักเรียน-กรอง'!$A$42="","",('[12]ข้อมูลนักเรียน-กรอง'!$A$42))</f>
        <v/>
      </c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10" t="str">
        <f>IF('[12]ข้อมูลนักเรียน-กรอง'!A42="","",(IF(SUM(DF44:EJ44)=0,"-",(SUM(DF44:EJ44)))))</f>
        <v/>
      </c>
      <c r="EL44" s="10" t="str">
        <f>IF('[12]ข้อมูลนักเรียน-กรอง'!$A$42="","",(IF(COUNTIF(DF44:EJ44,"ป")=0,"-",(COUNTIF(DF44:EJ44,"ป")))))</f>
        <v/>
      </c>
      <c r="EM44" s="10" t="str">
        <f>IF('[12]ข้อมูลนักเรียน-กรอง'!$A$42="","",(IF(COUNTIF(DF44:EJ44,"ล")=0,"-",(COUNTIF(DF44:EJ44,"ล")))))</f>
        <v/>
      </c>
      <c r="EN44" s="10" t="str">
        <f>IF('[12]ข้อมูลนักเรียน-กรอง'!$A$42="","",(IF(COUNTIF(DF44:EJ44,"ข")=0,"-",(COUNTIF(DF44:EJ44,"ข")))))</f>
        <v/>
      </c>
      <c r="EO44" s="8" t="str">
        <f>IF('[12]ข้อมูลนักเรียน-กรอง'!$A$42="","",('[12]ข้อมูลนักเรียน-กรอง'!$A$42))</f>
        <v/>
      </c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10" t="str">
        <f>IF('[12]ข้อมูลนักเรียน-กรอง'!A42="","",(IF(SUM(EP44:FS44)=0,"-",(SUM(EP44:FS44)))))</f>
        <v/>
      </c>
      <c r="FU44" s="10" t="str">
        <f>IF('[12]ข้อมูลนักเรียน-กรอง'!$A$42="","",(IF(COUNTIF(EP44:FS44,"ป")=0,"-",(COUNTIF(EP44:FS44,"ป")))))</f>
        <v/>
      </c>
      <c r="FV44" s="10" t="str">
        <f>IF('[12]ข้อมูลนักเรียน-กรอง'!$A$42="","",(IF(COUNTIF(EP44:FS44,"ล")=0,"-",(COUNTIF(EP44:FS44,"ล")))))</f>
        <v/>
      </c>
      <c r="FW44" s="10" t="str">
        <f>IF('[12]ข้อมูลนักเรียน-กรอง'!$A$42="","",(IF(COUNTIF(EP44:FS44,"ข")=0,"-",(COUNTIF(EP44:FS44,"ข")))))</f>
        <v/>
      </c>
      <c r="FX44" s="8" t="str">
        <f>IF('[12]ข้อมูลนักเรียน-กรอง'!$A$42="","",('[12]ข้อมูลนักเรียน-กรอง'!$A$42))</f>
        <v/>
      </c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10" t="str">
        <f>IF('[12]ข้อมูลนักเรียน-กรอง'!A42="","",(IF(SUM(FY44:HC44)=0,"-",(SUM(FY44:HC44)))))</f>
        <v/>
      </c>
      <c r="HE44" s="10" t="str">
        <f>IF('[12]ข้อมูลนักเรียน-กรอง'!$A$42="","",(IF(COUNTIF(FY44:HC44,"ป")=0,"-",(COUNTIF(FY44:HC44,"ป")))))</f>
        <v/>
      </c>
      <c r="HF44" s="10" t="str">
        <f>IF('[12]ข้อมูลนักเรียน-กรอง'!$A$42="","",(IF(COUNTIF(FY44:HC44,"ล")=0,"-",(COUNTIF(FY44:HC44,"ล")))))</f>
        <v/>
      </c>
      <c r="HG44" s="10" t="str">
        <f>IF('[12]ข้อมูลนักเรียน-กรอง'!$A$42="","",(IF(COUNTIF(FY44:HC44,"ข")=0,"-",(COUNTIF(FY44:HC44,"ข")))))</f>
        <v/>
      </c>
      <c r="HH44" s="8" t="str">
        <f>IF('[12]ข้อมูลนักเรียน-กรอง'!$A$42="","",('[12]ข้อมูลนักเรียน-กรอง'!$A$42))</f>
        <v/>
      </c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10" t="str">
        <f>IF('[12]ข้อมูลนักเรียน-กรอง'!A42="","",(IF(SUM(HI44:IL44)=0,"-",(SUM(HI44:IL44)))))</f>
        <v/>
      </c>
      <c r="IN44" s="10" t="str">
        <f>IF('[12]ข้อมูลนักเรียน-กรอง'!$A$42="","",(IF(COUNTIF(HI44:IL44,"ป")=0,"-",(COUNTIF(HI44:IL44,"ป")))))</f>
        <v/>
      </c>
      <c r="IO44" s="10" t="str">
        <f>IF('[12]ข้อมูลนักเรียน-กรอง'!$A$42="","",(IF(COUNTIF(HI44:IL44,"ล")=0,"-",(COUNTIF(HI44:IL44,"ล")))))</f>
        <v/>
      </c>
      <c r="IP44" s="10" t="str">
        <f>IF('[12]ข้อมูลนักเรียน-กรอง'!$A$42="","",(IF(COUNTIF(HI44:IL44,"ข")=0,"-",(COUNTIF(HI44:IL44,"ข")))))</f>
        <v/>
      </c>
      <c r="IQ44" s="8" t="str">
        <f>IF('[12]ข้อมูลนักเรียน-กรอง'!$A$42="","",('[12]ข้อมูลนักเรียน-กรอง'!$A$42))</f>
        <v/>
      </c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10" t="str">
        <f>IF('[12]ข้อมูลนักเรียน-กรอง'!A42="","",(IF(SUM(IR44:JV44)=0,"-",(SUM(IR44:JV44)))))</f>
        <v/>
      </c>
      <c r="JX44" s="10" t="str">
        <f>IF('[12]ข้อมูลนักเรียน-กรอง'!$A$42="","",(IF(COUNTIF(IR44:JV44,"ป")=0,"-",(COUNTIF(IR44:JV44,"ป")))))</f>
        <v/>
      </c>
      <c r="JY44" s="10" t="str">
        <f>IF('[12]ข้อมูลนักเรียน-กรอง'!$A$42="","",(IF(COUNTIF(IR44:JV44,"ล")=0,"-",(COUNTIF(IR44:JV44,"ล")))))</f>
        <v/>
      </c>
      <c r="JZ44" s="10" t="str">
        <f>IF('[12]ข้อมูลนักเรียน-กรอง'!$A$42="","",(IF(COUNTIF(IR44:JV44,"ข")=0,"-",(COUNTIF(IR44:JV44,"ข")))))</f>
        <v/>
      </c>
      <c r="KA44" s="8" t="str">
        <f>IF('[12]ข้อมูลนักเรียน-กรอง'!$A$42="","",('[12]ข้อมูลนักเรียน-กรอง'!$A$42))</f>
        <v/>
      </c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10" t="str">
        <f>IF('[12]ข้อมูลนักเรียน-กรอง'!A42="","",(IF(SUM(KB44:LF44)=0,"-",(SUM(KB44:LF44)))))</f>
        <v/>
      </c>
      <c r="LH44" s="10" t="str">
        <f>IF('[12]ข้อมูลนักเรียน-กรอง'!$A$42="","",(IF(COUNTIF(KB44:LF44,"ป")=0,"-",(COUNTIF(KB44:LF44,"ป")))))</f>
        <v/>
      </c>
      <c r="LI44" s="10" t="str">
        <f>IF('[12]ข้อมูลนักเรียน-กรอง'!$A$42="","",(IF(COUNTIF(KB44:LF44,"ล")=0,"-",(COUNTIF(KB44:LF44,"ล")))))</f>
        <v/>
      </c>
      <c r="LJ44" s="10" t="str">
        <f>IF('[12]ข้อมูลนักเรียน-กรอง'!$A$42="","",(IF(COUNTIF(KB44:LF44,"ข")=0,"-",(COUNTIF(KB44:LF44,"ข")))))</f>
        <v/>
      </c>
      <c r="LK44" s="8" t="str">
        <f>IF('[12]ข้อมูลนักเรียน-กรอง'!$A$42="","",('[12]ข้อมูลนักเรียน-กรอง'!$A$42))</f>
        <v/>
      </c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10" t="str">
        <f>IF('[12]ข้อมูลนักเรียน-กรอง'!A42="","",(IF(SUM(LL44:MN44)=0,"-",(SUM(LL44:MN44)))))</f>
        <v/>
      </c>
      <c r="MP44" s="10" t="str">
        <f>IF('[12]ข้อมูลนักเรียน-กรอง'!$A$42="","",(IF(COUNTIF(LL44:MN44,"ป")=0,"-",(COUNTIF(LL44:MN44,"ป")))))</f>
        <v/>
      </c>
      <c r="MQ44" s="10" t="str">
        <f>IF('[12]ข้อมูลนักเรียน-กรอง'!$A$42="","",(IF(COUNTIF(LL44:MN44,"ล")=0,"-",(COUNTIF(LL44:MN44,"ล")))))</f>
        <v/>
      </c>
      <c r="MR44" s="10" t="str">
        <f>IF('[12]ข้อมูลนักเรียน-กรอง'!$A$42="","",(IF(COUNTIF(LL44:MN44,"ข")=0,"-",(COUNTIF(LL44:MN44,"ข")))))</f>
        <v/>
      </c>
      <c r="MS44" s="8" t="str">
        <f>IF('[12]ข้อมูลนักเรียน-กรอง'!$A$42="","",('[12]ข้อมูลนักเรียน-กรอง'!$A$42))</f>
        <v/>
      </c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10" t="str">
        <f>IF('[12]ข้อมูลนักเรียน-กรอง'!A42="","",(IF(SUM(MT44:NX44)=0,"-",(SUM(MT44:NX44)))))</f>
        <v/>
      </c>
      <c r="NZ44" s="10" t="str">
        <f>IF('[12]ข้อมูลนักเรียน-กรอง'!$A$42="","",(IF(COUNTIF(MT44:NX44,"ป")=0,"-",(COUNTIF(MT44:NX44,"ป")))))</f>
        <v/>
      </c>
      <c r="OA44" s="10" t="str">
        <f>IF('[12]ข้อมูลนักเรียน-กรอง'!$A$42="","",(IF(COUNTIF(MT44:NX44,"ล")=0,"-",(COUNTIF(MT44:NX44,"ล")))))</f>
        <v/>
      </c>
      <c r="OB44" s="10" t="str">
        <f>IF('[12]ข้อมูลนักเรียน-กรอง'!$A$42="","",(IF(COUNTIF(MT44:NX44,"ข")=0,"-",(COUNTIF(MT44:NX44,"ข")))))</f>
        <v/>
      </c>
      <c r="OC44" s="8" t="str">
        <f>IF('[12]ข้อมูลนักเรียน-กรอง'!$A$42="","",('[12]ข้อมูลนักเรียน-กรอง'!$A$42))</f>
        <v/>
      </c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10" t="str">
        <f>IF('[12]ข้อมูลนักเรียน-กรอง'!A42="","",(IF(SUM(OD44:PG44)=0,"-",(SUM(OD44:PG44)))))</f>
        <v/>
      </c>
      <c r="PI44" s="10" t="str">
        <f>IF('[12]ข้อมูลนักเรียน-กรอง'!$A$42="","",(IF(COUNTIF(OD44:PG44,"ป")=0,"-",(COUNTIF(OD44:PG44,"ป")))))</f>
        <v/>
      </c>
      <c r="PJ44" s="10" t="str">
        <f>IF('[12]ข้อมูลนักเรียน-กรอง'!$A$42="","",(IF(COUNTIF(OD44:PG44,"ล")=0,"-",(COUNTIF(OD44:PG44,"ล")))))</f>
        <v/>
      </c>
      <c r="PK44" s="10" t="str">
        <f>IF('[12]ข้อมูลนักเรียน-กรอง'!$A$42="","",(IF(COUNTIF(OD44:PG44,"ข")=0,"-",(COUNTIF(OD44:PG44,"ข")))))</f>
        <v/>
      </c>
      <c r="PL44" s="11" t="str">
        <f>IF('[12]ข้อมูลนักเรียน-กรอง'!$A$42="","",('[12]ข้อมูลนักเรียน-กรอง'!$A$42))</f>
        <v/>
      </c>
      <c r="PM44" s="12" t="str">
        <f t="shared" si="0"/>
        <v/>
      </c>
      <c r="PN44" s="12" t="str">
        <f t="shared" si="1"/>
        <v/>
      </c>
      <c r="PO44" s="12" t="str">
        <f t="shared" si="2"/>
        <v/>
      </c>
      <c r="PP44" s="12" t="str">
        <f t="shared" si="3"/>
        <v/>
      </c>
      <c r="PQ44" s="12" t="str">
        <f t="shared" si="4"/>
        <v/>
      </c>
      <c r="PR44" s="12" t="str">
        <f t="shared" si="5"/>
        <v/>
      </c>
      <c r="PS44" s="12" t="str">
        <f t="shared" si="6"/>
        <v/>
      </c>
      <c r="PT44" s="12" t="str">
        <f t="shared" si="7"/>
        <v/>
      </c>
      <c r="PU44" s="12" t="str">
        <f t="shared" si="8"/>
        <v/>
      </c>
      <c r="PV44" s="12" t="str">
        <f t="shared" si="9"/>
        <v/>
      </c>
      <c r="PW44" s="12" t="str">
        <f t="shared" si="10"/>
        <v/>
      </c>
      <c r="PX44" s="12" t="str">
        <f t="shared" si="11"/>
        <v/>
      </c>
      <c r="PY44" s="13" t="str">
        <f>IF('[12]ข้อมูลนักเรียน-กรอง'!A42="","",(SUM(AH44:AK44,SUM(BQ44:BT44,SUM(DA44:DD44,SUM(EK44:EN44,SUM(FT44:FW44,SUM(HD44:HG44,SUM(IM44:IP44,SUM(JW44:JZ44,SUM(LG44:LJ44,SUM(MO44:MR44,SUM(NY44:OB44,SUM(PH44:PK44))))))))))))))</f>
        <v/>
      </c>
      <c r="PZ44" s="13" t="str">
        <f>IF('[12]ข้อมูลนักเรียน-กรอง'!A42="","",SUM(PM44:PX44))</f>
        <v/>
      </c>
      <c r="QA44" s="14" t="str">
        <f>IF('[12]ข้อมูลนักเรียน-กรอง'!A42="","",IF(PZ44=0,"0.00",((PZ44/PY44)*100)))</f>
        <v/>
      </c>
    </row>
    <row r="45" spans="1:443" ht="15.95" customHeight="1">
      <c r="A45" s="7" t="str">
        <f>[12]ชื่อนักเรียน!C44</f>
        <v xml:space="preserve"> </v>
      </c>
      <c r="B45" s="8" t="str">
        <f>IF('[12]ข้อมูลนักเรียน-กรอง'!$A$43="","",('[12]ข้อมูลนักเรียน-กรอง'!$A$43))</f>
        <v/>
      </c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10" t="str">
        <f>IF('[12]ข้อมูลนักเรียน-กรอง'!A43="","",(IF(SUM(C45:AG45)=0,"-",(SUM(C45:AG45)))))</f>
        <v/>
      </c>
      <c r="AI45" s="10" t="str">
        <f>IF('[12]ข้อมูลนักเรียน-กรอง'!$A$43="","",(IF(COUNTIF(C45:AG45,"ป")=0,"-",(COUNTIF(C45:AG45,"ป")))))</f>
        <v/>
      </c>
      <c r="AJ45" s="10" t="str">
        <f>IF('[12]ข้อมูลนักเรียน-กรอง'!$A$43="","",(IF(COUNTIF(C45:AG45,"ล")=0,"-",(COUNTIF(C45:AG45,"ล")))))</f>
        <v/>
      </c>
      <c r="AK45" s="10" t="str">
        <f>IF('[12]ข้อมูลนักเรียน-กรอง'!$A$43="","",(IF(COUNTIF(C45:AG45,"ข")=0,"-",(COUNTIF(C45:AG45,"ข")))))</f>
        <v/>
      </c>
      <c r="AL45" s="8" t="str">
        <f>IF('[12]ข้อมูลนักเรียน-กรอง'!$A$43="","",('[12]ข้อมูลนักเรียน-กรอง'!$A$43))</f>
        <v/>
      </c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10" t="str">
        <f>IF('[12]ข้อมูลนักเรียน-กรอง'!A43="","",(IF(SUM(AM45:BP45)=0,"-",(SUM(AM45:BP45)))))</f>
        <v/>
      </c>
      <c r="BR45" s="10" t="str">
        <f>IF('[12]ข้อมูลนักเรียน-กรอง'!$A$43="","",(IF(COUNTIF(AM45:BP45,"ป")=0,"-",(COUNTIF(AM45:BP45,"ป")))))</f>
        <v/>
      </c>
      <c r="BS45" s="10" t="str">
        <f>IF('[12]ข้อมูลนักเรียน-กรอง'!$A$43="","",(IF(COUNTIF(AM45:BP45,"ล")=0,"-",(COUNTIF(AM45:BP45,"ล")))))</f>
        <v/>
      </c>
      <c r="BT45" s="10" t="str">
        <f>IF('[12]ข้อมูลนักเรียน-กรอง'!$A$43="","",(IF(COUNTIF(AM45:BP45,"ข")=0,"-",(COUNTIF(AM45:BP45,"ข")))))</f>
        <v/>
      </c>
      <c r="BU45" s="8" t="str">
        <f>IF('[12]ข้อมูลนักเรียน-กรอง'!$A$43="","",('[12]ข้อมูลนักเรียน-กรอง'!$A$43))</f>
        <v/>
      </c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10" t="str">
        <f>IF('[12]ข้อมูลนักเรียน-กรอง'!A43="","",(IF(SUM(BV45:CZ45)=0,"-",(SUM(BV45:CZ45)))))</f>
        <v/>
      </c>
      <c r="DB45" s="10" t="str">
        <f>IF('[12]ข้อมูลนักเรียน-กรอง'!$A$43="","",(IF(COUNTIF(BV45:CZ45,"ป")=0,"-",(COUNTIF(BV45:CZ45,"ป")))))</f>
        <v/>
      </c>
      <c r="DC45" s="10" t="str">
        <f>IF('[12]ข้อมูลนักเรียน-กรอง'!$A$43="","",(IF(COUNTIF(BV45:CZ45,"ล")=0,"-",(COUNTIF(BV45:CZ45,"ล")))))</f>
        <v/>
      </c>
      <c r="DD45" s="10" t="str">
        <f>IF('[12]ข้อมูลนักเรียน-กรอง'!$A$43="","",(IF(COUNTIF(BV45:CZ45,"ข")=0,"-",(COUNTIF(BV45:CZ45,"ข")))))</f>
        <v/>
      </c>
      <c r="DE45" s="8" t="str">
        <f>IF('[12]ข้อมูลนักเรียน-กรอง'!$A$43="","",('[12]ข้อมูลนักเรียน-กรอง'!$A$43))</f>
        <v/>
      </c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10" t="str">
        <f>IF('[12]ข้อมูลนักเรียน-กรอง'!A43="","",(IF(SUM(DF45:EJ45)=0,"-",(SUM(DF45:EJ45)))))</f>
        <v/>
      </c>
      <c r="EL45" s="10" t="str">
        <f>IF('[12]ข้อมูลนักเรียน-กรอง'!$A$43="","",(IF(COUNTIF(DF45:EJ45,"ป")=0,"-",(COUNTIF(DF45:EJ45,"ป")))))</f>
        <v/>
      </c>
      <c r="EM45" s="10" t="str">
        <f>IF('[12]ข้อมูลนักเรียน-กรอง'!$A$43="","",(IF(COUNTIF(DF45:EJ45,"ล")=0,"-",(COUNTIF(DF45:EJ45,"ล")))))</f>
        <v/>
      </c>
      <c r="EN45" s="10" t="str">
        <f>IF('[12]ข้อมูลนักเรียน-กรอง'!$A$43="","",(IF(COUNTIF(DF45:EJ45,"ข")=0,"-",(COUNTIF(DF45:EJ45,"ข")))))</f>
        <v/>
      </c>
      <c r="EO45" s="8" t="str">
        <f>IF('[12]ข้อมูลนักเรียน-กรอง'!$A$43="","",('[12]ข้อมูลนักเรียน-กรอง'!$A$43))</f>
        <v/>
      </c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10" t="str">
        <f>IF('[12]ข้อมูลนักเรียน-กรอง'!A43="","",(IF(SUM(EP45:FS45)=0,"-",(SUM(EP45:FS45)))))</f>
        <v/>
      </c>
      <c r="FU45" s="10" t="str">
        <f>IF('[12]ข้อมูลนักเรียน-กรอง'!$A$43="","",(IF(COUNTIF(EP45:FS45,"ป")=0,"-",(COUNTIF(EP45:FS45,"ป")))))</f>
        <v/>
      </c>
      <c r="FV45" s="10" t="str">
        <f>IF('[12]ข้อมูลนักเรียน-กรอง'!$A$43="","",(IF(COUNTIF(EP45:FS45,"ล")=0,"-",(COUNTIF(EP45:FS45,"ล")))))</f>
        <v/>
      </c>
      <c r="FW45" s="10" t="str">
        <f>IF('[12]ข้อมูลนักเรียน-กรอง'!$A$43="","",(IF(COUNTIF(EP45:FS45,"ข")=0,"-",(COUNTIF(EP45:FS45,"ข")))))</f>
        <v/>
      </c>
      <c r="FX45" s="8" t="str">
        <f>IF('[12]ข้อมูลนักเรียน-กรอง'!$A$43="","",('[12]ข้อมูลนักเรียน-กรอง'!$A$43))</f>
        <v/>
      </c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10" t="str">
        <f>IF('[12]ข้อมูลนักเรียน-กรอง'!A43="","",(IF(SUM(FY45:HC45)=0,"-",(SUM(FY45:HC45)))))</f>
        <v/>
      </c>
      <c r="HE45" s="10" t="str">
        <f>IF('[12]ข้อมูลนักเรียน-กรอง'!$A$43="","",(IF(COUNTIF(FY45:HC45,"ป")=0,"-",(COUNTIF(FY45:HC45,"ป")))))</f>
        <v/>
      </c>
      <c r="HF45" s="10" t="str">
        <f>IF('[12]ข้อมูลนักเรียน-กรอง'!$A$43="","",(IF(COUNTIF(FY45:HC45,"ล")=0,"-",(COUNTIF(FY45:HC45,"ล")))))</f>
        <v/>
      </c>
      <c r="HG45" s="10" t="str">
        <f>IF('[12]ข้อมูลนักเรียน-กรอง'!$A$43="","",(IF(COUNTIF(FY45:HC45,"ข")=0,"-",(COUNTIF(FY45:HC45,"ข")))))</f>
        <v/>
      </c>
      <c r="HH45" s="8" t="str">
        <f>IF('[12]ข้อมูลนักเรียน-กรอง'!$A$43="","",('[12]ข้อมูลนักเรียน-กรอง'!$A$43))</f>
        <v/>
      </c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10" t="str">
        <f>IF('[12]ข้อมูลนักเรียน-กรอง'!A43="","",(IF(SUM(HI45:IL45)=0,"-",(SUM(HI45:IL45)))))</f>
        <v/>
      </c>
      <c r="IN45" s="10" t="str">
        <f>IF('[12]ข้อมูลนักเรียน-กรอง'!$A$43="","",(IF(COUNTIF(HI45:IL45,"ป")=0,"-",(COUNTIF(HI45:IL45,"ป")))))</f>
        <v/>
      </c>
      <c r="IO45" s="10" t="str">
        <f>IF('[12]ข้อมูลนักเรียน-กรอง'!$A$43="","",(IF(COUNTIF(HI45:IL45,"ล")=0,"-",(COUNTIF(HI45:IL45,"ล")))))</f>
        <v/>
      </c>
      <c r="IP45" s="10" t="str">
        <f>IF('[12]ข้อมูลนักเรียน-กรอง'!$A$43="","",(IF(COUNTIF(HI45:IL45,"ข")=0,"-",(COUNTIF(HI45:IL45,"ข")))))</f>
        <v/>
      </c>
      <c r="IQ45" s="8" t="str">
        <f>IF('[12]ข้อมูลนักเรียน-กรอง'!$A$43="","",('[12]ข้อมูลนักเรียน-กรอง'!$A$43))</f>
        <v/>
      </c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10" t="str">
        <f>IF('[12]ข้อมูลนักเรียน-กรอง'!A43="","",(IF(SUM(IR45:JV45)=0,"-",(SUM(IR45:JV45)))))</f>
        <v/>
      </c>
      <c r="JX45" s="10" t="str">
        <f>IF('[12]ข้อมูลนักเรียน-กรอง'!$A$43="","",(IF(COUNTIF(IR45:JV45,"ป")=0,"-",(COUNTIF(IR45:JV45,"ป")))))</f>
        <v/>
      </c>
      <c r="JY45" s="10" t="str">
        <f>IF('[12]ข้อมูลนักเรียน-กรอง'!$A$43="","",(IF(COUNTIF(IR45:JV45,"ล")=0,"-",(COUNTIF(IR45:JV45,"ล")))))</f>
        <v/>
      </c>
      <c r="JZ45" s="10" t="str">
        <f>IF('[12]ข้อมูลนักเรียน-กรอง'!$A$43="","",(IF(COUNTIF(IR45:JV45,"ข")=0,"-",(COUNTIF(IR45:JV45,"ข")))))</f>
        <v/>
      </c>
      <c r="KA45" s="8" t="str">
        <f>IF('[12]ข้อมูลนักเรียน-กรอง'!$A$43="","",('[12]ข้อมูลนักเรียน-กรอง'!$A$43))</f>
        <v/>
      </c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10" t="str">
        <f>IF('[12]ข้อมูลนักเรียน-กรอง'!A43="","",(IF(SUM(KB45:LF45)=0,"-",(SUM(KB45:LF45)))))</f>
        <v/>
      </c>
      <c r="LH45" s="10" t="str">
        <f>IF('[12]ข้อมูลนักเรียน-กรอง'!$A$43="","",(IF(COUNTIF(KB45:LF45,"ป")=0,"-",(COUNTIF(KB45:LF45,"ป")))))</f>
        <v/>
      </c>
      <c r="LI45" s="10" t="str">
        <f>IF('[12]ข้อมูลนักเรียน-กรอง'!$A$43="","",(IF(COUNTIF(KB45:LF45,"ล")=0,"-",(COUNTIF(KB45:LF45,"ล")))))</f>
        <v/>
      </c>
      <c r="LJ45" s="10" t="str">
        <f>IF('[12]ข้อมูลนักเรียน-กรอง'!$A$43="","",(IF(COUNTIF(KB45:LF45,"ข")=0,"-",(COUNTIF(KB45:LF45,"ข")))))</f>
        <v/>
      </c>
      <c r="LK45" s="8" t="str">
        <f>IF('[12]ข้อมูลนักเรียน-กรอง'!$A$43="","",('[12]ข้อมูลนักเรียน-กรอง'!$A$43))</f>
        <v/>
      </c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10" t="str">
        <f>IF('[12]ข้อมูลนักเรียน-กรอง'!A43="","",(IF(SUM(LL45:MN45)=0,"-",(SUM(LL45:MN45)))))</f>
        <v/>
      </c>
      <c r="MP45" s="10" t="str">
        <f>IF('[12]ข้อมูลนักเรียน-กรอง'!$A$43="","",(IF(COUNTIF(LL45:MN45,"ป")=0,"-",(COUNTIF(LL45:MN45,"ป")))))</f>
        <v/>
      </c>
      <c r="MQ45" s="10" t="str">
        <f>IF('[12]ข้อมูลนักเรียน-กรอง'!$A$43="","",(IF(COUNTIF(LL45:MN45,"ล")=0,"-",(COUNTIF(LL45:MN45,"ล")))))</f>
        <v/>
      </c>
      <c r="MR45" s="10" t="str">
        <f>IF('[12]ข้อมูลนักเรียน-กรอง'!$A$43="","",(IF(COUNTIF(LL45:MN45,"ข")=0,"-",(COUNTIF(LL45:MN45,"ข")))))</f>
        <v/>
      </c>
      <c r="MS45" s="8" t="str">
        <f>IF('[12]ข้อมูลนักเรียน-กรอง'!$A$43="","",('[12]ข้อมูลนักเรียน-กรอง'!$A$43))</f>
        <v/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10" t="str">
        <f>IF('[12]ข้อมูลนักเรียน-กรอง'!A43="","",(IF(SUM(MT45:NX45)=0,"-",(SUM(MT45:NX45)))))</f>
        <v/>
      </c>
      <c r="NZ45" s="10" t="str">
        <f>IF('[12]ข้อมูลนักเรียน-กรอง'!$A$43="","",(IF(COUNTIF(MT45:NX45,"ป")=0,"-",(COUNTIF(MT45:NX45,"ป")))))</f>
        <v/>
      </c>
      <c r="OA45" s="10" t="str">
        <f>IF('[12]ข้อมูลนักเรียน-กรอง'!$A$43="","",(IF(COUNTIF(MT45:NX45,"ล")=0,"-",(COUNTIF(MT45:NX45,"ล")))))</f>
        <v/>
      </c>
      <c r="OB45" s="10" t="str">
        <f>IF('[12]ข้อมูลนักเรียน-กรอง'!$A$43="","",(IF(COUNTIF(MT45:NX45,"ข")=0,"-",(COUNTIF(MT45:NX45,"ข")))))</f>
        <v/>
      </c>
      <c r="OC45" s="8" t="str">
        <f>IF('[12]ข้อมูลนักเรียน-กรอง'!$A$43="","",('[12]ข้อมูลนักเรียน-กรอง'!$A$43))</f>
        <v/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10" t="str">
        <f>IF('[12]ข้อมูลนักเรียน-กรอง'!A43="","",(IF(SUM(OD45:PG45)=0,"-",(SUM(OD45:PG45)))))</f>
        <v/>
      </c>
      <c r="PI45" s="10" t="str">
        <f>IF('[12]ข้อมูลนักเรียน-กรอง'!$A$43="","",(IF(COUNTIF(OD45:PG45,"ป")=0,"-",(COUNTIF(OD45:PG45,"ป")))))</f>
        <v/>
      </c>
      <c r="PJ45" s="10" t="str">
        <f>IF('[12]ข้อมูลนักเรียน-กรอง'!$A$43="","",(IF(COUNTIF(OD45:PG45,"ล")=0,"-",(COUNTIF(OD45:PG45,"ล")))))</f>
        <v/>
      </c>
      <c r="PK45" s="10" t="str">
        <f>IF('[12]ข้อมูลนักเรียน-กรอง'!$A$43="","",(IF(COUNTIF(OD45:PG45,"ข")=0,"-",(COUNTIF(OD45:PG45,"ข")))))</f>
        <v/>
      </c>
      <c r="PL45" s="11" t="str">
        <f>IF('[12]ข้อมูลนักเรียน-กรอง'!$A$43="","",('[12]ข้อมูลนักเรียน-กรอง'!$A$43))</f>
        <v/>
      </c>
      <c r="PM45" s="12" t="str">
        <f t="shared" si="0"/>
        <v/>
      </c>
      <c r="PN45" s="12" t="str">
        <f t="shared" si="1"/>
        <v/>
      </c>
      <c r="PO45" s="12" t="str">
        <f t="shared" si="2"/>
        <v/>
      </c>
      <c r="PP45" s="12" t="str">
        <f t="shared" si="3"/>
        <v/>
      </c>
      <c r="PQ45" s="12" t="str">
        <f t="shared" si="4"/>
        <v/>
      </c>
      <c r="PR45" s="12" t="str">
        <f t="shared" si="5"/>
        <v/>
      </c>
      <c r="PS45" s="12" t="str">
        <f t="shared" si="6"/>
        <v/>
      </c>
      <c r="PT45" s="12" t="str">
        <f t="shared" si="7"/>
        <v/>
      </c>
      <c r="PU45" s="12" t="str">
        <f t="shared" si="8"/>
        <v/>
      </c>
      <c r="PV45" s="12" t="str">
        <f t="shared" si="9"/>
        <v/>
      </c>
      <c r="PW45" s="12" t="str">
        <f t="shared" si="10"/>
        <v/>
      </c>
      <c r="PX45" s="12" t="str">
        <f t="shared" si="11"/>
        <v/>
      </c>
      <c r="PY45" s="13" t="str">
        <f>IF('[12]ข้อมูลนักเรียน-กรอง'!A43="","",(SUM(AH45:AK45,SUM(BQ45:BT45,SUM(DA45:DD45,SUM(EK45:EN45,SUM(FT45:FW45,SUM(HD45:HG45,SUM(IM45:IP45,SUM(JW45:JZ45,SUM(LG45:LJ45,SUM(MO45:MR45,SUM(NY45:OB45,SUM(PH45:PK45))))))))))))))</f>
        <v/>
      </c>
      <c r="PZ45" s="13" t="str">
        <f>IF('[12]ข้อมูลนักเรียน-กรอง'!A43="","",SUM(PM45:PX45))</f>
        <v/>
      </c>
      <c r="QA45" s="14" t="str">
        <f>IF('[12]ข้อมูลนักเรียน-กรอง'!A43="","",IF(PZ45=0,"0.00",((PZ45/PY45)*100)))</f>
        <v/>
      </c>
    </row>
    <row r="46" spans="1:443" ht="15.95" customHeight="1">
      <c r="A46" s="7" t="str">
        <f>[12]ชื่อนักเรียน!C45</f>
        <v xml:space="preserve"> </v>
      </c>
      <c r="B46" s="8" t="str">
        <f>IF('[12]ข้อมูลนักเรียน-กรอง'!$A$44="","",('[12]ข้อมูลนักเรียน-กรอง'!$A$44))</f>
        <v/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10" t="str">
        <f>IF('[12]ข้อมูลนักเรียน-กรอง'!A44="","",(IF(SUM(C46:AG46)=0,"-",(SUM(C46:AG46)))))</f>
        <v/>
      </c>
      <c r="AI46" s="10" t="str">
        <f>IF('[12]ข้อมูลนักเรียน-กรอง'!$A$44="","",(IF(COUNTIF(C46:AG46,"ป")=0,"-",(COUNTIF(C46:AG46,"ป")))))</f>
        <v/>
      </c>
      <c r="AJ46" s="10" t="str">
        <f>IF('[12]ข้อมูลนักเรียน-กรอง'!$A$44="","",(IF(COUNTIF(C46:AG46,"ล")=0,"-",(COUNTIF(C46:AG46,"ล")))))</f>
        <v/>
      </c>
      <c r="AK46" s="10" t="str">
        <f>IF('[12]ข้อมูลนักเรียน-กรอง'!$A$44="","",(IF(COUNTIF(C46:AG46,"ข")=0,"-",(COUNTIF(C46:AG46,"ข")))))</f>
        <v/>
      </c>
      <c r="AL46" s="8" t="str">
        <f>IF('[12]ข้อมูลนักเรียน-กรอง'!$A$44="","",('[12]ข้อมูลนักเรียน-กรอง'!$A$44))</f>
        <v/>
      </c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10" t="str">
        <f>IF('[12]ข้อมูลนักเรียน-กรอง'!A44="","",(IF(SUM(AM46:BP46)=0,"-",(SUM(AM46:BP46)))))</f>
        <v/>
      </c>
      <c r="BR46" s="10" t="str">
        <f>IF('[12]ข้อมูลนักเรียน-กรอง'!$A$44="","",(IF(COUNTIF(AM46:BP46,"ป")=0,"-",(COUNTIF(AM46:BP46,"ป")))))</f>
        <v/>
      </c>
      <c r="BS46" s="10" t="str">
        <f>IF('[12]ข้อมูลนักเรียน-กรอง'!$A$44="","",(IF(COUNTIF(AM46:BP46,"ล")=0,"-",(COUNTIF(AM46:BP46,"ล")))))</f>
        <v/>
      </c>
      <c r="BT46" s="10" t="str">
        <f>IF('[12]ข้อมูลนักเรียน-กรอง'!$A$44="","",(IF(COUNTIF(AM46:BP46,"ข")=0,"-",(COUNTIF(AM46:BP46,"ข")))))</f>
        <v/>
      </c>
      <c r="BU46" s="8" t="str">
        <f>IF('[12]ข้อมูลนักเรียน-กรอง'!$A$44="","",('[12]ข้อมูลนักเรียน-กรอง'!$A$44))</f>
        <v/>
      </c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10" t="str">
        <f>IF('[12]ข้อมูลนักเรียน-กรอง'!A44="","",(IF(SUM(BV46:CZ46)=0,"-",(SUM(BV46:CZ46)))))</f>
        <v/>
      </c>
      <c r="DB46" s="10" t="str">
        <f>IF('[12]ข้อมูลนักเรียน-กรอง'!$A$44="","",(IF(COUNTIF(BV46:CZ46,"ป")=0,"-",(COUNTIF(BV46:CZ46,"ป")))))</f>
        <v/>
      </c>
      <c r="DC46" s="10" t="str">
        <f>IF('[12]ข้อมูลนักเรียน-กรอง'!$A$44="","",(IF(COUNTIF(BV46:CZ46,"ล")=0,"-",(COUNTIF(BV46:CZ46,"ล")))))</f>
        <v/>
      </c>
      <c r="DD46" s="10" t="str">
        <f>IF('[12]ข้อมูลนักเรียน-กรอง'!$A$44="","",(IF(COUNTIF(BV46:CZ46,"ข")=0,"-",(COUNTIF(BV46:CZ46,"ข")))))</f>
        <v/>
      </c>
      <c r="DE46" s="8" t="str">
        <f>IF('[12]ข้อมูลนักเรียน-กรอง'!$A$44="","",('[12]ข้อมูลนักเรียน-กรอง'!$A$44))</f>
        <v/>
      </c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10" t="str">
        <f>IF('[12]ข้อมูลนักเรียน-กรอง'!A44="","",(IF(SUM(DF46:EJ46)=0,"-",(SUM(DF46:EJ46)))))</f>
        <v/>
      </c>
      <c r="EL46" s="10" t="str">
        <f>IF('[12]ข้อมูลนักเรียน-กรอง'!$A$44="","",(IF(COUNTIF(DF46:EJ46,"ป")=0,"-",(COUNTIF(DF46:EJ46,"ป")))))</f>
        <v/>
      </c>
      <c r="EM46" s="10" t="str">
        <f>IF('[12]ข้อมูลนักเรียน-กรอง'!$A$44="","",(IF(COUNTIF(DF46:EJ46,"ล")=0,"-",(COUNTIF(DF46:EJ46,"ล")))))</f>
        <v/>
      </c>
      <c r="EN46" s="10" t="str">
        <f>IF('[12]ข้อมูลนักเรียน-กรอง'!$A$44="","",(IF(COUNTIF(DF46:EJ46,"ข")=0,"-",(COUNTIF(DF46:EJ46,"ข")))))</f>
        <v/>
      </c>
      <c r="EO46" s="8" t="str">
        <f>IF('[12]ข้อมูลนักเรียน-กรอง'!$A$44="","",('[12]ข้อมูลนักเรียน-กรอง'!$A$44))</f>
        <v/>
      </c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10" t="str">
        <f>IF('[12]ข้อมูลนักเรียน-กรอง'!A44="","",(IF(SUM(EP46:FS46)=0,"-",(SUM(EP46:FS46)))))</f>
        <v/>
      </c>
      <c r="FU46" s="10" t="str">
        <f>IF('[12]ข้อมูลนักเรียน-กรอง'!$A$44="","",(IF(COUNTIF(EP46:FS46,"ป")=0,"-",(COUNTIF(EP46:FS46,"ป")))))</f>
        <v/>
      </c>
      <c r="FV46" s="10" t="str">
        <f>IF('[12]ข้อมูลนักเรียน-กรอง'!$A$44="","",(IF(COUNTIF(EP46:FS46,"ล")=0,"-",(COUNTIF(EP46:FS46,"ล")))))</f>
        <v/>
      </c>
      <c r="FW46" s="10" t="str">
        <f>IF('[12]ข้อมูลนักเรียน-กรอง'!$A$44="","",(IF(COUNTIF(EP46:FS46,"ข")=0,"-",(COUNTIF(EP46:FS46,"ข")))))</f>
        <v/>
      </c>
      <c r="FX46" s="8" t="str">
        <f>IF('[12]ข้อมูลนักเรียน-กรอง'!$A$44="","",('[12]ข้อมูลนักเรียน-กรอง'!$A$44))</f>
        <v/>
      </c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10" t="str">
        <f>IF('[12]ข้อมูลนักเรียน-กรอง'!A44="","",(IF(SUM(FY46:HC46)=0,"-",(SUM(FY46:HC46)))))</f>
        <v/>
      </c>
      <c r="HE46" s="10" t="str">
        <f>IF('[12]ข้อมูลนักเรียน-กรอง'!$A$44="","",(IF(COUNTIF(FY46:HC46,"ป")=0,"-",(COUNTIF(FY46:HC46,"ป")))))</f>
        <v/>
      </c>
      <c r="HF46" s="10" t="str">
        <f>IF('[12]ข้อมูลนักเรียน-กรอง'!$A$44="","",(IF(COUNTIF(FY46:HC46,"ล")=0,"-",(COUNTIF(FY46:HC46,"ล")))))</f>
        <v/>
      </c>
      <c r="HG46" s="10" t="str">
        <f>IF('[12]ข้อมูลนักเรียน-กรอง'!$A$44="","",(IF(COUNTIF(FY46:HC46,"ข")=0,"-",(COUNTIF(FY46:HC46,"ข")))))</f>
        <v/>
      </c>
      <c r="HH46" s="8" t="str">
        <f>IF('[12]ข้อมูลนักเรียน-กรอง'!$A$44="","",('[12]ข้อมูลนักเรียน-กรอง'!$A$44))</f>
        <v/>
      </c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10" t="str">
        <f>IF('[12]ข้อมูลนักเรียน-กรอง'!A44="","",(IF(SUM(HI46:IL46)=0,"-",(SUM(HI46:IL46)))))</f>
        <v/>
      </c>
      <c r="IN46" s="10" t="str">
        <f>IF('[12]ข้อมูลนักเรียน-กรอง'!$A$44="","",(IF(COUNTIF(HI46:IL46,"ป")=0,"-",(COUNTIF(HI46:IL46,"ป")))))</f>
        <v/>
      </c>
      <c r="IO46" s="10" t="str">
        <f>IF('[12]ข้อมูลนักเรียน-กรอง'!$A$44="","",(IF(COUNTIF(HI46:IL46,"ล")=0,"-",(COUNTIF(HI46:IL46,"ล")))))</f>
        <v/>
      </c>
      <c r="IP46" s="10" t="str">
        <f>IF('[12]ข้อมูลนักเรียน-กรอง'!$A$44="","",(IF(COUNTIF(HI46:IL46,"ข")=0,"-",(COUNTIF(HI46:IL46,"ข")))))</f>
        <v/>
      </c>
      <c r="IQ46" s="8" t="str">
        <f>IF('[12]ข้อมูลนักเรียน-กรอง'!$A$44="","",('[12]ข้อมูลนักเรียน-กรอง'!$A$44))</f>
        <v/>
      </c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10" t="str">
        <f>IF('[12]ข้อมูลนักเรียน-กรอง'!A44="","",(IF(SUM(IR46:JV46)=0,"-",(SUM(IR46:JV46)))))</f>
        <v/>
      </c>
      <c r="JX46" s="10" t="str">
        <f>IF('[12]ข้อมูลนักเรียน-กรอง'!$A$44="","",(IF(COUNTIF(IR46:JV46,"ป")=0,"-",(COUNTIF(IR46:JV46,"ป")))))</f>
        <v/>
      </c>
      <c r="JY46" s="10" t="str">
        <f>IF('[12]ข้อมูลนักเรียน-กรอง'!$A$44="","",(IF(COUNTIF(IR46:JV46,"ล")=0,"-",(COUNTIF(IR46:JV46,"ล")))))</f>
        <v/>
      </c>
      <c r="JZ46" s="10" t="str">
        <f>IF('[12]ข้อมูลนักเรียน-กรอง'!$A$44="","",(IF(COUNTIF(IR46:JV46,"ข")=0,"-",(COUNTIF(IR46:JV46,"ข")))))</f>
        <v/>
      </c>
      <c r="KA46" s="8" t="str">
        <f>IF('[12]ข้อมูลนักเรียน-กรอง'!$A$44="","",('[12]ข้อมูลนักเรียน-กรอง'!$A$44))</f>
        <v/>
      </c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10" t="str">
        <f>IF('[12]ข้อมูลนักเรียน-กรอง'!A44="","",(IF(SUM(KB46:LF46)=0,"-",(SUM(KB46:LF46)))))</f>
        <v/>
      </c>
      <c r="LH46" s="10" t="str">
        <f>IF('[12]ข้อมูลนักเรียน-กรอง'!$A$44="","",(IF(COUNTIF(KB46:LF46,"ป")=0,"-",(COUNTIF(KB46:LF46,"ป")))))</f>
        <v/>
      </c>
      <c r="LI46" s="10" t="str">
        <f>IF('[12]ข้อมูลนักเรียน-กรอง'!$A$44="","",(IF(COUNTIF(KB46:LF46,"ล")=0,"-",(COUNTIF(KB46:LF46,"ล")))))</f>
        <v/>
      </c>
      <c r="LJ46" s="10" t="str">
        <f>IF('[12]ข้อมูลนักเรียน-กรอง'!$A$44="","",(IF(COUNTIF(KB46:LF46,"ข")=0,"-",(COUNTIF(KB46:LF46,"ข")))))</f>
        <v/>
      </c>
      <c r="LK46" s="8" t="str">
        <f>IF('[12]ข้อมูลนักเรียน-กรอง'!$A$44="","",('[12]ข้อมูลนักเรียน-กรอง'!$A$44))</f>
        <v/>
      </c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10" t="str">
        <f>IF('[12]ข้อมูลนักเรียน-กรอง'!A44="","",(IF(SUM(LL46:MN46)=0,"-",(SUM(LL46:MN46)))))</f>
        <v/>
      </c>
      <c r="MP46" s="10" t="str">
        <f>IF('[12]ข้อมูลนักเรียน-กรอง'!$A$44="","",(IF(COUNTIF(LL46:MN46,"ป")=0,"-",(COUNTIF(LL46:MN46,"ป")))))</f>
        <v/>
      </c>
      <c r="MQ46" s="10" t="str">
        <f>IF('[12]ข้อมูลนักเรียน-กรอง'!$A$44="","",(IF(COUNTIF(LL46:MN46,"ล")=0,"-",(COUNTIF(LL46:MN46,"ล")))))</f>
        <v/>
      </c>
      <c r="MR46" s="10" t="str">
        <f>IF('[12]ข้อมูลนักเรียน-กรอง'!$A$44="","",(IF(COUNTIF(LL46:MN46,"ข")=0,"-",(COUNTIF(LL46:MN46,"ข")))))</f>
        <v/>
      </c>
      <c r="MS46" s="8" t="str">
        <f>IF('[12]ข้อมูลนักเรียน-กรอง'!$A$44="","",('[12]ข้อมูลนักเรียน-กรอง'!$A$44))</f>
        <v/>
      </c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10" t="str">
        <f>IF('[12]ข้อมูลนักเรียน-กรอง'!A44="","",(IF(SUM(MT46:NX46)=0,"-",(SUM(MT46:NX46)))))</f>
        <v/>
      </c>
      <c r="NZ46" s="10" t="str">
        <f>IF('[12]ข้อมูลนักเรียน-กรอง'!$A$44="","",(IF(COUNTIF(MT46:NX46,"ป")=0,"-",(COUNTIF(MT46:NX46,"ป")))))</f>
        <v/>
      </c>
      <c r="OA46" s="10" t="str">
        <f>IF('[12]ข้อมูลนักเรียน-กรอง'!$A$44="","",(IF(COUNTIF(MT46:NX46,"ล")=0,"-",(COUNTIF(MT46:NX46,"ล")))))</f>
        <v/>
      </c>
      <c r="OB46" s="10" t="str">
        <f>IF('[12]ข้อมูลนักเรียน-กรอง'!$A$44="","",(IF(COUNTIF(MT46:NX46,"ข")=0,"-",(COUNTIF(MT46:NX46,"ข")))))</f>
        <v/>
      </c>
      <c r="OC46" s="8" t="str">
        <f>IF('[12]ข้อมูลนักเรียน-กรอง'!$A$44="","",('[12]ข้อมูลนักเรียน-กรอง'!$A$44))</f>
        <v/>
      </c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10" t="str">
        <f>IF('[12]ข้อมูลนักเรียน-กรอง'!A44="","",(IF(SUM(OD46:PG46)=0,"-",(SUM(OD46:PG46)))))</f>
        <v/>
      </c>
      <c r="PI46" s="10" t="str">
        <f>IF('[12]ข้อมูลนักเรียน-กรอง'!$A$44="","",(IF(COUNTIF(OD46:PG46,"ป")=0,"-",(COUNTIF(OD46:PG46,"ป")))))</f>
        <v/>
      </c>
      <c r="PJ46" s="10" t="str">
        <f>IF('[12]ข้อมูลนักเรียน-กรอง'!$A$44="","",(IF(COUNTIF(OD46:PG46,"ล")=0,"-",(COUNTIF(OD46:PG46,"ล")))))</f>
        <v/>
      </c>
      <c r="PK46" s="10" t="str">
        <f>IF('[12]ข้อมูลนักเรียน-กรอง'!$A$44="","",(IF(COUNTIF(OD46:PG46,"ข")=0,"-",(COUNTIF(OD46:PG46,"ข")))))</f>
        <v/>
      </c>
      <c r="PL46" s="11" t="str">
        <f>IF('[12]ข้อมูลนักเรียน-กรอง'!$A$44="","",('[12]ข้อมูลนักเรียน-กรอง'!$A$44))</f>
        <v/>
      </c>
      <c r="PM46" s="12" t="str">
        <f t="shared" si="0"/>
        <v/>
      </c>
      <c r="PN46" s="12" t="str">
        <f t="shared" si="1"/>
        <v/>
      </c>
      <c r="PO46" s="12" t="str">
        <f t="shared" si="2"/>
        <v/>
      </c>
      <c r="PP46" s="12" t="str">
        <f t="shared" si="3"/>
        <v/>
      </c>
      <c r="PQ46" s="12" t="str">
        <f t="shared" si="4"/>
        <v/>
      </c>
      <c r="PR46" s="12" t="str">
        <f t="shared" si="5"/>
        <v/>
      </c>
      <c r="PS46" s="12" t="str">
        <f t="shared" si="6"/>
        <v/>
      </c>
      <c r="PT46" s="12" t="str">
        <f t="shared" si="7"/>
        <v/>
      </c>
      <c r="PU46" s="12" t="str">
        <f t="shared" si="8"/>
        <v/>
      </c>
      <c r="PV46" s="12" t="str">
        <f t="shared" si="9"/>
        <v/>
      </c>
      <c r="PW46" s="12" t="str">
        <f t="shared" si="10"/>
        <v/>
      </c>
      <c r="PX46" s="12" t="str">
        <f t="shared" si="11"/>
        <v/>
      </c>
      <c r="PY46" s="13" t="str">
        <f>IF('[12]ข้อมูลนักเรียน-กรอง'!A44="","",(SUM(AH46:AK46,SUM(BQ46:BT46,SUM(DA46:DD46,SUM(EK46:EN46,SUM(FT46:FW46,SUM(HD46:HG46,SUM(IM46:IP46,SUM(JW46:JZ46,SUM(LG46:LJ46,SUM(MO46:MR46,SUM(NY46:OB46,SUM(PH46:PK46))))))))))))))</f>
        <v/>
      </c>
      <c r="PZ46" s="13" t="str">
        <f>IF('[12]ข้อมูลนักเรียน-กรอง'!A44="","",SUM(PM46:PX46))</f>
        <v/>
      </c>
      <c r="QA46" s="14" t="str">
        <f>IF('[12]ข้อมูลนักเรียน-กรอง'!A44="","",IF(PZ46=0,"0.00",((PZ46/PY46)*100)))</f>
        <v/>
      </c>
    </row>
    <row r="47" spans="1:443" ht="15.95" customHeight="1">
      <c r="A47" s="7" t="str">
        <f>[12]ชื่อนักเรียน!C46</f>
        <v xml:space="preserve"> </v>
      </c>
      <c r="B47" s="8" t="str">
        <f>IF('[12]ข้อมูลนักเรียน-กรอง'!$A$45="","",('[12]ข้อมูลนักเรียน-กรอง'!$A$45))</f>
        <v/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0" t="str">
        <f>IF('[12]ข้อมูลนักเรียน-กรอง'!A45="","",(IF(SUM(C47:AG47)=0,"-",(SUM(C47:AG47)))))</f>
        <v/>
      </c>
      <c r="AI47" s="10" t="str">
        <f>IF('[12]ข้อมูลนักเรียน-กรอง'!$A$45="","",(IF(COUNTIF(C47:AG47,"ป")=0,"-",(COUNTIF(C47:AG47,"ป")))))</f>
        <v/>
      </c>
      <c r="AJ47" s="10" t="str">
        <f>IF('[12]ข้อมูลนักเรียน-กรอง'!$A$45="","",(IF(COUNTIF(C47:AG47,"ล")=0,"-",(COUNTIF(C47:AG47,"ล")))))</f>
        <v/>
      </c>
      <c r="AK47" s="10" t="str">
        <f>IF('[12]ข้อมูลนักเรียน-กรอง'!$A$45="","",(IF(COUNTIF(C47:AG47,"ข")=0,"-",(COUNTIF(C47:AG47,"ข")))))</f>
        <v/>
      </c>
      <c r="AL47" s="8" t="str">
        <f>IF('[12]ข้อมูลนักเรียน-กรอง'!$A$45="","",('[12]ข้อมูลนักเรียน-กรอง'!$A$45))</f>
        <v/>
      </c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10" t="str">
        <f>IF('[12]ข้อมูลนักเรียน-กรอง'!A45="","",(IF(SUM(AM47:BP47)=0,"-",(SUM(AM47:BP47)))))</f>
        <v/>
      </c>
      <c r="BR47" s="10" t="str">
        <f>IF('[12]ข้อมูลนักเรียน-กรอง'!$A$45="","",(IF(COUNTIF(AM47:BP47,"ป")=0,"-",(COUNTIF(AM47:BP47,"ป")))))</f>
        <v/>
      </c>
      <c r="BS47" s="10" t="str">
        <f>IF('[12]ข้อมูลนักเรียน-กรอง'!$A$45="","",(IF(COUNTIF(AM47:BP47,"ล")=0,"-",(COUNTIF(AM47:BP47,"ล")))))</f>
        <v/>
      </c>
      <c r="BT47" s="10" t="str">
        <f>IF('[12]ข้อมูลนักเรียน-กรอง'!$A$45="","",(IF(COUNTIF(AM47:BP47,"ข")=0,"-",(COUNTIF(AM47:BP47,"ข")))))</f>
        <v/>
      </c>
      <c r="BU47" s="8" t="str">
        <f>IF('[12]ข้อมูลนักเรียน-กรอง'!$A$45="","",('[12]ข้อมูลนักเรียน-กรอง'!$A$45))</f>
        <v/>
      </c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10" t="str">
        <f>IF('[12]ข้อมูลนักเรียน-กรอง'!A45="","",(IF(SUM(BV47:CZ47)=0,"-",(SUM(BV47:CZ47)))))</f>
        <v/>
      </c>
      <c r="DB47" s="10" t="str">
        <f>IF('[12]ข้อมูลนักเรียน-กรอง'!$A$45="","",(IF(COUNTIF(BV47:CZ47,"ป")=0,"-",(COUNTIF(BV47:CZ47,"ป")))))</f>
        <v/>
      </c>
      <c r="DC47" s="10" t="str">
        <f>IF('[12]ข้อมูลนักเรียน-กรอง'!$A$45="","",(IF(COUNTIF(BV47:CZ47,"ล")=0,"-",(COUNTIF(BV47:CZ47,"ล")))))</f>
        <v/>
      </c>
      <c r="DD47" s="10" t="str">
        <f>IF('[12]ข้อมูลนักเรียน-กรอง'!$A$45="","",(IF(COUNTIF(BV47:CZ47,"ข")=0,"-",(COUNTIF(BV47:CZ47,"ข")))))</f>
        <v/>
      </c>
      <c r="DE47" s="8" t="str">
        <f>IF('[12]ข้อมูลนักเรียน-กรอง'!$A$45="","",('[12]ข้อมูลนักเรียน-กรอง'!$A$45))</f>
        <v/>
      </c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10" t="str">
        <f>IF('[12]ข้อมูลนักเรียน-กรอง'!A45="","",(IF(SUM(DF47:EJ47)=0,"-",(SUM(DF47:EJ47)))))</f>
        <v/>
      </c>
      <c r="EL47" s="10" t="str">
        <f>IF('[12]ข้อมูลนักเรียน-กรอง'!$A$45="","",(IF(COUNTIF(DF47:EJ47,"ป")=0,"-",(COUNTIF(DF47:EJ47,"ป")))))</f>
        <v/>
      </c>
      <c r="EM47" s="10" t="str">
        <f>IF('[12]ข้อมูลนักเรียน-กรอง'!$A$45="","",(IF(COUNTIF(DF47:EJ47,"ล")=0,"-",(COUNTIF(DF47:EJ47,"ล")))))</f>
        <v/>
      </c>
      <c r="EN47" s="10" t="str">
        <f>IF('[12]ข้อมูลนักเรียน-กรอง'!$A$45="","",(IF(COUNTIF(DF47:EJ47,"ข")=0,"-",(COUNTIF(DF47:EJ47,"ข")))))</f>
        <v/>
      </c>
      <c r="EO47" s="8" t="str">
        <f>IF('[12]ข้อมูลนักเรียน-กรอง'!$A$45="","",('[12]ข้อมูลนักเรียน-กรอง'!$A$45))</f>
        <v/>
      </c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10" t="str">
        <f>IF('[12]ข้อมูลนักเรียน-กรอง'!A45="","",(IF(SUM(EP47:FS47)=0,"-",(SUM(EP47:FS47)))))</f>
        <v/>
      </c>
      <c r="FU47" s="10" t="str">
        <f>IF('[12]ข้อมูลนักเรียน-กรอง'!$A$45="","",(IF(COUNTIF(EP47:FS47,"ป")=0,"-",(COUNTIF(EP47:FS47,"ป")))))</f>
        <v/>
      </c>
      <c r="FV47" s="10" t="str">
        <f>IF('[12]ข้อมูลนักเรียน-กรอง'!$A$45="","",(IF(COUNTIF(EP47:FS47,"ล")=0,"-",(COUNTIF(EP47:FS47,"ล")))))</f>
        <v/>
      </c>
      <c r="FW47" s="10" t="str">
        <f>IF('[12]ข้อมูลนักเรียน-กรอง'!$A$45="","",(IF(COUNTIF(EP47:FS47,"ข")=0,"-",(COUNTIF(EP47:FS47,"ข")))))</f>
        <v/>
      </c>
      <c r="FX47" s="8" t="str">
        <f>IF('[12]ข้อมูลนักเรียน-กรอง'!$A$45="","",('[12]ข้อมูลนักเรียน-กรอง'!$A$45))</f>
        <v/>
      </c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10" t="str">
        <f>IF('[12]ข้อมูลนักเรียน-กรอง'!A45="","",(IF(SUM(FY47:HC47)=0,"-",(SUM(FY47:HC47)))))</f>
        <v/>
      </c>
      <c r="HE47" s="10" t="str">
        <f>IF('[12]ข้อมูลนักเรียน-กรอง'!$A$45="","",(IF(COUNTIF(FY47:HC47,"ป")=0,"-",(COUNTIF(FY47:HC47,"ป")))))</f>
        <v/>
      </c>
      <c r="HF47" s="10" t="str">
        <f>IF('[12]ข้อมูลนักเรียน-กรอง'!$A$45="","",(IF(COUNTIF(FY47:HC47,"ล")=0,"-",(COUNTIF(FY47:HC47,"ล")))))</f>
        <v/>
      </c>
      <c r="HG47" s="10" t="str">
        <f>IF('[12]ข้อมูลนักเรียน-กรอง'!$A$45="","",(IF(COUNTIF(FY47:HC47,"ข")=0,"-",(COUNTIF(FY47:HC47,"ข")))))</f>
        <v/>
      </c>
      <c r="HH47" s="8" t="str">
        <f>IF('[12]ข้อมูลนักเรียน-กรอง'!$A$45="","",('[12]ข้อมูลนักเรียน-กรอง'!$A$45))</f>
        <v/>
      </c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10" t="str">
        <f>IF('[12]ข้อมูลนักเรียน-กรอง'!A45="","",(IF(SUM(HI47:IL47)=0,"-",(SUM(HI47:IL47)))))</f>
        <v/>
      </c>
      <c r="IN47" s="10" t="str">
        <f>IF('[12]ข้อมูลนักเรียน-กรอง'!$A$45="","",(IF(COUNTIF(HI47:IL47,"ป")=0,"-",(COUNTIF(HI47:IL47,"ป")))))</f>
        <v/>
      </c>
      <c r="IO47" s="10" t="str">
        <f>IF('[12]ข้อมูลนักเรียน-กรอง'!$A$45="","",(IF(COUNTIF(HI47:IL47,"ล")=0,"-",(COUNTIF(HI47:IL47,"ล")))))</f>
        <v/>
      </c>
      <c r="IP47" s="10" t="str">
        <f>IF('[12]ข้อมูลนักเรียน-กรอง'!$A$45="","",(IF(COUNTIF(HI47:IL47,"ข")=0,"-",(COUNTIF(HI47:IL47,"ข")))))</f>
        <v/>
      </c>
      <c r="IQ47" s="8" t="str">
        <f>IF('[12]ข้อมูลนักเรียน-กรอง'!$A$45="","",('[12]ข้อมูลนักเรียน-กรอง'!$A$45))</f>
        <v/>
      </c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10" t="str">
        <f>IF('[12]ข้อมูลนักเรียน-กรอง'!A45="","",(IF(SUM(IR47:JV47)=0,"-",(SUM(IR47:JV47)))))</f>
        <v/>
      </c>
      <c r="JX47" s="10" t="str">
        <f>IF('[12]ข้อมูลนักเรียน-กรอง'!$A$45="","",(IF(COUNTIF(IR47:JV47,"ป")=0,"-",(COUNTIF(IR47:JV47,"ป")))))</f>
        <v/>
      </c>
      <c r="JY47" s="10" t="str">
        <f>IF('[12]ข้อมูลนักเรียน-กรอง'!$A$45="","",(IF(COUNTIF(IR47:JV47,"ล")=0,"-",(COUNTIF(IR47:JV47,"ล")))))</f>
        <v/>
      </c>
      <c r="JZ47" s="10" t="str">
        <f>IF('[12]ข้อมูลนักเรียน-กรอง'!$A$45="","",(IF(COUNTIF(IR47:JV47,"ข")=0,"-",(COUNTIF(IR47:JV47,"ข")))))</f>
        <v/>
      </c>
      <c r="KA47" s="8" t="str">
        <f>IF('[12]ข้อมูลนักเรียน-กรอง'!$A$45="","",('[12]ข้อมูลนักเรียน-กรอง'!$A$45))</f>
        <v/>
      </c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10" t="str">
        <f>IF('[12]ข้อมูลนักเรียน-กรอง'!A45="","",(IF(SUM(KB47:LF47)=0,"-",(SUM(KB47:LF47)))))</f>
        <v/>
      </c>
      <c r="LH47" s="10" t="str">
        <f>IF('[12]ข้อมูลนักเรียน-กรอง'!$A$45="","",(IF(COUNTIF(KB47:LF47,"ป")=0,"-",(COUNTIF(KB47:LF47,"ป")))))</f>
        <v/>
      </c>
      <c r="LI47" s="10" t="str">
        <f>IF('[12]ข้อมูลนักเรียน-กรอง'!$A$45="","",(IF(COUNTIF(KB47:LF47,"ล")=0,"-",(COUNTIF(KB47:LF47,"ล")))))</f>
        <v/>
      </c>
      <c r="LJ47" s="10" t="str">
        <f>IF('[12]ข้อมูลนักเรียน-กรอง'!$A$45="","",(IF(COUNTIF(KB47:LF47,"ข")=0,"-",(COUNTIF(KB47:LF47,"ข")))))</f>
        <v/>
      </c>
      <c r="LK47" s="8" t="str">
        <f>IF('[12]ข้อมูลนักเรียน-กรอง'!$A$45="","",('[12]ข้อมูลนักเรียน-กรอง'!$A$45))</f>
        <v/>
      </c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10" t="str">
        <f>IF('[12]ข้อมูลนักเรียน-กรอง'!A45="","",(IF(SUM(LL47:MN47)=0,"-",(SUM(LL47:MN47)))))</f>
        <v/>
      </c>
      <c r="MP47" s="10" t="str">
        <f>IF('[12]ข้อมูลนักเรียน-กรอง'!$A$45="","",(IF(COUNTIF(LL47:MN47,"ป")=0,"-",(COUNTIF(LL47:MN47,"ป")))))</f>
        <v/>
      </c>
      <c r="MQ47" s="10" t="str">
        <f>IF('[12]ข้อมูลนักเรียน-กรอง'!$A$45="","",(IF(COUNTIF(LL47:MN47,"ล")=0,"-",(COUNTIF(LL47:MN47,"ล")))))</f>
        <v/>
      </c>
      <c r="MR47" s="10" t="str">
        <f>IF('[12]ข้อมูลนักเรียน-กรอง'!$A$45="","",(IF(COUNTIF(LL47:MN47,"ข")=0,"-",(COUNTIF(LL47:MN47,"ข")))))</f>
        <v/>
      </c>
      <c r="MS47" s="8" t="str">
        <f>IF('[12]ข้อมูลนักเรียน-กรอง'!$A$45="","",('[12]ข้อมูลนักเรียน-กรอง'!$A$45))</f>
        <v/>
      </c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10" t="str">
        <f>IF('[12]ข้อมูลนักเรียน-กรอง'!A45="","",(IF(SUM(MT47:NX47)=0,"-",(SUM(MT47:NX47)))))</f>
        <v/>
      </c>
      <c r="NZ47" s="10" t="str">
        <f>IF('[12]ข้อมูลนักเรียน-กรอง'!$A$45="","",(IF(COUNTIF(MT47:NX47,"ป")=0,"-",(COUNTIF(MT47:NX47,"ป")))))</f>
        <v/>
      </c>
      <c r="OA47" s="10" t="str">
        <f>IF('[12]ข้อมูลนักเรียน-กรอง'!$A$45="","",(IF(COUNTIF(MT47:NX47,"ล")=0,"-",(COUNTIF(MT47:NX47,"ล")))))</f>
        <v/>
      </c>
      <c r="OB47" s="10" t="str">
        <f>IF('[12]ข้อมูลนักเรียน-กรอง'!$A$45="","",(IF(COUNTIF(MT47:NX47,"ข")=0,"-",(COUNTIF(MT47:NX47,"ข")))))</f>
        <v/>
      </c>
      <c r="OC47" s="8" t="str">
        <f>IF('[12]ข้อมูลนักเรียน-กรอง'!$A$45="","",('[12]ข้อมูลนักเรียน-กรอง'!$A$45))</f>
        <v/>
      </c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10" t="str">
        <f>IF('[12]ข้อมูลนักเรียน-กรอง'!A45="","",(IF(SUM(OD47:PG47)=0,"-",(SUM(OD47:PG47)))))</f>
        <v/>
      </c>
      <c r="PI47" s="10" t="str">
        <f>IF('[12]ข้อมูลนักเรียน-กรอง'!$A$45="","",(IF(COUNTIF(OD47:PG47,"ป")=0,"-",(COUNTIF(OD47:PG47,"ป")))))</f>
        <v/>
      </c>
      <c r="PJ47" s="10" t="str">
        <f>IF('[12]ข้อมูลนักเรียน-กรอง'!$A$45="","",(IF(COUNTIF(OD47:PG47,"ล")=0,"-",(COUNTIF(OD47:PG47,"ล")))))</f>
        <v/>
      </c>
      <c r="PK47" s="10" t="str">
        <f>IF('[12]ข้อมูลนักเรียน-กรอง'!$A$45="","",(IF(COUNTIF(OD47:PG47,"ข")=0,"-",(COUNTIF(OD47:PG47,"ข")))))</f>
        <v/>
      </c>
      <c r="PL47" s="11" t="str">
        <f>IF('[12]ข้อมูลนักเรียน-กรอง'!$A$45="","",('[12]ข้อมูลนักเรียน-กรอง'!$A$45))</f>
        <v/>
      </c>
      <c r="PM47" s="12" t="str">
        <f t="shared" si="0"/>
        <v/>
      </c>
      <c r="PN47" s="12" t="str">
        <f t="shared" si="1"/>
        <v/>
      </c>
      <c r="PO47" s="12" t="str">
        <f t="shared" si="2"/>
        <v/>
      </c>
      <c r="PP47" s="12" t="str">
        <f t="shared" si="3"/>
        <v/>
      </c>
      <c r="PQ47" s="12" t="str">
        <f t="shared" si="4"/>
        <v/>
      </c>
      <c r="PR47" s="12" t="str">
        <f t="shared" si="5"/>
        <v/>
      </c>
      <c r="PS47" s="12" t="str">
        <f t="shared" si="6"/>
        <v/>
      </c>
      <c r="PT47" s="12" t="str">
        <f t="shared" si="7"/>
        <v/>
      </c>
      <c r="PU47" s="12" t="str">
        <f t="shared" si="8"/>
        <v/>
      </c>
      <c r="PV47" s="12" t="str">
        <f t="shared" si="9"/>
        <v/>
      </c>
      <c r="PW47" s="12" t="str">
        <f t="shared" si="10"/>
        <v/>
      </c>
      <c r="PX47" s="12" t="str">
        <f t="shared" si="11"/>
        <v/>
      </c>
      <c r="PY47" s="13" t="str">
        <f>IF('[12]ข้อมูลนักเรียน-กรอง'!A45="","",(SUM(AH47:AK47,SUM(BQ47:BT47,SUM(DA47:DD47,SUM(EK47:EN47,SUM(FT47:FW47,SUM(HD47:HG47,SUM(IM47:IP47,SUM(JW47:JZ47,SUM(LG47:LJ47,SUM(MO47:MR47,SUM(NY47:OB47,SUM(PH47:PK47))))))))))))))</f>
        <v/>
      </c>
      <c r="PZ47" s="13" t="str">
        <f>IF('[12]ข้อมูลนักเรียน-กรอง'!A45="","",SUM(PM47:PX47))</f>
        <v/>
      </c>
      <c r="QA47" s="14" t="str">
        <f>IF('[12]ข้อมูลนักเรียน-กรอง'!A45="","",IF(PZ47=0,"0.00",((PZ47/PY47)*100)))</f>
        <v/>
      </c>
    </row>
    <row r="48" spans="1:443" ht="15.95" customHeight="1">
      <c r="A48" s="7" t="str">
        <f>[12]ชื่อนักเรียน!C47</f>
        <v xml:space="preserve"> </v>
      </c>
      <c r="B48" s="8" t="str">
        <f>IF('[12]ข้อมูลนักเรียน-กรอง'!$A$46="","",('[12]ข้อมูลนักเรียน-กรอง'!$A$46))</f>
        <v/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0" t="str">
        <f>IF('[12]ข้อมูลนักเรียน-กรอง'!A46="","",(IF(SUM(C48:AG48)=0,"-",(SUM(C48:AG48)))))</f>
        <v/>
      </c>
      <c r="AI48" s="10" t="str">
        <f>IF('[12]ข้อมูลนักเรียน-กรอง'!$A$46="","",(IF(COUNTIF(C48:AG48,"ป")=0,"-",(COUNTIF(C48:AG48,"ป")))))</f>
        <v/>
      </c>
      <c r="AJ48" s="10" t="str">
        <f>IF('[12]ข้อมูลนักเรียน-กรอง'!$A$46="","",(IF(COUNTIF(C48:AG48,"ล")=0,"-",(COUNTIF(C48:AG48,"ล")))))</f>
        <v/>
      </c>
      <c r="AK48" s="10" t="str">
        <f>IF('[12]ข้อมูลนักเรียน-กรอง'!$A$46="","",(IF(COUNTIF(C48:AG48,"ข")=0,"-",(COUNTIF(C48:AG48,"ข")))))</f>
        <v/>
      </c>
      <c r="AL48" s="8" t="str">
        <f>IF('[12]ข้อมูลนักเรียน-กรอง'!$A$46="","",('[12]ข้อมูลนักเรียน-กรอง'!$A$46))</f>
        <v/>
      </c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10" t="str">
        <f>IF('[12]ข้อมูลนักเรียน-กรอง'!A46="","",(IF(SUM(AM48:BP48)=0,"-",(SUM(AM48:BP48)))))</f>
        <v/>
      </c>
      <c r="BR48" s="10" t="str">
        <f>IF('[12]ข้อมูลนักเรียน-กรอง'!$A$46="","",(IF(COUNTIF(AM48:BP48,"ป")=0,"-",(COUNTIF(AM48:BP48,"ป")))))</f>
        <v/>
      </c>
      <c r="BS48" s="10" t="str">
        <f>IF('[12]ข้อมูลนักเรียน-กรอง'!$A$46="","",(IF(COUNTIF(AM48:BP48,"ล")=0,"-",(COUNTIF(AM48:BP48,"ล")))))</f>
        <v/>
      </c>
      <c r="BT48" s="10" t="str">
        <f>IF('[12]ข้อมูลนักเรียน-กรอง'!$A$46="","",(IF(COUNTIF(AM48:BP48,"ข")=0,"-",(COUNTIF(AM48:BP48,"ข")))))</f>
        <v/>
      </c>
      <c r="BU48" s="8" t="str">
        <f>IF('[12]ข้อมูลนักเรียน-กรอง'!$A$46="","",('[12]ข้อมูลนักเรียน-กรอง'!$A$46))</f>
        <v/>
      </c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10" t="str">
        <f>IF('[12]ข้อมูลนักเรียน-กรอง'!A46="","",(IF(SUM(BV48:CZ48)=0,"-",(SUM(BV48:CZ48)))))</f>
        <v/>
      </c>
      <c r="DB48" s="10" t="str">
        <f>IF('[12]ข้อมูลนักเรียน-กรอง'!$A$46="","",(IF(COUNTIF(BV48:CZ48,"ป")=0,"-",(COUNTIF(BV48:CZ48,"ป")))))</f>
        <v/>
      </c>
      <c r="DC48" s="10" t="str">
        <f>IF('[12]ข้อมูลนักเรียน-กรอง'!$A$46="","",(IF(COUNTIF(BV48:CZ48,"ล")=0,"-",(COUNTIF(BV48:CZ48,"ล")))))</f>
        <v/>
      </c>
      <c r="DD48" s="10" t="str">
        <f>IF('[12]ข้อมูลนักเรียน-กรอง'!$A$46="","",(IF(COUNTIF(BV48:CZ48,"ข")=0,"-",(COUNTIF(BV48:CZ48,"ข")))))</f>
        <v/>
      </c>
      <c r="DE48" s="8" t="str">
        <f>IF('[12]ข้อมูลนักเรียน-กรอง'!$A$46="","",('[12]ข้อมูลนักเรียน-กรอง'!$A$46))</f>
        <v/>
      </c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10" t="str">
        <f>IF('[12]ข้อมูลนักเรียน-กรอง'!A46="","",(IF(SUM(DF48:EJ48)=0,"-",(SUM(DF48:EJ48)))))</f>
        <v/>
      </c>
      <c r="EL48" s="10" t="str">
        <f>IF('[12]ข้อมูลนักเรียน-กรอง'!$A$46="","",(IF(COUNTIF(DF48:EJ48,"ป")=0,"-",(COUNTIF(DF48:EJ48,"ป")))))</f>
        <v/>
      </c>
      <c r="EM48" s="10" t="str">
        <f>IF('[12]ข้อมูลนักเรียน-กรอง'!$A$46="","",(IF(COUNTIF(DF48:EJ48,"ล")=0,"-",(COUNTIF(DF48:EJ48,"ล")))))</f>
        <v/>
      </c>
      <c r="EN48" s="10" t="str">
        <f>IF('[12]ข้อมูลนักเรียน-กรอง'!$A$46="","",(IF(COUNTIF(DF48:EJ48,"ข")=0,"-",(COUNTIF(DF48:EJ48,"ข")))))</f>
        <v/>
      </c>
      <c r="EO48" s="8" t="str">
        <f>IF('[12]ข้อมูลนักเรียน-กรอง'!$A$46="","",('[12]ข้อมูลนักเรียน-กรอง'!$A$46))</f>
        <v/>
      </c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10" t="str">
        <f>IF('[12]ข้อมูลนักเรียน-กรอง'!A46="","",(IF(SUM(EP48:FS48)=0,"-",(SUM(EP48:FS48)))))</f>
        <v/>
      </c>
      <c r="FU48" s="10" t="str">
        <f>IF('[12]ข้อมูลนักเรียน-กรอง'!$A$46="","",(IF(COUNTIF(EP48:FS48,"ป")=0,"-",(COUNTIF(EP48:FS48,"ป")))))</f>
        <v/>
      </c>
      <c r="FV48" s="10" t="str">
        <f>IF('[12]ข้อมูลนักเรียน-กรอง'!$A$46="","",(IF(COUNTIF(EP48:FS48,"ล")=0,"-",(COUNTIF(EP48:FS48,"ล")))))</f>
        <v/>
      </c>
      <c r="FW48" s="10" t="str">
        <f>IF('[12]ข้อมูลนักเรียน-กรอง'!$A$46="","",(IF(COUNTIF(EP48:FS48,"ข")=0,"-",(COUNTIF(EP48:FS48,"ข")))))</f>
        <v/>
      </c>
      <c r="FX48" s="8" t="str">
        <f>IF('[12]ข้อมูลนักเรียน-กรอง'!$A$46="","",('[12]ข้อมูลนักเรียน-กรอง'!$A$46))</f>
        <v/>
      </c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10" t="str">
        <f>IF('[12]ข้อมูลนักเรียน-กรอง'!A46="","",(IF(SUM(FY48:HC48)=0,"-",(SUM(FY48:HC48)))))</f>
        <v/>
      </c>
      <c r="HE48" s="10" t="str">
        <f>IF('[12]ข้อมูลนักเรียน-กรอง'!$A$46="","",(IF(COUNTIF(FY48:HC48,"ป")=0,"-",(COUNTIF(FY48:HC48,"ป")))))</f>
        <v/>
      </c>
      <c r="HF48" s="10" t="str">
        <f>IF('[12]ข้อมูลนักเรียน-กรอง'!$A$46="","",(IF(COUNTIF(FY48:HC48,"ล")=0,"-",(COUNTIF(FY48:HC48,"ล")))))</f>
        <v/>
      </c>
      <c r="HG48" s="10" t="str">
        <f>IF('[12]ข้อมูลนักเรียน-กรอง'!$A$46="","",(IF(COUNTIF(FY48:HC48,"ข")=0,"-",(COUNTIF(FY48:HC48,"ข")))))</f>
        <v/>
      </c>
      <c r="HH48" s="8" t="str">
        <f>IF('[12]ข้อมูลนักเรียน-กรอง'!$A$46="","",('[12]ข้อมูลนักเรียน-กรอง'!$A$46))</f>
        <v/>
      </c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10" t="str">
        <f>IF('[12]ข้อมูลนักเรียน-กรอง'!A46="","",(IF(SUM(HI48:IL48)=0,"-",(SUM(HI48:IL48)))))</f>
        <v/>
      </c>
      <c r="IN48" s="10" t="str">
        <f>IF('[12]ข้อมูลนักเรียน-กรอง'!$A$46="","",(IF(COUNTIF(HI48:IL48,"ป")=0,"-",(COUNTIF(HI48:IL48,"ป")))))</f>
        <v/>
      </c>
      <c r="IO48" s="10" t="str">
        <f>IF('[12]ข้อมูลนักเรียน-กรอง'!$A$46="","",(IF(COUNTIF(HI48:IL48,"ล")=0,"-",(COUNTIF(HI48:IL48,"ล")))))</f>
        <v/>
      </c>
      <c r="IP48" s="10" t="str">
        <f>IF('[12]ข้อมูลนักเรียน-กรอง'!$A$46="","",(IF(COUNTIF(HI48:IL48,"ข")=0,"-",(COUNTIF(HI48:IL48,"ข")))))</f>
        <v/>
      </c>
      <c r="IQ48" s="8" t="str">
        <f>IF('[12]ข้อมูลนักเรียน-กรอง'!$A$46="","",('[12]ข้อมูลนักเรียน-กรอง'!$A$46))</f>
        <v/>
      </c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10" t="str">
        <f>IF('[12]ข้อมูลนักเรียน-กรอง'!A46="","",(IF(SUM(IR48:JV48)=0,"-",(SUM(IR48:JV48)))))</f>
        <v/>
      </c>
      <c r="JX48" s="10" t="str">
        <f>IF('[12]ข้อมูลนักเรียน-กรอง'!$A$46="","",(IF(COUNTIF(IR48:JV48,"ป")=0,"-",(COUNTIF(IR48:JV48,"ป")))))</f>
        <v/>
      </c>
      <c r="JY48" s="10" t="str">
        <f>IF('[12]ข้อมูลนักเรียน-กรอง'!$A$46="","",(IF(COUNTIF(IR48:JV48,"ล")=0,"-",(COUNTIF(IR48:JV48,"ล")))))</f>
        <v/>
      </c>
      <c r="JZ48" s="10" t="str">
        <f>IF('[12]ข้อมูลนักเรียน-กรอง'!$A$46="","",(IF(COUNTIF(IR48:JV48,"ข")=0,"-",(COUNTIF(IR48:JV48,"ข")))))</f>
        <v/>
      </c>
      <c r="KA48" s="8" t="str">
        <f>IF('[12]ข้อมูลนักเรียน-กรอง'!$A$46="","",('[12]ข้อมูลนักเรียน-กรอง'!$A$46))</f>
        <v/>
      </c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10" t="str">
        <f>IF('[12]ข้อมูลนักเรียน-กรอง'!A46="","",(IF(SUM(KB48:LF48)=0,"-",(SUM(KB48:LF48)))))</f>
        <v/>
      </c>
      <c r="LH48" s="10" t="str">
        <f>IF('[12]ข้อมูลนักเรียน-กรอง'!$A$46="","",(IF(COUNTIF(KB48:LF48,"ป")=0,"-",(COUNTIF(KB48:LF48,"ป")))))</f>
        <v/>
      </c>
      <c r="LI48" s="10" t="str">
        <f>IF('[12]ข้อมูลนักเรียน-กรอง'!$A$46="","",(IF(COUNTIF(KB48:LF48,"ล")=0,"-",(COUNTIF(KB48:LF48,"ล")))))</f>
        <v/>
      </c>
      <c r="LJ48" s="10" t="str">
        <f>IF('[12]ข้อมูลนักเรียน-กรอง'!$A$46="","",(IF(COUNTIF(KB48:LF48,"ข")=0,"-",(COUNTIF(KB48:LF48,"ข")))))</f>
        <v/>
      </c>
      <c r="LK48" s="8" t="str">
        <f>IF('[12]ข้อมูลนักเรียน-กรอง'!$A$46="","",('[12]ข้อมูลนักเรียน-กรอง'!$A$46))</f>
        <v/>
      </c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10" t="str">
        <f>IF('[12]ข้อมูลนักเรียน-กรอง'!A46="","",(IF(SUM(LL48:MN48)=0,"-",(SUM(LL48:MN48)))))</f>
        <v/>
      </c>
      <c r="MP48" s="10" t="str">
        <f>IF('[12]ข้อมูลนักเรียน-กรอง'!$A$46="","",(IF(COUNTIF(LL48:MN48,"ป")=0,"-",(COUNTIF(LL48:MN48,"ป")))))</f>
        <v/>
      </c>
      <c r="MQ48" s="10" t="str">
        <f>IF('[12]ข้อมูลนักเรียน-กรอง'!$A$46="","",(IF(COUNTIF(LL48:MN48,"ล")=0,"-",(COUNTIF(LL48:MN48,"ล")))))</f>
        <v/>
      </c>
      <c r="MR48" s="10" t="str">
        <f>IF('[12]ข้อมูลนักเรียน-กรอง'!$A$46="","",(IF(COUNTIF(LL48:MN48,"ข")=0,"-",(COUNTIF(LL48:MN48,"ข")))))</f>
        <v/>
      </c>
      <c r="MS48" s="8" t="str">
        <f>IF('[12]ข้อมูลนักเรียน-กรอง'!$A$46="","",('[12]ข้อมูลนักเรียน-กรอง'!$A$46))</f>
        <v/>
      </c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10" t="str">
        <f>IF('[12]ข้อมูลนักเรียน-กรอง'!A46="","",(IF(SUM(MT48:NX48)=0,"-",(SUM(MT48:NX48)))))</f>
        <v/>
      </c>
      <c r="NZ48" s="10" t="str">
        <f>IF('[12]ข้อมูลนักเรียน-กรอง'!$A$46="","",(IF(COUNTIF(MT48:NX48,"ป")=0,"-",(COUNTIF(MT48:NX48,"ป")))))</f>
        <v/>
      </c>
      <c r="OA48" s="10" t="str">
        <f>IF('[12]ข้อมูลนักเรียน-กรอง'!$A$46="","",(IF(COUNTIF(MT48:NX48,"ล")=0,"-",(COUNTIF(MT48:NX48,"ล")))))</f>
        <v/>
      </c>
      <c r="OB48" s="10" t="str">
        <f>IF('[12]ข้อมูลนักเรียน-กรอง'!$A$46="","",(IF(COUNTIF(MT48:NX48,"ข")=0,"-",(COUNTIF(MT48:NX48,"ข")))))</f>
        <v/>
      </c>
      <c r="OC48" s="8" t="str">
        <f>IF('[12]ข้อมูลนักเรียน-กรอง'!$A$46="","",('[12]ข้อมูลนักเรียน-กรอง'!$A$46))</f>
        <v/>
      </c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10" t="str">
        <f>IF('[12]ข้อมูลนักเรียน-กรอง'!A46="","",(IF(SUM(OD48:PG48)=0,"-",(SUM(OD48:PG48)))))</f>
        <v/>
      </c>
      <c r="PI48" s="10" t="str">
        <f>IF('[12]ข้อมูลนักเรียน-กรอง'!$A$46="","",(IF(COUNTIF(OD48:PG48,"ป")=0,"-",(COUNTIF(OD48:PG48,"ป")))))</f>
        <v/>
      </c>
      <c r="PJ48" s="10" t="str">
        <f>IF('[12]ข้อมูลนักเรียน-กรอง'!$A$46="","",(IF(COUNTIF(OD48:PG48,"ล")=0,"-",(COUNTIF(OD48:PG48,"ล")))))</f>
        <v/>
      </c>
      <c r="PK48" s="10" t="str">
        <f>IF('[12]ข้อมูลนักเรียน-กรอง'!$A$46="","",(IF(COUNTIF(OD48:PG48,"ข")=0,"-",(COUNTIF(OD48:PG48,"ข")))))</f>
        <v/>
      </c>
      <c r="PL48" s="11" t="str">
        <f>IF('[12]ข้อมูลนักเรียน-กรอง'!$A$46="","",('[12]ข้อมูลนักเรียน-กรอง'!$A$46))</f>
        <v/>
      </c>
      <c r="PM48" s="12" t="str">
        <f t="shared" si="0"/>
        <v/>
      </c>
      <c r="PN48" s="12" t="str">
        <f t="shared" si="1"/>
        <v/>
      </c>
      <c r="PO48" s="12" t="str">
        <f t="shared" si="2"/>
        <v/>
      </c>
      <c r="PP48" s="12" t="str">
        <f t="shared" si="3"/>
        <v/>
      </c>
      <c r="PQ48" s="12" t="str">
        <f t="shared" si="4"/>
        <v/>
      </c>
      <c r="PR48" s="12" t="str">
        <f t="shared" si="5"/>
        <v/>
      </c>
      <c r="PS48" s="12" t="str">
        <f t="shared" si="6"/>
        <v/>
      </c>
      <c r="PT48" s="12" t="str">
        <f t="shared" si="7"/>
        <v/>
      </c>
      <c r="PU48" s="12" t="str">
        <f t="shared" si="8"/>
        <v/>
      </c>
      <c r="PV48" s="12" t="str">
        <f t="shared" si="9"/>
        <v/>
      </c>
      <c r="PW48" s="12" t="str">
        <f t="shared" si="10"/>
        <v/>
      </c>
      <c r="PX48" s="12" t="str">
        <f t="shared" si="11"/>
        <v/>
      </c>
      <c r="PY48" s="13" t="str">
        <f>IF('[12]ข้อมูลนักเรียน-กรอง'!A46="","",(SUM(AH48:AK48,SUM(BQ48:BT48,SUM(DA48:DD48,SUM(EK48:EN48,SUM(FT48:FW48,SUM(HD48:HG48,SUM(IM48:IP48,SUM(JW48:JZ48,SUM(LG48:LJ48,SUM(MO48:MR48,SUM(NY48:OB48,SUM(PH48:PK48))))))))))))))</f>
        <v/>
      </c>
      <c r="PZ48" s="13" t="str">
        <f>IF('[12]ข้อมูลนักเรียน-กรอง'!A46="","",SUM(PM48:PX48))</f>
        <v/>
      </c>
      <c r="QA48" s="14" t="str">
        <f>IF('[12]ข้อมูลนักเรียน-กรอง'!A46="","",IF(PZ48=0,"0.00",((PZ48/PY48)*100)))</f>
        <v/>
      </c>
    </row>
    <row r="49" spans="1:443" ht="5.0999999999999996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</row>
    <row r="50" spans="1:443" s="19" customFormat="1" ht="18" customHeight="1">
      <c r="A50" s="18"/>
      <c r="B50" s="20" t="s">
        <v>37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 t="s">
        <v>37</v>
      </c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 t="s">
        <v>37</v>
      </c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 t="s">
        <v>37</v>
      </c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 t="s">
        <v>37</v>
      </c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 t="s">
        <v>37</v>
      </c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 t="s">
        <v>37</v>
      </c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 t="s">
        <v>37</v>
      </c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 t="s">
        <v>37</v>
      </c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 t="s">
        <v>37</v>
      </c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 t="s">
        <v>37</v>
      </c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 t="s">
        <v>37</v>
      </c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1" t="s">
        <v>37</v>
      </c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</row>
  </sheetData>
  <sheetProtection sheet="1" objects="1" scenarios="1" formatCells="0" formatColumns="0" formatRows="0"/>
  <mergeCells count="88">
    <mergeCell ref="OC50:PK50"/>
    <mergeCell ref="PL50:QA50"/>
    <mergeCell ref="FX50:HG50"/>
    <mergeCell ref="HH50:IP50"/>
    <mergeCell ref="IQ50:JZ50"/>
    <mergeCell ref="KA50:LJ50"/>
    <mergeCell ref="LK50:MR50"/>
    <mergeCell ref="MS50:OB50"/>
    <mergeCell ref="PU2:PU3"/>
    <mergeCell ref="PV2:PV3"/>
    <mergeCell ref="PW2:PW3"/>
    <mergeCell ref="PX2:PX3"/>
    <mergeCell ref="PY2:QA2"/>
    <mergeCell ref="B50:AK50"/>
    <mergeCell ref="AL50:BT50"/>
    <mergeCell ref="BU50:DD50"/>
    <mergeCell ref="DE50:EN50"/>
    <mergeCell ref="EO50:FW50"/>
    <mergeCell ref="PO2:PO3"/>
    <mergeCell ref="PP2:PP3"/>
    <mergeCell ref="PQ2:PQ3"/>
    <mergeCell ref="PR2:PR3"/>
    <mergeCell ref="PS2:PS3"/>
    <mergeCell ref="PT2:PT3"/>
    <mergeCell ref="ON2:OW2"/>
    <mergeCell ref="OX2:OY2"/>
    <mergeCell ref="OZ2:PB2"/>
    <mergeCell ref="PL2:PL3"/>
    <mergeCell ref="PM2:PM3"/>
    <mergeCell ref="PN2:PN3"/>
    <mergeCell ref="MH2:MJ2"/>
    <mergeCell ref="NB2:NC2"/>
    <mergeCell ref="ND2:NM2"/>
    <mergeCell ref="NN2:NO2"/>
    <mergeCell ref="NP2:NR2"/>
    <mergeCell ref="OL2:OM2"/>
    <mergeCell ref="KL2:KU2"/>
    <mergeCell ref="KV2:KW2"/>
    <mergeCell ref="KX2:KZ2"/>
    <mergeCell ref="LT2:LU2"/>
    <mergeCell ref="LV2:ME2"/>
    <mergeCell ref="MF2:MG2"/>
    <mergeCell ref="IE2:IG2"/>
    <mergeCell ref="IZ2:JA2"/>
    <mergeCell ref="JB2:JK2"/>
    <mergeCell ref="JL2:JM2"/>
    <mergeCell ref="JN2:JP2"/>
    <mergeCell ref="KJ2:KK2"/>
    <mergeCell ref="GI2:GR2"/>
    <mergeCell ref="GS2:GT2"/>
    <mergeCell ref="GU2:GW2"/>
    <mergeCell ref="HQ2:HR2"/>
    <mergeCell ref="HS2:IB2"/>
    <mergeCell ref="IC2:ID2"/>
    <mergeCell ref="EB2:ED2"/>
    <mergeCell ref="EX2:EY2"/>
    <mergeCell ref="EZ2:FI2"/>
    <mergeCell ref="FJ2:FK2"/>
    <mergeCell ref="FL2:FN2"/>
    <mergeCell ref="GG2:GH2"/>
    <mergeCell ref="CF2:CO2"/>
    <mergeCell ref="CP2:CQ2"/>
    <mergeCell ref="CR2:CT2"/>
    <mergeCell ref="DN2:DO2"/>
    <mergeCell ref="DP2:DY2"/>
    <mergeCell ref="DZ2:EA2"/>
    <mergeCell ref="PL1:QA1"/>
    <mergeCell ref="K2:L2"/>
    <mergeCell ref="M2:V2"/>
    <mergeCell ref="W2:X2"/>
    <mergeCell ref="Y2:AA2"/>
    <mergeCell ref="AU2:AV2"/>
    <mergeCell ref="AW2:BF2"/>
    <mergeCell ref="BG2:BH2"/>
    <mergeCell ref="BI2:BK2"/>
    <mergeCell ref="CD2:CE2"/>
    <mergeCell ref="HH1:IP1"/>
    <mergeCell ref="IQ1:JZ1"/>
    <mergeCell ref="KA1:LJ1"/>
    <mergeCell ref="LK1:MR1"/>
    <mergeCell ref="MS1:OB1"/>
    <mergeCell ref="OC1:PK1"/>
    <mergeCell ref="B1:AK1"/>
    <mergeCell ref="AL1:BT1"/>
    <mergeCell ref="BU1:DD1"/>
    <mergeCell ref="DE1:EN1"/>
    <mergeCell ref="EO1:FW1"/>
    <mergeCell ref="FX1:HG1"/>
  </mergeCells>
  <conditionalFormatting sqref="QA4:QA48">
    <cfRule type="containsText" dxfId="1" priority="1" operator="containsText" text="0.00">
      <formula>NOT(ISERROR(SEARCH("0.00",QA4)))</formula>
    </cfRule>
    <cfRule type="cellIs" dxfId="0" priority="2" operator="lessThan">
      <formula>80</formula>
    </cfRule>
  </conditionalFormatting>
  <printOptions horizontalCentered="1" verticalCentered="1"/>
  <pageMargins left="0.59055118110236227" right="0.59055118110236227" top="0.39370078740157483" bottom="0.39370078740157483" header="0" footer="0"/>
  <pageSetup paperSize="9" orientation="portrait" blackAndWhite="1" horizontalDpi="4294967293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A43"/>
  <sheetViews>
    <sheetView tabSelected="1" zoomScale="85" zoomScaleNormal="85" workbookViewId="0">
      <selection activeCell="AA11" sqref="AA11"/>
    </sheetView>
  </sheetViews>
  <sheetFormatPr defaultRowHeight="14.25"/>
  <cols>
    <col min="1" max="1" width="25.140625" style="34" customWidth="1"/>
    <col min="2" max="2" width="4" style="34" customWidth="1"/>
    <col min="3" max="37" width="3" style="34" customWidth="1"/>
    <col min="38" max="38" width="4.28515625" style="34" customWidth="1"/>
    <col min="39" max="72" width="3" style="34" customWidth="1"/>
    <col min="73" max="73" width="3.85546875" style="34" customWidth="1"/>
    <col min="74" max="108" width="3" style="34" customWidth="1"/>
    <col min="109" max="109" width="3.7109375" style="34" customWidth="1"/>
    <col min="110" max="144" width="3" style="34" customWidth="1"/>
    <col min="145" max="145" width="3.7109375" style="34" customWidth="1"/>
    <col min="146" max="179" width="3" style="34" customWidth="1"/>
    <col min="180" max="180" width="3.7109375" style="34" customWidth="1"/>
    <col min="181" max="215" width="3" style="34" customWidth="1"/>
    <col min="216" max="216" width="3.5703125" style="34" customWidth="1"/>
    <col min="217" max="250" width="3" style="34" customWidth="1"/>
    <col min="251" max="251" width="4.28515625" style="34" bestFit="1" customWidth="1"/>
    <col min="252" max="286" width="3" style="34" customWidth="1"/>
    <col min="287" max="287" width="4.28515625" style="34" bestFit="1" customWidth="1"/>
    <col min="288" max="322" width="3" style="34" customWidth="1"/>
    <col min="323" max="323" width="4.28515625" style="34" bestFit="1" customWidth="1"/>
    <col min="324" max="356" width="3" style="34" customWidth="1"/>
    <col min="357" max="357" width="4.28515625" style="34" bestFit="1" customWidth="1"/>
    <col min="358" max="392" width="3" style="34" customWidth="1"/>
    <col min="393" max="393" width="4.28515625" style="34" bestFit="1" customWidth="1"/>
    <col min="394" max="427" width="3" style="34" customWidth="1"/>
    <col min="428" max="428" width="5" style="34" bestFit="1" customWidth="1"/>
    <col min="429" max="429" width="4.28515625" style="34" bestFit="1" customWidth="1"/>
    <col min="430" max="430" width="4" style="34" bestFit="1" customWidth="1"/>
    <col min="431" max="431" width="3.5703125" style="34" bestFit="1" customWidth="1"/>
    <col min="432" max="432" width="4.140625" style="34" bestFit="1" customWidth="1"/>
    <col min="433" max="433" width="3.85546875" style="34" bestFit="1" customWidth="1"/>
    <col min="434" max="435" width="4.140625" style="34" bestFit="1" customWidth="1"/>
    <col min="436" max="436" width="4" style="34" bestFit="1" customWidth="1"/>
    <col min="437" max="439" width="4.140625" style="34" bestFit="1" customWidth="1"/>
    <col min="440" max="440" width="4.5703125" style="34" bestFit="1" customWidth="1"/>
    <col min="441" max="441" width="3.85546875" style="34" bestFit="1" customWidth="1"/>
    <col min="442" max="442" width="3" style="34" bestFit="1" customWidth="1"/>
    <col min="443" max="443" width="6.85546875" style="34" bestFit="1" customWidth="1"/>
    <col min="444" max="16384" width="9.140625" style="34"/>
  </cols>
  <sheetData>
    <row r="1" spans="1:443" ht="21.75">
      <c r="A1" s="31"/>
      <c r="B1" s="32" t="s">
        <v>111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 t="str">
        <f>B1</f>
        <v>เวลาเรียน ชั้นประถมศึกษาปีที่ 6 ปีการศึกษา 2561</v>
      </c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 t="str">
        <f>B1</f>
        <v>เวลาเรียน ชั้นประถมศึกษาปีที่ 6 ปีการศึกษา 2561</v>
      </c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 t="str">
        <f>B1</f>
        <v>เวลาเรียน ชั้นประถมศึกษาปีที่ 6 ปีการศึกษา 2561</v>
      </c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 t="str">
        <f>B1</f>
        <v>เวลาเรียน ชั้นประถมศึกษาปีที่ 6 ปีการศึกษา 2561</v>
      </c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 t="str">
        <f>B1</f>
        <v>เวลาเรียน ชั้นประถมศึกษาปีที่ 6 ปีการศึกษา 2561</v>
      </c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 t="str">
        <f>B1</f>
        <v>เวลาเรียน ชั้นประถมศึกษาปีที่ 6 ปีการศึกษา 2561</v>
      </c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 t="str">
        <f>B1</f>
        <v>เวลาเรียน ชั้นประถมศึกษาปีที่ 6 ปีการศึกษา 2561</v>
      </c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 t="str">
        <f>B1</f>
        <v>เวลาเรียน ชั้นประถมศึกษาปีที่ 6 ปีการศึกษา 2561</v>
      </c>
      <c r="KB1" s="32"/>
      <c r="KC1" s="32"/>
      <c r="KD1" s="32"/>
      <c r="KE1" s="32"/>
      <c r="KF1" s="32"/>
      <c r="KG1" s="32"/>
      <c r="KH1" s="32"/>
      <c r="KI1" s="32"/>
      <c r="KJ1" s="32"/>
      <c r="KK1" s="32"/>
      <c r="KL1" s="32"/>
      <c r="KM1" s="32"/>
      <c r="KN1" s="32"/>
      <c r="KO1" s="32"/>
      <c r="KP1" s="32"/>
      <c r="KQ1" s="32"/>
      <c r="KR1" s="32"/>
      <c r="KS1" s="32"/>
      <c r="KT1" s="32"/>
      <c r="KU1" s="32"/>
      <c r="KV1" s="32"/>
      <c r="KW1" s="32"/>
      <c r="KX1" s="32"/>
      <c r="KY1" s="32"/>
      <c r="KZ1" s="32"/>
      <c r="LA1" s="32"/>
      <c r="LB1" s="32"/>
      <c r="LC1" s="32"/>
      <c r="LD1" s="32"/>
      <c r="LE1" s="32"/>
      <c r="LF1" s="32"/>
      <c r="LG1" s="32"/>
      <c r="LH1" s="32"/>
      <c r="LI1" s="32"/>
      <c r="LJ1" s="32"/>
      <c r="LK1" s="32" t="str">
        <f>B1</f>
        <v>เวลาเรียน ชั้นประถมศึกษาปีที่ 6 ปีการศึกษา 2561</v>
      </c>
      <c r="LL1" s="32"/>
      <c r="LM1" s="32"/>
      <c r="LN1" s="32"/>
      <c r="LO1" s="32"/>
      <c r="LP1" s="32"/>
      <c r="LQ1" s="32"/>
      <c r="LR1" s="32"/>
      <c r="LS1" s="32"/>
      <c r="LT1" s="32"/>
      <c r="LU1" s="32"/>
      <c r="LV1" s="32"/>
      <c r="LW1" s="32"/>
      <c r="LX1" s="32"/>
      <c r="LY1" s="32"/>
      <c r="LZ1" s="32"/>
      <c r="MA1" s="32"/>
      <c r="MB1" s="32"/>
      <c r="MC1" s="32"/>
      <c r="MD1" s="32"/>
      <c r="ME1" s="32"/>
      <c r="MF1" s="32"/>
      <c r="MG1" s="32"/>
      <c r="MH1" s="32"/>
      <c r="MI1" s="32"/>
      <c r="MJ1" s="32"/>
      <c r="MK1" s="32"/>
      <c r="ML1" s="32"/>
      <c r="MM1" s="32"/>
      <c r="MN1" s="32"/>
      <c r="MO1" s="32"/>
      <c r="MP1" s="32"/>
      <c r="MQ1" s="32"/>
      <c r="MR1" s="32"/>
      <c r="MS1" s="32" t="str">
        <f>B1</f>
        <v>เวลาเรียน ชั้นประถมศึกษาปีที่ 6 ปีการศึกษา 2561</v>
      </c>
      <c r="MT1" s="32"/>
      <c r="MU1" s="32"/>
      <c r="MV1" s="32"/>
      <c r="MW1" s="32"/>
      <c r="MX1" s="32"/>
      <c r="MY1" s="32"/>
      <c r="MZ1" s="32"/>
      <c r="NA1" s="32"/>
      <c r="NB1" s="32"/>
      <c r="NC1" s="32"/>
      <c r="ND1" s="32"/>
      <c r="NE1" s="32"/>
      <c r="NF1" s="32"/>
      <c r="NG1" s="32"/>
      <c r="NH1" s="32"/>
      <c r="NI1" s="32"/>
      <c r="NJ1" s="32"/>
      <c r="NK1" s="32"/>
      <c r="NL1" s="32"/>
      <c r="NM1" s="32"/>
      <c r="NN1" s="32"/>
      <c r="NO1" s="32"/>
      <c r="NP1" s="32"/>
      <c r="NQ1" s="32"/>
      <c r="NR1" s="32"/>
      <c r="NS1" s="32"/>
      <c r="NT1" s="32"/>
      <c r="NU1" s="32"/>
      <c r="NV1" s="32"/>
      <c r="NW1" s="32"/>
      <c r="NX1" s="32"/>
      <c r="NY1" s="32"/>
      <c r="NZ1" s="32"/>
      <c r="OA1" s="32"/>
      <c r="OB1" s="32"/>
      <c r="OC1" s="32" t="str">
        <f>B1</f>
        <v>เวลาเรียน ชั้นประถมศึกษาปีที่ 6 ปีการศึกษา 2561</v>
      </c>
      <c r="OD1" s="32"/>
      <c r="OE1" s="32"/>
      <c r="OF1" s="32"/>
      <c r="OG1" s="32"/>
      <c r="OH1" s="32"/>
      <c r="OI1" s="32"/>
      <c r="OJ1" s="32"/>
      <c r="OK1" s="32"/>
      <c r="OL1" s="32"/>
      <c r="OM1" s="32"/>
      <c r="ON1" s="32"/>
      <c r="OO1" s="32"/>
      <c r="OP1" s="32"/>
      <c r="OQ1" s="32"/>
      <c r="OR1" s="32"/>
      <c r="OS1" s="32"/>
      <c r="OT1" s="32"/>
      <c r="OU1" s="32"/>
      <c r="OV1" s="32"/>
      <c r="OW1" s="32"/>
      <c r="OX1" s="32"/>
      <c r="OY1" s="32"/>
      <c r="OZ1" s="32"/>
      <c r="PA1" s="32"/>
      <c r="PB1" s="32"/>
      <c r="PC1" s="32"/>
      <c r="PD1" s="32"/>
      <c r="PE1" s="32"/>
      <c r="PF1" s="32"/>
      <c r="PG1" s="32"/>
      <c r="PH1" s="32"/>
      <c r="PI1" s="32"/>
      <c r="PJ1" s="32"/>
      <c r="PK1" s="32"/>
      <c r="PL1" s="33" t="s">
        <v>84</v>
      </c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</row>
    <row r="2" spans="1:443" ht="21.75">
      <c r="A2" s="31"/>
      <c r="B2" s="31"/>
      <c r="C2" s="31"/>
      <c r="D2" s="31"/>
      <c r="E2" s="31"/>
      <c r="F2" s="31"/>
      <c r="G2" s="31"/>
      <c r="H2" s="31"/>
      <c r="I2" s="31"/>
      <c r="J2" s="31"/>
      <c r="K2" s="35" t="s">
        <v>0</v>
      </c>
      <c r="L2" s="35"/>
      <c r="M2" s="36" t="s">
        <v>1</v>
      </c>
      <c r="N2" s="36"/>
      <c r="O2" s="36"/>
      <c r="P2" s="36"/>
      <c r="Q2" s="36"/>
      <c r="R2" s="36"/>
      <c r="S2" s="36"/>
      <c r="T2" s="36"/>
      <c r="U2" s="36"/>
      <c r="V2" s="36"/>
      <c r="W2" s="35" t="s">
        <v>2</v>
      </c>
      <c r="X2" s="35"/>
      <c r="Y2" s="36">
        <v>2560</v>
      </c>
      <c r="Z2" s="36"/>
      <c r="AA2" s="36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5" t="s">
        <v>0</v>
      </c>
      <c r="AV2" s="35"/>
      <c r="AW2" s="36" t="s">
        <v>3</v>
      </c>
      <c r="AX2" s="36"/>
      <c r="AY2" s="36"/>
      <c r="AZ2" s="36"/>
      <c r="BA2" s="36"/>
      <c r="BB2" s="36"/>
      <c r="BC2" s="36"/>
      <c r="BD2" s="36"/>
      <c r="BE2" s="36"/>
      <c r="BF2" s="36"/>
      <c r="BG2" s="35" t="s">
        <v>2</v>
      </c>
      <c r="BH2" s="35"/>
      <c r="BI2" s="36">
        <v>2560</v>
      </c>
      <c r="BJ2" s="36"/>
      <c r="BK2" s="36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5" t="s">
        <v>0</v>
      </c>
      <c r="CE2" s="35"/>
      <c r="CF2" s="36" t="s">
        <v>4</v>
      </c>
      <c r="CG2" s="36"/>
      <c r="CH2" s="36"/>
      <c r="CI2" s="36"/>
      <c r="CJ2" s="36"/>
      <c r="CK2" s="36"/>
      <c r="CL2" s="36"/>
      <c r="CM2" s="36"/>
      <c r="CN2" s="36"/>
      <c r="CO2" s="36"/>
      <c r="CP2" s="35" t="s">
        <v>2</v>
      </c>
      <c r="CQ2" s="35"/>
      <c r="CR2" s="36">
        <v>2560</v>
      </c>
      <c r="CS2" s="36"/>
      <c r="CT2" s="36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5" t="s">
        <v>0</v>
      </c>
      <c r="DO2" s="35"/>
      <c r="DP2" s="36" t="s">
        <v>5</v>
      </c>
      <c r="DQ2" s="36"/>
      <c r="DR2" s="36"/>
      <c r="DS2" s="36"/>
      <c r="DT2" s="36"/>
      <c r="DU2" s="36"/>
      <c r="DV2" s="36"/>
      <c r="DW2" s="36"/>
      <c r="DX2" s="36"/>
      <c r="DY2" s="36"/>
      <c r="DZ2" s="35" t="s">
        <v>2</v>
      </c>
      <c r="EA2" s="35"/>
      <c r="EB2" s="36">
        <v>2560</v>
      </c>
      <c r="EC2" s="36"/>
      <c r="ED2" s="36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5" t="s">
        <v>0</v>
      </c>
      <c r="EY2" s="35"/>
      <c r="EZ2" s="36" t="s">
        <v>6</v>
      </c>
      <c r="FA2" s="36"/>
      <c r="FB2" s="36"/>
      <c r="FC2" s="36"/>
      <c r="FD2" s="36"/>
      <c r="FE2" s="36"/>
      <c r="FF2" s="36"/>
      <c r="FG2" s="36"/>
      <c r="FH2" s="36"/>
      <c r="FI2" s="36"/>
      <c r="FJ2" s="35" t="s">
        <v>2</v>
      </c>
      <c r="FK2" s="35"/>
      <c r="FL2" s="36">
        <v>2560</v>
      </c>
      <c r="FM2" s="36"/>
      <c r="FN2" s="36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5" t="s">
        <v>0</v>
      </c>
      <c r="GH2" s="35"/>
      <c r="GI2" s="36" t="s">
        <v>7</v>
      </c>
      <c r="GJ2" s="36"/>
      <c r="GK2" s="36"/>
      <c r="GL2" s="36"/>
      <c r="GM2" s="36"/>
      <c r="GN2" s="36"/>
      <c r="GO2" s="36"/>
      <c r="GP2" s="36"/>
      <c r="GQ2" s="36"/>
      <c r="GR2" s="36"/>
      <c r="GS2" s="35" t="s">
        <v>2</v>
      </c>
      <c r="GT2" s="35"/>
      <c r="GU2" s="36">
        <v>2560</v>
      </c>
      <c r="GV2" s="36"/>
      <c r="GW2" s="36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5" t="s">
        <v>0</v>
      </c>
      <c r="HR2" s="35"/>
      <c r="HS2" s="36" t="s">
        <v>8</v>
      </c>
      <c r="HT2" s="36"/>
      <c r="HU2" s="36"/>
      <c r="HV2" s="36"/>
      <c r="HW2" s="36"/>
      <c r="HX2" s="36"/>
      <c r="HY2" s="36"/>
      <c r="HZ2" s="36"/>
      <c r="IA2" s="36"/>
      <c r="IB2" s="36"/>
      <c r="IC2" s="35" t="s">
        <v>2</v>
      </c>
      <c r="ID2" s="35"/>
      <c r="IE2" s="36">
        <v>2560</v>
      </c>
      <c r="IF2" s="36"/>
      <c r="IG2" s="36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5" t="s">
        <v>0</v>
      </c>
      <c r="JA2" s="35"/>
      <c r="JB2" s="36" t="s">
        <v>9</v>
      </c>
      <c r="JC2" s="36"/>
      <c r="JD2" s="36"/>
      <c r="JE2" s="36"/>
      <c r="JF2" s="36"/>
      <c r="JG2" s="36"/>
      <c r="JH2" s="36"/>
      <c r="JI2" s="36"/>
      <c r="JJ2" s="36"/>
      <c r="JK2" s="36"/>
      <c r="JL2" s="35" t="s">
        <v>2</v>
      </c>
      <c r="JM2" s="35"/>
      <c r="JN2" s="36">
        <v>2560</v>
      </c>
      <c r="JO2" s="36"/>
      <c r="JP2" s="36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5" t="s">
        <v>0</v>
      </c>
      <c r="KK2" s="35"/>
      <c r="KL2" s="36" t="s">
        <v>10</v>
      </c>
      <c r="KM2" s="36"/>
      <c r="KN2" s="36"/>
      <c r="KO2" s="36"/>
      <c r="KP2" s="36"/>
      <c r="KQ2" s="36"/>
      <c r="KR2" s="36"/>
      <c r="KS2" s="36"/>
      <c r="KT2" s="36"/>
      <c r="KU2" s="36"/>
      <c r="KV2" s="35" t="s">
        <v>2</v>
      </c>
      <c r="KW2" s="35"/>
      <c r="KX2" s="36">
        <v>2561</v>
      </c>
      <c r="KY2" s="36"/>
      <c r="KZ2" s="36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5" t="s">
        <v>0</v>
      </c>
      <c r="LU2" s="35"/>
      <c r="LV2" s="36" t="s">
        <v>11</v>
      </c>
      <c r="LW2" s="36"/>
      <c r="LX2" s="36"/>
      <c r="LY2" s="36"/>
      <c r="LZ2" s="36"/>
      <c r="MA2" s="36"/>
      <c r="MB2" s="36"/>
      <c r="MC2" s="36"/>
      <c r="MD2" s="36"/>
      <c r="ME2" s="36"/>
      <c r="MF2" s="35" t="s">
        <v>2</v>
      </c>
      <c r="MG2" s="35"/>
      <c r="MH2" s="36">
        <v>2561</v>
      </c>
      <c r="MI2" s="36"/>
      <c r="MJ2" s="36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5" t="s">
        <v>0</v>
      </c>
      <c r="NC2" s="35"/>
      <c r="ND2" s="36" t="s">
        <v>12</v>
      </c>
      <c r="NE2" s="36"/>
      <c r="NF2" s="36"/>
      <c r="NG2" s="36"/>
      <c r="NH2" s="36"/>
      <c r="NI2" s="36"/>
      <c r="NJ2" s="36"/>
      <c r="NK2" s="36"/>
      <c r="NL2" s="36"/>
      <c r="NM2" s="36"/>
      <c r="NN2" s="35" t="s">
        <v>2</v>
      </c>
      <c r="NO2" s="35"/>
      <c r="NP2" s="36">
        <v>2561</v>
      </c>
      <c r="NQ2" s="36"/>
      <c r="NR2" s="36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5" t="s">
        <v>0</v>
      </c>
      <c r="OM2" s="35"/>
      <c r="ON2" s="36" t="s">
        <v>13</v>
      </c>
      <c r="OO2" s="36"/>
      <c r="OP2" s="36"/>
      <c r="OQ2" s="36"/>
      <c r="OR2" s="36"/>
      <c r="OS2" s="36"/>
      <c r="OT2" s="36"/>
      <c r="OU2" s="36"/>
      <c r="OV2" s="36"/>
      <c r="OW2" s="36"/>
      <c r="OX2" s="35" t="s">
        <v>2</v>
      </c>
      <c r="OY2" s="35"/>
      <c r="OZ2" s="36">
        <v>2561</v>
      </c>
      <c r="PA2" s="36"/>
      <c r="PB2" s="36"/>
      <c r="PC2" s="31"/>
      <c r="PD2" s="31"/>
      <c r="PE2" s="31"/>
      <c r="PF2" s="31"/>
      <c r="PG2" s="31"/>
      <c r="PH2" s="31"/>
      <c r="PI2" s="31"/>
      <c r="PJ2" s="31"/>
      <c r="PK2" s="31"/>
      <c r="PL2" s="37" t="s">
        <v>14</v>
      </c>
      <c r="PM2" s="37" t="s">
        <v>15</v>
      </c>
      <c r="PN2" s="37" t="s">
        <v>16</v>
      </c>
      <c r="PO2" s="37" t="s">
        <v>17</v>
      </c>
      <c r="PP2" s="37" t="s">
        <v>18</v>
      </c>
      <c r="PQ2" s="37" t="s">
        <v>19</v>
      </c>
      <c r="PR2" s="37" t="s">
        <v>20</v>
      </c>
      <c r="PS2" s="37" t="s">
        <v>21</v>
      </c>
      <c r="PT2" s="37" t="s">
        <v>22</v>
      </c>
      <c r="PU2" s="37" t="s">
        <v>23</v>
      </c>
      <c r="PV2" s="37" t="s">
        <v>24</v>
      </c>
      <c r="PW2" s="37" t="s">
        <v>25</v>
      </c>
      <c r="PX2" s="37" t="s">
        <v>26</v>
      </c>
      <c r="PY2" s="38" t="s">
        <v>27</v>
      </c>
      <c r="PZ2" s="39"/>
      <c r="QA2" s="40"/>
    </row>
    <row r="3" spans="1:443" ht="21.75">
      <c r="A3" s="41" t="s">
        <v>28</v>
      </c>
      <c r="B3" s="41" t="s">
        <v>29</v>
      </c>
      <c r="C3" s="41">
        <v>1</v>
      </c>
      <c r="D3" s="41">
        <v>2</v>
      </c>
      <c r="E3" s="41">
        <v>3</v>
      </c>
      <c r="F3" s="41">
        <v>4</v>
      </c>
      <c r="G3" s="41">
        <v>5</v>
      </c>
      <c r="H3" s="41">
        <v>6</v>
      </c>
      <c r="I3" s="41">
        <v>7</v>
      </c>
      <c r="J3" s="41">
        <v>8</v>
      </c>
      <c r="K3" s="41">
        <v>9</v>
      </c>
      <c r="L3" s="41">
        <v>10</v>
      </c>
      <c r="M3" s="41">
        <v>11</v>
      </c>
      <c r="N3" s="41">
        <v>12</v>
      </c>
      <c r="O3" s="41">
        <v>13</v>
      </c>
      <c r="P3" s="41">
        <v>14</v>
      </c>
      <c r="Q3" s="41">
        <v>15</v>
      </c>
      <c r="R3" s="41">
        <v>16</v>
      </c>
      <c r="S3" s="41">
        <v>17</v>
      </c>
      <c r="T3" s="41">
        <v>18</v>
      </c>
      <c r="U3" s="41">
        <v>19</v>
      </c>
      <c r="V3" s="41">
        <v>20</v>
      </c>
      <c r="W3" s="41">
        <v>21</v>
      </c>
      <c r="X3" s="41">
        <v>22</v>
      </c>
      <c r="Y3" s="41">
        <v>23</v>
      </c>
      <c r="Z3" s="41">
        <v>24</v>
      </c>
      <c r="AA3" s="41">
        <v>25</v>
      </c>
      <c r="AB3" s="41">
        <v>26</v>
      </c>
      <c r="AC3" s="41">
        <v>27</v>
      </c>
      <c r="AD3" s="41">
        <v>28</v>
      </c>
      <c r="AE3" s="41">
        <v>29</v>
      </c>
      <c r="AF3" s="41">
        <v>30</v>
      </c>
      <c r="AG3" s="41">
        <v>31</v>
      </c>
      <c r="AH3" s="41" t="s">
        <v>30</v>
      </c>
      <c r="AI3" s="41" t="s">
        <v>31</v>
      </c>
      <c r="AJ3" s="41" t="s">
        <v>32</v>
      </c>
      <c r="AK3" s="41" t="s">
        <v>33</v>
      </c>
      <c r="AL3" s="41" t="s">
        <v>29</v>
      </c>
      <c r="AM3" s="41">
        <v>1</v>
      </c>
      <c r="AN3" s="41">
        <v>2</v>
      </c>
      <c r="AO3" s="41">
        <v>3</v>
      </c>
      <c r="AP3" s="41">
        <v>4</v>
      </c>
      <c r="AQ3" s="41">
        <v>5</v>
      </c>
      <c r="AR3" s="41">
        <v>6</v>
      </c>
      <c r="AS3" s="41">
        <v>7</v>
      </c>
      <c r="AT3" s="41">
        <v>8</v>
      </c>
      <c r="AU3" s="41">
        <v>9</v>
      </c>
      <c r="AV3" s="41">
        <v>10</v>
      </c>
      <c r="AW3" s="41">
        <v>11</v>
      </c>
      <c r="AX3" s="41">
        <v>12</v>
      </c>
      <c r="AY3" s="41">
        <v>13</v>
      </c>
      <c r="AZ3" s="41">
        <v>14</v>
      </c>
      <c r="BA3" s="41">
        <v>15</v>
      </c>
      <c r="BB3" s="41">
        <v>16</v>
      </c>
      <c r="BC3" s="41">
        <v>17</v>
      </c>
      <c r="BD3" s="41">
        <v>18</v>
      </c>
      <c r="BE3" s="41">
        <v>19</v>
      </c>
      <c r="BF3" s="41">
        <v>20</v>
      </c>
      <c r="BG3" s="41">
        <v>21</v>
      </c>
      <c r="BH3" s="41">
        <v>22</v>
      </c>
      <c r="BI3" s="41">
        <v>23</v>
      </c>
      <c r="BJ3" s="41">
        <v>24</v>
      </c>
      <c r="BK3" s="41">
        <v>25</v>
      </c>
      <c r="BL3" s="41">
        <v>26</v>
      </c>
      <c r="BM3" s="41">
        <v>27</v>
      </c>
      <c r="BN3" s="41">
        <v>28</v>
      </c>
      <c r="BO3" s="41">
        <v>29</v>
      </c>
      <c r="BP3" s="41">
        <v>30</v>
      </c>
      <c r="BQ3" s="41" t="s">
        <v>30</v>
      </c>
      <c r="BR3" s="41" t="s">
        <v>31</v>
      </c>
      <c r="BS3" s="41" t="s">
        <v>32</v>
      </c>
      <c r="BT3" s="41" t="s">
        <v>33</v>
      </c>
      <c r="BU3" s="41" t="s">
        <v>29</v>
      </c>
      <c r="BV3" s="41">
        <v>1</v>
      </c>
      <c r="BW3" s="41">
        <v>2</v>
      </c>
      <c r="BX3" s="41">
        <v>3</v>
      </c>
      <c r="BY3" s="41">
        <v>4</v>
      </c>
      <c r="BZ3" s="41">
        <v>5</v>
      </c>
      <c r="CA3" s="41">
        <v>6</v>
      </c>
      <c r="CB3" s="41">
        <v>7</v>
      </c>
      <c r="CC3" s="41">
        <v>8</v>
      </c>
      <c r="CD3" s="41">
        <v>9</v>
      </c>
      <c r="CE3" s="41">
        <v>10</v>
      </c>
      <c r="CF3" s="41">
        <v>11</v>
      </c>
      <c r="CG3" s="41">
        <v>12</v>
      </c>
      <c r="CH3" s="41">
        <v>13</v>
      </c>
      <c r="CI3" s="41">
        <v>14</v>
      </c>
      <c r="CJ3" s="41">
        <v>15</v>
      </c>
      <c r="CK3" s="41">
        <v>16</v>
      </c>
      <c r="CL3" s="41">
        <v>17</v>
      </c>
      <c r="CM3" s="41">
        <v>18</v>
      </c>
      <c r="CN3" s="41">
        <v>19</v>
      </c>
      <c r="CO3" s="41">
        <v>20</v>
      </c>
      <c r="CP3" s="41">
        <v>21</v>
      </c>
      <c r="CQ3" s="41">
        <v>22</v>
      </c>
      <c r="CR3" s="41">
        <v>23</v>
      </c>
      <c r="CS3" s="41">
        <v>24</v>
      </c>
      <c r="CT3" s="41">
        <v>25</v>
      </c>
      <c r="CU3" s="41">
        <v>26</v>
      </c>
      <c r="CV3" s="41">
        <v>27</v>
      </c>
      <c r="CW3" s="41">
        <v>28</v>
      </c>
      <c r="CX3" s="41">
        <v>29</v>
      </c>
      <c r="CY3" s="41">
        <v>30</v>
      </c>
      <c r="CZ3" s="41">
        <v>31</v>
      </c>
      <c r="DA3" s="41" t="s">
        <v>30</v>
      </c>
      <c r="DB3" s="41" t="s">
        <v>31</v>
      </c>
      <c r="DC3" s="41" t="s">
        <v>32</v>
      </c>
      <c r="DD3" s="41" t="s">
        <v>33</v>
      </c>
      <c r="DE3" s="41" t="s">
        <v>29</v>
      </c>
      <c r="DF3" s="41">
        <v>1</v>
      </c>
      <c r="DG3" s="41">
        <v>2</v>
      </c>
      <c r="DH3" s="41">
        <v>3</v>
      </c>
      <c r="DI3" s="41">
        <v>4</v>
      </c>
      <c r="DJ3" s="41">
        <v>5</v>
      </c>
      <c r="DK3" s="41">
        <v>6</v>
      </c>
      <c r="DL3" s="41">
        <v>7</v>
      </c>
      <c r="DM3" s="41">
        <v>8</v>
      </c>
      <c r="DN3" s="41">
        <v>9</v>
      </c>
      <c r="DO3" s="41">
        <v>10</v>
      </c>
      <c r="DP3" s="41">
        <v>11</v>
      </c>
      <c r="DQ3" s="41">
        <v>12</v>
      </c>
      <c r="DR3" s="41">
        <v>13</v>
      </c>
      <c r="DS3" s="41">
        <v>14</v>
      </c>
      <c r="DT3" s="41">
        <v>15</v>
      </c>
      <c r="DU3" s="41">
        <v>16</v>
      </c>
      <c r="DV3" s="41">
        <v>17</v>
      </c>
      <c r="DW3" s="41">
        <v>18</v>
      </c>
      <c r="DX3" s="41">
        <v>19</v>
      </c>
      <c r="DY3" s="41">
        <v>20</v>
      </c>
      <c r="DZ3" s="41">
        <v>21</v>
      </c>
      <c r="EA3" s="41">
        <v>22</v>
      </c>
      <c r="EB3" s="41">
        <v>23</v>
      </c>
      <c r="EC3" s="41">
        <v>24</v>
      </c>
      <c r="ED3" s="41">
        <v>25</v>
      </c>
      <c r="EE3" s="41">
        <v>26</v>
      </c>
      <c r="EF3" s="41">
        <v>27</v>
      </c>
      <c r="EG3" s="41">
        <v>28</v>
      </c>
      <c r="EH3" s="41">
        <v>29</v>
      </c>
      <c r="EI3" s="41">
        <v>30</v>
      </c>
      <c r="EJ3" s="41">
        <v>31</v>
      </c>
      <c r="EK3" s="41" t="s">
        <v>30</v>
      </c>
      <c r="EL3" s="41" t="s">
        <v>31</v>
      </c>
      <c r="EM3" s="41" t="s">
        <v>32</v>
      </c>
      <c r="EN3" s="41" t="s">
        <v>33</v>
      </c>
      <c r="EO3" s="41" t="s">
        <v>29</v>
      </c>
      <c r="EP3" s="41">
        <v>1</v>
      </c>
      <c r="EQ3" s="41">
        <v>2</v>
      </c>
      <c r="ER3" s="41">
        <v>3</v>
      </c>
      <c r="ES3" s="41">
        <v>4</v>
      </c>
      <c r="ET3" s="41">
        <v>5</v>
      </c>
      <c r="EU3" s="41">
        <v>6</v>
      </c>
      <c r="EV3" s="41">
        <v>7</v>
      </c>
      <c r="EW3" s="41">
        <v>8</v>
      </c>
      <c r="EX3" s="41">
        <v>9</v>
      </c>
      <c r="EY3" s="41">
        <v>10</v>
      </c>
      <c r="EZ3" s="41">
        <v>11</v>
      </c>
      <c r="FA3" s="41">
        <v>12</v>
      </c>
      <c r="FB3" s="41">
        <v>13</v>
      </c>
      <c r="FC3" s="41">
        <v>14</v>
      </c>
      <c r="FD3" s="41">
        <v>15</v>
      </c>
      <c r="FE3" s="41">
        <v>16</v>
      </c>
      <c r="FF3" s="41">
        <v>17</v>
      </c>
      <c r="FG3" s="41">
        <v>18</v>
      </c>
      <c r="FH3" s="41">
        <v>19</v>
      </c>
      <c r="FI3" s="41">
        <v>20</v>
      </c>
      <c r="FJ3" s="41">
        <v>21</v>
      </c>
      <c r="FK3" s="41">
        <v>22</v>
      </c>
      <c r="FL3" s="41">
        <v>23</v>
      </c>
      <c r="FM3" s="41">
        <v>24</v>
      </c>
      <c r="FN3" s="41">
        <v>25</v>
      </c>
      <c r="FO3" s="41">
        <v>26</v>
      </c>
      <c r="FP3" s="41">
        <v>27</v>
      </c>
      <c r="FQ3" s="41">
        <v>28</v>
      </c>
      <c r="FR3" s="41">
        <v>29</v>
      </c>
      <c r="FS3" s="41">
        <v>30</v>
      </c>
      <c r="FT3" s="41" t="s">
        <v>30</v>
      </c>
      <c r="FU3" s="41" t="s">
        <v>31</v>
      </c>
      <c r="FV3" s="41" t="s">
        <v>32</v>
      </c>
      <c r="FW3" s="41" t="s">
        <v>33</v>
      </c>
      <c r="FX3" s="41" t="s">
        <v>29</v>
      </c>
      <c r="FY3" s="41">
        <v>1</v>
      </c>
      <c r="FZ3" s="41">
        <v>2</v>
      </c>
      <c r="GA3" s="41">
        <v>3</v>
      </c>
      <c r="GB3" s="41">
        <v>4</v>
      </c>
      <c r="GC3" s="41">
        <v>5</v>
      </c>
      <c r="GD3" s="41">
        <v>6</v>
      </c>
      <c r="GE3" s="41">
        <v>7</v>
      </c>
      <c r="GF3" s="41">
        <v>8</v>
      </c>
      <c r="GG3" s="41">
        <v>9</v>
      </c>
      <c r="GH3" s="41">
        <v>10</v>
      </c>
      <c r="GI3" s="41">
        <v>11</v>
      </c>
      <c r="GJ3" s="41">
        <v>12</v>
      </c>
      <c r="GK3" s="41">
        <v>13</v>
      </c>
      <c r="GL3" s="41">
        <v>14</v>
      </c>
      <c r="GM3" s="41">
        <v>15</v>
      </c>
      <c r="GN3" s="41">
        <v>16</v>
      </c>
      <c r="GO3" s="41">
        <v>17</v>
      </c>
      <c r="GP3" s="41">
        <v>18</v>
      </c>
      <c r="GQ3" s="41">
        <v>19</v>
      </c>
      <c r="GR3" s="41">
        <v>20</v>
      </c>
      <c r="GS3" s="41">
        <v>21</v>
      </c>
      <c r="GT3" s="41">
        <v>22</v>
      </c>
      <c r="GU3" s="41">
        <v>23</v>
      </c>
      <c r="GV3" s="41">
        <v>24</v>
      </c>
      <c r="GW3" s="41">
        <v>25</v>
      </c>
      <c r="GX3" s="41">
        <v>26</v>
      </c>
      <c r="GY3" s="41">
        <v>27</v>
      </c>
      <c r="GZ3" s="41">
        <v>28</v>
      </c>
      <c r="HA3" s="41">
        <v>29</v>
      </c>
      <c r="HB3" s="41">
        <v>30</v>
      </c>
      <c r="HC3" s="41">
        <v>31</v>
      </c>
      <c r="HD3" s="41" t="s">
        <v>30</v>
      </c>
      <c r="HE3" s="41" t="s">
        <v>31</v>
      </c>
      <c r="HF3" s="41" t="s">
        <v>32</v>
      </c>
      <c r="HG3" s="41" t="s">
        <v>33</v>
      </c>
      <c r="HH3" s="41" t="s">
        <v>29</v>
      </c>
      <c r="HI3" s="41">
        <v>1</v>
      </c>
      <c r="HJ3" s="41">
        <v>2</v>
      </c>
      <c r="HK3" s="41">
        <v>3</v>
      </c>
      <c r="HL3" s="41">
        <v>4</v>
      </c>
      <c r="HM3" s="41">
        <v>5</v>
      </c>
      <c r="HN3" s="41">
        <v>6</v>
      </c>
      <c r="HO3" s="41">
        <v>7</v>
      </c>
      <c r="HP3" s="41">
        <v>8</v>
      </c>
      <c r="HQ3" s="41">
        <v>9</v>
      </c>
      <c r="HR3" s="41">
        <v>10</v>
      </c>
      <c r="HS3" s="41">
        <v>11</v>
      </c>
      <c r="HT3" s="41">
        <v>12</v>
      </c>
      <c r="HU3" s="41">
        <v>13</v>
      </c>
      <c r="HV3" s="41">
        <v>14</v>
      </c>
      <c r="HW3" s="41">
        <v>15</v>
      </c>
      <c r="HX3" s="41">
        <v>16</v>
      </c>
      <c r="HY3" s="41">
        <v>17</v>
      </c>
      <c r="HZ3" s="41">
        <v>18</v>
      </c>
      <c r="IA3" s="41">
        <v>19</v>
      </c>
      <c r="IB3" s="41">
        <v>20</v>
      </c>
      <c r="IC3" s="41">
        <v>21</v>
      </c>
      <c r="ID3" s="41">
        <v>22</v>
      </c>
      <c r="IE3" s="41">
        <v>23</v>
      </c>
      <c r="IF3" s="41">
        <v>24</v>
      </c>
      <c r="IG3" s="41">
        <v>25</v>
      </c>
      <c r="IH3" s="41">
        <v>26</v>
      </c>
      <c r="II3" s="41">
        <v>27</v>
      </c>
      <c r="IJ3" s="41">
        <v>28</v>
      </c>
      <c r="IK3" s="41">
        <v>29</v>
      </c>
      <c r="IL3" s="41">
        <v>30</v>
      </c>
      <c r="IM3" s="41" t="s">
        <v>30</v>
      </c>
      <c r="IN3" s="41" t="s">
        <v>31</v>
      </c>
      <c r="IO3" s="41" t="s">
        <v>32</v>
      </c>
      <c r="IP3" s="41" t="s">
        <v>33</v>
      </c>
      <c r="IQ3" s="41" t="s">
        <v>29</v>
      </c>
      <c r="IR3" s="41">
        <v>1</v>
      </c>
      <c r="IS3" s="41">
        <v>2</v>
      </c>
      <c r="IT3" s="41">
        <v>3</v>
      </c>
      <c r="IU3" s="41">
        <v>4</v>
      </c>
      <c r="IV3" s="41">
        <v>5</v>
      </c>
      <c r="IW3" s="41">
        <v>6</v>
      </c>
      <c r="IX3" s="41">
        <v>7</v>
      </c>
      <c r="IY3" s="41">
        <v>8</v>
      </c>
      <c r="IZ3" s="41">
        <v>9</v>
      </c>
      <c r="JA3" s="41">
        <v>10</v>
      </c>
      <c r="JB3" s="41">
        <v>11</v>
      </c>
      <c r="JC3" s="41">
        <v>12</v>
      </c>
      <c r="JD3" s="41">
        <v>13</v>
      </c>
      <c r="JE3" s="41">
        <v>14</v>
      </c>
      <c r="JF3" s="41">
        <v>15</v>
      </c>
      <c r="JG3" s="41">
        <v>16</v>
      </c>
      <c r="JH3" s="41">
        <v>17</v>
      </c>
      <c r="JI3" s="41">
        <v>18</v>
      </c>
      <c r="JJ3" s="41">
        <v>19</v>
      </c>
      <c r="JK3" s="41">
        <v>20</v>
      </c>
      <c r="JL3" s="41">
        <v>21</v>
      </c>
      <c r="JM3" s="41">
        <v>22</v>
      </c>
      <c r="JN3" s="41">
        <v>23</v>
      </c>
      <c r="JO3" s="41">
        <v>24</v>
      </c>
      <c r="JP3" s="41">
        <v>25</v>
      </c>
      <c r="JQ3" s="41">
        <v>26</v>
      </c>
      <c r="JR3" s="41">
        <v>27</v>
      </c>
      <c r="JS3" s="41">
        <v>28</v>
      </c>
      <c r="JT3" s="41">
        <v>29</v>
      </c>
      <c r="JU3" s="41">
        <v>30</v>
      </c>
      <c r="JV3" s="41">
        <v>31</v>
      </c>
      <c r="JW3" s="41" t="s">
        <v>30</v>
      </c>
      <c r="JX3" s="41" t="s">
        <v>31</v>
      </c>
      <c r="JY3" s="41" t="s">
        <v>32</v>
      </c>
      <c r="JZ3" s="41" t="s">
        <v>33</v>
      </c>
      <c r="KA3" s="41" t="s">
        <v>29</v>
      </c>
      <c r="KB3" s="41">
        <v>1</v>
      </c>
      <c r="KC3" s="41">
        <v>2</v>
      </c>
      <c r="KD3" s="41">
        <v>3</v>
      </c>
      <c r="KE3" s="41">
        <v>4</v>
      </c>
      <c r="KF3" s="41">
        <v>5</v>
      </c>
      <c r="KG3" s="41">
        <v>6</v>
      </c>
      <c r="KH3" s="41">
        <v>7</v>
      </c>
      <c r="KI3" s="41">
        <v>8</v>
      </c>
      <c r="KJ3" s="41">
        <v>9</v>
      </c>
      <c r="KK3" s="41">
        <v>10</v>
      </c>
      <c r="KL3" s="41">
        <v>11</v>
      </c>
      <c r="KM3" s="41">
        <v>12</v>
      </c>
      <c r="KN3" s="41">
        <v>13</v>
      </c>
      <c r="KO3" s="41">
        <v>14</v>
      </c>
      <c r="KP3" s="41">
        <v>15</v>
      </c>
      <c r="KQ3" s="41">
        <v>16</v>
      </c>
      <c r="KR3" s="41">
        <v>17</v>
      </c>
      <c r="KS3" s="41">
        <v>18</v>
      </c>
      <c r="KT3" s="41">
        <v>19</v>
      </c>
      <c r="KU3" s="41">
        <v>20</v>
      </c>
      <c r="KV3" s="41">
        <v>21</v>
      </c>
      <c r="KW3" s="41">
        <v>22</v>
      </c>
      <c r="KX3" s="41">
        <v>23</v>
      </c>
      <c r="KY3" s="41">
        <v>24</v>
      </c>
      <c r="KZ3" s="41">
        <v>25</v>
      </c>
      <c r="LA3" s="41">
        <v>26</v>
      </c>
      <c r="LB3" s="41">
        <v>27</v>
      </c>
      <c r="LC3" s="41">
        <v>28</v>
      </c>
      <c r="LD3" s="41">
        <v>29</v>
      </c>
      <c r="LE3" s="41">
        <v>30</v>
      </c>
      <c r="LF3" s="41">
        <v>31</v>
      </c>
      <c r="LG3" s="41" t="s">
        <v>30</v>
      </c>
      <c r="LH3" s="41" t="s">
        <v>31</v>
      </c>
      <c r="LI3" s="41" t="s">
        <v>32</v>
      </c>
      <c r="LJ3" s="41" t="s">
        <v>33</v>
      </c>
      <c r="LK3" s="41" t="s">
        <v>29</v>
      </c>
      <c r="LL3" s="41">
        <v>1</v>
      </c>
      <c r="LM3" s="41">
        <v>2</v>
      </c>
      <c r="LN3" s="41">
        <v>3</v>
      </c>
      <c r="LO3" s="41">
        <v>4</v>
      </c>
      <c r="LP3" s="41">
        <v>5</v>
      </c>
      <c r="LQ3" s="41">
        <v>6</v>
      </c>
      <c r="LR3" s="41">
        <v>7</v>
      </c>
      <c r="LS3" s="41">
        <v>8</v>
      </c>
      <c r="LT3" s="41">
        <v>9</v>
      </c>
      <c r="LU3" s="41">
        <v>10</v>
      </c>
      <c r="LV3" s="41">
        <v>11</v>
      </c>
      <c r="LW3" s="41">
        <v>12</v>
      </c>
      <c r="LX3" s="41">
        <v>13</v>
      </c>
      <c r="LY3" s="41">
        <v>14</v>
      </c>
      <c r="LZ3" s="41">
        <v>15</v>
      </c>
      <c r="MA3" s="41">
        <v>16</v>
      </c>
      <c r="MB3" s="41">
        <v>17</v>
      </c>
      <c r="MC3" s="41">
        <v>18</v>
      </c>
      <c r="MD3" s="41">
        <v>19</v>
      </c>
      <c r="ME3" s="41">
        <v>20</v>
      </c>
      <c r="MF3" s="41">
        <v>21</v>
      </c>
      <c r="MG3" s="41">
        <v>22</v>
      </c>
      <c r="MH3" s="41">
        <v>23</v>
      </c>
      <c r="MI3" s="41">
        <v>24</v>
      </c>
      <c r="MJ3" s="41">
        <v>25</v>
      </c>
      <c r="MK3" s="41">
        <v>26</v>
      </c>
      <c r="ML3" s="41">
        <v>27</v>
      </c>
      <c r="MM3" s="41">
        <v>28</v>
      </c>
      <c r="MN3" s="41">
        <v>29</v>
      </c>
      <c r="MO3" s="41" t="s">
        <v>30</v>
      </c>
      <c r="MP3" s="41" t="s">
        <v>31</v>
      </c>
      <c r="MQ3" s="41" t="s">
        <v>32</v>
      </c>
      <c r="MR3" s="41" t="s">
        <v>33</v>
      </c>
      <c r="MS3" s="41" t="s">
        <v>29</v>
      </c>
      <c r="MT3" s="41">
        <v>1</v>
      </c>
      <c r="MU3" s="41">
        <v>2</v>
      </c>
      <c r="MV3" s="41">
        <v>3</v>
      </c>
      <c r="MW3" s="41">
        <v>4</v>
      </c>
      <c r="MX3" s="41">
        <v>5</v>
      </c>
      <c r="MY3" s="41">
        <v>6</v>
      </c>
      <c r="MZ3" s="41">
        <v>7</v>
      </c>
      <c r="NA3" s="41">
        <v>8</v>
      </c>
      <c r="NB3" s="41">
        <v>9</v>
      </c>
      <c r="NC3" s="41">
        <v>10</v>
      </c>
      <c r="ND3" s="41">
        <v>11</v>
      </c>
      <c r="NE3" s="41">
        <v>12</v>
      </c>
      <c r="NF3" s="41">
        <v>13</v>
      </c>
      <c r="NG3" s="41">
        <v>14</v>
      </c>
      <c r="NH3" s="41">
        <v>15</v>
      </c>
      <c r="NI3" s="41">
        <v>16</v>
      </c>
      <c r="NJ3" s="41">
        <v>17</v>
      </c>
      <c r="NK3" s="41">
        <v>18</v>
      </c>
      <c r="NL3" s="41">
        <v>19</v>
      </c>
      <c r="NM3" s="41">
        <v>20</v>
      </c>
      <c r="NN3" s="41">
        <v>21</v>
      </c>
      <c r="NO3" s="41">
        <v>22</v>
      </c>
      <c r="NP3" s="41">
        <v>23</v>
      </c>
      <c r="NQ3" s="41">
        <v>24</v>
      </c>
      <c r="NR3" s="41">
        <v>25</v>
      </c>
      <c r="NS3" s="41">
        <v>26</v>
      </c>
      <c r="NT3" s="41">
        <v>27</v>
      </c>
      <c r="NU3" s="41">
        <v>28</v>
      </c>
      <c r="NV3" s="41">
        <v>29</v>
      </c>
      <c r="NW3" s="41">
        <v>30</v>
      </c>
      <c r="NX3" s="41">
        <v>31</v>
      </c>
      <c r="NY3" s="41" t="s">
        <v>30</v>
      </c>
      <c r="NZ3" s="41" t="s">
        <v>31</v>
      </c>
      <c r="OA3" s="41" t="s">
        <v>32</v>
      </c>
      <c r="OB3" s="41" t="s">
        <v>33</v>
      </c>
      <c r="OC3" s="41" t="s">
        <v>29</v>
      </c>
      <c r="OD3" s="41">
        <v>1</v>
      </c>
      <c r="OE3" s="41">
        <v>2</v>
      </c>
      <c r="OF3" s="41">
        <v>3</v>
      </c>
      <c r="OG3" s="41">
        <v>4</v>
      </c>
      <c r="OH3" s="41">
        <v>5</v>
      </c>
      <c r="OI3" s="41">
        <v>6</v>
      </c>
      <c r="OJ3" s="41">
        <v>7</v>
      </c>
      <c r="OK3" s="41">
        <v>8</v>
      </c>
      <c r="OL3" s="41">
        <v>9</v>
      </c>
      <c r="OM3" s="41">
        <v>10</v>
      </c>
      <c r="ON3" s="41">
        <v>11</v>
      </c>
      <c r="OO3" s="41">
        <v>12</v>
      </c>
      <c r="OP3" s="41">
        <v>13</v>
      </c>
      <c r="OQ3" s="41">
        <v>14</v>
      </c>
      <c r="OR3" s="41">
        <v>15</v>
      </c>
      <c r="OS3" s="41">
        <v>16</v>
      </c>
      <c r="OT3" s="41">
        <v>17</v>
      </c>
      <c r="OU3" s="41">
        <v>18</v>
      </c>
      <c r="OV3" s="41">
        <v>19</v>
      </c>
      <c r="OW3" s="41">
        <v>20</v>
      </c>
      <c r="OX3" s="41">
        <v>21</v>
      </c>
      <c r="OY3" s="41">
        <v>22</v>
      </c>
      <c r="OZ3" s="41">
        <v>23</v>
      </c>
      <c r="PA3" s="41">
        <v>24</v>
      </c>
      <c r="PB3" s="41">
        <v>25</v>
      </c>
      <c r="PC3" s="41">
        <v>26</v>
      </c>
      <c r="PD3" s="41">
        <v>27</v>
      </c>
      <c r="PE3" s="41">
        <v>28</v>
      </c>
      <c r="PF3" s="41">
        <v>29</v>
      </c>
      <c r="PG3" s="41">
        <v>30</v>
      </c>
      <c r="PH3" s="41" t="s">
        <v>30</v>
      </c>
      <c r="PI3" s="41" t="s">
        <v>31</v>
      </c>
      <c r="PJ3" s="41" t="s">
        <v>32</v>
      </c>
      <c r="PK3" s="41" t="s">
        <v>33</v>
      </c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3" t="s">
        <v>34</v>
      </c>
      <c r="PZ3" s="43" t="s">
        <v>35</v>
      </c>
      <c r="QA3" s="43" t="s">
        <v>36</v>
      </c>
    </row>
    <row r="4" spans="1:443" ht="21.75">
      <c r="A4" s="44" t="s">
        <v>85</v>
      </c>
      <c r="B4" s="45">
        <v>1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7" t="str">
        <f>IF(SUM(C4:AG4)=0,"-",(SUM(C4:AG4)))</f>
        <v>-</v>
      </c>
      <c r="AI4" s="47" t="str">
        <f>IF(COUNTIF(C4:AG4,"ป")=0,"-",(COUNTIF(C4:AG4,"ป")))</f>
        <v>-</v>
      </c>
      <c r="AJ4" s="47" t="str">
        <f>IF(COUNTIF(C4:AG4,"ล")=0,"-",(COUNTIF(C4:AG4,"ล")))</f>
        <v>-</v>
      </c>
      <c r="AK4" s="47" t="str">
        <f>IF(COUNTIF(C4:AG4,"ข")=0,"-",(COUNTIF(C4:AG4,"ข")))</f>
        <v>-</v>
      </c>
      <c r="AL4" s="45">
        <v>1</v>
      </c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7" t="str">
        <f>IF(SUM(AM4:BP4)=0,"-",(SUM(AM4:BP4)))</f>
        <v>-</v>
      </c>
      <c r="BR4" s="47" t="str">
        <f>IF(COUNTIF(AM4:BP4,"ป")=0,"-",(COUNTIF(AM4:BP4,"ป")))</f>
        <v>-</v>
      </c>
      <c r="BS4" s="47" t="str">
        <f>IF(COUNTIF(AM4:BP4,"ล")=0,"-",(COUNTIF(AM4:BP4,"ล")))</f>
        <v>-</v>
      </c>
      <c r="BT4" s="47" t="str">
        <f>IF(COUNTIF(AM4:BP4,"ข")=0,"-",(COUNTIF(AM4:BP4,"ข")))</f>
        <v>-</v>
      </c>
      <c r="BU4" s="45">
        <v>1</v>
      </c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7" t="str">
        <f>IF(SUM(BV4:CZ4)=0,"-",(SUM(BV4:CZ4)))</f>
        <v>-</v>
      </c>
      <c r="DB4" s="47" t="str">
        <f>IF(COUNTIF(BV4:CZ4,"ป")=0,"-",(COUNTIF(BV4:CZ4,"ป")))</f>
        <v>-</v>
      </c>
      <c r="DC4" s="47" t="str">
        <f>IF(COUNTIF(BV4:CZ4,"ล")=0,"-",(COUNTIF(BV4:CZ4,"ล")))</f>
        <v>-</v>
      </c>
      <c r="DD4" s="47" t="str">
        <f>IF(COUNTIF(BV4:CZ4,"ข")=0,"-",(COUNTIF(BV4:CZ4,"ข")))</f>
        <v>-</v>
      </c>
      <c r="DE4" s="45">
        <v>1</v>
      </c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7" t="str">
        <f>IF(SUM(DF4:EJ4)=0,"-",(SUM(DF4:EJ4)))</f>
        <v>-</v>
      </c>
      <c r="EL4" s="47" t="str">
        <f>IF(COUNTIF(DF4:EJ4,"ป")=0,"-",(COUNTIF(DF4:EJ4,"ป")))</f>
        <v>-</v>
      </c>
      <c r="EM4" s="47" t="str">
        <f>IF(COUNTIF(DG4:EJ4,"ล")=0,"-",(COUNTIF(DG4:EJ4,"ล")))</f>
        <v>-</v>
      </c>
      <c r="EN4" s="47" t="str">
        <f>IF(COUNTIF(DF4:EJ4,"ข")=0,"-",(COUNTIF(DF4:EJ4,"ข")))</f>
        <v>-</v>
      </c>
      <c r="EO4" s="45">
        <v>1</v>
      </c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7" t="str">
        <f>IF(SUM(EP4:FS4)=0,"-",(SUM(EP4:FS4)))</f>
        <v>-</v>
      </c>
      <c r="FU4" s="47" t="str">
        <f>IF(COUNTIF(EP4:FS4,"ป")=0,"-",(COUNTIF(EP4:FS4,"ป")))</f>
        <v>-</v>
      </c>
      <c r="FV4" s="47" t="str">
        <f>IF(COUNTIF(EP4:FS4,"ล")=0,"-",(COUNTIF(EP4:FS4,"ล")))</f>
        <v>-</v>
      </c>
      <c r="FW4" s="47" t="str">
        <f>IF(COUNTIF(EP4:FS4,"ข")=0,"-",(COUNTIF(EP4:FS4,"ข")))</f>
        <v>-</v>
      </c>
      <c r="FX4" s="45">
        <v>1</v>
      </c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7" t="str">
        <f>IF(SUM(FY4:HC4)=0,"-",(SUM(FY4:HC4)))</f>
        <v>-</v>
      </c>
      <c r="HE4" s="47" t="str">
        <f>IF(COUNTIF(FY4:HC4,"ป")=0,"-",(COUNTIF(FY4:HC4,"ป")))</f>
        <v>-</v>
      </c>
      <c r="HF4" s="47" t="str">
        <f>IF(COUNTIF(FY4:HC4,"ล")=0,"-",(COUNTIF(FY4:HC4,"ล")))</f>
        <v>-</v>
      </c>
      <c r="HG4" s="47" t="str">
        <f>IF(COUNTIF(FY4:HC4,"ข")=0,"-",(COUNTIF(FY4:HC4,"ข")))</f>
        <v>-</v>
      </c>
      <c r="HH4" s="45">
        <v>1</v>
      </c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7" t="str">
        <f>IF(COUNTIF(HI4:IL4,"ป")=0,"-",(COUNTIF(HI4:IL4,"ป")))</f>
        <v>-</v>
      </c>
      <c r="IO4" s="47" t="str">
        <f>IF(COUNTIF(HI4:IL4,"ล")=0,"-",(COUNTIF(HI4:IL4,"ล")))</f>
        <v>-</v>
      </c>
      <c r="IP4" s="47" t="str">
        <f>IF(COUNTIF(HI4:IL4,"ข")=0,"-",(COUNTIF(HI4:IL4,"ข")))</f>
        <v>-</v>
      </c>
      <c r="IQ4" s="45">
        <v>1</v>
      </c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7" t="str">
        <f>IF(SUM(IR4:JV4)=0,"-",(SUM(IR4:JV4)))</f>
        <v>-</v>
      </c>
      <c r="JX4" s="47" t="str">
        <f>IF(COUNTIF(IR4:JV4,"ป")=0,"-",(COUNTIF(IR4:JV4,"ป")))</f>
        <v>-</v>
      </c>
      <c r="JY4" s="47" t="str">
        <f>IF(COUNTIF(IR4:JV4,"ล")=0,"-",(COUNTIF(IR4:JV4,"ล")))</f>
        <v>-</v>
      </c>
      <c r="JZ4" s="47" t="str">
        <f>IF(COUNTIF(IR4:JV4,"ข")=0,"-",(COUNTIF(IR4:JV4,"ข")))</f>
        <v>-</v>
      </c>
      <c r="KA4" s="45">
        <v>1</v>
      </c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7" t="str">
        <f>IF(SUM(KB4:LF4)=0,"-",(SUM(KB4:LF4)))</f>
        <v>-</v>
      </c>
      <c r="LH4" s="47" t="str">
        <f>IF(COUNTIF(KB4:LF4,"ป")=0,"-",(COUNTIF(KB4:LF4,"ป")))</f>
        <v>-</v>
      </c>
      <c r="LI4" s="47" t="str">
        <f>IF(COUNTIF(KB4:LF4,"ล")=0,"-",(COUNTIF(KB4:LF4,"ล")))</f>
        <v>-</v>
      </c>
      <c r="LJ4" s="47" t="str">
        <f>IF(COUNTIF(KB4:LF4,"ข")=0,"-",(COUNTIF(KB4:LF4,"ข")))</f>
        <v>-</v>
      </c>
      <c r="LK4" s="45">
        <v>1</v>
      </c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7" t="str">
        <f>IF(SUM(LL4:MN4)=0,"-",(SUM(LL4:MN4)))</f>
        <v>-</v>
      </c>
      <c r="MP4" s="47" t="str">
        <f>IF(COUNTIF(LL4:MN4,"ป")=0,"-",(COUNTIF(LL4:MN4,"ป")))</f>
        <v>-</v>
      </c>
      <c r="MQ4" s="47" t="str">
        <f>IF(COUNTIF(LL4:MN4,"ล")=0,"-",(COUNTIF(LL4:MN4,"ล")))</f>
        <v>-</v>
      </c>
      <c r="MR4" s="47" t="str">
        <f>IF(COUNTIF(LL4:MN4,"ข")=0,"-",(COUNTIF(LL4:MN4,"ข")))</f>
        <v>-</v>
      </c>
      <c r="MS4" s="45">
        <v>1</v>
      </c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7" t="str">
        <f>IF(SUM(MT4:NX4)=0,"-",(SUM(MT4:NX4)))</f>
        <v>-</v>
      </c>
      <c r="NZ4" s="47" t="str">
        <f>IF(COUNTIF(MT4:NX4,"ป")=0,"-",(COUNTIF(MT4:NX4,"ป")))</f>
        <v>-</v>
      </c>
      <c r="OA4" s="47" t="str">
        <f>IF(COUNTIF(MT4:NX4,"ล")=0,"-",(COUNTIF(MT4:NX4,"ล")))</f>
        <v>-</v>
      </c>
      <c r="OB4" s="47" t="str">
        <f>IF(COUNTIF(MT4:NX4,"ข")=0,"-",(COUNTIF(MT4:NX4,"ข")))</f>
        <v>-</v>
      </c>
      <c r="OC4" s="45">
        <v>1</v>
      </c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7" t="str">
        <f>IF(SUM(OD4:PG4)=0,"-",(SUM(OD4:PG4)))</f>
        <v>-</v>
      </c>
      <c r="PI4" s="47" t="str">
        <f>IF(COUNTIF(OD4:PG4,"ป")=0,"-",(COUNTIF(OD4:PG4,"ป")))</f>
        <v>-</v>
      </c>
      <c r="PJ4" s="47" t="str">
        <f>IF(COUNTIF(OD4:PG4,"ล")=0,"-",(COUNTIF(OD4:PG4,"ล")))</f>
        <v>-</v>
      </c>
      <c r="PK4" s="47" t="str">
        <f>IF(COUNTIF(OD4:PG4,"ข")=0,"-",(COUNTIF(OD4:PG4,"ข")))</f>
        <v>-</v>
      </c>
      <c r="PL4" s="48">
        <v>1</v>
      </c>
      <c r="PM4" s="49" t="str">
        <f>IF(SUM(C4:AG4)=0,"-",(SUM(C4:AG4)))</f>
        <v>-</v>
      </c>
      <c r="PN4" s="49" t="str">
        <f>IF(SUM(AM4:BP4)=0,"-",(SUM(AM4:BP4)))</f>
        <v>-</v>
      </c>
      <c r="PO4" s="49" t="str">
        <f>IF(SUM(BV4:CZ4)=0,"-",(SUM(BV4:CZ4)))</f>
        <v>-</v>
      </c>
      <c r="PP4" s="49" t="str">
        <f>IF(SUM(DF4:EJ4)=0,"-",(SUM(DF4:EJ4)))</f>
        <v>-</v>
      </c>
      <c r="PQ4" s="49" t="str">
        <f>IF(SUM(EP4:FS4)=0,"-",(SUM(EP4:FS4)))</f>
        <v>-</v>
      </c>
      <c r="PR4" s="49" t="str">
        <f>IF(SUM(FY4:HC4)=0,"-",(SUM(FY4:HC4)))</f>
        <v>-</v>
      </c>
      <c r="PS4" s="49" t="str">
        <f>IF(SUM(HI4:IL4)=0,"-",(SUM(HI4:IL4)))</f>
        <v>-</v>
      </c>
      <c r="PT4" s="49" t="str">
        <f>IF(SUM(IR4:JV4)=0,"-",(SUM(IR4:JV4)))</f>
        <v>-</v>
      </c>
      <c r="PU4" s="49" t="str">
        <f>IF(SUM(KB4:LF4)=0,"-",(SUM(KB4:LF4)))</f>
        <v>-</v>
      </c>
      <c r="PV4" s="49" t="str">
        <f>IF(SUM(LL4:MN4)=0,"-",(SUM(LL4:MN4)))</f>
        <v>-</v>
      </c>
      <c r="PW4" s="49" t="str">
        <f>IF(SUM(MT4:NX4)=0,"-",(SUM(MT4:NX4)))</f>
        <v>-</v>
      </c>
      <c r="PX4" s="49" t="str">
        <f>IF(SUM(OD4:PG4)=0,"-",(SUM(OD4:PG4)))</f>
        <v>-</v>
      </c>
      <c r="PY4" s="50"/>
      <c r="PZ4" s="50"/>
      <c r="QA4" s="51" t="e">
        <f>(PZ4/PY4)*100</f>
        <v>#DIV/0!</v>
      </c>
    </row>
    <row r="5" spans="1:443" ht="21.75">
      <c r="A5" s="44" t="s">
        <v>86</v>
      </c>
      <c r="B5" s="45">
        <v>2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7" t="str">
        <f t="shared" ref="AH5:AK29" si="0">IF(SUM(C5:AG5)=0,"-",(SUM(C5:AG5)))</f>
        <v>-</v>
      </c>
      <c r="AI5" s="47" t="str">
        <f t="shared" ref="AI5:AI28" si="1">IF(COUNTIF(C5:AG5,"ป")=0,"-",(COUNTIF(C5:AG5,"ป")))</f>
        <v>-</v>
      </c>
      <c r="AJ5" s="47" t="str">
        <f t="shared" ref="AJ5:AJ28" si="2">IF(COUNTIF(C5:AG5,"ล")=0,"-",(COUNTIF(C5:AG5,"ล")))</f>
        <v>-</v>
      </c>
      <c r="AK5" s="47" t="str">
        <f t="shared" ref="AK5:AK28" si="3">IF(COUNTIF(C5:AG5,"ข")=0,"-",(COUNTIF(C5:AG5,"ข")))</f>
        <v>-</v>
      </c>
      <c r="AL5" s="45">
        <v>2</v>
      </c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7" t="str">
        <f t="shared" ref="BQ5:BT28" si="4">IF(SUM(AM5:BP5)=0,"-",(SUM(AM5:BP5)))</f>
        <v>-</v>
      </c>
      <c r="BR5" s="47" t="str">
        <f t="shared" ref="BR5:BR28" si="5">IF(COUNTIF(AM5:BP5,"ป")=0,"-",(COUNTIF(AM5:BP5,"ป")))</f>
        <v>-</v>
      </c>
      <c r="BS5" s="47" t="str">
        <f t="shared" ref="BS5:BS28" si="6">IF(COUNTIF(AM5:BP5,"ล")=0,"-",(COUNTIF(AM5:BP5,"ล")))</f>
        <v>-</v>
      </c>
      <c r="BT5" s="47" t="str">
        <f t="shared" ref="BT5:BT28" si="7">IF(COUNTIF(AM5:BP5,"ข")=0,"-",(COUNTIF(AM5:BP5,"ข")))</f>
        <v>-</v>
      </c>
      <c r="BU5" s="45">
        <v>2</v>
      </c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7" t="str">
        <f t="shared" ref="DA5:DD29" si="8">IF(SUM(BV5:CZ5)=0,"-",(SUM(BV5:CZ5)))</f>
        <v>-</v>
      </c>
      <c r="DB5" s="47" t="str">
        <f t="shared" ref="DB5:DB28" si="9">IF(COUNTIF(BV5:CZ5,"ป")=0,"-",(COUNTIF(BV5:CZ5,"ป")))</f>
        <v>-</v>
      </c>
      <c r="DC5" s="47" t="str">
        <f t="shared" ref="DC5:DC28" si="10">IF(COUNTIF(BV5:CZ5,"ล")=0,"-",(COUNTIF(BV5:CZ5,"ล")))</f>
        <v>-</v>
      </c>
      <c r="DD5" s="47" t="str">
        <f t="shared" ref="DD5:DD28" si="11">IF(COUNTIF(BV5:CZ5,"ข")=0,"-",(COUNTIF(BV5:CZ5,"ข")))</f>
        <v>-</v>
      </c>
      <c r="DE5" s="45">
        <v>2</v>
      </c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7" t="str">
        <f t="shared" ref="EK5:EN29" si="12">IF(SUM(DF5:EJ5)=0,"-",(SUM(DF5:EJ5)))</f>
        <v>-</v>
      </c>
      <c r="EL5" s="47" t="str">
        <f t="shared" ref="EL5:EL28" si="13">IF(COUNTIF(DF5:EJ5,"ป")=0,"-",(COUNTIF(DF5:EJ5,"ป")))</f>
        <v>-</v>
      </c>
      <c r="EM5" s="47" t="str">
        <f t="shared" ref="EM5:EM28" si="14">IF(COUNTIF(DG5:EJ5,"ล")=0,"-",(COUNTIF(DG5:EJ5,"ล")))</f>
        <v>-</v>
      </c>
      <c r="EN5" s="47" t="str">
        <f t="shared" ref="EN5:EN28" si="15">IF(COUNTIF(DF5:EJ5,"ข")=0,"-",(COUNTIF(DF5:EJ5,"ข")))</f>
        <v>-</v>
      </c>
      <c r="EO5" s="45">
        <v>2</v>
      </c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7" t="str">
        <f t="shared" ref="FT5:FW29" si="16">IF(SUM(EP5:FS5)=0,"-",(SUM(EP5:FS5)))</f>
        <v>-</v>
      </c>
      <c r="FU5" s="47" t="str">
        <f t="shared" ref="FU5:FU28" si="17">IF(COUNTIF(EP5:FS5,"ป")=0,"-",(COUNTIF(EP5:FS5,"ป")))</f>
        <v>-</v>
      </c>
      <c r="FV5" s="47" t="str">
        <f t="shared" ref="FV5:FV28" si="18">IF(COUNTIF(EP5:FS5,"ล")=0,"-",(COUNTIF(EP5:FS5,"ล")))</f>
        <v>-</v>
      </c>
      <c r="FW5" s="47" t="str">
        <f t="shared" ref="FW5:FW28" si="19">IF(COUNTIF(EP5:FS5,"ข")=0,"-",(COUNTIF(EP5:FS5,"ข")))</f>
        <v>-</v>
      </c>
      <c r="FX5" s="45">
        <v>2</v>
      </c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7" t="str">
        <f t="shared" ref="HD5:HG29" si="20">IF(SUM(FY5:HC5)=0,"-",(SUM(FY5:HC5)))</f>
        <v>-</v>
      </c>
      <c r="HE5" s="47" t="str">
        <f t="shared" ref="HE5:HE28" si="21">IF(COUNTIF(FY5:HC5,"ป")=0,"-",(COUNTIF(FY5:HC5,"ป")))</f>
        <v>-</v>
      </c>
      <c r="HF5" s="47" t="str">
        <f t="shared" ref="HF5:HF28" si="22">IF(COUNTIF(FY5:HC5,"ล")=0,"-",(COUNTIF(FY5:HC5,"ล")))</f>
        <v>-</v>
      </c>
      <c r="HG5" s="47" t="str">
        <f t="shared" ref="HG5:HG28" si="23">IF(COUNTIF(FY5:HC5,"ข")=0,"-",(COUNTIF(FY5:HC5,"ข")))</f>
        <v>-</v>
      </c>
      <c r="HH5" s="45">
        <v>2</v>
      </c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7" t="str">
        <f t="shared" ref="IN5:IP28" si="24">IF(COUNTIF(HI5:IL5,"ป")=0,"-",(COUNTIF(HI5:IL5,"ป")))</f>
        <v>-</v>
      </c>
      <c r="IO5" s="47" t="str">
        <f t="shared" ref="IO5:IO28" si="25">IF(COUNTIF(HI5:IL5,"ล")=0,"-",(COUNTIF(HI5:IL5,"ล")))</f>
        <v>-</v>
      </c>
      <c r="IP5" s="47" t="str">
        <f t="shared" ref="IP5:IP28" si="26">IF(COUNTIF(HI5:IL5,"ข")=0,"-",(COUNTIF(HI5:IL5,"ข")))</f>
        <v>-</v>
      </c>
      <c r="IQ5" s="45">
        <v>2</v>
      </c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7" t="str">
        <f t="shared" ref="JW5:JZ29" si="27">IF(SUM(IR5:JV5)=0,"-",(SUM(IR5:JV5)))</f>
        <v>-</v>
      </c>
      <c r="JX5" s="47" t="str">
        <f t="shared" ref="JX5:JZ28" si="28">IF(COUNTIF(IR5:JV5,"ป")=0,"-",(COUNTIF(IR5:JV5,"ป")))</f>
        <v>-</v>
      </c>
      <c r="JY5" s="47" t="str">
        <f t="shared" ref="JY5:JY28" si="29">IF(COUNTIF(IR5:JV5,"ล")=0,"-",(COUNTIF(IR5:JV5,"ล")))</f>
        <v>-</v>
      </c>
      <c r="JZ5" s="47" t="str">
        <f t="shared" ref="JZ5:JZ28" si="30">IF(COUNTIF(IR5:JV5,"ข")=0,"-",(COUNTIF(IR5:JV5,"ข")))</f>
        <v>-</v>
      </c>
      <c r="KA5" s="45">
        <v>2</v>
      </c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7" t="str">
        <f t="shared" ref="LG5:LJ29" si="31">IF(SUM(KB5:LF5)=0,"-",(SUM(KB5:LF5)))</f>
        <v>-</v>
      </c>
      <c r="LH5" s="47" t="str">
        <f t="shared" ref="LH5:LH28" si="32">IF(COUNTIF(KB5:LF5,"ป")=0,"-",(COUNTIF(KB5:LF5,"ป")))</f>
        <v>-</v>
      </c>
      <c r="LI5" s="47" t="str">
        <f t="shared" ref="LI5:LI28" si="33">IF(COUNTIF(KB5:LF5,"ล")=0,"-",(COUNTIF(KB5:LF5,"ล")))</f>
        <v>-</v>
      </c>
      <c r="LJ5" s="47" t="str">
        <f t="shared" ref="LJ5:LJ28" si="34">IF(COUNTIF(KB5:LF5,"ข")=0,"-",(COUNTIF(KB5:LF5,"ข")))</f>
        <v>-</v>
      </c>
      <c r="LK5" s="45">
        <v>2</v>
      </c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7" t="str">
        <f t="shared" ref="MO5:MR29" si="35">IF(SUM(LL5:MN5)=0,"-",(SUM(LL5:MN5)))</f>
        <v>-</v>
      </c>
      <c r="MP5" s="47" t="str">
        <f t="shared" ref="MP5:MP28" si="36">IF(COUNTIF(LL5:MN5,"ป")=0,"-",(COUNTIF(LL5:MN5,"ป")))</f>
        <v>-</v>
      </c>
      <c r="MQ5" s="47" t="str">
        <f t="shared" ref="MQ5:MQ28" si="37">IF(COUNTIF(LL5:MN5,"ล")=0,"-",(COUNTIF(LL5:MN5,"ล")))</f>
        <v>-</v>
      </c>
      <c r="MR5" s="47" t="str">
        <f t="shared" ref="MR5:MR28" si="38">IF(COUNTIF(LL5:MN5,"ข")=0,"-",(COUNTIF(LL5:MN5,"ข")))</f>
        <v>-</v>
      </c>
      <c r="MS5" s="45">
        <v>2</v>
      </c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7" t="str">
        <f t="shared" ref="NY5:OB29" si="39">IF(SUM(MT5:NX5)=0,"-",(SUM(MT5:NX5)))</f>
        <v>-</v>
      </c>
      <c r="NZ5" s="47" t="str">
        <f t="shared" ref="NZ5:NZ28" si="40">IF(COUNTIF(MT5:NX5,"ป")=0,"-",(COUNTIF(MT5:NX5,"ป")))</f>
        <v>-</v>
      </c>
      <c r="OA5" s="47" t="str">
        <f t="shared" ref="OA5:OA28" si="41">IF(COUNTIF(MT5:NX5,"ล")=0,"-",(COUNTIF(MT5:NX5,"ล")))</f>
        <v>-</v>
      </c>
      <c r="OB5" s="47" t="str">
        <f t="shared" ref="OB5:OB28" si="42">IF(COUNTIF(MT5:NX5,"ข")=0,"-",(COUNTIF(MT5:NX5,"ข")))</f>
        <v>-</v>
      </c>
      <c r="OC5" s="45">
        <v>2</v>
      </c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7" t="str">
        <f t="shared" ref="PH5:PK29" si="43">IF(SUM(OD5:PG5)=0,"-",(SUM(OD5:PG5)))</f>
        <v>-</v>
      </c>
      <c r="PI5" s="47" t="str">
        <f t="shared" ref="PI5:PI28" si="44">IF(COUNTIF(OD5:PG5,"ป")=0,"-",(COUNTIF(OD5:PG5,"ป")))</f>
        <v>-</v>
      </c>
      <c r="PJ5" s="47" t="str">
        <f t="shared" ref="PJ5:PJ28" si="45">IF(COUNTIF(OD5:PG5,"ล")=0,"-",(COUNTIF(OD5:PG5,"ล")))</f>
        <v>-</v>
      </c>
      <c r="PK5" s="47" t="str">
        <f t="shared" ref="PK5:PK28" si="46">IF(COUNTIF(OD5:PG5,"ข")=0,"-",(COUNTIF(OD5:PG5,"ข")))</f>
        <v>-</v>
      </c>
      <c r="PL5" s="48">
        <v>2</v>
      </c>
      <c r="PM5" s="49" t="str">
        <f t="shared" ref="PM5:PX29" si="47">IF(SUM(C5:AG5)=0,"-",(SUM(C5:AG5)))</f>
        <v>-</v>
      </c>
      <c r="PN5" s="49" t="str">
        <f t="shared" ref="PN5:PN28" si="48">IF(SUM(AM5:BP5)=0,"-",(SUM(AM5:BP5)))</f>
        <v>-</v>
      </c>
      <c r="PO5" s="49" t="str">
        <f t="shared" ref="PO5:PO28" si="49">IF(SUM(BV5:CZ5)=0,"-",(SUM(BV5:CZ5)))</f>
        <v>-</v>
      </c>
      <c r="PP5" s="49" t="str">
        <f t="shared" ref="PP5:PP28" si="50">IF(SUM(DF5:EJ5)=0,"-",(SUM(DF5:EJ5)))</f>
        <v>-</v>
      </c>
      <c r="PQ5" s="49" t="str">
        <f t="shared" ref="PQ5:PQ28" si="51">IF(SUM(EP5:FS5)=0,"-",(SUM(EP5:FS5)))</f>
        <v>-</v>
      </c>
      <c r="PR5" s="49" t="str">
        <f t="shared" ref="PR5:PR29" si="52">IF(SUM(FY5:HC5)=0,"-",(SUM(FY5:HC5)))</f>
        <v>-</v>
      </c>
      <c r="PS5" s="49" t="str">
        <f t="shared" ref="PS5:PS29" si="53">IF(SUM(HI5:IL5)=0,"-",(SUM(HI5:IL5)))</f>
        <v>-</v>
      </c>
      <c r="PT5" s="49" t="str">
        <f t="shared" ref="PT5:PT29" si="54">IF(SUM(IR5:JV5)=0,"-",(SUM(IR5:JV5)))</f>
        <v>-</v>
      </c>
      <c r="PU5" s="49" t="str">
        <f t="shared" ref="PU5:PU29" si="55">IF(SUM(KB5:LF5)=0,"-",(SUM(KB5:LF5)))</f>
        <v>-</v>
      </c>
      <c r="PV5" s="49" t="str">
        <f t="shared" ref="PV5:PV29" si="56">IF(SUM(LL5:MN5)=0,"-",(SUM(LL5:MN5)))</f>
        <v>-</v>
      </c>
      <c r="PW5" s="49" t="str">
        <f t="shared" ref="PW5:PW29" si="57">IF(SUM(MT5:NX5)=0,"-",(SUM(MT5:NX5)))</f>
        <v>-</v>
      </c>
      <c r="PX5" s="49" t="str">
        <f t="shared" ref="PX5:PX29" si="58">IF(SUM(OD5:PG5)=0,"-",(SUM(OD5:PG5)))</f>
        <v>-</v>
      </c>
      <c r="PY5" s="50"/>
      <c r="PZ5" s="50"/>
      <c r="QA5" s="51" t="e">
        <f t="shared" ref="QA5:QA29" si="59">(PZ5/PY5)*100</f>
        <v>#DIV/0!</v>
      </c>
    </row>
    <row r="6" spans="1:443" ht="21.75">
      <c r="A6" s="44" t="s">
        <v>87</v>
      </c>
      <c r="B6" s="45">
        <v>3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7" t="str">
        <f t="shared" si="0"/>
        <v>-</v>
      </c>
      <c r="AI6" s="47" t="str">
        <f t="shared" si="1"/>
        <v>-</v>
      </c>
      <c r="AJ6" s="47" t="str">
        <f t="shared" si="2"/>
        <v>-</v>
      </c>
      <c r="AK6" s="47" t="str">
        <f t="shared" si="3"/>
        <v>-</v>
      </c>
      <c r="AL6" s="45">
        <v>3</v>
      </c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7" t="str">
        <f t="shared" si="4"/>
        <v>-</v>
      </c>
      <c r="BR6" s="47" t="str">
        <f t="shared" si="5"/>
        <v>-</v>
      </c>
      <c r="BS6" s="47" t="str">
        <f t="shared" si="6"/>
        <v>-</v>
      </c>
      <c r="BT6" s="47" t="str">
        <f t="shared" si="7"/>
        <v>-</v>
      </c>
      <c r="BU6" s="45">
        <v>3</v>
      </c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7" t="str">
        <f t="shared" si="8"/>
        <v>-</v>
      </c>
      <c r="DB6" s="47" t="str">
        <f t="shared" si="9"/>
        <v>-</v>
      </c>
      <c r="DC6" s="47" t="str">
        <f t="shared" si="10"/>
        <v>-</v>
      </c>
      <c r="DD6" s="47" t="str">
        <f t="shared" si="11"/>
        <v>-</v>
      </c>
      <c r="DE6" s="45">
        <v>3</v>
      </c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7" t="str">
        <f t="shared" si="12"/>
        <v>-</v>
      </c>
      <c r="EL6" s="47" t="str">
        <f t="shared" si="13"/>
        <v>-</v>
      </c>
      <c r="EM6" s="47" t="str">
        <f t="shared" si="14"/>
        <v>-</v>
      </c>
      <c r="EN6" s="47" t="str">
        <f t="shared" si="15"/>
        <v>-</v>
      </c>
      <c r="EO6" s="45">
        <v>3</v>
      </c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7" t="str">
        <f t="shared" si="16"/>
        <v>-</v>
      </c>
      <c r="FU6" s="47" t="str">
        <f t="shared" si="17"/>
        <v>-</v>
      </c>
      <c r="FV6" s="47" t="str">
        <f t="shared" si="18"/>
        <v>-</v>
      </c>
      <c r="FW6" s="47" t="str">
        <f t="shared" si="19"/>
        <v>-</v>
      </c>
      <c r="FX6" s="45">
        <v>3</v>
      </c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7" t="str">
        <f t="shared" si="20"/>
        <v>-</v>
      </c>
      <c r="HE6" s="47" t="str">
        <f t="shared" si="21"/>
        <v>-</v>
      </c>
      <c r="HF6" s="47" t="str">
        <f t="shared" si="22"/>
        <v>-</v>
      </c>
      <c r="HG6" s="47" t="str">
        <f t="shared" si="23"/>
        <v>-</v>
      </c>
      <c r="HH6" s="45">
        <v>3</v>
      </c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7" t="str">
        <f t="shared" si="24"/>
        <v>-</v>
      </c>
      <c r="IO6" s="47" t="str">
        <f t="shared" si="25"/>
        <v>-</v>
      </c>
      <c r="IP6" s="47" t="str">
        <f t="shared" si="26"/>
        <v>-</v>
      </c>
      <c r="IQ6" s="45">
        <v>3</v>
      </c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7" t="str">
        <f t="shared" si="27"/>
        <v>-</v>
      </c>
      <c r="JX6" s="47" t="str">
        <f t="shared" si="28"/>
        <v>-</v>
      </c>
      <c r="JY6" s="47" t="str">
        <f t="shared" si="29"/>
        <v>-</v>
      </c>
      <c r="JZ6" s="47" t="str">
        <f t="shared" si="30"/>
        <v>-</v>
      </c>
      <c r="KA6" s="45">
        <v>3</v>
      </c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7" t="str">
        <f t="shared" si="31"/>
        <v>-</v>
      </c>
      <c r="LH6" s="47" t="str">
        <f t="shared" si="32"/>
        <v>-</v>
      </c>
      <c r="LI6" s="47" t="str">
        <f t="shared" si="33"/>
        <v>-</v>
      </c>
      <c r="LJ6" s="47" t="str">
        <f t="shared" si="34"/>
        <v>-</v>
      </c>
      <c r="LK6" s="45">
        <v>3</v>
      </c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7" t="str">
        <f t="shared" si="35"/>
        <v>-</v>
      </c>
      <c r="MP6" s="47" t="str">
        <f t="shared" si="36"/>
        <v>-</v>
      </c>
      <c r="MQ6" s="47" t="str">
        <f t="shared" si="37"/>
        <v>-</v>
      </c>
      <c r="MR6" s="47" t="str">
        <f t="shared" si="38"/>
        <v>-</v>
      </c>
      <c r="MS6" s="45">
        <v>3</v>
      </c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7" t="str">
        <f t="shared" si="39"/>
        <v>-</v>
      </c>
      <c r="NZ6" s="47" t="str">
        <f t="shared" si="40"/>
        <v>-</v>
      </c>
      <c r="OA6" s="47" t="str">
        <f t="shared" si="41"/>
        <v>-</v>
      </c>
      <c r="OB6" s="47" t="str">
        <f t="shared" si="42"/>
        <v>-</v>
      </c>
      <c r="OC6" s="45">
        <v>3</v>
      </c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7" t="str">
        <f t="shared" si="43"/>
        <v>-</v>
      </c>
      <c r="PI6" s="47" t="str">
        <f t="shared" si="44"/>
        <v>-</v>
      </c>
      <c r="PJ6" s="47" t="str">
        <f t="shared" si="45"/>
        <v>-</v>
      </c>
      <c r="PK6" s="47" t="str">
        <f t="shared" si="46"/>
        <v>-</v>
      </c>
      <c r="PL6" s="48">
        <v>3</v>
      </c>
      <c r="PM6" s="49" t="str">
        <f t="shared" si="47"/>
        <v>-</v>
      </c>
      <c r="PN6" s="49" t="str">
        <f t="shared" si="48"/>
        <v>-</v>
      </c>
      <c r="PO6" s="49" t="str">
        <f t="shared" si="49"/>
        <v>-</v>
      </c>
      <c r="PP6" s="49" t="str">
        <f t="shared" si="50"/>
        <v>-</v>
      </c>
      <c r="PQ6" s="49" t="str">
        <f t="shared" si="51"/>
        <v>-</v>
      </c>
      <c r="PR6" s="49" t="str">
        <f t="shared" si="52"/>
        <v>-</v>
      </c>
      <c r="PS6" s="49" t="str">
        <f t="shared" si="53"/>
        <v>-</v>
      </c>
      <c r="PT6" s="49" t="str">
        <f t="shared" ref="PT6:PT8" si="60">IF(SUM(HJ6:IM6)=0,"-",(SUM(HJ6:IM6)))</f>
        <v>-</v>
      </c>
      <c r="PU6" s="49" t="str">
        <f t="shared" ref="PU6:PU8" si="61">IF(SUM(HK6:IN6)=0,"-",(SUM(HK6:IN6)))</f>
        <v>-</v>
      </c>
      <c r="PV6" s="49" t="str">
        <f t="shared" ref="PV6:PV8" si="62">IF(SUM(HL6:IO6)=0,"-",(SUM(HL6:IO6)))</f>
        <v>-</v>
      </c>
      <c r="PW6" s="49" t="str">
        <f t="shared" ref="PW6:PW8" si="63">IF(SUM(HM6:IP6)=0,"-",(SUM(HM6:IP6)))</f>
        <v>-</v>
      </c>
      <c r="PX6" s="49" t="str">
        <f t="shared" si="58"/>
        <v>-</v>
      </c>
      <c r="PY6" s="50"/>
      <c r="PZ6" s="50"/>
      <c r="QA6" s="51" t="e">
        <f t="shared" si="59"/>
        <v>#DIV/0!</v>
      </c>
    </row>
    <row r="7" spans="1:443" ht="21.75">
      <c r="A7" s="44" t="s">
        <v>88</v>
      </c>
      <c r="B7" s="45">
        <v>4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7" t="str">
        <f t="shared" si="0"/>
        <v>-</v>
      </c>
      <c r="AI7" s="47" t="str">
        <f t="shared" si="0"/>
        <v>-</v>
      </c>
      <c r="AJ7" s="47" t="str">
        <f t="shared" si="0"/>
        <v>-</v>
      </c>
      <c r="AK7" s="47" t="str">
        <f t="shared" si="0"/>
        <v>-</v>
      </c>
      <c r="AL7" s="45">
        <v>4</v>
      </c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7" t="str">
        <f t="shared" si="4"/>
        <v>-</v>
      </c>
      <c r="BR7" s="47" t="str">
        <f t="shared" si="4"/>
        <v>-</v>
      </c>
      <c r="BS7" s="47" t="str">
        <f t="shared" si="4"/>
        <v>-</v>
      </c>
      <c r="BT7" s="47" t="str">
        <f t="shared" si="4"/>
        <v>-</v>
      </c>
      <c r="BU7" s="45">
        <v>4</v>
      </c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7" t="str">
        <f t="shared" si="8"/>
        <v>-</v>
      </c>
      <c r="DB7" s="47" t="str">
        <f t="shared" si="8"/>
        <v>-</v>
      </c>
      <c r="DC7" s="47" t="str">
        <f t="shared" si="8"/>
        <v>-</v>
      </c>
      <c r="DD7" s="47" t="str">
        <f t="shared" si="8"/>
        <v>-</v>
      </c>
      <c r="DE7" s="45">
        <v>4</v>
      </c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7" t="str">
        <f t="shared" si="12"/>
        <v>-</v>
      </c>
      <c r="EL7" s="47" t="str">
        <f t="shared" si="12"/>
        <v>-</v>
      </c>
      <c r="EM7" s="47" t="str">
        <f t="shared" si="12"/>
        <v>-</v>
      </c>
      <c r="EN7" s="47" t="str">
        <f t="shared" si="12"/>
        <v>-</v>
      </c>
      <c r="EO7" s="45">
        <v>4</v>
      </c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7" t="str">
        <f t="shared" si="16"/>
        <v>-</v>
      </c>
      <c r="FU7" s="47" t="str">
        <f t="shared" si="16"/>
        <v>-</v>
      </c>
      <c r="FV7" s="47" t="str">
        <f t="shared" si="16"/>
        <v>-</v>
      </c>
      <c r="FW7" s="47" t="str">
        <f t="shared" si="16"/>
        <v>-</v>
      </c>
      <c r="FX7" s="45">
        <v>4</v>
      </c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7" t="str">
        <f t="shared" si="20"/>
        <v>-</v>
      </c>
      <c r="HE7" s="47" t="str">
        <f t="shared" si="20"/>
        <v>-</v>
      </c>
      <c r="HF7" s="47" t="str">
        <f t="shared" si="20"/>
        <v>-</v>
      </c>
      <c r="HG7" s="47" t="str">
        <f t="shared" si="20"/>
        <v>-</v>
      </c>
      <c r="HH7" s="47">
        <v>4</v>
      </c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7" t="str">
        <f t="shared" si="24"/>
        <v>-</v>
      </c>
      <c r="IO7" s="47" t="str">
        <f t="shared" si="24"/>
        <v>-</v>
      </c>
      <c r="IP7" s="47" t="str">
        <f t="shared" si="24"/>
        <v>-</v>
      </c>
      <c r="IQ7" s="45">
        <v>4</v>
      </c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7" t="str">
        <f t="shared" si="27"/>
        <v>-</v>
      </c>
      <c r="JX7" s="47" t="str">
        <f t="shared" si="28"/>
        <v>-</v>
      </c>
      <c r="JY7" s="47" t="str">
        <f t="shared" si="28"/>
        <v>-</v>
      </c>
      <c r="JZ7" s="47" t="str">
        <f t="shared" si="28"/>
        <v>-</v>
      </c>
      <c r="KA7" s="45">
        <v>4</v>
      </c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7" t="str">
        <f t="shared" si="31"/>
        <v>-</v>
      </c>
      <c r="LH7" s="47" t="str">
        <f t="shared" si="31"/>
        <v>-</v>
      </c>
      <c r="LI7" s="47" t="str">
        <f t="shared" si="31"/>
        <v>-</v>
      </c>
      <c r="LJ7" s="47" t="str">
        <f t="shared" si="31"/>
        <v>-</v>
      </c>
      <c r="LK7" s="45">
        <v>4</v>
      </c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7" t="str">
        <f t="shared" si="35"/>
        <v>-</v>
      </c>
      <c r="MP7" s="47" t="str">
        <f t="shared" si="35"/>
        <v>-</v>
      </c>
      <c r="MQ7" s="47" t="str">
        <f t="shared" si="35"/>
        <v>-</v>
      </c>
      <c r="MR7" s="47" t="str">
        <f t="shared" si="35"/>
        <v>-</v>
      </c>
      <c r="MS7" s="45">
        <v>4</v>
      </c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7" t="str">
        <f t="shared" si="39"/>
        <v>-</v>
      </c>
      <c r="NZ7" s="47" t="str">
        <f t="shared" si="39"/>
        <v>-</v>
      </c>
      <c r="OA7" s="47" t="str">
        <f t="shared" si="39"/>
        <v>-</v>
      </c>
      <c r="OB7" s="47" t="str">
        <f t="shared" si="39"/>
        <v>-</v>
      </c>
      <c r="OC7" s="45">
        <v>4</v>
      </c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7" t="str">
        <f t="shared" si="43"/>
        <v>-</v>
      </c>
      <c r="PI7" s="47" t="str">
        <f t="shared" si="43"/>
        <v>-</v>
      </c>
      <c r="PJ7" s="47" t="str">
        <f t="shared" si="43"/>
        <v>-</v>
      </c>
      <c r="PK7" s="47" t="str">
        <f t="shared" si="46"/>
        <v>-</v>
      </c>
      <c r="PL7" s="48">
        <v>4</v>
      </c>
      <c r="PM7" s="49" t="str">
        <f t="shared" si="47"/>
        <v>-</v>
      </c>
      <c r="PN7" s="49" t="str">
        <f t="shared" si="47"/>
        <v>-</v>
      </c>
      <c r="PO7" s="49" t="str">
        <f t="shared" si="47"/>
        <v>-</v>
      </c>
      <c r="PP7" s="49" t="str">
        <f t="shared" si="47"/>
        <v>-</v>
      </c>
      <c r="PQ7" s="49" t="str">
        <f t="shared" si="47"/>
        <v>-</v>
      </c>
      <c r="PR7" s="49" t="str">
        <f t="shared" si="52"/>
        <v>-</v>
      </c>
      <c r="PS7" s="49" t="str">
        <f t="shared" si="53"/>
        <v>-</v>
      </c>
      <c r="PT7" s="49" t="str">
        <f t="shared" si="60"/>
        <v>-</v>
      </c>
      <c r="PU7" s="49" t="str">
        <f t="shared" si="61"/>
        <v>-</v>
      </c>
      <c r="PV7" s="49" t="str">
        <f t="shared" si="62"/>
        <v>-</v>
      </c>
      <c r="PW7" s="49" t="str">
        <f t="shared" si="63"/>
        <v>-</v>
      </c>
      <c r="PX7" s="49" t="str">
        <f t="shared" si="58"/>
        <v>-</v>
      </c>
      <c r="PY7" s="50"/>
      <c r="PZ7" s="50"/>
      <c r="QA7" s="51" t="e">
        <f t="shared" si="59"/>
        <v>#DIV/0!</v>
      </c>
    </row>
    <row r="8" spans="1:443" ht="21.75">
      <c r="A8" s="44" t="s">
        <v>89</v>
      </c>
      <c r="B8" s="45">
        <v>5</v>
      </c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7" t="str">
        <f t="shared" si="0"/>
        <v>-</v>
      </c>
      <c r="AI8" s="47" t="str">
        <f t="shared" si="0"/>
        <v>-</v>
      </c>
      <c r="AJ8" s="47" t="str">
        <f t="shared" si="0"/>
        <v>-</v>
      </c>
      <c r="AK8" s="47" t="str">
        <f t="shared" si="0"/>
        <v>-</v>
      </c>
      <c r="AL8" s="45">
        <v>5</v>
      </c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7" t="str">
        <f t="shared" si="4"/>
        <v>-</v>
      </c>
      <c r="BR8" s="47" t="str">
        <f t="shared" si="4"/>
        <v>-</v>
      </c>
      <c r="BS8" s="47" t="str">
        <f t="shared" si="4"/>
        <v>-</v>
      </c>
      <c r="BT8" s="47" t="str">
        <f t="shared" si="4"/>
        <v>-</v>
      </c>
      <c r="BU8" s="45">
        <v>5</v>
      </c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7" t="str">
        <f t="shared" si="8"/>
        <v>-</v>
      </c>
      <c r="DB8" s="47" t="str">
        <f t="shared" si="8"/>
        <v>-</v>
      </c>
      <c r="DC8" s="47" t="str">
        <f t="shared" si="8"/>
        <v>-</v>
      </c>
      <c r="DD8" s="47" t="str">
        <f t="shared" si="8"/>
        <v>-</v>
      </c>
      <c r="DE8" s="45">
        <v>5</v>
      </c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7" t="str">
        <f t="shared" si="12"/>
        <v>-</v>
      </c>
      <c r="EL8" s="47" t="str">
        <f t="shared" si="12"/>
        <v>-</v>
      </c>
      <c r="EM8" s="47" t="str">
        <f t="shared" si="12"/>
        <v>-</v>
      </c>
      <c r="EN8" s="47" t="str">
        <f t="shared" si="12"/>
        <v>-</v>
      </c>
      <c r="EO8" s="45">
        <v>5</v>
      </c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7" t="str">
        <f t="shared" si="16"/>
        <v>-</v>
      </c>
      <c r="FU8" s="47" t="str">
        <f t="shared" si="16"/>
        <v>-</v>
      </c>
      <c r="FV8" s="47" t="str">
        <f t="shared" si="16"/>
        <v>-</v>
      </c>
      <c r="FW8" s="47" t="str">
        <f t="shared" si="16"/>
        <v>-</v>
      </c>
      <c r="FX8" s="45">
        <v>5</v>
      </c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7" t="str">
        <f t="shared" si="20"/>
        <v>-</v>
      </c>
      <c r="HE8" s="47" t="str">
        <f t="shared" si="20"/>
        <v>-</v>
      </c>
      <c r="HF8" s="47" t="str">
        <f t="shared" si="20"/>
        <v>-</v>
      </c>
      <c r="HG8" s="47" t="str">
        <f t="shared" si="20"/>
        <v>-</v>
      </c>
      <c r="HH8" s="47">
        <v>5</v>
      </c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7" t="str">
        <f t="shared" si="24"/>
        <v>-</v>
      </c>
      <c r="IO8" s="47" t="str">
        <f t="shared" si="24"/>
        <v>-</v>
      </c>
      <c r="IP8" s="47" t="str">
        <f t="shared" si="24"/>
        <v>-</v>
      </c>
      <c r="IQ8" s="45">
        <v>5</v>
      </c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7" t="str">
        <f t="shared" si="27"/>
        <v>-</v>
      </c>
      <c r="JX8" s="47" t="str">
        <f t="shared" si="28"/>
        <v>-</v>
      </c>
      <c r="JY8" s="47" t="str">
        <f t="shared" si="28"/>
        <v>-</v>
      </c>
      <c r="JZ8" s="47" t="str">
        <f t="shared" si="28"/>
        <v>-</v>
      </c>
      <c r="KA8" s="45">
        <v>5</v>
      </c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7" t="str">
        <f t="shared" si="31"/>
        <v>-</v>
      </c>
      <c r="LH8" s="47" t="str">
        <f t="shared" si="31"/>
        <v>-</v>
      </c>
      <c r="LI8" s="47" t="str">
        <f t="shared" si="31"/>
        <v>-</v>
      </c>
      <c r="LJ8" s="47" t="str">
        <f t="shared" si="31"/>
        <v>-</v>
      </c>
      <c r="LK8" s="45">
        <v>5</v>
      </c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7" t="str">
        <f t="shared" si="35"/>
        <v>-</v>
      </c>
      <c r="MP8" s="47" t="str">
        <f t="shared" si="35"/>
        <v>-</v>
      </c>
      <c r="MQ8" s="47" t="str">
        <f t="shared" si="35"/>
        <v>-</v>
      </c>
      <c r="MR8" s="47" t="str">
        <f t="shared" si="35"/>
        <v>-</v>
      </c>
      <c r="MS8" s="45">
        <v>5</v>
      </c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7" t="str">
        <f t="shared" si="39"/>
        <v>-</v>
      </c>
      <c r="NZ8" s="47" t="str">
        <f t="shared" si="39"/>
        <v>-</v>
      </c>
      <c r="OA8" s="47" t="str">
        <f t="shared" si="39"/>
        <v>-</v>
      </c>
      <c r="OB8" s="47" t="str">
        <f t="shared" si="39"/>
        <v>-</v>
      </c>
      <c r="OC8" s="45">
        <v>5</v>
      </c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7" t="str">
        <f t="shared" si="43"/>
        <v>-</v>
      </c>
      <c r="PI8" s="47" t="str">
        <f t="shared" si="43"/>
        <v>-</v>
      </c>
      <c r="PJ8" s="47" t="str">
        <f t="shared" si="43"/>
        <v>-</v>
      </c>
      <c r="PK8" s="47" t="str">
        <f t="shared" si="46"/>
        <v>-</v>
      </c>
      <c r="PL8" s="48">
        <v>5</v>
      </c>
      <c r="PM8" s="49" t="str">
        <f t="shared" si="47"/>
        <v>-</v>
      </c>
      <c r="PN8" s="49" t="str">
        <f t="shared" si="47"/>
        <v>-</v>
      </c>
      <c r="PO8" s="49" t="str">
        <f t="shared" si="47"/>
        <v>-</v>
      </c>
      <c r="PP8" s="49" t="str">
        <f t="shared" si="47"/>
        <v>-</v>
      </c>
      <c r="PQ8" s="49" t="str">
        <f t="shared" si="47"/>
        <v>-</v>
      </c>
      <c r="PR8" s="49" t="str">
        <f t="shared" si="52"/>
        <v>-</v>
      </c>
      <c r="PS8" s="49" t="str">
        <f t="shared" si="53"/>
        <v>-</v>
      </c>
      <c r="PT8" s="49" t="str">
        <f t="shared" si="60"/>
        <v>-</v>
      </c>
      <c r="PU8" s="49" t="str">
        <f t="shared" si="61"/>
        <v>-</v>
      </c>
      <c r="PV8" s="49" t="str">
        <f t="shared" si="62"/>
        <v>-</v>
      </c>
      <c r="PW8" s="49" t="str">
        <f t="shared" si="63"/>
        <v>-</v>
      </c>
      <c r="PX8" s="49" t="str">
        <f t="shared" si="58"/>
        <v>-</v>
      </c>
      <c r="PY8" s="50"/>
      <c r="PZ8" s="50"/>
      <c r="QA8" s="51"/>
    </row>
    <row r="9" spans="1:443" ht="21.75">
      <c r="A9" s="44" t="s">
        <v>90</v>
      </c>
      <c r="B9" s="45">
        <v>6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7" t="str">
        <f t="shared" si="0"/>
        <v>-</v>
      </c>
      <c r="AI9" s="47" t="str">
        <f t="shared" si="1"/>
        <v>-</v>
      </c>
      <c r="AJ9" s="47" t="str">
        <f t="shared" si="2"/>
        <v>-</v>
      </c>
      <c r="AK9" s="47" t="str">
        <f t="shared" si="3"/>
        <v>-</v>
      </c>
      <c r="AL9" s="45">
        <v>6</v>
      </c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7" t="str">
        <f t="shared" si="4"/>
        <v>-</v>
      </c>
      <c r="BR9" s="47" t="str">
        <f t="shared" si="5"/>
        <v>-</v>
      </c>
      <c r="BS9" s="47" t="str">
        <f t="shared" si="6"/>
        <v>-</v>
      </c>
      <c r="BT9" s="47" t="str">
        <f t="shared" si="7"/>
        <v>-</v>
      </c>
      <c r="BU9" s="45">
        <v>6</v>
      </c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7" t="str">
        <f t="shared" si="8"/>
        <v>-</v>
      </c>
      <c r="DB9" s="47" t="str">
        <f t="shared" si="9"/>
        <v>-</v>
      </c>
      <c r="DC9" s="47" t="str">
        <f t="shared" si="10"/>
        <v>-</v>
      </c>
      <c r="DD9" s="47" t="str">
        <f t="shared" si="11"/>
        <v>-</v>
      </c>
      <c r="DE9" s="45">
        <v>6</v>
      </c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7" t="str">
        <f t="shared" si="12"/>
        <v>-</v>
      </c>
      <c r="EL9" s="47" t="str">
        <f t="shared" si="13"/>
        <v>-</v>
      </c>
      <c r="EM9" s="47" t="str">
        <f t="shared" si="14"/>
        <v>-</v>
      </c>
      <c r="EN9" s="47" t="str">
        <f t="shared" si="15"/>
        <v>-</v>
      </c>
      <c r="EO9" s="45">
        <v>6</v>
      </c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7" t="str">
        <f t="shared" si="16"/>
        <v>-</v>
      </c>
      <c r="FU9" s="47" t="str">
        <f t="shared" si="17"/>
        <v>-</v>
      </c>
      <c r="FV9" s="47" t="str">
        <f t="shared" si="18"/>
        <v>-</v>
      </c>
      <c r="FW9" s="47" t="str">
        <f t="shared" si="19"/>
        <v>-</v>
      </c>
      <c r="FX9" s="45">
        <v>6</v>
      </c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7" t="str">
        <f t="shared" si="20"/>
        <v>-</v>
      </c>
      <c r="HE9" s="47" t="str">
        <f t="shared" si="21"/>
        <v>-</v>
      </c>
      <c r="HF9" s="47" t="str">
        <f t="shared" si="22"/>
        <v>-</v>
      </c>
      <c r="HG9" s="47" t="str">
        <f t="shared" si="23"/>
        <v>-</v>
      </c>
      <c r="HH9" s="45">
        <v>6</v>
      </c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7" t="str">
        <f t="shared" si="24"/>
        <v>-</v>
      </c>
      <c r="IO9" s="47" t="str">
        <f t="shared" si="25"/>
        <v>-</v>
      </c>
      <c r="IP9" s="47" t="str">
        <f t="shared" si="26"/>
        <v>-</v>
      </c>
      <c r="IQ9" s="45">
        <v>6</v>
      </c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7" t="str">
        <f t="shared" si="27"/>
        <v>-</v>
      </c>
      <c r="JX9" s="47" t="str">
        <f t="shared" si="28"/>
        <v>-</v>
      </c>
      <c r="JY9" s="47" t="str">
        <f t="shared" si="29"/>
        <v>-</v>
      </c>
      <c r="JZ9" s="47" t="str">
        <f t="shared" si="30"/>
        <v>-</v>
      </c>
      <c r="KA9" s="45">
        <v>6</v>
      </c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7" t="str">
        <f t="shared" si="31"/>
        <v>-</v>
      </c>
      <c r="LH9" s="47" t="str">
        <f t="shared" si="32"/>
        <v>-</v>
      </c>
      <c r="LI9" s="47" t="str">
        <f t="shared" si="33"/>
        <v>-</v>
      </c>
      <c r="LJ9" s="47" t="str">
        <f t="shared" si="34"/>
        <v>-</v>
      </c>
      <c r="LK9" s="45">
        <v>6</v>
      </c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7" t="str">
        <f t="shared" si="35"/>
        <v>-</v>
      </c>
      <c r="MP9" s="47" t="str">
        <f t="shared" si="36"/>
        <v>-</v>
      </c>
      <c r="MQ9" s="47" t="str">
        <f t="shared" si="37"/>
        <v>-</v>
      </c>
      <c r="MR9" s="47" t="str">
        <f t="shared" si="38"/>
        <v>-</v>
      </c>
      <c r="MS9" s="45">
        <v>6</v>
      </c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7" t="str">
        <f t="shared" si="39"/>
        <v>-</v>
      </c>
      <c r="NZ9" s="47" t="str">
        <f t="shared" si="40"/>
        <v>-</v>
      </c>
      <c r="OA9" s="47" t="str">
        <f t="shared" si="41"/>
        <v>-</v>
      </c>
      <c r="OB9" s="47" t="str">
        <f t="shared" si="42"/>
        <v>-</v>
      </c>
      <c r="OC9" s="45">
        <v>6</v>
      </c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7" t="str">
        <f t="shared" si="43"/>
        <v>-</v>
      </c>
      <c r="PI9" s="47" t="str">
        <f t="shared" si="44"/>
        <v>-</v>
      </c>
      <c r="PJ9" s="47" t="str">
        <f t="shared" si="45"/>
        <v>-</v>
      </c>
      <c r="PK9" s="47" t="str">
        <f t="shared" si="46"/>
        <v>-</v>
      </c>
      <c r="PL9" s="48">
        <v>6</v>
      </c>
      <c r="PM9" s="49" t="str">
        <f t="shared" si="47"/>
        <v>-</v>
      </c>
      <c r="PN9" s="49" t="str">
        <f t="shared" si="48"/>
        <v>-</v>
      </c>
      <c r="PO9" s="49" t="str">
        <f t="shared" si="49"/>
        <v>-</v>
      </c>
      <c r="PP9" s="49" t="str">
        <f t="shared" si="50"/>
        <v>-</v>
      </c>
      <c r="PQ9" s="49" t="str">
        <f t="shared" si="51"/>
        <v>-</v>
      </c>
      <c r="PR9" s="49" t="str">
        <f t="shared" si="52"/>
        <v>-</v>
      </c>
      <c r="PS9" s="49" t="str">
        <f t="shared" si="53"/>
        <v>-</v>
      </c>
      <c r="PT9" s="49" t="str">
        <f t="shared" si="54"/>
        <v>-</v>
      </c>
      <c r="PU9" s="49" t="str">
        <f t="shared" si="55"/>
        <v>-</v>
      </c>
      <c r="PV9" s="49" t="str">
        <f t="shared" si="56"/>
        <v>-</v>
      </c>
      <c r="PW9" s="49" t="str">
        <f t="shared" si="57"/>
        <v>-</v>
      </c>
      <c r="PX9" s="49" t="str">
        <f t="shared" si="58"/>
        <v>-</v>
      </c>
      <c r="PY9" s="50"/>
      <c r="PZ9" s="50"/>
      <c r="QA9" s="51" t="e">
        <f t="shared" si="59"/>
        <v>#DIV/0!</v>
      </c>
    </row>
    <row r="10" spans="1:443" ht="21.75">
      <c r="A10" s="44" t="s">
        <v>91</v>
      </c>
      <c r="B10" s="45">
        <v>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7" t="str">
        <f t="shared" si="0"/>
        <v>-</v>
      </c>
      <c r="AI10" s="47" t="str">
        <f t="shared" si="1"/>
        <v>-</v>
      </c>
      <c r="AJ10" s="47" t="str">
        <f t="shared" si="2"/>
        <v>-</v>
      </c>
      <c r="AK10" s="47" t="str">
        <f t="shared" si="3"/>
        <v>-</v>
      </c>
      <c r="AL10" s="45">
        <v>7</v>
      </c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7" t="str">
        <f t="shared" si="4"/>
        <v>-</v>
      </c>
      <c r="BR10" s="47" t="str">
        <f t="shared" si="5"/>
        <v>-</v>
      </c>
      <c r="BS10" s="47" t="str">
        <f t="shared" si="6"/>
        <v>-</v>
      </c>
      <c r="BT10" s="47" t="str">
        <f t="shared" si="7"/>
        <v>-</v>
      </c>
      <c r="BU10" s="45">
        <v>7</v>
      </c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7" t="str">
        <f t="shared" si="8"/>
        <v>-</v>
      </c>
      <c r="DB10" s="47" t="str">
        <f t="shared" si="9"/>
        <v>-</v>
      </c>
      <c r="DC10" s="47" t="str">
        <f t="shared" si="10"/>
        <v>-</v>
      </c>
      <c r="DD10" s="47" t="str">
        <f t="shared" si="11"/>
        <v>-</v>
      </c>
      <c r="DE10" s="45">
        <v>7</v>
      </c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7" t="str">
        <f t="shared" si="12"/>
        <v>-</v>
      </c>
      <c r="EL10" s="47" t="str">
        <f t="shared" si="13"/>
        <v>-</v>
      </c>
      <c r="EM10" s="47" t="str">
        <f t="shared" si="14"/>
        <v>-</v>
      </c>
      <c r="EN10" s="47" t="str">
        <f t="shared" si="15"/>
        <v>-</v>
      </c>
      <c r="EO10" s="45">
        <v>7</v>
      </c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7" t="str">
        <f t="shared" si="16"/>
        <v>-</v>
      </c>
      <c r="FU10" s="47" t="str">
        <f t="shared" si="17"/>
        <v>-</v>
      </c>
      <c r="FV10" s="47" t="str">
        <f t="shared" si="18"/>
        <v>-</v>
      </c>
      <c r="FW10" s="47" t="str">
        <f t="shared" si="19"/>
        <v>-</v>
      </c>
      <c r="FX10" s="45">
        <v>7</v>
      </c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7" t="str">
        <f t="shared" si="20"/>
        <v>-</v>
      </c>
      <c r="HE10" s="47" t="str">
        <f t="shared" si="21"/>
        <v>-</v>
      </c>
      <c r="HF10" s="47" t="str">
        <f t="shared" si="22"/>
        <v>-</v>
      </c>
      <c r="HG10" s="47" t="str">
        <f t="shared" si="23"/>
        <v>-</v>
      </c>
      <c r="HH10" s="45">
        <v>7</v>
      </c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7" t="str">
        <f t="shared" si="24"/>
        <v>-</v>
      </c>
      <c r="IO10" s="47" t="str">
        <f t="shared" si="25"/>
        <v>-</v>
      </c>
      <c r="IP10" s="47" t="str">
        <f t="shared" si="26"/>
        <v>-</v>
      </c>
      <c r="IQ10" s="45">
        <v>7</v>
      </c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7" t="str">
        <f t="shared" si="27"/>
        <v>-</v>
      </c>
      <c r="JX10" s="47" t="str">
        <f t="shared" si="28"/>
        <v>-</v>
      </c>
      <c r="JY10" s="47" t="str">
        <f t="shared" si="29"/>
        <v>-</v>
      </c>
      <c r="JZ10" s="47" t="str">
        <f t="shared" si="30"/>
        <v>-</v>
      </c>
      <c r="KA10" s="45">
        <v>7</v>
      </c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7" t="str">
        <f t="shared" si="31"/>
        <v>-</v>
      </c>
      <c r="LH10" s="47" t="str">
        <f t="shared" si="32"/>
        <v>-</v>
      </c>
      <c r="LI10" s="47" t="str">
        <f t="shared" si="33"/>
        <v>-</v>
      </c>
      <c r="LJ10" s="47" t="str">
        <f t="shared" si="34"/>
        <v>-</v>
      </c>
      <c r="LK10" s="45">
        <v>7</v>
      </c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7" t="str">
        <f t="shared" si="35"/>
        <v>-</v>
      </c>
      <c r="MP10" s="47" t="str">
        <f t="shared" si="36"/>
        <v>-</v>
      </c>
      <c r="MQ10" s="47" t="str">
        <f t="shared" si="37"/>
        <v>-</v>
      </c>
      <c r="MR10" s="47" t="str">
        <f t="shared" si="38"/>
        <v>-</v>
      </c>
      <c r="MS10" s="45">
        <v>7</v>
      </c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7" t="str">
        <f t="shared" si="39"/>
        <v>-</v>
      </c>
      <c r="NZ10" s="47" t="str">
        <f t="shared" si="40"/>
        <v>-</v>
      </c>
      <c r="OA10" s="47" t="str">
        <f t="shared" si="41"/>
        <v>-</v>
      </c>
      <c r="OB10" s="47" t="str">
        <f t="shared" si="42"/>
        <v>-</v>
      </c>
      <c r="OC10" s="45">
        <v>7</v>
      </c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7" t="str">
        <f t="shared" si="43"/>
        <v>-</v>
      </c>
      <c r="PI10" s="47" t="str">
        <f t="shared" si="44"/>
        <v>-</v>
      </c>
      <c r="PJ10" s="47" t="str">
        <f t="shared" si="45"/>
        <v>-</v>
      </c>
      <c r="PK10" s="47" t="str">
        <f t="shared" si="46"/>
        <v>-</v>
      </c>
      <c r="PL10" s="48">
        <v>7</v>
      </c>
      <c r="PM10" s="49" t="str">
        <f t="shared" si="47"/>
        <v>-</v>
      </c>
      <c r="PN10" s="49" t="str">
        <f t="shared" si="48"/>
        <v>-</v>
      </c>
      <c r="PO10" s="49" t="str">
        <f t="shared" si="49"/>
        <v>-</v>
      </c>
      <c r="PP10" s="49" t="str">
        <f t="shared" si="50"/>
        <v>-</v>
      </c>
      <c r="PQ10" s="49" t="str">
        <f t="shared" si="51"/>
        <v>-</v>
      </c>
      <c r="PR10" s="49" t="str">
        <f t="shared" si="52"/>
        <v>-</v>
      </c>
      <c r="PS10" s="49" t="str">
        <f t="shared" si="53"/>
        <v>-</v>
      </c>
      <c r="PT10" s="49" t="str">
        <f t="shared" si="54"/>
        <v>-</v>
      </c>
      <c r="PU10" s="49" t="str">
        <f t="shared" si="55"/>
        <v>-</v>
      </c>
      <c r="PV10" s="49" t="str">
        <f t="shared" si="56"/>
        <v>-</v>
      </c>
      <c r="PW10" s="49" t="str">
        <f t="shared" si="57"/>
        <v>-</v>
      </c>
      <c r="PX10" s="49" t="str">
        <f t="shared" si="58"/>
        <v>-</v>
      </c>
      <c r="PY10" s="50"/>
      <c r="PZ10" s="50"/>
      <c r="QA10" s="51" t="e">
        <f t="shared" si="59"/>
        <v>#DIV/0!</v>
      </c>
    </row>
    <row r="11" spans="1:443" ht="21.75">
      <c r="A11" s="44" t="s">
        <v>92</v>
      </c>
      <c r="B11" s="45">
        <v>8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7" t="str">
        <f t="shared" si="0"/>
        <v>-</v>
      </c>
      <c r="AI11" s="47" t="str">
        <f t="shared" si="1"/>
        <v>-</v>
      </c>
      <c r="AJ11" s="47" t="str">
        <f t="shared" si="2"/>
        <v>-</v>
      </c>
      <c r="AK11" s="47" t="str">
        <f t="shared" si="3"/>
        <v>-</v>
      </c>
      <c r="AL11" s="45">
        <v>8</v>
      </c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7" t="str">
        <f t="shared" si="4"/>
        <v>-</v>
      </c>
      <c r="BR11" s="47" t="str">
        <f t="shared" si="5"/>
        <v>-</v>
      </c>
      <c r="BS11" s="47" t="str">
        <f t="shared" si="6"/>
        <v>-</v>
      </c>
      <c r="BT11" s="47" t="str">
        <f t="shared" si="7"/>
        <v>-</v>
      </c>
      <c r="BU11" s="45">
        <v>8</v>
      </c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7" t="str">
        <f t="shared" si="8"/>
        <v>-</v>
      </c>
      <c r="DB11" s="47" t="str">
        <f t="shared" si="9"/>
        <v>-</v>
      </c>
      <c r="DC11" s="47" t="str">
        <f t="shared" si="10"/>
        <v>-</v>
      </c>
      <c r="DD11" s="47" t="str">
        <f t="shared" si="11"/>
        <v>-</v>
      </c>
      <c r="DE11" s="45">
        <v>8</v>
      </c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7" t="str">
        <f t="shared" si="12"/>
        <v>-</v>
      </c>
      <c r="EL11" s="47" t="str">
        <f t="shared" si="13"/>
        <v>-</v>
      </c>
      <c r="EM11" s="47" t="str">
        <f t="shared" si="14"/>
        <v>-</v>
      </c>
      <c r="EN11" s="47" t="str">
        <f t="shared" si="15"/>
        <v>-</v>
      </c>
      <c r="EO11" s="45">
        <v>8</v>
      </c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7" t="str">
        <f t="shared" si="16"/>
        <v>-</v>
      </c>
      <c r="FU11" s="47" t="str">
        <f t="shared" si="17"/>
        <v>-</v>
      </c>
      <c r="FV11" s="47" t="str">
        <f t="shared" si="18"/>
        <v>-</v>
      </c>
      <c r="FW11" s="47" t="str">
        <f t="shared" si="19"/>
        <v>-</v>
      </c>
      <c r="FX11" s="45">
        <v>8</v>
      </c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7" t="str">
        <f t="shared" si="20"/>
        <v>-</v>
      </c>
      <c r="HE11" s="47" t="str">
        <f t="shared" si="21"/>
        <v>-</v>
      </c>
      <c r="HF11" s="47" t="str">
        <f t="shared" si="22"/>
        <v>-</v>
      </c>
      <c r="HG11" s="47" t="str">
        <f t="shared" si="23"/>
        <v>-</v>
      </c>
      <c r="HH11" s="45">
        <v>8</v>
      </c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7" t="str">
        <f t="shared" si="24"/>
        <v>-</v>
      </c>
      <c r="IO11" s="47" t="str">
        <f t="shared" si="25"/>
        <v>-</v>
      </c>
      <c r="IP11" s="47" t="str">
        <f t="shared" si="26"/>
        <v>-</v>
      </c>
      <c r="IQ11" s="45">
        <v>8</v>
      </c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7" t="str">
        <f t="shared" si="27"/>
        <v>-</v>
      </c>
      <c r="JX11" s="47" t="str">
        <f t="shared" si="28"/>
        <v>-</v>
      </c>
      <c r="JY11" s="47" t="str">
        <f t="shared" si="29"/>
        <v>-</v>
      </c>
      <c r="JZ11" s="47" t="str">
        <f t="shared" si="30"/>
        <v>-</v>
      </c>
      <c r="KA11" s="45">
        <v>8</v>
      </c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7" t="str">
        <f t="shared" si="31"/>
        <v>-</v>
      </c>
      <c r="LH11" s="47" t="str">
        <f t="shared" si="32"/>
        <v>-</v>
      </c>
      <c r="LI11" s="47" t="str">
        <f t="shared" si="33"/>
        <v>-</v>
      </c>
      <c r="LJ11" s="47" t="str">
        <f t="shared" si="34"/>
        <v>-</v>
      </c>
      <c r="LK11" s="45">
        <v>8</v>
      </c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7" t="str">
        <f t="shared" si="35"/>
        <v>-</v>
      </c>
      <c r="MP11" s="47" t="str">
        <f t="shared" si="36"/>
        <v>-</v>
      </c>
      <c r="MQ11" s="47" t="str">
        <f t="shared" si="37"/>
        <v>-</v>
      </c>
      <c r="MR11" s="47" t="str">
        <f t="shared" si="38"/>
        <v>-</v>
      </c>
      <c r="MS11" s="45">
        <v>8</v>
      </c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7" t="str">
        <f t="shared" si="39"/>
        <v>-</v>
      </c>
      <c r="NZ11" s="47" t="str">
        <f t="shared" si="40"/>
        <v>-</v>
      </c>
      <c r="OA11" s="47" t="str">
        <f t="shared" si="41"/>
        <v>-</v>
      </c>
      <c r="OB11" s="47" t="str">
        <f t="shared" si="42"/>
        <v>-</v>
      </c>
      <c r="OC11" s="45">
        <v>8</v>
      </c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7" t="str">
        <f t="shared" si="43"/>
        <v>-</v>
      </c>
      <c r="PI11" s="47" t="str">
        <f t="shared" si="44"/>
        <v>-</v>
      </c>
      <c r="PJ11" s="47" t="str">
        <f t="shared" si="45"/>
        <v>-</v>
      </c>
      <c r="PK11" s="47" t="str">
        <f t="shared" si="46"/>
        <v>-</v>
      </c>
      <c r="PL11" s="48">
        <v>8</v>
      </c>
      <c r="PM11" s="49" t="str">
        <f t="shared" si="47"/>
        <v>-</v>
      </c>
      <c r="PN11" s="49" t="str">
        <f t="shared" si="48"/>
        <v>-</v>
      </c>
      <c r="PO11" s="49" t="str">
        <f t="shared" si="49"/>
        <v>-</v>
      </c>
      <c r="PP11" s="49" t="str">
        <f t="shared" si="50"/>
        <v>-</v>
      </c>
      <c r="PQ11" s="49" t="str">
        <f t="shared" si="51"/>
        <v>-</v>
      </c>
      <c r="PR11" s="49" t="str">
        <f t="shared" si="52"/>
        <v>-</v>
      </c>
      <c r="PS11" s="49" t="str">
        <f t="shared" si="53"/>
        <v>-</v>
      </c>
      <c r="PT11" s="49" t="str">
        <f t="shared" si="54"/>
        <v>-</v>
      </c>
      <c r="PU11" s="49" t="str">
        <f t="shared" si="55"/>
        <v>-</v>
      </c>
      <c r="PV11" s="49" t="str">
        <f t="shared" si="56"/>
        <v>-</v>
      </c>
      <c r="PW11" s="49" t="str">
        <f t="shared" si="57"/>
        <v>-</v>
      </c>
      <c r="PX11" s="49" t="str">
        <f t="shared" si="58"/>
        <v>-</v>
      </c>
      <c r="PY11" s="50"/>
      <c r="PZ11" s="50"/>
      <c r="QA11" s="51" t="e">
        <f t="shared" si="59"/>
        <v>#DIV/0!</v>
      </c>
    </row>
    <row r="12" spans="1:443" ht="21.75">
      <c r="A12" s="44" t="s">
        <v>93</v>
      </c>
      <c r="B12" s="45">
        <v>9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7" t="str">
        <f t="shared" si="0"/>
        <v>-</v>
      </c>
      <c r="AI12" s="47" t="str">
        <f t="shared" si="1"/>
        <v>-</v>
      </c>
      <c r="AJ12" s="47" t="str">
        <f t="shared" si="2"/>
        <v>-</v>
      </c>
      <c r="AK12" s="47" t="str">
        <f t="shared" si="3"/>
        <v>-</v>
      </c>
      <c r="AL12" s="45">
        <v>9</v>
      </c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7" t="str">
        <f t="shared" si="4"/>
        <v>-</v>
      </c>
      <c r="BR12" s="47" t="str">
        <f t="shared" si="5"/>
        <v>-</v>
      </c>
      <c r="BS12" s="47" t="str">
        <f t="shared" si="6"/>
        <v>-</v>
      </c>
      <c r="BT12" s="47" t="str">
        <f t="shared" si="7"/>
        <v>-</v>
      </c>
      <c r="BU12" s="45">
        <v>9</v>
      </c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7" t="str">
        <f t="shared" si="8"/>
        <v>-</v>
      </c>
      <c r="DB12" s="47" t="str">
        <f t="shared" si="9"/>
        <v>-</v>
      </c>
      <c r="DC12" s="47" t="str">
        <f t="shared" si="10"/>
        <v>-</v>
      </c>
      <c r="DD12" s="47" t="str">
        <f t="shared" si="11"/>
        <v>-</v>
      </c>
      <c r="DE12" s="45">
        <v>9</v>
      </c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7" t="str">
        <f t="shared" si="12"/>
        <v>-</v>
      </c>
      <c r="EL12" s="47" t="str">
        <f t="shared" si="13"/>
        <v>-</v>
      </c>
      <c r="EM12" s="47" t="str">
        <f t="shared" si="14"/>
        <v>-</v>
      </c>
      <c r="EN12" s="47" t="str">
        <f t="shared" si="15"/>
        <v>-</v>
      </c>
      <c r="EO12" s="45">
        <v>9</v>
      </c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7" t="str">
        <f t="shared" si="16"/>
        <v>-</v>
      </c>
      <c r="FU12" s="47" t="str">
        <f t="shared" si="17"/>
        <v>-</v>
      </c>
      <c r="FV12" s="47" t="str">
        <f t="shared" si="18"/>
        <v>-</v>
      </c>
      <c r="FW12" s="47" t="str">
        <f t="shared" si="19"/>
        <v>-</v>
      </c>
      <c r="FX12" s="45">
        <v>9</v>
      </c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7" t="str">
        <f t="shared" si="20"/>
        <v>-</v>
      </c>
      <c r="HE12" s="47" t="str">
        <f t="shared" si="21"/>
        <v>-</v>
      </c>
      <c r="HF12" s="47" t="str">
        <f t="shared" si="22"/>
        <v>-</v>
      </c>
      <c r="HG12" s="47" t="str">
        <f t="shared" si="23"/>
        <v>-</v>
      </c>
      <c r="HH12" s="45">
        <v>9</v>
      </c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7" t="str">
        <f t="shared" si="24"/>
        <v>-</v>
      </c>
      <c r="IO12" s="47" t="str">
        <f t="shared" si="25"/>
        <v>-</v>
      </c>
      <c r="IP12" s="47" t="str">
        <f t="shared" si="26"/>
        <v>-</v>
      </c>
      <c r="IQ12" s="45">
        <v>9</v>
      </c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7" t="str">
        <f t="shared" si="27"/>
        <v>-</v>
      </c>
      <c r="JX12" s="47" t="str">
        <f t="shared" si="28"/>
        <v>-</v>
      </c>
      <c r="JY12" s="47" t="str">
        <f t="shared" si="29"/>
        <v>-</v>
      </c>
      <c r="JZ12" s="47" t="str">
        <f t="shared" si="30"/>
        <v>-</v>
      </c>
      <c r="KA12" s="45">
        <v>9</v>
      </c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7" t="str">
        <f t="shared" si="31"/>
        <v>-</v>
      </c>
      <c r="LH12" s="47" t="str">
        <f t="shared" si="32"/>
        <v>-</v>
      </c>
      <c r="LI12" s="47" t="str">
        <f t="shared" si="33"/>
        <v>-</v>
      </c>
      <c r="LJ12" s="47" t="str">
        <f t="shared" si="34"/>
        <v>-</v>
      </c>
      <c r="LK12" s="45">
        <v>9</v>
      </c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7" t="str">
        <f t="shared" si="35"/>
        <v>-</v>
      </c>
      <c r="MP12" s="47" t="str">
        <f t="shared" si="36"/>
        <v>-</v>
      </c>
      <c r="MQ12" s="47" t="str">
        <f t="shared" si="37"/>
        <v>-</v>
      </c>
      <c r="MR12" s="47" t="str">
        <f t="shared" si="38"/>
        <v>-</v>
      </c>
      <c r="MS12" s="45">
        <v>9</v>
      </c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7" t="str">
        <f t="shared" si="39"/>
        <v>-</v>
      </c>
      <c r="NZ12" s="47" t="str">
        <f t="shared" si="40"/>
        <v>-</v>
      </c>
      <c r="OA12" s="47" t="str">
        <f t="shared" si="41"/>
        <v>-</v>
      </c>
      <c r="OB12" s="47" t="str">
        <f t="shared" si="42"/>
        <v>-</v>
      </c>
      <c r="OC12" s="45">
        <v>9</v>
      </c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7" t="str">
        <f t="shared" si="43"/>
        <v>-</v>
      </c>
      <c r="PI12" s="47" t="str">
        <f t="shared" si="44"/>
        <v>-</v>
      </c>
      <c r="PJ12" s="47" t="str">
        <f t="shared" si="45"/>
        <v>-</v>
      </c>
      <c r="PK12" s="47" t="str">
        <f t="shared" si="46"/>
        <v>-</v>
      </c>
      <c r="PL12" s="48">
        <v>9</v>
      </c>
      <c r="PM12" s="49" t="str">
        <f t="shared" si="47"/>
        <v>-</v>
      </c>
      <c r="PN12" s="49" t="str">
        <f t="shared" si="48"/>
        <v>-</v>
      </c>
      <c r="PO12" s="49" t="str">
        <f t="shared" si="49"/>
        <v>-</v>
      </c>
      <c r="PP12" s="49" t="str">
        <f t="shared" si="50"/>
        <v>-</v>
      </c>
      <c r="PQ12" s="49" t="str">
        <f t="shared" si="51"/>
        <v>-</v>
      </c>
      <c r="PR12" s="49" t="str">
        <f t="shared" si="52"/>
        <v>-</v>
      </c>
      <c r="PS12" s="49" t="str">
        <f t="shared" si="53"/>
        <v>-</v>
      </c>
      <c r="PT12" s="49" t="str">
        <f t="shared" si="54"/>
        <v>-</v>
      </c>
      <c r="PU12" s="49" t="str">
        <f t="shared" si="55"/>
        <v>-</v>
      </c>
      <c r="PV12" s="49" t="str">
        <f t="shared" si="56"/>
        <v>-</v>
      </c>
      <c r="PW12" s="49" t="str">
        <f t="shared" si="57"/>
        <v>-</v>
      </c>
      <c r="PX12" s="49" t="str">
        <f t="shared" si="58"/>
        <v>-</v>
      </c>
      <c r="PY12" s="50"/>
      <c r="PZ12" s="50"/>
      <c r="QA12" s="51" t="e">
        <f t="shared" si="59"/>
        <v>#DIV/0!</v>
      </c>
    </row>
    <row r="13" spans="1:443" ht="21.75">
      <c r="A13" s="44" t="s">
        <v>94</v>
      </c>
      <c r="B13" s="45">
        <v>10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7" t="str">
        <f t="shared" si="0"/>
        <v>-</v>
      </c>
      <c r="AI13" s="47" t="str">
        <f t="shared" si="1"/>
        <v>-</v>
      </c>
      <c r="AJ13" s="47" t="str">
        <f t="shared" si="2"/>
        <v>-</v>
      </c>
      <c r="AK13" s="47" t="str">
        <f t="shared" si="3"/>
        <v>-</v>
      </c>
      <c r="AL13" s="45">
        <v>10</v>
      </c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7" t="str">
        <f t="shared" si="4"/>
        <v>-</v>
      </c>
      <c r="BR13" s="47" t="str">
        <f t="shared" si="5"/>
        <v>-</v>
      </c>
      <c r="BS13" s="47" t="str">
        <f t="shared" si="6"/>
        <v>-</v>
      </c>
      <c r="BT13" s="47" t="str">
        <f t="shared" si="7"/>
        <v>-</v>
      </c>
      <c r="BU13" s="45">
        <v>10</v>
      </c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7" t="str">
        <f t="shared" si="8"/>
        <v>-</v>
      </c>
      <c r="DB13" s="47" t="str">
        <f t="shared" si="9"/>
        <v>-</v>
      </c>
      <c r="DC13" s="47" t="str">
        <f t="shared" si="10"/>
        <v>-</v>
      </c>
      <c r="DD13" s="47" t="str">
        <f t="shared" si="11"/>
        <v>-</v>
      </c>
      <c r="DE13" s="45">
        <v>10</v>
      </c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7" t="str">
        <f t="shared" si="12"/>
        <v>-</v>
      </c>
      <c r="EL13" s="47" t="str">
        <f t="shared" si="13"/>
        <v>-</v>
      </c>
      <c r="EM13" s="47" t="str">
        <f t="shared" si="14"/>
        <v>-</v>
      </c>
      <c r="EN13" s="47" t="str">
        <f t="shared" si="15"/>
        <v>-</v>
      </c>
      <c r="EO13" s="45">
        <v>10</v>
      </c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7" t="str">
        <f t="shared" si="16"/>
        <v>-</v>
      </c>
      <c r="FU13" s="47" t="str">
        <f t="shared" si="17"/>
        <v>-</v>
      </c>
      <c r="FV13" s="47" t="str">
        <f t="shared" si="18"/>
        <v>-</v>
      </c>
      <c r="FW13" s="47" t="str">
        <f t="shared" si="19"/>
        <v>-</v>
      </c>
      <c r="FX13" s="45">
        <v>10</v>
      </c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7" t="str">
        <f t="shared" si="20"/>
        <v>-</v>
      </c>
      <c r="HE13" s="47" t="str">
        <f t="shared" si="21"/>
        <v>-</v>
      </c>
      <c r="HF13" s="47" t="str">
        <f t="shared" si="22"/>
        <v>-</v>
      </c>
      <c r="HG13" s="47" t="str">
        <f t="shared" si="23"/>
        <v>-</v>
      </c>
      <c r="HH13" s="45">
        <v>10</v>
      </c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7" t="str">
        <f t="shared" si="24"/>
        <v>-</v>
      </c>
      <c r="IO13" s="47" t="str">
        <f t="shared" si="25"/>
        <v>-</v>
      </c>
      <c r="IP13" s="47" t="str">
        <f t="shared" si="26"/>
        <v>-</v>
      </c>
      <c r="IQ13" s="45">
        <v>10</v>
      </c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7" t="str">
        <f t="shared" si="27"/>
        <v>-</v>
      </c>
      <c r="JX13" s="47" t="str">
        <f t="shared" si="28"/>
        <v>-</v>
      </c>
      <c r="JY13" s="47" t="str">
        <f t="shared" si="29"/>
        <v>-</v>
      </c>
      <c r="JZ13" s="47" t="str">
        <f t="shared" si="30"/>
        <v>-</v>
      </c>
      <c r="KA13" s="45">
        <v>10</v>
      </c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7" t="str">
        <f t="shared" si="31"/>
        <v>-</v>
      </c>
      <c r="LH13" s="47" t="str">
        <f t="shared" si="32"/>
        <v>-</v>
      </c>
      <c r="LI13" s="47" t="str">
        <f t="shared" si="33"/>
        <v>-</v>
      </c>
      <c r="LJ13" s="47" t="str">
        <f t="shared" si="34"/>
        <v>-</v>
      </c>
      <c r="LK13" s="45">
        <v>10</v>
      </c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7" t="str">
        <f t="shared" si="35"/>
        <v>-</v>
      </c>
      <c r="MP13" s="47" t="str">
        <f t="shared" si="36"/>
        <v>-</v>
      </c>
      <c r="MQ13" s="47" t="str">
        <f t="shared" si="37"/>
        <v>-</v>
      </c>
      <c r="MR13" s="47" t="str">
        <f t="shared" si="38"/>
        <v>-</v>
      </c>
      <c r="MS13" s="45">
        <v>10</v>
      </c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7" t="str">
        <f t="shared" si="39"/>
        <v>-</v>
      </c>
      <c r="NZ13" s="47" t="str">
        <f t="shared" si="40"/>
        <v>-</v>
      </c>
      <c r="OA13" s="47" t="str">
        <f t="shared" si="41"/>
        <v>-</v>
      </c>
      <c r="OB13" s="47" t="str">
        <f t="shared" si="42"/>
        <v>-</v>
      </c>
      <c r="OC13" s="45">
        <v>10</v>
      </c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7" t="str">
        <f t="shared" si="43"/>
        <v>-</v>
      </c>
      <c r="PI13" s="47" t="str">
        <f t="shared" si="44"/>
        <v>-</v>
      </c>
      <c r="PJ13" s="47" t="str">
        <f t="shared" si="45"/>
        <v>-</v>
      </c>
      <c r="PK13" s="47" t="str">
        <f t="shared" si="46"/>
        <v>-</v>
      </c>
      <c r="PL13" s="48">
        <v>10</v>
      </c>
      <c r="PM13" s="49" t="str">
        <f t="shared" si="47"/>
        <v>-</v>
      </c>
      <c r="PN13" s="49" t="str">
        <f t="shared" si="48"/>
        <v>-</v>
      </c>
      <c r="PO13" s="49" t="str">
        <f t="shared" si="49"/>
        <v>-</v>
      </c>
      <c r="PP13" s="49" t="str">
        <f t="shared" si="50"/>
        <v>-</v>
      </c>
      <c r="PQ13" s="49" t="str">
        <f t="shared" si="51"/>
        <v>-</v>
      </c>
      <c r="PR13" s="49" t="str">
        <f t="shared" si="52"/>
        <v>-</v>
      </c>
      <c r="PS13" s="49" t="str">
        <f t="shared" si="53"/>
        <v>-</v>
      </c>
      <c r="PT13" s="49" t="str">
        <f t="shared" si="54"/>
        <v>-</v>
      </c>
      <c r="PU13" s="49" t="str">
        <f t="shared" si="55"/>
        <v>-</v>
      </c>
      <c r="PV13" s="49" t="str">
        <f t="shared" si="56"/>
        <v>-</v>
      </c>
      <c r="PW13" s="49" t="str">
        <f t="shared" si="57"/>
        <v>-</v>
      </c>
      <c r="PX13" s="49" t="str">
        <f t="shared" si="58"/>
        <v>-</v>
      </c>
      <c r="PY13" s="50"/>
      <c r="PZ13" s="50"/>
      <c r="QA13" s="51" t="e">
        <f t="shared" si="59"/>
        <v>#DIV/0!</v>
      </c>
    </row>
    <row r="14" spans="1:443" ht="21.75">
      <c r="A14" s="44" t="s">
        <v>95</v>
      </c>
      <c r="B14" s="45">
        <v>11</v>
      </c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7" t="str">
        <f t="shared" si="0"/>
        <v>-</v>
      </c>
      <c r="AI14" s="47" t="str">
        <f t="shared" si="1"/>
        <v>-</v>
      </c>
      <c r="AJ14" s="47" t="str">
        <f t="shared" si="2"/>
        <v>-</v>
      </c>
      <c r="AK14" s="47" t="str">
        <f t="shared" si="3"/>
        <v>-</v>
      </c>
      <c r="AL14" s="45">
        <v>11</v>
      </c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7" t="str">
        <f t="shared" si="4"/>
        <v>-</v>
      </c>
      <c r="BR14" s="47" t="str">
        <f t="shared" si="5"/>
        <v>-</v>
      </c>
      <c r="BS14" s="47" t="str">
        <f t="shared" si="6"/>
        <v>-</v>
      </c>
      <c r="BT14" s="47" t="str">
        <f t="shared" si="7"/>
        <v>-</v>
      </c>
      <c r="BU14" s="45">
        <v>11</v>
      </c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7" t="str">
        <f t="shared" si="8"/>
        <v>-</v>
      </c>
      <c r="DB14" s="47" t="str">
        <f t="shared" si="9"/>
        <v>-</v>
      </c>
      <c r="DC14" s="47" t="str">
        <f t="shared" si="10"/>
        <v>-</v>
      </c>
      <c r="DD14" s="47" t="str">
        <f t="shared" si="11"/>
        <v>-</v>
      </c>
      <c r="DE14" s="45">
        <v>11</v>
      </c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7" t="str">
        <f t="shared" si="12"/>
        <v>-</v>
      </c>
      <c r="EL14" s="47" t="str">
        <f t="shared" si="13"/>
        <v>-</v>
      </c>
      <c r="EM14" s="47" t="str">
        <f t="shared" si="14"/>
        <v>-</v>
      </c>
      <c r="EN14" s="47" t="str">
        <f t="shared" si="15"/>
        <v>-</v>
      </c>
      <c r="EO14" s="45">
        <v>11</v>
      </c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7" t="str">
        <f t="shared" si="16"/>
        <v>-</v>
      </c>
      <c r="FU14" s="47" t="str">
        <f t="shared" si="17"/>
        <v>-</v>
      </c>
      <c r="FV14" s="47" t="str">
        <f t="shared" si="18"/>
        <v>-</v>
      </c>
      <c r="FW14" s="47" t="str">
        <f t="shared" si="19"/>
        <v>-</v>
      </c>
      <c r="FX14" s="45">
        <v>11</v>
      </c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7" t="str">
        <f t="shared" si="20"/>
        <v>-</v>
      </c>
      <c r="HE14" s="47" t="str">
        <f t="shared" si="21"/>
        <v>-</v>
      </c>
      <c r="HF14" s="47" t="str">
        <f t="shared" si="22"/>
        <v>-</v>
      </c>
      <c r="HG14" s="47" t="str">
        <f t="shared" si="23"/>
        <v>-</v>
      </c>
      <c r="HH14" s="45">
        <v>11</v>
      </c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7" t="str">
        <f t="shared" si="24"/>
        <v>-</v>
      </c>
      <c r="IO14" s="47" t="str">
        <f t="shared" si="25"/>
        <v>-</v>
      </c>
      <c r="IP14" s="47" t="str">
        <f t="shared" si="26"/>
        <v>-</v>
      </c>
      <c r="IQ14" s="45">
        <v>11</v>
      </c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7" t="str">
        <f t="shared" si="27"/>
        <v>-</v>
      </c>
      <c r="JX14" s="47" t="str">
        <f t="shared" si="28"/>
        <v>-</v>
      </c>
      <c r="JY14" s="47" t="str">
        <f t="shared" si="29"/>
        <v>-</v>
      </c>
      <c r="JZ14" s="47" t="str">
        <f t="shared" si="30"/>
        <v>-</v>
      </c>
      <c r="KA14" s="45">
        <v>11</v>
      </c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7" t="str">
        <f t="shared" si="31"/>
        <v>-</v>
      </c>
      <c r="LH14" s="47" t="str">
        <f t="shared" si="32"/>
        <v>-</v>
      </c>
      <c r="LI14" s="47" t="str">
        <f t="shared" si="33"/>
        <v>-</v>
      </c>
      <c r="LJ14" s="47" t="str">
        <f t="shared" si="34"/>
        <v>-</v>
      </c>
      <c r="LK14" s="45">
        <v>11</v>
      </c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7" t="str">
        <f t="shared" si="35"/>
        <v>-</v>
      </c>
      <c r="MP14" s="47" t="str">
        <f t="shared" si="36"/>
        <v>-</v>
      </c>
      <c r="MQ14" s="47" t="str">
        <f t="shared" si="37"/>
        <v>-</v>
      </c>
      <c r="MR14" s="47" t="str">
        <f t="shared" si="38"/>
        <v>-</v>
      </c>
      <c r="MS14" s="45">
        <v>11</v>
      </c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46"/>
      <c r="NQ14" s="46"/>
      <c r="NR14" s="46"/>
      <c r="NS14" s="46"/>
      <c r="NT14" s="46"/>
      <c r="NU14" s="46"/>
      <c r="NV14" s="46"/>
      <c r="NW14" s="46"/>
      <c r="NX14" s="46"/>
      <c r="NY14" s="47" t="str">
        <f t="shared" si="39"/>
        <v>-</v>
      </c>
      <c r="NZ14" s="47" t="str">
        <f t="shared" si="40"/>
        <v>-</v>
      </c>
      <c r="OA14" s="47" t="str">
        <f t="shared" si="41"/>
        <v>-</v>
      </c>
      <c r="OB14" s="47" t="str">
        <f t="shared" si="42"/>
        <v>-</v>
      </c>
      <c r="OC14" s="45">
        <v>11</v>
      </c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7" t="str">
        <f t="shared" si="43"/>
        <v>-</v>
      </c>
      <c r="PI14" s="47" t="str">
        <f t="shared" si="44"/>
        <v>-</v>
      </c>
      <c r="PJ14" s="47" t="str">
        <f t="shared" si="45"/>
        <v>-</v>
      </c>
      <c r="PK14" s="47" t="str">
        <f t="shared" si="46"/>
        <v>-</v>
      </c>
      <c r="PL14" s="48">
        <v>11</v>
      </c>
      <c r="PM14" s="49" t="str">
        <f t="shared" si="47"/>
        <v>-</v>
      </c>
      <c r="PN14" s="49" t="str">
        <f t="shared" si="48"/>
        <v>-</v>
      </c>
      <c r="PO14" s="49" t="str">
        <f t="shared" si="49"/>
        <v>-</v>
      </c>
      <c r="PP14" s="49" t="str">
        <f t="shared" si="50"/>
        <v>-</v>
      </c>
      <c r="PQ14" s="49" t="str">
        <f t="shared" si="51"/>
        <v>-</v>
      </c>
      <c r="PR14" s="49" t="str">
        <f t="shared" si="52"/>
        <v>-</v>
      </c>
      <c r="PS14" s="49" t="str">
        <f t="shared" si="53"/>
        <v>-</v>
      </c>
      <c r="PT14" s="49" t="str">
        <f t="shared" si="54"/>
        <v>-</v>
      </c>
      <c r="PU14" s="49" t="str">
        <f t="shared" si="55"/>
        <v>-</v>
      </c>
      <c r="PV14" s="49" t="str">
        <f t="shared" si="56"/>
        <v>-</v>
      </c>
      <c r="PW14" s="49" t="str">
        <f t="shared" si="57"/>
        <v>-</v>
      </c>
      <c r="PX14" s="49" t="str">
        <f t="shared" si="58"/>
        <v>-</v>
      </c>
      <c r="PY14" s="50"/>
      <c r="PZ14" s="50"/>
      <c r="QA14" s="51" t="e">
        <f t="shared" si="59"/>
        <v>#DIV/0!</v>
      </c>
    </row>
    <row r="15" spans="1:443" ht="21.75">
      <c r="A15" s="44" t="s">
        <v>96</v>
      </c>
      <c r="B15" s="45">
        <v>12</v>
      </c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7" t="str">
        <f t="shared" si="0"/>
        <v>-</v>
      </c>
      <c r="AI15" s="47" t="str">
        <f t="shared" si="1"/>
        <v>-</v>
      </c>
      <c r="AJ15" s="47" t="str">
        <f t="shared" si="2"/>
        <v>-</v>
      </c>
      <c r="AK15" s="47" t="str">
        <f t="shared" si="3"/>
        <v>-</v>
      </c>
      <c r="AL15" s="45">
        <v>12</v>
      </c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7" t="str">
        <f t="shared" si="4"/>
        <v>-</v>
      </c>
      <c r="BR15" s="47" t="str">
        <f t="shared" si="5"/>
        <v>-</v>
      </c>
      <c r="BS15" s="47" t="str">
        <f t="shared" si="6"/>
        <v>-</v>
      </c>
      <c r="BT15" s="47" t="str">
        <f t="shared" si="7"/>
        <v>-</v>
      </c>
      <c r="BU15" s="45">
        <v>12</v>
      </c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7" t="str">
        <f t="shared" si="8"/>
        <v>-</v>
      </c>
      <c r="DB15" s="47" t="str">
        <f t="shared" si="9"/>
        <v>-</v>
      </c>
      <c r="DC15" s="47" t="str">
        <f t="shared" si="10"/>
        <v>-</v>
      </c>
      <c r="DD15" s="47" t="str">
        <f t="shared" si="11"/>
        <v>-</v>
      </c>
      <c r="DE15" s="45">
        <v>12</v>
      </c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7" t="str">
        <f t="shared" si="12"/>
        <v>-</v>
      </c>
      <c r="EL15" s="47" t="str">
        <f t="shared" si="13"/>
        <v>-</v>
      </c>
      <c r="EM15" s="47" t="str">
        <f t="shared" si="14"/>
        <v>-</v>
      </c>
      <c r="EN15" s="47" t="str">
        <f t="shared" si="15"/>
        <v>-</v>
      </c>
      <c r="EO15" s="45">
        <v>12</v>
      </c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7" t="str">
        <f t="shared" si="16"/>
        <v>-</v>
      </c>
      <c r="FU15" s="47" t="str">
        <f t="shared" si="17"/>
        <v>-</v>
      </c>
      <c r="FV15" s="47" t="str">
        <f t="shared" si="18"/>
        <v>-</v>
      </c>
      <c r="FW15" s="47" t="str">
        <f t="shared" si="19"/>
        <v>-</v>
      </c>
      <c r="FX15" s="45">
        <v>12</v>
      </c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7" t="str">
        <f t="shared" si="20"/>
        <v>-</v>
      </c>
      <c r="HE15" s="47" t="str">
        <f t="shared" si="21"/>
        <v>-</v>
      </c>
      <c r="HF15" s="47" t="str">
        <f t="shared" si="22"/>
        <v>-</v>
      </c>
      <c r="HG15" s="47" t="str">
        <f t="shared" si="23"/>
        <v>-</v>
      </c>
      <c r="HH15" s="45">
        <v>12</v>
      </c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7" t="str">
        <f t="shared" si="24"/>
        <v>-</v>
      </c>
      <c r="IO15" s="47" t="str">
        <f t="shared" si="25"/>
        <v>-</v>
      </c>
      <c r="IP15" s="47" t="str">
        <f t="shared" si="26"/>
        <v>-</v>
      </c>
      <c r="IQ15" s="45">
        <v>12</v>
      </c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7" t="str">
        <f t="shared" si="27"/>
        <v>-</v>
      </c>
      <c r="JX15" s="47" t="str">
        <f t="shared" si="28"/>
        <v>-</v>
      </c>
      <c r="JY15" s="47" t="str">
        <f t="shared" si="29"/>
        <v>-</v>
      </c>
      <c r="JZ15" s="47" t="str">
        <f t="shared" si="30"/>
        <v>-</v>
      </c>
      <c r="KA15" s="45">
        <v>12</v>
      </c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7" t="str">
        <f t="shared" si="31"/>
        <v>-</v>
      </c>
      <c r="LH15" s="47" t="str">
        <f t="shared" si="32"/>
        <v>-</v>
      </c>
      <c r="LI15" s="47" t="str">
        <f t="shared" si="33"/>
        <v>-</v>
      </c>
      <c r="LJ15" s="47" t="str">
        <f t="shared" si="34"/>
        <v>-</v>
      </c>
      <c r="LK15" s="45">
        <v>12</v>
      </c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7" t="str">
        <f t="shared" si="35"/>
        <v>-</v>
      </c>
      <c r="MP15" s="47" t="str">
        <f t="shared" si="36"/>
        <v>-</v>
      </c>
      <c r="MQ15" s="47" t="str">
        <f t="shared" si="37"/>
        <v>-</v>
      </c>
      <c r="MR15" s="47" t="str">
        <f t="shared" si="38"/>
        <v>-</v>
      </c>
      <c r="MS15" s="45">
        <v>12</v>
      </c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7" t="str">
        <f t="shared" si="39"/>
        <v>-</v>
      </c>
      <c r="NZ15" s="47" t="str">
        <f t="shared" si="40"/>
        <v>-</v>
      </c>
      <c r="OA15" s="47" t="str">
        <f t="shared" si="41"/>
        <v>-</v>
      </c>
      <c r="OB15" s="47" t="str">
        <f t="shared" si="42"/>
        <v>-</v>
      </c>
      <c r="OC15" s="45">
        <v>12</v>
      </c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7" t="str">
        <f t="shared" si="43"/>
        <v>-</v>
      </c>
      <c r="PI15" s="47" t="str">
        <f t="shared" si="44"/>
        <v>-</v>
      </c>
      <c r="PJ15" s="47" t="str">
        <f t="shared" si="45"/>
        <v>-</v>
      </c>
      <c r="PK15" s="47" t="str">
        <f t="shared" si="46"/>
        <v>-</v>
      </c>
      <c r="PL15" s="48">
        <v>12</v>
      </c>
      <c r="PM15" s="49" t="str">
        <f t="shared" si="47"/>
        <v>-</v>
      </c>
      <c r="PN15" s="49" t="str">
        <f t="shared" si="48"/>
        <v>-</v>
      </c>
      <c r="PO15" s="49" t="str">
        <f t="shared" si="49"/>
        <v>-</v>
      </c>
      <c r="PP15" s="49" t="str">
        <f t="shared" si="50"/>
        <v>-</v>
      </c>
      <c r="PQ15" s="49" t="str">
        <f t="shared" si="51"/>
        <v>-</v>
      </c>
      <c r="PR15" s="49" t="str">
        <f t="shared" si="52"/>
        <v>-</v>
      </c>
      <c r="PS15" s="49" t="str">
        <f t="shared" si="53"/>
        <v>-</v>
      </c>
      <c r="PT15" s="49" t="str">
        <f t="shared" si="54"/>
        <v>-</v>
      </c>
      <c r="PU15" s="49" t="str">
        <f t="shared" si="55"/>
        <v>-</v>
      </c>
      <c r="PV15" s="49" t="str">
        <f t="shared" si="56"/>
        <v>-</v>
      </c>
      <c r="PW15" s="49" t="str">
        <f t="shared" si="57"/>
        <v>-</v>
      </c>
      <c r="PX15" s="49" t="str">
        <f t="shared" si="58"/>
        <v>-</v>
      </c>
      <c r="PY15" s="50"/>
      <c r="PZ15" s="50"/>
      <c r="QA15" s="51" t="e">
        <f t="shared" si="59"/>
        <v>#DIV/0!</v>
      </c>
    </row>
    <row r="16" spans="1:443" ht="21.75">
      <c r="A16" s="44" t="s">
        <v>97</v>
      </c>
      <c r="B16" s="45">
        <v>13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7" t="str">
        <f t="shared" si="0"/>
        <v>-</v>
      </c>
      <c r="AI16" s="47" t="str">
        <f t="shared" si="1"/>
        <v>-</v>
      </c>
      <c r="AJ16" s="47" t="str">
        <f t="shared" si="2"/>
        <v>-</v>
      </c>
      <c r="AK16" s="47" t="str">
        <f t="shared" si="3"/>
        <v>-</v>
      </c>
      <c r="AL16" s="45">
        <v>13</v>
      </c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7" t="str">
        <f t="shared" si="4"/>
        <v>-</v>
      </c>
      <c r="BR16" s="47" t="str">
        <f t="shared" si="5"/>
        <v>-</v>
      </c>
      <c r="BS16" s="47" t="str">
        <f t="shared" si="6"/>
        <v>-</v>
      </c>
      <c r="BT16" s="47" t="str">
        <f t="shared" si="7"/>
        <v>-</v>
      </c>
      <c r="BU16" s="45">
        <v>13</v>
      </c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7" t="str">
        <f t="shared" si="8"/>
        <v>-</v>
      </c>
      <c r="DB16" s="47" t="str">
        <f t="shared" si="9"/>
        <v>-</v>
      </c>
      <c r="DC16" s="47" t="str">
        <f t="shared" si="10"/>
        <v>-</v>
      </c>
      <c r="DD16" s="47" t="str">
        <f t="shared" si="11"/>
        <v>-</v>
      </c>
      <c r="DE16" s="45">
        <v>13</v>
      </c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7" t="str">
        <f t="shared" si="12"/>
        <v>-</v>
      </c>
      <c r="EL16" s="47" t="str">
        <f t="shared" si="13"/>
        <v>-</v>
      </c>
      <c r="EM16" s="47" t="str">
        <f t="shared" si="14"/>
        <v>-</v>
      </c>
      <c r="EN16" s="47" t="str">
        <f t="shared" si="15"/>
        <v>-</v>
      </c>
      <c r="EO16" s="45">
        <v>13</v>
      </c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7" t="str">
        <f t="shared" si="16"/>
        <v>-</v>
      </c>
      <c r="FU16" s="47" t="str">
        <f t="shared" si="17"/>
        <v>-</v>
      </c>
      <c r="FV16" s="47" t="str">
        <f t="shared" si="18"/>
        <v>-</v>
      </c>
      <c r="FW16" s="47" t="str">
        <f t="shared" si="19"/>
        <v>-</v>
      </c>
      <c r="FX16" s="45">
        <v>13</v>
      </c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7" t="str">
        <f t="shared" si="20"/>
        <v>-</v>
      </c>
      <c r="HE16" s="47" t="str">
        <f t="shared" si="21"/>
        <v>-</v>
      </c>
      <c r="HF16" s="47" t="str">
        <f t="shared" si="22"/>
        <v>-</v>
      </c>
      <c r="HG16" s="47" t="str">
        <f t="shared" si="23"/>
        <v>-</v>
      </c>
      <c r="HH16" s="45">
        <v>13</v>
      </c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7" t="str">
        <f t="shared" si="24"/>
        <v>-</v>
      </c>
      <c r="IO16" s="47" t="str">
        <f t="shared" si="25"/>
        <v>-</v>
      </c>
      <c r="IP16" s="47" t="str">
        <f t="shared" si="26"/>
        <v>-</v>
      </c>
      <c r="IQ16" s="45">
        <v>13</v>
      </c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7" t="str">
        <f t="shared" si="27"/>
        <v>-</v>
      </c>
      <c r="JX16" s="47" t="str">
        <f t="shared" si="28"/>
        <v>-</v>
      </c>
      <c r="JY16" s="47" t="str">
        <f t="shared" si="29"/>
        <v>-</v>
      </c>
      <c r="JZ16" s="47" t="str">
        <f t="shared" si="30"/>
        <v>-</v>
      </c>
      <c r="KA16" s="45">
        <v>13</v>
      </c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7" t="str">
        <f t="shared" si="31"/>
        <v>-</v>
      </c>
      <c r="LH16" s="47" t="str">
        <f t="shared" si="32"/>
        <v>-</v>
      </c>
      <c r="LI16" s="47" t="str">
        <f t="shared" si="33"/>
        <v>-</v>
      </c>
      <c r="LJ16" s="47" t="str">
        <f t="shared" si="34"/>
        <v>-</v>
      </c>
      <c r="LK16" s="45">
        <v>13</v>
      </c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7" t="str">
        <f t="shared" si="35"/>
        <v>-</v>
      </c>
      <c r="MP16" s="47" t="str">
        <f t="shared" si="36"/>
        <v>-</v>
      </c>
      <c r="MQ16" s="47" t="str">
        <f t="shared" si="37"/>
        <v>-</v>
      </c>
      <c r="MR16" s="47" t="str">
        <f t="shared" si="38"/>
        <v>-</v>
      </c>
      <c r="MS16" s="45">
        <v>13</v>
      </c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7" t="str">
        <f t="shared" si="39"/>
        <v>-</v>
      </c>
      <c r="NZ16" s="47" t="str">
        <f t="shared" si="40"/>
        <v>-</v>
      </c>
      <c r="OA16" s="47" t="str">
        <f t="shared" si="41"/>
        <v>-</v>
      </c>
      <c r="OB16" s="47" t="str">
        <f t="shared" si="42"/>
        <v>-</v>
      </c>
      <c r="OC16" s="45">
        <v>13</v>
      </c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7" t="str">
        <f t="shared" si="43"/>
        <v>-</v>
      </c>
      <c r="PI16" s="47" t="str">
        <f t="shared" si="44"/>
        <v>-</v>
      </c>
      <c r="PJ16" s="47" t="str">
        <f t="shared" si="45"/>
        <v>-</v>
      </c>
      <c r="PK16" s="47" t="str">
        <f t="shared" si="46"/>
        <v>-</v>
      </c>
      <c r="PL16" s="48">
        <v>13</v>
      </c>
      <c r="PM16" s="49" t="str">
        <f t="shared" si="47"/>
        <v>-</v>
      </c>
      <c r="PN16" s="49" t="str">
        <f t="shared" si="48"/>
        <v>-</v>
      </c>
      <c r="PO16" s="49" t="str">
        <f t="shared" si="49"/>
        <v>-</v>
      </c>
      <c r="PP16" s="49" t="str">
        <f t="shared" si="50"/>
        <v>-</v>
      </c>
      <c r="PQ16" s="49" t="str">
        <f t="shared" si="51"/>
        <v>-</v>
      </c>
      <c r="PR16" s="49" t="str">
        <f t="shared" si="52"/>
        <v>-</v>
      </c>
      <c r="PS16" s="49" t="str">
        <f t="shared" si="53"/>
        <v>-</v>
      </c>
      <c r="PT16" s="49" t="str">
        <f t="shared" si="54"/>
        <v>-</v>
      </c>
      <c r="PU16" s="49" t="str">
        <f t="shared" si="55"/>
        <v>-</v>
      </c>
      <c r="PV16" s="49" t="str">
        <f t="shared" si="56"/>
        <v>-</v>
      </c>
      <c r="PW16" s="49" t="str">
        <f t="shared" si="57"/>
        <v>-</v>
      </c>
      <c r="PX16" s="49" t="str">
        <f t="shared" si="58"/>
        <v>-</v>
      </c>
      <c r="PY16" s="50"/>
      <c r="PZ16" s="50"/>
      <c r="QA16" s="51" t="e">
        <f t="shared" si="59"/>
        <v>#DIV/0!</v>
      </c>
    </row>
    <row r="17" spans="1:443" ht="21.75">
      <c r="A17" s="44" t="s">
        <v>98</v>
      </c>
      <c r="B17" s="45">
        <v>14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7" t="str">
        <f t="shared" si="0"/>
        <v>-</v>
      </c>
      <c r="AI17" s="47" t="str">
        <f t="shared" si="1"/>
        <v>-</v>
      </c>
      <c r="AJ17" s="47" t="str">
        <f t="shared" si="2"/>
        <v>-</v>
      </c>
      <c r="AK17" s="47" t="str">
        <f t="shared" si="3"/>
        <v>-</v>
      </c>
      <c r="AL17" s="45">
        <v>14</v>
      </c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7" t="str">
        <f t="shared" si="4"/>
        <v>-</v>
      </c>
      <c r="BR17" s="47" t="str">
        <f t="shared" si="5"/>
        <v>-</v>
      </c>
      <c r="BS17" s="47" t="str">
        <f t="shared" si="6"/>
        <v>-</v>
      </c>
      <c r="BT17" s="47" t="str">
        <f t="shared" si="7"/>
        <v>-</v>
      </c>
      <c r="BU17" s="45">
        <v>14</v>
      </c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7" t="str">
        <f t="shared" si="8"/>
        <v>-</v>
      </c>
      <c r="DB17" s="47" t="str">
        <f t="shared" si="9"/>
        <v>-</v>
      </c>
      <c r="DC17" s="47" t="str">
        <f t="shared" si="10"/>
        <v>-</v>
      </c>
      <c r="DD17" s="47" t="str">
        <f t="shared" si="11"/>
        <v>-</v>
      </c>
      <c r="DE17" s="45">
        <v>14</v>
      </c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7" t="str">
        <f t="shared" si="12"/>
        <v>-</v>
      </c>
      <c r="EL17" s="47" t="str">
        <f t="shared" si="13"/>
        <v>-</v>
      </c>
      <c r="EM17" s="47" t="str">
        <f t="shared" si="14"/>
        <v>-</v>
      </c>
      <c r="EN17" s="47" t="str">
        <f t="shared" si="15"/>
        <v>-</v>
      </c>
      <c r="EO17" s="45">
        <v>14</v>
      </c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7" t="str">
        <f t="shared" si="16"/>
        <v>-</v>
      </c>
      <c r="FU17" s="47" t="str">
        <f t="shared" si="17"/>
        <v>-</v>
      </c>
      <c r="FV17" s="47" t="str">
        <f t="shared" si="18"/>
        <v>-</v>
      </c>
      <c r="FW17" s="47" t="str">
        <f t="shared" si="19"/>
        <v>-</v>
      </c>
      <c r="FX17" s="45">
        <v>14</v>
      </c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7" t="str">
        <f t="shared" si="20"/>
        <v>-</v>
      </c>
      <c r="HE17" s="47" t="str">
        <f t="shared" si="21"/>
        <v>-</v>
      </c>
      <c r="HF17" s="47" t="str">
        <f t="shared" si="22"/>
        <v>-</v>
      </c>
      <c r="HG17" s="47" t="str">
        <f t="shared" si="23"/>
        <v>-</v>
      </c>
      <c r="HH17" s="45">
        <v>14</v>
      </c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7" t="str">
        <f t="shared" si="24"/>
        <v>-</v>
      </c>
      <c r="IO17" s="47" t="str">
        <f t="shared" si="25"/>
        <v>-</v>
      </c>
      <c r="IP17" s="47" t="str">
        <f t="shared" si="26"/>
        <v>-</v>
      </c>
      <c r="IQ17" s="45">
        <v>14</v>
      </c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7" t="str">
        <f t="shared" si="27"/>
        <v>-</v>
      </c>
      <c r="JX17" s="47" t="str">
        <f t="shared" si="28"/>
        <v>-</v>
      </c>
      <c r="JY17" s="47" t="str">
        <f t="shared" si="29"/>
        <v>-</v>
      </c>
      <c r="JZ17" s="47" t="str">
        <f t="shared" si="30"/>
        <v>-</v>
      </c>
      <c r="KA17" s="45">
        <v>14</v>
      </c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7" t="str">
        <f t="shared" si="31"/>
        <v>-</v>
      </c>
      <c r="LH17" s="47" t="str">
        <f t="shared" si="32"/>
        <v>-</v>
      </c>
      <c r="LI17" s="47" t="str">
        <f t="shared" si="33"/>
        <v>-</v>
      </c>
      <c r="LJ17" s="47" t="str">
        <f t="shared" si="34"/>
        <v>-</v>
      </c>
      <c r="LK17" s="45">
        <v>14</v>
      </c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7" t="str">
        <f t="shared" si="35"/>
        <v>-</v>
      </c>
      <c r="MP17" s="47" t="str">
        <f t="shared" si="36"/>
        <v>-</v>
      </c>
      <c r="MQ17" s="47" t="str">
        <f t="shared" si="37"/>
        <v>-</v>
      </c>
      <c r="MR17" s="47" t="str">
        <f t="shared" si="38"/>
        <v>-</v>
      </c>
      <c r="MS17" s="45">
        <v>14</v>
      </c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7" t="str">
        <f t="shared" si="39"/>
        <v>-</v>
      </c>
      <c r="NZ17" s="47" t="str">
        <f t="shared" si="40"/>
        <v>-</v>
      </c>
      <c r="OA17" s="47" t="str">
        <f t="shared" si="41"/>
        <v>-</v>
      </c>
      <c r="OB17" s="47" t="str">
        <f t="shared" si="42"/>
        <v>-</v>
      </c>
      <c r="OC17" s="45">
        <v>14</v>
      </c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7" t="str">
        <f t="shared" si="43"/>
        <v>-</v>
      </c>
      <c r="PI17" s="47" t="str">
        <f t="shared" si="44"/>
        <v>-</v>
      </c>
      <c r="PJ17" s="47" t="str">
        <f t="shared" si="45"/>
        <v>-</v>
      </c>
      <c r="PK17" s="47" t="str">
        <f t="shared" si="46"/>
        <v>-</v>
      </c>
      <c r="PL17" s="48">
        <v>14</v>
      </c>
      <c r="PM17" s="49" t="str">
        <f t="shared" si="47"/>
        <v>-</v>
      </c>
      <c r="PN17" s="49" t="str">
        <f t="shared" si="48"/>
        <v>-</v>
      </c>
      <c r="PO17" s="49" t="str">
        <f t="shared" si="49"/>
        <v>-</v>
      </c>
      <c r="PP17" s="49" t="str">
        <f t="shared" si="50"/>
        <v>-</v>
      </c>
      <c r="PQ17" s="49" t="str">
        <f t="shared" si="51"/>
        <v>-</v>
      </c>
      <c r="PR17" s="49" t="str">
        <f t="shared" si="52"/>
        <v>-</v>
      </c>
      <c r="PS17" s="49" t="str">
        <f t="shared" si="53"/>
        <v>-</v>
      </c>
      <c r="PT17" s="49" t="str">
        <f t="shared" si="54"/>
        <v>-</v>
      </c>
      <c r="PU17" s="49" t="str">
        <f t="shared" si="55"/>
        <v>-</v>
      </c>
      <c r="PV17" s="49" t="str">
        <f t="shared" si="56"/>
        <v>-</v>
      </c>
      <c r="PW17" s="49" t="str">
        <f t="shared" si="57"/>
        <v>-</v>
      </c>
      <c r="PX17" s="49" t="str">
        <f t="shared" si="58"/>
        <v>-</v>
      </c>
      <c r="PY17" s="50"/>
      <c r="PZ17" s="50"/>
      <c r="QA17" s="51" t="e">
        <f t="shared" si="59"/>
        <v>#DIV/0!</v>
      </c>
    </row>
    <row r="18" spans="1:443" ht="21.75">
      <c r="A18" s="44" t="s">
        <v>99</v>
      </c>
      <c r="B18" s="45">
        <v>15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7" t="str">
        <f t="shared" si="0"/>
        <v>-</v>
      </c>
      <c r="AI18" s="47" t="str">
        <f t="shared" si="1"/>
        <v>-</v>
      </c>
      <c r="AJ18" s="47" t="str">
        <f t="shared" si="2"/>
        <v>-</v>
      </c>
      <c r="AK18" s="47" t="str">
        <f t="shared" si="3"/>
        <v>-</v>
      </c>
      <c r="AL18" s="45">
        <v>15</v>
      </c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7" t="str">
        <f t="shared" si="4"/>
        <v>-</v>
      </c>
      <c r="BR18" s="47" t="str">
        <f t="shared" si="5"/>
        <v>-</v>
      </c>
      <c r="BS18" s="47" t="str">
        <f t="shared" si="6"/>
        <v>-</v>
      </c>
      <c r="BT18" s="47" t="str">
        <f t="shared" si="7"/>
        <v>-</v>
      </c>
      <c r="BU18" s="45">
        <v>15</v>
      </c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7" t="str">
        <f t="shared" si="8"/>
        <v>-</v>
      </c>
      <c r="DB18" s="47" t="str">
        <f t="shared" si="9"/>
        <v>-</v>
      </c>
      <c r="DC18" s="47" t="str">
        <f t="shared" si="10"/>
        <v>-</v>
      </c>
      <c r="DD18" s="47" t="str">
        <f t="shared" si="11"/>
        <v>-</v>
      </c>
      <c r="DE18" s="45">
        <v>15</v>
      </c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7" t="str">
        <f t="shared" si="12"/>
        <v>-</v>
      </c>
      <c r="EL18" s="47" t="str">
        <f t="shared" si="13"/>
        <v>-</v>
      </c>
      <c r="EM18" s="47" t="str">
        <f t="shared" si="14"/>
        <v>-</v>
      </c>
      <c r="EN18" s="47" t="str">
        <f t="shared" si="15"/>
        <v>-</v>
      </c>
      <c r="EO18" s="45">
        <v>15</v>
      </c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7" t="str">
        <f t="shared" si="16"/>
        <v>-</v>
      </c>
      <c r="FU18" s="47" t="str">
        <f t="shared" si="17"/>
        <v>-</v>
      </c>
      <c r="FV18" s="47" t="str">
        <f t="shared" si="18"/>
        <v>-</v>
      </c>
      <c r="FW18" s="47" t="str">
        <f t="shared" si="19"/>
        <v>-</v>
      </c>
      <c r="FX18" s="45">
        <v>15</v>
      </c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7" t="str">
        <f t="shared" si="20"/>
        <v>-</v>
      </c>
      <c r="HE18" s="47" t="str">
        <f t="shared" si="21"/>
        <v>-</v>
      </c>
      <c r="HF18" s="47" t="str">
        <f t="shared" si="22"/>
        <v>-</v>
      </c>
      <c r="HG18" s="47" t="str">
        <f t="shared" si="23"/>
        <v>-</v>
      </c>
      <c r="HH18" s="45">
        <v>15</v>
      </c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7" t="str">
        <f t="shared" si="24"/>
        <v>-</v>
      </c>
      <c r="IO18" s="47" t="str">
        <f t="shared" si="25"/>
        <v>-</v>
      </c>
      <c r="IP18" s="47" t="str">
        <f t="shared" si="26"/>
        <v>-</v>
      </c>
      <c r="IQ18" s="45">
        <v>15</v>
      </c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7" t="str">
        <f t="shared" si="27"/>
        <v>-</v>
      </c>
      <c r="JX18" s="47" t="str">
        <f t="shared" si="28"/>
        <v>-</v>
      </c>
      <c r="JY18" s="47" t="str">
        <f t="shared" si="29"/>
        <v>-</v>
      </c>
      <c r="JZ18" s="47" t="str">
        <f t="shared" si="30"/>
        <v>-</v>
      </c>
      <c r="KA18" s="45">
        <v>15</v>
      </c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7" t="str">
        <f t="shared" si="31"/>
        <v>-</v>
      </c>
      <c r="LH18" s="47" t="str">
        <f t="shared" si="32"/>
        <v>-</v>
      </c>
      <c r="LI18" s="47" t="str">
        <f t="shared" si="33"/>
        <v>-</v>
      </c>
      <c r="LJ18" s="47" t="str">
        <f t="shared" si="34"/>
        <v>-</v>
      </c>
      <c r="LK18" s="45">
        <v>15</v>
      </c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7" t="str">
        <f t="shared" si="35"/>
        <v>-</v>
      </c>
      <c r="MP18" s="47" t="str">
        <f t="shared" si="36"/>
        <v>-</v>
      </c>
      <c r="MQ18" s="47" t="str">
        <f t="shared" si="37"/>
        <v>-</v>
      </c>
      <c r="MR18" s="47" t="str">
        <f t="shared" si="38"/>
        <v>-</v>
      </c>
      <c r="MS18" s="45">
        <v>15</v>
      </c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7" t="str">
        <f t="shared" si="39"/>
        <v>-</v>
      </c>
      <c r="NZ18" s="47" t="str">
        <f t="shared" si="40"/>
        <v>-</v>
      </c>
      <c r="OA18" s="47" t="str">
        <f t="shared" si="41"/>
        <v>-</v>
      </c>
      <c r="OB18" s="47" t="str">
        <f t="shared" si="42"/>
        <v>-</v>
      </c>
      <c r="OC18" s="45">
        <v>15</v>
      </c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7" t="str">
        <f t="shared" si="43"/>
        <v>-</v>
      </c>
      <c r="PI18" s="47" t="str">
        <f t="shared" si="44"/>
        <v>-</v>
      </c>
      <c r="PJ18" s="47" t="str">
        <f t="shared" si="45"/>
        <v>-</v>
      </c>
      <c r="PK18" s="47" t="str">
        <f t="shared" si="46"/>
        <v>-</v>
      </c>
      <c r="PL18" s="48">
        <v>15</v>
      </c>
      <c r="PM18" s="49" t="str">
        <f t="shared" si="47"/>
        <v>-</v>
      </c>
      <c r="PN18" s="49" t="str">
        <f t="shared" si="48"/>
        <v>-</v>
      </c>
      <c r="PO18" s="49" t="str">
        <f t="shared" si="49"/>
        <v>-</v>
      </c>
      <c r="PP18" s="49" t="str">
        <f t="shared" si="50"/>
        <v>-</v>
      </c>
      <c r="PQ18" s="49" t="str">
        <f t="shared" si="51"/>
        <v>-</v>
      </c>
      <c r="PR18" s="49" t="str">
        <f t="shared" si="52"/>
        <v>-</v>
      </c>
      <c r="PS18" s="49" t="str">
        <f t="shared" si="53"/>
        <v>-</v>
      </c>
      <c r="PT18" s="49" t="str">
        <f t="shared" si="54"/>
        <v>-</v>
      </c>
      <c r="PU18" s="49" t="str">
        <f t="shared" si="55"/>
        <v>-</v>
      </c>
      <c r="PV18" s="49" t="str">
        <f t="shared" si="56"/>
        <v>-</v>
      </c>
      <c r="PW18" s="49" t="str">
        <f t="shared" si="57"/>
        <v>-</v>
      </c>
      <c r="PX18" s="49" t="str">
        <f t="shared" si="58"/>
        <v>-</v>
      </c>
      <c r="PY18" s="50"/>
      <c r="PZ18" s="50"/>
      <c r="QA18" s="51" t="e">
        <f t="shared" si="59"/>
        <v>#DIV/0!</v>
      </c>
    </row>
    <row r="19" spans="1:443" ht="21.75">
      <c r="A19" s="44" t="s">
        <v>100</v>
      </c>
      <c r="B19" s="45">
        <v>16</v>
      </c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7" t="str">
        <f t="shared" si="0"/>
        <v>-</v>
      </c>
      <c r="AI19" s="47" t="str">
        <f t="shared" si="1"/>
        <v>-</v>
      </c>
      <c r="AJ19" s="47" t="str">
        <f t="shared" si="2"/>
        <v>-</v>
      </c>
      <c r="AK19" s="47" t="str">
        <f t="shared" si="3"/>
        <v>-</v>
      </c>
      <c r="AL19" s="45">
        <v>16</v>
      </c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7" t="str">
        <f t="shared" si="4"/>
        <v>-</v>
      </c>
      <c r="BR19" s="47" t="str">
        <f t="shared" si="5"/>
        <v>-</v>
      </c>
      <c r="BS19" s="47" t="str">
        <f t="shared" si="6"/>
        <v>-</v>
      </c>
      <c r="BT19" s="47" t="str">
        <f t="shared" si="7"/>
        <v>-</v>
      </c>
      <c r="BU19" s="45">
        <v>16</v>
      </c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7" t="str">
        <f t="shared" si="8"/>
        <v>-</v>
      </c>
      <c r="DB19" s="47" t="str">
        <f t="shared" si="9"/>
        <v>-</v>
      </c>
      <c r="DC19" s="47" t="str">
        <f t="shared" si="10"/>
        <v>-</v>
      </c>
      <c r="DD19" s="47" t="str">
        <f t="shared" si="11"/>
        <v>-</v>
      </c>
      <c r="DE19" s="45">
        <v>16</v>
      </c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7" t="str">
        <f t="shared" si="12"/>
        <v>-</v>
      </c>
      <c r="EL19" s="47" t="str">
        <f t="shared" si="13"/>
        <v>-</v>
      </c>
      <c r="EM19" s="47" t="str">
        <f t="shared" si="14"/>
        <v>-</v>
      </c>
      <c r="EN19" s="47" t="str">
        <f t="shared" si="15"/>
        <v>-</v>
      </c>
      <c r="EO19" s="45">
        <v>16</v>
      </c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7" t="str">
        <f t="shared" si="16"/>
        <v>-</v>
      </c>
      <c r="FU19" s="47" t="str">
        <f t="shared" si="17"/>
        <v>-</v>
      </c>
      <c r="FV19" s="47" t="str">
        <f t="shared" si="18"/>
        <v>-</v>
      </c>
      <c r="FW19" s="47" t="str">
        <f t="shared" si="19"/>
        <v>-</v>
      </c>
      <c r="FX19" s="45">
        <v>16</v>
      </c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7" t="str">
        <f t="shared" si="20"/>
        <v>-</v>
      </c>
      <c r="HE19" s="47" t="str">
        <f t="shared" si="21"/>
        <v>-</v>
      </c>
      <c r="HF19" s="47" t="str">
        <f t="shared" si="22"/>
        <v>-</v>
      </c>
      <c r="HG19" s="47" t="str">
        <f t="shared" si="23"/>
        <v>-</v>
      </c>
      <c r="HH19" s="45">
        <v>16</v>
      </c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7" t="str">
        <f t="shared" si="24"/>
        <v>-</v>
      </c>
      <c r="IO19" s="47" t="str">
        <f t="shared" si="25"/>
        <v>-</v>
      </c>
      <c r="IP19" s="47" t="str">
        <f t="shared" si="26"/>
        <v>-</v>
      </c>
      <c r="IQ19" s="45">
        <v>16</v>
      </c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7" t="str">
        <f t="shared" si="27"/>
        <v>-</v>
      </c>
      <c r="JX19" s="47" t="str">
        <f t="shared" si="28"/>
        <v>-</v>
      </c>
      <c r="JY19" s="47" t="str">
        <f t="shared" si="29"/>
        <v>-</v>
      </c>
      <c r="JZ19" s="47" t="str">
        <f t="shared" si="30"/>
        <v>-</v>
      </c>
      <c r="KA19" s="45">
        <v>16</v>
      </c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7" t="str">
        <f t="shared" si="31"/>
        <v>-</v>
      </c>
      <c r="LH19" s="47" t="str">
        <f t="shared" si="32"/>
        <v>-</v>
      </c>
      <c r="LI19" s="47" t="str">
        <f t="shared" si="33"/>
        <v>-</v>
      </c>
      <c r="LJ19" s="47" t="str">
        <f t="shared" si="34"/>
        <v>-</v>
      </c>
      <c r="LK19" s="45">
        <v>16</v>
      </c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7" t="str">
        <f t="shared" si="35"/>
        <v>-</v>
      </c>
      <c r="MP19" s="47" t="str">
        <f t="shared" si="36"/>
        <v>-</v>
      </c>
      <c r="MQ19" s="47" t="str">
        <f t="shared" si="37"/>
        <v>-</v>
      </c>
      <c r="MR19" s="47" t="str">
        <f t="shared" si="38"/>
        <v>-</v>
      </c>
      <c r="MS19" s="45">
        <v>16</v>
      </c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7" t="str">
        <f t="shared" si="39"/>
        <v>-</v>
      </c>
      <c r="NZ19" s="47" t="str">
        <f t="shared" si="40"/>
        <v>-</v>
      </c>
      <c r="OA19" s="47" t="str">
        <f t="shared" si="41"/>
        <v>-</v>
      </c>
      <c r="OB19" s="47" t="str">
        <f t="shared" si="42"/>
        <v>-</v>
      </c>
      <c r="OC19" s="45">
        <v>16</v>
      </c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7" t="str">
        <f t="shared" si="43"/>
        <v>-</v>
      </c>
      <c r="PI19" s="47" t="str">
        <f t="shared" si="44"/>
        <v>-</v>
      </c>
      <c r="PJ19" s="47" t="str">
        <f t="shared" si="45"/>
        <v>-</v>
      </c>
      <c r="PK19" s="47" t="str">
        <f t="shared" si="46"/>
        <v>-</v>
      </c>
      <c r="PL19" s="48">
        <v>16</v>
      </c>
      <c r="PM19" s="49" t="str">
        <f t="shared" si="47"/>
        <v>-</v>
      </c>
      <c r="PN19" s="49" t="str">
        <f t="shared" si="48"/>
        <v>-</v>
      </c>
      <c r="PO19" s="49" t="str">
        <f t="shared" si="49"/>
        <v>-</v>
      </c>
      <c r="PP19" s="49" t="str">
        <f t="shared" si="50"/>
        <v>-</v>
      </c>
      <c r="PQ19" s="49" t="str">
        <f t="shared" si="51"/>
        <v>-</v>
      </c>
      <c r="PR19" s="49" t="str">
        <f t="shared" si="52"/>
        <v>-</v>
      </c>
      <c r="PS19" s="49" t="str">
        <f t="shared" si="53"/>
        <v>-</v>
      </c>
      <c r="PT19" s="49" t="str">
        <f t="shared" si="54"/>
        <v>-</v>
      </c>
      <c r="PU19" s="49" t="str">
        <f t="shared" si="55"/>
        <v>-</v>
      </c>
      <c r="PV19" s="49" t="str">
        <f t="shared" si="56"/>
        <v>-</v>
      </c>
      <c r="PW19" s="49" t="str">
        <f t="shared" si="57"/>
        <v>-</v>
      </c>
      <c r="PX19" s="49" t="str">
        <f t="shared" si="58"/>
        <v>-</v>
      </c>
      <c r="PY19" s="50"/>
      <c r="PZ19" s="50"/>
      <c r="QA19" s="51" t="e">
        <f t="shared" si="59"/>
        <v>#DIV/0!</v>
      </c>
    </row>
    <row r="20" spans="1:443" ht="21.75">
      <c r="A20" s="44" t="s">
        <v>101</v>
      </c>
      <c r="B20" s="45">
        <v>17</v>
      </c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7" t="str">
        <f t="shared" si="0"/>
        <v>-</v>
      </c>
      <c r="AI20" s="47" t="str">
        <f t="shared" si="1"/>
        <v>-</v>
      </c>
      <c r="AJ20" s="47" t="str">
        <f t="shared" si="2"/>
        <v>-</v>
      </c>
      <c r="AK20" s="47" t="str">
        <f t="shared" si="3"/>
        <v>-</v>
      </c>
      <c r="AL20" s="45">
        <v>17</v>
      </c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7" t="str">
        <f t="shared" si="4"/>
        <v>-</v>
      </c>
      <c r="BR20" s="47" t="str">
        <f t="shared" si="5"/>
        <v>-</v>
      </c>
      <c r="BS20" s="47" t="str">
        <f t="shared" si="6"/>
        <v>-</v>
      </c>
      <c r="BT20" s="47" t="str">
        <f t="shared" si="7"/>
        <v>-</v>
      </c>
      <c r="BU20" s="45">
        <v>17</v>
      </c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7" t="str">
        <f t="shared" si="8"/>
        <v>-</v>
      </c>
      <c r="DB20" s="47" t="str">
        <f t="shared" si="9"/>
        <v>-</v>
      </c>
      <c r="DC20" s="47" t="str">
        <f t="shared" si="10"/>
        <v>-</v>
      </c>
      <c r="DD20" s="47" t="str">
        <f t="shared" si="11"/>
        <v>-</v>
      </c>
      <c r="DE20" s="45">
        <v>17</v>
      </c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7" t="str">
        <f t="shared" si="12"/>
        <v>-</v>
      </c>
      <c r="EL20" s="47" t="str">
        <f t="shared" si="13"/>
        <v>-</v>
      </c>
      <c r="EM20" s="47" t="str">
        <f t="shared" si="14"/>
        <v>-</v>
      </c>
      <c r="EN20" s="47" t="str">
        <f t="shared" si="15"/>
        <v>-</v>
      </c>
      <c r="EO20" s="45">
        <v>17</v>
      </c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7" t="str">
        <f t="shared" si="16"/>
        <v>-</v>
      </c>
      <c r="FU20" s="47" t="str">
        <f t="shared" si="17"/>
        <v>-</v>
      </c>
      <c r="FV20" s="47" t="str">
        <f t="shared" si="18"/>
        <v>-</v>
      </c>
      <c r="FW20" s="47" t="str">
        <f t="shared" si="19"/>
        <v>-</v>
      </c>
      <c r="FX20" s="45">
        <v>17</v>
      </c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7" t="str">
        <f t="shared" si="20"/>
        <v>-</v>
      </c>
      <c r="HE20" s="47" t="str">
        <f t="shared" si="21"/>
        <v>-</v>
      </c>
      <c r="HF20" s="47" t="str">
        <f t="shared" si="22"/>
        <v>-</v>
      </c>
      <c r="HG20" s="47" t="str">
        <f t="shared" si="23"/>
        <v>-</v>
      </c>
      <c r="HH20" s="45">
        <v>17</v>
      </c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7" t="str">
        <f t="shared" si="24"/>
        <v>-</v>
      </c>
      <c r="IO20" s="47" t="str">
        <f t="shared" si="25"/>
        <v>-</v>
      </c>
      <c r="IP20" s="47" t="str">
        <f t="shared" si="26"/>
        <v>-</v>
      </c>
      <c r="IQ20" s="45">
        <v>17</v>
      </c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7" t="str">
        <f t="shared" si="27"/>
        <v>-</v>
      </c>
      <c r="JX20" s="47" t="str">
        <f t="shared" si="28"/>
        <v>-</v>
      </c>
      <c r="JY20" s="47" t="str">
        <f t="shared" si="29"/>
        <v>-</v>
      </c>
      <c r="JZ20" s="47" t="str">
        <f t="shared" si="30"/>
        <v>-</v>
      </c>
      <c r="KA20" s="45">
        <v>17</v>
      </c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7" t="str">
        <f t="shared" si="31"/>
        <v>-</v>
      </c>
      <c r="LH20" s="47" t="str">
        <f t="shared" si="32"/>
        <v>-</v>
      </c>
      <c r="LI20" s="47" t="str">
        <f t="shared" si="33"/>
        <v>-</v>
      </c>
      <c r="LJ20" s="47" t="str">
        <f t="shared" si="34"/>
        <v>-</v>
      </c>
      <c r="LK20" s="45">
        <v>17</v>
      </c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7" t="str">
        <f t="shared" si="35"/>
        <v>-</v>
      </c>
      <c r="MP20" s="47" t="str">
        <f t="shared" si="36"/>
        <v>-</v>
      </c>
      <c r="MQ20" s="47" t="str">
        <f t="shared" si="37"/>
        <v>-</v>
      </c>
      <c r="MR20" s="47" t="str">
        <f t="shared" si="38"/>
        <v>-</v>
      </c>
      <c r="MS20" s="45">
        <v>17</v>
      </c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7" t="str">
        <f t="shared" si="39"/>
        <v>-</v>
      </c>
      <c r="NZ20" s="47" t="str">
        <f t="shared" si="40"/>
        <v>-</v>
      </c>
      <c r="OA20" s="47" t="str">
        <f t="shared" si="41"/>
        <v>-</v>
      </c>
      <c r="OB20" s="47" t="str">
        <f t="shared" si="42"/>
        <v>-</v>
      </c>
      <c r="OC20" s="45">
        <v>17</v>
      </c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7" t="str">
        <f t="shared" si="43"/>
        <v>-</v>
      </c>
      <c r="PI20" s="47" t="str">
        <f t="shared" si="44"/>
        <v>-</v>
      </c>
      <c r="PJ20" s="47" t="str">
        <f t="shared" si="45"/>
        <v>-</v>
      </c>
      <c r="PK20" s="47" t="str">
        <f t="shared" si="46"/>
        <v>-</v>
      </c>
      <c r="PL20" s="48">
        <v>17</v>
      </c>
      <c r="PM20" s="49" t="str">
        <f t="shared" si="47"/>
        <v>-</v>
      </c>
      <c r="PN20" s="49" t="str">
        <f t="shared" si="48"/>
        <v>-</v>
      </c>
      <c r="PO20" s="49" t="str">
        <f t="shared" si="49"/>
        <v>-</v>
      </c>
      <c r="PP20" s="49" t="str">
        <f t="shared" si="50"/>
        <v>-</v>
      </c>
      <c r="PQ20" s="49" t="str">
        <f t="shared" si="51"/>
        <v>-</v>
      </c>
      <c r="PR20" s="49" t="str">
        <f t="shared" si="52"/>
        <v>-</v>
      </c>
      <c r="PS20" s="49" t="str">
        <f t="shared" si="53"/>
        <v>-</v>
      </c>
      <c r="PT20" s="49" t="str">
        <f t="shared" si="54"/>
        <v>-</v>
      </c>
      <c r="PU20" s="49" t="str">
        <f t="shared" si="55"/>
        <v>-</v>
      </c>
      <c r="PV20" s="49" t="str">
        <f t="shared" si="56"/>
        <v>-</v>
      </c>
      <c r="PW20" s="49" t="str">
        <f t="shared" si="57"/>
        <v>-</v>
      </c>
      <c r="PX20" s="49" t="str">
        <f t="shared" si="58"/>
        <v>-</v>
      </c>
      <c r="PY20" s="50"/>
      <c r="PZ20" s="50"/>
      <c r="QA20" s="51" t="e">
        <f t="shared" si="59"/>
        <v>#DIV/0!</v>
      </c>
    </row>
    <row r="21" spans="1:443" ht="21.75">
      <c r="A21" s="44" t="s">
        <v>102</v>
      </c>
      <c r="B21" s="45">
        <v>18</v>
      </c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7" t="str">
        <f t="shared" si="0"/>
        <v>-</v>
      </c>
      <c r="AI21" s="47" t="str">
        <f t="shared" si="1"/>
        <v>-</v>
      </c>
      <c r="AJ21" s="47" t="str">
        <f t="shared" si="2"/>
        <v>-</v>
      </c>
      <c r="AK21" s="47" t="str">
        <f t="shared" si="3"/>
        <v>-</v>
      </c>
      <c r="AL21" s="45">
        <v>18</v>
      </c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7" t="str">
        <f t="shared" si="4"/>
        <v>-</v>
      </c>
      <c r="BR21" s="47" t="str">
        <f t="shared" si="5"/>
        <v>-</v>
      </c>
      <c r="BS21" s="47" t="str">
        <f t="shared" si="6"/>
        <v>-</v>
      </c>
      <c r="BT21" s="47" t="str">
        <f t="shared" si="7"/>
        <v>-</v>
      </c>
      <c r="BU21" s="45">
        <v>18</v>
      </c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7" t="str">
        <f t="shared" si="8"/>
        <v>-</v>
      </c>
      <c r="DB21" s="47" t="str">
        <f t="shared" si="9"/>
        <v>-</v>
      </c>
      <c r="DC21" s="47" t="str">
        <f t="shared" si="10"/>
        <v>-</v>
      </c>
      <c r="DD21" s="47" t="str">
        <f t="shared" si="11"/>
        <v>-</v>
      </c>
      <c r="DE21" s="45">
        <v>18</v>
      </c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7" t="str">
        <f t="shared" si="12"/>
        <v>-</v>
      </c>
      <c r="EL21" s="47" t="str">
        <f t="shared" si="13"/>
        <v>-</v>
      </c>
      <c r="EM21" s="47" t="str">
        <f t="shared" si="14"/>
        <v>-</v>
      </c>
      <c r="EN21" s="47" t="str">
        <f t="shared" si="15"/>
        <v>-</v>
      </c>
      <c r="EO21" s="45">
        <v>18</v>
      </c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7" t="str">
        <f t="shared" si="16"/>
        <v>-</v>
      </c>
      <c r="FU21" s="47" t="str">
        <f t="shared" si="17"/>
        <v>-</v>
      </c>
      <c r="FV21" s="47" t="str">
        <f t="shared" si="18"/>
        <v>-</v>
      </c>
      <c r="FW21" s="47" t="str">
        <f t="shared" si="19"/>
        <v>-</v>
      </c>
      <c r="FX21" s="45">
        <v>18</v>
      </c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7" t="str">
        <f t="shared" si="20"/>
        <v>-</v>
      </c>
      <c r="HE21" s="47" t="str">
        <f t="shared" si="21"/>
        <v>-</v>
      </c>
      <c r="HF21" s="47" t="str">
        <f t="shared" si="22"/>
        <v>-</v>
      </c>
      <c r="HG21" s="47" t="str">
        <f t="shared" si="23"/>
        <v>-</v>
      </c>
      <c r="HH21" s="45">
        <v>18</v>
      </c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7" t="str">
        <f t="shared" si="24"/>
        <v>-</v>
      </c>
      <c r="IO21" s="47" t="str">
        <f t="shared" si="25"/>
        <v>-</v>
      </c>
      <c r="IP21" s="47" t="str">
        <f t="shared" si="26"/>
        <v>-</v>
      </c>
      <c r="IQ21" s="45">
        <v>18</v>
      </c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7" t="str">
        <f t="shared" si="27"/>
        <v>-</v>
      </c>
      <c r="JX21" s="47" t="str">
        <f t="shared" si="28"/>
        <v>-</v>
      </c>
      <c r="JY21" s="47" t="str">
        <f t="shared" si="29"/>
        <v>-</v>
      </c>
      <c r="JZ21" s="47" t="str">
        <f t="shared" si="30"/>
        <v>-</v>
      </c>
      <c r="KA21" s="45">
        <v>18</v>
      </c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7" t="str">
        <f t="shared" si="31"/>
        <v>-</v>
      </c>
      <c r="LH21" s="47" t="str">
        <f t="shared" si="32"/>
        <v>-</v>
      </c>
      <c r="LI21" s="47" t="str">
        <f t="shared" si="33"/>
        <v>-</v>
      </c>
      <c r="LJ21" s="47" t="str">
        <f t="shared" si="34"/>
        <v>-</v>
      </c>
      <c r="LK21" s="45">
        <v>18</v>
      </c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7" t="str">
        <f t="shared" si="35"/>
        <v>-</v>
      </c>
      <c r="MP21" s="47" t="str">
        <f t="shared" si="36"/>
        <v>-</v>
      </c>
      <c r="MQ21" s="47" t="str">
        <f t="shared" si="37"/>
        <v>-</v>
      </c>
      <c r="MR21" s="47" t="str">
        <f t="shared" si="38"/>
        <v>-</v>
      </c>
      <c r="MS21" s="45">
        <v>18</v>
      </c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7" t="str">
        <f t="shared" si="39"/>
        <v>-</v>
      </c>
      <c r="NZ21" s="47" t="str">
        <f t="shared" si="40"/>
        <v>-</v>
      </c>
      <c r="OA21" s="47" t="str">
        <f t="shared" si="41"/>
        <v>-</v>
      </c>
      <c r="OB21" s="47" t="str">
        <f t="shared" si="42"/>
        <v>-</v>
      </c>
      <c r="OC21" s="45">
        <v>18</v>
      </c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7" t="str">
        <f t="shared" si="43"/>
        <v>-</v>
      </c>
      <c r="PI21" s="47" t="str">
        <f t="shared" si="44"/>
        <v>-</v>
      </c>
      <c r="PJ21" s="47" t="str">
        <f t="shared" si="45"/>
        <v>-</v>
      </c>
      <c r="PK21" s="47" t="str">
        <f t="shared" si="46"/>
        <v>-</v>
      </c>
      <c r="PL21" s="48">
        <v>18</v>
      </c>
      <c r="PM21" s="49" t="str">
        <f t="shared" si="47"/>
        <v>-</v>
      </c>
      <c r="PN21" s="49" t="str">
        <f t="shared" si="48"/>
        <v>-</v>
      </c>
      <c r="PO21" s="49" t="str">
        <f t="shared" si="49"/>
        <v>-</v>
      </c>
      <c r="PP21" s="49" t="str">
        <f t="shared" si="50"/>
        <v>-</v>
      </c>
      <c r="PQ21" s="49" t="str">
        <f t="shared" si="51"/>
        <v>-</v>
      </c>
      <c r="PR21" s="49" t="str">
        <f t="shared" si="52"/>
        <v>-</v>
      </c>
      <c r="PS21" s="49" t="str">
        <f t="shared" si="53"/>
        <v>-</v>
      </c>
      <c r="PT21" s="49" t="str">
        <f t="shared" si="54"/>
        <v>-</v>
      </c>
      <c r="PU21" s="49" t="str">
        <f t="shared" si="55"/>
        <v>-</v>
      </c>
      <c r="PV21" s="49" t="str">
        <f t="shared" si="56"/>
        <v>-</v>
      </c>
      <c r="PW21" s="49" t="str">
        <f t="shared" si="57"/>
        <v>-</v>
      </c>
      <c r="PX21" s="49" t="str">
        <f t="shared" si="58"/>
        <v>-</v>
      </c>
      <c r="PY21" s="50"/>
      <c r="PZ21" s="50"/>
      <c r="QA21" s="51" t="e">
        <f t="shared" si="59"/>
        <v>#DIV/0!</v>
      </c>
    </row>
    <row r="22" spans="1:443" ht="21.75">
      <c r="A22" s="44" t="s">
        <v>103</v>
      </c>
      <c r="B22" s="45">
        <v>19</v>
      </c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7" t="str">
        <f t="shared" si="0"/>
        <v>-</v>
      </c>
      <c r="AI22" s="47" t="str">
        <f t="shared" si="1"/>
        <v>-</v>
      </c>
      <c r="AJ22" s="47" t="str">
        <f t="shared" si="2"/>
        <v>-</v>
      </c>
      <c r="AK22" s="47" t="str">
        <f t="shared" si="3"/>
        <v>-</v>
      </c>
      <c r="AL22" s="45">
        <v>19</v>
      </c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7" t="str">
        <f t="shared" si="4"/>
        <v>-</v>
      </c>
      <c r="BR22" s="47" t="str">
        <f t="shared" si="5"/>
        <v>-</v>
      </c>
      <c r="BS22" s="47" t="str">
        <f t="shared" si="6"/>
        <v>-</v>
      </c>
      <c r="BT22" s="47" t="str">
        <f t="shared" si="7"/>
        <v>-</v>
      </c>
      <c r="BU22" s="45">
        <v>19</v>
      </c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7" t="str">
        <f t="shared" si="8"/>
        <v>-</v>
      </c>
      <c r="DB22" s="47" t="str">
        <f t="shared" si="9"/>
        <v>-</v>
      </c>
      <c r="DC22" s="47" t="str">
        <f t="shared" si="10"/>
        <v>-</v>
      </c>
      <c r="DD22" s="47" t="str">
        <f t="shared" si="11"/>
        <v>-</v>
      </c>
      <c r="DE22" s="45">
        <v>19</v>
      </c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7" t="str">
        <f t="shared" si="12"/>
        <v>-</v>
      </c>
      <c r="EL22" s="47" t="str">
        <f t="shared" si="13"/>
        <v>-</v>
      </c>
      <c r="EM22" s="47" t="str">
        <f t="shared" si="14"/>
        <v>-</v>
      </c>
      <c r="EN22" s="47" t="str">
        <f t="shared" si="15"/>
        <v>-</v>
      </c>
      <c r="EO22" s="45">
        <v>19</v>
      </c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7" t="str">
        <f t="shared" si="16"/>
        <v>-</v>
      </c>
      <c r="FU22" s="47" t="str">
        <f t="shared" si="17"/>
        <v>-</v>
      </c>
      <c r="FV22" s="47" t="str">
        <f t="shared" si="18"/>
        <v>-</v>
      </c>
      <c r="FW22" s="47" t="str">
        <f t="shared" si="19"/>
        <v>-</v>
      </c>
      <c r="FX22" s="45">
        <v>19</v>
      </c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7" t="str">
        <f t="shared" si="20"/>
        <v>-</v>
      </c>
      <c r="HE22" s="47" t="str">
        <f t="shared" si="21"/>
        <v>-</v>
      </c>
      <c r="HF22" s="47" t="str">
        <f t="shared" si="22"/>
        <v>-</v>
      </c>
      <c r="HG22" s="47" t="str">
        <f t="shared" si="23"/>
        <v>-</v>
      </c>
      <c r="HH22" s="45">
        <v>19</v>
      </c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7" t="str">
        <f t="shared" si="24"/>
        <v>-</v>
      </c>
      <c r="IO22" s="47" t="str">
        <f t="shared" si="25"/>
        <v>-</v>
      </c>
      <c r="IP22" s="47" t="str">
        <f t="shared" si="26"/>
        <v>-</v>
      </c>
      <c r="IQ22" s="45">
        <v>19</v>
      </c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7" t="str">
        <f t="shared" si="27"/>
        <v>-</v>
      </c>
      <c r="JX22" s="47" t="str">
        <f t="shared" si="28"/>
        <v>-</v>
      </c>
      <c r="JY22" s="47" t="str">
        <f t="shared" si="29"/>
        <v>-</v>
      </c>
      <c r="JZ22" s="47" t="str">
        <f t="shared" si="30"/>
        <v>-</v>
      </c>
      <c r="KA22" s="45">
        <v>19</v>
      </c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7" t="str">
        <f t="shared" si="31"/>
        <v>-</v>
      </c>
      <c r="LH22" s="47" t="str">
        <f t="shared" si="32"/>
        <v>-</v>
      </c>
      <c r="LI22" s="47" t="str">
        <f t="shared" si="33"/>
        <v>-</v>
      </c>
      <c r="LJ22" s="47" t="str">
        <f t="shared" si="34"/>
        <v>-</v>
      </c>
      <c r="LK22" s="45">
        <v>19</v>
      </c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7" t="str">
        <f t="shared" si="35"/>
        <v>-</v>
      </c>
      <c r="MP22" s="47" t="str">
        <f t="shared" si="36"/>
        <v>-</v>
      </c>
      <c r="MQ22" s="47" t="str">
        <f t="shared" si="37"/>
        <v>-</v>
      </c>
      <c r="MR22" s="47" t="str">
        <f t="shared" si="38"/>
        <v>-</v>
      </c>
      <c r="MS22" s="45">
        <v>19</v>
      </c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7" t="str">
        <f t="shared" si="39"/>
        <v>-</v>
      </c>
      <c r="NZ22" s="47" t="str">
        <f t="shared" si="40"/>
        <v>-</v>
      </c>
      <c r="OA22" s="47" t="str">
        <f t="shared" si="41"/>
        <v>-</v>
      </c>
      <c r="OB22" s="47" t="str">
        <f t="shared" si="42"/>
        <v>-</v>
      </c>
      <c r="OC22" s="45">
        <v>19</v>
      </c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7" t="str">
        <f t="shared" si="43"/>
        <v>-</v>
      </c>
      <c r="PI22" s="47" t="str">
        <f t="shared" si="44"/>
        <v>-</v>
      </c>
      <c r="PJ22" s="47" t="str">
        <f t="shared" si="45"/>
        <v>-</v>
      </c>
      <c r="PK22" s="47" t="str">
        <f t="shared" si="46"/>
        <v>-</v>
      </c>
      <c r="PL22" s="48">
        <v>19</v>
      </c>
      <c r="PM22" s="49" t="str">
        <f t="shared" si="47"/>
        <v>-</v>
      </c>
      <c r="PN22" s="49" t="str">
        <f t="shared" si="48"/>
        <v>-</v>
      </c>
      <c r="PO22" s="49" t="str">
        <f t="shared" si="49"/>
        <v>-</v>
      </c>
      <c r="PP22" s="49" t="str">
        <f t="shared" si="50"/>
        <v>-</v>
      </c>
      <c r="PQ22" s="49" t="str">
        <f t="shared" si="51"/>
        <v>-</v>
      </c>
      <c r="PR22" s="49" t="str">
        <f t="shared" si="52"/>
        <v>-</v>
      </c>
      <c r="PS22" s="49" t="str">
        <f t="shared" si="53"/>
        <v>-</v>
      </c>
      <c r="PT22" s="49" t="str">
        <f t="shared" si="54"/>
        <v>-</v>
      </c>
      <c r="PU22" s="49" t="str">
        <f t="shared" si="55"/>
        <v>-</v>
      </c>
      <c r="PV22" s="49" t="str">
        <f t="shared" si="56"/>
        <v>-</v>
      </c>
      <c r="PW22" s="49" t="str">
        <f t="shared" si="57"/>
        <v>-</v>
      </c>
      <c r="PX22" s="49" t="str">
        <f t="shared" si="58"/>
        <v>-</v>
      </c>
      <c r="PY22" s="50"/>
      <c r="PZ22" s="50"/>
      <c r="QA22" s="51" t="e">
        <f t="shared" si="59"/>
        <v>#DIV/0!</v>
      </c>
    </row>
    <row r="23" spans="1:443" ht="21.75">
      <c r="A23" s="44" t="s">
        <v>104</v>
      </c>
      <c r="B23" s="45">
        <v>20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7" t="str">
        <f t="shared" si="0"/>
        <v>-</v>
      </c>
      <c r="AI23" s="47" t="str">
        <f t="shared" si="1"/>
        <v>-</v>
      </c>
      <c r="AJ23" s="47" t="str">
        <f t="shared" si="2"/>
        <v>-</v>
      </c>
      <c r="AK23" s="47" t="str">
        <f t="shared" si="3"/>
        <v>-</v>
      </c>
      <c r="AL23" s="45">
        <v>20</v>
      </c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7" t="str">
        <f t="shared" si="4"/>
        <v>-</v>
      </c>
      <c r="BR23" s="47" t="str">
        <f t="shared" si="5"/>
        <v>-</v>
      </c>
      <c r="BS23" s="47" t="str">
        <f t="shared" si="6"/>
        <v>-</v>
      </c>
      <c r="BT23" s="47" t="str">
        <f t="shared" si="7"/>
        <v>-</v>
      </c>
      <c r="BU23" s="45">
        <v>20</v>
      </c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7" t="str">
        <f t="shared" si="8"/>
        <v>-</v>
      </c>
      <c r="DB23" s="47" t="str">
        <f t="shared" si="9"/>
        <v>-</v>
      </c>
      <c r="DC23" s="47" t="str">
        <f t="shared" si="10"/>
        <v>-</v>
      </c>
      <c r="DD23" s="47" t="str">
        <f t="shared" si="11"/>
        <v>-</v>
      </c>
      <c r="DE23" s="45">
        <v>20</v>
      </c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7" t="str">
        <f t="shared" si="12"/>
        <v>-</v>
      </c>
      <c r="EL23" s="47" t="str">
        <f t="shared" si="13"/>
        <v>-</v>
      </c>
      <c r="EM23" s="47" t="str">
        <f t="shared" si="14"/>
        <v>-</v>
      </c>
      <c r="EN23" s="47" t="str">
        <f t="shared" si="15"/>
        <v>-</v>
      </c>
      <c r="EO23" s="45">
        <v>20</v>
      </c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7" t="str">
        <f t="shared" si="16"/>
        <v>-</v>
      </c>
      <c r="FU23" s="47" t="str">
        <f t="shared" si="17"/>
        <v>-</v>
      </c>
      <c r="FV23" s="47" t="str">
        <f t="shared" si="18"/>
        <v>-</v>
      </c>
      <c r="FW23" s="47" t="str">
        <f t="shared" si="19"/>
        <v>-</v>
      </c>
      <c r="FX23" s="45">
        <v>20</v>
      </c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7" t="str">
        <f t="shared" si="20"/>
        <v>-</v>
      </c>
      <c r="HE23" s="47" t="str">
        <f t="shared" si="21"/>
        <v>-</v>
      </c>
      <c r="HF23" s="47" t="str">
        <f t="shared" si="22"/>
        <v>-</v>
      </c>
      <c r="HG23" s="47" t="str">
        <f t="shared" si="23"/>
        <v>-</v>
      </c>
      <c r="HH23" s="45">
        <v>20</v>
      </c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7" t="str">
        <f t="shared" si="24"/>
        <v>-</v>
      </c>
      <c r="IO23" s="47" t="str">
        <f t="shared" si="25"/>
        <v>-</v>
      </c>
      <c r="IP23" s="47" t="str">
        <f t="shared" si="26"/>
        <v>-</v>
      </c>
      <c r="IQ23" s="45">
        <v>20</v>
      </c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7" t="str">
        <f t="shared" si="27"/>
        <v>-</v>
      </c>
      <c r="JX23" s="47" t="str">
        <f t="shared" si="28"/>
        <v>-</v>
      </c>
      <c r="JY23" s="47" t="str">
        <f t="shared" si="29"/>
        <v>-</v>
      </c>
      <c r="JZ23" s="47" t="str">
        <f t="shared" si="30"/>
        <v>-</v>
      </c>
      <c r="KA23" s="45">
        <v>20</v>
      </c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7" t="str">
        <f t="shared" si="31"/>
        <v>-</v>
      </c>
      <c r="LH23" s="47" t="str">
        <f t="shared" si="32"/>
        <v>-</v>
      </c>
      <c r="LI23" s="47" t="str">
        <f t="shared" si="33"/>
        <v>-</v>
      </c>
      <c r="LJ23" s="47" t="str">
        <f t="shared" si="34"/>
        <v>-</v>
      </c>
      <c r="LK23" s="45">
        <v>20</v>
      </c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7" t="str">
        <f t="shared" si="35"/>
        <v>-</v>
      </c>
      <c r="MP23" s="47" t="str">
        <f t="shared" si="36"/>
        <v>-</v>
      </c>
      <c r="MQ23" s="47" t="str">
        <f t="shared" si="37"/>
        <v>-</v>
      </c>
      <c r="MR23" s="47" t="str">
        <f t="shared" si="38"/>
        <v>-</v>
      </c>
      <c r="MS23" s="45">
        <v>20</v>
      </c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7" t="str">
        <f t="shared" si="39"/>
        <v>-</v>
      </c>
      <c r="NZ23" s="47" t="str">
        <f t="shared" si="40"/>
        <v>-</v>
      </c>
      <c r="OA23" s="47" t="str">
        <f t="shared" si="41"/>
        <v>-</v>
      </c>
      <c r="OB23" s="47" t="str">
        <f t="shared" si="42"/>
        <v>-</v>
      </c>
      <c r="OC23" s="45">
        <v>20</v>
      </c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7" t="str">
        <f t="shared" si="43"/>
        <v>-</v>
      </c>
      <c r="PI23" s="47" t="str">
        <f t="shared" si="44"/>
        <v>-</v>
      </c>
      <c r="PJ23" s="47" t="str">
        <f t="shared" si="45"/>
        <v>-</v>
      </c>
      <c r="PK23" s="47" t="str">
        <f t="shared" si="46"/>
        <v>-</v>
      </c>
      <c r="PL23" s="48">
        <v>20</v>
      </c>
      <c r="PM23" s="49" t="str">
        <f t="shared" si="47"/>
        <v>-</v>
      </c>
      <c r="PN23" s="49" t="str">
        <f t="shared" si="48"/>
        <v>-</v>
      </c>
      <c r="PO23" s="49" t="str">
        <f t="shared" si="49"/>
        <v>-</v>
      </c>
      <c r="PP23" s="49" t="str">
        <f t="shared" si="50"/>
        <v>-</v>
      </c>
      <c r="PQ23" s="49" t="str">
        <f t="shared" si="51"/>
        <v>-</v>
      </c>
      <c r="PR23" s="49" t="str">
        <f t="shared" si="52"/>
        <v>-</v>
      </c>
      <c r="PS23" s="49" t="str">
        <f t="shared" si="53"/>
        <v>-</v>
      </c>
      <c r="PT23" s="49" t="str">
        <f t="shared" si="54"/>
        <v>-</v>
      </c>
      <c r="PU23" s="49" t="str">
        <f t="shared" si="55"/>
        <v>-</v>
      </c>
      <c r="PV23" s="49" t="str">
        <f t="shared" si="56"/>
        <v>-</v>
      </c>
      <c r="PW23" s="49" t="str">
        <f t="shared" si="57"/>
        <v>-</v>
      </c>
      <c r="PX23" s="49" t="str">
        <f t="shared" si="58"/>
        <v>-</v>
      </c>
      <c r="PY23" s="50"/>
      <c r="PZ23" s="50"/>
      <c r="QA23" s="51" t="e">
        <f t="shared" si="59"/>
        <v>#DIV/0!</v>
      </c>
    </row>
    <row r="24" spans="1:443" ht="21.75">
      <c r="A24" s="44" t="s">
        <v>105</v>
      </c>
      <c r="B24" s="45">
        <v>21</v>
      </c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7" t="str">
        <f t="shared" si="0"/>
        <v>-</v>
      </c>
      <c r="AI24" s="47" t="str">
        <f t="shared" si="1"/>
        <v>-</v>
      </c>
      <c r="AJ24" s="47" t="str">
        <f t="shared" si="2"/>
        <v>-</v>
      </c>
      <c r="AK24" s="47" t="str">
        <f t="shared" si="3"/>
        <v>-</v>
      </c>
      <c r="AL24" s="45">
        <v>21</v>
      </c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7" t="str">
        <f t="shared" si="4"/>
        <v>-</v>
      </c>
      <c r="BR24" s="47" t="str">
        <f t="shared" si="5"/>
        <v>-</v>
      </c>
      <c r="BS24" s="47" t="str">
        <f t="shared" si="6"/>
        <v>-</v>
      </c>
      <c r="BT24" s="47" t="str">
        <f t="shared" si="7"/>
        <v>-</v>
      </c>
      <c r="BU24" s="45">
        <v>21</v>
      </c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7" t="str">
        <f t="shared" si="8"/>
        <v>-</v>
      </c>
      <c r="DB24" s="47" t="str">
        <f t="shared" si="9"/>
        <v>-</v>
      </c>
      <c r="DC24" s="47" t="str">
        <f t="shared" si="10"/>
        <v>-</v>
      </c>
      <c r="DD24" s="47" t="str">
        <f t="shared" si="11"/>
        <v>-</v>
      </c>
      <c r="DE24" s="45">
        <v>21</v>
      </c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7" t="str">
        <f t="shared" si="12"/>
        <v>-</v>
      </c>
      <c r="EL24" s="47" t="str">
        <f t="shared" si="13"/>
        <v>-</v>
      </c>
      <c r="EM24" s="47" t="str">
        <f t="shared" si="14"/>
        <v>-</v>
      </c>
      <c r="EN24" s="47" t="str">
        <f t="shared" si="15"/>
        <v>-</v>
      </c>
      <c r="EO24" s="45">
        <v>21</v>
      </c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7" t="str">
        <f t="shared" si="16"/>
        <v>-</v>
      </c>
      <c r="FU24" s="47" t="str">
        <f t="shared" si="17"/>
        <v>-</v>
      </c>
      <c r="FV24" s="47" t="str">
        <f t="shared" si="18"/>
        <v>-</v>
      </c>
      <c r="FW24" s="47" t="str">
        <f t="shared" si="19"/>
        <v>-</v>
      </c>
      <c r="FX24" s="45">
        <v>21</v>
      </c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7" t="str">
        <f t="shared" si="20"/>
        <v>-</v>
      </c>
      <c r="HE24" s="47" t="str">
        <f t="shared" si="21"/>
        <v>-</v>
      </c>
      <c r="HF24" s="47" t="str">
        <f t="shared" si="22"/>
        <v>-</v>
      </c>
      <c r="HG24" s="47" t="str">
        <f t="shared" si="23"/>
        <v>-</v>
      </c>
      <c r="HH24" s="45">
        <v>21</v>
      </c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7" t="str">
        <f t="shared" si="24"/>
        <v>-</v>
      </c>
      <c r="IO24" s="47" t="str">
        <f t="shared" si="25"/>
        <v>-</v>
      </c>
      <c r="IP24" s="47" t="str">
        <f t="shared" si="26"/>
        <v>-</v>
      </c>
      <c r="IQ24" s="45">
        <v>21</v>
      </c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7" t="str">
        <f t="shared" si="27"/>
        <v>-</v>
      </c>
      <c r="JX24" s="47" t="str">
        <f t="shared" si="28"/>
        <v>-</v>
      </c>
      <c r="JY24" s="47" t="str">
        <f t="shared" si="29"/>
        <v>-</v>
      </c>
      <c r="JZ24" s="47" t="str">
        <f t="shared" si="30"/>
        <v>-</v>
      </c>
      <c r="KA24" s="45">
        <v>21</v>
      </c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7" t="str">
        <f t="shared" si="31"/>
        <v>-</v>
      </c>
      <c r="LH24" s="47" t="str">
        <f t="shared" si="32"/>
        <v>-</v>
      </c>
      <c r="LI24" s="47" t="str">
        <f t="shared" si="33"/>
        <v>-</v>
      </c>
      <c r="LJ24" s="47" t="str">
        <f t="shared" si="34"/>
        <v>-</v>
      </c>
      <c r="LK24" s="45">
        <v>21</v>
      </c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7" t="str">
        <f t="shared" si="35"/>
        <v>-</v>
      </c>
      <c r="MP24" s="47" t="str">
        <f t="shared" si="36"/>
        <v>-</v>
      </c>
      <c r="MQ24" s="47" t="str">
        <f t="shared" si="37"/>
        <v>-</v>
      </c>
      <c r="MR24" s="47" t="str">
        <f t="shared" si="38"/>
        <v>-</v>
      </c>
      <c r="MS24" s="45">
        <v>21</v>
      </c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7" t="str">
        <f t="shared" si="39"/>
        <v>-</v>
      </c>
      <c r="NZ24" s="47" t="str">
        <f t="shared" si="40"/>
        <v>-</v>
      </c>
      <c r="OA24" s="47" t="str">
        <f t="shared" si="41"/>
        <v>-</v>
      </c>
      <c r="OB24" s="47" t="str">
        <f t="shared" si="42"/>
        <v>-</v>
      </c>
      <c r="OC24" s="45">
        <v>21</v>
      </c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7" t="str">
        <f t="shared" si="43"/>
        <v>-</v>
      </c>
      <c r="PI24" s="47" t="str">
        <f t="shared" si="44"/>
        <v>-</v>
      </c>
      <c r="PJ24" s="47" t="str">
        <f t="shared" si="45"/>
        <v>-</v>
      </c>
      <c r="PK24" s="47" t="str">
        <f t="shared" si="46"/>
        <v>-</v>
      </c>
      <c r="PL24" s="48">
        <v>21</v>
      </c>
      <c r="PM24" s="49" t="str">
        <f t="shared" si="47"/>
        <v>-</v>
      </c>
      <c r="PN24" s="49" t="str">
        <f t="shared" si="48"/>
        <v>-</v>
      </c>
      <c r="PO24" s="49" t="str">
        <f t="shared" si="49"/>
        <v>-</v>
      </c>
      <c r="PP24" s="49" t="str">
        <f t="shared" si="50"/>
        <v>-</v>
      </c>
      <c r="PQ24" s="49" t="str">
        <f t="shared" si="51"/>
        <v>-</v>
      </c>
      <c r="PR24" s="49" t="str">
        <f t="shared" si="52"/>
        <v>-</v>
      </c>
      <c r="PS24" s="49" t="str">
        <f t="shared" si="53"/>
        <v>-</v>
      </c>
      <c r="PT24" s="49" t="str">
        <f t="shared" si="54"/>
        <v>-</v>
      </c>
      <c r="PU24" s="49" t="str">
        <f t="shared" si="55"/>
        <v>-</v>
      </c>
      <c r="PV24" s="49" t="str">
        <f t="shared" si="56"/>
        <v>-</v>
      </c>
      <c r="PW24" s="49" t="str">
        <f t="shared" si="57"/>
        <v>-</v>
      </c>
      <c r="PX24" s="49" t="str">
        <f t="shared" si="58"/>
        <v>-</v>
      </c>
      <c r="PY24" s="50"/>
      <c r="PZ24" s="50"/>
      <c r="QA24" s="51" t="e">
        <f t="shared" si="59"/>
        <v>#DIV/0!</v>
      </c>
    </row>
    <row r="25" spans="1:443" ht="21.75">
      <c r="A25" s="44" t="s">
        <v>106</v>
      </c>
      <c r="B25" s="45">
        <v>22</v>
      </c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7" t="str">
        <f t="shared" si="0"/>
        <v>-</v>
      </c>
      <c r="AI25" s="47" t="str">
        <f t="shared" si="1"/>
        <v>-</v>
      </c>
      <c r="AJ25" s="47" t="str">
        <f t="shared" si="2"/>
        <v>-</v>
      </c>
      <c r="AK25" s="47" t="str">
        <f t="shared" si="3"/>
        <v>-</v>
      </c>
      <c r="AL25" s="45">
        <v>22</v>
      </c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7" t="str">
        <f t="shared" si="4"/>
        <v>-</v>
      </c>
      <c r="BR25" s="47" t="str">
        <f t="shared" si="5"/>
        <v>-</v>
      </c>
      <c r="BS25" s="47" t="str">
        <f t="shared" si="6"/>
        <v>-</v>
      </c>
      <c r="BT25" s="47" t="str">
        <f t="shared" si="7"/>
        <v>-</v>
      </c>
      <c r="BU25" s="45">
        <v>22</v>
      </c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7" t="str">
        <f t="shared" si="8"/>
        <v>-</v>
      </c>
      <c r="DB25" s="47" t="str">
        <f t="shared" si="9"/>
        <v>-</v>
      </c>
      <c r="DC25" s="47" t="str">
        <f t="shared" si="10"/>
        <v>-</v>
      </c>
      <c r="DD25" s="47" t="str">
        <f t="shared" si="11"/>
        <v>-</v>
      </c>
      <c r="DE25" s="45">
        <v>22</v>
      </c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7" t="str">
        <f t="shared" si="12"/>
        <v>-</v>
      </c>
      <c r="EL25" s="47" t="str">
        <f t="shared" si="13"/>
        <v>-</v>
      </c>
      <c r="EM25" s="47" t="str">
        <f t="shared" si="14"/>
        <v>-</v>
      </c>
      <c r="EN25" s="47" t="str">
        <f t="shared" si="15"/>
        <v>-</v>
      </c>
      <c r="EO25" s="45">
        <v>22</v>
      </c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7" t="str">
        <f t="shared" si="16"/>
        <v>-</v>
      </c>
      <c r="FU25" s="47" t="str">
        <f t="shared" si="17"/>
        <v>-</v>
      </c>
      <c r="FV25" s="47" t="str">
        <f t="shared" si="18"/>
        <v>-</v>
      </c>
      <c r="FW25" s="47" t="str">
        <f t="shared" si="19"/>
        <v>-</v>
      </c>
      <c r="FX25" s="45">
        <v>22</v>
      </c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7" t="str">
        <f t="shared" si="20"/>
        <v>-</v>
      </c>
      <c r="HE25" s="47" t="str">
        <f t="shared" si="21"/>
        <v>-</v>
      </c>
      <c r="HF25" s="47" t="str">
        <f t="shared" si="22"/>
        <v>-</v>
      </c>
      <c r="HG25" s="47" t="str">
        <f t="shared" si="23"/>
        <v>-</v>
      </c>
      <c r="HH25" s="45">
        <v>22</v>
      </c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7" t="str">
        <f t="shared" si="24"/>
        <v>-</v>
      </c>
      <c r="IO25" s="47" t="str">
        <f t="shared" si="25"/>
        <v>-</v>
      </c>
      <c r="IP25" s="47" t="str">
        <f t="shared" si="26"/>
        <v>-</v>
      </c>
      <c r="IQ25" s="45">
        <v>22</v>
      </c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7" t="str">
        <f t="shared" si="27"/>
        <v>-</v>
      </c>
      <c r="JX25" s="47" t="str">
        <f t="shared" si="28"/>
        <v>-</v>
      </c>
      <c r="JY25" s="47" t="str">
        <f t="shared" si="29"/>
        <v>-</v>
      </c>
      <c r="JZ25" s="47" t="str">
        <f t="shared" si="30"/>
        <v>-</v>
      </c>
      <c r="KA25" s="45">
        <v>22</v>
      </c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7" t="str">
        <f t="shared" si="31"/>
        <v>-</v>
      </c>
      <c r="LH25" s="47" t="str">
        <f t="shared" si="32"/>
        <v>-</v>
      </c>
      <c r="LI25" s="47" t="str">
        <f t="shared" si="33"/>
        <v>-</v>
      </c>
      <c r="LJ25" s="47" t="str">
        <f t="shared" si="34"/>
        <v>-</v>
      </c>
      <c r="LK25" s="45">
        <v>22</v>
      </c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7" t="str">
        <f t="shared" si="35"/>
        <v>-</v>
      </c>
      <c r="MP25" s="47" t="str">
        <f t="shared" si="36"/>
        <v>-</v>
      </c>
      <c r="MQ25" s="47" t="str">
        <f t="shared" si="37"/>
        <v>-</v>
      </c>
      <c r="MR25" s="47" t="str">
        <f t="shared" si="38"/>
        <v>-</v>
      </c>
      <c r="MS25" s="45">
        <v>22</v>
      </c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7" t="str">
        <f t="shared" si="39"/>
        <v>-</v>
      </c>
      <c r="NZ25" s="47" t="str">
        <f t="shared" si="40"/>
        <v>-</v>
      </c>
      <c r="OA25" s="47" t="str">
        <f t="shared" si="41"/>
        <v>-</v>
      </c>
      <c r="OB25" s="47" t="str">
        <f t="shared" si="42"/>
        <v>-</v>
      </c>
      <c r="OC25" s="45">
        <v>22</v>
      </c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7" t="str">
        <f t="shared" si="43"/>
        <v>-</v>
      </c>
      <c r="PI25" s="47" t="str">
        <f t="shared" si="44"/>
        <v>-</v>
      </c>
      <c r="PJ25" s="47" t="str">
        <f t="shared" si="45"/>
        <v>-</v>
      </c>
      <c r="PK25" s="47" t="str">
        <f t="shared" si="46"/>
        <v>-</v>
      </c>
      <c r="PL25" s="48">
        <v>22</v>
      </c>
      <c r="PM25" s="49" t="str">
        <f t="shared" si="47"/>
        <v>-</v>
      </c>
      <c r="PN25" s="49" t="str">
        <f t="shared" si="48"/>
        <v>-</v>
      </c>
      <c r="PO25" s="49" t="str">
        <f t="shared" si="49"/>
        <v>-</v>
      </c>
      <c r="PP25" s="49" t="str">
        <f t="shared" si="50"/>
        <v>-</v>
      </c>
      <c r="PQ25" s="49" t="str">
        <f t="shared" si="51"/>
        <v>-</v>
      </c>
      <c r="PR25" s="49" t="str">
        <f t="shared" si="52"/>
        <v>-</v>
      </c>
      <c r="PS25" s="49" t="str">
        <f t="shared" si="53"/>
        <v>-</v>
      </c>
      <c r="PT25" s="49" t="str">
        <f t="shared" si="54"/>
        <v>-</v>
      </c>
      <c r="PU25" s="49" t="str">
        <f t="shared" si="55"/>
        <v>-</v>
      </c>
      <c r="PV25" s="49" t="str">
        <f t="shared" si="56"/>
        <v>-</v>
      </c>
      <c r="PW25" s="49" t="str">
        <f t="shared" si="57"/>
        <v>-</v>
      </c>
      <c r="PX25" s="49" t="str">
        <f t="shared" si="58"/>
        <v>-</v>
      </c>
      <c r="PY25" s="50"/>
      <c r="PZ25" s="50"/>
      <c r="QA25" s="51" t="e">
        <f t="shared" si="59"/>
        <v>#DIV/0!</v>
      </c>
    </row>
    <row r="26" spans="1:443" ht="21.75">
      <c r="A26" s="44" t="s">
        <v>107</v>
      </c>
      <c r="B26" s="45">
        <v>23</v>
      </c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7" t="str">
        <f t="shared" si="0"/>
        <v>-</v>
      </c>
      <c r="AI26" s="47" t="str">
        <f t="shared" si="1"/>
        <v>-</v>
      </c>
      <c r="AJ26" s="47" t="str">
        <f t="shared" si="2"/>
        <v>-</v>
      </c>
      <c r="AK26" s="47" t="str">
        <f t="shared" si="3"/>
        <v>-</v>
      </c>
      <c r="AL26" s="45">
        <v>23</v>
      </c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7" t="str">
        <f t="shared" si="4"/>
        <v>-</v>
      </c>
      <c r="BR26" s="47" t="str">
        <f t="shared" si="5"/>
        <v>-</v>
      </c>
      <c r="BS26" s="47" t="str">
        <f t="shared" si="6"/>
        <v>-</v>
      </c>
      <c r="BT26" s="47" t="str">
        <f t="shared" si="7"/>
        <v>-</v>
      </c>
      <c r="BU26" s="45">
        <v>23</v>
      </c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7" t="str">
        <f t="shared" si="8"/>
        <v>-</v>
      </c>
      <c r="DB26" s="47" t="str">
        <f t="shared" si="9"/>
        <v>-</v>
      </c>
      <c r="DC26" s="47" t="str">
        <f t="shared" si="10"/>
        <v>-</v>
      </c>
      <c r="DD26" s="47" t="str">
        <f t="shared" si="11"/>
        <v>-</v>
      </c>
      <c r="DE26" s="45">
        <v>23</v>
      </c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7" t="str">
        <f t="shared" si="12"/>
        <v>-</v>
      </c>
      <c r="EL26" s="47" t="str">
        <f t="shared" si="13"/>
        <v>-</v>
      </c>
      <c r="EM26" s="47" t="str">
        <f t="shared" si="14"/>
        <v>-</v>
      </c>
      <c r="EN26" s="47" t="str">
        <f t="shared" si="15"/>
        <v>-</v>
      </c>
      <c r="EO26" s="45">
        <v>23</v>
      </c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7" t="str">
        <f t="shared" si="16"/>
        <v>-</v>
      </c>
      <c r="FU26" s="47" t="str">
        <f t="shared" si="17"/>
        <v>-</v>
      </c>
      <c r="FV26" s="47" t="str">
        <f t="shared" si="18"/>
        <v>-</v>
      </c>
      <c r="FW26" s="47" t="str">
        <f t="shared" si="19"/>
        <v>-</v>
      </c>
      <c r="FX26" s="45">
        <v>23</v>
      </c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7" t="str">
        <f t="shared" si="20"/>
        <v>-</v>
      </c>
      <c r="HE26" s="47" t="str">
        <f t="shared" si="21"/>
        <v>-</v>
      </c>
      <c r="HF26" s="47" t="str">
        <f t="shared" si="22"/>
        <v>-</v>
      </c>
      <c r="HG26" s="47" t="str">
        <f t="shared" si="23"/>
        <v>-</v>
      </c>
      <c r="HH26" s="45">
        <v>23</v>
      </c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7" t="str">
        <f t="shared" si="24"/>
        <v>-</v>
      </c>
      <c r="IO26" s="47" t="str">
        <f t="shared" si="25"/>
        <v>-</v>
      </c>
      <c r="IP26" s="47" t="str">
        <f t="shared" si="26"/>
        <v>-</v>
      </c>
      <c r="IQ26" s="45">
        <v>23</v>
      </c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7" t="str">
        <f t="shared" si="27"/>
        <v>-</v>
      </c>
      <c r="JX26" s="47" t="str">
        <f t="shared" si="28"/>
        <v>-</v>
      </c>
      <c r="JY26" s="47" t="str">
        <f t="shared" si="29"/>
        <v>-</v>
      </c>
      <c r="JZ26" s="47" t="str">
        <f t="shared" si="30"/>
        <v>-</v>
      </c>
      <c r="KA26" s="45">
        <v>23</v>
      </c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7" t="str">
        <f t="shared" si="31"/>
        <v>-</v>
      </c>
      <c r="LH26" s="47" t="str">
        <f t="shared" si="32"/>
        <v>-</v>
      </c>
      <c r="LI26" s="47" t="str">
        <f t="shared" si="33"/>
        <v>-</v>
      </c>
      <c r="LJ26" s="47" t="str">
        <f t="shared" si="34"/>
        <v>-</v>
      </c>
      <c r="LK26" s="45">
        <v>23</v>
      </c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7" t="str">
        <f t="shared" si="35"/>
        <v>-</v>
      </c>
      <c r="MP26" s="47" t="str">
        <f t="shared" si="36"/>
        <v>-</v>
      </c>
      <c r="MQ26" s="47" t="str">
        <f t="shared" si="37"/>
        <v>-</v>
      </c>
      <c r="MR26" s="47" t="str">
        <f t="shared" si="38"/>
        <v>-</v>
      </c>
      <c r="MS26" s="45">
        <v>23</v>
      </c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7" t="str">
        <f t="shared" si="39"/>
        <v>-</v>
      </c>
      <c r="NZ26" s="47" t="str">
        <f t="shared" si="40"/>
        <v>-</v>
      </c>
      <c r="OA26" s="47" t="str">
        <f t="shared" si="41"/>
        <v>-</v>
      </c>
      <c r="OB26" s="47" t="str">
        <f t="shared" si="42"/>
        <v>-</v>
      </c>
      <c r="OC26" s="45">
        <v>23</v>
      </c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7" t="str">
        <f t="shared" si="43"/>
        <v>-</v>
      </c>
      <c r="PI26" s="47" t="str">
        <f t="shared" si="44"/>
        <v>-</v>
      </c>
      <c r="PJ26" s="47" t="str">
        <f t="shared" si="45"/>
        <v>-</v>
      </c>
      <c r="PK26" s="47" t="str">
        <f t="shared" si="46"/>
        <v>-</v>
      </c>
      <c r="PL26" s="48">
        <v>23</v>
      </c>
      <c r="PM26" s="49" t="str">
        <f t="shared" si="47"/>
        <v>-</v>
      </c>
      <c r="PN26" s="49" t="str">
        <f t="shared" si="48"/>
        <v>-</v>
      </c>
      <c r="PO26" s="49" t="str">
        <f t="shared" si="49"/>
        <v>-</v>
      </c>
      <c r="PP26" s="49" t="str">
        <f t="shared" si="50"/>
        <v>-</v>
      </c>
      <c r="PQ26" s="49" t="str">
        <f t="shared" si="51"/>
        <v>-</v>
      </c>
      <c r="PR26" s="49" t="str">
        <f t="shared" si="52"/>
        <v>-</v>
      </c>
      <c r="PS26" s="49" t="str">
        <f t="shared" si="53"/>
        <v>-</v>
      </c>
      <c r="PT26" s="49" t="str">
        <f t="shared" si="54"/>
        <v>-</v>
      </c>
      <c r="PU26" s="49" t="str">
        <f t="shared" si="55"/>
        <v>-</v>
      </c>
      <c r="PV26" s="49" t="str">
        <f t="shared" si="56"/>
        <v>-</v>
      </c>
      <c r="PW26" s="49" t="str">
        <f t="shared" si="57"/>
        <v>-</v>
      </c>
      <c r="PX26" s="49" t="str">
        <f t="shared" si="58"/>
        <v>-</v>
      </c>
      <c r="PY26" s="50"/>
      <c r="PZ26" s="50"/>
      <c r="QA26" s="51" t="e">
        <f t="shared" si="59"/>
        <v>#DIV/0!</v>
      </c>
    </row>
    <row r="27" spans="1:443" ht="21.75">
      <c r="A27" s="44" t="s">
        <v>108</v>
      </c>
      <c r="B27" s="45">
        <v>24</v>
      </c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7" t="str">
        <f t="shared" si="0"/>
        <v>-</v>
      </c>
      <c r="AI27" s="47" t="str">
        <f t="shared" si="1"/>
        <v>-</v>
      </c>
      <c r="AJ27" s="47" t="str">
        <f t="shared" si="2"/>
        <v>-</v>
      </c>
      <c r="AK27" s="47" t="str">
        <f t="shared" si="3"/>
        <v>-</v>
      </c>
      <c r="AL27" s="45">
        <v>24</v>
      </c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7" t="str">
        <f t="shared" si="4"/>
        <v>-</v>
      </c>
      <c r="BR27" s="47" t="str">
        <f t="shared" si="5"/>
        <v>-</v>
      </c>
      <c r="BS27" s="47" t="str">
        <f t="shared" si="6"/>
        <v>-</v>
      </c>
      <c r="BT27" s="47" t="str">
        <f t="shared" si="7"/>
        <v>-</v>
      </c>
      <c r="BU27" s="45">
        <v>24</v>
      </c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7" t="str">
        <f t="shared" si="8"/>
        <v>-</v>
      </c>
      <c r="DB27" s="47" t="str">
        <f t="shared" si="9"/>
        <v>-</v>
      </c>
      <c r="DC27" s="47" t="str">
        <f t="shared" si="10"/>
        <v>-</v>
      </c>
      <c r="DD27" s="47" t="str">
        <f t="shared" si="11"/>
        <v>-</v>
      </c>
      <c r="DE27" s="45">
        <v>24</v>
      </c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7" t="str">
        <f t="shared" si="12"/>
        <v>-</v>
      </c>
      <c r="EL27" s="47" t="str">
        <f t="shared" si="13"/>
        <v>-</v>
      </c>
      <c r="EM27" s="47" t="str">
        <f t="shared" si="14"/>
        <v>-</v>
      </c>
      <c r="EN27" s="47" t="str">
        <f t="shared" si="15"/>
        <v>-</v>
      </c>
      <c r="EO27" s="45">
        <v>24</v>
      </c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7" t="str">
        <f t="shared" si="16"/>
        <v>-</v>
      </c>
      <c r="FU27" s="47" t="str">
        <f t="shared" si="17"/>
        <v>-</v>
      </c>
      <c r="FV27" s="47" t="str">
        <f t="shared" si="18"/>
        <v>-</v>
      </c>
      <c r="FW27" s="47" t="str">
        <f t="shared" si="19"/>
        <v>-</v>
      </c>
      <c r="FX27" s="45">
        <v>24</v>
      </c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7" t="str">
        <f t="shared" si="20"/>
        <v>-</v>
      </c>
      <c r="HE27" s="47" t="str">
        <f t="shared" si="21"/>
        <v>-</v>
      </c>
      <c r="HF27" s="47" t="str">
        <f t="shared" si="22"/>
        <v>-</v>
      </c>
      <c r="HG27" s="47" t="str">
        <f t="shared" si="23"/>
        <v>-</v>
      </c>
      <c r="HH27" s="45">
        <v>24</v>
      </c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7" t="str">
        <f t="shared" si="24"/>
        <v>-</v>
      </c>
      <c r="IO27" s="47" t="str">
        <f t="shared" si="25"/>
        <v>-</v>
      </c>
      <c r="IP27" s="47" t="str">
        <f t="shared" si="26"/>
        <v>-</v>
      </c>
      <c r="IQ27" s="45">
        <v>24</v>
      </c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7" t="str">
        <f t="shared" si="27"/>
        <v>-</v>
      </c>
      <c r="JX27" s="47" t="str">
        <f t="shared" si="28"/>
        <v>-</v>
      </c>
      <c r="JY27" s="47" t="str">
        <f t="shared" si="29"/>
        <v>-</v>
      </c>
      <c r="JZ27" s="47" t="str">
        <f t="shared" si="30"/>
        <v>-</v>
      </c>
      <c r="KA27" s="45">
        <v>24</v>
      </c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7" t="str">
        <f t="shared" si="31"/>
        <v>-</v>
      </c>
      <c r="LH27" s="47" t="str">
        <f t="shared" si="32"/>
        <v>-</v>
      </c>
      <c r="LI27" s="47" t="str">
        <f t="shared" si="33"/>
        <v>-</v>
      </c>
      <c r="LJ27" s="47" t="str">
        <f t="shared" si="34"/>
        <v>-</v>
      </c>
      <c r="LK27" s="45">
        <v>24</v>
      </c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7" t="str">
        <f t="shared" si="35"/>
        <v>-</v>
      </c>
      <c r="MP27" s="47" t="str">
        <f t="shared" si="36"/>
        <v>-</v>
      </c>
      <c r="MQ27" s="47" t="str">
        <f t="shared" si="37"/>
        <v>-</v>
      </c>
      <c r="MR27" s="47" t="str">
        <f t="shared" si="38"/>
        <v>-</v>
      </c>
      <c r="MS27" s="45">
        <v>24</v>
      </c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7" t="str">
        <f t="shared" si="39"/>
        <v>-</v>
      </c>
      <c r="NZ27" s="47" t="str">
        <f t="shared" si="40"/>
        <v>-</v>
      </c>
      <c r="OA27" s="47" t="str">
        <f t="shared" si="41"/>
        <v>-</v>
      </c>
      <c r="OB27" s="47" t="str">
        <f t="shared" si="42"/>
        <v>-</v>
      </c>
      <c r="OC27" s="45">
        <v>24</v>
      </c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7" t="str">
        <f t="shared" si="43"/>
        <v>-</v>
      </c>
      <c r="PI27" s="47" t="str">
        <f t="shared" si="44"/>
        <v>-</v>
      </c>
      <c r="PJ27" s="47" t="str">
        <f t="shared" si="45"/>
        <v>-</v>
      </c>
      <c r="PK27" s="47" t="str">
        <f t="shared" si="46"/>
        <v>-</v>
      </c>
      <c r="PL27" s="48">
        <v>24</v>
      </c>
      <c r="PM27" s="49" t="str">
        <f t="shared" si="47"/>
        <v>-</v>
      </c>
      <c r="PN27" s="49" t="str">
        <f t="shared" si="48"/>
        <v>-</v>
      </c>
      <c r="PO27" s="49" t="str">
        <f t="shared" si="49"/>
        <v>-</v>
      </c>
      <c r="PP27" s="49" t="str">
        <f t="shared" si="50"/>
        <v>-</v>
      </c>
      <c r="PQ27" s="49" t="str">
        <f t="shared" si="51"/>
        <v>-</v>
      </c>
      <c r="PR27" s="49" t="str">
        <f t="shared" si="52"/>
        <v>-</v>
      </c>
      <c r="PS27" s="49" t="str">
        <f t="shared" si="53"/>
        <v>-</v>
      </c>
      <c r="PT27" s="49" t="str">
        <f t="shared" si="54"/>
        <v>-</v>
      </c>
      <c r="PU27" s="49" t="str">
        <f t="shared" si="55"/>
        <v>-</v>
      </c>
      <c r="PV27" s="49" t="str">
        <f t="shared" si="56"/>
        <v>-</v>
      </c>
      <c r="PW27" s="49" t="str">
        <f t="shared" si="57"/>
        <v>-</v>
      </c>
      <c r="PX27" s="49" t="str">
        <f t="shared" si="58"/>
        <v>-</v>
      </c>
      <c r="PY27" s="50"/>
      <c r="PZ27" s="50"/>
      <c r="QA27" s="51" t="e">
        <f t="shared" si="59"/>
        <v>#DIV/0!</v>
      </c>
    </row>
    <row r="28" spans="1:443" ht="21.75">
      <c r="A28" s="44" t="s">
        <v>109</v>
      </c>
      <c r="B28" s="45">
        <v>25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7" t="str">
        <f t="shared" si="0"/>
        <v>-</v>
      </c>
      <c r="AI28" s="47" t="str">
        <f t="shared" si="0"/>
        <v>-</v>
      </c>
      <c r="AJ28" s="47" t="str">
        <f t="shared" si="0"/>
        <v>-</v>
      </c>
      <c r="AK28" s="47" t="str">
        <f t="shared" si="0"/>
        <v>-</v>
      </c>
      <c r="AL28" s="45">
        <v>25</v>
      </c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7" t="str">
        <f t="shared" si="4"/>
        <v>-</v>
      </c>
      <c r="BR28" s="47" t="str">
        <f t="shared" si="4"/>
        <v>-</v>
      </c>
      <c r="BS28" s="47" t="str">
        <f t="shared" si="4"/>
        <v>-</v>
      </c>
      <c r="BT28" s="47" t="str">
        <f t="shared" si="4"/>
        <v>-</v>
      </c>
      <c r="BU28" s="45">
        <v>25</v>
      </c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7" t="str">
        <f t="shared" si="8"/>
        <v>-</v>
      </c>
      <c r="DB28" s="47" t="str">
        <f t="shared" si="8"/>
        <v>-</v>
      </c>
      <c r="DC28" s="47" t="str">
        <f t="shared" si="8"/>
        <v>-</v>
      </c>
      <c r="DD28" s="47" t="str">
        <f t="shared" si="11"/>
        <v>-</v>
      </c>
      <c r="DE28" s="45">
        <v>25</v>
      </c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7" t="str">
        <f t="shared" si="12"/>
        <v>-</v>
      </c>
      <c r="EL28" s="47" t="str">
        <f t="shared" si="12"/>
        <v>-</v>
      </c>
      <c r="EM28" s="47" t="str">
        <f t="shared" si="12"/>
        <v>-</v>
      </c>
      <c r="EN28" s="47" t="str">
        <f t="shared" si="12"/>
        <v>-</v>
      </c>
      <c r="EO28" s="45">
        <v>25</v>
      </c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7" t="str">
        <f t="shared" si="16"/>
        <v>-</v>
      </c>
      <c r="FU28" s="47" t="str">
        <f t="shared" si="16"/>
        <v>-</v>
      </c>
      <c r="FV28" s="47" t="str">
        <f t="shared" si="16"/>
        <v>-</v>
      </c>
      <c r="FW28" s="47" t="str">
        <f t="shared" si="16"/>
        <v>-</v>
      </c>
      <c r="FX28" s="45">
        <v>25</v>
      </c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7" t="str">
        <f t="shared" si="20"/>
        <v>-</v>
      </c>
      <c r="HE28" s="47" t="str">
        <f t="shared" si="20"/>
        <v>-</v>
      </c>
      <c r="HF28" s="47" t="str">
        <f t="shared" si="20"/>
        <v>-</v>
      </c>
      <c r="HG28" s="47" t="str">
        <f t="shared" si="20"/>
        <v>-</v>
      </c>
      <c r="HH28" s="45">
        <v>25</v>
      </c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7" t="str">
        <f t="shared" si="24"/>
        <v>-</v>
      </c>
      <c r="IO28" s="47" t="str">
        <f t="shared" si="24"/>
        <v>-</v>
      </c>
      <c r="IP28" s="47" t="str">
        <f t="shared" si="24"/>
        <v>-</v>
      </c>
      <c r="IQ28" s="45">
        <v>25</v>
      </c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7" t="str">
        <f t="shared" si="27"/>
        <v>-</v>
      </c>
      <c r="JX28" s="47" t="str">
        <f t="shared" si="27"/>
        <v>-</v>
      </c>
      <c r="JY28" s="47" t="str">
        <f t="shared" si="27"/>
        <v>-</v>
      </c>
      <c r="JZ28" s="47" t="str">
        <f t="shared" si="27"/>
        <v>-</v>
      </c>
      <c r="KA28" s="45">
        <v>25</v>
      </c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7" t="str">
        <f t="shared" si="31"/>
        <v>-</v>
      </c>
      <c r="LH28" s="47" t="str">
        <f t="shared" si="31"/>
        <v>-</v>
      </c>
      <c r="LI28" s="47" t="str">
        <f t="shared" si="31"/>
        <v>-</v>
      </c>
      <c r="LJ28" s="47" t="str">
        <f t="shared" si="31"/>
        <v>-</v>
      </c>
      <c r="LK28" s="45">
        <v>25</v>
      </c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7" t="str">
        <f t="shared" si="35"/>
        <v>-</v>
      </c>
      <c r="MP28" s="47" t="str">
        <f t="shared" si="35"/>
        <v>-</v>
      </c>
      <c r="MQ28" s="47" t="str">
        <f t="shared" si="35"/>
        <v>-</v>
      </c>
      <c r="MR28" s="47" t="str">
        <f t="shared" si="35"/>
        <v>-</v>
      </c>
      <c r="MS28" s="45">
        <v>25</v>
      </c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7" t="str">
        <f t="shared" si="39"/>
        <v>-</v>
      </c>
      <c r="NZ28" s="47" t="str">
        <f t="shared" si="39"/>
        <v>-</v>
      </c>
      <c r="OA28" s="47" t="str">
        <f t="shared" si="39"/>
        <v>-</v>
      </c>
      <c r="OB28" s="47" t="str">
        <f t="shared" si="39"/>
        <v>-</v>
      </c>
      <c r="OC28" s="45">
        <v>25</v>
      </c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7" t="str">
        <f t="shared" si="43"/>
        <v>-</v>
      </c>
      <c r="PI28" s="47" t="str">
        <f t="shared" si="43"/>
        <v>-</v>
      </c>
      <c r="PJ28" s="47" t="str">
        <f t="shared" si="43"/>
        <v>-</v>
      </c>
      <c r="PK28" s="47" t="str">
        <f t="shared" si="43"/>
        <v>-</v>
      </c>
      <c r="PL28" s="48">
        <v>25</v>
      </c>
      <c r="PM28" s="49" t="str">
        <f t="shared" si="47"/>
        <v>-</v>
      </c>
      <c r="PN28" s="49" t="str">
        <f t="shared" si="47"/>
        <v>-</v>
      </c>
      <c r="PO28" s="49" t="str">
        <f t="shared" si="47"/>
        <v>-</v>
      </c>
      <c r="PP28" s="49" t="str">
        <f t="shared" si="47"/>
        <v>-</v>
      </c>
      <c r="PQ28" s="49" t="str">
        <f t="shared" si="47"/>
        <v>-</v>
      </c>
      <c r="PR28" s="49" t="str">
        <f t="shared" si="52"/>
        <v>-</v>
      </c>
      <c r="PS28" s="49" t="str">
        <f t="shared" si="53"/>
        <v>-</v>
      </c>
      <c r="PT28" s="49" t="str">
        <f t="shared" si="54"/>
        <v>-</v>
      </c>
      <c r="PU28" s="49" t="str">
        <f t="shared" si="55"/>
        <v>-</v>
      </c>
      <c r="PV28" s="49" t="str">
        <f t="shared" si="56"/>
        <v>-</v>
      </c>
      <c r="PW28" s="49" t="str">
        <f t="shared" si="57"/>
        <v>-</v>
      </c>
      <c r="PX28" s="49" t="str">
        <f t="shared" si="58"/>
        <v>-</v>
      </c>
      <c r="PY28" s="50"/>
      <c r="PZ28" s="50"/>
      <c r="QA28" s="51" t="e">
        <f t="shared" si="59"/>
        <v>#DIV/0!</v>
      </c>
    </row>
    <row r="29" spans="1:443" ht="21.75">
      <c r="A29" s="44" t="s">
        <v>110</v>
      </c>
      <c r="B29" s="45">
        <v>26</v>
      </c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7" t="str">
        <f t="shared" si="0"/>
        <v>-</v>
      </c>
      <c r="AI29" s="47" t="str">
        <f t="shared" si="0"/>
        <v>-</v>
      </c>
      <c r="AJ29" s="47" t="str">
        <f t="shared" si="0"/>
        <v>-</v>
      </c>
      <c r="AK29" s="47" t="str">
        <f t="shared" si="0"/>
        <v>-</v>
      </c>
      <c r="AL29" s="45">
        <v>26</v>
      </c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7" t="str">
        <f t="shared" ref="BQ29:BT29" si="64">IF(SUM(AM29:BP29)=0,"-",(SUM(AM29:BP29)))</f>
        <v>-</v>
      </c>
      <c r="BR29" s="47" t="str">
        <f t="shared" si="64"/>
        <v>-</v>
      </c>
      <c r="BS29" s="47" t="str">
        <f t="shared" si="64"/>
        <v>-</v>
      </c>
      <c r="BT29" s="47" t="str">
        <f t="shared" si="64"/>
        <v>-</v>
      </c>
      <c r="BU29" s="45">
        <v>26</v>
      </c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7" t="str">
        <f t="shared" si="8"/>
        <v>-</v>
      </c>
      <c r="DB29" s="47" t="str">
        <f t="shared" si="8"/>
        <v>-</v>
      </c>
      <c r="DC29" s="47" t="str">
        <f t="shared" si="8"/>
        <v>-</v>
      </c>
      <c r="DD29" s="47" t="str">
        <f t="shared" si="8"/>
        <v>-</v>
      </c>
      <c r="DE29" s="45">
        <v>26</v>
      </c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7" t="str">
        <f t="shared" si="12"/>
        <v>-</v>
      </c>
      <c r="EL29" s="47" t="str">
        <f t="shared" si="12"/>
        <v>-</v>
      </c>
      <c r="EM29" s="47" t="str">
        <f t="shared" si="12"/>
        <v>-</v>
      </c>
      <c r="EN29" s="47" t="str">
        <f t="shared" si="12"/>
        <v>-</v>
      </c>
      <c r="EO29" s="45">
        <v>26</v>
      </c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7" t="str">
        <f t="shared" si="16"/>
        <v>-</v>
      </c>
      <c r="FU29" s="47" t="str">
        <f t="shared" si="16"/>
        <v>-</v>
      </c>
      <c r="FV29" s="47" t="str">
        <f t="shared" si="16"/>
        <v>-</v>
      </c>
      <c r="FW29" s="47" t="str">
        <f t="shared" si="16"/>
        <v>-</v>
      </c>
      <c r="FX29" s="45">
        <v>26</v>
      </c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7" t="str">
        <f t="shared" si="20"/>
        <v>-</v>
      </c>
      <c r="HE29" s="47" t="str">
        <f t="shared" si="20"/>
        <v>-</v>
      </c>
      <c r="HF29" s="47" t="str">
        <f t="shared" si="20"/>
        <v>-</v>
      </c>
      <c r="HG29" s="47" t="str">
        <f t="shared" si="20"/>
        <v>-</v>
      </c>
      <c r="HH29" s="45">
        <v>26</v>
      </c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7"/>
      <c r="IN29" s="47" t="str">
        <f t="shared" ref="IN29:IP29" si="65">IF(COUNTIF(HI29:IL29,"ป")=0,"-",(COUNTIF(HI29:IL29,"ป")))</f>
        <v>-</v>
      </c>
      <c r="IO29" s="47" t="str">
        <f t="shared" si="65"/>
        <v>-</v>
      </c>
      <c r="IP29" s="47" t="str">
        <f t="shared" si="65"/>
        <v>-</v>
      </c>
      <c r="IQ29" s="45">
        <v>26</v>
      </c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7" t="str">
        <f t="shared" si="27"/>
        <v>-</v>
      </c>
      <c r="JX29" s="47" t="str">
        <f t="shared" si="27"/>
        <v>-</v>
      </c>
      <c r="JY29" s="47" t="str">
        <f t="shared" si="27"/>
        <v>-</v>
      </c>
      <c r="JZ29" s="47" t="str">
        <f t="shared" si="27"/>
        <v>-</v>
      </c>
      <c r="KA29" s="45">
        <v>26</v>
      </c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7" t="str">
        <f t="shared" si="31"/>
        <v>-</v>
      </c>
      <c r="LH29" s="47" t="str">
        <f t="shared" si="31"/>
        <v>-</v>
      </c>
      <c r="LI29" s="47" t="str">
        <f t="shared" si="31"/>
        <v>-</v>
      </c>
      <c r="LJ29" s="47" t="str">
        <f t="shared" si="31"/>
        <v>-</v>
      </c>
      <c r="LK29" s="45">
        <v>26</v>
      </c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7" t="str">
        <f t="shared" si="35"/>
        <v>-</v>
      </c>
      <c r="MP29" s="47" t="str">
        <f t="shared" si="35"/>
        <v>-</v>
      </c>
      <c r="MQ29" s="47" t="str">
        <f t="shared" si="35"/>
        <v>-</v>
      </c>
      <c r="MR29" s="47" t="str">
        <f t="shared" si="35"/>
        <v>-</v>
      </c>
      <c r="MS29" s="45">
        <v>26</v>
      </c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7" t="str">
        <f t="shared" si="39"/>
        <v>-</v>
      </c>
      <c r="NZ29" s="47" t="str">
        <f t="shared" si="39"/>
        <v>-</v>
      </c>
      <c r="OA29" s="47" t="str">
        <f t="shared" si="39"/>
        <v>-</v>
      </c>
      <c r="OB29" s="47" t="str">
        <f t="shared" si="39"/>
        <v>-</v>
      </c>
      <c r="OC29" s="45">
        <v>26</v>
      </c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7" t="str">
        <f t="shared" si="43"/>
        <v>-</v>
      </c>
      <c r="PI29" s="47" t="str">
        <f t="shared" si="43"/>
        <v>-</v>
      </c>
      <c r="PJ29" s="47" t="str">
        <f t="shared" si="43"/>
        <v>-</v>
      </c>
      <c r="PK29" s="47" t="str">
        <f t="shared" si="43"/>
        <v>-</v>
      </c>
      <c r="PL29" s="48">
        <v>26</v>
      </c>
      <c r="PM29" s="49" t="str">
        <f t="shared" si="47"/>
        <v>-</v>
      </c>
      <c r="PN29" s="49" t="str">
        <f t="shared" si="47"/>
        <v>-</v>
      </c>
      <c r="PO29" s="49" t="str">
        <f t="shared" si="47"/>
        <v>-</v>
      </c>
      <c r="PP29" s="49" t="str">
        <f t="shared" si="47"/>
        <v>-</v>
      </c>
      <c r="PQ29" s="49" t="str">
        <f t="shared" si="47"/>
        <v>-</v>
      </c>
      <c r="PR29" s="49" t="str">
        <f t="shared" si="52"/>
        <v>-</v>
      </c>
      <c r="PS29" s="49" t="str">
        <f t="shared" si="53"/>
        <v>-</v>
      </c>
      <c r="PT29" s="49" t="str">
        <f t="shared" si="54"/>
        <v>-</v>
      </c>
      <c r="PU29" s="49" t="str">
        <f t="shared" si="55"/>
        <v>-</v>
      </c>
      <c r="PV29" s="49" t="str">
        <f t="shared" si="56"/>
        <v>-</v>
      </c>
      <c r="PW29" s="49" t="str">
        <f t="shared" si="57"/>
        <v>-</v>
      </c>
      <c r="PX29" s="49" t="str">
        <f t="shared" si="58"/>
        <v>-</v>
      </c>
      <c r="PY29" s="50"/>
      <c r="PZ29" s="50"/>
      <c r="QA29" s="51" t="e">
        <f t="shared" si="59"/>
        <v>#DIV/0!</v>
      </c>
    </row>
    <row r="30" spans="1:443" ht="21.75">
      <c r="A30" s="44" t="s">
        <v>63</v>
      </c>
      <c r="B30" s="45" t="s">
        <v>64</v>
      </c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7" t="s">
        <v>64</v>
      </c>
      <c r="AI30" s="47" t="s">
        <v>64</v>
      </c>
      <c r="AJ30" s="47" t="s">
        <v>64</v>
      </c>
      <c r="AK30" s="47" t="s">
        <v>64</v>
      </c>
      <c r="AL30" s="45" t="s">
        <v>64</v>
      </c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7" t="s">
        <v>64</v>
      </c>
      <c r="BR30" s="47" t="s">
        <v>64</v>
      </c>
      <c r="BS30" s="47" t="s">
        <v>64</v>
      </c>
      <c r="BT30" s="47" t="s">
        <v>64</v>
      </c>
      <c r="BU30" s="45" t="s">
        <v>64</v>
      </c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7" t="s">
        <v>64</v>
      </c>
      <c r="DB30" s="47" t="s">
        <v>64</v>
      </c>
      <c r="DC30" s="47" t="s">
        <v>64</v>
      </c>
      <c r="DD30" s="47" t="s">
        <v>64</v>
      </c>
      <c r="DE30" s="45" t="s">
        <v>64</v>
      </c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7" t="s">
        <v>64</v>
      </c>
      <c r="EL30" s="47" t="s">
        <v>64</v>
      </c>
      <c r="EM30" s="47" t="s">
        <v>64</v>
      </c>
      <c r="EN30" s="47" t="s">
        <v>64</v>
      </c>
      <c r="EO30" s="45" t="s">
        <v>64</v>
      </c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7" t="s">
        <v>64</v>
      </c>
      <c r="FU30" s="47" t="s">
        <v>64</v>
      </c>
      <c r="FV30" s="47" t="s">
        <v>64</v>
      </c>
      <c r="FW30" s="47" t="s">
        <v>64</v>
      </c>
      <c r="FX30" s="45" t="s">
        <v>64</v>
      </c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7" t="s">
        <v>64</v>
      </c>
      <c r="HE30" s="47" t="s">
        <v>64</v>
      </c>
      <c r="HF30" s="47" t="s">
        <v>64</v>
      </c>
      <c r="HG30" s="47" t="s">
        <v>64</v>
      </c>
      <c r="HH30" s="45" t="s">
        <v>64</v>
      </c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7" t="s">
        <v>64</v>
      </c>
      <c r="IN30" s="47" t="s">
        <v>64</v>
      </c>
      <c r="IO30" s="47" t="s">
        <v>64</v>
      </c>
      <c r="IP30" s="47" t="s">
        <v>64</v>
      </c>
      <c r="IQ30" s="45" t="s">
        <v>64</v>
      </c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7" t="s">
        <v>64</v>
      </c>
      <c r="JX30" s="47" t="s">
        <v>64</v>
      </c>
      <c r="JY30" s="47" t="s">
        <v>64</v>
      </c>
      <c r="JZ30" s="47" t="s">
        <v>64</v>
      </c>
      <c r="KA30" s="45" t="s">
        <v>64</v>
      </c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7" t="s">
        <v>64</v>
      </c>
      <c r="LH30" s="47" t="s">
        <v>64</v>
      </c>
      <c r="LI30" s="47" t="s">
        <v>64</v>
      </c>
      <c r="LJ30" s="47" t="s">
        <v>64</v>
      </c>
      <c r="LK30" s="45" t="s">
        <v>64</v>
      </c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7" t="s">
        <v>64</v>
      </c>
      <c r="MP30" s="47" t="s">
        <v>64</v>
      </c>
      <c r="MQ30" s="47" t="s">
        <v>64</v>
      </c>
      <c r="MR30" s="47" t="s">
        <v>64</v>
      </c>
      <c r="MS30" s="45" t="s">
        <v>64</v>
      </c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7" t="s">
        <v>64</v>
      </c>
      <c r="NZ30" s="47" t="s">
        <v>64</v>
      </c>
      <c r="OA30" s="47" t="s">
        <v>64</v>
      </c>
      <c r="OB30" s="47" t="s">
        <v>64</v>
      </c>
      <c r="OC30" s="45" t="s">
        <v>64</v>
      </c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7" t="s">
        <v>64</v>
      </c>
      <c r="PI30" s="47" t="s">
        <v>64</v>
      </c>
      <c r="PJ30" s="47" t="s">
        <v>64</v>
      </c>
      <c r="PK30" s="47" t="s">
        <v>64</v>
      </c>
      <c r="PL30" s="48" t="s">
        <v>64</v>
      </c>
      <c r="PM30" s="49" t="s">
        <v>64</v>
      </c>
      <c r="PN30" s="49" t="s">
        <v>64</v>
      </c>
      <c r="PO30" s="49" t="s">
        <v>64</v>
      </c>
      <c r="PP30" s="49" t="s">
        <v>64</v>
      </c>
      <c r="PQ30" s="49" t="s">
        <v>64</v>
      </c>
      <c r="PR30" s="49" t="s">
        <v>64</v>
      </c>
      <c r="PS30" s="49" t="s">
        <v>64</v>
      </c>
      <c r="PT30" s="49" t="s">
        <v>64</v>
      </c>
      <c r="PU30" s="49" t="s">
        <v>64</v>
      </c>
      <c r="PV30" s="49" t="s">
        <v>64</v>
      </c>
      <c r="PW30" s="49" t="s">
        <v>64</v>
      </c>
      <c r="PX30" s="49" t="s">
        <v>64</v>
      </c>
      <c r="PY30" s="50" t="s">
        <v>64</v>
      </c>
      <c r="PZ30" s="50" t="s">
        <v>64</v>
      </c>
      <c r="QA30" s="51" t="s">
        <v>64</v>
      </c>
    </row>
    <row r="31" spans="1:443" ht="21.75">
      <c r="A31" s="44" t="s">
        <v>63</v>
      </c>
      <c r="B31" s="45" t="s">
        <v>64</v>
      </c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7" t="s">
        <v>64</v>
      </c>
      <c r="AI31" s="47" t="s">
        <v>64</v>
      </c>
      <c r="AJ31" s="47" t="s">
        <v>64</v>
      </c>
      <c r="AK31" s="47" t="s">
        <v>64</v>
      </c>
      <c r="AL31" s="45" t="s">
        <v>64</v>
      </c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7" t="s">
        <v>64</v>
      </c>
      <c r="BR31" s="47" t="s">
        <v>64</v>
      </c>
      <c r="BS31" s="47" t="s">
        <v>64</v>
      </c>
      <c r="BT31" s="47" t="s">
        <v>64</v>
      </c>
      <c r="BU31" s="45" t="s">
        <v>64</v>
      </c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7" t="s">
        <v>64</v>
      </c>
      <c r="DB31" s="47" t="s">
        <v>64</v>
      </c>
      <c r="DC31" s="47" t="s">
        <v>64</v>
      </c>
      <c r="DD31" s="47" t="s">
        <v>64</v>
      </c>
      <c r="DE31" s="45" t="s">
        <v>64</v>
      </c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7" t="s">
        <v>64</v>
      </c>
      <c r="EL31" s="47" t="s">
        <v>64</v>
      </c>
      <c r="EM31" s="47" t="s">
        <v>64</v>
      </c>
      <c r="EN31" s="47" t="s">
        <v>64</v>
      </c>
      <c r="EO31" s="45" t="s">
        <v>64</v>
      </c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7" t="s">
        <v>64</v>
      </c>
      <c r="FU31" s="47" t="s">
        <v>64</v>
      </c>
      <c r="FV31" s="47" t="s">
        <v>64</v>
      </c>
      <c r="FW31" s="47" t="s">
        <v>64</v>
      </c>
      <c r="FX31" s="45" t="s">
        <v>64</v>
      </c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7" t="s">
        <v>64</v>
      </c>
      <c r="HE31" s="47" t="s">
        <v>64</v>
      </c>
      <c r="HF31" s="47" t="s">
        <v>64</v>
      </c>
      <c r="HG31" s="47" t="s">
        <v>64</v>
      </c>
      <c r="HH31" s="45" t="s">
        <v>64</v>
      </c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7" t="s">
        <v>64</v>
      </c>
      <c r="IN31" s="47" t="s">
        <v>64</v>
      </c>
      <c r="IO31" s="47" t="s">
        <v>64</v>
      </c>
      <c r="IP31" s="47" t="s">
        <v>64</v>
      </c>
      <c r="IQ31" s="45" t="s">
        <v>64</v>
      </c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7" t="s">
        <v>64</v>
      </c>
      <c r="JX31" s="47" t="s">
        <v>64</v>
      </c>
      <c r="JY31" s="47" t="s">
        <v>64</v>
      </c>
      <c r="JZ31" s="47" t="s">
        <v>64</v>
      </c>
      <c r="KA31" s="45" t="s">
        <v>64</v>
      </c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7" t="s">
        <v>64</v>
      </c>
      <c r="LH31" s="47" t="s">
        <v>64</v>
      </c>
      <c r="LI31" s="47" t="s">
        <v>64</v>
      </c>
      <c r="LJ31" s="47" t="s">
        <v>64</v>
      </c>
      <c r="LK31" s="45" t="s">
        <v>64</v>
      </c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7" t="s">
        <v>64</v>
      </c>
      <c r="MP31" s="47" t="s">
        <v>64</v>
      </c>
      <c r="MQ31" s="47" t="s">
        <v>64</v>
      </c>
      <c r="MR31" s="47" t="s">
        <v>64</v>
      </c>
      <c r="MS31" s="45" t="s">
        <v>64</v>
      </c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7" t="s">
        <v>64</v>
      </c>
      <c r="NZ31" s="47" t="s">
        <v>64</v>
      </c>
      <c r="OA31" s="47" t="s">
        <v>64</v>
      </c>
      <c r="OB31" s="47" t="s">
        <v>64</v>
      </c>
      <c r="OC31" s="45" t="s">
        <v>64</v>
      </c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7" t="s">
        <v>64</v>
      </c>
      <c r="PI31" s="47" t="s">
        <v>64</v>
      </c>
      <c r="PJ31" s="47" t="s">
        <v>64</v>
      </c>
      <c r="PK31" s="47" t="s">
        <v>64</v>
      </c>
      <c r="PL31" s="48" t="s">
        <v>64</v>
      </c>
      <c r="PM31" s="49" t="s">
        <v>64</v>
      </c>
      <c r="PN31" s="49" t="s">
        <v>64</v>
      </c>
      <c r="PO31" s="49" t="s">
        <v>64</v>
      </c>
      <c r="PP31" s="49" t="s">
        <v>64</v>
      </c>
      <c r="PQ31" s="49" t="s">
        <v>64</v>
      </c>
      <c r="PR31" s="49" t="s">
        <v>64</v>
      </c>
      <c r="PS31" s="49" t="s">
        <v>64</v>
      </c>
      <c r="PT31" s="49" t="s">
        <v>64</v>
      </c>
      <c r="PU31" s="49" t="s">
        <v>64</v>
      </c>
      <c r="PV31" s="49" t="s">
        <v>64</v>
      </c>
      <c r="PW31" s="49" t="s">
        <v>64</v>
      </c>
      <c r="PX31" s="49" t="s">
        <v>64</v>
      </c>
      <c r="PY31" s="50" t="s">
        <v>64</v>
      </c>
      <c r="PZ31" s="50" t="s">
        <v>64</v>
      </c>
      <c r="QA31" s="51" t="s">
        <v>64</v>
      </c>
    </row>
    <row r="32" spans="1:443" ht="21.75">
      <c r="A32" s="44" t="s">
        <v>63</v>
      </c>
      <c r="B32" s="45" t="s">
        <v>64</v>
      </c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7" t="s">
        <v>64</v>
      </c>
      <c r="AI32" s="47" t="s">
        <v>64</v>
      </c>
      <c r="AJ32" s="47" t="s">
        <v>64</v>
      </c>
      <c r="AK32" s="47" t="s">
        <v>64</v>
      </c>
      <c r="AL32" s="45" t="s">
        <v>64</v>
      </c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7" t="s">
        <v>64</v>
      </c>
      <c r="BR32" s="47" t="s">
        <v>64</v>
      </c>
      <c r="BS32" s="47" t="s">
        <v>64</v>
      </c>
      <c r="BT32" s="47" t="s">
        <v>64</v>
      </c>
      <c r="BU32" s="45" t="s">
        <v>64</v>
      </c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7" t="s">
        <v>64</v>
      </c>
      <c r="DB32" s="47" t="s">
        <v>64</v>
      </c>
      <c r="DC32" s="47" t="s">
        <v>64</v>
      </c>
      <c r="DD32" s="47" t="s">
        <v>64</v>
      </c>
      <c r="DE32" s="45" t="s">
        <v>64</v>
      </c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7" t="s">
        <v>64</v>
      </c>
      <c r="EL32" s="47" t="s">
        <v>64</v>
      </c>
      <c r="EM32" s="47" t="s">
        <v>64</v>
      </c>
      <c r="EN32" s="47" t="s">
        <v>64</v>
      </c>
      <c r="EO32" s="45" t="s">
        <v>64</v>
      </c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7" t="s">
        <v>64</v>
      </c>
      <c r="FU32" s="47" t="s">
        <v>64</v>
      </c>
      <c r="FV32" s="47" t="s">
        <v>64</v>
      </c>
      <c r="FW32" s="47" t="s">
        <v>64</v>
      </c>
      <c r="FX32" s="45" t="s">
        <v>64</v>
      </c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7" t="s">
        <v>64</v>
      </c>
      <c r="HE32" s="47" t="s">
        <v>64</v>
      </c>
      <c r="HF32" s="47" t="s">
        <v>64</v>
      </c>
      <c r="HG32" s="47" t="s">
        <v>64</v>
      </c>
      <c r="HH32" s="45" t="s">
        <v>64</v>
      </c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7" t="s">
        <v>64</v>
      </c>
      <c r="IN32" s="47" t="s">
        <v>64</v>
      </c>
      <c r="IO32" s="47" t="s">
        <v>64</v>
      </c>
      <c r="IP32" s="47" t="s">
        <v>64</v>
      </c>
      <c r="IQ32" s="45" t="s">
        <v>64</v>
      </c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7" t="s">
        <v>64</v>
      </c>
      <c r="JX32" s="47" t="s">
        <v>64</v>
      </c>
      <c r="JY32" s="47" t="s">
        <v>64</v>
      </c>
      <c r="JZ32" s="47" t="s">
        <v>64</v>
      </c>
      <c r="KA32" s="45" t="s">
        <v>64</v>
      </c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7" t="s">
        <v>64</v>
      </c>
      <c r="LH32" s="47" t="s">
        <v>64</v>
      </c>
      <c r="LI32" s="47" t="s">
        <v>64</v>
      </c>
      <c r="LJ32" s="47" t="s">
        <v>64</v>
      </c>
      <c r="LK32" s="45" t="s">
        <v>64</v>
      </c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7" t="s">
        <v>64</v>
      </c>
      <c r="MP32" s="47" t="s">
        <v>64</v>
      </c>
      <c r="MQ32" s="47" t="s">
        <v>64</v>
      </c>
      <c r="MR32" s="47" t="s">
        <v>64</v>
      </c>
      <c r="MS32" s="45" t="s">
        <v>64</v>
      </c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7" t="s">
        <v>64</v>
      </c>
      <c r="NZ32" s="47" t="s">
        <v>64</v>
      </c>
      <c r="OA32" s="47" t="s">
        <v>64</v>
      </c>
      <c r="OB32" s="47" t="s">
        <v>64</v>
      </c>
      <c r="OC32" s="45" t="s">
        <v>64</v>
      </c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7" t="s">
        <v>64</v>
      </c>
      <c r="PI32" s="47" t="s">
        <v>64</v>
      </c>
      <c r="PJ32" s="47" t="s">
        <v>64</v>
      </c>
      <c r="PK32" s="47" t="s">
        <v>64</v>
      </c>
      <c r="PL32" s="48" t="s">
        <v>64</v>
      </c>
      <c r="PM32" s="49" t="s">
        <v>64</v>
      </c>
      <c r="PN32" s="49" t="s">
        <v>64</v>
      </c>
      <c r="PO32" s="49" t="s">
        <v>64</v>
      </c>
      <c r="PP32" s="49" t="s">
        <v>64</v>
      </c>
      <c r="PQ32" s="49" t="s">
        <v>64</v>
      </c>
      <c r="PR32" s="49" t="s">
        <v>64</v>
      </c>
      <c r="PS32" s="49" t="s">
        <v>64</v>
      </c>
      <c r="PT32" s="49" t="s">
        <v>64</v>
      </c>
      <c r="PU32" s="49" t="s">
        <v>64</v>
      </c>
      <c r="PV32" s="49" t="s">
        <v>64</v>
      </c>
      <c r="PW32" s="49" t="s">
        <v>64</v>
      </c>
      <c r="PX32" s="49" t="s">
        <v>64</v>
      </c>
      <c r="PY32" s="50" t="s">
        <v>64</v>
      </c>
      <c r="PZ32" s="50" t="s">
        <v>64</v>
      </c>
      <c r="QA32" s="51" t="s">
        <v>64</v>
      </c>
    </row>
    <row r="33" spans="1:443" ht="21.75">
      <c r="A33" s="44" t="s">
        <v>63</v>
      </c>
      <c r="B33" s="45" t="s">
        <v>64</v>
      </c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7" t="s">
        <v>64</v>
      </c>
      <c r="AI33" s="47" t="s">
        <v>64</v>
      </c>
      <c r="AJ33" s="47" t="s">
        <v>64</v>
      </c>
      <c r="AK33" s="47" t="s">
        <v>64</v>
      </c>
      <c r="AL33" s="45" t="s">
        <v>64</v>
      </c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7" t="s">
        <v>64</v>
      </c>
      <c r="BR33" s="47" t="s">
        <v>64</v>
      </c>
      <c r="BS33" s="47" t="s">
        <v>64</v>
      </c>
      <c r="BT33" s="47" t="s">
        <v>64</v>
      </c>
      <c r="BU33" s="45" t="s">
        <v>64</v>
      </c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7" t="s">
        <v>64</v>
      </c>
      <c r="DB33" s="47" t="s">
        <v>64</v>
      </c>
      <c r="DC33" s="47" t="s">
        <v>64</v>
      </c>
      <c r="DD33" s="47" t="s">
        <v>64</v>
      </c>
      <c r="DE33" s="45" t="s">
        <v>64</v>
      </c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7" t="s">
        <v>64</v>
      </c>
      <c r="EL33" s="47" t="s">
        <v>64</v>
      </c>
      <c r="EM33" s="47" t="s">
        <v>64</v>
      </c>
      <c r="EN33" s="47" t="s">
        <v>64</v>
      </c>
      <c r="EO33" s="45" t="s">
        <v>64</v>
      </c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7" t="s">
        <v>64</v>
      </c>
      <c r="FU33" s="47" t="s">
        <v>64</v>
      </c>
      <c r="FV33" s="47" t="s">
        <v>64</v>
      </c>
      <c r="FW33" s="47" t="s">
        <v>64</v>
      </c>
      <c r="FX33" s="45" t="s">
        <v>64</v>
      </c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7" t="s">
        <v>64</v>
      </c>
      <c r="HE33" s="47" t="s">
        <v>64</v>
      </c>
      <c r="HF33" s="47" t="s">
        <v>64</v>
      </c>
      <c r="HG33" s="47" t="s">
        <v>64</v>
      </c>
      <c r="HH33" s="45" t="s">
        <v>64</v>
      </c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7" t="s">
        <v>64</v>
      </c>
      <c r="IN33" s="47" t="s">
        <v>64</v>
      </c>
      <c r="IO33" s="47" t="s">
        <v>64</v>
      </c>
      <c r="IP33" s="47" t="s">
        <v>64</v>
      </c>
      <c r="IQ33" s="45" t="s">
        <v>64</v>
      </c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7" t="s">
        <v>64</v>
      </c>
      <c r="JX33" s="47" t="s">
        <v>64</v>
      </c>
      <c r="JY33" s="47" t="s">
        <v>64</v>
      </c>
      <c r="JZ33" s="47" t="s">
        <v>64</v>
      </c>
      <c r="KA33" s="45" t="s">
        <v>64</v>
      </c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7" t="s">
        <v>64</v>
      </c>
      <c r="LH33" s="47" t="s">
        <v>64</v>
      </c>
      <c r="LI33" s="47" t="s">
        <v>64</v>
      </c>
      <c r="LJ33" s="47" t="s">
        <v>64</v>
      </c>
      <c r="LK33" s="45" t="s">
        <v>64</v>
      </c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7" t="s">
        <v>64</v>
      </c>
      <c r="MP33" s="47" t="s">
        <v>64</v>
      </c>
      <c r="MQ33" s="47" t="s">
        <v>64</v>
      </c>
      <c r="MR33" s="47" t="s">
        <v>64</v>
      </c>
      <c r="MS33" s="45" t="s">
        <v>64</v>
      </c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7" t="s">
        <v>64</v>
      </c>
      <c r="NZ33" s="47" t="s">
        <v>64</v>
      </c>
      <c r="OA33" s="47" t="s">
        <v>64</v>
      </c>
      <c r="OB33" s="47" t="s">
        <v>64</v>
      </c>
      <c r="OC33" s="45" t="s">
        <v>64</v>
      </c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7" t="s">
        <v>64</v>
      </c>
      <c r="PI33" s="47" t="s">
        <v>64</v>
      </c>
      <c r="PJ33" s="47" t="s">
        <v>64</v>
      </c>
      <c r="PK33" s="47" t="s">
        <v>64</v>
      </c>
      <c r="PL33" s="48" t="s">
        <v>64</v>
      </c>
      <c r="PM33" s="49" t="s">
        <v>64</v>
      </c>
      <c r="PN33" s="49" t="s">
        <v>64</v>
      </c>
      <c r="PO33" s="49" t="s">
        <v>64</v>
      </c>
      <c r="PP33" s="49" t="s">
        <v>64</v>
      </c>
      <c r="PQ33" s="49" t="s">
        <v>64</v>
      </c>
      <c r="PR33" s="49" t="s">
        <v>64</v>
      </c>
      <c r="PS33" s="49" t="s">
        <v>64</v>
      </c>
      <c r="PT33" s="49" t="s">
        <v>64</v>
      </c>
      <c r="PU33" s="49" t="s">
        <v>64</v>
      </c>
      <c r="PV33" s="49" t="s">
        <v>64</v>
      </c>
      <c r="PW33" s="49" t="s">
        <v>64</v>
      </c>
      <c r="PX33" s="49" t="s">
        <v>64</v>
      </c>
      <c r="PY33" s="50" t="s">
        <v>64</v>
      </c>
      <c r="PZ33" s="50" t="s">
        <v>64</v>
      </c>
      <c r="QA33" s="51" t="s">
        <v>64</v>
      </c>
    </row>
    <row r="34" spans="1:443" ht="21.75">
      <c r="A34" s="44" t="s">
        <v>63</v>
      </c>
      <c r="B34" s="45" t="s">
        <v>64</v>
      </c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7" t="s">
        <v>64</v>
      </c>
      <c r="AI34" s="47" t="s">
        <v>64</v>
      </c>
      <c r="AJ34" s="47" t="s">
        <v>64</v>
      </c>
      <c r="AK34" s="47" t="s">
        <v>64</v>
      </c>
      <c r="AL34" s="45" t="s">
        <v>64</v>
      </c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7" t="s">
        <v>64</v>
      </c>
      <c r="BR34" s="47" t="s">
        <v>64</v>
      </c>
      <c r="BS34" s="47" t="s">
        <v>64</v>
      </c>
      <c r="BT34" s="47" t="s">
        <v>64</v>
      </c>
      <c r="BU34" s="45" t="s">
        <v>64</v>
      </c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7" t="s">
        <v>64</v>
      </c>
      <c r="DB34" s="47" t="s">
        <v>64</v>
      </c>
      <c r="DC34" s="47" t="s">
        <v>64</v>
      </c>
      <c r="DD34" s="47" t="s">
        <v>64</v>
      </c>
      <c r="DE34" s="45" t="s">
        <v>64</v>
      </c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7" t="s">
        <v>64</v>
      </c>
      <c r="EL34" s="47" t="s">
        <v>64</v>
      </c>
      <c r="EM34" s="47" t="s">
        <v>64</v>
      </c>
      <c r="EN34" s="47" t="s">
        <v>64</v>
      </c>
      <c r="EO34" s="45" t="s">
        <v>64</v>
      </c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7" t="s">
        <v>64</v>
      </c>
      <c r="FU34" s="47" t="s">
        <v>64</v>
      </c>
      <c r="FV34" s="47" t="s">
        <v>64</v>
      </c>
      <c r="FW34" s="47" t="s">
        <v>64</v>
      </c>
      <c r="FX34" s="45" t="s">
        <v>64</v>
      </c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7" t="s">
        <v>64</v>
      </c>
      <c r="HE34" s="47" t="s">
        <v>64</v>
      </c>
      <c r="HF34" s="47" t="s">
        <v>64</v>
      </c>
      <c r="HG34" s="47" t="s">
        <v>64</v>
      </c>
      <c r="HH34" s="45" t="s">
        <v>64</v>
      </c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7" t="s">
        <v>64</v>
      </c>
      <c r="IN34" s="47" t="s">
        <v>64</v>
      </c>
      <c r="IO34" s="47" t="s">
        <v>64</v>
      </c>
      <c r="IP34" s="47" t="s">
        <v>64</v>
      </c>
      <c r="IQ34" s="45" t="s">
        <v>64</v>
      </c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7" t="s">
        <v>64</v>
      </c>
      <c r="JX34" s="47" t="s">
        <v>64</v>
      </c>
      <c r="JY34" s="47" t="s">
        <v>64</v>
      </c>
      <c r="JZ34" s="47" t="s">
        <v>64</v>
      </c>
      <c r="KA34" s="45" t="s">
        <v>64</v>
      </c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7" t="s">
        <v>64</v>
      </c>
      <c r="LH34" s="47" t="s">
        <v>64</v>
      </c>
      <c r="LI34" s="47" t="s">
        <v>64</v>
      </c>
      <c r="LJ34" s="47" t="s">
        <v>64</v>
      </c>
      <c r="LK34" s="45" t="s">
        <v>64</v>
      </c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7" t="s">
        <v>64</v>
      </c>
      <c r="MP34" s="47" t="s">
        <v>64</v>
      </c>
      <c r="MQ34" s="47" t="s">
        <v>64</v>
      </c>
      <c r="MR34" s="47" t="s">
        <v>64</v>
      </c>
      <c r="MS34" s="45" t="s">
        <v>64</v>
      </c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7" t="s">
        <v>64</v>
      </c>
      <c r="NZ34" s="47" t="s">
        <v>64</v>
      </c>
      <c r="OA34" s="47" t="s">
        <v>64</v>
      </c>
      <c r="OB34" s="47" t="s">
        <v>64</v>
      </c>
      <c r="OC34" s="45" t="s">
        <v>64</v>
      </c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7" t="s">
        <v>64</v>
      </c>
      <c r="PI34" s="47" t="s">
        <v>64</v>
      </c>
      <c r="PJ34" s="47" t="s">
        <v>64</v>
      </c>
      <c r="PK34" s="47" t="s">
        <v>64</v>
      </c>
      <c r="PL34" s="48" t="s">
        <v>64</v>
      </c>
      <c r="PM34" s="49" t="s">
        <v>64</v>
      </c>
      <c r="PN34" s="49" t="s">
        <v>64</v>
      </c>
      <c r="PO34" s="49" t="s">
        <v>64</v>
      </c>
      <c r="PP34" s="49" t="s">
        <v>64</v>
      </c>
      <c r="PQ34" s="49" t="s">
        <v>64</v>
      </c>
      <c r="PR34" s="49" t="s">
        <v>64</v>
      </c>
      <c r="PS34" s="49" t="s">
        <v>64</v>
      </c>
      <c r="PT34" s="49" t="s">
        <v>64</v>
      </c>
      <c r="PU34" s="49" t="s">
        <v>64</v>
      </c>
      <c r="PV34" s="49" t="s">
        <v>64</v>
      </c>
      <c r="PW34" s="49" t="s">
        <v>64</v>
      </c>
      <c r="PX34" s="49" t="s">
        <v>64</v>
      </c>
      <c r="PY34" s="50" t="s">
        <v>64</v>
      </c>
      <c r="PZ34" s="50" t="s">
        <v>64</v>
      </c>
      <c r="QA34" s="51" t="s">
        <v>64</v>
      </c>
    </row>
    <row r="35" spans="1:443" ht="21.75">
      <c r="A35" s="44" t="s">
        <v>63</v>
      </c>
      <c r="B35" s="45" t="s">
        <v>64</v>
      </c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7" t="s">
        <v>64</v>
      </c>
      <c r="AI35" s="47" t="s">
        <v>64</v>
      </c>
      <c r="AJ35" s="47" t="s">
        <v>64</v>
      </c>
      <c r="AK35" s="47" t="s">
        <v>64</v>
      </c>
      <c r="AL35" s="45" t="s">
        <v>64</v>
      </c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7" t="s">
        <v>64</v>
      </c>
      <c r="BR35" s="47" t="s">
        <v>64</v>
      </c>
      <c r="BS35" s="47" t="s">
        <v>64</v>
      </c>
      <c r="BT35" s="47" t="s">
        <v>64</v>
      </c>
      <c r="BU35" s="45" t="s">
        <v>64</v>
      </c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7" t="s">
        <v>64</v>
      </c>
      <c r="DB35" s="47" t="s">
        <v>64</v>
      </c>
      <c r="DC35" s="47" t="s">
        <v>64</v>
      </c>
      <c r="DD35" s="47" t="s">
        <v>64</v>
      </c>
      <c r="DE35" s="45" t="s">
        <v>64</v>
      </c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7" t="s">
        <v>64</v>
      </c>
      <c r="EL35" s="47" t="s">
        <v>64</v>
      </c>
      <c r="EM35" s="47" t="s">
        <v>64</v>
      </c>
      <c r="EN35" s="47" t="s">
        <v>64</v>
      </c>
      <c r="EO35" s="45" t="s">
        <v>64</v>
      </c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7" t="s">
        <v>64</v>
      </c>
      <c r="FU35" s="47" t="s">
        <v>64</v>
      </c>
      <c r="FV35" s="47" t="s">
        <v>64</v>
      </c>
      <c r="FW35" s="47" t="s">
        <v>64</v>
      </c>
      <c r="FX35" s="45" t="s">
        <v>64</v>
      </c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7" t="s">
        <v>64</v>
      </c>
      <c r="HE35" s="47" t="s">
        <v>64</v>
      </c>
      <c r="HF35" s="47" t="s">
        <v>64</v>
      </c>
      <c r="HG35" s="47" t="s">
        <v>64</v>
      </c>
      <c r="HH35" s="45" t="s">
        <v>64</v>
      </c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7" t="s">
        <v>64</v>
      </c>
      <c r="IN35" s="47" t="s">
        <v>64</v>
      </c>
      <c r="IO35" s="47" t="s">
        <v>64</v>
      </c>
      <c r="IP35" s="47" t="s">
        <v>64</v>
      </c>
      <c r="IQ35" s="45" t="s">
        <v>64</v>
      </c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7" t="s">
        <v>64</v>
      </c>
      <c r="JX35" s="47" t="s">
        <v>64</v>
      </c>
      <c r="JY35" s="47" t="s">
        <v>64</v>
      </c>
      <c r="JZ35" s="47" t="s">
        <v>64</v>
      </c>
      <c r="KA35" s="45" t="s">
        <v>64</v>
      </c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7" t="s">
        <v>64</v>
      </c>
      <c r="LH35" s="47" t="s">
        <v>64</v>
      </c>
      <c r="LI35" s="47" t="s">
        <v>64</v>
      </c>
      <c r="LJ35" s="47" t="s">
        <v>64</v>
      </c>
      <c r="LK35" s="45" t="s">
        <v>64</v>
      </c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7" t="s">
        <v>64</v>
      </c>
      <c r="MP35" s="47" t="s">
        <v>64</v>
      </c>
      <c r="MQ35" s="47" t="s">
        <v>64</v>
      </c>
      <c r="MR35" s="47" t="s">
        <v>64</v>
      </c>
      <c r="MS35" s="45" t="s">
        <v>64</v>
      </c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7" t="s">
        <v>64</v>
      </c>
      <c r="NZ35" s="47" t="s">
        <v>64</v>
      </c>
      <c r="OA35" s="47" t="s">
        <v>64</v>
      </c>
      <c r="OB35" s="47" t="s">
        <v>64</v>
      </c>
      <c r="OC35" s="45" t="s">
        <v>64</v>
      </c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7" t="s">
        <v>64</v>
      </c>
      <c r="PI35" s="47" t="s">
        <v>64</v>
      </c>
      <c r="PJ35" s="47" t="s">
        <v>64</v>
      </c>
      <c r="PK35" s="47" t="s">
        <v>64</v>
      </c>
      <c r="PL35" s="48" t="s">
        <v>64</v>
      </c>
      <c r="PM35" s="49" t="s">
        <v>64</v>
      </c>
      <c r="PN35" s="49" t="s">
        <v>64</v>
      </c>
      <c r="PO35" s="49" t="s">
        <v>64</v>
      </c>
      <c r="PP35" s="49" t="s">
        <v>64</v>
      </c>
      <c r="PQ35" s="49" t="s">
        <v>64</v>
      </c>
      <c r="PR35" s="49" t="s">
        <v>64</v>
      </c>
      <c r="PS35" s="49" t="s">
        <v>64</v>
      </c>
      <c r="PT35" s="49" t="s">
        <v>64</v>
      </c>
      <c r="PU35" s="49" t="s">
        <v>64</v>
      </c>
      <c r="PV35" s="49" t="s">
        <v>64</v>
      </c>
      <c r="PW35" s="49" t="s">
        <v>64</v>
      </c>
      <c r="PX35" s="49" t="s">
        <v>64</v>
      </c>
      <c r="PY35" s="50" t="s">
        <v>64</v>
      </c>
      <c r="PZ35" s="50" t="s">
        <v>64</v>
      </c>
      <c r="QA35" s="51" t="s">
        <v>64</v>
      </c>
    </row>
    <row r="36" spans="1:443" ht="21.75">
      <c r="A36" s="44" t="s">
        <v>63</v>
      </c>
      <c r="B36" s="45" t="s">
        <v>64</v>
      </c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7" t="s">
        <v>64</v>
      </c>
      <c r="AI36" s="47" t="s">
        <v>64</v>
      </c>
      <c r="AJ36" s="47" t="s">
        <v>64</v>
      </c>
      <c r="AK36" s="47" t="s">
        <v>64</v>
      </c>
      <c r="AL36" s="45" t="s">
        <v>64</v>
      </c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7" t="s">
        <v>64</v>
      </c>
      <c r="BR36" s="47" t="s">
        <v>64</v>
      </c>
      <c r="BS36" s="47" t="s">
        <v>64</v>
      </c>
      <c r="BT36" s="47" t="s">
        <v>64</v>
      </c>
      <c r="BU36" s="45" t="s">
        <v>64</v>
      </c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7" t="s">
        <v>64</v>
      </c>
      <c r="DB36" s="47" t="s">
        <v>64</v>
      </c>
      <c r="DC36" s="47" t="s">
        <v>64</v>
      </c>
      <c r="DD36" s="47" t="s">
        <v>64</v>
      </c>
      <c r="DE36" s="45" t="s">
        <v>64</v>
      </c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7" t="s">
        <v>64</v>
      </c>
      <c r="EL36" s="47" t="s">
        <v>64</v>
      </c>
      <c r="EM36" s="47" t="s">
        <v>64</v>
      </c>
      <c r="EN36" s="47" t="s">
        <v>64</v>
      </c>
      <c r="EO36" s="45" t="s">
        <v>64</v>
      </c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7" t="s">
        <v>64</v>
      </c>
      <c r="FU36" s="47" t="s">
        <v>64</v>
      </c>
      <c r="FV36" s="47" t="s">
        <v>64</v>
      </c>
      <c r="FW36" s="47" t="s">
        <v>64</v>
      </c>
      <c r="FX36" s="45" t="s">
        <v>64</v>
      </c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7" t="s">
        <v>64</v>
      </c>
      <c r="HE36" s="47" t="s">
        <v>64</v>
      </c>
      <c r="HF36" s="47" t="s">
        <v>64</v>
      </c>
      <c r="HG36" s="47" t="s">
        <v>64</v>
      </c>
      <c r="HH36" s="45" t="s">
        <v>64</v>
      </c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7" t="s">
        <v>64</v>
      </c>
      <c r="IN36" s="47" t="s">
        <v>64</v>
      </c>
      <c r="IO36" s="47" t="s">
        <v>64</v>
      </c>
      <c r="IP36" s="47" t="s">
        <v>64</v>
      </c>
      <c r="IQ36" s="45" t="s">
        <v>64</v>
      </c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7" t="s">
        <v>64</v>
      </c>
      <c r="JX36" s="47" t="s">
        <v>64</v>
      </c>
      <c r="JY36" s="47" t="s">
        <v>64</v>
      </c>
      <c r="JZ36" s="47" t="s">
        <v>64</v>
      </c>
      <c r="KA36" s="45" t="s">
        <v>64</v>
      </c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7" t="s">
        <v>64</v>
      </c>
      <c r="LH36" s="47" t="s">
        <v>64</v>
      </c>
      <c r="LI36" s="47" t="s">
        <v>64</v>
      </c>
      <c r="LJ36" s="47" t="s">
        <v>64</v>
      </c>
      <c r="LK36" s="45" t="s">
        <v>64</v>
      </c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7" t="s">
        <v>64</v>
      </c>
      <c r="MP36" s="47" t="s">
        <v>64</v>
      </c>
      <c r="MQ36" s="47" t="s">
        <v>64</v>
      </c>
      <c r="MR36" s="47" t="s">
        <v>64</v>
      </c>
      <c r="MS36" s="45" t="s">
        <v>64</v>
      </c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7" t="s">
        <v>64</v>
      </c>
      <c r="NZ36" s="47" t="s">
        <v>64</v>
      </c>
      <c r="OA36" s="47" t="s">
        <v>64</v>
      </c>
      <c r="OB36" s="47" t="s">
        <v>64</v>
      </c>
      <c r="OC36" s="45" t="s">
        <v>64</v>
      </c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7" t="s">
        <v>64</v>
      </c>
      <c r="PI36" s="47" t="s">
        <v>64</v>
      </c>
      <c r="PJ36" s="47" t="s">
        <v>64</v>
      </c>
      <c r="PK36" s="47" t="s">
        <v>64</v>
      </c>
      <c r="PL36" s="48" t="s">
        <v>64</v>
      </c>
      <c r="PM36" s="49" t="s">
        <v>64</v>
      </c>
      <c r="PN36" s="49" t="s">
        <v>64</v>
      </c>
      <c r="PO36" s="49" t="s">
        <v>64</v>
      </c>
      <c r="PP36" s="49" t="s">
        <v>64</v>
      </c>
      <c r="PQ36" s="49" t="s">
        <v>64</v>
      </c>
      <c r="PR36" s="49" t="s">
        <v>64</v>
      </c>
      <c r="PS36" s="49" t="s">
        <v>64</v>
      </c>
      <c r="PT36" s="49" t="s">
        <v>64</v>
      </c>
      <c r="PU36" s="49" t="s">
        <v>64</v>
      </c>
      <c r="PV36" s="49" t="s">
        <v>64</v>
      </c>
      <c r="PW36" s="49" t="s">
        <v>64</v>
      </c>
      <c r="PX36" s="49" t="s">
        <v>64</v>
      </c>
      <c r="PY36" s="50" t="s">
        <v>64</v>
      </c>
      <c r="PZ36" s="50" t="s">
        <v>64</v>
      </c>
      <c r="QA36" s="51" t="s">
        <v>64</v>
      </c>
    </row>
    <row r="37" spans="1:443" ht="21.75">
      <c r="A37" s="44" t="s">
        <v>63</v>
      </c>
      <c r="B37" s="45" t="s">
        <v>64</v>
      </c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7" t="s">
        <v>64</v>
      </c>
      <c r="AI37" s="47" t="s">
        <v>64</v>
      </c>
      <c r="AJ37" s="47" t="s">
        <v>64</v>
      </c>
      <c r="AK37" s="47" t="s">
        <v>64</v>
      </c>
      <c r="AL37" s="45" t="s">
        <v>64</v>
      </c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7" t="s">
        <v>64</v>
      </c>
      <c r="BR37" s="47" t="s">
        <v>64</v>
      </c>
      <c r="BS37" s="47" t="s">
        <v>64</v>
      </c>
      <c r="BT37" s="47" t="s">
        <v>64</v>
      </c>
      <c r="BU37" s="45" t="s">
        <v>64</v>
      </c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7" t="s">
        <v>64</v>
      </c>
      <c r="DB37" s="47" t="s">
        <v>64</v>
      </c>
      <c r="DC37" s="47" t="s">
        <v>64</v>
      </c>
      <c r="DD37" s="47" t="s">
        <v>64</v>
      </c>
      <c r="DE37" s="45" t="s">
        <v>64</v>
      </c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7" t="s">
        <v>64</v>
      </c>
      <c r="EL37" s="47" t="s">
        <v>64</v>
      </c>
      <c r="EM37" s="47" t="s">
        <v>64</v>
      </c>
      <c r="EN37" s="47" t="s">
        <v>64</v>
      </c>
      <c r="EO37" s="45" t="s">
        <v>64</v>
      </c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7" t="s">
        <v>64</v>
      </c>
      <c r="FU37" s="47" t="s">
        <v>64</v>
      </c>
      <c r="FV37" s="47" t="s">
        <v>64</v>
      </c>
      <c r="FW37" s="47" t="s">
        <v>64</v>
      </c>
      <c r="FX37" s="45" t="s">
        <v>64</v>
      </c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7" t="s">
        <v>64</v>
      </c>
      <c r="HE37" s="47" t="s">
        <v>64</v>
      </c>
      <c r="HF37" s="47" t="s">
        <v>64</v>
      </c>
      <c r="HG37" s="47" t="s">
        <v>64</v>
      </c>
      <c r="HH37" s="45" t="s">
        <v>64</v>
      </c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7" t="s">
        <v>64</v>
      </c>
      <c r="IN37" s="47" t="s">
        <v>64</v>
      </c>
      <c r="IO37" s="47" t="s">
        <v>64</v>
      </c>
      <c r="IP37" s="47" t="s">
        <v>64</v>
      </c>
      <c r="IQ37" s="45" t="s">
        <v>64</v>
      </c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7" t="s">
        <v>64</v>
      </c>
      <c r="JX37" s="47" t="s">
        <v>64</v>
      </c>
      <c r="JY37" s="47" t="s">
        <v>64</v>
      </c>
      <c r="JZ37" s="47" t="s">
        <v>64</v>
      </c>
      <c r="KA37" s="45" t="s">
        <v>64</v>
      </c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7" t="s">
        <v>64</v>
      </c>
      <c r="LH37" s="47" t="s">
        <v>64</v>
      </c>
      <c r="LI37" s="47" t="s">
        <v>64</v>
      </c>
      <c r="LJ37" s="47" t="s">
        <v>64</v>
      </c>
      <c r="LK37" s="45" t="s">
        <v>64</v>
      </c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7" t="s">
        <v>64</v>
      </c>
      <c r="MP37" s="47" t="s">
        <v>64</v>
      </c>
      <c r="MQ37" s="47" t="s">
        <v>64</v>
      </c>
      <c r="MR37" s="47" t="s">
        <v>64</v>
      </c>
      <c r="MS37" s="45" t="s">
        <v>64</v>
      </c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7" t="s">
        <v>64</v>
      </c>
      <c r="NZ37" s="47" t="s">
        <v>64</v>
      </c>
      <c r="OA37" s="47" t="s">
        <v>64</v>
      </c>
      <c r="OB37" s="47" t="s">
        <v>64</v>
      </c>
      <c r="OC37" s="45" t="s">
        <v>64</v>
      </c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7" t="s">
        <v>64</v>
      </c>
      <c r="PI37" s="47" t="s">
        <v>64</v>
      </c>
      <c r="PJ37" s="47" t="s">
        <v>64</v>
      </c>
      <c r="PK37" s="47" t="s">
        <v>64</v>
      </c>
      <c r="PL37" s="48" t="s">
        <v>64</v>
      </c>
      <c r="PM37" s="49" t="s">
        <v>64</v>
      </c>
      <c r="PN37" s="49" t="s">
        <v>64</v>
      </c>
      <c r="PO37" s="49" t="s">
        <v>64</v>
      </c>
      <c r="PP37" s="49" t="s">
        <v>64</v>
      </c>
      <c r="PQ37" s="49" t="s">
        <v>64</v>
      </c>
      <c r="PR37" s="49" t="s">
        <v>64</v>
      </c>
      <c r="PS37" s="49" t="s">
        <v>64</v>
      </c>
      <c r="PT37" s="49" t="s">
        <v>64</v>
      </c>
      <c r="PU37" s="49" t="s">
        <v>64</v>
      </c>
      <c r="PV37" s="49" t="s">
        <v>64</v>
      </c>
      <c r="PW37" s="49" t="s">
        <v>64</v>
      </c>
      <c r="PX37" s="49" t="s">
        <v>64</v>
      </c>
      <c r="PY37" s="50" t="s">
        <v>64</v>
      </c>
      <c r="PZ37" s="50" t="s">
        <v>64</v>
      </c>
      <c r="QA37" s="51" t="s">
        <v>64</v>
      </c>
    </row>
    <row r="38" spans="1:443" ht="21.75">
      <c r="A38" s="44" t="s">
        <v>63</v>
      </c>
      <c r="B38" s="45" t="s">
        <v>64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7" t="s">
        <v>64</v>
      </c>
      <c r="AI38" s="47" t="s">
        <v>64</v>
      </c>
      <c r="AJ38" s="47" t="s">
        <v>64</v>
      </c>
      <c r="AK38" s="47" t="s">
        <v>64</v>
      </c>
      <c r="AL38" s="45" t="s">
        <v>64</v>
      </c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7" t="s">
        <v>64</v>
      </c>
      <c r="BR38" s="47" t="s">
        <v>64</v>
      </c>
      <c r="BS38" s="47" t="s">
        <v>64</v>
      </c>
      <c r="BT38" s="47" t="s">
        <v>64</v>
      </c>
      <c r="BU38" s="45" t="s">
        <v>64</v>
      </c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7" t="s">
        <v>64</v>
      </c>
      <c r="DB38" s="47" t="s">
        <v>64</v>
      </c>
      <c r="DC38" s="47" t="s">
        <v>64</v>
      </c>
      <c r="DD38" s="47" t="s">
        <v>64</v>
      </c>
      <c r="DE38" s="45" t="s">
        <v>64</v>
      </c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7" t="s">
        <v>64</v>
      </c>
      <c r="EL38" s="47" t="s">
        <v>64</v>
      </c>
      <c r="EM38" s="47" t="s">
        <v>64</v>
      </c>
      <c r="EN38" s="47" t="s">
        <v>64</v>
      </c>
      <c r="EO38" s="45" t="s">
        <v>64</v>
      </c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7" t="s">
        <v>64</v>
      </c>
      <c r="FU38" s="47" t="s">
        <v>64</v>
      </c>
      <c r="FV38" s="47" t="s">
        <v>64</v>
      </c>
      <c r="FW38" s="47" t="s">
        <v>64</v>
      </c>
      <c r="FX38" s="45" t="s">
        <v>64</v>
      </c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7" t="s">
        <v>64</v>
      </c>
      <c r="HE38" s="47" t="s">
        <v>64</v>
      </c>
      <c r="HF38" s="47" t="s">
        <v>64</v>
      </c>
      <c r="HG38" s="47" t="s">
        <v>64</v>
      </c>
      <c r="HH38" s="45" t="s">
        <v>64</v>
      </c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7" t="s">
        <v>64</v>
      </c>
      <c r="IN38" s="47" t="s">
        <v>64</v>
      </c>
      <c r="IO38" s="47" t="s">
        <v>64</v>
      </c>
      <c r="IP38" s="47" t="s">
        <v>64</v>
      </c>
      <c r="IQ38" s="45" t="s">
        <v>64</v>
      </c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7" t="s">
        <v>64</v>
      </c>
      <c r="JX38" s="47" t="s">
        <v>64</v>
      </c>
      <c r="JY38" s="47" t="s">
        <v>64</v>
      </c>
      <c r="JZ38" s="47" t="s">
        <v>64</v>
      </c>
      <c r="KA38" s="45" t="s">
        <v>64</v>
      </c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7" t="s">
        <v>64</v>
      </c>
      <c r="LH38" s="47" t="s">
        <v>64</v>
      </c>
      <c r="LI38" s="47" t="s">
        <v>64</v>
      </c>
      <c r="LJ38" s="47" t="s">
        <v>64</v>
      </c>
      <c r="LK38" s="45" t="s">
        <v>64</v>
      </c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7" t="s">
        <v>64</v>
      </c>
      <c r="MP38" s="47" t="s">
        <v>64</v>
      </c>
      <c r="MQ38" s="47" t="s">
        <v>64</v>
      </c>
      <c r="MR38" s="47" t="s">
        <v>64</v>
      </c>
      <c r="MS38" s="45" t="s">
        <v>64</v>
      </c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7" t="s">
        <v>64</v>
      </c>
      <c r="NZ38" s="47" t="s">
        <v>64</v>
      </c>
      <c r="OA38" s="47" t="s">
        <v>64</v>
      </c>
      <c r="OB38" s="47" t="s">
        <v>64</v>
      </c>
      <c r="OC38" s="45" t="s">
        <v>64</v>
      </c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7" t="s">
        <v>64</v>
      </c>
      <c r="PI38" s="47" t="s">
        <v>64</v>
      </c>
      <c r="PJ38" s="47" t="s">
        <v>64</v>
      </c>
      <c r="PK38" s="47" t="s">
        <v>64</v>
      </c>
      <c r="PL38" s="48" t="s">
        <v>64</v>
      </c>
      <c r="PM38" s="49" t="s">
        <v>64</v>
      </c>
      <c r="PN38" s="49" t="s">
        <v>64</v>
      </c>
      <c r="PO38" s="49" t="s">
        <v>64</v>
      </c>
      <c r="PP38" s="49" t="s">
        <v>64</v>
      </c>
      <c r="PQ38" s="49" t="s">
        <v>64</v>
      </c>
      <c r="PR38" s="49" t="s">
        <v>64</v>
      </c>
      <c r="PS38" s="49" t="s">
        <v>64</v>
      </c>
      <c r="PT38" s="49" t="s">
        <v>64</v>
      </c>
      <c r="PU38" s="49" t="s">
        <v>64</v>
      </c>
      <c r="PV38" s="49" t="s">
        <v>64</v>
      </c>
      <c r="PW38" s="49" t="s">
        <v>64</v>
      </c>
      <c r="PX38" s="49" t="s">
        <v>64</v>
      </c>
      <c r="PY38" s="50" t="s">
        <v>64</v>
      </c>
      <c r="PZ38" s="50" t="s">
        <v>64</v>
      </c>
      <c r="QA38" s="51" t="s">
        <v>64</v>
      </c>
    </row>
    <row r="39" spans="1:443" ht="21.75">
      <c r="A39" s="44" t="s">
        <v>63</v>
      </c>
      <c r="B39" s="45" t="s">
        <v>64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7" t="s">
        <v>64</v>
      </c>
      <c r="AI39" s="47" t="s">
        <v>64</v>
      </c>
      <c r="AJ39" s="47" t="s">
        <v>64</v>
      </c>
      <c r="AK39" s="47" t="s">
        <v>64</v>
      </c>
      <c r="AL39" s="45" t="s">
        <v>64</v>
      </c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7" t="s">
        <v>64</v>
      </c>
      <c r="BR39" s="47" t="s">
        <v>64</v>
      </c>
      <c r="BS39" s="47" t="s">
        <v>64</v>
      </c>
      <c r="BT39" s="47" t="s">
        <v>64</v>
      </c>
      <c r="BU39" s="45" t="s">
        <v>64</v>
      </c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7" t="s">
        <v>64</v>
      </c>
      <c r="DB39" s="47" t="s">
        <v>64</v>
      </c>
      <c r="DC39" s="47" t="s">
        <v>64</v>
      </c>
      <c r="DD39" s="47" t="s">
        <v>64</v>
      </c>
      <c r="DE39" s="45" t="s">
        <v>64</v>
      </c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7" t="s">
        <v>64</v>
      </c>
      <c r="EL39" s="47" t="s">
        <v>64</v>
      </c>
      <c r="EM39" s="47" t="s">
        <v>64</v>
      </c>
      <c r="EN39" s="47" t="s">
        <v>64</v>
      </c>
      <c r="EO39" s="45" t="s">
        <v>64</v>
      </c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7" t="s">
        <v>64</v>
      </c>
      <c r="FU39" s="47" t="s">
        <v>64</v>
      </c>
      <c r="FV39" s="47" t="s">
        <v>64</v>
      </c>
      <c r="FW39" s="47" t="s">
        <v>64</v>
      </c>
      <c r="FX39" s="45" t="s">
        <v>64</v>
      </c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7" t="s">
        <v>64</v>
      </c>
      <c r="HE39" s="47" t="s">
        <v>64</v>
      </c>
      <c r="HF39" s="47" t="s">
        <v>64</v>
      </c>
      <c r="HG39" s="47" t="s">
        <v>64</v>
      </c>
      <c r="HH39" s="45" t="s">
        <v>64</v>
      </c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7" t="s">
        <v>64</v>
      </c>
      <c r="IN39" s="47" t="s">
        <v>64</v>
      </c>
      <c r="IO39" s="47" t="s">
        <v>64</v>
      </c>
      <c r="IP39" s="47" t="s">
        <v>64</v>
      </c>
      <c r="IQ39" s="45" t="s">
        <v>64</v>
      </c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7" t="s">
        <v>64</v>
      </c>
      <c r="JX39" s="47" t="s">
        <v>64</v>
      </c>
      <c r="JY39" s="47" t="s">
        <v>64</v>
      </c>
      <c r="JZ39" s="47" t="s">
        <v>64</v>
      </c>
      <c r="KA39" s="45" t="s">
        <v>64</v>
      </c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7" t="s">
        <v>64</v>
      </c>
      <c r="LH39" s="47" t="s">
        <v>64</v>
      </c>
      <c r="LI39" s="47" t="s">
        <v>64</v>
      </c>
      <c r="LJ39" s="47" t="s">
        <v>64</v>
      </c>
      <c r="LK39" s="45" t="s">
        <v>64</v>
      </c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7" t="s">
        <v>64</v>
      </c>
      <c r="MP39" s="47" t="s">
        <v>64</v>
      </c>
      <c r="MQ39" s="47" t="s">
        <v>64</v>
      </c>
      <c r="MR39" s="47" t="s">
        <v>64</v>
      </c>
      <c r="MS39" s="45" t="s">
        <v>64</v>
      </c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7" t="s">
        <v>64</v>
      </c>
      <c r="NZ39" s="47" t="s">
        <v>64</v>
      </c>
      <c r="OA39" s="47" t="s">
        <v>64</v>
      </c>
      <c r="OB39" s="47" t="s">
        <v>64</v>
      </c>
      <c r="OC39" s="45" t="s">
        <v>64</v>
      </c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7" t="s">
        <v>64</v>
      </c>
      <c r="PI39" s="47" t="s">
        <v>64</v>
      </c>
      <c r="PJ39" s="47" t="s">
        <v>64</v>
      </c>
      <c r="PK39" s="47" t="s">
        <v>64</v>
      </c>
      <c r="PL39" s="48" t="s">
        <v>64</v>
      </c>
      <c r="PM39" s="49" t="s">
        <v>64</v>
      </c>
      <c r="PN39" s="49" t="s">
        <v>64</v>
      </c>
      <c r="PO39" s="49" t="s">
        <v>64</v>
      </c>
      <c r="PP39" s="49" t="s">
        <v>64</v>
      </c>
      <c r="PQ39" s="49" t="s">
        <v>64</v>
      </c>
      <c r="PR39" s="49" t="s">
        <v>64</v>
      </c>
      <c r="PS39" s="49" t="s">
        <v>64</v>
      </c>
      <c r="PT39" s="49" t="s">
        <v>64</v>
      </c>
      <c r="PU39" s="49" t="s">
        <v>64</v>
      </c>
      <c r="PV39" s="49" t="s">
        <v>64</v>
      </c>
      <c r="PW39" s="49" t="s">
        <v>64</v>
      </c>
      <c r="PX39" s="49" t="s">
        <v>64</v>
      </c>
      <c r="PY39" s="50" t="s">
        <v>64</v>
      </c>
      <c r="PZ39" s="50" t="s">
        <v>64</v>
      </c>
      <c r="QA39" s="51" t="s">
        <v>64</v>
      </c>
    </row>
    <row r="40" spans="1:443" ht="21.75">
      <c r="A40" s="44" t="s">
        <v>63</v>
      </c>
      <c r="B40" s="45" t="s">
        <v>64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7" t="s">
        <v>64</v>
      </c>
      <c r="AI40" s="47" t="s">
        <v>64</v>
      </c>
      <c r="AJ40" s="47" t="s">
        <v>64</v>
      </c>
      <c r="AK40" s="47" t="s">
        <v>64</v>
      </c>
      <c r="AL40" s="45" t="s">
        <v>64</v>
      </c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7" t="s">
        <v>64</v>
      </c>
      <c r="BR40" s="47" t="s">
        <v>64</v>
      </c>
      <c r="BS40" s="47" t="s">
        <v>64</v>
      </c>
      <c r="BT40" s="47" t="s">
        <v>64</v>
      </c>
      <c r="BU40" s="45" t="s">
        <v>64</v>
      </c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7" t="s">
        <v>64</v>
      </c>
      <c r="DB40" s="47" t="s">
        <v>64</v>
      </c>
      <c r="DC40" s="47" t="s">
        <v>64</v>
      </c>
      <c r="DD40" s="47" t="s">
        <v>64</v>
      </c>
      <c r="DE40" s="45" t="s">
        <v>64</v>
      </c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7" t="s">
        <v>64</v>
      </c>
      <c r="EL40" s="47" t="s">
        <v>64</v>
      </c>
      <c r="EM40" s="47" t="s">
        <v>64</v>
      </c>
      <c r="EN40" s="47" t="s">
        <v>64</v>
      </c>
      <c r="EO40" s="45" t="s">
        <v>64</v>
      </c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7" t="s">
        <v>64</v>
      </c>
      <c r="FU40" s="47" t="s">
        <v>64</v>
      </c>
      <c r="FV40" s="47" t="s">
        <v>64</v>
      </c>
      <c r="FW40" s="47" t="s">
        <v>64</v>
      </c>
      <c r="FX40" s="45" t="s">
        <v>64</v>
      </c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7" t="s">
        <v>64</v>
      </c>
      <c r="HE40" s="47" t="s">
        <v>64</v>
      </c>
      <c r="HF40" s="47" t="s">
        <v>64</v>
      </c>
      <c r="HG40" s="47" t="s">
        <v>64</v>
      </c>
      <c r="HH40" s="45" t="s">
        <v>64</v>
      </c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7" t="s">
        <v>64</v>
      </c>
      <c r="IN40" s="47" t="s">
        <v>64</v>
      </c>
      <c r="IO40" s="47" t="s">
        <v>64</v>
      </c>
      <c r="IP40" s="47" t="s">
        <v>64</v>
      </c>
      <c r="IQ40" s="45" t="s">
        <v>64</v>
      </c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7" t="s">
        <v>64</v>
      </c>
      <c r="JX40" s="47" t="s">
        <v>64</v>
      </c>
      <c r="JY40" s="47" t="s">
        <v>64</v>
      </c>
      <c r="JZ40" s="47" t="s">
        <v>64</v>
      </c>
      <c r="KA40" s="45" t="s">
        <v>64</v>
      </c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7" t="s">
        <v>64</v>
      </c>
      <c r="LH40" s="47" t="s">
        <v>64</v>
      </c>
      <c r="LI40" s="47" t="s">
        <v>64</v>
      </c>
      <c r="LJ40" s="47" t="s">
        <v>64</v>
      </c>
      <c r="LK40" s="45" t="s">
        <v>64</v>
      </c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7" t="s">
        <v>64</v>
      </c>
      <c r="MP40" s="47" t="s">
        <v>64</v>
      </c>
      <c r="MQ40" s="47" t="s">
        <v>64</v>
      </c>
      <c r="MR40" s="47" t="s">
        <v>64</v>
      </c>
      <c r="MS40" s="45" t="s">
        <v>64</v>
      </c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7" t="s">
        <v>64</v>
      </c>
      <c r="NZ40" s="47" t="s">
        <v>64</v>
      </c>
      <c r="OA40" s="47" t="s">
        <v>64</v>
      </c>
      <c r="OB40" s="47" t="s">
        <v>64</v>
      </c>
      <c r="OC40" s="45" t="s">
        <v>64</v>
      </c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7" t="s">
        <v>64</v>
      </c>
      <c r="PI40" s="47" t="s">
        <v>64</v>
      </c>
      <c r="PJ40" s="47" t="s">
        <v>64</v>
      </c>
      <c r="PK40" s="47" t="s">
        <v>64</v>
      </c>
      <c r="PL40" s="48" t="s">
        <v>64</v>
      </c>
      <c r="PM40" s="49" t="s">
        <v>64</v>
      </c>
      <c r="PN40" s="49" t="s">
        <v>64</v>
      </c>
      <c r="PO40" s="49" t="s">
        <v>64</v>
      </c>
      <c r="PP40" s="49" t="s">
        <v>64</v>
      </c>
      <c r="PQ40" s="49" t="s">
        <v>64</v>
      </c>
      <c r="PR40" s="49" t="s">
        <v>64</v>
      </c>
      <c r="PS40" s="49" t="s">
        <v>64</v>
      </c>
      <c r="PT40" s="49" t="s">
        <v>64</v>
      </c>
      <c r="PU40" s="49" t="s">
        <v>64</v>
      </c>
      <c r="PV40" s="49" t="s">
        <v>64</v>
      </c>
      <c r="PW40" s="49" t="s">
        <v>64</v>
      </c>
      <c r="PX40" s="49" t="s">
        <v>64</v>
      </c>
      <c r="PY40" s="50" t="s">
        <v>64</v>
      </c>
      <c r="PZ40" s="50" t="s">
        <v>64</v>
      </c>
      <c r="QA40" s="51" t="s">
        <v>64</v>
      </c>
    </row>
    <row r="41" spans="1:443" ht="21.75">
      <c r="A41" s="44" t="s">
        <v>63</v>
      </c>
      <c r="B41" s="45" t="s">
        <v>64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7" t="s">
        <v>64</v>
      </c>
      <c r="AI41" s="47" t="s">
        <v>64</v>
      </c>
      <c r="AJ41" s="47" t="s">
        <v>64</v>
      </c>
      <c r="AK41" s="47" t="s">
        <v>64</v>
      </c>
      <c r="AL41" s="45" t="s">
        <v>64</v>
      </c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7" t="s">
        <v>64</v>
      </c>
      <c r="BR41" s="47" t="s">
        <v>64</v>
      </c>
      <c r="BS41" s="47" t="s">
        <v>64</v>
      </c>
      <c r="BT41" s="47" t="s">
        <v>64</v>
      </c>
      <c r="BU41" s="45" t="s">
        <v>64</v>
      </c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7" t="s">
        <v>64</v>
      </c>
      <c r="DB41" s="47" t="s">
        <v>64</v>
      </c>
      <c r="DC41" s="47" t="s">
        <v>64</v>
      </c>
      <c r="DD41" s="47" t="s">
        <v>64</v>
      </c>
      <c r="DE41" s="45" t="s">
        <v>64</v>
      </c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7" t="s">
        <v>64</v>
      </c>
      <c r="EL41" s="47" t="s">
        <v>64</v>
      </c>
      <c r="EM41" s="47" t="s">
        <v>64</v>
      </c>
      <c r="EN41" s="47" t="s">
        <v>64</v>
      </c>
      <c r="EO41" s="45" t="s">
        <v>64</v>
      </c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7" t="s">
        <v>64</v>
      </c>
      <c r="FU41" s="47" t="s">
        <v>64</v>
      </c>
      <c r="FV41" s="47" t="s">
        <v>64</v>
      </c>
      <c r="FW41" s="47" t="s">
        <v>64</v>
      </c>
      <c r="FX41" s="45" t="s">
        <v>64</v>
      </c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7" t="s">
        <v>64</v>
      </c>
      <c r="HE41" s="47" t="s">
        <v>64</v>
      </c>
      <c r="HF41" s="47" t="s">
        <v>64</v>
      </c>
      <c r="HG41" s="47" t="s">
        <v>64</v>
      </c>
      <c r="HH41" s="45" t="s">
        <v>64</v>
      </c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7" t="s">
        <v>64</v>
      </c>
      <c r="IN41" s="47" t="s">
        <v>64</v>
      </c>
      <c r="IO41" s="47" t="s">
        <v>64</v>
      </c>
      <c r="IP41" s="47" t="s">
        <v>64</v>
      </c>
      <c r="IQ41" s="45" t="s">
        <v>64</v>
      </c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7" t="s">
        <v>64</v>
      </c>
      <c r="JX41" s="47" t="s">
        <v>64</v>
      </c>
      <c r="JY41" s="47" t="s">
        <v>64</v>
      </c>
      <c r="JZ41" s="47" t="s">
        <v>64</v>
      </c>
      <c r="KA41" s="45" t="s">
        <v>64</v>
      </c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7" t="s">
        <v>64</v>
      </c>
      <c r="LH41" s="47" t="s">
        <v>64</v>
      </c>
      <c r="LI41" s="47" t="s">
        <v>64</v>
      </c>
      <c r="LJ41" s="47" t="s">
        <v>64</v>
      </c>
      <c r="LK41" s="45" t="s">
        <v>64</v>
      </c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7" t="s">
        <v>64</v>
      </c>
      <c r="MP41" s="47" t="s">
        <v>64</v>
      </c>
      <c r="MQ41" s="47" t="s">
        <v>64</v>
      </c>
      <c r="MR41" s="47" t="s">
        <v>64</v>
      </c>
      <c r="MS41" s="45" t="s">
        <v>64</v>
      </c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7" t="s">
        <v>64</v>
      </c>
      <c r="NZ41" s="47" t="s">
        <v>64</v>
      </c>
      <c r="OA41" s="47" t="s">
        <v>64</v>
      </c>
      <c r="OB41" s="47" t="s">
        <v>64</v>
      </c>
      <c r="OC41" s="45" t="s">
        <v>64</v>
      </c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7" t="s">
        <v>64</v>
      </c>
      <c r="PI41" s="47" t="s">
        <v>64</v>
      </c>
      <c r="PJ41" s="47" t="s">
        <v>64</v>
      </c>
      <c r="PK41" s="47" t="s">
        <v>64</v>
      </c>
      <c r="PL41" s="48" t="s">
        <v>64</v>
      </c>
      <c r="PM41" s="49" t="s">
        <v>64</v>
      </c>
      <c r="PN41" s="49" t="s">
        <v>64</v>
      </c>
      <c r="PO41" s="49" t="s">
        <v>64</v>
      </c>
      <c r="PP41" s="49" t="s">
        <v>64</v>
      </c>
      <c r="PQ41" s="49" t="s">
        <v>64</v>
      </c>
      <c r="PR41" s="49" t="s">
        <v>64</v>
      </c>
      <c r="PS41" s="49" t="s">
        <v>64</v>
      </c>
      <c r="PT41" s="49" t="s">
        <v>64</v>
      </c>
      <c r="PU41" s="49" t="s">
        <v>64</v>
      </c>
      <c r="PV41" s="49" t="s">
        <v>64</v>
      </c>
      <c r="PW41" s="49" t="s">
        <v>64</v>
      </c>
      <c r="PX41" s="49" t="s">
        <v>64</v>
      </c>
      <c r="PY41" s="50" t="s">
        <v>64</v>
      </c>
      <c r="PZ41" s="50" t="s">
        <v>64</v>
      </c>
      <c r="QA41" s="51" t="s">
        <v>64</v>
      </c>
    </row>
    <row r="42" spans="1:443" ht="21.75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2"/>
      <c r="JG42" s="52"/>
      <c r="JH42" s="52"/>
      <c r="JI42" s="52"/>
      <c r="JJ42" s="52"/>
      <c r="JK42" s="52"/>
      <c r="JL42" s="52"/>
      <c r="JM42" s="52"/>
      <c r="JN42" s="52"/>
      <c r="JO42" s="52"/>
      <c r="JP42" s="52"/>
      <c r="JQ42" s="52"/>
      <c r="JR42" s="52"/>
      <c r="JS42" s="52"/>
      <c r="JT42" s="52"/>
      <c r="JU42" s="52"/>
      <c r="JV42" s="52"/>
      <c r="JW42" s="52"/>
      <c r="JX42" s="52"/>
      <c r="JY42" s="52"/>
      <c r="JZ42" s="52"/>
      <c r="KA42" s="52"/>
      <c r="KB42" s="52"/>
      <c r="KC42" s="52"/>
      <c r="KD42" s="52"/>
      <c r="KE42" s="52"/>
      <c r="KF42" s="52"/>
      <c r="KG42" s="52"/>
      <c r="KH42" s="52"/>
      <c r="KI42" s="52"/>
      <c r="KJ42" s="52"/>
      <c r="KK42" s="52"/>
      <c r="KL42" s="52"/>
      <c r="KM42" s="52"/>
      <c r="KN42" s="52"/>
      <c r="KO42" s="52"/>
      <c r="KP42" s="52"/>
      <c r="KQ42" s="52"/>
      <c r="KR42" s="52"/>
      <c r="KS42" s="52"/>
      <c r="KT42" s="52"/>
      <c r="KU42" s="52"/>
      <c r="KV42" s="52"/>
      <c r="KW42" s="52"/>
      <c r="KX42" s="52"/>
      <c r="KY42" s="52"/>
      <c r="KZ42" s="52"/>
      <c r="LA42" s="52"/>
      <c r="LB42" s="52"/>
      <c r="LC42" s="52"/>
      <c r="LD42" s="52"/>
      <c r="LE42" s="52"/>
      <c r="LF42" s="52"/>
      <c r="LG42" s="52"/>
      <c r="LH42" s="52"/>
      <c r="LI42" s="52"/>
      <c r="LJ42" s="52"/>
      <c r="LK42" s="52"/>
      <c r="LL42" s="52"/>
      <c r="LM42" s="52"/>
      <c r="LN42" s="52"/>
      <c r="LO42" s="52"/>
      <c r="LP42" s="52"/>
      <c r="LQ42" s="52"/>
      <c r="LR42" s="52"/>
      <c r="LS42" s="52"/>
      <c r="LT42" s="52"/>
      <c r="LU42" s="52"/>
      <c r="LV42" s="52"/>
      <c r="LW42" s="52"/>
      <c r="LX42" s="52"/>
      <c r="LY42" s="52"/>
      <c r="LZ42" s="52"/>
      <c r="MA42" s="52"/>
      <c r="MB42" s="52"/>
      <c r="MC42" s="52"/>
      <c r="MD42" s="52"/>
      <c r="ME42" s="52"/>
      <c r="MF42" s="52"/>
      <c r="MG42" s="52"/>
      <c r="MH42" s="52"/>
      <c r="MI42" s="52"/>
      <c r="MJ42" s="52"/>
      <c r="MK42" s="52"/>
      <c r="ML42" s="52"/>
      <c r="MM42" s="52"/>
      <c r="MN42" s="52"/>
      <c r="MO42" s="52"/>
      <c r="MP42" s="52"/>
      <c r="MQ42" s="52"/>
      <c r="MR42" s="52"/>
      <c r="MS42" s="52"/>
      <c r="MT42" s="52"/>
      <c r="MU42" s="52"/>
      <c r="MV42" s="52"/>
      <c r="MW42" s="52"/>
      <c r="MX42" s="52"/>
      <c r="MY42" s="52"/>
      <c r="MZ42" s="52"/>
      <c r="NA42" s="52"/>
      <c r="NB42" s="52"/>
      <c r="NC42" s="52"/>
      <c r="ND42" s="52"/>
      <c r="NE42" s="52"/>
      <c r="NF42" s="52"/>
      <c r="NG42" s="52"/>
      <c r="NH42" s="52"/>
      <c r="NI42" s="52"/>
      <c r="NJ42" s="52"/>
      <c r="NK42" s="52"/>
      <c r="NL42" s="52"/>
      <c r="NM42" s="52"/>
      <c r="NN42" s="52"/>
      <c r="NO42" s="52"/>
      <c r="NP42" s="52"/>
      <c r="NQ42" s="52"/>
      <c r="NR42" s="52"/>
      <c r="NS42" s="52"/>
      <c r="NT42" s="52"/>
      <c r="NU42" s="52"/>
      <c r="NV42" s="52"/>
      <c r="NW42" s="52"/>
      <c r="NX42" s="52"/>
      <c r="NY42" s="52"/>
      <c r="NZ42" s="52"/>
      <c r="OA42" s="52"/>
      <c r="OB42" s="52"/>
      <c r="OC42" s="52"/>
      <c r="OD42" s="52"/>
      <c r="OE42" s="52"/>
      <c r="OF42" s="52"/>
      <c r="OG42" s="52"/>
      <c r="OH42" s="52"/>
      <c r="OI42" s="52"/>
      <c r="OJ42" s="52"/>
      <c r="OK42" s="52"/>
      <c r="OL42" s="52"/>
      <c r="OM42" s="52"/>
      <c r="ON42" s="52"/>
      <c r="OO42" s="52"/>
      <c r="OP42" s="52"/>
      <c r="OQ42" s="52"/>
      <c r="OR42" s="52"/>
      <c r="OS42" s="52"/>
      <c r="OT42" s="52"/>
      <c r="OU42" s="52"/>
      <c r="OV42" s="52"/>
      <c r="OW42" s="52"/>
      <c r="OX42" s="52"/>
      <c r="OY42" s="52"/>
      <c r="OZ42" s="52"/>
      <c r="PA42" s="52"/>
      <c r="PB42" s="52"/>
      <c r="PC42" s="52"/>
      <c r="PD42" s="52"/>
      <c r="PE42" s="52"/>
      <c r="PF42" s="52"/>
      <c r="PG42" s="52"/>
      <c r="PH42" s="52"/>
      <c r="PI42" s="52"/>
      <c r="PJ42" s="52"/>
      <c r="PK42" s="52"/>
      <c r="PL42" s="53"/>
      <c r="PM42" s="53"/>
      <c r="PN42" s="53"/>
      <c r="PO42" s="53"/>
      <c r="PP42" s="53"/>
      <c r="PQ42" s="53"/>
      <c r="PR42" s="53"/>
      <c r="PS42" s="53"/>
      <c r="PT42" s="53"/>
      <c r="PU42" s="53"/>
      <c r="PV42" s="53"/>
      <c r="PW42" s="53"/>
      <c r="PX42" s="53"/>
      <c r="PY42" s="53"/>
      <c r="PZ42" s="53"/>
      <c r="QA42" s="53"/>
    </row>
    <row r="43" spans="1:443" ht="21.75">
      <c r="A43" s="31"/>
      <c r="B43" s="54" t="s">
        <v>37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 t="s">
        <v>37</v>
      </c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 t="s">
        <v>37</v>
      </c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 t="s">
        <v>37</v>
      </c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 t="s">
        <v>37</v>
      </c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 t="s">
        <v>37</v>
      </c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 t="s">
        <v>37</v>
      </c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 t="s">
        <v>37</v>
      </c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/>
      <c r="JP43" s="54"/>
      <c r="JQ43" s="54"/>
      <c r="JR43" s="54"/>
      <c r="JS43" s="54"/>
      <c r="JT43" s="54"/>
      <c r="JU43" s="54"/>
      <c r="JV43" s="54"/>
      <c r="JW43" s="54"/>
      <c r="JX43" s="54"/>
      <c r="JY43" s="54"/>
      <c r="JZ43" s="54"/>
      <c r="KA43" s="54" t="s">
        <v>37</v>
      </c>
      <c r="KB43" s="54"/>
      <c r="KC43" s="54"/>
      <c r="KD43" s="54"/>
      <c r="KE43" s="54"/>
      <c r="KF43" s="54"/>
      <c r="KG43" s="54"/>
      <c r="KH43" s="54"/>
      <c r="KI43" s="54"/>
      <c r="KJ43" s="54"/>
      <c r="KK43" s="54"/>
      <c r="KL43" s="54"/>
      <c r="KM43" s="54"/>
      <c r="KN43" s="54"/>
      <c r="KO43" s="54"/>
      <c r="KP43" s="54"/>
      <c r="KQ43" s="54"/>
      <c r="KR43" s="54"/>
      <c r="KS43" s="54"/>
      <c r="KT43" s="54"/>
      <c r="KU43" s="54"/>
      <c r="KV43" s="54"/>
      <c r="KW43" s="54"/>
      <c r="KX43" s="54"/>
      <c r="KY43" s="54"/>
      <c r="KZ43" s="54"/>
      <c r="LA43" s="54"/>
      <c r="LB43" s="54"/>
      <c r="LC43" s="54"/>
      <c r="LD43" s="54"/>
      <c r="LE43" s="54"/>
      <c r="LF43" s="54"/>
      <c r="LG43" s="54"/>
      <c r="LH43" s="54"/>
      <c r="LI43" s="54"/>
      <c r="LJ43" s="54"/>
      <c r="LK43" s="54" t="s">
        <v>37</v>
      </c>
      <c r="LL43" s="54"/>
      <c r="LM43" s="54"/>
      <c r="LN43" s="54"/>
      <c r="LO43" s="54"/>
      <c r="LP43" s="54"/>
      <c r="LQ43" s="54"/>
      <c r="LR43" s="54"/>
      <c r="LS43" s="54"/>
      <c r="LT43" s="54"/>
      <c r="LU43" s="54"/>
      <c r="LV43" s="54"/>
      <c r="LW43" s="54"/>
      <c r="LX43" s="54"/>
      <c r="LY43" s="54"/>
      <c r="LZ43" s="54"/>
      <c r="MA43" s="54"/>
      <c r="MB43" s="54"/>
      <c r="MC43" s="54"/>
      <c r="MD43" s="54"/>
      <c r="ME43" s="54"/>
      <c r="MF43" s="54"/>
      <c r="MG43" s="54"/>
      <c r="MH43" s="54"/>
      <c r="MI43" s="54"/>
      <c r="MJ43" s="54"/>
      <c r="MK43" s="54"/>
      <c r="ML43" s="54"/>
      <c r="MM43" s="54"/>
      <c r="MN43" s="54"/>
      <c r="MO43" s="54"/>
      <c r="MP43" s="54"/>
      <c r="MQ43" s="54"/>
      <c r="MR43" s="54"/>
      <c r="MS43" s="54" t="s">
        <v>37</v>
      </c>
      <c r="MT43" s="54"/>
      <c r="MU43" s="54"/>
      <c r="MV43" s="54"/>
      <c r="MW43" s="54"/>
      <c r="MX43" s="54"/>
      <c r="MY43" s="54"/>
      <c r="MZ43" s="54"/>
      <c r="NA43" s="54"/>
      <c r="NB43" s="54"/>
      <c r="NC43" s="54"/>
      <c r="ND43" s="54"/>
      <c r="NE43" s="54"/>
      <c r="NF43" s="54"/>
      <c r="NG43" s="54"/>
      <c r="NH43" s="54"/>
      <c r="NI43" s="54"/>
      <c r="NJ43" s="54"/>
      <c r="NK43" s="54"/>
      <c r="NL43" s="54"/>
      <c r="NM43" s="54"/>
      <c r="NN43" s="54"/>
      <c r="NO43" s="54"/>
      <c r="NP43" s="54"/>
      <c r="NQ43" s="54"/>
      <c r="NR43" s="54"/>
      <c r="NS43" s="54"/>
      <c r="NT43" s="54"/>
      <c r="NU43" s="54"/>
      <c r="NV43" s="54"/>
      <c r="NW43" s="54"/>
      <c r="NX43" s="54"/>
      <c r="NY43" s="54"/>
      <c r="NZ43" s="54"/>
      <c r="OA43" s="54"/>
      <c r="OB43" s="54"/>
      <c r="OC43" s="54" t="s">
        <v>37</v>
      </c>
      <c r="OD43" s="54"/>
      <c r="OE43" s="54"/>
      <c r="OF43" s="54"/>
      <c r="OG43" s="54"/>
      <c r="OH43" s="54"/>
      <c r="OI43" s="54"/>
      <c r="OJ43" s="54"/>
      <c r="OK43" s="54"/>
      <c r="OL43" s="54"/>
      <c r="OM43" s="54"/>
      <c r="ON43" s="54"/>
      <c r="OO43" s="54"/>
      <c r="OP43" s="54"/>
      <c r="OQ43" s="54"/>
      <c r="OR43" s="54"/>
      <c r="OS43" s="54"/>
      <c r="OT43" s="54"/>
      <c r="OU43" s="54"/>
      <c r="OV43" s="54"/>
      <c r="OW43" s="54"/>
      <c r="OX43" s="54"/>
      <c r="OY43" s="54"/>
      <c r="OZ43" s="54"/>
      <c r="PA43" s="54"/>
      <c r="PB43" s="54"/>
      <c r="PC43" s="54"/>
      <c r="PD43" s="54"/>
      <c r="PE43" s="54"/>
      <c r="PF43" s="54"/>
      <c r="PG43" s="54"/>
      <c r="PH43" s="54"/>
      <c r="PI43" s="54"/>
      <c r="PJ43" s="54"/>
      <c r="PK43" s="54"/>
      <c r="PL43" s="55" t="s">
        <v>37</v>
      </c>
      <c r="PM43" s="55"/>
      <c r="PN43" s="55"/>
      <c r="PO43" s="55"/>
      <c r="PP43" s="55"/>
      <c r="PQ43" s="55"/>
      <c r="PR43" s="55"/>
      <c r="PS43" s="55"/>
      <c r="PT43" s="55"/>
      <c r="PU43" s="55"/>
      <c r="PV43" s="55"/>
      <c r="PW43" s="55"/>
      <c r="PX43" s="55"/>
      <c r="PY43" s="55"/>
      <c r="PZ43" s="55"/>
      <c r="QA43" s="55"/>
    </row>
  </sheetData>
  <mergeCells count="88">
    <mergeCell ref="OC43:PK43"/>
    <mergeCell ref="PL43:QA43"/>
    <mergeCell ref="FX43:HG43"/>
    <mergeCell ref="HH43:IP43"/>
    <mergeCell ref="IQ43:JZ43"/>
    <mergeCell ref="KA43:LJ43"/>
    <mergeCell ref="LK43:MR43"/>
    <mergeCell ref="MS43:OB43"/>
    <mergeCell ref="PU2:PU3"/>
    <mergeCell ref="PV2:PV3"/>
    <mergeCell ref="PW2:PW3"/>
    <mergeCell ref="PX2:PX3"/>
    <mergeCell ref="PY2:QA2"/>
    <mergeCell ref="B43:AK43"/>
    <mergeCell ref="AL43:BT43"/>
    <mergeCell ref="BU43:DD43"/>
    <mergeCell ref="DE43:EN43"/>
    <mergeCell ref="EO43:FW43"/>
    <mergeCell ref="PO2:PO3"/>
    <mergeCell ref="PP2:PP3"/>
    <mergeCell ref="PQ2:PQ3"/>
    <mergeCell ref="PR2:PR3"/>
    <mergeCell ref="PS2:PS3"/>
    <mergeCell ref="PT2:PT3"/>
    <mergeCell ref="ON2:OW2"/>
    <mergeCell ref="OX2:OY2"/>
    <mergeCell ref="OZ2:PB2"/>
    <mergeCell ref="PL2:PL3"/>
    <mergeCell ref="PM2:PM3"/>
    <mergeCell ref="PN2:PN3"/>
    <mergeCell ref="MH2:MJ2"/>
    <mergeCell ref="NB2:NC2"/>
    <mergeCell ref="ND2:NM2"/>
    <mergeCell ref="NN2:NO2"/>
    <mergeCell ref="NP2:NR2"/>
    <mergeCell ref="OL2:OM2"/>
    <mergeCell ref="KL2:KU2"/>
    <mergeCell ref="KV2:KW2"/>
    <mergeCell ref="KX2:KZ2"/>
    <mergeCell ref="LT2:LU2"/>
    <mergeCell ref="LV2:ME2"/>
    <mergeCell ref="MF2:MG2"/>
    <mergeCell ref="IE2:IG2"/>
    <mergeCell ref="IZ2:JA2"/>
    <mergeCell ref="JB2:JK2"/>
    <mergeCell ref="JL2:JM2"/>
    <mergeCell ref="JN2:JP2"/>
    <mergeCell ref="KJ2:KK2"/>
    <mergeCell ref="GI2:GR2"/>
    <mergeCell ref="GS2:GT2"/>
    <mergeCell ref="GU2:GW2"/>
    <mergeCell ref="HQ2:HR2"/>
    <mergeCell ref="HS2:IB2"/>
    <mergeCell ref="IC2:ID2"/>
    <mergeCell ref="EB2:ED2"/>
    <mergeCell ref="EX2:EY2"/>
    <mergeCell ref="EZ2:FI2"/>
    <mergeCell ref="FJ2:FK2"/>
    <mergeCell ref="FL2:FN2"/>
    <mergeCell ref="GG2:GH2"/>
    <mergeCell ref="CF2:CO2"/>
    <mergeCell ref="CP2:CQ2"/>
    <mergeCell ref="CR2:CT2"/>
    <mergeCell ref="DN2:DO2"/>
    <mergeCell ref="DP2:DY2"/>
    <mergeCell ref="DZ2:EA2"/>
    <mergeCell ref="PL1:QA1"/>
    <mergeCell ref="K2:L2"/>
    <mergeCell ref="M2:V2"/>
    <mergeCell ref="W2:X2"/>
    <mergeCell ref="Y2:AA2"/>
    <mergeCell ref="AU2:AV2"/>
    <mergeCell ref="AW2:BF2"/>
    <mergeCell ref="BG2:BH2"/>
    <mergeCell ref="BI2:BK2"/>
    <mergeCell ref="CD2:CE2"/>
    <mergeCell ref="HH1:IP1"/>
    <mergeCell ref="IQ1:JZ1"/>
    <mergeCell ref="KA1:LJ1"/>
    <mergeCell ref="LK1:MR1"/>
    <mergeCell ref="MS1:OB1"/>
    <mergeCell ref="OC1:PK1"/>
    <mergeCell ref="B1:AK1"/>
    <mergeCell ref="AL1:BT1"/>
    <mergeCell ref="BU1:DD1"/>
    <mergeCell ref="DE1:EN1"/>
    <mergeCell ref="EO1:FW1"/>
    <mergeCell ref="FX1:HG1"/>
  </mergeCells>
  <pageMargins left="0.25" right="0.25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A48"/>
  <sheetViews>
    <sheetView zoomScale="85" zoomScaleNormal="85" workbookViewId="0">
      <selection activeCell="PY34" sqref="PY34"/>
    </sheetView>
  </sheetViews>
  <sheetFormatPr defaultRowHeight="14.25"/>
  <cols>
    <col min="1" max="1" width="25.140625" style="34" customWidth="1"/>
    <col min="2" max="2" width="4" style="34" customWidth="1"/>
    <col min="3" max="37" width="3" style="34" customWidth="1"/>
    <col min="38" max="38" width="4.28515625" style="34" customWidth="1"/>
    <col min="39" max="72" width="3" style="34" customWidth="1"/>
    <col min="73" max="73" width="3.85546875" style="34" customWidth="1"/>
    <col min="74" max="108" width="3" style="34" customWidth="1"/>
    <col min="109" max="109" width="3.7109375" style="34" customWidth="1"/>
    <col min="110" max="144" width="3" style="34" customWidth="1"/>
    <col min="145" max="145" width="3.7109375" style="34" customWidth="1"/>
    <col min="146" max="179" width="3" style="34" customWidth="1"/>
    <col min="180" max="180" width="3.7109375" style="34" customWidth="1"/>
    <col min="181" max="215" width="3" style="34" customWidth="1"/>
    <col min="216" max="216" width="3.5703125" style="34" customWidth="1"/>
    <col min="217" max="250" width="3" style="34" customWidth="1"/>
    <col min="251" max="251" width="4.28515625" style="34" bestFit="1" customWidth="1"/>
    <col min="252" max="286" width="3" style="34" customWidth="1"/>
    <col min="287" max="287" width="4.28515625" style="34" bestFit="1" customWidth="1"/>
    <col min="288" max="322" width="3" style="34" customWidth="1"/>
    <col min="323" max="323" width="4.28515625" style="34" bestFit="1" customWidth="1"/>
    <col min="324" max="356" width="3" style="34" customWidth="1"/>
    <col min="357" max="357" width="4.28515625" style="34" bestFit="1" customWidth="1"/>
    <col min="358" max="392" width="3" style="34" customWidth="1"/>
    <col min="393" max="393" width="4.28515625" style="34" bestFit="1" customWidth="1"/>
    <col min="394" max="427" width="3" style="34" customWidth="1"/>
    <col min="428" max="428" width="5" style="34" bestFit="1" customWidth="1"/>
    <col min="429" max="429" width="4.28515625" style="34" bestFit="1" customWidth="1"/>
    <col min="430" max="430" width="4" style="34" bestFit="1" customWidth="1"/>
    <col min="431" max="431" width="3.5703125" style="34" bestFit="1" customWidth="1"/>
    <col min="432" max="432" width="4.140625" style="34" bestFit="1" customWidth="1"/>
    <col min="433" max="433" width="3.85546875" style="34" bestFit="1" customWidth="1"/>
    <col min="434" max="435" width="4.140625" style="34" bestFit="1" customWidth="1"/>
    <col min="436" max="436" width="4" style="34" bestFit="1" customWidth="1"/>
    <col min="437" max="439" width="4.140625" style="34" bestFit="1" customWidth="1"/>
    <col min="440" max="440" width="4.5703125" style="34" bestFit="1" customWidth="1"/>
    <col min="441" max="441" width="3.85546875" style="34" bestFit="1" customWidth="1"/>
    <col min="442" max="442" width="3" style="34" bestFit="1" customWidth="1"/>
    <col min="443" max="443" width="6.85546875" style="34" bestFit="1" customWidth="1"/>
    <col min="444" max="16384" width="9.140625" style="34"/>
  </cols>
  <sheetData>
    <row r="1" spans="1:443" ht="21.75">
      <c r="A1" s="31"/>
      <c r="B1" s="32" t="s">
        <v>65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 t="str">
        <f>B1</f>
        <v>เวลาเรียน ชั้นมัธยมศึกษาปีที่ 2 ปีการศึกษา 2561</v>
      </c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 t="str">
        <f>B1</f>
        <v>เวลาเรียน ชั้นมัธยมศึกษาปีที่ 2 ปีการศึกษา 2561</v>
      </c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 t="str">
        <f>B1</f>
        <v>เวลาเรียน ชั้นมัธยมศึกษาปีที่ 2 ปีการศึกษา 2561</v>
      </c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 t="str">
        <f>B1</f>
        <v>เวลาเรียน ชั้นมัธยมศึกษาปีที่ 2 ปีการศึกษา 2561</v>
      </c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 t="str">
        <f>B1</f>
        <v>เวลาเรียน ชั้นมัธยมศึกษาปีที่ 2 ปีการศึกษา 2561</v>
      </c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 t="str">
        <f>B1</f>
        <v>เวลาเรียน ชั้นมัธยมศึกษาปีที่ 2 ปีการศึกษา 2561</v>
      </c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 t="str">
        <f>B1</f>
        <v>เวลาเรียน ชั้นมัธยมศึกษาปีที่ 2 ปีการศึกษา 2561</v>
      </c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 t="str">
        <f>B1</f>
        <v>เวลาเรียน ชั้นมัธยมศึกษาปีที่ 2 ปีการศึกษา 2561</v>
      </c>
      <c r="KB1" s="32"/>
      <c r="KC1" s="32"/>
      <c r="KD1" s="32"/>
      <c r="KE1" s="32"/>
      <c r="KF1" s="32"/>
      <c r="KG1" s="32"/>
      <c r="KH1" s="32"/>
      <c r="KI1" s="32"/>
      <c r="KJ1" s="32"/>
      <c r="KK1" s="32"/>
      <c r="KL1" s="32"/>
      <c r="KM1" s="32"/>
      <c r="KN1" s="32"/>
      <c r="KO1" s="32"/>
      <c r="KP1" s="32"/>
      <c r="KQ1" s="32"/>
      <c r="KR1" s="32"/>
      <c r="KS1" s="32"/>
      <c r="KT1" s="32"/>
      <c r="KU1" s="32"/>
      <c r="KV1" s="32"/>
      <c r="KW1" s="32"/>
      <c r="KX1" s="32"/>
      <c r="KY1" s="32"/>
      <c r="KZ1" s="32"/>
      <c r="LA1" s="32"/>
      <c r="LB1" s="32"/>
      <c r="LC1" s="32"/>
      <c r="LD1" s="32"/>
      <c r="LE1" s="32"/>
      <c r="LF1" s="32"/>
      <c r="LG1" s="32"/>
      <c r="LH1" s="32"/>
      <c r="LI1" s="32"/>
      <c r="LJ1" s="32"/>
      <c r="LK1" s="32" t="str">
        <f>B1</f>
        <v>เวลาเรียน ชั้นมัธยมศึกษาปีที่ 2 ปีการศึกษา 2561</v>
      </c>
      <c r="LL1" s="32"/>
      <c r="LM1" s="32"/>
      <c r="LN1" s="32"/>
      <c r="LO1" s="32"/>
      <c r="LP1" s="32"/>
      <c r="LQ1" s="32"/>
      <c r="LR1" s="32"/>
      <c r="LS1" s="32"/>
      <c r="LT1" s="32"/>
      <c r="LU1" s="32"/>
      <c r="LV1" s="32"/>
      <c r="LW1" s="32"/>
      <c r="LX1" s="32"/>
      <c r="LY1" s="32"/>
      <c r="LZ1" s="32"/>
      <c r="MA1" s="32"/>
      <c r="MB1" s="32"/>
      <c r="MC1" s="32"/>
      <c r="MD1" s="32"/>
      <c r="ME1" s="32"/>
      <c r="MF1" s="32"/>
      <c r="MG1" s="32"/>
      <c r="MH1" s="32"/>
      <c r="MI1" s="32"/>
      <c r="MJ1" s="32"/>
      <c r="MK1" s="32"/>
      <c r="ML1" s="32"/>
      <c r="MM1" s="32"/>
      <c r="MN1" s="32"/>
      <c r="MO1" s="32"/>
      <c r="MP1" s="32"/>
      <c r="MQ1" s="32"/>
      <c r="MR1" s="32"/>
      <c r="MS1" s="32" t="str">
        <f>B1</f>
        <v>เวลาเรียน ชั้นมัธยมศึกษาปีที่ 2 ปีการศึกษา 2561</v>
      </c>
      <c r="MT1" s="32"/>
      <c r="MU1" s="32"/>
      <c r="MV1" s="32"/>
      <c r="MW1" s="32"/>
      <c r="MX1" s="32"/>
      <c r="MY1" s="32"/>
      <c r="MZ1" s="32"/>
      <c r="NA1" s="32"/>
      <c r="NB1" s="32"/>
      <c r="NC1" s="32"/>
      <c r="ND1" s="32"/>
      <c r="NE1" s="32"/>
      <c r="NF1" s="32"/>
      <c r="NG1" s="32"/>
      <c r="NH1" s="32"/>
      <c r="NI1" s="32"/>
      <c r="NJ1" s="32"/>
      <c r="NK1" s="32"/>
      <c r="NL1" s="32"/>
      <c r="NM1" s="32"/>
      <c r="NN1" s="32"/>
      <c r="NO1" s="32"/>
      <c r="NP1" s="32"/>
      <c r="NQ1" s="32"/>
      <c r="NR1" s="32"/>
      <c r="NS1" s="32"/>
      <c r="NT1" s="32"/>
      <c r="NU1" s="32"/>
      <c r="NV1" s="32"/>
      <c r="NW1" s="32"/>
      <c r="NX1" s="32"/>
      <c r="NY1" s="32"/>
      <c r="NZ1" s="32"/>
      <c r="OA1" s="32"/>
      <c r="OB1" s="32"/>
      <c r="OC1" s="32" t="str">
        <f>B1</f>
        <v>เวลาเรียน ชั้นมัธยมศึกษาปีที่ 2 ปีการศึกษา 2561</v>
      </c>
      <c r="OD1" s="32"/>
      <c r="OE1" s="32"/>
      <c r="OF1" s="32"/>
      <c r="OG1" s="32"/>
      <c r="OH1" s="32"/>
      <c r="OI1" s="32"/>
      <c r="OJ1" s="32"/>
      <c r="OK1" s="32"/>
      <c r="OL1" s="32"/>
      <c r="OM1" s="32"/>
      <c r="ON1" s="32"/>
      <c r="OO1" s="32"/>
      <c r="OP1" s="32"/>
      <c r="OQ1" s="32"/>
      <c r="OR1" s="32"/>
      <c r="OS1" s="32"/>
      <c r="OT1" s="32"/>
      <c r="OU1" s="32"/>
      <c r="OV1" s="32"/>
      <c r="OW1" s="32"/>
      <c r="OX1" s="32"/>
      <c r="OY1" s="32"/>
      <c r="OZ1" s="32"/>
      <c r="PA1" s="32"/>
      <c r="PB1" s="32"/>
      <c r="PC1" s="32"/>
      <c r="PD1" s="32"/>
      <c r="PE1" s="32"/>
      <c r="PF1" s="32"/>
      <c r="PG1" s="32"/>
      <c r="PH1" s="32"/>
      <c r="PI1" s="32"/>
      <c r="PJ1" s="32"/>
      <c r="PK1" s="32"/>
      <c r="PL1" s="33" t="s">
        <v>66</v>
      </c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</row>
    <row r="2" spans="1:443" ht="21.75">
      <c r="A2" s="31"/>
      <c r="B2" s="31"/>
      <c r="C2" s="31"/>
      <c r="D2" s="31"/>
      <c r="E2" s="31"/>
      <c r="F2" s="31"/>
      <c r="G2" s="31"/>
      <c r="H2" s="31"/>
      <c r="I2" s="31"/>
      <c r="J2" s="31"/>
      <c r="K2" s="35" t="s">
        <v>0</v>
      </c>
      <c r="L2" s="35"/>
      <c r="M2" s="36" t="s">
        <v>1</v>
      </c>
      <c r="N2" s="36"/>
      <c r="O2" s="36"/>
      <c r="P2" s="36"/>
      <c r="Q2" s="36"/>
      <c r="R2" s="36"/>
      <c r="S2" s="36"/>
      <c r="T2" s="36"/>
      <c r="U2" s="36"/>
      <c r="V2" s="36"/>
      <c r="W2" s="35" t="s">
        <v>2</v>
      </c>
      <c r="X2" s="35"/>
      <c r="Y2" s="36">
        <v>2561</v>
      </c>
      <c r="Z2" s="36"/>
      <c r="AA2" s="36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5" t="s">
        <v>0</v>
      </c>
      <c r="AV2" s="35"/>
      <c r="AW2" s="36" t="s">
        <v>3</v>
      </c>
      <c r="AX2" s="36"/>
      <c r="AY2" s="36"/>
      <c r="AZ2" s="36"/>
      <c r="BA2" s="36"/>
      <c r="BB2" s="36"/>
      <c r="BC2" s="36"/>
      <c r="BD2" s="36"/>
      <c r="BE2" s="36"/>
      <c r="BF2" s="36"/>
      <c r="BG2" s="35" t="s">
        <v>2</v>
      </c>
      <c r="BH2" s="35"/>
      <c r="BI2" s="36">
        <v>2561</v>
      </c>
      <c r="BJ2" s="36"/>
      <c r="BK2" s="36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5" t="s">
        <v>0</v>
      </c>
      <c r="CE2" s="35"/>
      <c r="CF2" s="36" t="s">
        <v>4</v>
      </c>
      <c r="CG2" s="36"/>
      <c r="CH2" s="36"/>
      <c r="CI2" s="36"/>
      <c r="CJ2" s="36"/>
      <c r="CK2" s="36"/>
      <c r="CL2" s="36"/>
      <c r="CM2" s="36"/>
      <c r="CN2" s="36"/>
      <c r="CO2" s="36"/>
      <c r="CP2" s="35" t="s">
        <v>2</v>
      </c>
      <c r="CQ2" s="35"/>
      <c r="CR2" s="36">
        <v>2561</v>
      </c>
      <c r="CS2" s="36"/>
      <c r="CT2" s="36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5" t="s">
        <v>0</v>
      </c>
      <c r="DO2" s="35"/>
      <c r="DP2" s="36" t="s">
        <v>5</v>
      </c>
      <c r="DQ2" s="36"/>
      <c r="DR2" s="36"/>
      <c r="DS2" s="36"/>
      <c r="DT2" s="36"/>
      <c r="DU2" s="36"/>
      <c r="DV2" s="36"/>
      <c r="DW2" s="36"/>
      <c r="DX2" s="36"/>
      <c r="DY2" s="36"/>
      <c r="DZ2" s="35" t="s">
        <v>2</v>
      </c>
      <c r="EA2" s="35"/>
      <c r="EB2" s="36">
        <v>2561</v>
      </c>
      <c r="EC2" s="36"/>
      <c r="ED2" s="36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5" t="s">
        <v>0</v>
      </c>
      <c r="EY2" s="35"/>
      <c r="EZ2" s="36" t="s">
        <v>6</v>
      </c>
      <c r="FA2" s="36"/>
      <c r="FB2" s="36"/>
      <c r="FC2" s="36"/>
      <c r="FD2" s="36"/>
      <c r="FE2" s="36"/>
      <c r="FF2" s="36"/>
      <c r="FG2" s="36"/>
      <c r="FH2" s="36"/>
      <c r="FI2" s="36"/>
      <c r="FJ2" s="35" t="s">
        <v>2</v>
      </c>
      <c r="FK2" s="35"/>
      <c r="FL2" s="36">
        <v>2561</v>
      </c>
      <c r="FM2" s="36"/>
      <c r="FN2" s="36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5" t="s">
        <v>0</v>
      </c>
      <c r="GH2" s="35"/>
      <c r="GI2" s="36" t="s">
        <v>7</v>
      </c>
      <c r="GJ2" s="36"/>
      <c r="GK2" s="36"/>
      <c r="GL2" s="36"/>
      <c r="GM2" s="36"/>
      <c r="GN2" s="36"/>
      <c r="GO2" s="36"/>
      <c r="GP2" s="36"/>
      <c r="GQ2" s="36"/>
      <c r="GR2" s="36"/>
      <c r="GS2" s="35" t="s">
        <v>2</v>
      </c>
      <c r="GT2" s="35"/>
      <c r="GU2" s="36">
        <v>2561</v>
      </c>
      <c r="GV2" s="36"/>
      <c r="GW2" s="36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5" t="s">
        <v>0</v>
      </c>
      <c r="HR2" s="35"/>
      <c r="HS2" s="36" t="s">
        <v>8</v>
      </c>
      <c r="HT2" s="36"/>
      <c r="HU2" s="36"/>
      <c r="HV2" s="36"/>
      <c r="HW2" s="36"/>
      <c r="HX2" s="36"/>
      <c r="HY2" s="36"/>
      <c r="HZ2" s="36"/>
      <c r="IA2" s="36"/>
      <c r="IB2" s="36"/>
      <c r="IC2" s="35" t="s">
        <v>2</v>
      </c>
      <c r="ID2" s="35"/>
      <c r="IE2" s="36">
        <v>2561</v>
      </c>
      <c r="IF2" s="36"/>
      <c r="IG2" s="36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5" t="s">
        <v>0</v>
      </c>
      <c r="JA2" s="35"/>
      <c r="JB2" s="36" t="s">
        <v>9</v>
      </c>
      <c r="JC2" s="36"/>
      <c r="JD2" s="36"/>
      <c r="JE2" s="36"/>
      <c r="JF2" s="36"/>
      <c r="JG2" s="36"/>
      <c r="JH2" s="36"/>
      <c r="JI2" s="36"/>
      <c r="JJ2" s="36"/>
      <c r="JK2" s="36"/>
      <c r="JL2" s="35" t="s">
        <v>2</v>
      </c>
      <c r="JM2" s="35"/>
      <c r="JN2" s="36">
        <v>2561</v>
      </c>
      <c r="JO2" s="36"/>
      <c r="JP2" s="36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5" t="s">
        <v>0</v>
      </c>
      <c r="KK2" s="35"/>
      <c r="KL2" s="36" t="s">
        <v>10</v>
      </c>
      <c r="KM2" s="36"/>
      <c r="KN2" s="36"/>
      <c r="KO2" s="36"/>
      <c r="KP2" s="36"/>
      <c r="KQ2" s="36"/>
      <c r="KR2" s="36"/>
      <c r="KS2" s="36"/>
      <c r="KT2" s="36"/>
      <c r="KU2" s="36"/>
      <c r="KV2" s="35" t="s">
        <v>2</v>
      </c>
      <c r="KW2" s="35"/>
      <c r="KX2" s="36">
        <v>2562</v>
      </c>
      <c r="KY2" s="36"/>
      <c r="KZ2" s="36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5" t="s">
        <v>0</v>
      </c>
      <c r="LU2" s="35"/>
      <c r="LV2" s="36" t="s">
        <v>11</v>
      </c>
      <c r="LW2" s="36"/>
      <c r="LX2" s="36"/>
      <c r="LY2" s="36"/>
      <c r="LZ2" s="36"/>
      <c r="MA2" s="36"/>
      <c r="MB2" s="36"/>
      <c r="MC2" s="36"/>
      <c r="MD2" s="36"/>
      <c r="ME2" s="36"/>
      <c r="MF2" s="35" t="s">
        <v>2</v>
      </c>
      <c r="MG2" s="35"/>
      <c r="MH2" s="36">
        <v>2562</v>
      </c>
      <c r="MI2" s="36"/>
      <c r="MJ2" s="36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5" t="s">
        <v>0</v>
      </c>
      <c r="NC2" s="35"/>
      <c r="ND2" s="36" t="s">
        <v>12</v>
      </c>
      <c r="NE2" s="36"/>
      <c r="NF2" s="36"/>
      <c r="NG2" s="36"/>
      <c r="NH2" s="36"/>
      <c r="NI2" s="36"/>
      <c r="NJ2" s="36"/>
      <c r="NK2" s="36"/>
      <c r="NL2" s="36"/>
      <c r="NM2" s="36"/>
      <c r="NN2" s="35" t="s">
        <v>2</v>
      </c>
      <c r="NO2" s="35"/>
      <c r="NP2" s="36">
        <v>2562</v>
      </c>
      <c r="NQ2" s="36"/>
      <c r="NR2" s="36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5" t="s">
        <v>0</v>
      </c>
      <c r="OM2" s="35"/>
      <c r="ON2" s="36" t="s">
        <v>13</v>
      </c>
      <c r="OO2" s="36"/>
      <c r="OP2" s="36"/>
      <c r="OQ2" s="36"/>
      <c r="OR2" s="36"/>
      <c r="OS2" s="36"/>
      <c r="OT2" s="36"/>
      <c r="OU2" s="36"/>
      <c r="OV2" s="36"/>
      <c r="OW2" s="36"/>
      <c r="OX2" s="35" t="s">
        <v>2</v>
      </c>
      <c r="OY2" s="35"/>
      <c r="OZ2" s="36">
        <v>2561</v>
      </c>
      <c r="PA2" s="36"/>
      <c r="PB2" s="36"/>
      <c r="PC2" s="31"/>
      <c r="PD2" s="31"/>
      <c r="PE2" s="31"/>
      <c r="PF2" s="31"/>
      <c r="PG2" s="31"/>
      <c r="PH2" s="31"/>
      <c r="PI2" s="31"/>
      <c r="PJ2" s="31"/>
      <c r="PK2" s="31"/>
      <c r="PL2" s="37" t="s">
        <v>14</v>
      </c>
      <c r="PM2" s="37" t="s">
        <v>15</v>
      </c>
      <c r="PN2" s="37" t="s">
        <v>16</v>
      </c>
      <c r="PO2" s="37" t="s">
        <v>17</v>
      </c>
      <c r="PP2" s="37" t="s">
        <v>18</v>
      </c>
      <c r="PQ2" s="37" t="s">
        <v>19</v>
      </c>
      <c r="PR2" s="37" t="s">
        <v>20</v>
      </c>
      <c r="PS2" s="37" t="s">
        <v>21</v>
      </c>
      <c r="PT2" s="37" t="s">
        <v>22</v>
      </c>
      <c r="PU2" s="37" t="s">
        <v>23</v>
      </c>
      <c r="PV2" s="37" t="s">
        <v>24</v>
      </c>
      <c r="PW2" s="37" t="s">
        <v>25</v>
      </c>
      <c r="PX2" s="37" t="s">
        <v>26</v>
      </c>
      <c r="PY2" s="38" t="s">
        <v>27</v>
      </c>
      <c r="PZ2" s="39"/>
      <c r="QA2" s="40"/>
    </row>
    <row r="3" spans="1:443" ht="21.75">
      <c r="A3" s="41" t="s">
        <v>28</v>
      </c>
      <c r="B3" s="41" t="s">
        <v>29</v>
      </c>
      <c r="C3" s="41">
        <v>1</v>
      </c>
      <c r="D3" s="41">
        <v>2</v>
      </c>
      <c r="E3" s="41">
        <v>3</v>
      </c>
      <c r="F3" s="41">
        <v>4</v>
      </c>
      <c r="G3" s="41">
        <v>5</v>
      </c>
      <c r="H3" s="41">
        <v>6</v>
      </c>
      <c r="I3" s="41">
        <v>7</v>
      </c>
      <c r="J3" s="41">
        <v>8</v>
      </c>
      <c r="K3" s="41">
        <v>9</v>
      </c>
      <c r="L3" s="41">
        <v>10</v>
      </c>
      <c r="M3" s="41">
        <v>11</v>
      </c>
      <c r="N3" s="41">
        <v>12</v>
      </c>
      <c r="O3" s="41">
        <v>13</v>
      </c>
      <c r="P3" s="41">
        <v>14</v>
      </c>
      <c r="Q3" s="41">
        <v>15</v>
      </c>
      <c r="R3" s="41">
        <v>16</v>
      </c>
      <c r="S3" s="41">
        <v>17</v>
      </c>
      <c r="T3" s="41">
        <v>18</v>
      </c>
      <c r="U3" s="41">
        <v>19</v>
      </c>
      <c r="V3" s="41">
        <v>20</v>
      </c>
      <c r="W3" s="41">
        <v>21</v>
      </c>
      <c r="X3" s="41">
        <v>22</v>
      </c>
      <c r="Y3" s="41">
        <v>23</v>
      </c>
      <c r="Z3" s="41">
        <v>24</v>
      </c>
      <c r="AA3" s="41">
        <v>25</v>
      </c>
      <c r="AB3" s="41">
        <v>26</v>
      </c>
      <c r="AC3" s="41">
        <v>27</v>
      </c>
      <c r="AD3" s="41">
        <v>28</v>
      </c>
      <c r="AE3" s="41">
        <v>29</v>
      </c>
      <c r="AF3" s="41">
        <v>30</v>
      </c>
      <c r="AG3" s="41">
        <v>31</v>
      </c>
      <c r="AH3" s="41" t="s">
        <v>30</v>
      </c>
      <c r="AI3" s="41" t="s">
        <v>31</v>
      </c>
      <c r="AJ3" s="41" t="s">
        <v>32</v>
      </c>
      <c r="AK3" s="41" t="s">
        <v>33</v>
      </c>
      <c r="AL3" s="41" t="s">
        <v>29</v>
      </c>
      <c r="AM3" s="41">
        <v>1</v>
      </c>
      <c r="AN3" s="41">
        <v>2</v>
      </c>
      <c r="AO3" s="41">
        <v>3</v>
      </c>
      <c r="AP3" s="41">
        <v>4</v>
      </c>
      <c r="AQ3" s="41">
        <v>5</v>
      </c>
      <c r="AR3" s="41">
        <v>6</v>
      </c>
      <c r="AS3" s="41">
        <v>7</v>
      </c>
      <c r="AT3" s="41">
        <v>8</v>
      </c>
      <c r="AU3" s="41">
        <v>9</v>
      </c>
      <c r="AV3" s="41">
        <v>10</v>
      </c>
      <c r="AW3" s="41">
        <v>11</v>
      </c>
      <c r="AX3" s="41">
        <v>12</v>
      </c>
      <c r="AY3" s="41">
        <v>13</v>
      </c>
      <c r="AZ3" s="41">
        <v>14</v>
      </c>
      <c r="BA3" s="41">
        <v>15</v>
      </c>
      <c r="BB3" s="41">
        <v>16</v>
      </c>
      <c r="BC3" s="41">
        <v>17</v>
      </c>
      <c r="BD3" s="41">
        <v>18</v>
      </c>
      <c r="BE3" s="41">
        <v>19</v>
      </c>
      <c r="BF3" s="41">
        <v>20</v>
      </c>
      <c r="BG3" s="41">
        <v>21</v>
      </c>
      <c r="BH3" s="41">
        <v>22</v>
      </c>
      <c r="BI3" s="41">
        <v>23</v>
      </c>
      <c r="BJ3" s="41">
        <v>24</v>
      </c>
      <c r="BK3" s="41">
        <v>25</v>
      </c>
      <c r="BL3" s="41">
        <v>26</v>
      </c>
      <c r="BM3" s="41">
        <v>27</v>
      </c>
      <c r="BN3" s="41">
        <v>28</v>
      </c>
      <c r="BO3" s="41">
        <v>29</v>
      </c>
      <c r="BP3" s="41">
        <v>30</v>
      </c>
      <c r="BQ3" s="41" t="s">
        <v>30</v>
      </c>
      <c r="BR3" s="41" t="s">
        <v>31</v>
      </c>
      <c r="BS3" s="41" t="s">
        <v>32</v>
      </c>
      <c r="BT3" s="41" t="s">
        <v>33</v>
      </c>
      <c r="BU3" s="41" t="s">
        <v>29</v>
      </c>
      <c r="BV3" s="41">
        <v>1</v>
      </c>
      <c r="BW3" s="41">
        <v>2</v>
      </c>
      <c r="BX3" s="41">
        <v>3</v>
      </c>
      <c r="BY3" s="41">
        <v>4</v>
      </c>
      <c r="BZ3" s="41">
        <v>5</v>
      </c>
      <c r="CA3" s="41">
        <v>6</v>
      </c>
      <c r="CB3" s="41">
        <v>7</v>
      </c>
      <c r="CC3" s="41">
        <v>8</v>
      </c>
      <c r="CD3" s="41">
        <v>9</v>
      </c>
      <c r="CE3" s="41">
        <v>10</v>
      </c>
      <c r="CF3" s="41">
        <v>11</v>
      </c>
      <c r="CG3" s="41">
        <v>12</v>
      </c>
      <c r="CH3" s="41">
        <v>13</v>
      </c>
      <c r="CI3" s="41">
        <v>14</v>
      </c>
      <c r="CJ3" s="41">
        <v>15</v>
      </c>
      <c r="CK3" s="41">
        <v>16</v>
      </c>
      <c r="CL3" s="41">
        <v>17</v>
      </c>
      <c r="CM3" s="41">
        <v>18</v>
      </c>
      <c r="CN3" s="41">
        <v>19</v>
      </c>
      <c r="CO3" s="41">
        <v>20</v>
      </c>
      <c r="CP3" s="41">
        <v>21</v>
      </c>
      <c r="CQ3" s="41">
        <v>22</v>
      </c>
      <c r="CR3" s="41">
        <v>23</v>
      </c>
      <c r="CS3" s="41">
        <v>24</v>
      </c>
      <c r="CT3" s="41">
        <v>25</v>
      </c>
      <c r="CU3" s="41">
        <v>26</v>
      </c>
      <c r="CV3" s="41">
        <v>27</v>
      </c>
      <c r="CW3" s="41">
        <v>28</v>
      </c>
      <c r="CX3" s="41">
        <v>29</v>
      </c>
      <c r="CY3" s="41">
        <v>30</v>
      </c>
      <c r="CZ3" s="41">
        <v>31</v>
      </c>
      <c r="DA3" s="41" t="s">
        <v>30</v>
      </c>
      <c r="DB3" s="41" t="s">
        <v>31</v>
      </c>
      <c r="DC3" s="41" t="s">
        <v>32</v>
      </c>
      <c r="DD3" s="41" t="s">
        <v>33</v>
      </c>
      <c r="DE3" s="41" t="s">
        <v>29</v>
      </c>
      <c r="DF3" s="41">
        <v>1</v>
      </c>
      <c r="DG3" s="41">
        <v>2</v>
      </c>
      <c r="DH3" s="41">
        <v>3</v>
      </c>
      <c r="DI3" s="41">
        <v>4</v>
      </c>
      <c r="DJ3" s="41">
        <v>5</v>
      </c>
      <c r="DK3" s="41">
        <v>6</v>
      </c>
      <c r="DL3" s="41">
        <v>7</v>
      </c>
      <c r="DM3" s="41">
        <v>8</v>
      </c>
      <c r="DN3" s="41">
        <v>9</v>
      </c>
      <c r="DO3" s="41">
        <v>10</v>
      </c>
      <c r="DP3" s="41">
        <v>11</v>
      </c>
      <c r="DQ3" s="41">
        <v>12</v>
      </c>
      <c r="DR3" s="41">
        <v>13</v>
      </c>
      <c r="DS3" s="41">
        <v>14</v>
      </c>
      <c r="DT3" s="41">
        <v>15</v>
      </c>
      <c r="DU3" s="41">
        <v>16</v>
      </c>
      <c r="DV3" s="41">
        <v>17</v>
      </c>
      <c r="DW3" s="41">
        <v>18</v>
      </c>
      <c r="DX3" s="41">
        <v>19</v>
      </c>
      <c r="DY3" s="41">
        <v>20</v>
      </c>
      <c r="DZ3" s="41">
        <v>21</v>
      </c>
      <c r="EA3" s="41">
        <v>22</v>
      </c>
      <c r="EB3" s="41">
        <v>23</v>
      </c>
      <c r="EC3" s="41">
        <v>24</v>
      </c>
      <c r="ED3" s="41">
        <v>25</v>
      </c>
      <c r="EE3" s="41">
        <v>26</v>
      </c>
      <c r="EF3" s="41">
        <v>27</v>
      </c>
      <c r="EG3" s="41">
        <v>28</v>
      </c>
      <c r="EH3" s="41">
        <v>29</v>
      </c>
      <c r="EI3" s="41">
        <v>30</v>
      </c>
      <c r="EJ3" s="41">
        <v>31</v>
      </c>
      <c r="EK3" s="41" t="s">
        <v>30</v>
      </c>
      <c r="EL3" s="41" t="s">
        <v>31</v>
      </c>
      <c r="EM3" s="41" t="s">
        <v>32</v>
      </c>
      <c r="EN3" s="41" t="s">
        <v>33</v>
      </c>
      <c r="EO3" s="41" t="s">
        <v>29</v>
      </c>
      <c r="EP3" s="41">
        <v>1</v>
      </c>
      <c r="EQ3" s="41">
        <v>2</v>
      </c>
      <c r="ER3" s="41">
        <v>3</v>
      </c>
      <c r="ES3" s="41">
        <v>4</v>
      </c>
      <c r="ET3" s="41">
        <v>5</v>
      </c>
      <c r="EU3" s="41">
        <v>6</v>
      </c>
      <c r="EV3" s="41">
        <v>7</v>
      </c>
      <c r="EW3" s="41">
        <v>8</v>
      </c>
      <c r="EX3" s="41">
        <v>9</v>
      </c>
      <c r="EY3" s="41">
        <v>10</v>
      </c>
      <c r="EZ3" s="41">
        <v>11</v>
      </c>
      <c r="FA3" s="41">
        <v>12</v>
      </c>
      <c r="FB3" s="41">
        <v>13</v>
      </c>
      <c r="FC3" s="41">
        <v>14</v>
      </c>
      <c r="FD3" s="41">
        <v>15</v>
      </c>
      <c r="FE3" s="41">
        <v>16</v>
      </c>
      <c r="FF3" s="41">
        <v>17</v>
      </c>
      <c r="FG3" s="41">
        <v>18</v>
      </c>
      <c r="FH3" s="41">
        <v>19</v>
      </c>
      <c r="FI3" s="41">
        <v>20</v>
      </c>
      <c r="FJ3" s="41">
        <v>21</v>
      </c>
      <c r="FK3" s="41">
        <v>22</v>
      </c>
      <c r="FL3" s="41">
        <v>23</v>
      </c>
      <c r="FM3" s="41">
        <v>24</v>
      </c>
      <c r="FN3" s="41">
        <v>25</v>
      </c>
      <c r="FO3" s="41">
        <v>26</v>
      </c>
      <c r="FP3" s="41">
        <v>27</v>
      </c>
      <c r="FQ3" s="41">
        <v>28</v>
      </c>
      <c r="FR3" s="41">
        <v>29</v>
      </c>
      <c r="FS3" s="41">
        <v>30</v>
      </c>
      <c r="FT3" s="41" t="s">
        <v>30</v>
      </c>
      <c r="FU3" s="41" t="s">
        <v>31</v>
      </c>
      <c r="FV3" s="41" t="s">
        <v>32</v>
      </c>
      <c r="FW3" s="41" t="s">
        <v>33</v>
      </c>
      <c r="FX3" s="41" t="s">
        <v>29</v>
      </c>
      <c r="FY3" s="41">
        <v>1</v>
      </c>
      <c r="FZ3" s="41">
        <v>2</v>
      </c>
      <c r="GA3" s="41">
        <v>3</v>
      </c>
      <c r="GB3" s="41">
        <v>4</v>
      </c>
      <c r="GC3" s="41">
        <v>5</v>
      </c>
      <c r="GD3" s="41">
        <v>6</v>
      </c>
      <c r="GE3" s="41">
        <v>7</v>
      </c>
      <c r="GF3" s="41">
        <v>8</v>
      </c>
      <c r="GG3" s="41">
        <v>9</v>
      </c>
      <c r="GH3" s="41">
        <v>10</v>
      </c>
      <c r="GI3" s="41">
        <v>11</v>
      </c>
      <c r="GJ3" s="41">
        <v>12</v>
      </c>
      <c r="GK3" s="41">
        <v>13</v>
      </c>
      <c r="GL3" s="41">
        <v>14</v>
      </c>
      <c r="GM3" s="41">
        <v>15</v>
      </c>
      <c r="GN3" s="41">
        <v>16</v>
      </c>
      <c r="GO3" s="41">
        <v>17</v>
      </c>
      <c r="GP3" s="41">
        <v>18</v>
      </c>
      <c r="GQ3" s="41">
        <v>19</v>
      </c>
      <c r="GR3" s="41">
        <v>20</v>
      </c>
      <c r="GS3" s="41">
        <v>21</v>
      </c>
      <c r="GT3" s="41">
        <v>22</v>
      </c>
      <c r="GU3" s="41">
        <v>23</v>
      </c>
      <c r="GV3" s="41">
        <v>24</v>
      </c>
      <c r="GW3" s="41">
        <v>25</v>
      </c>
      <c r="GX3" s="41">
        <v>26</v>
      </c>
      <c r="GY3" s="41">
        <v>27</v>
      </c>
      <c r="GZ3" s="41">
        <v>28</v>
      </c>
      <c r="HA3" s="41">
        <v>29</v>
      </c>
      <c r="HB3" s="41">
        <v>30</v>
      </c>
      <c r="HC3" s="41">
        <v>31</v>
      </c>
      <c r="HD3" s="41" t="s">
        <v>30</v>
      </c>
      <c r="HE3" s="41" t="s">
        <v>31</v>
      </c>
      <c r="HF3" s="41" t="s">
        <v>32</v>
      </c>
      <c r="HG3" s="41" t="s">
        <v>33</v>
      </c>
      <c r="HH3" s="41" t="s">
        <v>29</v>
      </c>
      <c r="HI3" s="41">
        <v>1</v>
      </c>
      <c r="HJ3" s="41">
        <v>2</v>
      </c>
      <c r="HK3" s="41">
        <v>3</v>
      </c>
      <c r="HL3" s="41">
        <v>4</v>
      </c>
      <c r="HM3" s="41">
        <v>5</v>
      </c>
      <c r="HN3" s="41">
        <v>6</v>
      </c>
      <c r="HO3" s="41">
        <v>7</v>
      </c>
      <c r="HP3" s="41">
        <v>8</v>
      </c>
      <c r="HQ3" s="41">
        <v>9</v>
      </c>
      <c r="HR3" s="41">
        <v>10</v>
      </c>
      <c r="HS3" s="41">
        <v>11</v>
      </c>
      <c r="HT3" s="41">
        <v>12</v>
      </c>
      <c r="HU3" s="41">
        <v>13</v>
      </c>
      <c r="HV3" s="41">
        <v>14</v>
      </c>
      <c r="HW3" s="41">
        <v>15</v>
      </c>
      <c r="HX3" s="41">
        <v>16</v>
      </c>
      <c r="HY3" s="41">
        <v>17</v>
      </c>
      <c r="HZ3" s="41">
        <v>18</v>
      </c>
      <c r="IA3" s="41">
        <v>19</v>
      </c>
      <c r="IB3" s="41">
        <v>20</v>
      </c>
      <c r="IC3" s="41">
        <v>21</v>
      </c>
      <c r="ID3" s="41">
        <v>22</v>
      </c>
      <c r="IE3" s="41">
        <v>23</v>
      </c>
      <c r="IF3" s="41">
        <v>24</v>
      </c>
      <c r="IG3" s="41">
        <v>25</v>
      </c>
      <c r="IH3" s="41">
        <v>26</v>
      </c>
      <c r="II3" s="41">
        <v>27</v>
      </c>
      <c r="IJ3" s="41">
        <v>28</v>
      </c>
      <c r="IK3" s="41">
        <v>29</v>
      </c>
      <c r="IL3" s="41">
        <v>30</v>
      </c>
      <c r="IM3" s="41" t="s">
        <v>30</v>
      </c>
      <c r="IN3" s="41" t="s">
        <v>31</v>
      </c>
      <c r="IO3" s="41" t="s">
        <v>32</v>
      </c>
      <c r="IP3" s="41" t="s">
        <v>33</v>
      </c>
      <c r="IQ3" s="41" t="s">
        <v>29</v>
      </c>
      <c r="IR3" s="41">
        <v>1</v>
      </c>
      <c r="IS3" s="41">
        <v>2</v>
      </c>
      <c r="IT3" s="41">
        <v>3</v>
      </c>
      <c r="IU3" s="41">
        <v>4</v>
      </c>
      <c r="IV3" s="41">
        <v>5</v>
      </c>
      <c r="IW3" s="41">
        <v>6</v>
      </c>
      <c r="IX3" s="41">
        <v>7</v>
      </c>
      <c r="IY3" s="41">
        <v>8</v>
      </c>
      <c r="IZ3" s="41">
        <v>9</v>
      </c>
      <c r="JA3" s="41">
        <v>10</v>
      </c>
      <c r="JB3" s="41">
        <v>11</v>
      </c>
      <c r="JC3" s="41">
        <v>12</v>
      </c>
      <c r="JD3" s="41">
        <v>13</v>
      </c>
      <c r="JE3" s="41">
        <v>14</v>
      </c>
      <c r="JF3" s="41">
        <v>15</v>
      </c>
      <c r="JG3" s="41">
        <v>16</v>
      </c>
      <c r="JH3" s="41">
        <v>17</v>
      </c>
      <c r="JI3" s="41">
        <v>18</v>
      </c>
      <c r="JJ3" s="41">
        <v>19</v>
      </c>
      <c r="JK3" s="41">
        <v>20</v>
      </c>
      <c r="JL3" s="41">
        <v>21</v>
      </c>
      <c r="JM3" s="41">
        <v>22</v>
      </c>
      <c r="JN3" s="41">
        <v>23</v>
      </c>
      <c r="JO3" s="41">
        <v>24</v>
      </c>
      <c r="JP3" s="41">
        <v>25</v>
      </c>
      <c r="JQ3" s="41">
        <v>26</v>
      </c>
      <c r="JR3" s="41">
        <v>27</v>
      </c>
      <c r="JS3" s="41">
        <v>28</v>
      </c>
      <c r="JT3" s="41">
        <v>29</v>
      </c>
      <c r="JU3" s="41">
        <v>30</v>
      </c>
      <c r="JV3" s="41">
        <v>31</v>
      </c>
      <c r="JW3" s="41" t="s">
        <v>30</v>
      </c>
      <c r="JX3" s="41" t="s">
        <v>31</v>
      </c>
      <c r="JY3" s="41" t="s">
        <v>32</v>
      </c>
      <c r="JZ3" s="41" t="s">
        <v>33</v>
      </c>
      <c r="KA3" s="41" t="s">
        <v>29</v>
      </c>
      <c r="KB3" s="41">
        <v>1</v>
      </c>
      <c r="KC3" s="41">
        <v>2</v>
      </c>
      <c r="KD3" s="41">
        <v>3</v>
      </c>
      <c r="KE3" s="41">
        <v>4</v>
      </c>
      <c r="KF3" s="41">
        <v>5</v>
      </c>
      <c r="KG3" s="41">
        <v>6</v>
      </c>
      <c r="KH3" s="41">
        <v>7</v>
      </c>
      <c r="KI3" s="41">
        <v>8</v>
      </c>
      <c r="KJ3" s="41">
        <v>9</v>
      </c>
      <c r="KK3" s="41">
        <v>10</v>
      </c>
      <c r="KL3" s="41">
        <v>11</v>
      </c>
      <c r="KM3" s="41">
        <v>12</v>
      </c>
      <c r="KN3" s="41">
        <v>13</v>
      </c>
      <c r="KO3" s="41">
        <v>14</v>
      </c>
      <c r="KP3" s="41">
        <v>15</v>
      </c>
      <c r="KQ3" s="41">
        <v>16</v>
      </c>
      <c r="KR3" s="41">
        <v>17</v>
      </c>
      <c r="KS3" s="41">
        <v>18</v>
      </c>
      <c r="KT3" s="41">
        <v>19</v>
      </c>
      <c r="KU3" s="41">
        <v>20</v>
      </c>
      <c r="KV3" s="41">
        <v>21</v>
      </c>
      <c r="KW3" s="41">
        <v>22</v>
      </c>
      <c r="KX3" s="41">
        <v>23</v>
      </c>
      <c r="KY3" s="41">
        <v>24</v>
      </c>
      <c r="KZ3" s="41">
        <v>25</v>
      </c>
      <c r="LA3" s="41">
        <v>26</v>
      </c>
      <c r="LB3" s="41">
        <v>27</v>
      </c>
      <c r="LC3" s="41">
        <v>28</v>
      </c>
      <c r="LD3" s="41">
        <v>29</v>
      </c>
      <c r="LE3" s="41">
        <v>30</v>
      </c>
      <c r="LF3" s="41">
        <v>31</v>
      </c>
      <c r="LG3" s="41" t="s">
        <v>30</v>
      </c>
      <c r="LH3" s="41" t="s">
        <v>31</v>
      </c>
      <c r="LI3" s="41" t="s">
        <v>32</v>
      </c>
      <c r="LJ3" s="41" t="s">
        <v>33</v>
      </c>
      <c r="LK3" s="41" t="s">
        <v>29</v>
      </c>
      <c r="LL3" s="41">
        <v>1</v>
      </c>
      <c r="LM3" s="41">
        <v>2</v>
      </c>
      <c r="LN3" s="41">
        <v>3</v>
      </c>
      <c r="LO3" s="41">
        <v>4</v>
      </c>
      <c r="LP3" s="41">
        <v>5</v>
      </c>
      <c r="LQ3" s="41">
        <v>6</v>
      </c>
      <c r="LR3" s="41">
        <v>7</v>
      </c>
      <c r="LS3" s="41">
        <v>8</v>
      </c>
      <c r="LT3" s="41">
        <v>9</v>
      </c>
      <c r="LU3" s="41">
        <v>10</v>
      </c>
      <c r="LV3" s="41">
        <v>11</v>
      </c>
      <c r="LW3" s="41">
        <v>12</v>
      </c>
      <c r="LX3" s="41">
        <v>13</v>
      </c>
      <c r="LY3" s="41">
        <v>14</v>
      </c>
      <c r="LZ3" s="41">
        <v>15</v>
      </c>
      <c r="MA3" s="41">
        <v>16</v>
      </c>
      <c r="MB3" s="41">
        <v>17</v>
      </c>
      <c r="MC3" s="41">
        <v>18</v>
      </c>
      <c r="MD3" s="41">
        <v>19</v>
      </c>
      <c r="ME3" s="41">
        <v>20</v>
      </c>
      <c r="MF3" s="41">
        <v>21</v>
      </c>
      <c r="MG3" s="41">
        <v>22</v>
      </c>
      <c r="MH3" s="41">
        <v>23</v>
      </c>
      <c r="MI3" s="41">
        <v>24</v>
      </c>
      <c r="MJ3" s="41">
        <v>25</v>
      </c>
      <c r="MK3" s="41">
        <v>26</v>
      </c>
      <c r="ML3" s="41">
        <v>27</v>
      </c>
      <c r="MM3" s="41">
        <v>28</v>
      </c>
      <c r="MN3" s="41">
        <v>29</v>
      </c>
      <c r="MO3" s="41" t="s">
        <v>30</v>
      </c>
      <c r="MP3" s="41" t="s">
        <v>31</v>
      </c>
      <c r="MQ3" s="41" t="s">
        <v>32</v>
      </c>
      <c r="MR3" s="41" t="s">
        <v>33</v>
      </c>
      <c r="MS3" s="41" t="s">
        <v>29</v>
      </c>
      <c r="MT3" s="41">
        <v>1</v>
      </c>
      <c r="MU3" s="41">
        <v>2</v>
      </c>
      <c r="MV3" s="41">
        <v>3</v>
      </c>
      <c r="MW3" s="41">
        <v>4</v>
      </c>
      <c r="MX3" s="41">
        <v>5</v>
      </c>
      <c r="MY3" s="41">
        <v>6</v>
      </c>
      <c r="MZ3" s="41">
        <v>7</v>
      </c>
      <c r="NA3" s="41">
        <v>8</v>
      </c>
      <c r="NB3" s="41">
        <v>9</v>
      </c>
      <c r="NC3" s="41">
        <v>10</v>
      </c>
      <c r="ND3" s="41">
        <v>11</v>
      </c>
      <c r="NE3" s="41">
        <v>12</v>
      </c>
      <c r="NF3" s="41">
        <v>13</v>
      </c>
      <c r="NG3" s="41">
        <v>14</v>
      </c>
      <c r="NH3" s="41">
        <v>15</v>
      </c>
      <c r="NI3" s="41">
        <v>16</v>
      </c>
      <c r="NJ3" s="41">
        <v>17</v>
      </c>
      <c r="NK3" s="41">
        <v>18</v>
      </c>
      <c r="NL3" s="41">
        <v>19</v>
      </c>
      <c r="NM3" s="41">
        <v>20</v>
      </c>
      <c r="NN3" s="41">
        <v>21</v>
      </c>
      <c r="NO3" s="41">
        <v>22</v>
      </c>
      <c r="NP3" s="41">
        <v>23</v>
      </c>
      <c r="NQ3" s="41">
        <v>24</v>
      </c>
      <c r="NR3" s="41">
        <v>25</v>
      </c>
      <c r="NS3" s="41">
        <v>26</v>
      </c>
      <c r="NT3" s="41">
        <v>27</v>
      </c>
      <c r="NU3" s="41">
        <v>28</v>
      </c>
      <c r="NV3" s="41">
        <v>29</v>
      </c>
      <c r="NW3" s="41">
        <v>30</v>
      </c>
      <c r="NX3" s="41">
        <v>31</v>
      </c>
      <c r="NY3" s="41" t="s">
        <v>30</v>
      </c>
      <c r="NZ3" s="41" t="s">
        <v>31</v>
      </c>
      <c r="OA3" s="41" t="s">
        <v>32</v>
      </c>
      <c r="OB3" s="41" t="s">
        <v>33</v>
      </c>
      <c r="OC3" s="41" t="s">
        <v>29</v>
      </c>
      <c r="OD3" s="41">
        <v>1</v>
      </c>
      <c r="OE3" s="41">
        <v>2</v>
      </c>
      <c r="OF3" s="41">
        <v>3</v>
      </c>
      <c r="OG3" s="41">
        <v>4</v>
      </c>
      <c r="OH3" s="41">
        <v>5</v>
      </c>
      <c r="OI3" s="41">
        <v>6</v>
      </c>
      <c r="OJ3" s="41">
        <v>7</v>
      </c>
      <c r="OK3" s="41">
        <v>8</v>
      </c>
      <c r="OL3" s="41">
        <v>9</v>
      </c>
      <c r="OM3" s="41">
        <v>10</v>
      </c>
      <c r="ON3" s="41">
        <v>11</v>
      </c>
      <c r="OO3" s="41">
        <v>12</v>
      </c>
      <c r="OP3" s="41">
        <v>13</v>
      </c>
      <c r="OQ3" s="41">
        <v>14</v>
      </c>
      <c r="OR3" s="41">
        <v>15</v>
      </c>
      <c r="OS3" s="41">
        <v>16</v>
      </c>
      <c r="OT3" s="41">
        <v>17</v>
      </c>
      <c r="OU3" s="41">
        <v>18</v>
      </c>
      <c r="OV3" s="41">
        <v>19</v>
      </c>
      <c r="OW3" s="41">
        <v>20</v>
      </c>
      <c r="OX3" s="41">
        <v>21</v>
      </c>
      <c r="OY3" s="41">
        <v>22</v>
      </c>
      <c r="OZ3" s="41">
        <v>23</v>
      </c>
      <c r="PA3" s="41">
        <v>24</v>
      </c>
      <c r="PB3" s="41">
        <v>25</v>
      </c>
      <c r="PC3" s="41">
        <v>26</v>
      </c>
      <c r="PD3" s="41">
        <v>27</v>
      </c>
      <c r="PE3" s="41">
        <v>28</v>
      </c>
      <c r="PF3" s="41">
        <v>29</v>
      </c>
      <c r="PG3" s="41">
        <v>30</v>
      </c>
      <c r="PH3" s="41" t="s">
        <v>30</v>
      </c>
      <c r="PI3" s="41" t="s">
        <v>31</v>
      </c>
      <c r="PJ3" s="41" t="s">
        <v>32</v>
      </c>
      <c r="PK3" s="41" t="s">
        <v>33</v>
      </c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3" t="s">
        <v>34</v>
      </c>
      <c r="PZ3" s="43" t="s">
        <v>35</v>
      </c>
      <c r="QA3" s="43" t="s">
        <v>36</v>
      </c>
    </row>
    <row r="4" spans="1:443" ht="21.75">
      <c r="A4" s="44" t="s">
        <v>38</v>
      </c>
      <c r="B4" s="45">
        <v>1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7" t="str">
        <f>IF(SUM(C4:AG4)=0,"-",(SUM(C4:AG4)))</f>
        <v>-</v>
      </c>
      <c r="AI4" s="47" t="str">
        <f>IF(COUNTIF(C4:AG4,"ป")=0,"-",(COUNTIF(C4:AG4,"ป")))</f>
        <v>-</v>
      </c>
      <c r="AJ4" s="47" t="str">
        <f>IF(COUNTIF(C4:AG4,"ล")=0,"-",(COUNTIF(C4:AG4,"ล")))</f>
        <v>-</v>
      </c>
      <c r="AK4" s="47" t="str">
        <f>IF(COUNTIF(C4:AG4,"ข")=0,"-",(COUNTIF(C4:AG4,"ข")))</f>
        <v>-</v>
      </c>
      <c r="AL4" s="45">
        <v>1</v>
      </c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7" t="str">
        <f>IF(SUM(AM4:BP4)=0,"-",(SUM(AM4:BP4)))</f>
        <v>-</v>
      </c>
      <c r="BR4" s="47" t="str">
        <f>IF(COUNTIF(AM4:BP4,"ป")=0,"-",(COUNTIF(AM4:BP4,"ป")))</f>
        <v>-</v>
      </c>
      <c r="BS4" s="47" t="str">
        <f>IF(COUNTIF(AM4:BP4,"ล")=0,"-",(COUNTIF(AM4:BP4,"ล")))</f>
        <v>-</v>
      </c>
      <c r="BT4" s="47" t="str">
        <f>IF(COUNTIF(AM4:BP4,"ข")=0,"-",(COUNTIF(AM4:BP4,"ข")))</f>
        <v>-</v>
      </c>
      <c r="BU4" s="45">
        <v>1</v>
      </c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7" t="str">
        <f>IF(SUM(BV4:CZ4)=0,"-",(SUM(BV4:CZ4)))</f>
        <v>-</v>
      </c>
      <c r="DB4" s="47" t="str">
        <f>IF(COUNTIF(BV4:CZ4,"ป")=0,"-",(COUNTIF(BV4:CZ4,"ป")))</f>
        <v>-</v>
      </c>
      <c r="DC4" s="47" t="str">
        <f>IF(COUNTIF(BV4:CZ4,"ล")=0,"-",(COUNTIF(BV4:CZ4,"ล")))</f>
        <v>-</v>
      </c>
      <c r="DD4" s="47" t="str">
        <f>IF(COUNTIF(BV4:CZ4,"ข")=0,"-",(COUNTIF(BV4:CZ4,"ข")))</f>
        <v>-</v>
      </c>
      <c r="DE4" s="45">
        <v>1</v>
      </c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7" t="str">
        <f>IF(SUM(DF4:EJ4)=0,"-",(SUM(DF4:EJ4)))</f>
        <v>-</v>
      </c>
      <c r="EL4" s="47" t="str">
        <f>IF(COUNTIF(DF4:EJ4,"ป")=0,"-",(COUNTIF(DF4:EJ4,"ป")))</f>
        <v>-</v>
      </c>
      <c r="EM4" s="47" t="str">
        <f>IF(COUNTIF(DG4:EJ4,"ล")=0,"-",(COUNTIF(DG4:EJ4,"ล")))</f>
        <v>-</v>
      </c>
      <c r="EN4" s="47" t="str">
        <f>IF(COUNTIF(DF4:EJ4,"ข")=0,"-",(COUNTIF(DF4:EJ4,"ข")))</f>
        <v>-</v>
      </c>
      <c r="EO4" s="45">
        <v>1</v>
      </c>
      <c r="EP4" s="46"/>
      <c r="EQ4" s="46"/>
      <c r="ER4" s="46">
        <v>1</v>
      </c>
      <c r="ES4" s="46"/>
      <c r="ET4" s="46" t="s">
        <v>31</v>
      </c>
      <c r="EU4" s="46"/>
      <c r="EV4" s="46" t="s">
        <v>33</v>
      </c>
      <c r="EW4" s="46"/>
      <c r="EX4" s="46" t="s">
        <v>32</v>
      </c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7">
        <f>IF(SUM(EP4:FS4)=0,"-",(SUM(EP4:FS4)))</f>
        <v>1</v>
      </c>
      <c r="FU4" s="47">
        <f>IF(COUNTIF(EP4:FS4,"ป")=0,"-",(COUNTIF(EP4:FS4,"ป")))</f>
        <v>1</v>
      </c>
      <c r="FV4" s="47">
        <f>IF(COUNTIF(EP4:FS4,"ล")=0,"-",(COUNTIF(EP4:FS4,"ล")))</f>
        <v>1</v>
      </c>
      <c r="FW4" s="47">
        <f>IF(COUNTIF(EP4:FS4,"ข")=0,"-",(COUNTIF(EP4:FS4,"ข")))</f>
        <v>1</v>
      </c>
      <c r="FX4" s="45">
        <v>1</v>
      </c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7" t="str">
        <f>IF(SUM(FY4:HC4)=0,"-",(SUM(FY4:HC4)))</f>
        <v>-</v>
      </c>
      <c r="HE4" s="47" t="str">
        <f>IF(COUNTIF(FY4:HC4,"ป")=0,"-",(COUNTIF(FY4:HC4,"ป")))</f>
        <v>-</v>
      </c>
      <c r="HF4" s="47" t="str">
        <f>IF(COUNTIF(FY4:HC4,"ล")=0,"-",(COUNTIF(FY4:HC4,"ล")))</f>
        <v>-</v>
      </c>
      <c r="HG4" s="47" t="str">
        <f>IF(COUNTIF(FY4:HC4,"ข")=0,"-",(COUNTIF(FY4:HC4,"ข")))</f>
        <v>-</v>
      </c>
      <c r="HH4" s="45">
        <v>1</v>
      </c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7" t="str">
        <f>IF(SUM(HI4:IL4)=0,"-",(SUM(HI4:IL4)))</f>
        <v>-</v>
      </c>
      <c r="IN4" s="47" t="str">
        <f>IF(COUNTIF(HI4:IL4,"ป")=0,"-",(COUNTIF(HI4:IL4,"ป")))</f>
        <v>-</v>
      </c>
      <c r="IO4" s="47" t="str">
        <f>IF(COUNTIF(HI4:IL4,"ล")=0,"-",(COUNTIF(HI4:IL4,"ล")))</f>
        <v>-</v>
      </c>
      <c r="IP4" s="47" t="str">
        <f>IF(COUNTIF(HI4:IL4,"ข")=0,"-",(COUNTIF(HI4:IL4,"ข")))</f>
        <v>-</v>
      </c>
      <c r="IQ4" s="45">
        <v>1</v>
      </c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7" t="str">
        <f>IF(SUM(IR4:JV4)=0,"-",(SUM(IR4:JV4)))</f>
        <v>-</v>
      </c>
      <c r="JX4" s="47" t="str">
        <f>IF(COUNTIF(IR4:JV4,"ป")=0,"-",(COUNTIF(IR4:JV4,"ป")))</f>
        <v>-</v>
      </c>
      <c r="JY4" s="47" t="str">
        <f>IF(COUNTIF(IR4:JV4,"ล")=0,"-",(COUNTIF(IR4:JV4,"ล")))</f>
        <v>-</v>
      </c>
      <c r="JZ4" s="47" t="str">
        <f>IF(COUNTIF(IR4:JV4,"ข")=0,"-",(COUNTIF(IR4:JV4,"ข")))</f>
        <v>-</v>
      </c>
      <c r="KA4" s="45">
        <v>1</v>
      </c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7" t="str">
        <f>IF(SUM(KB4:LF4)=0,"-",(SUM(KB4:LF4)))</f>
        <v>-</v>
      </c>
      <c r="LH4" s="47" t="str">
        <f>IF(COUNTIF(KB4:LF4,"ป")=0,"-",(COUNTIF(KB4:LF4,"ป")))</f>
        <v>-</v>
      </c>
      <c r="LI4" s="47" t="str">
        <f>IF(COUNTIF(KB4:LF4,"ล")=0,"-",(COUNTIF(KB4:LF4,"ล")))</f>
        <v>-</v>
      </c>
      <c r="LJ4" s="47" t="str">
        <f>IF(COUNTIF(KB4:LF4,"ข")=0,"-",(COUNTIF(KB4:LF4,"ข")))</f>
        <v>-</v>
      </c>
      <c r="LK4" s="45">
        <v>1</v>
      </c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7" t="str">
        <f>IF(SUM(LL4:MN4)=0,"-",(SUM(LL4:MN4)))</f>
        <v>-</v>
      </c>
      <c r="MP4" s="47" t="str">
        <f>IF(COUNTIF(LL4:MN4,"ป")=0,"-",(COUNTIF(LL4:MN4,"ป")))</f>
        <v>-</v>
      </c>
      <c r="MQ4" s="47" t="str">
        <f>IF(COUNTIF(LL4:MN4,"ล")=0,"-",(COUNTIF(LL4:MN4,"ล")))</f>
        <v>-</v>
      </c>
      <c r="MR4" s="47" t="str">
        <f>IF(COUNTIF(LL4:MN4,"ข")=0,"-",(COUNTIF(LL4:MN4,"ข")))</f>
        <v>-</v>
      </c>
      <c r="MS4" s="45">
        <v>1</v>
      </c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7" t="str">
        <f>IF(SUM(MT4:NX4)=0,"-",(SUM(MT4:NX4)))</f>
        <v>-</v>
      </c>
      <c r="NZ4" s="47" t="str">
        <f>IF(COUNTIF(MT4:NX4,"ป")=0,"-",(COUNTIF(MT4:NX4,"ป")))</f>
        <v>-</v>
      </c>
      <c r="OA4" s="47" t="str">
        <f>IF(COUNTIF(MT4:NX4,"ล")=0,"-",(COUNTIF(MT4:NX4,"ล")))</f>
        <v>-</v>
      </c>
      <c r="OB4" s="47" t="str">
        <f>IF(COUNTIF(MT4:NX4,"ข")=0,"-",(COUNTIF(MT4:NX4,"ข")))</f>
        <v>-</v>
      </c>
      <c r="OC4" s="45">
        <v>1</v>
      </c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7" t="str">
        <f>IF(SUM(OD4:PG4)=0,"-",(SUM(OD4:PG4)))</f>
        <v>-</v>
      </c>
      <c r="PI4" s="47" t="str">
        <f>IF(COUNTIF(OD4:PG4,"ป")=0,"-",(COUNTIF(OD4:PG4,"ป")))</f>
        <v>-</v>
      </c>
      <c r="PJ4" s="47" t="str">
        <f>IF(COUNTIF(OD4:PG4,"ล")=0,"-",(COUNTIF(OD4:PG4,"ล")))</f>
        <v>-</v>
      </c>
      <c r="PK4" s="47" t="str">
        <f>IF(COUNTIF(OD4:PG4,"ข")=0,"-",(COUNTIF(OD4:PG4,"ข")))</f>
        <v>-</v>
      </c>
      <c r="PL4" s="48">
        <v>1</v>
      </c>
      <c r="PM4" s="49" t="str">
        <f>IF(SUM(C4:AG4)=0,"-",(SUM(C4:AG4)))</f>
        <v>-</v>
      </c>
      <c r="PN4" s="49" t="str">
        <f>IF(SUM(AM4:BP4)=0,"-",(SUM(AM4:BP4)))</f>
        <v>-</v>
      </c>
      <c r="PO4" s="49" t="str">
        <f>IF(SUM(BV4:CZ4)=0,"-",(SUM(BV4:CZ4)))</f>
        <v>-</v>
      </c>
      <c r="PP4" s="49" t="str">
        <f>IF(SUM(DF4:EJ4)=0,"-",(SUM(DF4:EJ4)))</f>
        <v>-</v>
      </c>
      <c r="PQ4" s="49">
        <f>IF(SUM(EP4:FS4)=0,"-",(SUM(EP4:FS4)))</f>
        <v>1</v>
      </c>
      <c r="PR4" s="49" t="str">
        <f>IF(SUM(FY4:HC4)=0,"-",(SUM(FY4:HC4)))</f>
        <v>-</v>
      </c>
      <c r="PS4" s="49" t="str">
        <f>IF(SUM(HI4:IL4)=0,"-",(SUM(HI4:IL4)))</f>
        <v>-</v>
      </c>
      <c r="PT4" s="49" t="str">
        <f>IF(SUM(IR4:JV4)=0,"-",(SUM(IR4:JV4)))</f>
        <v>-</v>
      </c>
      <c r="PU4" s="49" t="str">
        <f>IF(SUM(KB4:LF4)=0,"-",(SUM(KB4:LF4)))</f>
        <v>-</v>
      </c>
      <c r="PV4" s="49" t="str">
        <f>IF(SUM(LL4:MN4)=0,"-",(SUM(LL4:MN4)))</f>
        <v>-</v>
      </c>
      <c r="PW4" s="49" t="str">
        <f>IF(SUM(MT4:NX4)=0,"-",(SUM(MT4:NX4)))</f>
        <v>-</v>
      </c>
      <c r="PX4" s="49" t="str">
        <f>IF(SUM(OD4:PG4)=0,"-",(SUM(OD4:PG4)))</f>
        <v>-</v>
      </c>
      <c r="PY4" s="50"/>
      <c r="PZ4" s="50"/>
      <c r="QA4" s="51" t="e">
        <f>(PZ4/PY4)*100</f>
        <v>#DIV/0!</v>
      </c>
    </row>
    <row r="5" spans="1:443" ht="21.75">
      <c r="A5" s="44" t="s">
        <v>39</v>
      </c>
      <c r="B5" s="45">
        <v>2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7" t="str">
        <f t="shared" ref="AH5:AI31" si="0">IF(SUM(C5:AG5)=0,"-",(SUM(C5:AG5)))</f>
        <v>-</v>
      </c>
      <c r="AI5" s="47" t="str">
        <f t="shared" ref="AI5:AI28" si="1">IF(COUNTIF(C5:AG5,"ป")=0,"-",(COUNTIF(C5:AG5,"ป")))</f>
        <v>-</v>
      </c>
      <c r="AJ5" s="47" t="str">
        <f t="shared" ref="AJ5:AJ31" si="2">IF(COUNTIF(C5:AG5,"ล")=0,"-",(COUNTIF(C5:AG5,"ล")))</f>
        <v>-</v>
      </c>
      <c r="AK5" s="47" t="str">
        <f t="shared" ref="AK5:AK31" si="3">IF(COUNTIF(C5:AG5,"ข")=0,"-",(COUNTIF(C5:AG5,"ข")))</f>
        <v>-</v>
      </c>
      <c r="AL5" s="45">
        <v>2</v>
      </c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7" t="str">
        <f t="shared" ref="BQ5:BQ32" si="4">IF(SUM(AM5:BP5)=0,"-",(SUM(AM5:BP5)))</f>
        <v>-</v>
      </c>
      <c r="BR5" s="47" t="str">
        <f t="shared" ref="BR5:BR28" si="5">IF(COUNTIF(AM5:BP5,"ป")=0,"-",(COUNTIF(AM5:BP5,"ป")))</f>
        <v>-</v>
      </c>
      <c r="BS5" s="47" t="str">
        <f t="shared" ref="BS5:BS28" si="6">IF(COUNTIF(AM5:BP5,"ล")=0,"-",(COUNTIF(AM5:BP5,"ล")))</f>
        <v>-</v>
      </c>
      <c r="BT5" s="47" t="str">
        <f t="shared" ref="BT5:BT28" si="7">IF(COUNTIF(AM5:BP5,"ข")=0,"-",(COUNTIF(AM5:BP5,"ข")))</f>
        <v>-</v>
      </c>
      <c r="BU5" s="45">
        <v>2</v>
      </c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7" t="str">
        <f t="shared" ref="DA5:DA31" si="8">IF(SUM(BV5:CZ5)=0,"-",(SUM(BV5:CZ5)))</f>
        <v>-</v>
      </c>
      <c r="DB5" s="47" t="str">
        <f t="shared" ref="DB5:DB28" si="9">IF(COUNTIF(BV5:CZ5,"ป")=0,"-",(COUNTIF(BV5:CZ5,"ป")))</f>
        <v>-</v>
      </c>
      <c r="DC5" s="47" t="str">
        <f t="shared" ref="DC5:DC28" si="10">IF(COUNTIF(BV5:CZ5,"ล")=0,"-",(COUNTIF(BV5:CZ5,"ล")))</f>
        <v>-</v>
      </c>
      <c r="DD5" s="47" t="str">
        <f t="shared" ref="DD5:DD28" si="11">IF(COUNTIF(BV5:CZ5,"ข")=0,"-",(COUNTIF(BV5:CZ5,"ข")))</f>
        <v>-</v>
      </c>
      <c r="DE5" s="45">
        <v>2</v>
      </c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7" t="str">
        <f t="shared" ref="EK5:EK31" si="12">IF(SUM(DF5:EJ5)=0,"-",(SUM(DF5:EJ5)))</f>
        <v>-</v>
      </c>
      <c r="EL5" s="47" t="str">
        <f t="shared" ref="EL5:EL28" si="13">IF(COUNTIF(DF5:EJ5,"ป")=0,"-",(COUNTIF(DF5:EJ5,"ป")))</f>
        <v>-</v>
      </c>
      <c r="EM5" s="47" t="str">
        <f t="shared" ref="EM5:EM28" si="14">IF(COUNTIF(DG5:EJ5,"ล")=0,"-",(COUNTIF(DG5:EJ5,"ล")))</f>
        <v>-</v>
      </c>
      <c r="EN5" s="47" t="str">
        <f t="shared" ref="EN5:EN28" si="15">IF(COUNTIF(DF5:EJ5,"ข")=0,"-",(COUNTIF(DF5:EJ5,"ข")))</f>
        <v>-</v>
      </c>
      <c r="EO5" s="45">
        <v>2</v>
      </c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7" t="str">
        <f t="shared" ref="FT5:FT31" si="16">IF(SUM(EP5:FS5)=0,"-",(SUM(EP5:FS5)))</f>
        <v>-</v>
      </c>
      <c r="FU5" s="47" t="str">
        <f t="shared" ref="FU5:FU30" si="17">IF(COUNTIF(EP5:FS5,"ป")=0,"-",(COUNTIF(EP5:FS5,"ป")))</f>
        <v>-</v>
      </c>
      <c r="FV5" s="47" t="str">
        <f t="shared" ref="FV5:FV28" si="18">IF(COUNTIF(EP5:FS5,"ล")=0,"-",(COUNTIF(EP5:FS5,"ล")))</f>
        <v>-</v>
      </c>
      <c r="FW5" s="47" t="str">
        <f t="shared" ref="FW5:FW28" si="19">IF(COUNTIF(EP5:FS5,"ข")=0,"-",(COUNTIF(EP5:FS5,"ข")))</f>
        <v>-</v>
      </c>
      <c r="FX5" s="45">
        <v>2</v>
      </c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7" t="str">
        <f t="shared" ref="HD5:HD31" si="20">IF(SUM(FY5:HC5)=0,"-",(SUM(FY5:HC5)))</f>
        <v>-</v>
      </c>
      <c r="HE5" s="47" t="str">
        <f t="shared" ref="HE5:HE28" si="21">IF(COUNTIF(FY5:HC5,"ป")=0,"-",(COUNTIF(FY5:HC5,"ป")))</f>
        <v>-</v>
      </c>
      <c r="HF5" s="47" t="str">
        <f t="shared" ref="HF5:HF28" si="22">IF(COUNTIF(FY5:HC5,"ล")=0,"-",(COUNTIF(FY5:HC5,"ล")))</f>
        <v>-</v>
      </c>
      <c r="HG5" s="47" t="str">
        <f t="shared" ref="HG5:HG28" si="23">IF(COUNTIF(FY5:HC5,"ข")=0,"-",(COUNTIF(FY5:HC5,"ข")))</f>
        <v>-</v>
      </c>
      <c r="HH5" s="45">
        <v>2</v>
      </c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7" t="str">
        <f t="shared" ref="IM5:IM31" si="24">IF(SUM(HI5:IL5)=0,"-",(SUM(HI5:IL5)))</f>
        <v>-</v>
      </c>
      <c r="IN5" s="47" t="str">
        <f t="shared" ref="IN5:IN28" si="25">IF(COUNTIF(HI5:IL5,"ป")=0,"-",(COUNTIF(HI5:IL5,"ป")))</f>
        <v>-</v>
      </c>
      <c r="IO5" s="47" t="str">
        <f t="shared" ref="IO5:IO28" si="26">IF(COUNTIF(HI5:IL5,"ล")=0,"-",(COUNTIF(HI5:IL5,"ล")))</f>
        <v>-</v>
      </c>
      <c r="IP5" s="47" t="str">
        <f t="shared" ref="IP5:IP28" si="27">IF(COUNTIF(HI5:IL5,"ข")=0,"-",(COUNTIF(HI5:IL5,"ข")))</f>
        <v>-</v>
      </c>
      <c r="IQ5" s="45">
        <v>2</v>
      </c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7" t="str">
        <f t="shared" ref="JW5:JW31" si="28">IF(SUM(IR5:JV5)=0,"-",(SUM(IR5:JV5)))</f>
        <v>-</v>
      </c>
      <c r="JX5" s="47" t="str">
        <f t="shared" ref="JX5:JX28" si="29">IF(COUNTIF(IR5:JV5,"ป")=0,"-",(COUNTIF(IR5:JV5,"ป")))</f>
        <v>-</v>
      </c>
      <c r="JY5" s="47" t="str">
        <f t="shared" ref="JY5:JY28" si="30">IF(COUNTIF(IR5:JV5,"ล")=0,"-",(COUNTIF(IR5:JV5,"ล")))</f>
        <v>-</v>
      </c>
      <c r="JZ5" s="47" t="str">
        <f t="shared" ref="JZ5:JZ28" si="31">IF(COUNTIF(IR5:JV5,"ข")=0,"-",(COUNTIF(IR5:JV5,"ข")))</f>
        <v>-</v>
      </c>
      <c r="KA5" s="45">
        <v>2</v>
      </c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7" t="str">
        <f t="shared" ref="LG5:LG31" si="32">IF(SUM(KB5:LF5)=0,"-",(SUM(KB5:LF5)))</f>
        <v>-</v>
      </c>
      <c r="LH5" s="47" t="str">
        <f t="shared" ref="LH5:LH28" si="33">IF(COUNTIF(KB5:LF5,"ป")=0,"-",(COUNTIF(KB5:LF5,"ป")))</f>
        <v>-</v>
      </c>
      <c r="LI5" s="47" t="str">
        <f t="shared" ref="LI5:LI28" si="34">IF(COUNTIF(KB5:LF5,"ล")=0,"-",(COUNTIF(KB5:LF5,"ล")))</f>
        <v>-</v>
      </c>
      <c r="LJ5" s="47" t="str">
        <f t="shared" ref="LJ5:LJ28" si="35">IF(COUNTIF(KB5:LF5,"ข")=0,"-",(COUNTIF(KB5:LF5,"ข")))</f>
        <v>-</v>
      </c>
      <c r="LK5" s="45">
        <v>2</v>
      </c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7" t="str">
        <f t="shared" ref="MO5:MO31" si="36">IF(SUM(LL5:MN5)=0,"-",(SUM(LL5:MN5)))</f>
        <v>-</v>
      </c>
      <c r="MP5" s="47" t="str">
        <f t="shared" ref="MP5:MP28" si="37">IF(COUNTIF(LL5:MN5,"ป")=0,"-",(COUNTIF(LL5:MN5,"ป")))</f>
        <v>-</v>
      </c>
      <c r="MQ5" s="47" t="str">
        <f t="shared" ref="MQ5:MQ28" si="38">IF(COUNTIF(LL5:MN5,"ล")=0,"-",(COUNTIF(LL5:MN5,"ล")))</f>
        <v>-</v>
      </c>
      <c r="MR5" s="47" t="str">
        <f t="shared" ref="MR5:MR28" si="39">IF(COUNTIF(LL5:MN5,"ข")=0,"-",(COUNTIF(LL5:MN5,"ข")))</f>
        <v>-</v>
      </c>
      <c r="MS5" s="45">
        <v>2</v>
      </c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7" t="str">
        <f t="shared" ref="NY5:NY31" si="40">IF(SUM(MT5:NX5)=0,"-",(SUM(MT5:NX5)))</f>
        <v>-</v>
      </c>
      <c r="NZ5" s="47" t="str">
        <f t="shared" ref="NZ5:NZ28" si="41">IF(COUNTIF(MT5:NX5,"ป")=0,"-",(COUNTIF(MT5:NX5,"ป")))</f>
        <v>-</v>
      </c>
      <c r="OA5" s="47" t="str">
        <f t="shared" ref="OA5:OA28" si="42">IF(COUNTIF(MT5:NX5,"ล")=0,"-",(COUNTIF(MT5:NX5,"ล")))</f>
        <v>-</v>
      </c>
      <c r="OB5" s="47" t="str">
        <f t="shared" ref="OB5:OB28" si="43">IF(COUNTIF(MT5:NX5,"ข")=0,"-",(COUNTIF(MT5:NX5,"ข")))</f>
        <v>-</v>
      </c>
      <c r="OC5" s="45">
        <v>2</v>
      </c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7" t="str">
        <f t="shared" ref="PH5:PH31" si="44">IF(SUM(OD5:PG5)=0,"-",(SUM(OD5:PG5)))</f>
        <v>-</v>
      </c>
      <c r="PI5" s="47" t="str">
        <f t="shared" ref="PI5:PI28" si="45">IF(COUNTIF(OD5:PG5,"ป")=0,"-",(COUNTIF(OD5:PG5,"ป")))</f>
        <v>-</v>
      </c>
      <c r="PJ5" s="47" t="str">
        <f t="shared" ref="PJ5:PJ28" si="46">IF(COUNTIF(OD5:PG5,"ล")=0,"-",(COUNTIF(OD5:PG5,"ล")))</f>
        <v>-</v>
      </c>
      <c r="PK5" s="47" t="str">
        <f t="shared" ref="PK5:PK28" si="47">IF(COUNTIF(OD5:PG5,"ข")=0,"-",(COUNTIF(OD5:PG5,"ข")))</f>
        <v>-</v>
      </c>
      <c r="PL5" s="48">
        <v>2</v>
      </c>
      <c r="PM5" s="49" t="str">
        <f t="shared" ref="PM5:PM31" si="48">IF(SUM(C5:AG5)=0,"-",(SUM(C5:AG5)))</f>
        <v>-</v>
      </c>
      <c r="PN5" s="49" t="str">
        <f t="shared" ref="PN5:PN31" si="49">IF(SUM(AM5:BP5)=0,"-",(SUM(AM5:BP5)))</f>
        <v>-</v>
      </c>
      <c r="PO5" s="49" t="str">
        <f t="shared" ref="PO5:PO31" si="50">IF(SUM(BV5:CZ5)=0,"-",(SUM(BV5:CZ5)))</f>
        <v>-</v>
      </c>
      <c r="PP5" s="49" t="str">
        <f t="shared" ref="PP5:PP31" si="51">IF(SUM(DF5:EJ5)=0,"-",(SUM(DF5:EJ5)))</f>
        <v>-</v>
      </c>
      <c r="PQ5" s="49" t="str">
        <f t="shared" ref="PQ5:PQ31" si="52">IF(SUM(EP5:FS5)=0,"-",(SUM(EP5:FS5)))</f>
        <v>-</v>
      </c>
      <c r="PR5" s="49" t="str">
        <f t="shared" ref="PR5:PR31" si="53">IF(SUM(FY5:HC5)=0,"-",(SUM(FY5:HC5)))</f>
        <v>-</v>
      </c>
      <c r="PS5" s="49" t="str">
        <f t="shared" ref="PS5:PS31" si="54">IF(SUM(HI5:IL5)=0,"-",(SUM(HI5:IL5)))</f>
        <v>-</v>
      </c>
      <c r="PT5" s="49" t="str">
        <f t="shared" ref="PT5:PT31" si="55">IF(SUM(IR5:JV5)=0,"-",(SUM(IR5:JV5)))</f>
        <v>-</v>
      </c>
      <c r="PU5" s="49" t="str">
        <f t="shared" ref="PU5:PU31" si="56">IF(SUM(KB5:LF5)=0,"-",(SUM(KB5:LF5)))</f>
        <v>-</v>
      </c>
      <c r="PV5" s="49" t="str">
        <f t="shared" ref="PV5:PV31" si="57">IF(SUM(LL5:MN5)=0,"-",(SUM(LL5:MN5)))</f>
        <v>-</v>
      </c>
      <c r="PW5" s="49" t="str">
        <f t="shared" ref="PW5:PW31" si="58">IF(SUM(MT5:NX5)=0,"-",(SUM(MT5:NX5)))</f>
        <v>-</v>
      </c>
      <c r="PX5" s="49" t="str">
        <f t="shared" ref="PX5:PX31" si="59">IF(SUM(OD5:PG5)=0,"-",(SUM(OD5:PG5)))</f>
        <v>-</v>
      </c>
      <c r="PY5" s="50"/>
      <c r="PZ5" s="50"/>
      <c r="QA5" s="51" t="e">
        <f t="shared" ref="QA5:QA31" si="60">(PZ5/PY5)*100</f>
        <v>#DIV/0!</v>
      </c>
    </row>
    <row r="6" spans="1:443" ht="21.75">
      <c r="A6" s="44" t="s">
        <v>40</v>
      </c>
      <c r="B6" s="45">
        <v>3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7" t="str">
        <f t="shared" si="0"/>
        <v>-</v>
      </c>
      <c r="AI6" s="47" t="str">
        <f t="shared" si="1"/>
        <v>-</v>
      </c>
      <c r="AJ6" s="47" t="str">
        <f t="shared" si="2"/>
        <v>-</v>
      </c>
      <c r="AK6" s="47" t="str">
        <f t="shared" si="3"/>
        <v>-</v>
      </c>
      <c r="AL6" s="45">
        <v>3</v>
      </c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7" t="str">
        <f t="shared" si="4"/>
        <v>-</v>
      </c>
      <c r="BR6" s="47" t="str">
        <f t="shared" si="5"/>
        <v>-</v>
      </c>
      <c r="BS6" s="47" t="str">
        <f t="shared" si="6"/>
        <v>-</v>
      </c>
      <c r="BT6" s="47" t="str">
        <f t="shared" si="7"/>
        <v>-</v>
      </c>
      <c r="BU6" s="45">
        <v>3</v>
      </c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7" t="str">
        <f t="shared" si="8"/>
        <v>-</v>
      </c>
      <c r="DB6" s="47" t="str">
        <f t="shared" si="9"/>
        <v>-</v>
      </c>
      <c r="DC6" s="47" t="str">
        <f t="shared" si="10"/>
        <v>-</v>
      </c>
      <c r="DD6" s="47" t="str">
        <f t="shared" si="11"/>
        <v>-</v>
      </c>
      <c r="DE6" s="45">
        <v>3</v>
      </c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7" t="str">
        <f t="shared" si="12"/>
        <v>-</v>
      </c>
      <c r="EL6" s="47" t="str">
        <f t="shared" si="13"/>
        <v>-</v>
      </c>
      <c r="EM6" s="47" t="str">
        <f t="shared" si="14"/>
        <v>-</v>
      </c>
      <c r="EN6" s="47" t="str">
        <f t="shared" si="15"/>
        <v>-</v>
      </c>
      <c r="EO6" s="45">
        <v>3</v>
      </c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7" t="str">
        <f t="shared" si="16"/>
        <v>-</v>
      </c>
      <c r="FU6" s="47" t="str">
        <f t="shared" si="17"/>
        <v>-</v>
      </c>
      <c r="FV6" s="47" t="str">
        <f t="shared" si="18"/>
        <v>-</v>
      </c>
      <c r="FW6" s="47" t="str">
        <f t="shared" si="19"/>
        <v>-</v>
      </c>
      <c r="FX6" s="45">
        <v>3</v>
      </c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7" t="str">
        <f t="shared" si="20"/>
        <v>-</v>
      </c>
      <c r="HE6" s="47" t="str">
        <f t="shared" si="21"/>
        <v>-</v>
      </c>
      <c r="HF6" s="47" t="str">
        <f t="shared" si="22"/>
        <v>-</v>
      </c>
      <c r="HG6" s="47" t="str">
        <f t="shared" si="23"/>
        <v>-</v>
      </c>
      <c r="HH6" s="45">
        <v>3</v>
      </c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7" t="str">
        <f t="shared" si="24"/>
        <v>-</v>
      </c>
      <c r="IN6" s="47" t="str">
        <f t="shared" si="25"/>
        <v>-</v>
      </c>
      <c r="IO6" s="47" t="str">
        <f t="shared" si="26"/>
        <v>-</v>
      </c>
      <c r="IP6" s="47" t="str">
        <f t="shared" si="27"/>
        <v>-</v>
      </c>
      <c r="IQ6" s="45">
        <v>3</v>
      </c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7" t="str">
        <f t="shared" si="28"/>
        <v>-</v>
      </c>
      <c r="JX6" s="47" t="str">
        <f t="shared" si="29"/>
        <v>-</v>
      </c>
      <c r="JY6" s="47" t="str">
        <f t="shared" si="30"/>
        <v>-</v>
      </c>
      <c r="JZ6" s="47" t="str">
        <f t="shared" si="31"/>
        <v>-</v>
      </c>
      <c r="KA6" s="45">
        <v>3</v>
      </c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7" t="str">
        <f t="shared" si="32"/>
        <v>-</v>
      </c>
      <c r="LH6" s="47" t="str">
        <f t="shared" si="33"/>
        <v>-</v>
      </c>
      <c r="LI6" s="47" t="str">
        <f t="shared" si="34"/>
        <v>-</v>
      </c>
      <c r="LJ6" s="47" t="str">
        <f t="shared" si="35"/>
        <v>-</v>
      </c>
      <c r="LK6" s="45">
        <v>3</v>
      </c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7" t="str">
        <f t="shared" si="36"/>
        <v>-</v>
      </c>
      <c r="MP6" s="47" t="str">
        <f t="shared" si="37"/>
        <v>-</v>
      </c>
      <c r="MQ6" s="47" t="str">
        <f t="shared" si="38"/>
        <v>-</v>
      </c>
      <c r="MR6" s="47" t="str">
        <f t="shared" si="39"/>
        <v>-</v>
      </c>
      <c r="MS6" s="45">
        <v>3</v>
      </c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7" t="str">
        <f t="shared" si="40"/>
        <v>-</v>
      </c>
      <c r="NZ6" s="47" t="str">
        <f t="shared" si="41"/>
        <v>-</v>
      </c>
      <c r="OA6" s="47" t="str">
        <f t="shared" si="42"/>
        <v>-</v>
      </c>
      <c r="OB6" s="47" t="str">
        <f t="shared" si="43"/>
        <v>-</v>
      </c>
      <c r="OC6" s="45">
        <v>3</v>
      </c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7" t="str">
        <f t="shared" si="44"/>
        <v>-</v>
      </c>
      <c r="PI6" s="47" t="str">
        <f t="shared" si="45"/>
        <v>-</v>
      </c>
      <c r="PJ6" s="47" t="str">
        <f t="shared" si="46"/>
        <v>-</v>
      </c>
      <c r="PK6" s="47" t="str">
        <f t="shared" si="47"/>
        <v>-</v>
      </c>
      <c r="PL6" s="48">
        <v>3</v>
      </c>
      <c r="PM6" s="49" t="str">
        <f t="shared" si="48"/>
        <v>-</v>
      </c>
      <c r="PN6" s="49" t="str">
        <f t="shared" si="49"/>
        <v>-</v>
      </c>
      <c r="PO6" s="49" t="str">
        <f t="shared" si="50"/>
        <v>-</v>
      </c>
      <c r="PP6" s="49" t="str">
        <f t="shared" si="51"/>
        <v>-</v>
      </c>
      <c r="PQ6" s="49" t="str">
        <f t="shared" si="52"/>
        <v>-</v>
      </c>
      <c r="PR6" s="49" t="str">
        <f t="shared" si="53"/>
        <v>-</v>
      </c>
      <c r="PS6" s="49" t="str">
        <f t="shared" si="54"/>
        <v>-</v>
      </c>
      <c r="PT6" s="49" t="str">
        <f t="shared" si="55"/>
        <v>-</v>
      </c>
      <c r="PU6" s="49" t="str">
        <f t="shared" si="56"/>
        <v>-</v>
      </c>
      <c r="PV6" s="49" t="str">
        <f t="shared" si="57"/>
        <v>-</v>
      </c>
      <c r="PW6" s="49" t="str">
        <f t="shared" si="58"/>
        <v>-</v>
      </c>
      <c r="PX6" s="49" t="str">
        <f t="shared" si="59"/>
        <v>-</v>
      </c>
      <c r="PY6" s="50"/>
      <c r="PZ6" s="50"/>
      <c r="QA6" s="51" t="e">
        <f t="shared" si="60"/>
        <v>#DIV/0!</v>
      </c>
    </row>
    <row r="7" spans="1:443" ht="21.75">
      <c r="A7" s="44" t="s">
        <v>41</v>
      </c>
      <c r="B7" s="45">
        <v>4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7" t="str">
        <f t="shared" si="0"/>
        <v>-</v>
      </c>
      <c r="AI7" s="47" t="str">
        <f t="shared" si="1"/>
        <v>-</v>
      </c>
      <c r="AJ7" s="47" t="str">
        <f t="shared" si="2"/>
        <v>-</v>
      </c>
      <c r="AK7" s="47" t="str">
        <f t="shared" si="3"/>
        <v>-</v>
      </c>
      <c r="AL7" s="45">
        <v>4</v>
      </c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7" t="str">
        <f t="shared" si="4"/>
        <v>-</v>
      </c>
      <c r="BR7" s="47" t="str">
        <f t="shared" si="5"/>
        <v>-</v>
      </c>
      <c r="BS7" s="47" t="str">
        <f t="shared" si="6"/>
        <v>-</v>
      </c>
      <c r="BT7" s="47" t="str">
        <f t="shared" si="7"/>
        <v>-</v>
      </c>
      <c r="BU7" s="45">
        <v>4</v>
      </c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7" t="str">
        <f t="shared" si="8"/>
        <v>-</v>
      </c>
      <c r="DB7" s="47" t="str">
        <f t="shared" si="9"/>
        <v>-</v>
      </c>
      <c r="DC7" s="47" t="str">
        <f t="shared" si="10"/>
        <v>-</v>
      </c>
      <c r="DD7" s="47" t="str">
        <f t="shared" si="11"/>
        <v>-</v>
      </c>
      <c r="DE7" s="45">
        <v>4</v>
      </c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7" t="str">
        <f t="shared" si="12"/>
        <v>-</v>
      </c>
      <c r="EL7" s="47" t="str">
        <f t="shared" si="13"/>
        <v>-</v>
      </c>
      <c r="EM7" s="47" t="str">
        <f t="shared" si="14"/>
        <v>-</v>
      </c>
      <c r="EN7" s="47" t="str">
        <f t="shared" si="15"/>
        <v>-</v>
      </c>
      <c r="EO7" s="45">
        <v>4</v>
      </c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7" t="str">
        <f t="shared" si="16"/>
        <v>-</v>
      </c>
      <c r="FU7" s="47" t="str">
        <f t="shared" si="17"/>
        <v>-</v>
      </c>
      <c r="FV7" s="47" t="str">
        <f t="shared" si="18"/>
        <v>-</v>
      </c>
      <c r="FW7" s="47" t="str">
        <f t="shared" si="19"/>
        <v>-</v>
      </c>
      <c r="FX7" s="45">
        <v>4</v>
      </c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7" t="str">
        <f t="shared" si="20"/>
        <v>-</v>
      </c>
      <c r="HE7" s="47" t="str">
        <f t="shared" si="21"/>
        <v>-</v>
      </c>
      <c r="HF7" s="47" t="str">
        <f t="shared" si="22"/>
        <v>-</v>
      </c>
      <c r="HG7" s="47" t="str">
        <f t="shared" si="23"/>
        <v>-</v>
      </c>
      <c r="HH7" s="45">
        <v>4</v>
      </c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7" t="str">
        <f t="shared" si="24"/>
        <v>-</v>
      </c>
      <c r="IN7" s="47" t="str">
        <f t="shared" si="25"/>
        <v>-</v>
      </c>
      <c r="IO7" s="47" t="str">
        <f t="shared" si="26"/>
        <v>-</v>
      </c>
      <c r="IP7" s="47" t="str">
        <f t="shared" si="27"/>
        <v>-</v>
      </c>
      <c r="IQ7" s="45">
        <v>4</v>
      </c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7" t="str">
        <f t="shared" si="28"/>
        <v>-</v>
      </c>
      <c r="JX7" s="47" t="str">
        <f t="shared" si="29"/>
        <v>-</v>
      </c>
      <c r="JY7" s="47" t="str">
        <f t="shared" si="30"/>
        <v>-</v>
      </c>
      <c r="JZ7" s="47" t="str">
        <f t="shared" si="31"/>
        <v>-</v>
      </c>
      <c r="KA7" s="45">
        <v>4</v>
      </c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7" t="str">
        <f t="shared" si="32"/>
        <v>-</v>
      </c>
      <c r="LH7" s="47" t="str">
        <f t="shared" si="33"/>
        <v>-</v>
      </c>
      <c r="LI7" s="47" t="str">
        <f t="shared" si="34"/>
        <v>-</v>
      </c>
      <c r="LJ7" s="47" t="str">
        <f t="shared" si="35"/>
        <v>-</v>
      </c>
      <c r="LK7" s="45">
        <v>4</v>
      </c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7" t="str">
        <f t="shared" si="36"/>
        <v>-</v>
      </c>
      <c r="MP7" s="47" t="str">
        <f t="shared" si="37"/>
        <v>-</v>
      </c>
      <c r="MQ7" s="47" t="str">
        <f t="shared" si="38"/>
        <v>-</v>
      </c>
      <c r="MR7" s="47" t="str">
        <f t="shared" si="39"/>
        <v>-</v>
      </c>
      <c r="MS7" s="45">
        <v>4</v>
      </c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7" t="str">
        <f t="shared" si="40"/>
        <v>-</v>
      </c>
      <c r="NZ7" s="47" t="str">
        <f t="shared" si="41"/>
        <v>-</v>
      </c>
      <c r="OA7" s="47" t="str">
        <f t="shared" si="42"/>
        <v>-</v>
      </c>
      <c r="OB7" s="47" t="str">
        <f t="shared" si="43"/>
        <v>-</v>
      </c>
      <c r="OC7" s="45">
        <v>4</v>
      </c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7" t="str">
        <f t="shared" si="44"/>
        <v>-</v>
      </c>
      <c r="PI7" s="47" t="str">
        <f t="shared" si="45"/>
        <v>-</v>
      </c>
      <c r="PJ7" s="47" t="str">
        <f t="shared" si="46"/>
        <v>-</v>
      </c>
      <c r="PK7" s="47" t="str">
        <f t="shared" si="47"/>
        <v>-</v>
      </c>
      <c r="PL7" s="48">
        <v>4</v>
      </c>
      <c r="PM7" s="49" t="str">
        <f t="shared" si="48"/>
        <v>-</v>
      </c>
      <c r="PN7" s="49" t="str">
        <f t="shared" si="49"/>
        <v>-</v>
      </c>
      <c r="PO7" s="49" t="str">
        <f t="shared" si="50"/>
        <v>-</v>
      </c>
      <c r="PP7" s="49" t="str">
        <f t="shared" si="51"/>
        <v>-</v>
      </c>
      <c r="PQ7" s="49" t="str">
        <f t="shared" si="52"/>
        <v>-</v>
      </c>
      <c r="PR7" s="49" t="str">
        <f t="shared" si="53"/>
        <v>-</v>
      </c>
      <c r="PS7" s="49" t="str">
        <f t="shared" si="54"/>
        <v>-</v>
      </c>
      <c r="PT7" s="49" t="str">
        <f t="shared" si="55"/>
        <v>-</v>
      </c>
      <c r="PU7" s="49" t="str">
        <f t="shared" si="56"/>
        <v>-</v>
      </c>
      <c r="PV7" s="49" t="str">
        <f t="shared" si="57"/>
        <v>-</v>
      </c>
      <c r="PW7" s="49" t="str">
        <f t="shared" si="58"/>
        <v>-</v>
      </c>
      <c r="PX7" s="49" t="str">
        <f t="shared" si="59"/>
        <v>-</v>
      </c>
      <c r="PY7" s="50"/>
      <c r="PZ7" s="50"/>
      <c r="QA7" s="51" t="e">
        <f t="shared" si="60"/>
        <v>#DIV/0!</v>
      </c>
    </row>
    <row r="8" spans="1:443" ht="21.75">
      <c r="A8" s="44" t="s">
        <v>42</v>
      </c>
      <c r="B8" s="45">
        <v>5</v>
      </c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7" t="str">
        <f t="shared" si="0"/>
        <v>-</v>
      </c>
      <c r="AI8" s="47" t="str">
        <f t="shared" si="1"/>
        <v>-</v>
      </c>
      <c r="AJ8" s="47" t="str">
        <f t="shared" si="2"/>
        <v>-</v>
      </c>
      <c r="AK8" s="47" t="str">
        <f t="shared" si="3"/>
        <v>-</v>
      </c>
      <c r="AL8" s="45">
        <v>5</v>
      </c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7" t="str">
        <f t="shared" si="4"/>
        <v>-</v>
      </c>
      <c r="BR8" s="47" t="str">
        <f t="shared" si="5"/>
        <v>-</v>
      </c>
      <c r="BS8" s="47" t="str">
        <f t="shared" si="6"/>
        <v>-</v>
      </c>
      <c r="BT8" s="47" t="str">
        <f t="shared" si="7"/>
        <v>-</v>
      </c>
      <c r="BU8" s="45">
        <v>5</v>
      </c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7" t="str">
        <f t="shared" si="8"/>
        <v>-</v>
      </c>
      <c r="DB8" s="47" t="str">
        <f t="shared" si="9"/>
        <v>-</v>
      </c>
      <c r="DC8" s="47" t="str">
        <f t="shared" si="10"/>
        <v>-</v>
      </c>
      <c r="DD8" s="47" t="str">
        <f t="shared" si="11"/>
        <v>-</v>
      </c>
      <c r="DE8" s="45">
        <v>5</v>
      </c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7" t="str">
        <f t="shared" si="12"/>
        <v>-</v>
      </c>
      <c r="EL8" s="47" t="str">
        <f t="shared" si="13"/>
        <v>-</v>
      </c>
      <c r="EM8" s="47" t="str">
        <f t="shared" si="14"/>
        <v>-</v>
      </c>
      <c r="EN8" s="47" t="str">
        <f t="shared" si="15"/>
        <v>-</v>
      </c>
      <c r="EO8" s="45">
        <v>5</v>
      </c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7" t="str">
        <f t="shared" si="16"/>
        <v>-</v>
      </c>
      <c r="FU8" s="47" t="str">
        <f t="shared" si="17"/>
        <v>-</v>
      </c>
      <c r="FV8" s="47" t="str">
        <f t="shared" si="18"/>
        <v>-</v>
      </c>
      <c r="FW8" s="47" t="str">
        <f t="shared" si="19"/>
        <v>-</v>
      </c>
      <c r="FX8" s="45">
        <v>5</v>
      </c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7" t="str">
        <f t="shared" si="20"/>
        <v>-</v>
      </c>
      <c r="HE8" s="47" t="str">
        <f t="shared" si="21"/>
        <v>-</v>
      </c>
      <c r="HF8" s="47" t="str">
        <f t="shared" si="22"/>
        <v>-</v>
      </c>
      <c r="HG8" s="47" t="str">
        <f t="shared" si="23"/>
        <v>-</v>
      </c>
      <c r="HH8" s="45">
        <v>5</v>
      </c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7" t="str">
        <f t="shared" si="24"/>
        <v>-</v>
      </c>
      <c r="IN8" s="47" t="str">
        <f t="shared" si="25"/>
        <v>-</v>
      </c>
      <c r="IO8" s="47" t="str">
        <f t="shared" si="26"/>
        <v>-</v>
      </c>
      <c r="IP8" s="47" t="str">
        <f t="shared" si="27"/>
        <v>-</v>
      </c>
      <c r="IQ8" s="45">
        <v>5</v>
      </c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7" t="str">
        <f t="shared" si="28"/>
        <v>-</v>
      </c>
      <c r="JX8" s="47" t="str">
        <f t="shared" si="29"/>
        <v>-</v>
      </c>
      <c r="JY8" s="47" t="str">
        <f t="shared" si="30"/>
        <v>-</v>
      </c>
      <c r="JZ8" s="47" t="str">
        <f t="shared" si="31"/>
        <v>-</v>
      </c>
      <c r="KA8" s="45">
        <v>5</v>
      </c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7" t="str">
        <f t="shared" si="32"/>
        <v>-</v>
      </c>
      <c r="LH8" s="47" t="str">
        <f t="shared" si="33"/>
        <v>-</v>
      </c>
      <c r="LI8" s="47" t="str">
        <f t="shared" si="34"/>
        <v>-</v>
      </c>
      <c r="LJ8" s="47" t="str">
        <f t="shared" si="35"/>
        <v>-</v>
      </c>
      <c r="LK8" s="45">
        <v>5</v>
      </c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7" t="str">
        <f t="shared" si="36"/>
        <v>-</v>
      </c>
      <c r="MP8" s="47" t="str">
        <f t="shared" si="37"/>
        <v>-</v>
      </c>
      <c r="MQ8" s="47" t="str">
        <f t="shared" si="38"/>
        <v>-</v>
      </c>
      <c r="MR8" s="47" t="str">
        <f t="shared" si="39"/>
        <v>-</v>
      </c>
      <c r="MS8" s="45">
        <v>5</v>
      </c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7" t="str">
        <f t="shared" si="40"/>
        <v>-</v>
      </c>
      <c r="NZ8" s="47" t="str">
        <f t="shared" si="41"/>
        <v>-</v>
      </c>
      <c r="OA8" s="47" t="str">
        <f t="shared" si="42"/>
        <v>-</v>
      </c>
      <c r="OB8" s="47" t="str">
        <f t="shared" si="43"/>
        <v>-</v>
      </c>
      <c r="OC8" s="45">
        <v>5</v>
      </c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7" t="str">
        <f t="shared" si="44"/>
        <v>-</v>
      </c>
      <c r="PI8" s="47" t="str">
        <f t="shared" si="45"/>
        <v>-</v>
      </c>
      <c r="PJ8" s="47" t="str">
        <f t="shared" si="46"/>
        <v>-</v>
      </c>
      <c r="PK8" s="47" t="str">
        <f t="shared" si="47"/>
        <v>-</v>
      </c>
      <c r="PL8" s="48">
        <v>5</v>
      </c>
      <c r="PM8" s="49" t="str">
        <f t="shared" si="48"/>
        <v>-</v>
      </c>
      <c r="PN8" s="49" t="str">
        <f t="shared" si="49"/>
        <v>-</v>
      </c>
      <c r="PO8" s="49" t="str">
        <f t="shared" si="50"/>
        <v>-</v>
      </c>
      <c r="PP8" s="49" t="str">
        <f t="shared" si="51"/>
        <v>-</v>
      </c>
      <c r="PQ8" s="49" t="str">
        <f t="shared" si="52"/>
        <v>-</v>
      </c>
      <c r="PR8" s="49" t="str">
        <f t="shared" si="53"/>
        <v>-</v>
      </c>
      <c r="PS8" s="49" t="str">
        <f t="shared" si="54"/>
        <v>-</v>
      </c>
      <c r="PT8" s="49" t="str">
        <f t="shared" si="55"/>
        <v>-</v>
      </c>
      <c r="PU8" s="49" t="str">
        <f t="shared" si="56"/>
        <v>-</v>
      </c>
      <c r="PV8" s="49" t="str">
        <f t="shared" si="57"/>
        <v>-</v>
      </c>
      <c r="PW8" s="49" t="str">
        <f t="shared" si="58"/>
        <v>-</v>
      </c>
      <c r="PX8" s="49" t="str">
        <f t="shared" si="59"/>
        <v>-</v>
      </c>
      <c r="PY8" s="50"/>
      <c r="PZ8" s="50"/>
      <c r="QA8" s="51" t="e">
        <f t="shared" si="60"/>
        <v>#DIV/0!</v>
      </c>
    </row>
    <row r="9" spans="1:443" ht="21.75">
      <c r="A9" s="44" t="s">
        <v>43</v>
      </c>
      <c r="B9" s="45">
        <v>6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7" t="str">
        <f t="shared" si="0"/>
        <v>-</v>
      </c>
      <c r="AI9" s="47" t="str">
        <f t="shared" si="1"/>
        <v>-</v>
      </c>
      <c r="AJ9" s="47" t="str">
        <f t="shared" si="2"/>
        <v>-</v>
      </c>
      <c r="AK9" s="47" t="str">
        <f t="shared" si="3"/>
        <v>-</v>
      </c>
      <c r="AL9" s="45">
        <v>6</v>
      </c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7" t="str">
        <f t="shared" si="4"/>
        <v>-</v>
      </c>
      <c r="BR9" s="47" t="str">
        <f t="shared" si="5"/>
        <v>-</v>
      </c>
      <c r="BS9" s="47" t="str">
        <f t="shared" si="6"/>
        <v>-</v>
      </c>
      <c r="BT9" s="47" t="str">
        <f t="shared" si="7"/>
        <v>-</v>
      </c>
      <c r="BU9" s="45">
        <v>6</v>
      </c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7" t="str">
        <f t="shared" si="8"/>
        <v>-</v>
      </c>
      <c r="DB9" s="47" t="str">
        <f t="shared" si="9"/>
        <v>-</v>
      </c>
      <c r="DC9" s="47" t="str">
        <f t="shared" si="10"/>
        <v>-</v>
      </c>
      <c r="DD9" s="47" t="str">
        <f t="shared" si="11"/>
        <v>-</v>
      </c>
      <c r="DE9" s="45">
        <v>6</v>
      </c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7" t="str">
        <f t="shared" si="12"/>
        <v>-</v>
      </c>
      <c r="EL9" s="47" t="str">
        <f t="shared" si="13"/>
        <v>-</v>
      </c>
      <c r="EM9" s="47" t="str">
        <f t="shared" si="14"/>
        <v>-</v>
      </c>
      <c r="EN9" s="47" t="str">
        <f t="shared" si="15"/>
        <v>-</v>
      </c>
      <c r="EO9" s="45">
        <v>6</v>
      </c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7" t="str">
        <f t="shared" si="16"/>
        <v>-</v>
      </c>
      <c r="FU9" s="47" t="str">
        <f t="shared" si="17"/>
        <v>-</v>
      </c>
      <c r="FV9" s="47" t="str">
        <f t="shared" si="18"/>
        <v>-</v>
      </c>
      <c r="FW9" s="47" t="str">
        <f t="shared" si="19"/>
        <v>-</v>
      </c>
      <c r="FX9" s="45">
        <v>6</v>
      </c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7" t="str">
        <f t="shared" si="20"/>
        <v>-</v>
      </c>
      <c r="HE9" s="47" t="str">
        <f t="shared" si="21"/>
        <v>-</v>
      </c>
      <c r="HF9" s="47" t="str">
        <f t="shared" si="22"/>
        <v>-</v>
      </c>
      <c r="HG9" s="47" t="str">
        <f t="shared" si="23"/>
        <v>-</v>
      </c>
      <c r="HH9" s="45">
        <v>6</v>
      </c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7" t="str">
        <f t="shared" si="24"/>
        <v>-</v>
      </c>
      <c r="IN9" s="47" t="str">
        <f t="shared" si="25"/>
        <v>-</v>
      </c>
      <c r="IO9" s="47" t="str">
        <f t="shared" si="26"/>
        <v>-</v>
      </c>
      <c r="IP9" s="47" t="str">
        <f t="shared" si="27"/>
        <v>-</v>
      </c>
      <c r="IQ9" s="45">
        <v>6</v>
      </c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7" t="str">
        <f t="shared" si="28"/>
        <v>-</v>
      </c>
      <c r="JX9" s="47" t="str">
        <f t="shared" si="29"/>
        <v>-</v>
      </c>
      <c r="JY9" s="47" t="str">
        <f t="shared" si="30"/>
        <v>-</v>
      </c>
      <c r="JZ9" s="47" t="str">
        <f t="shared" si="31"/>
        <v>-</v>
      </c>
      <c r="KA9" s="45">
        <v>6</v>
      </c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7" t="str">
        <f t="shared" si="32"/>
        <v>-</v>
      </c>
      <c r="LH9" s="47" t="str">
        <f t="shared" si="33"/>
        <v>-</v>
      </c>
      <c r="LI9" s="47" t="str">
        <f t="shared" si="34"/>
        <v>-</v>
      </c>
      <c r="LJ9" s="47" t="str">
        <f t="shared" si="35"/>
        <v>-</v>
      </c>
      <c r="LK9" s="45">
        <v>6</v>
      </c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7" t="str">
        <f t="shared" si="36"/>
        <v>-</v>
      </c>
      <c r="MP9" s="47" t="str">
        <f t="shared" si="37"/>
        <v>-</v>
      </c>
      <c r="MQ9" s="47" t="str">
        <f t="shared" si="38"/>
        <v>-</v>
      </c>
      <c r="MR9" s="47" t="str">
        <f t="shared" si="39"/>
        <v>-</v>
      </c>
      <c r="MS9" s="45">
        <v>6</v>
      </c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7" t="str">
        <f t="shared" si="40"/>
        <v>-</v>
      </c>
      <c r="NZ9" s="47" t="str">
        <f t="shared" si="41"/>
        <v>-</v>
      </c>
      <c r="OA9" s="47" t="str">
        <f t="shared" si="42"/>
        <v>-</v>
      </c>
      <c r="OB9" s="47" t="str">
        <f t="shared" si="43"/>
        <v>-</v>
      </c>
      <c r="OC9" s="45">
        <v>6</v>
      </c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7" t="str">
        <f t="shared" si="44"/>
        <v>-</v>
      </c>
      <c r="PI9" s="47" t="str">
        <f t="shared" si="45"/>
        <v>-</v>
      </c>
      <c r="PJ9" s="47" t="str">
        <f t="shared" si="46"/>
        <v>-</v>
      </c>
      <c r="PK9" s="47" t="str">
        <f t="shared" si="47"/>
        <v>-</v>
      </c>
      <c r="PL9" s="48">
        <v>6</v>
      </c>
      <c r="PM9" s="49" t="str">
        <f t="shared" si="48"/>
        <v>-</v>
      </c>
      <c r="PN9" s="49" t="str">
        <f t="shared" si="49"/>
        <v>-</v>
      </c>
      <c r="PO9" s="49" t="str">
        <f t="shared" si="50"/>
        <v>-</v>
      </c>
      <c r="PP9" s="49" t="str">
        <f t="shared" si="51"/>
        <v>-</v>
      </c>
      <c r="PQ9" s="49" t="str">
        <f t="shared" si="52"/>
        <v>-</v>
      </c>
      <c r="PR9" s="49" t="str">
        <f t="shared" si="53"/>
        <v>-</v>
      </c>
      <c r="PS9" s="49" t="str">
        <f t="shared" si="54"/>
        <v>-</v>
      </c>
      <c r="PT9" s="49" t="str">
        <f t="shared" si="55"/>
        <v>-</v>
      </c>
      <c r="PU9" s="49" t="str">
        <f t="shared" si="56"/>
        <v>-</v>
      </c>
      <c r="PV9" s="49" t="str">
        <f t="shared" si="57"/>
        <v>-</v>
      </c>
      <c r="PW9" s="49" t="str">
        <f t="shared" si="58"/>
        <v>-</v>
      </c>
      <c r="PX9" s="49" t="str">
        <f t="shared" si="59"/>
        <v>-</v>
      </c>
      <c r="PY9" s="50"/>
      <c r="PZ9" s="50"/>
      <c r="QA9" s="51" t="e">
        <f t="shared" si="60"/>
        <v>#DIV/0!</v>
      </c>
    </row>
    <row r="10" spans="1:443" ht="21.75">
      <c r="A10" s="44" t="s">
        <v>44</v>
      </c>
      <c r="B10" s="45">
        <v>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7" t="str">
        <f t="shared" si="0"/>
        <v>-</v>
      </c>
      <c r="AI10" s="47" t="str">
        <f t="shared" si="1"/>
        <v>-</v>
      </c>
      <c r="AJ10" s="47" t="str">
        <f t="shared" si="2"/>
        <v>-</v>
      </c>
      <c r="AK10" s="47" t="str">
        <f t="shared" si="3"/>
        <v>-</v>
      </c>
      <c r="AL10" s="45">
        <v>7</v>
      </c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7" t="str">
        <f t="shared" si="4"/>
        <v>-</v>
      </c>
      <c r="BR10" s="47" t="str">
        <f t="shared" si="5"/>
        <v>-</v>
      </c>
      <c r="BS10" s="47" t="str">
        <f t="shared" si="6"/>
        <v>-</v>
      </c>
      <c r="BT10" s="47" t="str">
        <f t="shared" si="7"/>
        <v>-</v>
      </c>
      <c r="BU10" s="45">
        <v>7</v>
      </c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7" t="str">
        <f t="shared" si="8"/>
        <v>-</v>
      </c>
      <c r="DB10" s="47" t="str">
        <f t="shared" si="9"/>
        <v>-</v>
      </c>
      <c r="DC10" s="47" t="str">
        <f t="shared" si="10"/>
        <v>-</v>
      </c>
      <c r="DD10" s="47" t="str">
        <f t="shared" si="11"/>
        <v>-</v>
      </c>
      <c r="DE10" s="45">
        <v>7</v>
      </c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7" t="str">
        <f t="shared" si="12"/>
        <v>-</v>
      </c>
      <c r="EL10" s="47" t="str">
        <f t="shared" si="13"/>
        <v>-</v>
      </c>
      <c r="EM10" s="47" t="str">
        <f t="shared" si="14"/>
        <v>-</v>
      </c>
      <c r="EN10" s="47" t="str">
        <f t="shared" si="15"/>
        <v>-</v>
      </c>
      <c r="EO10" s="45">
        <v>7</v>
      </c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7" t="str">
        <f t="shared" si="16"/>
        <v>-</v>
      </c>
      <c r="FU10" s="47" t="str">
        <f t="shared" si="17"/>
        <v>-</v>
      </c>
      <c r="FV10" s="47" t="str">
        <f t="shared" si="18"/>
        <v>-</v>
      </c>
      <c r="FW10" s="47" t="str">
        <f t="shared" si="19"/>
        <v>-</v>
      </c>
      <c r="FX10" s="45">
        <v>7</v>
      </c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7" t="str">
        <f t="shared" si="20"/>
        <v>-</v>
      </c>
      <c r="HE10" s="47" t="str">
        <f t="shared" si="21"/>
        <v>-</v>
      </c>
      <c r="HF10" s="47" t="str">
        <f t="shared" si="22"/>
        <v>-</v>
      </c>
      <c r="HG10" s="47" t="str">
        <f t="shared" si="23"/>
        <v>-</v>
      </c>
      <c r="HH10" s="45">
        <v>7</v>
      </c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7" t="str">
        <f t="shared" si="24"/>
        <v>-</v>
      </c>
      <c r="IN10" s="47" t="str">
        <f t="shared" si="25"/>
        <v>-</v>
      </c>
      <c r="IO10" s="47" t="str">
        <f t="shared" si="26"/>
        <v>-</v>
      </c>
      <c r="IP10" s="47" t="str">
        <f t="shared" si="27"/>
        <v>-</v>
      </c>
      <c r="IQ10" s="45">
        <v>7</v>
      </c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7" t="str">
        <f t="shared" si="28"/>
        <v>-</v>
      </c>
      <c r="JX10" s="47" t="str">
        <f t="shared" si="29"/>
        <v>-</v>
      </c>
      <c r="JY10" s="47" t="str">
        <f t="shared" si="30"/>
        <v>-</v>
      </c>
      <c r="JZ10" s="47" t="str">
        <f t="shared" si="31"/>
        <v>-</v>
      </c>
      <c r="KA10" s="45">
        <v>7</v>
      </c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7" t="str">
        <f t="shared" si="32"/>
        <v>-</v>
      </c>
      <c r="LH10" s="47" t="str">
        <f t="shared" si="33"/>
        <v>-</v>
      </c>
      <c r="LI10" s="47" t="str">
        <f t="shared" si="34"/>
        <v>-</v>
      </c>
      <c r="LJ10" s="47" t="str">
        <f t="shared" si="35"/>
        <v>-</v>
      </c>
      <c r="LK10" s="45">
        <v>7</v>
      </c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7" t="str">
        <f t="shared" si="36"/>
        <v>-</v>
      </c>
      <c r="MP10" s="47" t="str">
        <f t="shared" si="37"/>
        <v>-</v>
      </c>
      <c r="MQ10" s="47" t="str">
        <f t="shared" si="38"/>
        <v>-</v>
      </c>
      <c r="MR10" s="47" t="str">
        <f t="shared" si="39"/>
        <v>-</v>
      </c>
      <c r="MS10" s="45">
        <v>7</v>
      </c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7" t="str">
        <f t="shared" si="40"/>
        <v>-</v>
      </c>
      <c r="NZ10" s="47" t="str">
        <f t="shared" si="41"/>
        <v>-</v>
      </c>
      <c r="OA10" s="47" t="str">
        <f t="shared" si="42"/>
        <v>-</v>
      </c>
      <c r="OB10" s="47" t="str">
        <f t="shared" si="43"/>
        <v>-</v>
      </c>
      <c r="OC10" s="45">
        <v>7</v>
      </c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7" t="str">
        <f t="shared" si="44"/>
        <v>-</v>
      </c>
      <c r="PI10" s="47" t="str">
        <f t="shared" si="45"/>
        <v>-</v>
      </c>
      <c r="PJ10" s="47" t="str">
        <f t="shared" si="46"/>
        <v>-</v>
      </c>
      <c r="PK10" s="47" t="str">
        <f t="shared" si="47"/>
        <v>-</v>
      </c>
      <c r="PL10" s="48">
        <v>7</v>
      </c>
      <c r="PM10" s="49" t="str">
        <f t="shared" si="48"/>
        <v>-</v>
      </c>
      <c r="PN10" s="49" t="str">
        <f t="shared" si="49"/>
        <v>-</v>
      </c>
      <c r="PO10" s="49" t="str">
        <f t="shared" si="50"/>
        <v>-</v>
      </c>
      <c r="PP10" s="49" t="str">
        <f t="shared" si="51"/>
        <v>-</v>
      </c>
      <c r="PQ10" s="49" t="str">
        <f t="shared" si="52"/>
        <v>-</v>
      </c>
      <c r="PR10" s="49" t="str">
        <f t="shared" si="53"/>
        <v>-</v>
      </c>
      <c r="PS10" s="49" t="str">
        <f t="shared" si="54"/>
        <v>-</v>
      </c>
      <c r="PT10" s="49" t="str">
        <f t="shared" si="55"/>
        <v>-</v>
      </c>
      <c r="PU10" s="49" t="str">
        <f t="shared" si="56"/>
        <v>-</v>
      </c>
      <c r="PV10" s="49" t="str">
        <f t="shared" si="57"/>
        <v>-</v>
      </c>
      <c r="PW10" s="49" t="str">
        <f t="shared" si="58"/>
        <v>-</v>
      </c>
      <c r="PX10" s="49" t="str">
        <f t="shared" si="59"/>
        <v>-</v>
      </c>
      <c r="PY10" s="50"/>
      <c r="PZ10" s="50"/>
      <c r="QA10" s="51" t="e">
        <f t="shared" si="60"/>
        <v>#DIV/0!</v>
      </c>
    </row>
    <row r="11" spans="1:443" ht="21.75">
      <c r="A11" s="44" t="s">
        <v>45</v>
      </c>
      <c r="B11" s="45">
        <v>8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7" t="str">
        <f t="shared" si="0"/>
        <v>-</v>
      </c>
      <c r="AI11" s="47" t="str">
        <f t="shared" si="1"/>
        <v>-</v>
      </c>
      <c r="AJ11" s="47" t="str">
        <f t="shared" si="2"/>
        <v>-</v>
      </c>
      <c r="AK11" s="47" t="str">
        <f t="shared" si="3"/>
        <v>-</v>
      </c>
      <c r="AL11" s="45">
        <v>8</v>
      </c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7" t="str">
        <f t="shared" si="4"/>
        <v>-</v>
      </c>
      <c r="BR11" s="47" t="str">
        <f t="shared" si="5"/>
        <v>-</v>
      </c>
      <c r="BS11" s="47" t="str">
        <f t="shared" si="6"/>
        <v>-</v>
      </c>
      <c r="BT11" s="47" t="str">
        <f t="shared" si="7"/>
        <v>-</v>
      </c>
      <c r="BU11" s="45">
        <v>8</v>
      </c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7" t="str">
        <f t="shared" si="8"/>
        <v>-</v>
      </c>
      <c r="DB11" s="47" t="str">
        <f t="shared" si="9"/>
        <v>-</v>
      </c>
      <c r="DC11" s="47" t="str">
        <f t="shared" si="10"/>
        <v>-</v>
      </c>
      <c r="DD11" s="47" t="str">
        <f t="shared" si="11"/>
        <v>-</v>
      </c>
      <c r="DE11" s="45">
        <v>8</v>
      </c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7" t="str">
        <f t="shared" si="12"/>
        <v>-</v>
      </c>
      <c r="EL11" s="47" t="str">
        <f t="shared" si="13"/>
        <v>-</v>
      </c>
      <c r="EM11" s="47" t="str">
        <f t="shared" si="14"/>
        <v>-</v>
      </c>
      <c r="EN11" s="47" t="str">
        <f t="shared" si="15"/>
        <v>-</v>
      </c>
      <c r="EO11" s="45">
        <v>8</v>
      </c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7" t="str">
        <f t="shared" si="16"/>
        <v>-</v>
      </c>
      <c r="FU11" s="47" t="str">
        <f t="shared" si="17"/>
        <v>-</v>
      </c>
      <c r="FV11" s="47" t="str">
        <f t="shared" si="18"/>
        <v>-</v>
      </c>
      <c r="FW11" s="47" t="str">
        <f t="shared" si="19"/>
        <v>-</v>
      </c>
      <c r="FX11" s="45">
        <v>8</v>
      </c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7" t="str">
        <f t="shared" si="20"/>
        <v>-</v>
      </c>
      <c r="HE11" s="47" t="str">
        <f t="shared" si="21"/>
        <v>-</v>
      </c>
      <c r="HF11" s="47" t="str">
        <f t="shared" si="22"/>
        <v>-</v>
      </c>
      <c r="HG11" s="47" t="str">
        <f t="shared" si="23"/>
        <v>-</v>
      </c>
      <c r="HH11" s="45">
        <v>8</v>
      </c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7" t="str">
        <f t="shared" si="24"/>
        <v>-</v>
      </c>
      <c r="IN11" s="47" t="str">
        <f t="shared" si="25"/>
        <v>-</v>
      </c>
      <c r="IO11" s="47" t="str">
        <f t="shared" si="26"/>
        <v>-</v>
      </c>
      <c r="IP11" s="47" t="str">
        <f t="shared" si="27"/>
        <v>-</v>
      </c>
      <c r="IQ11" s="45">
        <v>8</v>
      </c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7" t="str">
        <f t="shared" si="28"/>
        <v>-</v>
      </c>
      <c r="JX11" s="47" t="str">
        <f t="shared" si="29"/>
        <v>-</v>
      </c>
      <c r="JY11" s="47" t="str">
        <f t="shared" si="30"/>
        <v>-</v>
      </c>
      <c r="JZ11" s="47" t="str">
        <f t="shared" si="31"/>
        <v>-</v>
      </c>
      <c r="KA11" s="45">
        <v>8</v>
      </c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7" t="str">
        <f t="shared" si="32"/>
        <v>-</v>
      </c>
      <c r="LH11" s="47" t="str">
        <f t="shared" si="33"/>
        <v>-</v>
      </c>
      <c r="LI11" s="47" t="str">
        <f t="shared" si="34"/>
        <v>-</v>
      </c>
      <c r="LJ11" s="47" t="str">
        <f t="shared" si="35"/>
        <v>-</v>
      </c>
      <c r="LK11" s="45">
        <v>8</v>
      </c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7" t="str">
        <f t="shared" si="36"/>
        <v>-</v>
      </c>
      <c r="MP11" s="47" t="str">
        <f t="shared" si="37"/>
        <v>-</v>
      </c>
      <c r="MQ11" s="47" t="str">
        <f t="shared" si="38"/>
        <v>-</v>
      </c>
      <c r="MR11" s="47" t="str">
        <f t="shared" si="39"/>
        <v>-</v>
      </c>
      <c r="MS11" s="45">
        <v>8</v>
      </c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7" t="str">
        <f t="shared" si="40"/>
        <v>-</v>
      </c>
      <c r="NZ11" s="47" t="str">
        <f t="shared" si="41"/>
        <v>-</v>
      </c>
      <c r="OA11" s="47" t="str">
        <f t="shared" si="42"/>
        <v>-</v>
      </c>
      <c r="OB11" s="47" t="str">
        <f t="shared" si="43"/>
        <v>-</v>
      </c>
      <c r="OC11" s="45">
        <v>8</v>
      </c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7" t="str">
        <f t="shared" si="44"/>
        <v>-</v>
      </c>
      <c r="PI11" s="47" t="str">
        <f t="shared" si="45"/>
        <v>-</v>
      </c>
      <c r="PJ11" s="47" t="str">
        <f t="shared" si="46"/>
        <v>-</v>
      </c>
      <c r="PK11" s="47" t="str">
        <f t="shared" si="47"/>
        <v>-</v>
      </c>
      <c r="PL11" s="48">
        <v>8</v>
      </c>
      <c r="PM11" s="49" t="str">
        <f t="shared" si="48"/>
        <v>-</v>
      </c>
      <c r="PN11" s="49" t="str">
        <f t="shared" si="49"/>
        <v>-</v>
      </c>
      <c r="PO11" s="49" t="str">
        <f t="shared" si="50"/>
        <v>-</v>
      </c>
      <c r="PP11" s="49" t="str">
        <f t="shared" si="51"/>
        <v>-</v>
      </c>
      <c r="PQ11" s="49" t="str">
        <f t="shared" si="52"/>
        <v>-</v>
      </c>
      <c r="PR11" s="49" t="str">
        <f t="shared" si="53"/>
        <v>-</v>
      </c>
      <c r="PS11" s="49" t="str">
        <f t="shared" si="54"/>
        <v>-</v>
      </c>
      <c r="PT11" s="49" t="str">
        <f t="shared" si="55"/>
        <v>-</v>
      </c>
      <c r="PU11" s="49" t="str">
        <f t="shared" si="56"/>
        <v>-</v>
      </c>
      <c r="PV11" s="49" t="str">
        <f t="shared" si="57"/>
        <v>-</v>
      </c>
      <c r="PW11" s="49" t="str">
        <f t="shared" si="58"/>
        <v>-</v>
      </c>
      <c r="PX11" s="49" t="str">
        <f t="shared" si="59"/>
        <v>-</v>
      </c>
      <c r="PY11" s="50"/>
      <c r="PZ11" s="50"/>
      <c r="QA11" s="51" t="e">
        <f t="shared" si="60"/>
        <v>#DIV/0!</v>
      </c>
    </row>
    <row r="12" spans="1:443" ht="21.75">
      <c r="A12" s="44" t="s">
        <v>46</v>
      </c>
      <c r="B12" s="45">
        <v>9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7" t="str">
        <f t="shared" si="0"/>
        <v>-</v>
      </c>
      <c r="AI12" s="47" t="str">
        <f t="shared" si="1"/>
        <v>-</v>
      </c>
      <c r="AJ12" s="47" t="str">
        <f t="shared" si="2"/>
        <v>-</v>
      </c>
      <c r="AK12" s="47" t="str">
        <f t="shared" si="3"/>
        <v>-</v>
      </c>
      <c r="AL12" s="45">
        <v>9</v>
      </c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7" t="str">
        <f t="shared" si="4"/>
        <v>-</v>
      </c>
      <c r="BR12" s="47" t="str">
        <f t="shared" si="5"/>
        <v>-</v>
      </c>
      <c r="BS12" s="47" t="str">
        <f t="shared" si="6"/>
        <v>-</v>
      </c>
      <c r="BT12" s="47" t="str">
        <f t="shared" si="7"/>
        <v>-</v>
      </c>
      <c r="BU12" s="45">
        <v>9</v>
      </c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7" t="str">
        <f t="shared" si="8"/>
        <v>-</v>
      </c>
      <c r="DB12" s="47" t="str">
        <f t="shared" si="9"/>
        <v>-</v>
      </c>
      <c r="DC12" s="47" t="str">
        <f t="shared" si="10"/>
        <v>-</v>
      </c>
      <c r="DD12" s="47" t="str">
        <f t="shared" si="11"/>
        <v>-</v>
      </c>
      <c r="DE12" s="45">
        <v>9</v>
      </c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7" t="str">
        <f t="shared" si="12"/>
        <v>-</v>
      </c>
      <c r="EL12" s="47" t="str">
        <f t="shared" si="13"/>
        <v>-</v>
      </c>
      <c r="EM12" s="47" t="str">
        <f t="shared" si="14"/>
        <v>-</v>
      </c>
      <c r="EN12" s="47" t="str">
        <f t="shared" si="15"/>
        <v>-</v>
      </c>
      <c r="EO12" s="45">
        <v>9</v>
      </c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7" t="str">
        <f t="shared" si="16"/>
        <v>-</v>
      </c>
      <c r="FU12" s="47" t="str">
        <f t="shared" si="17"/>
        <v>-</v>
      </c>
      <c r="FV12" s="47" t="str">
        <f t="shared" si="18"/>
        <v>-</v>
      </c>
      <c r="FW12" s="47" t="str">
        <f t="shared" si="19"/>
        <v>-</v>
      </c>
      <c r="FX12" s="45">
        <v>9</v>
      </c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7" t="str">
        <f t="shared" si="20"/>
        <v>-</v>
      </c>
      <c r="HE12" s="47" t="str">
        <f t="shared" si="21"/>
        <v>-</v>
      </c>
      <c r="HF12" s="47" t="str">
        <f t="shared" si="22"/>
        <v>-</v>
      </c>
      <c r="HG12" s="47" t="str">
        <f t="shared" si="23"/>
        <v>-</v>
      </c>
      <c r="HH12" s="45">
        <v>9</v>
      </c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7" t="str">
        <f t="shared" si="24"/>
        <v>-</v>
      </c>
      <c r="IN12" s="47" t="str">
        <f t="shared" si="25"/>
        <v>-</v>
      </c>
      <c r="IO12" s="47" t="str">
        <f t="shared" si="26"/>
        <v>-</v>
      </c>
      <c r="IP12" s="47" t="str">
        <f t="shared" si="27"/>
        <v>-</v>
      </c>
      <c r="IQ12" s="45">
        <v>9</v>
      </c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7" t="str">
        <f t="shared" si="28"/>
        <v>-</v>
      </c>
      <c r="JX12" s="47" t="str">
        <f t="shared" si="29"/>
        <v>-</v>
      </c>
      <c r="JY12" s="47" t="str">
        <f t="shared" si="30"/>
        <v>-</v>
      </c>
      <c r="JZ12" s="47" t="str">
        <f t="shared" si="31"/>
        <v>-</v>
      </c>
      <c r="KA12" s="45">
        <v>9</v>
      </c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7" t="str">
        <f t="shared" si="32"/>
        <v>-</v>
      </c>
      <c r="LH12" s="47" t="str">
        <f t="shared" si="33"/>
        <v>-</v>
      </c>
      <c r="LI12" s="47" t="str">
        <f t="shared" si="34"/>
        <v>-</v>
      </c>
      <c r="LJ12" s="47" t="str">
        <f t="shared" si="35"/>
        <v>-</v>
      </c>
      <c r="LK12" s="45">
        <v>9</v>
      </c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7" t="str">
        <f t="shared" si="36"/>
        <v>-</v>
      </c>
      <c r="MP12" s="47" t="str">
        <f t="shared" si="37"/>
        <v>-</v>
      </c>
      <c r="MQ12" s="47" t="str">
        <f t="shared" si="38"/>
        <v>-</v>
      </c>
      <c r="MR12" s="47" t="str">
        <f t="shared" si="39"/>
        <v>-</v>
      </c>
      <c r="MS12" s="45">
        <v>9</v>
      </c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7" t="str">
        <f t="shared" si="40"/>
        <v>-</v>
      </c>
      <c r="NZ12" s="47" t="str">
        <f t="shared" si="41"/>
        <v>-</v>
      </c>
      <c r="OA12" s="47" t="str">
        <f t="shared" si="42"/>
        <v>-</v>
      </c>
      <c r="OB12" s="47" t="str">
        <f t="shared" si="43"/>
        <v>-</v>
      </c>
      <c r="OC12" s="45">
        <v>9</v>
      </c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7" t="str">
        <f t="shared" si="44"/>
        <v>-</v>
      </c>
      <c r="PI12" s="47" t="str">
        <f t="shared" si="45"/>
        <v>-</v>
      </c>
      <c r="PJ12" s="47" t="str">
        <f t="shared" si="46"/>
        <v>-</v>
      </c>
      <c r="PK12" s="47" t="str">
        <f t="shared" si="47"/>
        <v>-</v>
      </c>
      <c r="PL12" s="48">
        <v>9</v>
      </c>
      <c r="PM12" s="49" t="str">
        <f t="shared" si="48"/>
        <v>-</v>
      </c>
      <c r="PN12" s="49" t="str">
        <f t="shared" si="49"/>
        <v>-</v>
      </c>
      <c r="PO12" s="49" t="str">
        <f t="shared" si="50"/>
        <v>-</v>
      </c>
      <c r="PP12" s="49" t="str">
        <f t="shared" si="51"/>
        <v>-</v>
      </c>
      <c r="PQ12" s="49" t="str">
        <f t="shared" si="52"/>
        <v>-</v>
      </c>
      <c r="PR12" s="49" t="str">
        <f t="shared" si="53"/>
        <v>-</v>
      </c>
      <c r="PS12" s="49" t="str">
        <f t="shared" si="54"/>
        <v>-</v>
      </c>
      <c r="PT12" s="49" t="str">
        <f t="shared" si="55"/>
        <v>-</v>
      </c>
      <c r="PU12" s="49" t="str">
        <f t="shared" si="56"/>
        <v>-</v>
      </c>
      <c r="PV12" s="49" t="str">
        <f t="shared" si="57"/>
        <v>-</v>
      </c>
      <c r="PW12" s="49" t="str">
        <f t="shared" si="58"/>
        <v>-</v>
      </c>
      <c r="PX12" s="49" t="str">
        <f t="shared" si="59"/>
        <v>-</v>
      </c>
      <c r="PY12" s="50"/>
      <c r="PZ12" s="50"/>
      <c r="QA12" s="51" t="e">
        <f t="shared" si="60"/>
        <v>#DIV/0!</v>
      </c>
    </row>
    <row r="13" spans="1:443" ht="21.75">
      <c r="A13" s="44" t="s">
        <v>47</v>
      </c>
      <c r="B13" s="45">
        <v>10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7" t="str">
        <f t="shared" si="0"/>
        <v>-</v>
      </c>
      <c r="AI13" s="47" t="str">
        <f t="shared" si="1"/>
        <v>-</v>
      </c>
      <c r="AJ13" s="47" t="str">
        <f t="shared" si="2"/>
        <v>-</v>
      </c>
      <c r="AK13" s="47" t="str">
        <f t="shared" si="3"/>
        <v>-</v>
      </c>
      <c r="AL13" s="45">
        <v>10</v>
      </c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7" t="str">
        <f t="shared" si="4"/>
        <v>-</v>
      </c>
      <c r="BR13" s="47" t="str">
        <f t="shared" si="5"/>
        <v>-</v>
      </c>
      <c r="BS13" s="47" t="str">
        <f t="shared" si="6"/>
        <v>-</v>
      </c>
      <c r="BT13" s="47" t="str">
        <f t="shared" si="7"/>
        <v>-</v>
      </c>
      <c r="BU13" s="45">
        <v>10</v>
      </c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7" t="str">
        <f t="shared" si="8"/>
        <v>-</v>
      </c>
      <c r="DB13" s="47" t="str">
        <f t="shared" si="9"/>
        <v>-</v>
      </c>
      <c r="DC13" s="47" t="str">
        <f t="shared" si="10"/>
        <v>-</v>
      </c>
      <c r="DD13" s="47" t="str">
        <f t="shared" si="11"/>
        <v>-</v>
      </c>
      <c r="DE13" s="45">
        <v>10</v>
      </c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7" t="str">
        <f t="shared" si="12"/>
        <v>-</v>
      </c>
      <c r="EL13" s="47" t="str">
        <f t="shared" si="13"/>
        <v>-</v>
      </c>
      <c r="EM13" s="47" t="str">
        <f t="shared" si="14"/>
        <v>-</v>
      </c>
      <c r="EN13" s="47" t="str">
        <f t="shared" si="15"/>
        <v>-</v>
      </c>
      <c r="EO13" s="45">
        <v>10</v>
      </c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7" t="str">
        <f t="shared" si="16"/>
        <v>-</v>
      </c>
      <c r="FU13" s="47" t="str">
        <f t="shared" si="17"/>
        <v>-</v>
      </c>
      <c r="FV13" s="47" t="str">
        <f t="shared" si="18"/>
        <v>-</v>
      </c>
      <c r="FW13" s="47" t="str">
        <f t="shared" si="19"/>
        <v>-</v>
      </c>
      <c r="FX13" s="45">
        <v>10</v>
      </c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7" t="str">
        <f t="shared" si="20"/>
        <v>-</v>
      </c>
      <c r="HE13" s="47" t="str">
        <f t="shared" si="21"/>
        <v>-</v>
      </c>
      <c r="HF13" s="47" t="str">
        <f t="shared" si="22"/>
        <v>-</v>
      </c>
      <c r="HG13" s="47" t="str">
        <f t="shared" si="23"/>
        <v>-</v>
      </c>
      <c r="HH13" s="45">
        <v>10</v>
      </c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7" t="str">
        <f t="shared" si="24"/>
        <v>-</v>
      </c>
      <c r="IN13" s="47" t="str">
        <f t="shared" si="25"/>
        <v>-</v>
      </c>
      <c r="IO13" s="47" t="str">
        <f t="shared" si="26"/>
        <v>-</v>
      </c>
      <c r="IP13" s="47" t="str">
        <f t="shared" si="27"/>
        <v>-</v>
      </c>
      <c r="IQ13" s="45">
        <v>10</v>
      </c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7" t="str">
        <f t="shared" si="28"/>
        <v>-</v>
      </c>
      <c r="JX13" s="47" t="str">
        <f t="shared" si="29"/>
        <v>-</v>
      </c>
      <c r="JY13" s="47" t="str">
        <f t="shared" si="30"/>
        <v>-</v>
      </c>
      <c r="JZ13" s="47" t="str">
        <f t="shared" si="31"/>
        <v>-</v>
      </c>
      <c r="KA13" s="45">
        <v>10</v>
      </c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7" t="str">
        <f t="shared" si="32"/>
        <v>-</v>
      </c>
      <c r="LH13" s="47" t="str">
        <f t="shared" si="33"/>
        <v>-</v>
      </c>
      <c r="LI13" s="47" t="str">
        <f t="shared" si="34"/>
        <v>-</v>
      </c>
      <c r="LJ13" s="47" t="str">
        <f t="shared" si="35"/>
        <v>-</v>
      </c>
      <c r="LK13" s="45">
        <v>10</v>
      </c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7" t="str">
        <f t="shared" si="36"/>
        <v>-</v>
      </c>
      <c r="MP13" s="47" t="str">
        <f t="shared" si="37"/>
        <v>-</v>
      </c>
      <c r="MQ13" s="47" t="str">
        <f t="shared" si="38"/>
        <v>-</v>
      </c>
      <c r="MR13" s="47" t="str">
        <f t="shared" si="39"/>
        <v>-</v>
      </c>
      <c r="MS13" s="45">
        <v>10</v>
      </c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7" t="str">
        <f t="shared" si="40"/>
        <v>-</v>
      </c>
      <c r="NZ13" s="47" t="str">
        <f t="shared" si="41"/>
        <v>-</v>
      </c>
      <c r="OA13" s="47" t="str">
        <f t="shared" si="42"/>
        <v>-</v>
      </c>
      <c r="OB13" s="47" t="str">
        <f t="shared" si="43"/>
        <v>-</v>
      </c>
      <c r="OC13" s="45">
        <v>10</v>
      </c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7" t="str">
        <f t="shared" si="44"/>
        <v>-</v>
      </c>
      <c r="PI13" s="47" t="str">
        <f t="shared" si="45"/>
        <v>-</v>
      </c>
      <c r="PJ13" s="47" t="str">
        <f t="shared" si="46"/>
        <v>-</v>
      </c>
      <c r="PK13" s="47" t="str">
        <f t="shared" si="47"/>
        <v>-</v>
      </c>
      <c r="PL13" s="48">
        <v>10</v>
      </c>
      <c r="PM13" s="49" t="str">
        <f t="shared" si="48"/>
        <v>-</v>
      </c>
      <c r="PN13" s="49" t="str">
        <f t="shared" si="49"/>
        <v>-</v>
      </c>
      <c r="PO13" s="49" t="str">
        <f t="shared" si="50"/>
        <v>-</v>
      </c>
      <c r="PP13" s="49" t="str">
        <f t="shared" si="51"/>
        <v>-</v>
      </c>
      <c r="PQ13" s="49" t="str">
        <f t="shared" si="52"/>
        <v>-</v>
      </c>
      <c r="PR13" s="49" t="str">
        <f t="shared" si="53"/>
        <v>-</v>
      </c>
      <c r="PS13" s="49" t="str">
        <f t="shared" si="54"/>
        <v>-</v>
      </c>
      <c r="PT13" s="49" t="str">
        <f t="shared" si="55"/>
        <v>-</v>
      </c>
      <c r="PU13" s="49" t="str">
        <f t="shared" si="56"/>
        <v>-</v>
      </c>
      <c r="PV13" s="49" t="str">
        <f t="shared" si="57"/>
        <v>-</v>
      </c>
      <c r="PW13" s="49" t="str">
        <f t="shared" si="58"/>
        <v>-</v>
      </c>
      <c r="PX13" s="49" t="str">
        <f t="shared" si="59"/>
        <v>-</v>
      </c>
      <c r="PY13" s="50"/>
      <c r="PZ13" s="50"/>
      <c r="QA13" s="51" t="e">
        <f t="shared" si="60"/>
        <v>#DIV/0!</v>
      </c>
    </row>
    <row r="14" spans="1:443" ht="21.75">
      <c r="A14" s="44" t="s">
        <v>48</v>
      </c>
      <c r="B14" s="45">
        <v>11</v>
      </c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7" t="str">
        <f t="shared" si="0"/>
        <v>-</v>
      </c>
      <c r="AI14" s="47" t="str">
        <f t="shared" si="1"/>
        <v>-</v>
      </c>
      <c r="AJ14" s="47" t="str">
        <f t="shared" si="2"/>
        <v>-</v>
      </c>
      <c r="AK14" s="47" t="str">
        <f t="shared" si="3"/>
        <v>-</v>
      </c>
      <c r="AL14" s="45">
        <v>11</v>
      </c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7" t="str">
        <f t="shared" si="4"/>
        <v>-</v>
      </c>
      <c r="BR14" s="47" t="str">
        <f t="shared" si="5"/>
        <v>-</v>
      </c>
      <c r="BS14" s="47" t="str">
        <f t="shared" si="6"/>
        <v>-</v>
      </c>
      <c r="BT14" s="47" t="str">
        <f t="shared" si="7"/>
        <v>-</v>
      </c>
      <c r="BU14" s="45">
        <v>11</v>
      </c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7" t="str">
        <f t="shared" si="8"/>
        <v>-</v>
      </c>
      <c r="DB14" s="47" t="str">
        <f t="shared" si="9"/>
        <v>-</v>
      </c>
      <c r="DC14" s="47" t="str">
        <f t="shared" si="10"/>
        <v>-</v>
      </c>
      <c r="DD14" s="47" t="str">
        <f t="shared" si="11"/>
        <v>-</v>
      </c>
      <c r="DE14" s="45">
        <v>11</v>
      </c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7" t="str">
        <f t="shared" si="12"/>
        <v>-</v>
      </c>
      <c r="EL14" s="47" t="str">
        <f t="shared" si="13"/>
        <v>-</v>
      </c>
      <c r="EM14" s="47" t="str">
        <f t="shared" si="14"/>
        <v>-</v>
      </c>
      <c r="EN14" s="47" t="str">
        <f t="shared" si="15"/>
        <v>-</v>
      </c>
      <c r="EO14" s="45">
        <v>11</v>
      </c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7" t="str">
        <f t="shared" si="16"/>
        <v>-</v>
      </c>
      <c r="FU14" s="47" t="str">
        <f t="shared" si="17"/>
        <v>-</v>
      </c>
      <c r="FV14" s="47" t="str">
        <f t="shared" si="18"/>
        <v>-</v>
      </c>
      <c r="FW14" s="47" t="str">
        <f t="shared" si="19"/>
        <v>-</v>
      </c>
      <c r="FX14" s="45">
        <v>11</v>
      </c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7" t="str">
        <f t="shared" si="20"/>
        <v>-</v>
      </c>
      <c r="HE14" s="47" t="str">
        <f t="shared" si="21"/>
        <v>-</v>
      </c>
      <c r="HF14" s="47" t="str">
        <f t="shared" si="22"/>
        <v>-</v>
      </c>
      <c r="HG14" s="47" t="str">
        <f t="shared" si="23"/>
        <v>-</v>
      </c>
      <c r="HH14" s="45">
        <v>11</v>
      </c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7" t="str">
        <f t="shared" si="24"/>
        <v>-</v>
      </c>
      <c r="IN14" s="47" t="str">
        <f t="shared" si="25"/>
        <v>-</v>
      </c>
      <c r="IO14" s="47" t="str">
        <f t="shared" si="26"/>
        <v>-</v>
      </c>
      <c r="IP14" s="47" t="str">
        <f t="shared" si="27"/>
        <v>-</v>
      </c>
      <c r="IQ14" s="45">
        <v>11</v>
      </c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7" t="str">
        <f t="shared" si="28"/>
        <v>-</v>
      </c>
      <c r="JX14" s="47" t="str">
        <f t="shared" si="29"/>
        <v>-</v>
      </c>
      <c r="JY14" s="47" t="str">
        <f t="shared" si="30"/>
        <v>-</v>
      </c>
      <c r="JZ14" s="47" t="str">
        <f t="shared" si="31"/>
        <v>-</v>
      </c>
      <c r="KA14" s="45">
        <v>11</v>
      </c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7" t="str">
        <f t="shared" si="32"/>
        <v>-</v>
      </c>
      <c r="LH14" s="47" t="str">
        <f t="shared" si="33"/>
        <v>-</v>
      </c>
      <c r="LI14" s="47" t="str">
        <f t="shared" si="34"/>
        <v>-</v>
      </c>
      <c r="LJ14" s="47" t="str">
        <f t="shared" si="35"/>
        <v>-</v>
      </c>
      <c r="LK14" s="45">
        <v>11</v>
      </c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7" t="str">
        <f t="shared" si="36"/>
        <v>-</v>
      </c>
      <c r="MP14" s="47" t="str">
        <f t="shared" si="37"/>
        <v>-</v>
      </c>
      <c r="MQ14" s="47" t="str">
        <f t="shared" si="38"/>
        <v>-</v>
      </c>
      <c r="MR14" s="47" t="str">
        <f t="shared" si="39"/>
        <v>-</v>
      </c>
      <c r="MS14" s="45">
        <v>11</v>
      </c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46"/>
      <c r="NQ14" s="46"/>
      <c r="NR14" s="46"/>
      <c r="NS14" s="46"/>
      <c r="NT14" s="46"/>
      <c r="NU14" s="46"/>
      <c r="NV14" s="46"/>
      <c r="NW14" s="46"/>
      <c r="NX14" s="46"/>
      <c r="NY14" s="47" t="str">
        <f t="shared" si="40"/>
        <v>-</v>
      </c>
      <c r="NZ14" s="47" t="str">
        <f t="shared" si="41"/>
        <v>-</v>
      </c>
      <c r="OA14" s="47" t="str">
        <f t="shared" si="42"/>
        <v>-</v>
      </c>
      <c r="OB14" s="47" t="str">
        <f t="shared" si="43"/>
        <v>-</v>
      </c>
      <c r="OC14" s="45">
        <v>11</v>
      </c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7" t="str">
        <f t="shared" si="44"/>
        <v>-</v>
      </c>
      <c r="PI14" s="47" t="str">
        <f t="shared" si="45"/>
        <v>-</v>
      </c>
      <c r="PJ14" s="47" t="str">
        <f t="shared" si="46"/>
        <v>-</v>
      </c>
      <c r="PK14" s="47" t="str">
        <f t="shared" si="47"/>
        <v>-</v>
      </c>
      <c r="PL14" s="48">
        <v>11</v>
      </c>
      <c r="PM14" s="49" t="str">
        <f t="shared" si="48"/>
        <v>-</v>
      </c>
      <c r="PN14" s="49" t="str">
        <f t="shared" si="49"/>
        <v>-</v>
      </c>
      <c r="PO14" s="49" t="str">
        <f t="shared" si="50"/>
        <v>-</v>
      </c>
      <c r="PP14" s="49" t="str">
        <f t="shared" si="51"/>
        <v>-</v>
      </c>
      <c r="PQ14" s="49" t="str">
        <f t="shared" si="52"/>
        <v>-</v>
      </c>
      <c r="PR14" s="49" t="str">
        <f t="shared" si="53"/>
        <v>-</v>
      </c>
      <c r="PS14" s="49" t="str">
        <f t="shared" si="54"/>
        <v>-</v>
      </c>
      <c r="PT14" s="49" t="str">
        <f t="shared" si="55"/>
        <v>-</v>
      </c>
      <c r="PU14" s="49" t="str">
        <f t="shared" si="56"/>
        <v>-</v>
      </c>
      <c r="PV14" s="49" t="str">
        <f t="shared" si="57"/>
        <v>-</v>
      </c>
      <c r="PW14" s="49" t="str">
        <f t="shared" si="58"/>
        <v>-</v>
      </c>
      <c r="PX14" s="49" t="str">
        <f t="shared" si="59"/>
        <v>-</v>
      </c>
      <c r="PY14" s="50"/>
      <c r="PZ14" s="50"/>
      <c r="QA14" s="51" t="e">
        <f t="shared" si="60"/>
        <v>#DIV/0!</v>
      </c>
    </row>
    <row r="15" spans="1:443" ht="21.75">
      <c r="A15" s="44" t="s">
        <v>49</v>
      </c>
      <c r="B15" s="45">
        <v>12</v>
      </c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7" t="str">
        <f t="shared" si="0"/>
        <v>-</v>
      </c>
      <c r="AI15" s="47" t="str">
        <f t="shared" si="1"/>
        <v>-</v>
      </c>
      <c r="AJ15" s="47" t="str">
        <f t="shared" si="2"/>
        <v>-</v>
      </c>
      <c r="AK15" s="47" t="str">
        <f t="shared" si="3"/>
        <v>-</v>
      </c>
      <c r="AL15" s="45">
        <v>12</v>
      </c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7" t="str">
        <f t="shared" si="4"/>
        <v>-</v>
      </c>
      <c r="BR15" s="47" t="str">
        <f t="shared" si="5"/>
        <v>-</v>
      </c>
      <c r="BS15" s="47" t="str">
        <f t="shared" si="6"/>
        <v>-</v>
      </c>
      <c r="BT15" s="47" t="str">
        <f t="shared" si="7"/>
        <v>-</v>
      </c>
      <c r="BU15" s="45">
        <v>12</v>
      </c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7" t="str">
        <f t="shared" si="8"/>
        <v>-</v>
      </c>
      <c r="DB15" s="47" t="str">
        <f t="shared" si="9"/>
        <v>-</v>
      </c>
      <c r="DC15" s="47" t="str">
        <f t="shared" si="10"/>
        <v>-</v>
      </c>
      <c r="DD15" s="47" t="str">
        <f t="shared" si="11"/>
        <v>-</v>
      </c>
      <c r="DE15" s="45">
        <v>12</v>
      </c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7" t="str">
        <f t="shared" si="12"/>
        <v>-</v>
      </c>
      <c r="EL15" s="47" t="str">
        <f t="shared" si="13"/>
        <v>-</v>
      </c>
      <c r="EM15" s="47" t="str">
        <f t="shared" si="14"/>
        <v>-</v>
      </c>
      <c r="EN15" s="47" t="str">
        <f t="shared" si="15"/>
        <v>-</v>
      </c>
      <c r="EO15" s="45">
        <v>12</v>
      </c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7" t="str">
        <f t="shared" si="16"/>
        <v>-</v>
      </c>
      <c r="FU15" s="47" t="str">
        <f t="shared" si="17"/>
        <v>-</v>
      </c>
      <c r="FV15" s="47" t="str">
        <f t="shared" si="18"/>
        <v>-</v>
      </c>
      <c r="FW15" s="47" t="str">
        <f t="shared" si="19"/>
        <v>-</v>
      </c>
      <c r="FX15" s="45">
        <v>12</v>
      </c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7" t="str">
        <f t="shared" si="20"/>
        <v>-</v>
      </c>
      <c r="HE15" s="47" t="str">
        <f t="shared" si="21"/>
        <v>-</v>
      </c>
      <c r="HF15" s="47" t="str">
        <f t="shared" si="22"/>
        <v>-</v>
      </c>
      <c r="HG15" s="47" t="str">
        <f t="shared" si="23"/>
        <v>-</v>
      </c>
      <c r="HH15" s="45">
        <v>12</v>
      </c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7" t="str">
        <f t="shared" si="24"/>
        <v>-</v>
      </c>
      <c r="IN15" s="47" t="str">
        <f t="shared" si="25"/>
        <v>-</v>
      </c>
      <c r="IO15" s="47" t="str">
        <f t="shared" si="26"/>
        <v>-</v>
      </c>
      <c r="IP15" s="47" t="str">
        <f t="shared" si="27"/>
        <v>-</v>
      </c>
      <c r="IQ15" s="45">
        <v>12</v>
      </c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7" t="str">
        <f t="shared" si="28"/>
        <v>-</v>
      </c>
      <c r="JX15" s="47" t="str">
        <f t="shared" si="29"/>
        <v>-</v>
      </c>
      <c r="JY15" s="47" t="str">
        <f t="shared" si="30"/>
        <v>-</v>
      </c>
      <c r="JZ15" s="47" t="str">
        <f t="shared" si="31"/>
        <v>-</v>
      </c>
      <c r="KA15" s="45">
        <v>12</v>
      </c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7" t="str">
        <f t="shared" si="32"/>
        <v>-</v>
      </c>
      <c r="LH15" s="47" t="str">
        <f t="shared" si="33"/>
        <v>-</v>
      </c>
      <c r="LI15" s="47" t="str">
        <f t="shared" si="34"/>
        <v>-</v>
      </c>
      <c r="LJ15" s="47" t="str">
        <f t="shared" si="35"/>
        <v>-</v>
      </c>
      <c r="LK15" s="45">
        <v>12</v>
      </c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7" t="str">
        <f t="shared" si="36"/>
        <v>-</v>
      </c>
      <c r="MP15" s="47" t="str">
        <f t="shared" si="37"/>
        <v>-</v>
      </c>
      <c r="MQ15" s="47" t="str">
        <f t="shared" si="38"/>
        <v>-</v>
      </c>
      <c r="MR15" s="47" t="str">
        <f t="shared" si="39"/>
        <v>-</v>
      </c>
      <c r="MS15" s="45">
        <v>12</v>
      </c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7" t="str">
        <f t="shared" si="40"/>
        <v>-</v>
      </c>
      <c r="NZ15" s="47" t="str">
        <f t="shared" si="41"/>
        <v>-</v>
      </c>
      <c r="OA15" s="47" t="str">
        <f t="shared" si="42"/>
        <v>-</v>
      </c>
      <c r="OB15" s="47" t="str">
        <f t="shared" si="43"/>
        <v>-</v>
      </c>
      <c r="OC15" s="45">
        <v>12</v>
      </c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7" t="str">
        <f t="shared" si="44"/>
        <v>-</v>
      </c>
      <c r="PI15" s="47" t="str">
        <f t="shared" si="45"/>
        <v>-</v>
      </c>
      <c r="PJ15" s="47" t="str">
        <f t="shared" si="46"/>
        <v>-</v>
      </c>
      <c r="PK15" s="47" t="str">
        <f t="shared" si="47"/>
        <v>-</v>
      </c>
      <c r="PL15" s="48">
        <v>12</v>
      </c>
      <c r="PM15" s="49" t="str">
        <f t="shared" si="48"/>
        <v>-</v>
      </c>
      <c r="PN15" s="49" t="str">
        <f t="shared" si="49"/>
        <v>-</v>
      </c>
      <c r="PO15" s="49" t="str">
        <f t="shared" si="50"/>
        <v>-</v>
      </c>
      <c r="PP15" s="49" t="str">
        <f t="shared" si="51"/>
        <v>-</v>
      </c>
      <c r="PQ15" s="49" t="str">
        <f t="shared" si="52"/>
        <v>-</v>
      </c>
      <c r="PR15" s="49" t="str">
        <f t="shared" si="53"/>
        <v>-</v>
      </c>
      <c r="PS15" s="49" t="str">
        <f t="shared" si="54"/>
        <v>-</v>
      </c>
      <c r="PT15" s="49" t="str">
        <f t="shared" si="55"/>
        <v>-</v>
      </c>
      <c r="PU15" s="49" t="str">
        <f t="shared" si="56"/>
        <v>-</v>
      </c>
      <c r="PV15" s="49" t="str">
        <f t="shared" si="57"/>
        <v>-</v>
      </c>
      <c r="PW15" s="49" t="str">
        <f t="shared" si="58"/>
        <v>-</v>
      </c>
      <c r="PX15" s="49" t="str">
        <f t="shared" si="59"/>
        <v>-</v>
      </c>
      <c r="PY15" s="50"/>
      <c r="PZ15" s="50"/>
      <c r="QA15" s="51" t="e">
        <f t="shared" si="60"/>
        <v>#DIV/0!</v>
      </c>
    </row>
    <row r="16" spans="1:443" ht="21.75">
      <c r="A16" s="44" t="s">
        <v>50</v>
      </c>
      <c r="B16" s="45">
        <v>13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7" t="str">
        <f t="shared" si="0"/>
        <v>-</v>
      </c>
      <c r="AI16" s="47" t="str">
        <f t="shared" si="1"/>
        <v>-</v>
      </c>
      <c r="AJ16" s="47" t="str">
        <f t="shared" si="2"/>
        <v>-</v>
      </c>
      <c r="AK16" s="47" t="str">
        <f t="shared" si="3"/>
        <v>-</v>
      </c>
      <c r="AL16" s="45">
        <v>13</v>
      </c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7" t="str">
        <f t="shared" si="4"/>
        <v>-</v>
      </c>
      <c r="BR16" s="47" t="str">
        <f t="shared" si="5"/>
        <v>-</v>
      </c>
      <c r="BS16" s="47" t="str">
        <f t="shared" si="6"/>
        <v>-</v>
      </c>
      <c r="BT16" s="47" t="str">
        <f t="shared" si="7"/>
        <v>-</v>
      </c>
      <c r="BU16" s="45">
        <v>13</v>
      </c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7" t="str">
        <f t="shared" si="8"/>
        <v>-</v>
      </c>
      <c r="DB16" s="47" t="str">
        <f t="shared" si="9"/>
        <v>-</v>
      </c>
      <c r="DC16" s="47" t="str">
        <f t="shared" si="10"/>
        <v>-</v>
      </c>
      <c r="DD16" s="47" t="str">
        <f t="shared" si="11"/>
        <v>-</v>
      </c>
      <c r="DE16" s="45">
        <v>13</v>
      </c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7" t="str">
        <f t="shared" si="12"/>
        <v>-</v>
      </c>
      <c r="EL16" s="47" t="str">
        <f t="shared" si="13"/>
        <v>-</v>
      </c>
      <c r="EM16" s="47" t="str">
        <f t="shared" si="14"/>
        <v>-</v>
      </c>
      <c r="EN16" s="47" t="str">
        <f t="shared" si="15"/>
        <v>-</v>
      </c>
      <c r="EO16" s="45">
        <v>13</v>
      </c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7" t="str">
        <f t="shared" si="16"/>
        <v>-</v>
      </c>
      <c r="FU16" s="47" t="str">
        <f t="shared" si="17"/>
        <v>-</v>
      </c>
      <c r="FV16" s="47" t="str">
        <f t="shared" si="18"/>
        <v>-</v>
      </c>
      <c r="FW16" s="47" t="str">
        <f t="shared" si="19"/>
        <v>-</v>
      </c>
      <c r="FX16" s="45">
        <v>13</v>
      </c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7" t="str">
        <f t="shared" si="20"/>
        <v>-</v>
      </c>
      <c r="HE16" s="47" t="str">
        <f t="shared" si="21"/>
        <v>-</v>
      </c>
      <c r="HF16" s="47" t="str">
        <f t="shared" si="22"/>
        <v>-</v>
      </c>
      <c r="HG16" s="47" t="str">
        <f t="shared" si="23"/>
        <v>-</v>
      </c>
      <c r="HH16" s="45">
        <v>13</v>
      </c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7" t="str">
        <f t="shared" si="24"/>
        <v>-</v>
      </c>
      <c r="IN16" s="47" t="str">
        <f t="shared" si="25"/>
        <v>-</v>
      </c>
      <c r="IO16" s="47" t="str">
        <f t="shared" si="26"/>
        <v>-</v>
      </c>
      <c r="IP16" s="47" t="str">
        <f t="shared" si="27"/>
        <v>-</v>
      </c>
      <c r="IQ16" s="45">
        <v>13</v>
      </c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7" t="str">
        <f t="shared" si="28"/>
        <v>-</v>
      </c>
      <c r="JX16" s="47" t="str">
        <f t="shared" si="29"/>
        <v>-</v>
      </c>
      <c r="JY16" s="47" t="str">
        <f t="shared" si="30"/>
        <v>-</v>
      </c>
      <c r="JZ16" s="47" t="str">
        <f t="shared" si="31"/>
        <v>-</v>
      </c>
      <c r="KA16" s="45">
        <v>13</v>
      </c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7" t="str">
        <f t="shared" si="32"/>
        <v>-</v>
      </c>
      <c r="LH16" s="47" t="str">
        <f t="shared" si="33"/>
        <v>-</v>
      </c>
      <c r="LI16" s="47" t="str">
        <f t="shared" si="34"/>
        <v>-</v>
      </c>
      <c r="LJ16" s="47" t="str">
        <f t="shared" si="35"/>
        <v>-</v>
      </c>
      <c r="LK16" s="45">
        <v>13</v>
      </c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7" t="str">
        <f t="shared" si="36"/>
        <v>-</v>
      </c>
      <c r="MP16" s="47" t="str">
        <f t="shared" si="37"/>
        <v>-</v>
      </c>
      <c r="MQ16" s="47" t="str">
        <f t="shared" si="38"/>
        <v>-</v>
      </c>
      <c r="MR16" s="47" t="str">
        <f t="shared" si="39"/>
        <v>-</v>
      </c>
      <c r="MS16" s="45">
        <v>13</v>
      </c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7" t="str">
        <f t="shared" si="40"/>
        <v>-</v>
      </c>
      <c r="NZ16" s="47" t="str">
        <f t="shared" si="41"/>
        <v>-</v>
      </c>
      <c r="OA16" s="47" t="str">
        <f t="shared" si="42"/>
        <v>-</v>
      </c>
      <c r="OB16" s="47" t="str">
        <f t="shared" si="43"/>
        <v>-</v>
      </c>
      <c r="OC16" s="45">
        <v>13</v>
      </c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7" t="str">
        <f t="shared" si="44"/>
        <v>-</v>
      </c>
      <c r="PI16" s="47" t="str">
        <f t="shared" si="45"/>
        <v>-</v>
      </c>
      <c r="PJ16" s="47" t="str">
        <f t="shared" si="46"/>
        <v>-</v>
      </c>
      <c r="PK16" s="47" t="str">
        <f t="shared" si="47"/>
        <v>-</v>
      </c>
      <c r="PL16" s="48">
        <v>13</v>
      </c>
      <c r="PM16" s="49" t="str">
        <f t="shared" si="48"/>
        <v>-</v>
      </c>
      <c r="PN16" s="49" t="str">
        <f t="shared" si="49"/>
        <v>-</v>
      </c>
      <c r="PO16" s="49" t="str">
        <f t="shared" si="50"/>
        <v>-</v>
      </c>
      <c r="PP16" s="49" t="str">
        <f t="shared" si="51"/>
        <v>-</v>
      </c>
      <c r="PQ16" s="49" t="str">
        <f t="shared" si="52"/>
        <v>-</v>
      </c>
      <c r="PR16" s="49" t="str">
        <f t="shared" si="53"/>
        <v>-</v>
      </c>
      <c r="PS16" s="49" t="str">
        <f t="shared" si="54"/>
        <v>-</v>
      </c>
      <c r="PT16" s="49" t="str">
        <f t="shared" si="55"/>
        <v>-</v>
      </c>
      <c r="PU16" s="49" t="str">
        <f t="shared" si="56"/>
        <v>-</v>
      </c>
      <c r="PV16" s="49" t="str">
        <f t="shared" si="57"/>
        <v>-</v>
      </c>
      <c r="PW16" s="49" t="str">
        <f t="shared" si="58"/>
        <v>-</v>
      </c>
      <c r="PX16" s="49" t="str">
        <f t="shared" si="59"/>
        <v>-</v>
      </c>
      <c r="PY16" s="50"/>
      <c r="PZ16" s="50"/>
      <c r="QA16" s="51" t="e">
        <f t="shared" si="60"/>
        <v>#DIV/0!</v>
      </c>
    </row>
    <row r="17" spans="1:443" ht="21.75">
      <c r="A17" s="44" t="s">
        <v>51</v>
      </c>
      <c r="B17" s="45">
        <v>14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7" t="str">
        <f t="shared" si="0"/>
        <v>-</v>
      </c>
      <c r="AI17" s="47" t="str">
        <f t="shared" si="1"/>
        <v>-</v>
      </c>
      <c r="AJ17" s="47" t="str">
        <f t="shared" si="2"/>
        <v>-</v>
      </c>
      <c r="AK17" s="47" t="str">
        <f t="shared" si="3"/>
        <v>-</v>
      </c>
      <c r="AL17" s="45">
        <v>14</v>
      </c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7" t="str">
        <f t="shared" si="4"/>
        <v>-</v>
      </c>
      <c r="BR17" s="47" t="str">
        <f t="shared" si="5"/>
        <v>-</v>
      </c>
      <c r="BS17" s="47" t="str">
        <f t="shared" si="6"/>
        <v>-</v>
      </c>
      <c r="BT17" s="47" t="str">
        <f t="shared" si="7"/>
        <v>-</v>
      </c>
      <c r="BU17" s="45">
        <v>14</v>
      </c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7" t="str">
        <f t="shared" si="8"/>
        <v>-</v>
      </c>
      <c r="DB17" s="47" t="str">
        <f t="shared" si="9"/>
        <v>-</v>
      </c>
      <c r="DC17" s="47" t="str">
        <f t="shared" si="10"/>
        <v>-</v>
      </c>
      <c r="DD17" s="47" t="str">
        <f t="shared" si="11"/>
        <v>-</v>
      </c>
      <c r="DE17" s="45">
        <v>14</v>
      </c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7" t="str">
        <f t="shared" si="12"/>
        <v>-</v>
      </c>
      <c r="EL17" s="47" t="str">
        <f t="shared" si="13"/>
        <v>-</v>
      </c>
      <c r="EM17" s="47" t="str">
        <f t="shared" si="14"/>
        <v>-</v>
      </c>
      <c r="EN17" s="47" t="str">
        <f t="shared" si="15"/>
        <v>-</v>
      </c>
      <c r="EO17" s="45">
        <v>14</v>
      </c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7" t="str">
        <f t="shared" si="16"/>
        <v>-</v>
      </c>
      <c r="FU17" s="47" t="str">
        <f t="shared" si="17"/>
        <v>-</v>
      </c>
      <c r="FV17" s="47" t="str">
        <f t="shared" si="18"/>
        <v>-</v>
      </c>
      <c r="FW17" s="47" t="str">
        <f t="shared" si="19"/>
        <v>-</v>
      </c>
      <c r="FX17" s="45">
        <v>14</v>
      </c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7" t="str">
        <f t="shared" si="20"/>
        <v>-</v>
      </c>
      <c r="HE17" s="47" t="str">
        <f t="shared" si="21"/>
        <v>-</v>
      </c>
      <c r="HF17" s="47" t="str">
        <f t="shared" si="22"/>
        <v>-</v>
      </c>
      <c r="HG17" s="47" t="str">
        <f t="shared" si="23"/>
        <v>-</v>
      </c>
      <c r="HH17" s="45">
        <v>14</v>
      </c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7" t="str">
        <f t="shared" si="24"/>
        <v>-</v>
      </c>
      <c r="IN17" s="47" t="str">
        <f t="shared" si="25"/>
        <v>-</v>
      </c>
      <c r="IO17" s="47" t="str">
        <f t="shared" si="26"/>
        <v>-</v>
      </c>
      <c r="IP17" s="47" t="str">
        <f t="shared" si="27"/>
        <v>-</v>
      </c>
      <c r="IQ17" s="45">
        <v>14</v>
      </c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7" t="str">
        <f t="shared" si="28"/>
        <v>-</v>
      </c>
      <c r="JX17" s="47" t="str">
        <f t="shared" si="29"/>
        <v>-</v>
      </c>
      <c r="JY17" s="47" t="str">
        <f t="shared" si="30"/>
        <v>-</v>
      </c>
      <c r="JZ17" s="47" t="str">
        <f t="shared" si="31"/>
        <v>-</v>
      </c>
      <c r="KA17" s="45">
        <v>14</v>
      </c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7" t="str">
        <f t="shared" si="32"/>
        <v>-</v>
      </c>
      <c r="LH17" s="47" t="str">
        <f t="shared" si="33"/>
        <v>-</v>
      </c>
      <c r="LI17" s="47" t="str">
        <f t="shared" si="34"/>
        <v>-</v>
      </c>
      <c r="LJ17" s="47" t="str">
        <f t="shared" si="35"/>
        <v>-</v>
      </c>
      <c r="LK17" s="45">
        <v>14</v>
      </c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7" t="str">
        <f t="shared" si="36"/>
        <v>-</v>
      </c>
      <c r="MP17" s="47" t="str">
        <f t="shared" si="37"/>
        <v>-</v>
      </c>
      <c r="MQ17" s="47" t="str">
        <f t="shared" si="38"/>
        <v>-</v>
      </c>
      <c r="MR17" s="47" t="str">
        <f t="shared" si="39"/>
        <v>-</v>
      </c>
      <c r="MS17" s="45">
        <v>14</v>
      </c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7" t="str">
        <f t="shared" si="40"/>
        <v>-</v>
      </c>
      <c r="NZ17" s="47" t="str">
        <f t="shared" si="41"/>
        <v>-</v>
      </c>
      <c r="OA17" s="47" t="str">
        <f t="shared" si="42"/>
        <v>-</v>
      </c>
      <c r="OB17" s="47" t="str">
        <f t="shared" si="43"/>
        <v>-</v>
      </c>
      <c r="OC17" s="45">
        <v>14</v>
      </c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7" t="str">
        <f t="shared" si="44"/>
        <v>-</v>
      </c>
      <c r="PI17" s="47" t="str">
        <f t="shared" si="45"/>
        <v>-</v>
      </c>
      <c r="PJ17" s="47" t="str">
        <f t="shared" si="46"/>
        <v>-</v>
      </c>
      <c r="PK17" s="47" t="str">
        <f t="shared" si="47"/>
        <v>-</v>
      </c>
      <c r="PL17" s="48">
        <v>14</v>
      </c>
      <c r="PM17" s="49" t="str">
        <f t="shared" si="48"/>
        <v>-</v>
      </c>
      <c r="PN17" s="49" t="str">
        <f t="shared" si="49"/>
        <v>-</v>
      </c>
      <c r="PO17" s="49" t="str">
        <f t="shared" si="50"/>
        <v>-</v>
      </c>
      <c r="PP17" s="49" t="str">
        <f t="shared" si="51"/>
        <v>-</v>
      </c>
      <c r="PQ17" s="49" t="str">
        <f t="shared" si="52"/>
        <v>-</v>
      </c>
      <c r="PR17" s="49" t="str">
        <f t="shared" si="53"/>
        <v>-</v>
      </c>
      <c r="PS17" s="49" t="str">
        <f t="shared" si="54"/>
        <v>-</v>
      </c>
      <c r="PT17" s="49" t="str">
        <f t="shared" si="55"/>
        <v>-</v>
      </c>
      <c r="PU17" s="49" t="str">
        <f t="shared" si="56"/>
        <v>-</v>
      </c>
      <c r="PV17" s="49" t="str">
        <f t="shared" si="57"/>
        <v>-</v>
      </c>
      <c r="PW17" s="49" t="str">
        <f t="shared" si="58"/>
        <v>-</v>
      </c>
      <c r="PX17" s="49" t="str">
        <f t="shared" si="59"/>
        <v>-</v>
      </c>
      <c r="PY17" s="50"/>
      <c r="PZ17" s="50"/>
      <c r="QA17" s="51" t="e">
        <f t="shared" si="60"/>
        <v>#DIV/0!</v>
      </c>
    </row>
    <row r="18" spans="1:443" ht="21.75">
      <c r="A18" s="44" t="s">
        <v>52</v>
      </c>
      <c r="B18" s="45">
        <v>15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7" t="str">
        <f t="shared" si="0"/>
        <v>-</v>
      </c>
      <c r="AI18" s="47" t="str">
        <f t="shared" si="1"/>
        <v>-</v>
      </c>
      <c r="AJ18" s="47" t="str">
        <f t="shared" si="2"/>
        <v>-</v>
      </c>
      <c r="AK18" s="47" t="str">
        <f t="shared" si="3"/>
        <v>-</v>
      </c>
      <c r="AL18" s="45">
        <v>15</v>
      </c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7" t="str">
        <f t="shared" si="4"/>
        <v>-</v>
      </c>
      <c r="BR18" s="47" t="str">
        <f t="shared" si="5"/>
        <v>-</v>
      </c>
      <c r="BS18" s="47" t="str">
        <f t="shared" si="6"/>
        <v>-</v>
      </c>
      <c r="BT18" s="47" t="str">
        <f t="shared" si="7"/>
        <v>-</v>
      </c>
      <c r="BU18" s="45">
        <v>15</v>
      </c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7" t="str">
        <f t="shared" si="8"/>
        <v>-</v>
      </c>
      <c r="DB18" s="47" t="str">
        <f t="shared" si="9"/>
        <v>-</v>
      </c>
      <c r="DC18" s="47" t="str">
        <f t="shared" si="10"/>
        <v>-</v>
      </c>
      <c r="DD18" s="47" t="str">
        <f t="shared" si="11"/>
        <v>-</v>
      </c>
      <c r="DE18" s="45">
        <v>15</v>
      </c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7" t="str">
        <f t="shared" si="12"/>
        <v>-</v>
      </c>
      <c r="EL18" s="47" t="str">
        <f t="shared" si="13"/>
        <v>-</v>
      </c>
      <c r="EM18" s="47" t="str">
        <f t="shared" si="14"/>
        <v>-</v>
      </c>
      <c r="EN18" s="47" t="str">
        <f t="shared" si="15"/>
        <v>-</v>
      </c>
      <c r="EO18" s="45">
        <v>15</v>
      </c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7" t="str">
        <f t="shared" si="16"/>
        <v>-</v>
      </c>
      <c r="FU18" s="47" t="str">
        <f t="shared" si="17"/>
        <v>-</v>
      </c>
      <c r="FV18" s="47" t="str">
        <f t="shared" si="18"/>
        <v>-</v>
      </c>
      <c r="FW18" s="47" t="str">
        <f t="shared" si="19"/>
        <v>-</v>
      </c>
      <c r="FX18" s="45">
        <v>15</v>
      </c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7" t="str">
        <f t="shared" si="20"/>
        <v>-</v>
      </c>
      <c r="HE18" s="47" t="str">
        <f t="shared" si="21"/>
        <v>-</v>
      </c>
      <c r="HF18" s="47" t="str">
        <f t="shared" si="22"/>
        <v>-</v>
      </c>
      <c r="HG18" s="47" t="str">
        <f t="shared" si="23"/>
        <v>-</v>
      </c>
      <c r="HH18" s="45">
        <v>15</v>
      </c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7" t="str">
        <f t="shared" si="24"/>
        <v>-</v>
      </c>
      <c r="IN18" s="47" t="str">
        <f t="shared" si="25"/>
        <v>-</v>
      </c>
      <c r="IO18" s="47" t="str">
        <f t="shared" si="26"/>
        <v>-</v>
      </c>
      <c r="IP18" s="47" t="str">
        <f t="shared" si="27"/>
        <v>-</v>
      </c>
      <c r="IQ18" s="45">
        <v>15</v>
      </c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7" t="str">
        <f t="shared" si="28"/>
        <v>-</v>
      </c>
      <c r="JX18" s="47" t="str">
        <f t="shared" si="29"/>
        <v>-</v>
      </c>
      <c r="JY18" s="47" t="str">
        <f t="shared" si="30"/>
        <v>-</v>
      </c>
      <c r="JZ18" s="47" t="str">
        <f t="shared" si="31"/>
        <v>-</v>
      </c>
      <c r="KA18" s="45">
        <v>15</v>
      </c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7" t="str">
        <f t="shared" si="32"/>
        <v>-</v>
      </c>
      <c r="LH18" s="47" t="str">
        <f t="shared" si="33"/>
        <v>-</v>
      </c>
      <c r="LI18" s="47" t="str">
        <f t="shared" si="34"/>
        <v>-</v>
      </c>
      <c r="LJ18" s="47" t="str">
        <f t="shared" si="35"/>
        <v>-</v>
      </c>
      <c r="LK18" s="45">
        <v>15</v>
      </c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7" t="str">
        <f t="shared" si="36"/>
        <v>-</v>
      </c>
      <c r="MP18" s="47" t="str">
        <f t="shared" si="37"/>
        <v>-</v>
      </c>
      <c r="MQ18" s="47" t="str">
        <f t="shared" si="38"/>
        <v>-</v>
      </c>
      <c r="MR18" s="47" t="str">
        <f t="shared" si="39"/>
        <v>-</v>
      </c>
      <c r="MS18" s="45">
        <v>15</v>
      </c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7" t="str">
        <f t="shared" si="40"/>
        <v>-</v>
      </c>
      <c r="NZ18" s="47" t="str">
        <f t="shared" si="41"/>
        <v>-</v>
      </c>
      <c r="OA18" s="47" t="str">
        <f t="shared" si="42"/>
        <v>-</v>
      </c>
      <c r="OB18" s="47" t="str">
        <f t="shared" si="43"/>
        <v>-</v>
      </c>
      <c r="OC18" s="45">
        <v>15</v>
      </c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7" t="str">
        <f t="shared" si="44"/>
        <v>-</v>
      </c>
      <c r="PI18" s="47" t="str">
        <f t="shared" si="45"/>
        <v>-</v>
      </c>
      <c r="PJ18" s="47" t="str">
        <f t="shared" si="46"/>
        <v>-</v>
      </c>
      <c r="PK18" s="47" t="str">
        <f t="shared" si="47"/>
        <v>-</v>
      </c>
      <c r="PL18" s="48">
        <v>15</v>
      </c>
      <c r="PM18" s="49" t="str">
        <f t="shared" si="48"/>
        <v>-</v>
      </c>
      <c r="PN18" s="49" t="str">
        <f t="shared" si="49"/>
        <v>-</v>
      </c>
      <c r="PO18" s="49" t="str">
        <f t="shared" si="50"/>
        <v>-</v>
      </c>
      <c r="PP18" s="49" t="str">
        <f t="shared" si="51"/>
        <v>-</v>
      </c>
      <c r="PQ18" s="49" t="str">
        <f t="shared" si="52"/>
        <v>-</v>
      </c>
      <c r="PR18" s="49" t="str">
        <f t="shared" si="53"/>
        <v>-</v>
      </c>
      <c r="PS18" s="49" t="str">
        <f t="shared" si="54"/>
        <v>-</v>
      </c>
      <c r="PT18" s="49" t="str">
        <f t="shared" si="55"/>
        <v>-</v>
      </c>
      <c r="PU18" s="49" t="str">
        <f t="shared" si="56"/>
        <v>-</v>
      </c>
      <c r="PV18" s="49" t="str">
        <f t="shared" si="57"/>
        <v>-</v>
      </c>
      <c r="PW18" s="49" t="str">
        <f t="shared" si="58"/>
        <v>-</v>
      </c>
      <c r="PX18" s="49" t="str">
        <f t="shared" si="59"/>
        <v>-</v>
      </c>
      <c r="PY18" s="50"/>
      <c r="PZ18" s="50"/>
      <c r="QA18" s="51" t="e">
        <f t="shared" si="60"/>
        <v>#DIV/0!</v>
      </c>
    </row>
    <row r="19" spans="1:443" ht="21.75">
      <c r="A19" s="44" t="s">
        <v>53</v>
      </c>
      <c r="B19" s="45">
        <v>16</v>
      </c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7" t="str">
        <f t="shared" si="0"/>
        <v>-</v>
      </c>
      <c r="AI19" s="47" t="str">
        <f t="shared" si="1"/>
        <v>-</v>
      </c>
      <c r="AJ19" s="47" t="str">
        <f t="shared" si="2"/>
        <v>-</v>
      </c>
      <c r="AK19" s="47" t="str">
        <f t="shared" si="3"/>
        <v>-</v>
      </c>
      <c r="AL19" s="45">
        <v>16</v>
      </c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7" t="str">
        <f t="shared" si="4"/>
        <v>-</v>
      </c>
      <c r="BR19" s="47" t="str">
        <f t="shared" si="5"/>
        <v>-</v>
      </c>
      <c r="BS19" s="47" t="str">
        <f t="shared" si="6"/>
        <v>-</v>
      </c>
      <c r="BT19" s="47" t="str">
        <f t="shared" si="7"/>
        <v>-</v>
      </c>
      <c r="BU19" s="45">
        <v>16</v>
      </c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7" t="str">
        <f t="shared" si="8"/>
        <v>-</v>
      </c>
      <c r="DB19" s="47" t="str">
        <f t="shared" si="9"/>
        <v>-</v>
      </c>
      <c r="DC19" s="47" t="str">
        <f t="shared" si="10"/>
        <v>-</v>
      </c>
      <c r="DD19" s="47" t="str">
        <f t="shared" si="11"/>
        <v>-</v>
      </c>
      <c r="DE19" s="45">
        <v>16</v>
      </c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7" t="str">
        <f t="shared" si="12"/>
        <v>-</v>
      </c>
      <c r="EL19" s="47" t="str">
        <f t="shared" si="13"/>
        <v>-</v>
      </c>
      <c r="EM19" s="47" t="str">
        <f t="shared" si="14"/>
        <v>-</v>
      </c>
      <c r="EN19" s="47" t="str">
        <f t="shared" si="15"/>
        <v>-</v>
      </c>
      <c r="EO19" s="45">
        <v>16</v>
      </c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7" t="str">
        <f t="shared" si="16"/>
        <v>-</v>
      </c>
      <c r="FU19" s="47" t="str">
        <f t="shared" si="17"/>
        <v>-</v>
      </c>
      <c r="FV19" s="47" t="str">
        <f t="shared" si="18"/>
        <v>-</v>
      </c>
      <c r="FW19" s="47" t="str">
        <f t="shared" si="19"/>
        <v>-</v>
      </c>
      <c r="FX19" s="45">
        <v>16</v>
      </c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7" t="str">
        <f t="shared" si="20"/>
        <v>-</v>
      </c>
      <c r="HE19" s="47" t="str">
        <f t="shared" si="21"/>
        <v>-</v>
      </c>
      <c r="HF19" s="47" t="str">
        <f t="shared" si="22"/>
        <v>-</v>
      </c>
      <c r="HG19" s="47" t="str">
        <f t="shared" si="23"/>
        <v>-</v>
      </c>
      <c r="HH19" s="45">
        <v>16</v>
      </c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7" t="str">
        <f t="shared" si="24"/>
        <v>-</v>
      </c>
      <c r="IN19" s="47" t="str">
        <f t="shared" si="25"/>
        <v>-</v>
      </c>
      <c r="IO19" s="47" t="str">
        <f t="shared" si="26"/>
        <v>-</v>
      </c>
      <c r="IP19" s="47" t="str">
        <f t="shared" si="27"/>
        <v>-</v>
      </c>
      <c r="IQ19" s="45">
        <v>16</v>
      </c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7" t="str">
        <f t="shared" si="28"/>
        <v>-</v>
      </c>
      <c r="JX19" s="47" t="str">
        <f t="shared" si="29"/>
        <v>-</v>
      </c>
      <c r="JY19" s="47" t="str">
        <f t="shared" si="30"/>
        <v>-</v>
      </c>
      <c r="JZ19" s="47" t="str">
        <f t="shared" si="31"/>
        <v>-</v>
      </c>
      <c r="KA19" s="45">
        <v>16</v>
      </c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7" t="str">
        <f t="shared" si="32"/>
        <v>-</v>
      </c>
      <c r="LH19" s="47" t="str">
        <f t="shared" si="33"/>
        <v>-</v>
      </c>
      <c r="LI19" s="47" t="str">
        <f t="shared" si="34"/>
        <v>-</v>
      </c>
      <c r="LJ19" s="47" t="str">
        <f t="shared" si="35"/>
        <v>-</v>
      </c>
      <c r="LK19" s="45">
        <v>16</v>
      </c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7" t="str">
        <f t="shared" si="36"/>
        <v>-</v>
      </c>
      <c r="MP19" s="47" t="str">
        <f t="shared" si="37"/>
        <v>-</v>
      </c>
      <c r="MQ19" s="47" t="str">
        <f t="shared" si="38"/>
        <v>-</v>
      </c>
      <c r="MR19" s="47" t="str">
        <f t="shared" si="39"/>
        <v>-</v>
      </c>
      <c r="MS19" s="45">
        <v>16</v>
      </c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7" t="str">
        <f t="shared" si="40"/>
        <v>-</v>
      </c>
      <c r="NZ19" s="47" t="str">
        <f t="shared" si="41"/>
        <v>-</v>
      </c>
      <c r="OA19" s="47" t="str">
        <f t="shared" si="42"/>
        <v>-</v>
      </c>
      <c r="OB19" s="47" t="str">
        <f t="shared" si="43"/>
        <v>-</v>
      </c>
      <c r="OC19" s="45">
        <v>16</v>
      </c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7" t="str">
        <f t="shared" si="44"/>
        <v>-</v>
      </c>
      <c r="PI19" s="47" t="str">
        <f t="shared" si="45"/>
        <v>-</v>
      </c>
      <c r="PJ19" s="47" t="str">
        <f t="shared" si="46"/>
        <v>-</v>
      </c>
      <c r="PK19" s="47" t="str">
        <f t="shared" si="47"/>
        <v>-</v>
      </c>
      <c r="PL19" s="48">
        <v>16</v>
      </c>
      <c r="PM19" s="49" t="str">
        <f t="shared" si="48"/>
        <v>-</v>
      </c>
      <c r="PN19" s="49" t="str">
        <f t="shared" si="49"/>
        <v>-</v>
      </c>
      <c r="PO19" s="49" t="str">
        <f t="shared" si="50"/>
        <v>-</v>
      </c>
      <c r="PP19" s="49" t="str">
        <f t="shared" si="51"/>
        <v>-</v>
      </c>
      <c r="PQ19" s="49" t="str">
        <f t="shared" si="52"/>
        <v>-</v>
      </c>
      <c r="PR19" s="49" t="str">
        <f t="shared" si="53"/>
        <v>-</v>
      </c>
      <c r="PS19" s="49" t="str">
        <f t="shared" si="54"/>
        <v>-</v>
      </c>
      <c r="PT19" s="49" t="str">
        <f t="shared" si="55"/>
        <v>-</v>
      </c>
      <c r="PU19" s="49" t="str">
        <f t="shared" si="56"/>
        <v>-</v>
      </c>
      <c r="PV19" s="49" t="str">
        <f t="shared" si="57"/>
        <v>-</v>
      </c>
      <c r="PW19" s="49" t="str">
        <f t="shared" si="58"/>
        <v>-</v>
      </c>
      <c r="PX19" s="49" t="str">
        <f t="shared" si="59"/>
        <v>-</v>
      </c>
      <c r="PY19" s="50"/>
      <c r="PZ19" s="50"/>
      <c r="QA19" s="51" t="e">
        <f t="shared" si="60"/>
        <v>#DIV/0!</v>
      </c>
    </row>
    <row r="20" spans="1:443" ht="21.75">
      <c r="A20" s="44" t="s">
        <v>54</v>
      </c>
      <c r="B20" s="45">
        <v>17</v>
      </c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7" t="str">
        <f t="shared" si="0"/>
        <v>-</v>
      </c>
      <c r="AI20" s="47" t="str">
        <f t="shared" si="1"/>
        <v>-</v>
      </c>
      <c r="AJ20" s="47" t="str">
        <f t="shared" si="2"/>
        <v>-</v>
      </c>
      <c r="AK20" s="47" t="str">
        <f t="shared" si="3"/>
        <v>-</v>
      </c>
      <c r="AL20" s="45">
        <v>17</v>
      </c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7" t="str">
        <f t="shared" si="4"/>
        <v>-</v>
      </c>
      <c r="BR20" s="47" t="str">
        <f t="shared" si="5"/>
        <v>-</v>
      </c>
      <c r="BS20" s="47" t="str">
        <f t="shared" si="6"/>
        <v>-</v>
      </c>
      <c r="BT20" s="47" t="str">
        <f t="shared" si="7"/>
        <v>-</v>
      </c>
      <c r="BU20" s="45">
        <v>17</v>
      </c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7" t="str">
        <f t="shared" si="8"/>
        <v>-</v>
      </c>
      <c r="DB20" s="47" t="str">
        <f t="shared" si="9"/>
        <v>-</v>
      </c>
      <c r="DC20" s="47" t="str">
        <f t="shared" si="10"/>
        <v>-</v>
      </c>
      <c r="DD20" s="47" t="str">
        <f t="shared" si="11"/>
        <v>-</v>
      </c>
      <c r="DE20" s="45">
        <v>17</v>
      </c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7" t="str">
        <f t="shared" si="12"/>
        <v>-</v>
      </c>
      <c r="EL20" s="47" t="str">
        <f t="shared" si="13"/>
        <v>-</v>
      </c>
      <c r="EM20" s="47" t="str">
        <f t="shared" si="14"/>
        <v>-</v>
      </c>
      <c r="EN20" s="47" t="str">
        <f t="shared" si="15"/>
        <v>-</v>
      </c>
      <c r="EO20" s="45">
        <v>17</v>
      </c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7" t="str">
        <f t="shared" si="16"/>
        <v>-</v>
      </c>
      <c r="FU20" s="47" t="str">
        <f t="shared" si="17"/>
        <v>-</v>
      </c>
      <c r="FV20" s="47" t="str">
        <f t="shared" si="18"/>
        <v>-</v>
      </c>
      <c r="FW20" s="47" t="str">
        <f t="shared" si="19"/>
        <v>-</v>
      </c>
      <c r="FX20" s="45">
        <v>17</v>
      </c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7" t="str">
        <f t="shared" si="20"/>
        <v>-</v>
      </c>
      <c r="HE20" s="47" t="str">
        <f t="shared" si="21"/>
        <v>-</v>
      </c>
      <c r="HF20" s="47" t="str">
        <f t="shared" si="22"/>
        <v>-</v>
      </c>
      <c r="HG20" s="47" t="str">
        <f t="shared" si="23"/>
        <v>-</v>
      </c>
      <c r="HH20" s="45">
        <v>17</v>
      </c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7" t="str">
        <f t="shared" si="24"/>
        <v>-</v>
      </c>
      <c r="IN20" s="47" t="str">
        <f t="shared" si="25"/>
        <v>-</v>
      </c>
      <c r="IO20" s="47" t="str">
        <f t="shared" si="26"/>
        <v>-</v>
      </c>
      <c r="IP20" s="47" t="str">
        <f t="shared" si="27"/>
        <v>-</v>
      </c>
      <c r="IQ20" s="45">
        <v>17</v>
      </c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7" t="str">
        <f t="shared" si="28"/>
        <v>-</v>
      </c>
      <c r="JX20" s="47" t="str">
        <f t="shared" si="29"/>
        <v>-</v>
      </c>
      <c r="JY20" s="47" t="str">
        <f t="shared" si="30"/>
        <v>-</v>
      </c>
      <c r="JZ20" s="47" t="str">
        <f t="shared" si="31"/>
        <v>-</v>
      </c>
      <c r="KA20" s="45">
        <v>17</v>
      </c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7" t="str">
        <f t="shared" si="32"/>
        <v>-</v>
      </c>
      <c r="LH20" s="47" t="str">
        <f t="shared" si="33"/>
        <v>-</v>
      </c>
      <c r="LI20" s="47" t="str">
        <f t="shared" si="34"/>
        <v>-</v>
      </c>
      <c r="LJ20" s="47" t="str">
        <f t="shared" si="35"/>
        <v>-</v>
      </c>
      <c r="LK20" s="45">
        <v>17</v>
      </c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7" t="str">
        <f t="shared" si="36"/>
        <v>-</v>
      </c>
      <c r="MP20" s="47" t="str">
        <f t="shared" si="37"/>
        <v>-</v>
      </c>
      <c r="MQ20" s="47" t="str">
        <f t="shared" si="38"/>
        <v>-</v>
      </c>
      <c r="MR20" s="47" t="str">
        <f t="shared" si="39"/>
        <v>-</v>
      </c>
      <c r="MS20" s="45">
        <v>17</v>
      </c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7" t="str">
        <f t="shared" si="40"/>
        <v>-</v>
      </c>
      <c r="NZ20" s="47" t="str">
        <f t="shared" si="41"/>
        <v>-</v>
      </c>
      <c r="OA20" s="47" t="str">
        <f t="shared" si="42"/>
        <v>-</v>
      </c>
      <c r="OB20" s="47" t="str">
        <f t="shared" si="43"/>
        <v>-</v>
      </c>
      <c r="OC20" s="45">
        <v>17</v>
      </c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7" t="str">
        <f t="shared" si="44"/>
        <v>-</v>
      </c>
      <c r="PI20" s="47" t="str">
        <f t="shared" si="45"/>
        <v>-</v>
      </c>
      <c r="PJ20" s="47" t="str">
        <f t="shared" si="46"/>
        <v>-</v>
      </c>
      <c r="PK20" s="47" t="str">
        <f t="shared" si="47"/>
        <v>-</v>
      </c>
      <c r="PL20" s="48">
        <v>17</v>
      </c>
      <c r="PM20" s="49" t="str">
        <f t="shared" si="48"/>
        <v>-</v>
      </c>
      <c r="PN20" s="49" t="str">
        <f t="shared" si="49"/>
        <v>-</v>
      </c>
      <c r="PO20" s="49" t="str">
        <f t="shared" si="50"/>
        <v>-</v>
      </c>
      <c r="PP20" s="49" t="str">
        <f t="shared" si="51"/>
        <v>-</v>
      </c>
      <c r="PQ20" s="49" t="str">
        <f t="shared" si="52"/>
        <v>-</v>
      </c>
      <c r="PR20" s="49" t="str">
        <f t="shared" si="53"/>
        <v>-</v>
      </c>
      <c r="PS20" s="49" t="str">
        <f t="shared" si="54"/>
        <v>-</v>
      </c>
      <c r="PT20" s="49" t="str">
        <f t="shared" si="55"/>
        <v>-</v>
      </c>
      <c r="PU20" s="49" t="str">
        <f t="shared" si="56"/>
        <v>-</v>
      </c>
      <c r="PV20" s="49" t="str">
        <f t="shared" si="57"/>
        <v>-</v>
      </c>
      <c r="PW20" s="49" t="str">
        <f t="shared" si="58"/>
        <v>-</v>
      </c>
      <c r="PX20" s="49" t="str">
        <f t="shared" si="59"/>
        <v>-</v>
      </c>
      <c r="PY20" s="50"/>
      <c r="PZ20" s="50"/>
      <c r="QA20" s="51" t="e">
        <f t="shared" si="60"/>
        <v>#DIV/0!</v>
      </c>
    </row>
    <row r="21" spans="1:443" ht="21.75">
      <c r="A21" s="44" t="s">
        <v>55</v>
      </c>
      <c r="B21" s="45">
        <v>18</v>
      </c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7" t="str">
        <f t="shared" si="0"/>
        <v>-</v>
      </c>
      <c r="AI21" s="47" t="str">
        <f t="shared" si="1"/>
        <v>-</v>
      </c>
      <c r="AJ21" s="47" t="str">
        <f t="shared" si="2"/>
        <v>-</v>
      </c>
      <c r="AK21" s="47" t="str">
        <f t="shared" si="3"/>
        <v>-</v>
      </c>
      <c r="AL21" s="45">
        <v>18</v>
      </c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7" t="str">
        <f t="shared" si="4"/>
        <v>-</v>
      </c>
      <c r="BR21" s="47" t="str">
        <f t="shared" si="5"/>
        <v>-</v>
      </c>
      <c r="BS21" s="47" t="str">
        <f t="shared" si="6"/>
        <v>-</v>
      </c>
      <c r="BT21" s="47" t="str">
        <f t="shared" si="7"/>
        <v>-</v>
      </c>
      <c r="BU21" s="45">
        <v>18</v>
      </c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7" t="str">
        <f t="shared" si="8"/>
        <v>-</v>
      </c>
      <c r="DB21" s="47" t="str">
        <f t="shared" si="9"/>
        <v>-</v>
      </c>
      <c r="DC21" s="47" t="str">
        <f t="shared" si="10"/>
        <v>-</v>
      </c>
      <c r="DD21" s="47" t="str">
        <f t="shared" si="11"/>
        <v>-</v>
      </c>
      <c r="DE21" s="45">
        <v>18</v>
      </c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7" t="str">
        <f t="shared" si="12"/>
        <v>-</v>
      </c>
      <c r="EL21" s="47" t="str">
        <f t="shared" si="13"/>
        <v>-</v>
      </c>
      <c r="EM21" s="47" t="str">
        <f t="shared" si="14"/>
        <v>-</v>
      </c>
      <c r="EN21" s="47" t="str">
        <f t="shared" si="15"/>
        <v>-</v>
      </c>
      <c r="EO21" s="45">
        <v>18</v>
      </c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7" t="str">
        <f t="shared" si="16"/>
        <v>-</v>
      </c>
      <c r="FU21" s="47" t="str">
        <f t="shared" si="17"/>
        <v>-</v>
      </c>
      <c r="FV21" s="47" t="str">
        <f t="shared" si="18"/>
        <v>-</v>
      </c>
      <c r="FW21" s="47" t="str">
        <f t="shared" si="19"/>
        <v>-</v>
      </c>
      <c r="FX21" s="45">
        <v>18</v>
      </c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7" t="str">
        <f t="shared" si="20"/>
        <v>-</v>
      </c>
      <c r="HE21" s="47" t="str">
        <f t="shared" si="21"/>
        <v>-</v>
      </c>
      <c r="HF21" s="47" t="str">
        <f t="shared" si="22"/>
        <v>-</v>
      </c>
      <c r="HG21" s="47" t="str">
        <f t="shared" si="23"/>
        <v>-</v>
      </c>
      <c r="HH21" s="45">
        <v>18</v>
      </c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7" t="str">
        <f t="shared" si="24"/>
        <v>-</v>
      </c>
      <c r="IN21" s="47" t="str">
        <f t="shared" si="25"/>
        <v>-</v>
      </c>
      <c r="IO21" s="47" t="str">
        <f t="shared" si="26"/>
        <v>-</v>
      </c>
      <c r="IP21" s="47" t="str">
        <f t="shared" si="27"/>
        <v>-</v>
      </c>
      <c r="IQ21" s="45">
        <v>18</v>
      </c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7" t="str">
        <f t="shared" si="28"/>
        <v>-</v>
      </c>
      <c r="JX21" s="47" t="str">
        <f t="shared" si="29"/>
        <v>-</v>
      </c>
      <c r="JY21" s="47" t="str">
        <f t="shared" si="30"/>
        <v>-</v>
      </c>
      <c r="JZ21" s="47" t="str">
        <f t="shared" si="31"/>
        <v>-</v>
      </c>
      <c r="KA21" s="45">
        <v>18</v>
      </c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7" t="str">
        <f t="shared" si="32"/>
        <v>-</v>
      </c>
      <c r="LH21" s="47" t="str">
        <f t="shared" si="33"/>
        <v>-</v>
      </c>
      <c r="LI21" s="47" t="str">
        <f t="shared" si="34"/>
        <v>-</v>
      </c>
      <c r="LJ21" s="47" t="str">
        <f t="shared" si="35"/>
        <v>-</v>
      </c>
      <c r="LK21" s="45">
        <v>18</v>
      </c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7" t="str">
        <f t="shared" si="36"/>
        <v>-</v>
      </c>
      <c r="MP21" s="47" t="str">
        <f t="shared" si="37"/>
        <v>-</v>
      </c>
      <c r="MQ21" s="47" t="str">
        <f t="shared" si="38"/>
        <v>-</v>
      </c>
      <c r="MR21" s="47" t="str">
        <f t="shared" si="39"/>
        <v>-</v>
      </c>
      <c r="MS21" s="45">
        <v>18</v>
      </c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7" t="str">
        <f t="shared" si="40"/>
        <v>-</v>
      </c>
      <c r="NZ21" s="47" t="str">
        <f t="shared" si="41"/>
        <v>-</v>
      </c>
      <c r="OA21" s="47" t="str">
        <f t="shared" si="42"/>
        <v>-</v>
      </c>
      <c r="OB21" s="47" t="str">
        <f t="shared" si="43"/>
        <v>-</v>
      </c>
      <c r="OC21" s="45">
        <v>18</v>
      </c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7" t="str">
        <f t="shared" si="44"/>
        <v>-</v>
      </c>
      <c r="PI21" s="47" t="str">
        <f t="shared" si="45"/>
        <v>-</v>
      </c>
      <c r="PJ21" s="47" t="str">
        <f t="shared" si="46"/>
        <v>-</v>
      </c>
      <c r="PK21" s="47" t="str">
        <f t="shared" si="47"/>
        <v>-</v>
      </c>
      <c r="PL21" s="48">
        <v>18</v>
      </c>
      <c r="PM21" s="49" t="str">
        <f t="shared" si="48"/>
        <v>-</v>
      </c>
      <c r="PN21" s="49" t="str">
        <f t="shared" si="49"/>
        <v>-</v>
      </c>
      <c r="PO21" s="49" t="str">
        <f t="shared" si="50"/>
        <v>-</v>
      </c>
      <c r="PP21" s="49" t="str">
        <f t="shared" si="51"/>
        <v>-</v>
      </c>
      <c r="PQ21" s="49" t="str">
        <f t="shared" si="52"/>
        <v>-</v>
      </c>
      <c r="PR21" s="49" t="str">
        <f t="shared" si="53"/>
        <v>-</v>
      </c>
      <c r="PS21" s="49" t="str">
        <f t="shared" si="54"/>
        <v>-</v>
      </c>
      <c r="PT21" s="49" t="str">
        <f t="shared" si="55"/>
        <v>-</v>
      </c>
      <c r="PU21" s="49" t="str">
        <f t="shared" si="56"/>
        <v>-</v>
      </c>
      <c r="PV21" s="49" t="str">
        <f t="shared" si="57"/>
        <v>-</v>
      </c>
      <c r="PW21" s="49" t="str">
        <f t="shared" si="58"/>
        <v>-</v>
      </c>
      <c r="PX21" s="49" t="str">
        <f t="shared" si="59"/>
        <v>-</v>
      </c>
      <c r="PY21" s="50"/>
      <c r="PZ21" s="50"/>
      <c r="QA21" s="51" t="e">
        <f t="shared" si="60"/>
        <v>#DIV/0!</v>
      </c>
    </row>
    <row r="22" spans="1:443" ht="21.75">
      <c r="A22" s="44" t="s">
        <v>56</v>
      </c>
      <c r="B22" s="45">
        <v>19</v>
      </c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7" t="str">
        <f t="shared" si="0"/>
        <v>-</v>
      </c>
      <c r="AI22" s="47" t="str">
        <f t="shared" si="1"/>
        <v>-</v>
      </c>
      <c r="AJ22" s="47" t="str">
        <f t="shared" si="2"/>
        <v>-</v>
      </c>
      <c r="AK22" s="47" t="str">
        <f t="shared" si="3"/>
        <v>-</v>
      </c>
      <c r="AL22" s="45">
        <v>19</v>
      </c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7" t="str">
        <f t="shared" si="4"/>
        <v>-</v>
      </c>
      <c r="BR22" s="47" t="str">
        <f t="shared" si="5"/>
        <v>-</v>
      </c>
      <c r="BS22" s="47" t="str">
        <f t="shared" si="6"/>
        <v>-</v>
      </c>
      <c r="BT22" s="47" t="str">
        <f t="shared" si="7"/>
        <v>-</v>
      </c>
      <c r="BU22" s="45">
        <v>19</v>
      </c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7" t="str">
        <f t="shared" si="8"/>
        <v>-</v>
      </c>
      <c r="DB22" s="47" t="str">
        <f t="shared" si="9"/>
        <v>-</v>
      </c>
      <c r="DC22" s="47" t="str">
        <f t="shared" si="10"/>
        <v>-</v>
      </c>
      <c r="DD22" s="47" t="str">
        <f t="shared" si="11"/>
        <v>-</v>
      </c>
      <c r="DE22" s="45">
        <v>19</v>
      </c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7" t="str">
        <f t="shared" si="12"/>
        <v>-</v>
      </c>
      <c r="EL22" s="47" t="str">
        <f t="shared" si="13"/>
        <v>-</v>
      </c>
      <c r="EM22" s="47" t="str">
        <f t="shared" si="14"/>
        <v>-</v>
      </c>
      <c r="EN22" s="47" t="str">
        <f t="shared" si="15"/>
        <v>-</v>
      </c>
      <c r="EO22" s="45">
        <v>19</v>
      </c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7" t="str">
        <f t="shared" si="16"/>
        <v>-</v>
      </c>
      <c r="FU22" s="47" t="str">
        <f t="shared" si="17"/>
        <v>-</v>
      </c>
      <c r="FV22" s="47" t="str">
        <f t="shared" si="18"/>
        <v>-</v>
      </c>
      <c r="FW22" s="47" t="str">
        <f t="shared" si="19"/>
        <v>-</v>
      </c>
      <c r="FX22" s="45">
        <v>19</v>
      </c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7" t="str">
        <f t="shared" si="20"/>
        <v>-</v>
      </c>
      <c r="HE22" s="47" t="str">
        <f t="shared" si="21"/>
        <v>-</v>
      </c>
      <c r="HF22" s="47" t="str">
        <f t="shared" si="22"/>
        <v>-</v>
      </c>
      <c r="HG22" s="47" t="str">
        <f t="shared" si="23"/>
        <v>-</v>
      </c>
      <c r="HH22" s="45">
        <v>19</v>
      </c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7" t="str">
        <f t="shared" si="24"/>
        <v>-</v>
      </c>
      <c r="IN22" s="47" t="str">
        <f t="shared" si="25"/>
        <v>-</v>
      </c>
      <c r="IO22" s="47" t="str">
        <f t="shared" si="26"/>
        <v>-</v>
      </c>
      <c r="IP22" s="47" t="str">
        <f t="shared" si="27"/>
        <v>-</v>
      </c>
      <c r="IQ22" s="45">
        <v>19</v>
      </c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7" t="str">
        <f t="shared" si="28"/>
        <v>-</v>
      </c>
      <c r="JX22" s="47" t="str">
        <f t="shared" si="29"/>
        <v>-</v>
      </c>
      <c r="JY22" s="47" t="str">
        <f t="shared" si="30"/>
        <v>-</v>
      </c>
      <c r="JZ22" s="47" t="str">
        <f t="shared" si="31"/>
        <v>-</v>
      </c>
      <c r="KA22" s="45">
        <v>19</v>
      </c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7" t="str">
        <f t="shared" si="32"/>
        <v>-</v>
      </c>
      <c r="LH22" s="47" t="str">
        <f t="shared" si="33"/>
        <v>-</v>
      </c>
      <c r="LI22" s="47" t="str">
        <f t="shared" si="34"/>
        <v>-</v>
      </c>
      <c r="LJ22" s="47" t="str">
        <f t="shared" si="35"/>
        <v>-</v>
      </c>
      <c r="LK22" s="45">
        <v>19</v>
      </c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7" t="str">
        <f t="shared" si="36"/>
        <v>-</v>
      </c>
      <c r="MP22" s="47" t="str">
        <f t="shared" si="37"/>
        <v>-</v>
      </c>
      <c r="MQ22" s="47" t="str">
        <f t="shared" si="38"/>
        <v>-</v>
      </c>
      <c r="MR22" s="47" t="str">
        <f t="shared" si="39"/>
        <v>-</v>
      </c>
      <c r="MS22" s="45">
        <v>19</v>
      </c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7" t="str">
        <f t="shared" si="40"/>
        <v>-</v>
      </c>
      <c r="NZ22" s="47" t="str">
        <f t="shared" si="41"/>
        <v>-</v>
      </c>
      <c r="OA22" s="47" t="str">
        <f t="shared" si="42"/>
        <v>-</v>
      </c>
      <c r="OB22" s="47" t="str">
        <f t="shared" si="43"/>
        <v>-</v>
      </c>
      <c r="OC22" s="45">
        <v>19</v>
      </c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7" t="str">
        <f t="shared" si="44"/>
        <v>-</v>
      </c>
      <c r="PI22" s="47" t="str">
        <f t="shared" si="45"/>
        <v>-</v>
      </c>
      <c r="PJ22" s="47" t="str">
        <f t="shared" si="46"/>
        <v>-</v>
      </c>
      <c r="PK22" s="47" t="str">
        <f t="shared" si="47"/>
        <v>-</v>
      </c>
      <c r="PL22" s="48">
        <v>19</v>
      </c>
      <c r="PM22" s="49" t="str">
        <f t="shared" si="48"/>
        <v>-</v>
      </c>
      <c r="PN22" s="49" t="str">
        <f t="shared" si="49"/>
        <v>-</v>
      </c>
      <c r="PO22" s="49" t="str">
        <f t="shared" si="50"/>
        <v>-</v>
      </c>
      <c r="PP22" s="49" t="str">
        <f t="shared" si="51"/>
        <v>-</v>
      </c>
      <c r="PQ22" s="49" t="str">
        <f t="shared" si="52"/>
        <v>-</v>
      </c>
      <c r="PR22" s="49" t="str">
        <f t="shared" si="53"/>
        <v>-</v>
      </c>
      <c r="PS22" s="49" t="str">
        <f t="shared" si="54"/>
        <v>-</v>
      </c>
      <c r="PT22" s="49" t="str">
        <f t="shared" si="55"/>
        <v>-</v>
      </c>
      <c r="PU22" s="49" t="str">
        <f t="shared" si="56"/>
        <v>-</v>
      </c>
      <c r="PV22" s="49" t="str">
        <f t="shared" si="57"/>
        <v>-</v>
      </c>
      <c r="PW22" s="49" t="str">
        <f t="shared" si="58"/>
        <v>-</v>
      </c>
      <c r="PX22" s="49" t="str">
        <f t="shared" si="59"/>
        <v>-</v>
      </c>
      <c r="PY22" s="50"/>
      <c r="PZ22" s="50"/>
      <c r="QA22" s="51" t="e">
        <f t="shared" si="60"/>
        <v>#DIV/0!</v>
      </c>
    </row>
    <row r="23" spans="1:443" ht="21.75">
      <c r="A23" s="44" t="s">
        <v>57</v>
      </c>
      <c r="B23" s="45">
        <v>20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7" t="str">
        <f t="shared" si="0"/>
        <v>-</v>
      </c>
      <c r="AI23" s="47" t="str">
        <f t="shared" si="1"/>
        <v>-</v>
      </c>
      <c r="AJ23" s="47" t="str">
        <f t="shared" si="2"/>
        <v>-</v>
      </c>
      <c r="AK23" s="47" t="str">
        <f t="shared" si="3"/>
        <v>-</v>
      </c>
      <c r="AL23" s="45">
        <v>20</v>
      </c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7" t="str">
        <f t="shared" si="4"/>
        <v>-</v>
      </c>
      <c r="BR23" s="47" t="str">
        <f t="shared" si="5"/>
        <v>-</v>
      </c>
      <c r="BS23" s="47" t="str">
        <f t="shared" si="6"/>
        <v>-</v>
      </c>
      <c r="BT23" s="47" t="str">
        <f t="shared" si="7"/>
        <v>-</v>
      </c>
      <c r="BU23" s="45">
        <v>20</v>
      </c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7" t="str">
        <f t="shared" si="8"/>
        <v>-</v>
      </c>
      <c r="DB23" s="47" t="str">
        <f t="shared" si="9"/>
        <v>-</v>
      </c>
      <c r="DC23" s="47" t="str">
        <f t="shared" si="10"/>
        <v>-</v>
      </c>
      <c r="DD23" s="47" t="str">
        <f t="shared" si="11"/>
        <v>-</v>
      </c>
      <c r="DE23" s="45">
        <v>20</v>
      </c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7" t="str">
        <f t="shared" si="12"/>
        <v>-</v>
      </c>
      <c r="EL23" s="47" t="str">
        <f t="shared" si="13"/>
        <v>-</v>
      </c>
      <c r="EM23" s="47" t="str">
        <f t="shared" si="14"/>
        <v>-</v>
      </c>
      <c r="EN23" s="47" t="str">
        <f t="shared" si="15"/>
        <v>-</v>
      </c>
      <c r="EO23" s="45">
        <v>20</v>
      </c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7" t="str">
        <f t="shared" si="16"/>
        <v>-</v>
      </c>
      <c r="FU23" s="47" t="str">
        <f t="shared" si="17"/>
        <v>-</v>
      </c>
      <c r="FV23" s="47" t="str">
        <f t="shared" si="18"/>
        <v>-</v>
      </c>
      <c r="FW23" s="47" t="str">
        <f t="shared" si="19"/>
        <v>-</v>
      </c>
      <c r="FX23" s="45">
        <v>20</v>
      </c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7" t="str">
        <f t="shared" si="20"/>
        <v>-</v>
      </c>
      <c r="HE23" s="47" t="str">
        <f t="shared" si="21"/>
        <v>-</v>
      </c>
      <c r="HF23" s="47" t="str">
        <f t="shared" si="22"/>
        <v>-</v>
      </c>
      <c r="HG23" s="47" t="str">
        <f t="shared" si="23"/>
        <v>-</v>
      </c>
      <c r="HH23" s="45">
        <v>20</v>
      </c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7" t="str">
        <f t="shared" si="24"/>
        <v>-</v>
      </c>
      <c r="IN23" s="47" t="str">
        <f t="shared" si="25"/>
        <v>-</v>
      </c>
      <c r="IO23" s="47" t="str">
        <f t="shared" si="26"/>
        <v>-</v>
      </c>
      <c r="IP23" s="47" t="str">
        <f t="shared" si="27"/>
        <v>-</v>
      </c>
      <c r="IQ23" s="45">
        <v>20</v>
      </c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7" t="str">
        <f t="shared" si="28"/>
        <v>-</v>
      </c>
      <c r="JX23" s="47" t="str">
        <f t="shared" si="29"/>
        <v>-</v>
      </c>
      <c r="JY23" s="47" t="str">
        <f t="shared" si="30"/>
        <v>-</v>
      </c>
      <c r="JZ23" s="47" t="str">
        <f t="shared" si="31"/>
        <v>-</v>
      </c>
      <c r="KA23" s="45">
        <v>20</v>
      </c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7" t="str">
        <f t="shared" si="32"/>
        <v>-</v>
      </c>
      <c r="LH23" s="47" t="str">
        <f t="shared" si="33"/>
        <v>-</v>
      </c>
      <c r="LI23" s="47" t="str">
        <f t="shared" si="34"/>
        <v>-</v>
      </c>
      <c r="LJ23" s="47" t="str">
        <f t="shared" si="35"/>
        <v>-</v>
      </c>
      <c r="LK23" s="45">
        <v>20</v>
      </c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7" t="str">
        <f t="shared" si="36"/>
        <v>-</v>
      </c>
      <c r="MP23" s="47" t="str">
        <f t="shared" si="37"/>
        <v>-</v>
      </c>
      <c r="MQ23" s="47" t="str">
        <f t="shared" si="38"/>
        <v>-</v>
      </c>
      <c r="MR23" s="47" t="str">
        <f t="shared" si="39"/>
        <v>-</v>
      </c>
      <c r="MS23" s="45">
        <v>20</v>
      </c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7" t="str">
        <f t="shared" si="40"/>
        <v>-</v>
      </c>
      <c r="NZ23" s="47" t="str">
        <f t="shared" si="41"/>
        <v>-</v>
      </c>
      <c r="OA23" s="47" t="str">
        <f t="shared" si="42"/>
        <v>-</v>
      </c>
      <c r="OB23" s="47" t="str">
        <f t="shared" si="43"/>
        <v>-</v>
      </c>
      <c r="OC23" s="45">
        <v>20</v>
      </c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7" t="str">
        <f t="shared" si="44"/>
        <v>-</v>
      </c>
      <c r="PI23" s="47" t="str">
        <f t="shared" si="45"/>
        <v>-</v>
      </c>
      <c r="PJ23" s="47" t="str">
        <f t="shared" si="46"/>
        <v>-</v>
      </c>
      <c r="PK23" s="47" t="str">
        <f t="shared" si="47"/>
        <v>-</v>
      </c>
      <c r="PL23" s="48">
        <v>20</v>
      </c>
      <c r="PM23" s="49" t="str">
        <f t="shared" si="48"/>
        <v>-</v>
      </c>
      <c r="PN23" s="49" t="str">
        <f t="shared" si="49"/>
        <v>-</v>
      </c>
      <c r="PO23" s="49" t="str">
        <f t="shared" si="50"/>
        <v>-</v>
      </c>
      <c r="PP23" s="49" t="str">
        <f t="shared" si="51"/>
        <v>-</v>
      </c>
      <c r="PQ23" s="49" t="str">
        <f t="shared" si="52"/>
        <v>-</v>
      </c>
      <c r="PR23" s="49" t="str">
        <f t="shared" si="53"/>
        <v>-</v>
      </c>
      <c r="PS23" s="49" t="str">
        <f t="shared" si="54"/>
        <v>-</v>
      </c>
      <c r="PT23" s="49" t="str">
        <f t="shared" si="55"/>
        <v>-</v>
      </c>
      <c r="PU23" s="49" t="str">
        <f t="shared" si="56"/>
        <v>-</v>
      </c>
      <c r="PV23" s="49" t="str">
        <f t="shared" si="57"/>
        <v>-</v>
      </c>
      <c r="PW23" s="49" t="str">
        <f t="shared" si="58"/>
        <v>-</v>
      </c>
      <c r="PX23" s="49" t="str">
        <f t="shared" si="59"/>
        <v>-</v>
      </c>
      <c r="PY23" s="50"/>
      <c r="PZ23" s="50"/>
      <c r="QA23" s="51" t="e">
        <f t="shared" si="60"/>
        <v>#DIV/0!</v>
      </c>
    </row>
    <row r="24" spans="1:443" ht="21.75">
      <c r="A24" s="44" t="s">
        <v>58</v>
      </c>
      <c r="B24" s="45">
        <v>21</v>
      </c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7" t="str">
        <f t="shared" si="0"/>
        <v>-</v>
      </c>
      <c r="AI24" s="47" t="str">
        <f t="shared" si="1"/>
        <v>-</v>
      </c>
      <c r="AJ24" s="47" t="str">
        <f t="shared" si="2"/>
        <v>-</v>
      </c>
      <c r="AK24" s="47" t="str">
        <f t="shared" si="3"/>
        <v>-</v>
      </c>
      <c r="AL24" s="45">
        <v>21</v>
      </c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7" t="str">
        <f t="shared" si="4"/>
        <v>-</v>
      </c>
      <c r="BR24" s="47" t="str">
        <f t="shared" si="5"/>
        <v>-</v>
      </c>
      <c r="BS24" s="47" t="str">
        <f t="shared" si="6"/>
        <v>-</v>
      </c>
      <c r="BT24" s="47" t="str">
        <f t="shared" si="7"/>
        <v>-</v>
      </c>
      <c r="BU24" s="45">
        <v>21</v>
      </c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7" t="str">
        <f t="shared" si="8"/>
        <v>-</v>
      </c>
      <c r="DB24" s="47" t="str">
        <f t="shared" si="9"/>
        <v>-</v>
      </c>
      <c r="DC24" s="47" t="str">
        <f t="shared" si="10"/>
        <v>-</v>
      </c>
      <c r="DD24" s="47" t="str">
        <f t="shared" si="11"/>
        <v>-</v>
      </c>
      <c r="DE24" s="45">
        <v>21</v>
      </c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7" t="str">
        <f t="shared" si="12"/>
        <v>-</v>
      </c>
      <c r="EL24" s="47" t="str">
        <f t="shared" si="13"/>
        <v>-</v>
      </c>
      <c r="EM24" s="47" t="str">
        <f t="shared" si="14"/>
        <v>-</v>
      </c>
      <c r="EN24" s="47" t="str">
        <f t="shared" si="15"/>
        <v>-</v>
      </c>
      <c r="EO24" s="45">
        <v>21</v>
      </c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7" t="str">
        <f t="shared" si="16"/>
        <v>-</v>
      </c>
      <c r="FU24" s="47" t="str">
        <f t="shared" si="17"/>
        <v>-</v>
      </c>
      <c r="FV24" s="47" t="str">
        <f t="shared" si="18"/>
        <v>-</v>
      </c>
      <c r="FW24" s="47" t="str">
        <f t="shared" si="19"/>
        <v>-</v>
      </c>
      <c r="FX24" s="45">
        <v>21</v>
      </c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7" t="str">
        <f t="shared" si="20"/>
        <v>-</v>
      </c>
      <c r="HE24" s="47" t="str">
        <f t="shared" si="21"/>
        <v>-</v>
      </c>
      <c r="HF24" s="47" t="str">
        <f t="shared" si="22"/>
        <v>-</v>
      </c>
      <c r="HG24" s="47" t="str">
        <f t="shared" si="23"/>
        <v>-</v>
      </c>
      <c r="HH24" s="45">
        <v>21</v>
      </c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7" t="str">
        <f t="shared" si="24"/>
        <v>-</v>
      </c>
      <c r="IN24" s="47" t="str">
        <f t="shared" si="25"/>
        <v>-</v>
      </c>
      <c r="IO24" s="47" t="str">
        <f t="shared" si="26"/>
        <v>-</v>
      </c>
      <c r="IP24" s="47" t="str">
        <f t="shared" si="27"/>
        <v>-</v>
      </c>
      <c r="IQ24" s="45">
        <v>21</v>
      </c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7" t="str">
        <f t="shared" si="28"/>
        <v>-</v>
      </c>
      <c r="JX24" s="47" t="str">
        <f t="shared" si="29"/>
        <v>-</v>
      </c>
      <c r="JY24" s="47" t="str">
        <f t="shared" si="30"/>
        <v>-</v>
      </c>
      <c r="JZ24" s="47" t="str">
        <f t="shared" si="31"/>
        <v>-</v>
      </c>
      <c r="KA24" s="45">
        <v>21</v>
      </c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7" t="str">
        <f t="shared" si="32"/>
        <v>-</v>
      </c>
      <c r="LH24" s="47" t="str">
        <f t="shared" si="33"/>
        <v>-</v>
      </c>
      <c r="LI24" s="47" t="str">
        <f t="shared" si="34"/>
        <v>-</v>
      </c>
      <c r="LJ24" s="47" t="str">
        <f t="shared" si="35"/>
        <v>-</v>
      </c>
      <c r="LK24" s="45">
        <v>21</v>
      </c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7" t="str">
        <f t="shared" si="36"/>
        <v>-</v>
      </c>
      <c r="MP24" s="47" t="str">
        <f t="shared" si="37"/>
        <v>-</v>
      </c>
      <c r="MQ24" s="47" t="str">
        <f t="shared" si="38"/>
        <v>-</v>
      </c>
      <c r="MR24" s="47" t="str">
        <f t="shared" si="39"/>
        <v>-</v>
      </c>
      <c r="MS24" s="45">
        <v>21</v>
      </c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7" t="str">
        <f t="shared" si="40"/>
        <v>-</v>
      </c>
      <c r="NZ24" s="47" t="str">
        <f t="shared" si="41"/>
        <v>-</v>
      </c>
      <c r="OA24" s="47" t="str">
        <f t="shared" si="42"/>
        <v>-</v>
      </c>
      <c r="OB24" s="47" t="str">
        <f t="shared" si="43"/>
        <v>-</v>
      </c>
      <c r="OC24" s="45">
        <v>21</v>
      </c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7" t="str">
        <f t="shared" si="44"/>
        <v>-</v>
      </c>
      <c r="PI24" s="47" t="str">
        <f t="shared" si="45"/>
        <v>-</v>
      </c>
      <c r="PJ24" s="47" t="str">
        <f t="shared" si="46"/>
        <v>-</v>
      </c>
      <c r="PK24" s="47" t="str">
        <f t="shared" si="47"/>
        <v>-</v>
      </c>
      <c r="PL24" s="48">
        <v>21</v>
      </c>
      <c r="PM24" s="49" t="str">
        <f t="shared" si="48"/>
        <v>-</v>
      </c>
      <c r="PN24" s="49" t="str">
        <f t="shared" si="49"/>
        <v>-</v>
      </c>
      <c r="PO24" s="49" t="str">
        <f t="shared" si="50"/>
        <v>-</v>
      </c>
      <c r="PP24" s="49" t="str">
        <f t="shared" si="51"/>
        <v>-</v>
      </c>
      <c r="PQ24" s="49" t="str">
        <f t="shared" si="52"/>
        <v>-</v>
      </c>
      <c r="PR24" s="49" t="str">
        <f t="shared" si="53"/>
        <v>-</v>
      </c>
      <c r="PS24" s="49" t="str">
        <f t="shared" si="54"/>
        <v>-</v>
      </c>
      <c r="PT24" s="49" t="str">
        <f t="shared" si="55"/>
        <v>-</v>
      </c>
      <c r="PU24" s="49" t="str">
        <f t="shared" si="56"/>
        <v>-</v>
      </c>
      <c r="PV24" s="49" t="str">
        <f t="shared" si="57"/>
        <v>-</v>
      </c>
      <c r="PW24" s="49" t="str">
        <f t="shared" si="58"/>
        <v>-</v>
      </c>
      <c r="PX24" s="49" t="str">
        <f t="shared" si="59"/>
        <v>-</v>
      </c>
      <c r="PY24" s="50"/>
      <c r="PZ24" s="50"/>
      <c r="QA24" s="51" t="e">
        <f t="shared" si="60"/>
        <v>#DIV/0!</v>
      </c>
    </row>
    <row r="25" spans="1:443" ht="21.75">
      <c r="A25" s="44" t="s">
        <v>59</v>
      </c>
      <c r="B25" s="45">
        <v>22</v>
      </c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7" t="str">
        <f t="shared" si="0"/>
        <v>-</v>
      </c>
      <c r="AI25" s="47" t="str">
        <f t="shared" si="1"/>
        <v>-</v>
      </c>
      <c r="AJ25" s="47" t="str">
        <f t="shared" si="2"/>
        <v>-</v>
      </c>
      <c r="AK25" s="47" t="str">
        <f t="shared" si="3"/>
        <v>-</v>
      </c>
      <c r="AL25" s="45">
        <v>22</v>
      </c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7" t="str">
        <f t="shared" si="4"/>
        <v>-</v>
      </c>
      <c r="BR25" s="47" t="str">
        <f t="shared" si="5"/>
        <v>-</v>
      </c>
      <c r="BS25" s="47" t="str">
        <f t="shared" si="6"/>
        <v>-</v>
      </c>
      <c r="BT25" s="47" t="str">
        <f t="shared" si="7"/>
        <v>-</v>
      </c>
      <c r="BU25" s="45">
        <v>22</v>
      </c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7" t="str">
        <f t="shared" si="8"/>
        <v>-</v>
      </c>
      <c r="DB25" s="47" t="str">
        <f t="shared" si="9"/>
        <v>-</v>
      </c>
      <c r="DC25" s="47" t="str">
        <f t="shared" si="10"/>
        <v>-</v>
      </c>
      <c r="DD25" s="47" t="str">
        <f t="shared" si="11"/>
        <v>-</v>
      </c>
      <c r="DE25" s="45">
        <v>22</v>
      </c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7" t="str">
        <f t="shared" si="12"/>
        <v>-</v>
      </c>
      <c r="EL25" s="47" t="str">
        <f t="shared" si="13"/>
        <v>-</v>
      </c>
      <c r="EM25" s="47" t="str">
        <f t="shared" si="14"/>
        <v>-</v>
      </c>
      <c r="EN25" s="47" t="str">
        <f t="shared" si="15"/>
        <v>-</v>
      </c>
      <c r="EO25" s="45">
        <v>22</v>
      </c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7" t="str">
        <f t="shared" si="16"/>
        <v>-</v>
      </c>
      <c r="FU25" s="47" t="str">
        <f t="shared" si="17"/>
        <v>-</v>
      </c>
      <c r="FV25" s="47" t="str">
        <f t="shared" si="18"/>
        <v>-</v>
      </c>
      <c r="FW25" s="47" t="str">
        <f t="shared" si="19"/>
        <v>-</v>
      </c>
      <c r="FX25" s="45">
        <v>22</v>
      </c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7" t="str">
        <f t="shared" si="20"/>
        <v>-</v>
      </c>
      <c r="HE25" s="47" t="str">
        <f t="shared" si="21"/>
        <v>-</v>
      </c>
      <c r="HF25" s="47" t="str">
        <f t="shared" si="22"/>
        <v>-</v>
      </c>
      <c r="HG25" s="47" t="str">
        <f t="shared" si="23"/>
        <v>-</v>
      </c>
      <c r="HH25" s="45">
        <v>22</v>
      </c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7" t="str">
        <f t="shared" si="24"/>
        <v>-</v>
      </c>
      <c r="IN25" s="47" t="str">
        <f t="shared" si="25"/>
        <v>-</v>
      </c>
      <c r="IO25" s="47" t="str">
        <f t="shared" si="26"/>
        <v>-</v>
      </c>
      <c r="IP25" s="47" t="str">
        <f t="shared" si="27"/>
        <v>-</v>
      </c>
      <c r="IQ25" s="45">
        <v>22</v>
      </c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7" t="str">
        <f t="shared" si="28"/>
        <v>-</v>
      </c>
      <c r="JX25" s="47" t="str">
        <f t="shared" si="29"/>
        <v>-</v>
      </c>
      <c r="JY25" s="47" t="str">
        <f t="shared" si="30"/>
        <v>-</v>
      </c>
      <c r="JZ25" s="47" t="str">
        <f t="shared" si="31"/>
        <v>-</v>
      </c>
      <c r="KA25" s="45">
        <v>22</v>
      </c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7" t="str">
        <f t="shared" si="32"/>
        <v>-</v>
      </c>
      <c r="LH25" s="47" t="str">
        <f t="shared" si="33"/>
        <v>-</v>
      </c>
      <c r="LI25" s="47" t="str">
        <f t="shared" si="34"/>
        <v>-</v>
      </c>
      <c r="LJ25" s="47" t="str">
        <f t="shared" si="35"/>
        <v>-</v>
      </c>
      <c r="LK25" s="45">
        <v>22</v>
      </c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7" t="str">
        <f t="shared" si="36"/>
        <v>-</v>
      </c>
      <c r="MP25" s="47" t="str">
        <f t="shared" si="37"/>
        <v>-</v>
      </c>
      <c r="MQ25" s="47" t="str">
        <f t="shared" si="38"/>
        <v>-</v>
      </c>
      <c r="MR25" s="47" t="str">
        <f t="shared" si="39"/>
        <v>-</v>
      </c>
      <c r="MS25" s="45">
        <v>22</v>
      </c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7" t="str">
        <f t="shared" si="40"/>
        <v>-</v>
      </c>
      <c r="NZ25" s="47" t="str">
        <f t="shared" si="41"/>
        <v>-</v>
      </c>
      <c r="OA25" s="47" t="str">
        <f t="shared" si="42"/>
        <v>-</v>
      </c>
      <c r="OB25" s="47" t="str">
        <f t="shared" si="43"/>
        <v>-</v>
      </c>
      <c r="OC25" s="45">
        <v>22</v>
      </c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7" t="str">
        <f t="shared" si="44"/>
        <v>-</v>
      </c>
      <c r="PI25" s="47" t="str">
        <f t="shared" si="45"/>
        <v>-</v>
      </c>
      <c r="PJ25" s="47" t="str">
        <f t="shared" si="46"/>
        <v>-</v>
      </c>
      <c r="PK25" s="47" t="str">
        <f t="shared" si="47"/>
        <v>-</v>
      </c>
      <c r="PL25" s="48">
        <v>22</v>
      </c>
      <c r="PM25" s="49" t="str">
        <f t="shared" si="48"/>
        <v>-</v>
      </c>
      <c r="PN25" s="49" t="str">
        <f t="shared" si="49"/>
        <v>-</v>
      </c>
      <c r="PO25" s="49" t="str">
        <f t="shared" si="50"/>
        <v>-</v>
      </c>
      <c r="PP25" s="49" t="str">
        <f t="shared" si="51"/>
        <v>-</v>
      </c>
      <c r="PQ25" s="49" t="str">
        <f t="shared" si="52"/>
        <v>-</v>
      </c>
      <c r="PR25" s="49" t="str">
        <f t="shared" si="53"/>
        <v>-</v>
      </c>
      <c r="PS25" s="49" t="str">
        <f t="shared" si="54"/>
        <v>-</v>
      </c>
      <c r="PT25" s="49" t="str">
        <f t="shared" si="55"/>
        <v>-</v>
      </c>
      <c r="PU25" s="49" t="str">
        <f t="shared" si="56"/>
        <v>-</v>
      </c>
      <c r="PV25" s="49" t="str">
        <f t="shared" si="57"/>
        <v>-</v>
      </c>
      <c r="PW25" s="49" t="str">
        <f t="shared" si="58"/>
        <v>-</v>
      </c>
      <c r="PX25" s="49" t="str">
        <f t="shared" si="59"/>
        <v>-</v>
      </c>
      <c r="PY25" s="50"/>
      <c r="PZ25" s="50"/>
      <c r="QA25" s="51" t="e">
        <f t="shared" si="60"/>
        <v>#DIV/0!</v>
      </c>
    </row>
    <row r="26" spans="1:443" ht="21.75">
      <c r="A26" s="44" t="s">
        <v>60</v>
      </c>
      <c r="B26" s="45">
        <v>23</v>
      </c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7" t="str">
        <f t="shared" si="0"/>
        <v>-</v>
      </c>
      <c r="AI26" s="47" t="str">
        <f t="shared" si="1"/>
        <v>-</v>
      </c>
      <c r="AJ26" s="47" t="str">
        <f t="shared" si="2"/>
        <v>-</v>
      </c>
      <c r="AK26" s="47" t="str">
        <f t="shared" si="3"/>
        <v>-</v>
      </c>
      <c r="AL26" s="45">
        <v>23</v>
      </c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7" t="str">
        <f t="shared" si="4"/>
        <v>-</v>
      </c>
      <c r="BR26" s="47" t="str">
        <f t="shared" si="5"/>
        <v>-</v>
      </c>
      <c r="BS26" s="47" t="str">
        <f t="shared" si="6"/>
        <v>-</v>
      </c>
      <c r="BT26" s="47" t="str">
        <f t="shared" si="7"/>
        <v>-</v>
      </c>
      <c r="BU26" s="45">
        <v>23</v>
      </c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7" t="str">
        <f t="shared" si="8"/>
        <v>-</v>
      </c>
      <c r="DB26" s="47" t="str">
        <f t="shared" si="9"/>
        <v>-</v>
      </c>
      <c r="DC26" s="47" t="str">
        <f t="shared" si="10"/>
        <v>-</v>
      </c>
      <c r="DD26" s="47" t="str">
        <f t="shared" si="11"/>
        <v>-</v>
      </c>
      <c r="DE26" s="45">
        <v>23</v>
      </c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7" t="str">
        <f t="shared" si="12"/>
        <v>-</v>
      </c>
      <c r="EL26" s="47" t="str">
        <f t="shared" si="13"/>
        <v>-</v>
      </c>
      <c r="EM26" s="47" t="str">
        <f t="shared" si="14"/>
        <v>-</v>
      </c>
      <c r="EN26" s="47" t="str">
        <f t="shared" si="15"/>
        <v>-</v>
      </c>
      <c r="EO26" s="45">
        <v>23</v>
      </c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7" t="str">
        <f t="shared" si="16"/>
        <v>-</v>
      </c>
      <c r="FU26" s="47" t="str">
        <f t="shared" si="17"/>
        <v>-</v>
      </c>
      <c r="FV26" s="47" t="str">
        <f t="shared" si="18"/>
        <v>-</v>
      </c>
      <c r="FW26" s="47" t="str">
        <f t="shared" si="19"/>
        <v>-</v>
      </c>
      <c r="FX26" s="45">
        <v>23</v>
      </c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7" t="str">
        <f t="shared" si="20"/>
        <v>-</v>
      </c>
      <c r="HE26" s="47" t="str">
        <f t="shared" si="21"/>
        <v>-</v>
      </c>
      <c r="HF26" s="47" t="str">
        <f t="shared" si="22"/>
        <v>-</v>
      </c>
      <c r="HG26" s="47" t="str">
        <f t="shared" si="23"/>
        <v>-</v>
      </c>
      <c r="HH26" s="45">
        <v>23</v>
      </c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7" t="str">
        <f t="shared" si="24"/>
        <v>-</v>
      </c>
      <c r="IN26" s="47" t="str">
        <f t="shared" si="25"/>
        <v>-</v>
      </c>
      <c r="IO26" s="47" t="str">
        <f t="shared" si="26"/>
        <v>-</v>
      </c>
      <c r="IP26" s="47" t="str">
        <f t="shared" si="27"/>
        <v>-</v>
      </c>
      <c r="IQ26" s="45">
        <v>23</v>
      </c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7" t="str">
        <f t="shared" si="28"/>
        <v>-</v>
      </c>
      <c r="JX26" s="47" t="str">
        <f t="shared" si="29"/>
        <v>-</v>
      </c>
      <c r="JY26" s="47" t="str">
        <f t="shared" si="30"/>
        <v>-</v>
      </c>
      <c r="JZ26" s="47" t="str">
        <f t="shared" si="31"/>
        <v>-</v>
      </c>
      <c r="KA26" s="45">
        <v>23</v>
      </c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7" t="str">
        <f t="shared" si="32"/>
        <v>-</v>
      </c>
      <c r="LH26" s="47" t="str">
        <f t="shared" si="33"/>
        <v>-</v>
      </c>
      <c r="LI26" s="47" t="str">
        <f t="shared" si="34"/>
        <v>-</v>
      </c>
      <c r="LJ26" s="47" t="str">
        <f t="shared" si="35"/>
        <v>-</v>
      </c>
      <c r="LK26" s="45">
        <v>23</v>
      </c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7" t="str">
        <f t="shared" si="36"/>
        <v>-</v>
      </c>
      <c r="MP26" s="47" t="str">
        <f t="shared" si="37"/>
        <v>-</v>
      </c>
      <c r="MQ26" s="47" t="str">
        <f t="shared" si="38"/>
        <v>-</v>
      </c>
      <c r="MR26" s="47" t="str">
        <f t="shared" si="39"/>
        <v>-</v>
      </c>
      <c r="MS26" s="45">
        <v>23</v>
      </c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7" t="str">
        <f t="shared" si="40"/>
        <v>-</v>
      </c>
      <c r="NZ26" s="47" t="str">
        <f t="shared" si="41"/>
        <v>-</v>
      </c>
      <c r="OA26" s="47" t="str">
        <f t="shared" si="42"/>
        <v>-</v>
      </c>
      <c r="OB26" s="47" t="str">
        <f t="shared" si="43"/>
        <v>-</v>
      </c>
      <c r="OC26" s="45">
        <v>23</v>
      </c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7" t="str">
        <f t="shared" si="44"/>
        <v>-</v>
      </c>
      <c r="PI26" s="47" t="str">
        <f t="shared" si="45"/>
        <v>-</v>
      </c>
      <c r="PJ26" s="47" t="str">
        <f t="shared" si="46"/>
        <v>-</v>
      </c>
      <c r="PK26" s="47" t="str">
        <f t="shared" si="47"/>
        <v>-</v>
      </c>
      <c r="PL26" s="48">
        <v>23</v>
      </c>
      <c r="PM26" s="49" t="str">
        <f t="shared" si="48"/>
        <v>-</v>
      </c>
      <c r="PN26" s="49" t="str">
        <f t="shared" si="49"/>
        <v>-</v>
      </c>
      <c r="PO26" s="49" t="str">
        <f t="shared" si="50"/>
        <v>-</v>
      </c>
      <c r="PP26" s="49" t="str">
        <f t="shared" si="51"/>
        <v>-</v>
      </c>
      <c r="PQ26" s="49" t="str">
        <f t="shared" si="52"/>
        <v>-</v>
      </c>
      <c r="PR26" s="49" t="str">
        <f t="shared" si="53"/>
        <v>-</v>
      </c>
      <c r="PS26" s="49" t="str">
        <f t="shared" si="54"/>
        <v>-</v>
      </c>
      <c r="PT26" s="49" t="str">
        <f t="shared" si="55"/>
        <v>-</v>
      </c>
      <c r="PU26" s="49" t="str">
        <f t="shared" si="56"/>
        <v>-</v>
      </c>
      <c r="PV26" s="49" t="str">
        <f t="shared" si="57"/>
        <v>-</v>
      </c>
      <c r="PW26" s="49" t="str">
        <f t="shared" si="58"/>
        <v>-</v>
      </c>
      <c r="PX26" s="49" t="str">
        <f t="shared" si="59"/>
        <v>-</v>
      </c>
      <c r="PY26" s="50"/>
      <c r="PZ26" s="50"/>
      <c r="QA26" s="51" t="e">
        <f t="shared" si="60"/>
        <v>#DIV/0!</v>
      </c>
    </row>
    <row r="27" spans="1:443" ht="21.75">
      <c r="A27" s="44" t="s">
        <v>61</v>
      </c>
      <c r="B27" s="45">
        <v>24</v>
      </c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7" t="str">
        <f t="shared" si="0"/>
        <v>-</v>
      </c>
      <c r="AI27" s="47" t="str">
        <f t="shared" si="1"/>
        <v>-</v>
      </c>
      <c r="AJ27" s="47" t="str">
        <f t="shared" si="2"/>
        <v>-</v>
      </c>
      <c r="AK27" s="47" t="str">
        <f t="shared" si="3"/>
        <v>-</v>
      </c>
      <c r="AL27" s="45">
        <v>24</v>
      </c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7" t="str">
        <f t="shared" si="4"/>
        <v>-</v>
      </c>
      <c r="BR27" s="47" t="str">
        <f t="shared" si="5"/>
        <v>-</v>
      </c>
      <c r="BS27" s="47" t="str">
        <f t="shared" si="6"/>
        <v>-</v>
      </c>
      <c r="BT27" s="47" t="str">
        <f t="shared" si="7"/>
        <v>-</v>
      </c>
      <c r="BU27" s="45">
        <v>24</v>
      </c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7" t="str">
        <f t="shared" si="8"/>
        <v>-</v>
      </c>
      <c r="DB27" s="47" t="str">
        <f t="shared" si="9"/>
        <v>-</v>
      </c>
      <c r="DC27" s="47" t="str">
        <f t="shared" si="10"/>
        <v>-</v>
      </c>
      <c r="DD27" s="47" t="str">
        <f t="shared" si="11"/>
        <v>-</v>
      </c>
      <c r="DE27" s="45">
        <v>24</v>
      </c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7" t="str">
        <f t="shared" si="12"/>
        <v>-</v>
      </c>
      <c r="EL27" s="47" t="str">
        <f t="shared" si="13"/>
        <v>-</v>
      </c>
      <c r="EM27" s="47" t="str">
        <f t="shared" si="14"/>
        <v>-</v>
      </c>
      <c r="EN27" s="47" t="str">
        <f t="shared" si="15"/>
        <v>-</v>
      </c>
      <c r="EO27" s="45">
        <v>24</v>
      </c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7" t="str">
        <f t="shared" si="16"/>
        <v>-</v>
      </c>
      <c r="FU27" s="47" t="str">
        <f t="shared" si="17"/>
        <v>-</v>
      </c>
      <c r="FV27" s="47" t="str">
        <f t="shared" si="18"/>
        <v>-</v>
      </c>
      <c r="FW27" s="47" t="str">
        <f t="shared" si="19"/>
        <v>-</v>
      </c>
      <c r="FX27" s="45">
        <v>24</v>
      </c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7" t="str">
        <f t="shared" si="20"/>
        <v>-</v>
      </c>
      <c r="HE27" s="47" t="str">
        <f t="shared" si="21"/>
        <v>-</v>
      </c>
      <c r="HF27" s="47" t="str">
        <f t="shared" si="22"/>
        <v>-</v>
      </c>
      <c r="HG27" s="47" t="str">
        <f t="shared" si="23"/>
        <v>-</v>
      </c>
      <c r="HH27" s="45">
        <v>24</v>
      </c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7" t="str">
        <f t="shared" si="24"/>
        <v>-</v>
      </c>
      <c r="IN27" s="47" t="str">
        <f t="shared" si="25"/>
        <v>-</v>
      </c>
      <c r="IO27" s="47" t="str">
        <f t="shared" si="26"/>
        <v>-</v>
      </c>
      <c r="IP27" s="47" t="str">
        <f t="shared" si="27"/>
        <v>-</v>
      </c>
      <c r="IQ27" s="45">
        <v>24</v>
      </c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7" t="str">
        <f t="shared" si="28"/>
        <v>-</v>
      </c>
      <c r="JX27" s="47" t="str">
        <f t="shared" si="29"/>
        <v>-</v>
      </c>
      <c r="JY27" s="47" t="str">
        <f t="shared" si="30"/>
        <v>-</v>
      </c>
      <c r="JZ27" s="47" t="str">
        <f t="shared" si="31"/>
        <v>-</v>
      </c>
      <c r="KA27" s="45">
        <v>24</v>
      </c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7" t="str">
        <f t="shared" si="32"/>
        <v>-</v>
      </c>
      <c r="LH27" s="47" t="str">
        <f t="shared" si="33"/>
        <v>-</v>
      </c>
      <c r="LI27" s="47" t="str">
        <f t="shared" si="34"/>
        <v>-</v>
      </c>
      <c r="LJ27" s="47" t="str">
        <f t="shared" si="35"/>
        <v>-</v>
      </c>
      <c r="LK27" s="45">
        <v>24</v>
      </c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7" t="str">
        <f t="shared" si="36"/>
        <v>-</v>
      </c>
      <c r="MP27" s="47" t="str">
        <f t="shared" si="37"/>
        <v>-</v>
      </c>
      <c r="MQ27" s="47" t="str">
        <f t="shared" si="38"/>
        <v>-</v>
      </c>
      <c r="MR27" s="47" t="str">
        <f t="shared" si="39"/>
        <v>-</v>
      </c>
      <c r="MS27" s="45">
        <v>24</v>
      </c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7" t="str">
        <f t="shared" si="40"/>
        <v>-</v>
      </c>
      <c r="NZ27" s="47" t="str">
        <f t="shared" si="41"/>
        <v>-</v>
      </c>
      <c r="OA27" s="47" t="str">
        <f t="shared" si="42"/>
        <v>-</v>
      </c>
      <c r="OB27" s="47" t="str">
        <f t="shared" si="43"/>
        <v>-</v>
      </c>
      <c r="OC27" s="45">
        <v>24</v>
      </c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7" t="str">
        <f t="shared" si="44"/>
        <v>-</v>
      </c>
      <c r="PI27" s="47" t="str">
        <f t="shared" si="45"/>
        <v>-</v>
      </c>
      <c r="PJ27" s="47" t="str">
        <f t="shared" si="46"/>
        <v>-</v>
      </c>
      <c r="PK27" s="47" t="str">
        <f t="shared" si="47"/>
        <v>-</v>
      </c>
      <c r="PL27" s="48">
        <v>24</v>
      </c>
      <c r="PM27" s="49" t="str">
        <f t="shared" si="48"/>
        <v>-</v>
      </c>
      <c r="PN27" s="49" t="str">
        <f t="shared" si="49"/>
        <v>-</v>
      </c>
      <c r="PO27" s="49" t="str">
        <f t="shared" si="50"/>
        <v>-</v>
      </c>
      <c r="PP27" s="49" t="str">
        <f t="shared" si="51"/>
        <v>-</v>
      </c>
      <c r="PQ27" s="49" t="str">
        <f t="shared" si="52"/>
        <v>-</v>
      </c>
      <c r="PR27" s="49" t="str">
        <f t="shared" si="53"/>
        <v>-</v>
      </c>
      <c r="PS27" s="49" t="str">
        <f t="shared" si="54"/>
        <v>-</v>
      </c>
      <c r="PT27" s="49" t="str">
        <f t="shared" si="55"/>
        <v>-</v>
      </c>
      <c r="PU27" s="49" t="str">
        <f t="shared" si="56"/>
        <v>-</v>
      </c>
      <c r="PV27" s="49" t="str">
        <f t="shared" si="57"/>
        <v>-</v>
      </c>
      <c r="PW27" s="49" t="str">
        <f t="shared" si="58"/>
        <v>-</v>
      </c>
      <c r="PX27" s="49" t="str">
        <f t="shared" si="59"/>
        <v>-</v>
      </c>
      <c r="PY27" s="50"/>
      <c r="PZ27" s="50"/>
      <c r="QA27" s="51" t="e">
        <f t="shared" si="60"/>
        <v>#DIV/0!</v>
      </c>
    </row>
    <row r="28" spans="1:443" ht="21.75">
      <c r="A28" s="44" t="s">
        <v>62</v>
      </c>
      <c r="B28" s="45">
        <v>25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7" t="str">
        <f t="shared" si="0"/>
        <v>-</v>
      </c>
      <c r="AI28" s="47" t="str">
        <f t="shared" si="0"/>
        <v>-</v>
      </c>
      <c r="AJ28" s="47" t="str">
        <f t="shared" si="2"/>
        <v>-</v>
      </c>
      <c r="AK28" s="47" t="str">
        <f t="shared" si="3"/>
        <v>-</v>
      </c>
      <c r="AL28" s="45">
        <v>25</v>
      </c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7" t="str">
        <f t="shared" si="4"/>
        <v>-</v>
      </c>
      <c r="BR28" s="47" t="str">
        <f t="shared" ref="BR28:BR32" si="61">IF(SUM(AN28:BQ28)=0,"-",(SUM(AN28:BQ28)))</f>
        <v>-</v>
      </c>
      <c r="BS28" s="47" t="str">
        <f t="shared" ref="BS28:BS32" si="62">IF(SUM(AO28:BR28)=0,"-",(SUM(AO28:BR28)))</f>
        <v>-</v>
      </c>
      <c r="BT28" s="47" t="str">
        <f t="shared" ref="BT28:BT32" si="63">IF(SUM(AP28:BS28)=0,"-",(SUM(AP28:BS28)))</f>
        <v>-</v>
      </c>
      <c r="BU28" s="45">
        <v>25</v>
      </c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7" t="str">
        <f t="shared" si="8"/>
        <v>-</v>
      </c>
      <c r="DB28" s="47" t="str">
        <f t="shared" ref="DB28:DB31" si="64">IF(SUM(BW28:DA28)=0,"-",(SUM(BW28:DA28)))</f>
        <v>-</v>
      </c>
      <c r="DC28" s="47" t="str">
        <f t="shared" ref="DC28:DC31" si="65">IF(SUM(BX28:DB28)=0,"-",(SUM(BX28:DB28)))</f>
        <v>-</v>
      </c>
      <c r="DD28" s="47" t="str">
        <f t="shared" ref="DD28:DD31" si="66">IF(SUM(BY28:DC28)=0,"-",(SUM(BY28:DC28)))</f>
        <v>-</v>
      </c>
      <c r="DE28" s="45">
        <v>25</v>
      </c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7" t="str">
        <f t="shared" si="12"/>
        <v>-</v>
      </c>
      <c r="EL28" s="47" t="str">
        <f t="shared" ref="EL28:EL31" si="67">IF(SUM(DG28:EK28)=0,"-",(SUM(DG28:EK28)))</f>
        <v>-</v>
      </c>
      <c r="EM28" s="47" t="str">
        <f t="shared" ref="EM28:EM31" si="68">IF(SUM(DH28:EL28)=0,"-",(SUM(DH28:EL28)))</f>
        <v>-</v>
      </c>
      <c r="EN28" s="47" t="str">
        <f t="shared" ref="EN28:EN31" si="69">IF(SUM(DI28:EM28)=0,"-",(SUM(DI28:EM28)))</f>
        <v>-</v>
      </c>
      <c r="EO28" s="45">
        <v>25</v>
      </c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7" t="str">
        <f t="shared" si="16"/>
        <v>-</v>
      </c>
      <c r="FU28" s="47" t="str">
        <f t="shared" si="17"/>
        <v>-</v>
      </c>
      <c r="FV28" s="47" t="str">
        <f t="shared" ref="FV28:FV30" si="70">IF(COUNTIF(EQ28:FT28,"ป")=0,"-",(COUNTIF(EQ28:FT28,"ป")))</f>
        <v>-</v>
      </c>
      <c r="FW28" s="47" t="str">
        <f t="shared" ref="FW28:FW30" si="71">IF(COUNTIF(ER28:FU28,"ป")=0,"-",(COUNTIF(ER28:FU28,"ป")))</f>
        <v>-</v>
      </c>
      <c r="FX28" s="45">
        <v>25</v>
      </c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7" t="str">
        <f t="shared" si="20"/>
        <v>-</v>
      </c>
      <c r="HE28" s="47" t="str">
        <f t="shared" ref="HE28:HE31" si="72">IF(SUM(FZ28:HD28)=0,"-",(SUM(FZ28:HD28)))</f>
        <v>-</v>
      </c>
      <c r="HF28" s="47" t="str">
        <f t="shared" ref="HF28:HF31" si="73">IF(SUM(GA28:HE28)=0,"-",(SUM(GA28:HE28)))</f>
        <v>-</v>
      </c>
      <c r="HG28" s="47" t="str">
        <f t="shared" ref="HG28:HG31" si="74">IF(SUM(GB28:HF28)=0,"-",(SUM(GB28:HF28)))</f>
        <v>-</v>
      </c>
      <c r="HH28" s="45">
        <v>25</v>
      </c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7" t="str">
        <f t="shared" si="24"/>
        <v>-</v>
      </c>
      <c r="IN28" s="47" t="str">
        <f t="shared" ref="IN28:IN31" si="75">IF(SUM(HJ28:IM28)=0,"-",(SUM(HJ28:IM28)))</f>
        <v>-</v>
      </c>
      <c r="IO28" s="47" t="str">
        <f t="shared" ref="IO28:IO31" si="76">IF(SUM(HK28:IN28)=0,"-",(SUM(HK28:IN28)))</f>
        <v>-</v>
      </c>
      <c r="IP28" s="47" t="str">
        <f t="shared" ref="IP28:IP31" si="77">IF(SUM(HL28:IO28)=0,"-",(SUM(HL28:IO28)))</f>
        <v>-</v>
      </c>
      <c r="IQ28" s="45">
        <v>25</v>
      </c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7" t="str">
        <f t="shared" si="28"/>
        <v>-</v>
      </c>
      <c r="JX28" s="47" t="str">
        <f t="shared" ref="JX28:JX31" si="78">IF(SUM(IS28:JW28)=0,"-",(SUM(IS28:JW28)))</f>
        <v>-</v>
      </c>
      <c r="JY28" s="47" t="str">
        <f t="shared" ref="JY28:JY31" si="79">IF(SUM(IT28:JX28)=0,"-",(SUM(IT28:JX28)))</f>
        <v>-</v>
      </c>
      <c r="JZ28" s="47" t="str">
        <f t="shared" ref="JZ28:JZ31" si="80">IF(SUM(IU28:JY28)=0,"-",(SUM(IU28:JY28)))</f>
        <v>-</v>
      </c>
      <c r="KA28" s="45">
        <v>25</v>
      </c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7" t="str">
        <f t="shared" si="32"/>
        <v>-</v>
      </c>
      <c r="LH28" s="47" t="str">
        <f t="shared" ref="LH28:LH31" si="81">IF(SUM(KC28:LG28)=0,"-",(SUM(KC28:LG28)))</f>
        <v>-</v>
      </c>
      <c r="LI28" s="47" t="str">
        <f t="shared" ref="LI28:LI31" si="82">IF(SUM(KD28:LH28)=0,"-",(SUM(KD28:LH28)))</f>
        <v>-</v>
      </c>
      <c r="LJ28" s="47" t="str">
        <f t="shared" ref="LJ28:LJ31" si="83">IF(SUM(KE28:LI28)=0,"-",(SUM(KE28:LI28)))</f>
        <v>-</v>
      </c>
      <c r="LK28" s="45">
        <v>25</v>
      </c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7" t="str">
        <f t="shared" si="36"/>
        <v>-</v>
      </c>
      <c r="MP28" s="47" t="str">
        <f t="shared" ref="MP28:MP31" si="84">IF(SUM(LM28:MO28)=0,"-",(SUM(LM28:MO28)))</f>
        <v>-</v>
      </c>
      <c r="MQ28" s="47" t="str">
        <f t="shared" ref="MQ28:MQ31" si="85">IF(SUM(LN28:MP28)=0,"-",(SUM(LN28:MP28)))</f>
        <v>-</v>
      </c>
      <c r="MR28" s="47" t="str">
        <f t="shared" ref="MR28:MR31" si="86">IF(SUM(LO28:MQ28)=0,"-",(SUM(LO28:MQ28)))</f>
        <v>-</v>
      </c>
      <c r="MS28" s="45">
        <v>25</v>
      </c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7" t="str">
        <f t="shared" si="40"/>
        <v>-</v>
      </c>
      <c r="NZ28" s="47" t="str">
        <f t="shared" ref="NZ28:NZ31" si="87">IF(SUM(MU28:NY28)=0,"-",(SUM(MU28:NY28)))</f>
        <v>-</v>
      </c>
      <c r="OA28" s="47" t="str">
        <f t="shared" ref="OA28:OA31" si="88">IF(SUM(MV28:NZ28)=0,"-",(SUM(MV28:NZ28)))</f>
        <v>-</v>
      </c>
      <c r="OB28" s="47" t="str">
        <f t="shared" ref="OB28:OB31" si="89">IF(SUM(MW28:OA28)=0,"-",(SUM(MW28:OA28)))</f>
        <v>-</v>
      </c>
      <c r="OC28" s="45">
        <v>25</v>
      </c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7" t="str">
        <f t="shared" si="44"/>
        <v>-</v>
      </c>
      <c r="PI28" s="47" t="str">
        <f t="shared" ref="PI28:PI31" si="90">IF(SUM(OE28:PH28)=0,"-",(SUM(OE28:PH28)))</f>
        <v>-</v>
      </c>
      <c r="PJ28" s="47" t="str">
        <f t="shared" ref="PJ28:PJ31" si="91">IF(SUM(OF28:PI28)=0,"-",(SUM(OF28:PI28)))</f>
        <v>-</v>
      </c>
      <c r="PK28" s="47" t="str">
        <f t="shared" ref="PK28:PK31" si="92">IF(SUM(OG28:PJ28)=0,"-",(SUM(OG28:PJ28)))</f>
        <v>-</v>
      </c>
      <c r="PL28" s="48">
        <v>25</v>
      </c>
      <c r="PM28" s="49" t="str">
        <f t="shared" si="48"/>
        <v>-</v>
      </c>
      <c r="PN28" s="49" t="str">
        <f t="shared" si="49"/>
        <v>-</v>
      </c>
      <c r="PO28" s="49" t="str">
        <f t="shared" si="50"/>
        <v>-</v>
      </c>
      <c r="PP28" s="49" t="str">
        <f t="shared" si="51"/>
        <v>-</v>
      </c>
      <c r="PQ28" s="49" t="str">
        <f t="shared" si="52"/>
        <v>-</v>
      </c>
      <c r="PR28" s="49" t="str">
        <f t="shared" si="53"/>
        <v>-</v>
      </c>
      <c r="PS28" s="49" t="str">
        <f t="shared" si="54"/>
        <v>-</v>
      </c>
      <c r="PT28" s="49" t="str">
        <f t="shared" si="55"/>
        <v>-</v>
      </c>
      <c r="PU28" s="49" t="str">
        <f t="shared" si="56"/>
        <v>-</v>
      </c>
      <c r="PV28" s="49" t="str">
        <f t="shared" si="57"/>
        <v>-</v>
      </c>
      <c r="PW28" s="49" t="str">
        <f t="shared" si="58"/>
        <v>-</v>
      </c>
      <c r="PX28" s="49" t="str">
        <f t="shared" si="59"/>
        <v>-</v>
      </c>
      <c r="PY28" s="50"/>
      <c r="PZ28" s="50"/>
      <c r="QA28" s="51" t="e">
        <f t="shared" si="60"/>
        <v>#DIV/0!</v>
      </c>
    </row>
    <row r="29" spans="1:443" ht="21.75">
      <c r="A29" s="44" t="s">
        <v>67</v>
      </c>
      <c r="B29" s="45">
        <v>26</v>
      </c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7" t="str">
        <f t="shared" si="0"/>
        <v>-</v>
      </c>
      <c r="AI29" s="47" t="str">
        <f t="shared" si="0"/>
        <v>-</v>
      </c>
      <c r="AJ29" s="47" t="str">
        <f t="shared" si="2"/>
        <v>-</v>
      </c>
      <c r="AK29" s="47" t="str">
        <f t="shared" si="3"/>
        <v>-</v>
      </c>
      <c r="AL29" s="45">
        <v>26</v>
      </c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7" t="str">
        <f t="shared" si="4"/>
        <v>-</v>
      </c>
      <c r="BR29" s="47" t="str">
        <f t="shared" si="61"/>
        <v>-</v>
      </c>
      <c r="BS29" s="47" t="str">
        <f t="shared" si="62"/>
        <v>-</v>
      </c>
      <c r="BT29" s="47" t="str">
        <f t="shared" si="63"/>
        <v>-</v>
      </c>
      <c r="BU29" s="45">
        <v>26</v>
      </c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7" t="str">
        <f t="shared" si="8"/>
        <v>-</v>
      </c>
      <c r="DB29" s="47" t="str">
        <f t="shared" si="64"/>
        <v>-</v>
      </c>
      <c r="DC29" s="47" t="str">
        <f t="shared" si="65"/>
        <v>-</v>
      </c>
      <c r="DD29" s="47" t="str">
        <f t="shared" si="66"/>
        <v>-</v>
      </c>
      <c r="DE29" s="45">
        <v>26</v>
      </c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7" t="str">
        <f t="shared" si="12"/>
        <v>-</v>
      </c>
      <c r="EL29" s="47" t="str">
        <f t="shared" si="67"/>
        <v>-</v>
      </c>
      <c r="EM29" s="47" t="str">
        <f t="shared" si="68"/>
        <v>-</v>
      </c>
      <c r="EN29" s="47" t="str">
        <f t="shared" si="69"/>
        <v>-</v>
      </c>
      <c r="EO29" s="45">
        <v>26</v>
      </c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7" t="str">
        <f t="shared" si="16"/>
        <v>-</v>
      </c>
      <c r="FU29" s="47" t="str">
        <f t="shared" si="17"/>
        <v>-</v>
      </c>
      <c r="FV29" s="47" t="str">
        <f t="shared" si="70"/>
        <v>-</v>
      </c>
      <c r="FW29" s="47" t="str">
        <f t="shared" si="71"/>
        <v>-</v>
      </c>
      <c r="FX29" s="45">
        <v>26</v>
      </c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7" t="str">
        <f t="shared" si="20"/>
        <v>-</v>
      </c>
      <c r="HE29" s="47" t="str">
        <f t="shared" si="72"/>
        <v>-</v>
      </c>
      <c r="HF29" s="47" t="str">
        <f t="shared" si="73"/>
        <v>-</v>
      </c>
      <c r="HG29" s="47" t="str">
        <f t="shared" si="74"/>
        <v>-</v>
      </c>
      <c r="HH29" s="45">
        <v>26</v>
      </c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7" t="str">
        <f t="shared" si="24"/>
        <v>-</v>
      </c>
      <c r="IN29" s="47" t="str">
        <f t="shared" si="75"/>
        <v>-</v>
      </c>
      <c r="IO29" s="47" t="str">
        <f t="shared" si="76"/>
        <v>-</v>
      </c>
      <c r="IP29" s="47" t="str">
        <f t="shared" si="77"/>
        <v>-</v>
      </c>
      <c r="IQ29" s="45">
        <v>26</v>
      </c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7" t="str">
        <f t="shared" si="28"/>
        <v>-</v>
      </c>
      <c r="JX29" s="47" t="str">
        <f t="shared" si="78"/>
        <v>-</v>
      </c>
      <c r="JY29" s="47" t="str">
        <f t="shared" si="79"/>
        <v>-</v>
      </c>
      <c r="JZ29" s="47" t="str">
        <f t="shared" si="80"/>
        <v>-</v>
      </c>
      <c r="KA29" s="45">
        <v>26</v>
      </c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7" t="str">
        <f t="shared" si="32"/>
        <v>-</v>
      </c>
      <c r="LH29" s="47" t="str">
        <f t="shared" si="81"/>
        <v>-</v>
      </c>
      <c r="LI29" s="47" t="str">
        <f t="shared" si="82"/>
        <v>-</v>
      </c>
      <c r="LJ29" s="47" t="str">
        <f t="shared" si="83"/>
        <v>-</v>
      </c>
      <c r="LK29" s="45">
        <v>26</v>
      </c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7" t="str">
        <f t="shared" si="36"/>
        <v>-</v>
      </c>
      <c r="MP29" s="47" t="str">
        <f t="shared" si="84"/>
        <v>-</v>
      </c>
      <c r="MQ29" s="47" t="str">
        <f t="shared" si="85"/>
        <v>-</v>
      </c>
      <c r="MR29" s="47" t="str">
        <f t="shared" si="86"/>
        <v>-</v>
      </c>
      <c r="MS29" s="45">
        <v>26</v>
      </c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7" t="str">
        <f t="shared" si="40"/>
        <v>-</v>
      </c>
      <c r="NZ29" s="47" t="str">
        <f t="shared" si="87"/>
        <v>-</v>
      </c>
      <c r="OA29" s="47" t="str">
        <f t="shared" si="88"/>
        <v>-</v>
      </c>
      <c r="OB29" s="47" t="str">
        <f t="shared" si="89"/>
        <v>-</v>
      </c>
      <c r="OC29" s="45">
        <v>26</v>
      </c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7" t="str">
        <f t="shared" si="44"/>
        <v>-</v>
      </c>
      <c r="PI29" s="47" t="str">
        <f t="shared" si="90"/>
        <v>-</v>
      </c>
      <c r="PJ29" s="47" t="str">
        <f t="shared" si="91"/>
        <v>-</v>
      </c>
      <c r="PK29" s="47" t="str">
        <f t="shared" si="92"/>
        <v>-</v>
      </c>
      <c r="PL29" s="48">
        <v>26</v>
      </c>
      <c r="PM29" s="49" t="str">
        <f t="shared" si="48"/>
        <v>-</v>
      </c>
      <c r="PN29" s="49" t="str">
        <f t="shared" si="49"/>
        <v>-</v>
      </c>
      <c r="PO29" s="49" t="str">
        <f t="shared" si="50"/>
        <v>-</v>
      </c>
      <c r="PP29" s="49" t="str">
        <f t="shared" si="51"/>
        <v>-</v>
      </c>
      <c r="PQ29" s="49" t="str">
        <f t="shared" si="52"/>
        <v>-</v>
      </c>
      <c r="PR29" s="49" t="str">
        <f t="shared" si="53"/>
        <v>-</v>
      </c>
      <c r="PS29" s="49" t="str">
        <f t="shared" si="54"/>
        <v>-</v>
      </c>
      <c r="PT29" s="49" t="str">
        <f t="shared" si="55"/>
        <v>-</v>
      </c>
      <c r="PU29" s="49" t="str">
        <f t="shared" si="56"/>
        <v>-</v>
      </c>
      <c r="PV29" s="49" t="str">
        <f t="shared" si="57"/>
        <v>-</v>
      </c>
      <c r="PW29" s="49" t="str">
        <f t="shared" si="58"/>
        <v>-</v>
      </c>
      <c r="PX29" s="49" t="str">
        <f t="shared" si="59"/>
        <v>-</v>
      </c>
      <c r="PY29" s="50"/>
      <c r="PZ29" s="50"/>
      <c r="QA29" s="51" t="e">
        <f t="shared" si="60"/>
        <v>#DIV/0!</v>
      </c>
    </row>
    <row r="30" spans="1:443" ht="21.75">
      <c r="A30" s="44" t="s">
        <v>68</v>
      </c>
      <c r="B30" s="45">
        <v>27</v>
      </c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7" t="str">
        <f t="shared" si="0"/>
        <v>-</v>
      </c>
      <c r="AI30" s="47" t="str">
        <f t="shared" si="0"/>
        <v>-</v>
      </c>
      <c r="AJ30" s="47" t="str">
        <f t="shared" si="2"/>
        <v>-</v>
      </c>
      <c r="AK30" s="47" t="str">
        <f t="shared" si="3"/>
        <v>-</v>
      </c>
      <c r="AL30" s="45">
        <v>27</v>
      </c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7" t="str">
        <f t="shared" si="4"/>
        <v>-</v>
      </c>
      <c r="BR30" s="47" t="str">
        <f t="shared" si="61"/>
        <v>-</v>
      </c>
      <c r="BS30" s="47" t="str">
        <f t="shared" si="62"/>
        <v>-</v>
      </c>
      <c r="BT30" s="47" t="str">
        <f t="shared" si="63"/>
        <v>-</v>
      </c>
      <c r="BU30" s="45">
        <v>27</v>
      </c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7" t="str">
        <f t="shared" si="8"/>
        <v>-</v>
      </c>
      <c r="DB30" s="47" t="str">
        <f t="shared" si="64"/>
        <v>-</v>
      </c>
      <c r="DC30" s="47" t="str">
        <f t="shared" si="65"/>
        <v>-</v>
      </c>
      <c r="DD30" s="47" t="str">
        <f t="shared" si="66"/>
        <v>-</v>
      </c>
      <c r="DE30" s="45">
        <v>27</v>
      </c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7" t="str">
        <f t="shared" si="12"/>
        <v>-</v>
      </c>
      <c r="EL30" s="47" t="str">
        <f t="shared" si="67"/>
        <v>-</v>
      </c>
      <c r="EM30" s="47" t="str">
        <f t="shared" si="68"/>
        <v>-</v>
      </c>
      <c r="EN30" s="47" t="str">
        <f t="shared" si="69"/>
        <v>-</v>
      </c>
      <c r="EO30" s="45">
        <v>27</v>
      </c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7" t="str">
        <f t="shared" si="16"/>
        <v>-</v>
      </c>
      <c r="FU30" s="47" t="str">
        <f t="shared" si="17"/>
        <v>-</v>
      </c>
      <c r="FV30" s="47" t="str">
        <f t="shared" si="70"/>
        <v>-</v>
      </c>
      <c r="FW30" s="47" t="str">
        <f t="shared" si="71"/>
        <v>-</v>
      </c>
      <c r="FX30" s="45">
        <v>27</v>
      </c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7" t="str">
        <f t="shared" si="20"/>
        <v>-</v>
      </c>
      <c r="HE30" s="47" t="str">
        <f t="shared" si="72"/>
        <v>-</v>
      </c>
      <c r="HF30" s="47" t="str">
        <f t="shared" si="73"/>
        <v>-</v>
      </c>
      <c r="HG30" s="47" t="str">
        <f t="shared" si="74"/>
        <v>-</v>
      </c>
      <c r="HH30" s="45">
        <v>27</v>
      </c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7" t="str">
        <f t="shared" si="24"/>
        <v>-</v>
      </c>
      <c r="IN30" s="47" t="str">
        <f t="shared" si="75"/>
        <v>-</v>
      </c>
      <c r="IO30" s="47" t="str">
        <f t="shared" si="76"/>
        <v>-</v>
      </c>
      <c r="IP30" s="47" t="str">
        <f t="shared" si="77"/>
        <v>-</v>
      </c>
      <c r="IQ30" s="45">
        <v>27</v>
      </c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7" t="str">
        <f t="shared" si="28"/>
        <v>-</v>
      </c>
      <c r="JX30" s="47" t="str">
        <f t="shared" si="78"/>
        <v>-</v>
      </c>
      <c r="JY30" s="47" t="str">
        <f t="shared" si="79"/>
        <v>-</v>
      </c>
      <c r="JZ30" s="47" t="str">
        <f t="shared" si="80"/>
        <v>-</v>
      </c>
      <c r="KA30" s="45">
        <v>27</v>
      </c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7" t="str">
        <f t="shared" si="32"/>
        <v>-</v>
      </c>
      <c r="LH30" s="47" t="str">
        <f t="shared" si="81"/>
        <v>-</v>
      </c>
      <c r="LI30" s="47" t="str">
        <f t="shared" si="82"/>
        <v>-</v>
      </c>
      <c r="LJ30" s="47" t="str">
        <f t="shared" si="83"/>
        <v>-</v>
      </c>
      <c r="LK30" s="45">
        <v>27</v>
      </c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7" t="str">
        <f t="shared" si="36"/>
        <v>-</v>
      </c>
      <c r="MP30" s="47" t="str">
        <f t="shared" si="84"/>
        <v>-</v>
      </c>
      <c r="MQ30" s="47" t="str">
        <f t="shared" si="85"/>
        <v>-</v>
      </c>
      <c r="MR30" s="47" t="str">
        <f t="shared" si="86"/>
        <v>-</v>
      </c>
      <c r="MS30" s="45">
        <v>27</v>
      </c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7" t="str">
        <f t="shared" si="40"/>
        <v>-</v>
      </c>
      <c r="NZ30" s="47" t="str">
        <f t="shared" si="87"/>
        <v>-</v>
      </c>
      <c r="OA30" s="47" t="str">
        <f t="shared" si="88"/>
        <v>-</v>
      </c>
      <c r="OB30" s="47" t="str">
        <f t="shared" si="89"/>
        <v>-</v>
      </c>
      <c r="OC30" s="45">
        <v>27</v>
      </c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7" t="str">
        <f t="shared" si="44"/>
        <v>-</v>
      </c>
      <c r="PI30" s="47" t="str">
        <f t="shared" si="90"/>
        <v>-</v>
      </c>
      <c r="PJ30" s="47" t="str">
        <f t="shared" si="91"/>
        <v>-</v>
      </c>
      <c r="PK30" s="47" t="str">
        <f t="shared" si="92"/>
        <v>-</v>
      </c>
      <c r="PL30" s="48">
        <v>27</v>
      </c>
      <c r="PM30" s="49" t="str">
        <f t="shared" si="48"/>
        <v>-</v>
      </c>
      <c r="PN30" s="49" t="str">
        <f t="shared" si="49"/>
        <v>-</v>
      </c>
      <c r="PO30" s="49" t="str">
        <f t="shared" si="50"/>
        <v>-</v>
      </c>
      <c r="PP30" s="49" t="str">
        <f t="shared" si="51"/>
        <v>-</v>
      </c>
      <c r="PQ30" s="49" t="str">
        <f t="shared" si="52"/>
        <v>-</v>
      </c>
      <c r="PR30" s="49" t="str">
        <f t="shared" si="53"/>
        <v>-</v>
      </c>
      <c r="PS30" s="49" t="str">
        <f t="shared" si="54"/>
        <v>-</v>
      </c>
      <c r="PT30" s="49" t="str">
        <f t="shared" si="55"/>
        <v>-</v>
      </c>
      <c r="PU30" s="49" t="str">
        <f t="shared" si="56"/>
        <v>-</v>
      </c>
      <c r="PV30" s="49" t="str">
        <f t="shared" si="57"/>
        <v>-</v>
      </c>
      <c r="PW30" s="49" t="str">
        <f t="shared" si="58"/>
        <v>-</v>
      </c>
      <c r="PX30" s="49" t="str">
        <f t="shared" si="59"/>
        <v>-</v>
      </c>
      <c r="PY30" s="50"/>
      <c r="PZ30" s="50"/>
      <c r="QA30" s="51" t="e">
        <f t="shared" si="60"/>
        <v>#DIV/0!</v>
      </c>
    </row>
    <row r="31" spans="1:443" ht="21.75">
      <c r="A31" s="44" t="s">
        <v>69</v>
      </c>
      <c r="B31" s="45">
        <v>28</v>
      </c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7" t="str">
        <f t="shared" si="0"/>
        <v>-</v>
      </c>
      <c r="AI31" s="47" t="str">
        <f t="shared" si="0"/>
        <v>-</v>
      </c>
      <c r="AJ31" s="47" t="str">
        <f t="shared" si="2"/>
        <v>-</v>
      </c>
      <c r="AK31" s="47" t="str">
        <f t="shared" si="3"/>
        <v>-</v>
      </c>
      <c r="AL31" s="45">
        <v>28</v>
      </c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7" t="str">
        <f t="shared" si="4"/>
        <v>-</v>
      </c>
      <c r="BR31" s="47" t="str">
        <f t="shared" si="61"/>
        <v>-</v>
      </c>
      <c r="BS31" s="47" t="str">
        <f t="shared" si="62"/>
        <v>-</v>
      </c>
      <c r="BT31" s="47" t="str">
        <f t="shared" si="63"/>
        <v>-</v>
      </c>
      <c r="BU31" s="45">
        <v>28</v>
      </c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7" t="str">
        <f t="shared" si="8"/>
        <v>-</v>
      </c>
      <c r="DB31" s="47" t="str">
        <f t="shared" si="64"/>
        <v>-</v>
      </c>
      <c r="DC31" s="47" t="str">
        <f t="shared" si="65"/>
        <v>-</v>
      </c>
      <c r="DD31" s="47" t="str">
        <f t="shared" si="66"/>
        <v>-</v>
      </c>
      <c r="DE31" s="45">
        <v>28</v>
      </c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7" t="str">
        <f t="shared" si="12"/>
        <v>-</v>
      </c>
      <c r="EL31" s="47" t="str">
        <f t="shared" si="67"/>
        <v>-</v>
      </c>
      <c r="EM31" s="47" t="str">
        <f t="shared" si="68"/>
        <v>-</v>
      </c>
      <c r="EN31" s="47" t="str">
        <f t="shared" si="69"/>
        <v>-</v>
      </c>
      <c r="EO31" s="45">
        <v>28</v>
      </c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7" t="str">
        <f t="shared" si="16"/>
        <v>-</v>
      </c>
      <c r="FU31" s="47" t="str">
        <f t="shared" ref="FU31" si="93">IF(SUM(EQ31:FT31)=0,"-",(SUM(EQ31:FT31)))</f>
        <v>-</v>
      </c>
      <c r="FV31" s="47" t="str">
        <f t="shared" ref="FV31" si="94">IF(SUM(ER31:FU31)=0,"-",(SUM(ER31:FU31)))</f>
        <v>-</v>
      </c>
      <c r="FW31" s="47" t="str">
        <f t="shared" ref="FW31" si="95">IF(SUM(ES31:FV31)=0,"-",(SUM(ES31:FV31)))</f>
        <v>-</v>
      </c>
      <c r="FX31" s="45">
        <v>28</v>
      </c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7" t="str">
        <f t="shared" si="20"/>
        <v>-</v>
      </c>
      <c r="HE31" s="47" t="str">
        <f t="shared" si="72"/>
        <v>-</v>
      </c>
      <c r="HF31" s="47" t="str">
        <f t="shared" si="73"/>
        <v>-</v>
      </c>
      <c r="HG31" s="47" t="str">
        <f t="shared" si="74"/>
        <v>-</v>
      </c>
      <c r="HH31" s="45">
        <v>28</v>
      </c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7" t="str">
        <f t="shared" si="24"/>
        <v>-</v>
      </c>
      <c r="IN31" s="47" t="str">
        <f t="shared" si="75"/>
        <v>-</v>
      </c>
      <c r="IO31" s="47" t="str">
        <f t="shared" si="76"/>
        <v>-</v>
      </c>
      <c r="IP31" s="47" t="str">
        <f t="shared" si="77"/>
        <v>-</v>
      </c>
      <c r="IQ31" s="45">
        <v>28</v>
      </c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7" t="str">
        <f t="shared" si="28"/>
        <v>-</v>
      </c>
      <c r="JX31" s="47" t="str">
        <f t="shared" si="78"/>
        <v>-</v>
      </c>
      <c r="JY31" s="47" t="str">
        <f t="shared" si="79"/>
        <v>-</v>
      </c>
      <c r="JZ31" s="47" t="str">
        <f t="shared" si="80"/>
        <v>-</v>
      </c>
      <c r="KA31" s="45">
        <v>28</v>
      </c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7" t="str">
        <f t="shared" si="32"/>
        <v>-</v>
      </c>
      <c r="LH31" s="47" t="str">
        <f t="shared" si="81"/>
        <v>-</v>
      </c>
      <c r="LI31" s="47" t="str">
        <f t="shared" si="82"/>
        <v>-</v>
      </c>
      <c r="LJ31" s="47" t="str">
        <f t="shared" si="83"/>
        <v>-</v>
      </c>
      <c r="LK31" s="45">
        <v>28</v>
      </c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7" t="str">
        <f t="shared" si="36"/>
        <v>-</v>
      </c>
      <c r="MP31" s="47" t="str">
        <f t="shared" si="84"/>
        <v>-</v>
      </c>
      <c r="MQ31" s="47" t="str">
        <f t="shared" si="85"/>
        <v>-</v>
      </c>
      <c r="MR31" s="47" t="str">
        <f t="shared" si="86"/>
        <v>-</v>
      </c>
      <c r="MS31" s="45">
        <v>28</v>
      </c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7" t="str">
        <f t="shared" si="40"/>
        <v>-</v>
      </c>
      <c r="NZ31" s="47" t="str">
        <f t="shared" si="87"/>
        <v>-</v>
      </c>
      <c r="OA31" s="47" t="str">
        <f t="shared" si="88"/>
        <v>-</v>
      </c>
      <c r="OB31" s="47" t="str">
        <f t="shared" si="89"/>
        <v>-</v>
      </c>
      <c r="OC31" s="45">
        <v>28</v>
      </c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7" t="str">
        <f t="shared" si="44"/>
        <v>-</v>
      </c>
      <c r="PI31" s="47" t="str">
        <f t="shared" si="90"/>
        <v>-</v>
      </c>
      <c r="PJ31" s="47" t="str">
        <f t="shared" si="91"/>
        <v>-</v>
      </c>
      <c r="PK31" s="47" t="str">
        <f t="shared" si="92"/>
        <v>-</v>
      </c>
      <c r="PL31" s="48">
        <v>28</v>
      </c>
      <c r="PM31" s="49" t="str">
        <f t="shared" si="48"/>
        <v>-</v>
      </c>
      <c r="PN31" s="49" t="str">
        <f t="shared" si="49"/>
        <v>-</v>
      </c>
      <c r="PO31" s="49" t="str">
        <f t="shared" si="50"/>
        <v>-</v>
      </c>
      <c r="PP31" s="49" t="str">
        <f t="shared" si="51"/>
        <v>-</v>
      </c>
      <c r="PQ31" s="49" t="str">
        <f t="shared" si="52"/>
        <v>-</v>
      </c>
      <c r="PR31" s="49" t="str">
        <f t="shared" si="53"/>
        <v>-</v>
      </c>
      <c r="PS31" s="49" t="str">
        <f t="shared" si="54"/>
        <v>-</v>
      </c>
      <c r="PT31" s="49" t="str">
        <f t="shared" si="55"/>
        <v>-</v>
      </c>
      <c r="PU31" s="49" t="str">
        <f t="shared" si="56"/>
        <v>-</v>
      </c>
      <c r="PV31" s="49" t="str">
        <f t="shared" si="57"/>
        <v>-</v>
      </c>
      <c r="PW31" s="49" t="str">
        <f t="shared" si="58"/>
        <v>-</v>
      </c>
      <c r="PX31" s="49" t="str">
        <f t="shared" si="59"/>
        <v>-</v>
      </c>
      <c r="PY31" s="50"/>
      <c r="PZ31" s="50"/>
      <c r="QA31" s="51" t="e">
        <f t="shared" si="60"/>
        <v>#DIV/0!</v>
      </c>
    </row>
    <row r="32" spans="1:443" ht="21.75">
      <c r="A32" s="44"/>
      <c r="B32" s="45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7"/>
      <c r="AI32" s="47"/>
      <c r="AJ32" s="47"/>
      <c r="AK32" s="47"/>
      <c r="AL32" s="45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7"/>
      <c r="BR32" s="47"/>
      <c r="BS32" s="47"/>
      <c r="BT32" s="47"/>
      <c r="BU32" s="45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7"/>
      <c r="DB32" s="47"/>
      <c r="DC32" s="47"/>
      <c r="DD32" s="47"/>
      <c r="DE32" s="45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7"/>
      <c r="EL32" s="47"/>
      <c r="EM32" s="47"/>
      <c r="EN32" s="47"/>
      <c r="EO32" s="45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7"/>
      <c r="FU32" s="47"/>
      <c r="FV32" s="47"/>
      <c r="FW32" s="47"/>
      <c r="FX32" s="45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7"/>
      <c r="HE32" s="47"/>
      <c r="HF32" s="47"/>
      <c r="HG32" s="47"/>
      <c r="HH32" s="45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7"/>
      <c r="IN32" s="47"/>
      <c r="IO32" s="47"/>
      <c r="IP32" s="47"/>
      <c r="IQ32" s="45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7"/>
      <c r="JX32" s="47"/>
      <c r="JY32" s="47"/>
      <c r="JZ32" s="47"/>
      <c r="KA32" s="45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7"/>
      <c r="LH32" s="47"/>
      <c r="LI32" s="47"/>
      <c r="LJ32" s="47"/>
      <c r="LK32" s="45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7"/>
      <c r="MP32" s="47"/>
      <c r="MQ32" s="47"/>
      <c r="MR32" s="47"/>
      <c r="MS32" s="45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7"/>
      <c r="NZ32" s="47"/>
      <c r="OA32" s="47"/>
      <c r="OB32" s="47"/>
      <c r="OC32" s="45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7"/>
      <c r="PI32" s="47"/>
      <c r="PJ32" s="47"/>
      <c r="PK32" s="47"/>
      <c r="PL32" s="48"/>
      <c r="PM32" s="49"/>
      <c r="PN32" s="49"/>
      <c r="PO32" s="49"/>
      <c r="PP32" s="49"/>
      <c r="PQ32" s="49"/>
      <c r="PR32" s="49"/>
      <c r="PS32" s="49"/>
      <c r="PT32" s="49"/>
      <c r="PU32" s="49"/>
      <c r="PV32" s="49"/>
      <c r="PW32" s="49"/>
      <c r="PX32" s="49"/>
      <c r="PY32" s="50"/>
      <c r="PZ32" s="50"/>
      <c r="QA32" s="51"/>
    </row>
    <row r="33" spans="1:443" ht="21.75">
      <c r="A33" s="44" t="s">
        <v>63</v>
      </c>
      <c r="B33" s="45" t="s">
        <v>64</v>
      </c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7"/>
      <c r="AI33" s="47"/>
      <c r="AJ33" s="47"/>
      <c r="AK33" s="47"/>
      <c r="AL33" s="45" t="s">
        <v>64</v>
      </c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7" t="s">
        <v>64</v>
      </c>
      <c r="BR33" s="47" t="s">
        <v>64</v>
      </c>
      <c r="BS33" s="47" t="s">
        <v>64</v>
      </c>
      <c r="BT33" s="47"/>
      <c r="BU33" s="45" t="s">
        <v>64</v>
      </c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7" t="s">
        <v>64</v>
      </c>
      <c r="DB33" s="47" t="s">
        <v>64</v>
      </c>
      <c r="DC33" s="47" t="s">
        <v>64</v>
      </c>
      <c r="DD33" s="47" t="s">
        <v>64</v>
      </c>
      <c r="DE33" s="45" t="s">
        <v>64</v>
      </c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7" t="s">
        <v>64</v>
      </c>
      <c r="EL33" s="47" t="s">
        <v>64</v>
      </c>
      <c r="EM33" s="47" t="s">
        <v>64</v>
      </c>
      <c r="EN33" s="47" t="s">
        <v>64</v>
      </c>
      <c r="EO33" s="45" t="s">
        <v>64</v>
      </c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7" t="s">
        <v>64</v>
      </c>
      <c r="FU33" s="47" t="s">
        <v>64</v>
      </c>
      <c r="FV33" s="47" t="s">
        <v>64</v>
      </c>
      <c r="FW33" s="47" t="s">
        <v>64</v>
      </c>
      <c r="FX33" s="45" t="s">
        <v>64</v>
      </c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7" t="s">
        <v>64</v>
      </c>
      <c r="HE33" s="47" t="s">
        <v>64</v>
      </c>
      <c r="HF33" s="47" t="s">
        <v>64</v>
      </c>
      <c r="HG33" s="47" t="s">
        <v>64</v>
      </c>
      <c r="HH33" s="45" t="s">
        <v>64</v>
      </c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7" t="s">
        <v>64</v>
      </c>
      <c r="IN33" s="47" t="s">
        <v>64</v>
      </c>
      <c r="IO33" s="47" t="s">
        <v>64</v>
      </c>
      <c r="IP33" s="47" t="s">
        <v>64</v>
      </c>
      <c r="IQ33" s="45" t="s">
        <v>64</v>
      </c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7" t="s">
        <v>64</v>
      </c>
      <c r="JX33" s="47" t="s">
        <v>64</v>
      </c>
      <c r="JY33" s="47" t="s">
        <v>64</v>
      </c>
      <c r="JZ33" s="47" t="s">
        <v>64</v>
      </c>
      <c r="KA33" s="45" t="s">
        <v>64</v>
      </c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7" t="s">
        <v>64</v>
      </c>
      <c r="LH33" s="47" t="s">
        <v>64</v>
      </c>
      <c r="LI33" s="47" t="s">
        <v>64</v>
      </c>
      <c r="LJ33" s="47" t="s">
        <v>64</v>
      </c>
      <c r="LK33" s="45" t="s">
        <v>64</v>
      </c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7" t="s">
        <v>64</v>
      </c>
      <c r="MP33" s="47" t="s">
        <v>64</v>
      </c>
      <c r="MQ33" s="47" t="s">
        <v>64</v>
      </c>
      <c r="MR33" s="47" t="s">
        <v>64</v>
      </c>
      <c r="MS33" s="45" t="s">
        <v>64</v>
      </c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7" t="s">
        <v>64</v>
      </c>
      <c r="NZ33" s="47" t="s">
        <v>64</v>
      </c>
      <c r="OA33" s="47" t="s">
        <v>64</v>
      </c>
      <c r="OB33" s="47" t="s">
        <v>64</v>
      </c>
      <c r="OC33" s="45" t="s">
        <v>64</v>
      </c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7" t="s">
        <v>64</v>
      </c>
      <c r="PI33" s="47" t="s">
        <v>64</v>
      </c>
      <c r="PJ33" s="47" t="s">
        <v>64</v>
      </c>
      <c r="PK33" s="47" t="s">
        <v>64</v>
      </c>
      <c r="PL33" s="48" t="s">
        <v>64</v>
      </c>
      <c r="PM33" s="49" t="s">
        <v>64</v>
      </c>
      <c r="PN33" s="49" t="s">
        <v>64</v>
      </c>
      <c r="PO33" s="49" t="s">
        <v>64</v>
      </c>
      <c r="PP33" s="49" t="s">
        <v>64</v>
      </c>
      <c r="PQ33" s="49" t="s">
        <v>64</v>
      </c>
      <c r="PR33" s="49" t="s">
        <v>64</v>
      </c>
      <c r="PS33" s="49" t="s">
        <v>64</v>
      </c>
      <c r="PT33" s="49" t="s">
        <v>64</v>
      </c>
      <c r="PU33" s="49" t="s">
        <v>64</v>
      </c>
      <c r="PV33" s="49" t="s">
        <v>64</v>
      </c>
      <c r="PW33" s="49" t="s">
        <v>64</v>
      </c>
      <c r="PX33" s="49" t="s">
        <v>64</v>
      </c>
      <c r="PY33" s="50" t="s">
        <v>64</v>
      </c>
      <c r="PZ33" s="50" t="s">
        <v>64</v>
      </c>
      <c r="QA33" s="51" t="s">
        <v>64</v>
      </c>
    </row>
    <row r="34" spans="1:443" ht="21.75">
      <c r="A34" s="44" t="s">
        <v>63</v>
      </c>
      <c r="B34" s="45" t="s">
        <v>64</v>
      </c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7" t="s">
        <v>64</v>
      </c>
      <c r="AI34" s="47" t="s">
        <v>64</v>
      </c>
      <c r="AJ34" s="47" t="s">
        <v>64</v>
      </c>
      <c r="AK34" s="47" t="s">
        <v>64</v>
      </c>
      <c r="AL34" s="45" t="s">
        <v>64</v>
      </c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7" t="s">
        <v>64</v>
      </c>
      <c r="BR34" s="47" t="s">
        <v>64</v>
      </c>
      <c r="BS34" s="47" t="s">
        <v>64</v>
      </c>
      <c r="BT34" s="47" t="s">
        <v>64</v>
      </c>
      <c r="BU34" s="45" t="s">
        <v>64</v>
      </c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7" t="s">
        <v>64</v>
      </c>
      <c r="DB34" s="47" t="s">
        <v>64</v>
      </c>
      <c r="DC34" s="47" t="s">
        <v>64</v>
      </c>
      <c r="DD34" s="47" t="s">
        <v>64</v>
      </c>
      <c r="DE34" s="45" t="s">
        <v>64</v>
      </c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7" t="s">
        <v>64</v>
      </c>
      <c r="EL34" s="47" t="s">
        <v>64</v>
      </c>
      <c r="EM34" s="47" t="s">
        <v>64</v>
      </c>
      <c r="EN34" s="47" t="s">
        <v>64</v>
      </c>
      <c r="EO34" s="45" t="s">
        <v>64</v>
      </c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7" t="s">
        <v>64</v>
      </c>
      <c r="FU34" s="47" t="s">
        <v>64</v>
      </c>
      <c r="FV34" s="47" t="s">
        <v>64</v>
      </c>
      <c r="FW34" s="47" t="s">
        <v>64</v>
      </c>
      <c r="FX34" s="45" t="s">
        <v>64</v>
      </c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7" t="s">
        <v>64</v>
      </c>
      <c r="HE34" s="47" t="s">
        <v>64</v>
      </c>
      <c r="HF34" s="47" t="s">
        <v>64</v>
      </c>
      <c r="HG34" s="47" t="s">
        <v>64</v>
      </c>
      <c r="HH34" s="45" t="s">
        <v>64</v>
      </c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7" t="s">
        <v>64</v>
      </c>
      <c r="IN34" s="47" t="s">
        <v>64</v>
      </c>
      <c r="IO34" s="47" t="s">
        <v>64</v>
      </c>
      <c r="IP34" s="47" t="s">
        <v>64</v>
      </c>
      <c r="IQ34" s="45" t="s">
        <v>64</v>
      </c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7" t="s">
        <v>64</v>
      </c>
      <c r="JX34" s="47" t="s">
        <v>64</v>
      </c>
      <c r="JY34" s="47" t="s">
        <v>64</v>
      </c>
      <c r="JZ34" s="47" t="s">
        <v>64</v>
      </c>
      <c r="KA34" s="45" t="s">
        <v>64</v>
      </c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7" t="s">
        <v>64</v>
      </c>
      <c r="LH34" s="47" t="s">
        <v>64</v>
      </c>
      <c r="LI34" s="47" t="s">
        <v>64</v>
      </c>
      <c r="LJ34" s="47" t="s">
        <v>64</v>
      </c>
      <c r="LK34" s="45" t="s">
        <v>64</v>
      </c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7" t="s">
        <v>64</v>
      </c>
      <c r="MP34" s="47" t="s">
        <v>64</v>
      </c>
      <c r="MQ34" s="47" t="s">
        <v>64</v>
      </c>
      <c r="MR34" s="47" t="s">
        <v>64</v>
      </c>
      <c r="MS34" s="45" t="s">
        <v>64</v>
      </c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7" t="s">
        <v>64</v>
      </c>
      <c r="NZ34" s="47" t="s">
        <v>64</v>
      </c>
      <c r="OA34" s="47" t="s">
        <v>64</v>
      </c>
      <c r="OB34" s="47" t="s">
        <v>64</v>
      </c>
      <c r="OC34" s="45" t="s">
        <v>64</v>
      </c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7" t="s">
        <v>64</v>
      </c>
      <c r="PI34" s="47" t="s">
        <v>64</v>
      </c>
      <c r="PJ34" s="47" t="s">
        <v>64</v>
      </c>
      <c r="PK34" s="47" t="s">
        <v>64</v>
      </c>
      <c r="PL34" s="48" t="s">
        <v>64</v>
      </c>
      <c r="PM34" s="49" t="s">
        <v>64</v>
      </c>
      <c r="PN34" s="49" t="s">
        <v>64</v>
      </c>
      <c r="PO34" s="49" t="s">
        <v>64</v>
      </c>
      <c r="PP34" s="49" t="s">
        <v>64</v>
      </c>
      <c r="PQ34" s="49" t="s">
        <v>64</v>
      </c>
      <c r="PR34" s="49" t="s">
        <v>64</v>
      </c>
      <c r="PS34" s="49" t="s">
        <v>64</v>
      </c>
      <c r="PT34" s="49" t="s">
        <v>64</v>
      </c>
      <c r="PU34" s="49" t="s">
        <v>64</v>
      </c>
      <c r="PV34" s="49" t="s">
        <v>64</v>
      </c>
      <c r="PW34" s="49" t="s">
        <v>64</v>
      </c>
      <c r="PX34" s="49" t="s">
        <v>64</v>
      </c>
      <c r="PY34" s="50" t="s">
        <v>64</v>
      </c>
      <c r="PZ34" s="50" t="s">
        <v>64</v>
      </c>
      <c r="QA34" s="51" t="s">
        <v>64</v>
      </c>
    </row>
    <row r="35" spans="1:443" ht="21.75">
      <c r="A35" s="44" t="s">
        <v>63</v>
      </c>
      <c r="B35" s="45" t="s">
        <v>64</v>
      </c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7" t="s">
        <v>64</v>
      </c>
      <c r="AI35" s="47" t="s">
        <v>64</v>
      </c>
      <c r="AJ35" s="47" t="s">
        <v>64</v>
      </c>
      <c r="AK35" s="47" t="s">
        <v>64</v>
      </c>
      <c r="AL35" s="45" t="s">
        <v>64</v>
      </c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7" t="s">
        <v>64</v>
      </c>
      <c r="BR35" s="47" t="s">
        <v>64</v>
      </c>
      <c r="BS35" s="47" t="s">
        <v>64</v>
      </c>
      <c r="BT35" s="47" t="s">
        <v>64</v>
      </c>
      <c r="BU35" s="45" t="s">
        <v>64</v>
      </c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7" t="s">
        <v>64</v>
      </c>
      <c r="DB35" s="47" t="s">
        <v>64</v>
      </c>
      <c r="DC35" s="47" t="s">
        <v>64</v>
      </c>
      <c r="DD35" s="47" t="s">
        <v>64</v>
      </c>
      <c r="DE35" s="45" t="s">
        <v>64</v>
      </c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7" t="s">
        <v>64</v>
      </c>
      <c r="EL35" s="47" t="s">
        <v>64</v>
      </c>
      <c r="EM35" s="47" t="s">
        <v>64</v>
      </c>
      <c r="EN35" s="47" t="s">
        <v>64</v>
      </c>
      <c r="EO35" s="45" t="s">
        <v>64</v>
      </c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7" t="s">
        <v>64</v>
      </c>
      <c r="FU35" s="47" t="s">
        <v>64</v>
      </c>
      <c r="FV35" s="47" t="s">
        <v>64</v>
      </c>
      <c r="FW35" s="47" t="s">
        <v>64</v>
      </c>
      <c r="FX35" s="45" t="s">
        <v>64</v>
      </c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7" t="s">
        <v>64</v>
      </c>
      <c r="HE35" s="47" t="s">
        <v>64</v>
      </c>
      <c r="HF35" s="47" t="s">
        <v>64</v>
      </c>
      <c r="HG35" s="47" t="s">
        <v>64</v>
      </c>
      <c r="HH35" s="45" t="s">
        <v>64</v>
      </c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7" t="s">
        <v>64</v>
      </c>
      <c r="IN35" s="47" t="s">
        <v>64</v>
      </c>
      <c r="IO35" s="47" t="s">
        <v>64</v>
      </c>
      <c r="IP35" s="47" t="s">
        <v>64</v>
      </c>
      <c r="IQ35" s="45" t="s">
        <v>64</v>
      </c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7" t="s">
        <v>64</v>
      </c>
      <c r="JX35" s="47" t="s">
        <v>64</v>
      </c>
      <c r="JY35" s="47" t="s">
        <v>64</v>
      </c>
      <c r="JZ35" s="47" t="s">
        <v>64</v>
      </c>
      <c r="KA35" s="45" t="s">
        <v>64</v>
      </c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7" t="s">
        <v>64</v>
      </c>
      <c r="LH35" s="47" t="s">
        <v>64</v>
      </c>
      <c r="LI35" s="47" t="s">
        <v>64</v>
      </c>
      <c r="LJ35" s="47" t="s">
        <v>64</v>
      </c>
      <c r="LK35" s="45" t="s">
        <v>64</v>
      </c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7" t="s">
        <v>64</v>
      </c>
      <c r="MP35" s="47" t="s">
        <v>64</v>
      </c>
      <c r="MQ35" s="47" t="s">
        <v>64</v>
      </c>
      <c r="MR35" s="47" t="s">
        <v>64</v>
      </c>
      <c r="MS35" s="45" t="s">
        <v>64</v>
      </c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7" t="s">
        <v>64</v>
      </c>
      <c r="NZ35" s="47" t="s">
        <v>64</v>
      </c>
      <c r="OA35" s="47" t="s">
        <v>64</v>
      </c>
      <c r="OB35" s="47" t="s">
        <v>64</v>
      </c>
      <c r="OC35" s="45" t="s">
        <v>64</v>
      </c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7" t="s">
        <v>64</v>
      </c>
      <c r="PI35" s="47" t="s">
        <v>64</v>
      </c>
      <c r="PJ35" s="47" t="s">
        <v>64</v>
      </c>
      <c r="PK35" s="47" t="s">
        <v>64</v>
      </c>
      <c r="PL35" s="48" t="s">
        <v>64</v>
      </c>
      <c r="PM35" s="49" t="s">
        <v>64</v>
      </c>
      <c r="PN35" s="49" t="s">
        <v>64</v>
      </c>
      <c r="PO35" s="49" t="s">
        <v>64</v>
      </c>
      <c r="PP35" s="49" t="s">
        <v>64</v>
      </c>
      <c r="PQ35" s="49" t="s">
        <v>64</v>
      </c>
      <c r="PR35" s="49" t="s">
        <v>64</v>
      </c>
      <c r="PS35" s="49" t="s">
        <v>64</v>
      </c>
      <c r="PT35" s="49" t="s">
        <v>64</v>
      </c>
      <c r="PU35" s="49" t="s">
        <v>64</v>
      </c>
      <c r="PV35" s="49" t="s">
        <v>64</v>
      </c>
      <c r="PW35" s="49" t="s">
        <v>64</v>
      </c>
      <c r="PX35" s="49" t="s">
        <v>64</v>
      </c>
      <c r="PY35" s="50" t="s">
        <v>64</v>
      </c>
      <c r="PZ35" s="50" t="s">
        <v>64</v>
      </c>
      <c r="QA35" s="51" t="s">
        <v>64</v>
      </c>
    </row>
    <row r="36" spans="1:443" ht="21.75">
      <c r="A36" s="44" t="s">
        <v>63</v>
      </c>
      <c r="B36" s="45" t="s">
        <v>64</v>
      </c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7" t="s">
        <v>64</v>
      </c>
      <c r="AI36" s="47" t="s">
        <v>64</v>
      </c>
      <c r="AJ36" s="47" t="s">
        <v>64</v>
      </c>
      <c r="AK36" s="47" t="s">
        <v>64</v>
      </c>
      <c r="AL36" s="45" t="s">
        <v>64</v>
      </c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7" t="s">
        <v>64</v>
      </c>
      <c r="BR36" s="47" t="s">
        <v>64</v>
      </c>
      <c r="BS36" s="47" t="s">
        <v>64</v>
      </c>
      <c r="BT36" s="47" t="s">
        <v>64</v>
      </c>
      <c r="BU36" s="45" t="s">
        <v>64</v>
      </c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7" t="s">
        <v>64</v>
      </c>
      <c r="DB36" s="47" t="s">
        <v>64</v>
      </c>
      <c r="DC36" s="47" t="s">
        <v>64</v>
      </c>
      <c r="DD36" s="47" t="s">
        <v>64</v>
      </c>
      <c r="DE36" s="45" t="s">
        <v>64</v>
      </c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7" t="s">
        <v>64</v>
      </c>
      <c r="EL36" s="47" t="s">
        <v>64</v>
      </c>
      <c r="EM36" s="47" t="s">
        <v>64</v>
      </c>
      <c r="EN36" s="47" t="s">
        <v>64</v>
      </c>
      <c r="EO36" s="45" t="s">
        <v>64</v>
      </c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7" t="s">
        <v>64</v>
      </c>
      <c r="FU36" s="47" t="s">
        <v>64</v>
      </c>
      <c r="FV36" s="47" t="s">
        <v>64</v>
      </c>
      <c r="FW36" s="47" t="s">
        <v>64</v>
      </c>
      <c r="FX36" s="45" t="s">
        <v>64</v>
      </c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7" t="s">
        <v>64</v>
      </c>
      <c r="HE36" s="47" t="s">
        <v>64</v>
      </c>
      <c r="HF36" s="47" t="s">
        <v>64</v>
      </c>
      <c r="HG36" s="47" t="s">
        <v>64</v>
      </c>
      <c r="HH36" s="45" t="s">
        <v>64</v>
      </c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7" t="s">
        <v>64</v>
      </c>
      <c r="IN36" s="47" t="s">
        <v>64</v>
      </c>
      <c r="IO36" s="47" t="s">
        <v>64</v>
      </c>
      <c r="IP36" s="47" t="s">
        <v>64</v>
      </c>
      <c r="IQ36" s="45" t="s">
        <v>64</v>
      </c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7" t="s">
        <v>64</v>
      </c>
      <c r="JX36" s="47" t="s">
        <v>64</v>
      </c>
      <c r="JY36" s="47" t="s">
        <v>64</v>
      </c>
      <c r="JZ36" s="47" t="s">
        <v>64</v>
      </c>
      <c r="KA36" s="45" t="s">
        <v>64</v>
      </c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7" t="s">
        <v>64</v>
      </c>
      <c r="LH36" s="47" t="s">
        <v>64</v>
      </c>
      <c r="LI36" s="47" t="s">
        <v>64</v>
      </c>
      <c r="LJ36" s="47" t="s">
        <v>64</v>
      </c>
      <c r="LK36" s="45" t="s">
        <v>64</v>
      </c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7" t="s">
        <v>64</v>
      </c>
      <c r="MP36" s="47" t="s">
        <v>64</v>
      </c>
      <c r="MQ36" s="47" t="s">
        <v>64</v>
      </c>
      <c r="MR36" s="47" t="s">
        <v>64</v>
      </c>
      <c r="MS36" s="45" t="s">
        <v>64</v>
      </c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7" t="s">
        <v>64</v>
      </c>
      <c r="NZ36" s="47" t="s">
        <v>64</v>
      </c>
      <c r="OA36" s="47" t="s">
        <v>64</v>
      </c>
      <c r="OB36" s="47" t="s">
        <v>64</v>
      </c>
      <c r="OC36" s="45" t="s">
        <v>64</v>
      </c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7" t="s">
        <v>64</v>
      </c>
      <c r="PI36" s="47" t="s">
        <v>64</v>
      </c>
      <c r="PJ36" s="47" t="s">
        <v>64</v>
      </c>
      <c r="PK36" s="47" t="s">
        <v>64</v>
      </c>
      <c r="PL36" s="48" t="s">
        <v>64</v>
      </c>
      <c r="PM36" s="49" t="s">
        <v>64</v>
      </c>
      <c r="PN36" s="49" t="s">
        <v>64</v>
      </c>
      <c r="PO36" s="49" t="s">
        <v>64</v>
      </c>
      <c r="PP36" s="49" t="s">
        <v>64</v>
      </c>
      <c r="PQ36" s="49" t="s">
        <v>64</v>
      </c>
      <c r="PR36" s="49" t="s">
        <v>64</v>
      </c>
      <c r="PS36" s="49" t="s">
        <v>64</v>
      </c>
      <c r="PT36" s="49" t="s">
        <v>64</v>
      </c>
      <c r="PU36" s="49" t="s">
        <v>64</v>
      </c>
      <c r="PV36" s="49" t="s">
        <v>64</v>
      </c>
      <c r="PW36" s="49" t="s">
        <v>64</v>
      </c>
      <c r="PX36" s="49" t="s">
        <v>64</v>
      </c>
      <c r="PY36" s="50" t="s">
        <v>64</v>
      </c>
      <c r="PZ36" s="50" t="s">
        <v>64</v>
      </c>
      <c r="QA36" s="51" t="s">
        <v>64</v>
      </c>
    </row>
    <row r="37" spans="1:443" ht="21.75">
      <c r="A37" s="44" t="s">
        <v>63</v>
      </c>
      <c r="B37" s="45" t="s">
        <v>64</v>
      </c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7" t="s">
        <v>64</v>
      </c>
      <c r="AI37" s="47" t="s">
        <v>64</v>
      </c>
      <c r="AJ37" s="47" t="s">
        <v>64</v>
      </c>
      <c r="AK37" s="47" t="s">
        <v>64</v>
      </c>
      <c r="AL37" s="45" t="s">
        <v>64</v>
      </c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7" t="s">
        <v>64</v>
      </c>
      <c r="BR37" s="47" t="s">
        <v>64</v>
      </c>
      <c r="BS37" s="47" t="s">
        <v>64</v>
      </c>
      <c r="BT37" s="47" t="s">
        <v>64</v>
      </c>
      <c r="BU37" s="45" t="s">
        <v>64</v>
      </c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7" t="s">
        <v>64</v>
      </c>
      <c r="DB37" s="47" t="s">
        <v>64</v>
      </c>
      <c r="DC37" s="47" t="s">
        <v>64</v>
      </c>
      <c r="DD37" s="47" t="s">
        <v>64</v>
      </c>
      <c r="DE37" s="45" t="s">
        <v>64</v>
      </c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7" t="s">
        <v>64</v>
      </c>
      <c r="EL37" s="47" t="s">
        <v>64</v>
      </c>
      <c r="EM37" s="47" t="s">
        <v>64</v>
      </c>
      <c r="EN37" s="47" t="s">
        <v>64</v>
      </c>
      <c r="EO37" s="45" t="s">
        <v>64</v>
      </c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7" t="s">
        <v>64</v>
      </c>
      <c r="FU37" s="47" t="s">
        <v>64</v>
      </c>
      <c r="FV37" s="47" t="s">
        <v>64</v>
      </c>
      <c r="FW37" s="47" t="s">
        <v>64</v>
      </c>
      <c r="FX37" s="45" t="s">
        <v>64</v>
      </c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7" t="s">
        <v>64</v>
      </c>
      <c r="HE37" s="47" t="s">
        <v>64</v>
      </c>
      <c r="HF37" s="47" t="s">
        <v>64</v>
      </c>
      <c r="HG37" s="47" t="s">
        <v>64</v>
      </c>
      <c r="HH37" s="45" t="s">
        <v>64</v>
      </c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7" t="s">
        <v>64</v>
      </c>
      <c r="IN37" s="47" t="s">
        <v>64</v>
      </c>
      <c r="IO37" s="47" t="s">
        <v>64</v>
      </c>
      <c r="IP37" s="47" t="s">
        <v>64</v>
      </c>
      <c r="IQ37" s="45" t="s">
        <v>64</v>
      </c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7" t="s">
        <v>64</v>
      </c>
      <c r="JX37" s="47" t="s">
        <v>64</v>
      </c>
      <c r="JY37" s="47" t="s">
        <v>64</v>
      </c>
      <c r="JZ37" s="47" t="s">
        <v>64</v>
      </c>
      <c r="KA37" s="45" t="s">
        <v>64</v>
      </c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7" t="s">
        <v>64</v>
      </c>
      <c r="LH37" s="47" t="s">
        <v>64</v>
      </c>
      <c r="LI37" s="47" t="s">
        <v>64</v>
      </c>
      <c r="LJ37" s="47" t="s">
        <v>64</v>
      </c>
      <c r="LK37" s="45" t="s">
        <v>64</v>
      </c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7" t="s">
        <v>64</v>
      </c>
      <c r="MP37" s="47" t="s">
        <v>64</v>
      </c>
      <c r="MQ37" s="47" t="s">
        <v>64</v>
      </c>
      <c r="MR37" s="47" t="s">
        <v>64</v>
      </c>
      <c r="MS37" s="45" t="s">
        <v>64</v>
      </c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7" t="s">
        <v>64</v>
      </c>
      <c r="NZ37" s="47" t="s">
        <v>64</v>
      </c>
      <c r="OA37" s="47" t="s">
        <v>64</v>
      </c>
      <c r="OB37" s="47" t="s">
        <v>64</v>
      </c>
      <c r="OC37" s="45" t="s">
        <v>64</v>
      </c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7" t="s">
        <v>64</v>
      </c>
      <c r="PI37" s="47" t="s">
        <v>64</v>
      </c>
      <c r="PJ37" s="47" t="s">
        <v>64</v>
      </c>
      <c r="PK37" s="47" t="s">
        <v>64</v>
      </c>
      <c r="PL37" s="48" t="s">
        <v>64</v>
      </c>
      <c r="PM37" s="49" t="s">
        <v>64</v>
      </c>
      <c r="PN37" s="49" t="s">
        <v>64</v>
      </c>
      <c r="PO37" s="49" t="s">
        <v>64</v>
      </c>
      <c r="PP37" s="49" t="s">
        <v>64</v>
      </c>
      <c r="PQ37" s="49" t="s">
        <v>64</v>
      </c>
      <c r="PR37" s="49" t="s">
        <v>64</v>
      </c>
      <c r="PS37" s="49" t="s">
        <v>64</v>
      </c>
      <c r="PT37" s="49" t="s">
        <v>64</v>
      </c>
      <c r="PU37" s="49" t="s">
        <v>64</v>
      </c>
      <c r="PV37" s="49" t="s">
        <v>64</v>
      </c>
      <c r="PW37" s="49" t="s">
        <v>64</v>
      </c>
      <c r="PX37" s="49" t="s">
        <v>64</v>
      </c>
      <c r="PY37" s="50" t="s">
        <v>64</v>
      </c>
      <c r="PZ37" s="50" t="s">
        <v>64</v>
      </c>
      <c r="QA37" s="51" t="s">
        <v>64</v>
      </c>
    </row>
    <row r="38" spans="1:443" ht="21.75">
      <c r="A38" s="44" t="s">
        <v>63</v>
      </c>
      <c r="B38" s="45" t="s">
        <v>64</v>
      </c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7" t="s">
        <v>64</v>
      </c>
      <c r="AI38" s="47" t="s">
        <v>64</v>
      </c>
      <c r="AJ38" s="47" t="s">
        <v>64</v>
      </c>
      <c r="AK38" s="47" t="s">
        <v>64</v>
      </c>
      <c r="AL38" s="45" t="s">
        <v>64</v>
      </c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7" t="s">
        <v>64</v>
      </c>
      <c r="BR38" s="47" t="s">
        <v>64</v>
      </c>
      <c r="BS38" s="47" t="s">
        <v>64</v>
      </c>
      <c r="BT38" s="47" t="s">
        <v>64</v>
      </c>
      <c r="BU38" s="45" t="s">
        <v>64</v>
      </c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7" t="s">
        <v>64</v>
      </c>
      <c r="DB38" s="47" t="s">
        <v>64</v>
      </c>
      <c r="DC38" s="47" t="s">
        <v>64</v>
      </c>
      <c r="DD38" s="47" t="s">
        <v>64</v>
      </c>
      <c r="DE38" s="45" t="s">
        <v>64</v>
      </c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7" t="s">
        <v>64</v>
      </c>
      <c r="EL38" s="47" t="s">
        <v>64</v>
      </c>
      <c r="EM38" s="47" t="s">
        <v>64</v>
      </c>
      <c r="EN38" s="47" t="s">
        <v>64</v>
      </c>
      <c r="EO38" s="45" t="s">
        <v>64</v>
      </c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7" t="s">
        <v>64</v>
      </c>
      <c r="FU38" s="47" t="s">
        <v>64</v>
      </c>
      <c r="FV38" s="47" t="s">
        <v>64</v>
      </c>
      <c r="FW38" s="47" t="s">
        <v>64</v>
      </c>
      <c r="FX38" s="45" t="s">
        <v>64</v>
      </c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7" t="s">
        <v>64</v>
      </c>
      <c r="HE38" s="47" t="s">
        <v>64</v>
      </c>
      <c r="HF38" s="47" t="s">
        <v>64</v>
      </c>
      <c r="HG38" s="47" t="s">
        <v>64</v>
      </c>
      <c r="HH38" s="45" t="s">
        <v>64</v>
      </c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7" t="s">
        <v>64</v>
      </c>
      <c r="IN38" s="47" t="s">
        <v>64</v>
      </c>
      <c r="IO38" s="47" t="s">
        <v>64</v>
      </c>
      <c r="IP38" s="47" t="s">
        <v>64</v>
      </c>
      <c r="IQ38" s="45" t="s">
        <v>64</v>
      </c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7" t="s">
        <v>64</v>
      </c>
      <c r="JX38" s="47" t="s">
        <v>64</v>
      </c>
      <c r="JY38" s="47" t="s">
        <v>64</v>
      </c>
      <c r="JZ38" s="47" t="s">
        <v>64</v>
      </c>
      <c r="KA38" s="45" t="s">
        <v>64</v>
      </c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7" t="s">
        <v>64</v>
      </c>
      <c r="LH38" s="47" t="s">
        <v>64</v>
      </c>
      <c r="LI38" s="47" t="s">
        <v>64</v>
      </c>
      <c r="LJ38" s="47" t="s">
        <v>64</v>
      </c>
      <c r="LK38" s="45" t="s">
        <v>64</v>
      </c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7" t="s">
        <v>64</v>
      </c>
      <c r="MP38" s="47" t="s">
        <v>64</v>
      </c>
      <c r="MQ38" s="47" t="s">
        <v>64</v>
      </c>
      <c r="MR38" s="47" t="s">
        <v>64</v>
      </c>
      <c r="MS38" s="45" t="s">
        <v>64</v>
      </c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7" t="s">
        <v>64</v>
      </c>
      <c r="NZ38" s="47" t="s">
        <v>64</v>
      </c>
      <c r="OA38" s="47" t="s">
        <v>64</v>
      </c>
      <c r="OB38" s="47" t="s">
        <v>64</v>
      </c>
      <c r="OC38" s="45" t="s">
        <v>64</v>
      </c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7" t="s">
        <v>64</v>
      </c>
      <c r="PI38" s="47" t="s">
        <v>64</v>
      </c>
      <c r="PJ38" s="47" t="s">
        <v>64</v>
      </c>
      <c r="PK38" s="47" t="s">
        <v>64</v>
      </c>
      <c r="PL38" s="48" t="s">
        <v>64</v>
      </c>
      <c r="PM38" s="49" t="s">
        <v>64</v>
      </c>
      <c r="PN38" s="49" t="s">
        <v>64</v>
      </c>
      <c r="PO38" s="49" t="s">
        <v>64</v>
      </c>
      <c r="PP38" s="49" t="s">
        <v>64</v>
      </c>
      <c r="PQ38" s="49" t="s">
        <v>64</v>
      </c>
      <c r="PR38" s="49" t="s">
        <v>64</v>
      </c>
      <c r="PS38" s="49" t="s">
        <v>64</v>
      </c>
      <c r="PT38" s="49" t="s">
        <v>64</v>
      </c>
      <c r="PU38" s="49" t="s">
        <v>64</v>
      </c>
      <c r="PV38" s="49" t="s">
        <v>64</v>
      </c>
      <c r="PW38" s="49" t="s">
        <v>64</v>
      </c>
      <c r="PX38" s="49" t="s">
        <v>64</v>
      </c>
      <c r="PY38" s="50" t="s">
        <v>64</v>
      </c>
      <c r="PZ38" s="50" t="s">
        <v>64</v>
      </c>
      <c r="QA38" s="51" t="s">
        <v>64</v>
      </c>
    </row>
    <row r="39" spans="1:443" ht="21.75">
      <c r="A39" s="44" t="s">
        <v>63</v>
      </c>
      <c r="B39" s="45" t="s">
        <v>64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7" t="s">
        <v>64</v>
      </c>
      <c r="AI39" s="47" t="s">
        <v>64</v>
      </c>
      <c r="AJ39" s="47" t="s">
        <v>64</v>
      </c>
      <c r="AK39" s="47" t="s">
        <v>64</v>
      </c>
      <c r="AL39" s="45" t="s">
        <v>64</v>
      </c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7" t="s">
        <v>64</v>
      </c>
      <c r="BR39" s="47" t="s">
        <v>64</v>
      </c>
      <c r="BS39" s="47" t="s">
        <v>64</v>
      </c>
      <c r="BT39" s="47" t="s">
        <v>64</v>
      </c>
      <c r="BU39" s="45" t="s">
        <v>64</v>
      </c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7" t="s">
        <v>64</v>
      </c>
      <c r="DB39" s="47" t="s">
        <v>64</v>
      </c>
      <c r="DC39" s="47" t="s">
        <v>64</v>
      </c>
      <c r="DD39" s="47" t="s">
        <v>64</v>
      </c>
      <c r="DE39" s="45" t="s">
        <v>64</v>
      </c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7" t="s">
        <v>64</v>
      </c>
      <c r="EL39" s="47" t="s">
        <v>64</v>
      </c>
      <c r="EM39" s="47" t="s">
        <v>64</v>
      </c>
      <c r="EN39" s="47" t="s">
        <v>64</v>
      </c>
      <c r="EO39" s="45" t="s">
        <v>64</v>
      </c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7" t="s">
        <v>64</v>
      </c>
      <c r="FU39" s="47" t="s">
        <v>64</v>
      </c>
      <c r="FV39" s="47" t="s">
        <v>64</v>
      </c>
      <c r="FW39" s="47" t="s">
        <v>64</v>
      </c>
      <c r="FX39" s="45" t="s">
        <v>64</v>
      </c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7" t="s">
        <v>64</v>
      </c>
      <c r="HE39" s="47" t="s">
        <v>64</v>
      </c>
      <c r="HF39" s="47" t="s">
        <v>64</v>
      </c>
      <c r="HG39" s="47" t="s">
        <v>64</v>
      </c>
      <c r="HH39" s="45" t="s">
        <v>64</v>
      </c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7" t="s">
        <v>64</v>
      </c>
      <c r="IN39" s="47" t="s">
        <v>64</v>
      </c>
      <c r="IO39" s="47" t="s">
        <v>64</v>
      </c>
      <c r="IP39" s="47" t="s">
        <v>64</v>
      </c>
      <c r="IQ39" s="45" t="s">
        <v>64</v>
      </c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7" t="s">
        <v>64</v>
      </c>
      <c r="JX39" s="47" t="s">
        <v>64</v>
      </c>
      <c r="JY39" s="47" t="s">
        <v>64</v>
      </c>
      <c r="JZ39" s="47" t="s">
        <v>64</v>
      </c>
      <c r="KA39" s="45" t="s">
        <v>64</v>
      </c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7" t="s">
        <v>64</v>
      </c>
      <c r="LH39" s="47" t="s">
        <v>64</v>
      </c>
      <c r="LI39" s="47" t="s">
        <v>64</v>
      </c>
      <c r="LJ39" s="47" t="s">
        <v>64</v>
      </c>
      <c r="LK39" s="45" t="s">
        <v>64</v>
      </c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7" t="s">
        <v>64</v>
      </c>
      <c r="MP39" s="47" t="s">
        <v>64</v>
      </c>
      <c r="MQ39" s="47" t="s">
        <v>64</v>
      </c>
      <c r="MR39" s="47" t="s">
        <v>64</v>
      </c>
      <c r="MS39" s="45" t="s">
        <v>64</v>
      </c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7" t="s">
        <v>64</v>
      </c>
      <c r="NZ39" s="47" t="s">
        <v>64</v>
      </c>
      <c r="OA39" s="47" t="s">
        <v>64</v>
      </c>
      <c r="OB39" s="47" t="s">
        <v>64</v>
      </c>
      <c r="OC39" s="45" t="s">
        <v>64</v>
      </c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7" t="s">
        <v>64</v>
      </c>
      <c r="PI39" s="47" t="s">
        <v>64</v>
      </c>
      <c r="PJ39" s="47" t="s">
        <v>64</v>
      </c>
      <c r="PK39" s="47" t="s">
        <v>64</v>
      </c>
      <c r="PL39" s="48" t="s">
        <v>64</v>
      </c>
      <c r="PM39" s="49" t="s">
        <v>64</v>
      </c>
      <c r="PN39" s="49" t="s">
        <v>64</v>
      </c>
      <c r="PO39" s="49" t="s">
        <v>64</v>
      </c>
      <c r="PP39" s="49" t="s">
        <v>64</v>
      </c>
      <c r="PQ39" s="49" t="s">
        <v>64</v>
      </c>
      <c r="PR39" s="49" t="s">
        <v>64</v>
      </c>
      <c r="PS39" s="49" t="s">
        <v>64</v>
      </c>
      <c r="PT39" s="49" t="s">
        <v>64</v>
      </c>
      <c r="PU39" s="49" t="s">
        <v>64</v>
      </c>
      <c r="PV39" s="49" t="s">
        <v>64</v>
      </c>
      <c r="PW39" s="49" t="s">
        <v>64</v>
      </c>
      <c r="PX39" s="49" t="s">
        <v>64</v>
      </c>
      <c r="PY39" s="50" t="s">
        <v>64</v>
      </c>
      <c r="PZ39" s="50" t="s">
        <v>64</v>
      </c>
      <c r="QA39" s="51" t="s">
        <v>64</v>
      </c>
    </row>
    <row r="40" spans="1:443" ht="21.75">
      <c r="A40" s="44" t="s">
        <v>63</v>
      </c>
      <c r="B40" s="45" t="s">
        <v>64</v>
      </c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7" t="s">
        <v>64</v>
      </c>
      <c r="AI40" s="47" t="s">
        <v>64</v>
      </c>
      <c r="AJ40" s="47" t="s">
        <v>64</v>
      </c>
      <c r="AK40" s="47" t="s">
        <v>64</v>
      </c>
      <c r="AL40" s="45" t="s">
        <v>64</v>
      </c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7" t="s">
        <v>64</v>
      </c>
      <c r="BR40" s="47" t="s">
        <v>64</v>
      </c>
      <c r="BS40" s="47" t="s">
        <v>64</v>
      </c>
      <c r="BT40" s="47" t="s">
        <v>64</v>
      </c>
      <c r="BU40" s="45" t="s">
        <v>64</v>
      </c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7" t="s">
        <v>64</v>
      </c>
      <c r="DB40" s="47" t="s">
        <v>64</v>
      </c>
      <c r="DC40" s="47" t="s">
        <v>64</v>
      </c>
      <c r="DD40" s="47" t="s">
        <v>64</v>
      </c>
      <c r="DE40" s="45" t="s">
        <v>64</v>
      </c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7" t="s">
        <v>64</v>
      </c>
      <c r="EL40" s="47" t="s">
        <v>64</v>
      </c>
      <c r="EM40" s="47" t="s">
        <v>64</v>
      </c>
      <c r="EN40" s="47" t="s">
        <v>64</v>
      </c>
      <c r="EO40" s="45" t="s">
        <v>64</v>
      </c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7" t="s">
        <v>64</v>
      </c>
      <c r="FU40" s="47" t="s">
        <v>64</v>
      </c>
      <c r="FV40" s="47" t="s">
        <v>64</v>
      </c>
      <c r="FW40" s="47" t="s">
        <v>64</v>
      </c>
      <c r="FX40" s="45" t="s">
        <v>64</v>
      </c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7" t="s">
        <v>64</v>
      </c>
      <c r="HE40" s="47" t="s">
        <v>64</v>
      </c>
      <c r="HF40" s="47" t="s">
        <v>64</v>
      </c>
      <c r="HG40" s="47" t="s">
        <v>64</v>
      </c>
      <c r="HH40" s="45" t="s">
        <v>64</v>
      </c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7" t="s">
        <v>64</v>
      </c>
      <c r="IN40" s="47" t="s">
        <v>64</v>
      </c>
      <c r="IO40" s="47" t="s">
        <v>64</v>
      </c>
      <c r="IP40" s="47" t="s">
        <v>64</v>
      </c>
      <c r="IQ40" s="45" t="s">
        <v>64</v>
      </c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7" t="s">
        <v>64</v>
      </c>
      <c r="JX40" s="47" t="s">
        <v>64</v>
      </c>
      <c r="JY40" s="47" t="s">
        <v>64</v>
      </c>
      <c r="JZ40" s="47" t="s">
        <v>64</v>
      </c>
      <c r="KA40" s="45" t="s">
        <v>64</v>
      </c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7" t="s">
        <v>64</v>
      </c>
      <c r="LH40" s="47" t="s">
        <v>64</v>
      </c>
      <c r="LI40" s="47" t="s">
        <v>64</v>
      </c>
      <c r="LJ40" s="47" t="s">
        <v>64</v>
      </c>
      <c r="LK40" s="45" t="s">
        <v>64</v>
      </c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7" t="s">
        <v>64</v>
      </c>
      <c r="MP40" s="47" t="s">
        <v>64</v>
      </c>
      <c r="MQ40" s="47" t="s">
        <v>64</v>
      </c>
      <c r="MR40" s="47" t="s">
        <v>64</v>
      </c>
      <c r="MS40" s="45" t="s">
        <v>64</v>
      </c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7" t="s">
        <v>64</v>
      </c>
      <c r="NZ40" s="47" t="s">
        <v>64</v>
      </c>
      <c r="OA40" s="47" t="s">
        <v>64</v>
      </c>
      <c r="OB40" s="47" t="s">
        <v>64</v>
      </c>
      <c r="OC40" s="45" t="s">
        <v>64</v>
      </c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7" t="s">
        <v>64</v>
      </c>
      <c r="PI40" s="47" t="s">
        <v>64</v>
      </c>
      <c r="PJ40" s="47" t="s">
        <v>64</v>
      </c>
      <c r="PK40" s="47" t="s">
        <v>64</v>
      </c>
      <c r="PL40" s="48" t="s">
        <v>64</v>
      </c>
      <c r="PM40" s="49" t="s">
        <v>64</v>
      </c>
      <c r="PN40" s="49" t="s">
        <v>64</v>
      </c>
      <c r="PO40" s="49" t="s">
        <v>64</v>
      </c>
      <c r="PP40" s="49" t="s">
        <v>64</v>
      </c>
      <c r="PQ40" s="49" t="s">
        <v>64</v>
      </c>
      <c r="PR40" s="49" t="s">
        <v>64</v>
      </c>
      <c r="PS40" s="49" t="s">
        <v>64</v>
      </c>
      <c r="PT40" s="49" t="s">
        <v>64</v>
      </c>
      <c r="PU40" s="49" t="s">
        <v>64</v>
      </c>
      <c r="PV40" s="49" t="s">
        <v>64</v>
      </c>
      <c r="PW40" s="49" t="s">
        <v>64</v>
      </c>
      <c r="PX40" s="49" t="s">
        <v>64</v>
      </c>
      <c r="PY40" s="50" t="s">
        <v>64</v>
      </c>
      <c r="PZ40" s="50" t="s">
        <v>64</v>
      </c>
      <c r="QA40" s="51" t="s">
        <v>64</v>
      </c>
    </row>
    <row r="41" spans="1:443" ht="21.75">
      <c r="A41" s="44" t="s">
        <v>63</v>
      </c>
      <c r="B41" s="45" t="s">
        <v>64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7" t="s">
        <v>64</v>
      </c>
      <c r="AI41" s="47" t="s">
        <v>64</v>
      </c>
      <c r="AJ41" s="47" t="s">
        <v>64</v>
      </c>
      <c r="AK41" s="47" t="s">
        <v>64</v>
      </c>
      <c r="AL41" s="45" t="s">
        <v>64</v>
      </c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7" t="s">
        <v>64</v>
      </c>
      <c r="BR41" s="47" t="s">
        <v>64</v>
      </c>
      <c r="BS41" s="47" t="s">
        <v>64</v>
      </c>
      <c r="BT41" s="47" t="s">
        <v>64</v>
      </c>
      <c r="BU41" s="45" t="s">
        <v>64</v>
      </c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7" t="s">
        <v>64</v>
      </c>
      <c r="DB41" s="47" t="s">
        <v>64</v>
      </c>
      <c r="DC41" s="47" t="s">
        <v>64</v>
      </c>
      <c r="DD41" s="47" t="s">
        <v>64</v>
      </c>
      <c r="DE41" s="45" t="s">
        <v>64</v>
      </c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7" t="s">
        <v>64</v>
      </c>
      <c r="EL41" s="47" t="s">
        <v>64</v>
      </c>
      <c r="EM41" s="47" t="s">
        <v>64</v>
      </c>
      <c r="EN41" s="47" t="s">
        <v>64</v>
      </c>
      <c r="EO41" s="45" t="s">
        <v>64</v>
      </c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7" t="s">
        <v>64</v>
      </c>
      <c r="FU41" s="47" t="s">
        <v>64</v>
      </c>
      <c r="FV41" s="47" t="s">
        <v>64</v>
      </c>
      <c r="FW41" s="47" t="s">
        <v>64</v>
      </c>
      <c r="FX41" s="45" t="s">
        <v>64</v>
      </c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7" t="s">
        <v>64</v>
      </c>
      <c r="HE41" s="47" t="s">
        <v>64</v>
      </c>
      <c r="HF41" s="47" t="s">
        <v>64</v>
      </c>
      <c r="HG41" s="47" t="s">
        <v>64</v>
      </c>
      <c r="HH41" s="45" t="s">
        <v>64</v>
      </c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7" t="s">
        <v>64</v>
      </c>
      <c r="IN41" s="47" t="s">
        <v>64</v>
      </c>
      <c r="IO41" s="47" t="s">
        <v>64</v>
      </c>
      <c r="IP41" s="47" t="s">
        <v>64</v>
      </c>
      <c r="IQ41" s="45" t="s">
        <v>64</v>
      </c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7" t="s">
        <v>64</v>
      </c>
      <c r="JX41" s="47" t="s">
        <v>64</v>
      </c>
      <c r="JY41" s="47" t="s">
        <v>64</v>
      </c>
      <c r="JZ41" s="47" t="s">
        <v>64</v>
      </c>
      <c r="KA41" s="45" t="s">
        <v>64</v>
      </c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7" t="s">
        <v>64</v>
      </c>
      <c r="LH41" s="47" t="s">
        <v>64</v>
      </c>
      <c r="LI41" s="47" t="s">
        <v>64</v>
      </c>
      <c r="LJ41" s="47" t="s">
        <v>64</v>
      </c>
      <c r="LK41" s="45" t="s">
        <v>64</v>
      </c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7" t="s">
        <v>64</v>
      </c>
      <c r="MP41" s="47" t="s">
        <v>64</v>
      </c>
      <c r="MQ41" s="47" t="s">
        <v>64</v>
      </c>
      <c r="MR41" s="47" t="s">
        <v>64</v>
      </c>
      <c r="MS41" s="45" t="s">
        <v>64</v>
      </c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7" t="s">
        <v>64</v>
      </c>
      <c r="NZ41" s="47" t="s">
        <v>64</v>
      </c>
      <c r="OA41" s="47" t="s">
        <v>64</v>
      </c>
      <c r="OB41" s="47" t="s">
        <v>64</v>
      </c>
      <c r="OC41" s="45" t="s">
        <v>64</v>
      </c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7" t="s">
        <v>64</v>
      </c>
      <c r="PI41" s="47" t="s">
        <v>64</v>
      </c>
      <c r="PJ41" s="47" t="s">
        <v>64</v>
      </c>
      <c r="PK41" s="47" t="s">
        <v>64</v>
      </c>
      <c r="PL41" s="48" t="s">
        <v>64</v>
      </c>
      <c r="PM41" s="49" t="s">
        <v>64</v>
      </c>
      <c r="PN41" s="49" t="s">
        <v>64</v>
      </c>
      <c r="PO41" s="49" t="s">
        <v>64</v>
      </c>
      <c r="PP41" s="49" t="s">
        <v>64</v>
      </c>
      <c r="PQ41" s="49" t="s">
        <v>64</v>
      </c>
      <c r="PR41" s="49" t="s">
        <v>64</v>
      </c>
      <c r="PS41" s="49" t="s">
        <v>64</v>
      </c>
      <c r="PT41" s="49" t="s">
        <v>64</v>
      </c>
      <c r="PU41" s="49" t="s">
        <v>64</v>
      </c>
      <c r="PV41" s="49" t="s">
        <v>64</v>
      </c>
      <c r="PW41" s="49" t="s">
        <v>64</v>
      </c>
      <c r="PX41" s="49" t="s">
        <v>64</v>
      </c>
      <c r="PY41" s="50" t="s">
        <v>64</v>
      </c>
      <c r="PZ41" s="50" t="s">
        <v>64</v>
      </c>
      <c r="QA41" s="51" t="s">
        <v>64</v>
      </c>
    </row>
    <row r="42" spans="1:443" ht="21.75">
      <c r="A42" s="44" t="s">
        <v>63</v>
      </c>
      <c r="B42" s="45" t="s">
        <v>64</v>
      </c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7" t="s">
        <v>64</v>
      </c>
      <c r="AI42" s="47" t="s">
        <v>64</v>
      </c>
      <c r="AJ42" s="47" t="s">
        <v>64</v>
      </c>
      <c r="AK42" s="47" t="s">
        <v>64</v>
      </c>
      <c r="AL42" s="45" t="s">
        <v>64</v>
      </c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7" t="s">
        <v>64</v>
      </c>
      <c r="BR42" s="47" t="s">
        <v>64</v>
      </c>
      <c r="BS42" s="47" t="s">
        <v>64</v>
      </c>
      <c r="BT42" s="47" t="s">
        <v>64</v>
      </c>
      <c r="BU42" s="45" t="s">
        <v>64</v>
      </c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7" t="s">
        <v>64</v>
      </c>
      <c r="DB42" s="47" t="s">
        <v>64</v>
      </c>
      <c r="DC42" s="47" t="s">
        <v>64</v>
      </c>
      <c r="DD42" s="47" t="s">
        <v>64</v>
      </c>
      <c r="DE42" s="45" t="s">
        <v>64</v>
      </c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7" t="s">
        <v>64</v>
      </c>
      <c r="EL42" s="47" t="s">
        <v>64</v>
      </c>
      <c r="EM42" s="47" t="s">
        <v>64</v>
      </c>
      <c r="EN42" s="47" t="s">
        <v>64</v>
      </c>
      <c r="EO42" s="45" t="s">
        <v>64</v>
      </c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7" t="s">
        <v>64</v>
      </c>
      <c r="FU42" s="47" t="s">
        <v>64</v>
      </c>
      <c r="FV42" s="47" t="s">
        <v>64</v>
      </c>
      <c r="FW42" s="47" t="s">
        <v>64</v>
      </c>
      <c r="FX42" s="45" t="s">
        <v>64</v>
      </c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7" t="s">
        <v>64</v>
      </c>
      <c r="HE42" s="47" t="s">
        <v>64</v>
      </c>
      <c r="HF42" s="47" t="s">
        <v>64</v>
      </c>
      <c r="HG42" s="47" t="s">
        <v>64</v>
      </c>
      <c r="HH42" s="45" t="s">
        <v>64</v>
      </c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7" t="s">
        <v>64</v>
      </c>
      <c r="IN42" s="47" t="s">
        <v>64</v>
      </c>
      <c r="IO42" s="47" t="s">
        <v>64</v>
      </c>
      <c r="IP42" s="47" t="s">
        <v>64</v>
      </c>
      <c r="IQ42" s="45" t="s">
        <v>64</v>
      </c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7" t="s">
        <v>64</v>
      </c>
      <c r="JX42" s="47" t="s">
        <v>64</v>
      </c>
      <c r="JY42" s="47" t="s">
        <v>64</v>
      </c>
      <c r="JZ42" s="47" t="s">
        <v>64</v>
      </c>
      <c r="KA42" s="45" t="s">
        <v>64</v>
      </c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7" t="s">
        <v>64</v>
      </c>
      <c r="LH42" s="47" t="s">
        <v>64</v>
      </c>
      <c r="LI42" s="47" t="s">
        <v>64</v>
      </c>
      <c r="LJ42" s="47" t="s">
        <v>64</v>
      </c>
      <c r="LK42" s="45" t="s">
        <v>64</v>
      </c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7" t="s">
        <v>64</v>
      </c>
      <c r="MP42" s="47" t="s">
        <v>64</v>
      </c>
      <c r="MQ42" s="47" t="s">
        <v>64</v>
      </c>
      <c r="MR42" s="47" t="s">
        <v>64</v>
      </c>
      <c r="MS42" s="45" t="s">
        <v>64</v>
      </c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7" t="s">
        <v>64</v>
      </c>
      <c r="NZ42" s="47" t="s">
        <v>64</v>
      </c>
      <c r="OA42" s="47" t="s">
        <v>64</v>
      </c>
      <c r="OB42" s="47" t="s">
        <v>64</v>
      </c>
      <c r="OC42" s="45" t="s">
        <v>64</v>
      </c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7" t="s">
        <v>64</v>
      </c>
      <c r="PI42" s="47" t="s">
        <v>64</v>
      </c>
      <c r="PJ42" s="47" t="s">
        <v>64</v>
      </c>
      <c r="PK42" s="47" t="s">
        <v>64</v>
      </c>
      <c r="PL42" s="48" t="s">
        <v>64</v>
      </c>
      <c r="PM42" s="49" t="s">
        <v>64</v>
      </c>
      <c r="PN42" s="49" t="s">
        <v>64</v>
      </c>
      <c r="PO42" s="49" t="s">
        <v>64</v>
      </c>
      <c r="PP42" s="49" t="s">
        <v>64</v>
      </c>
      <c r="PQ42" s="49" t="s">
        <v>64</v>
      </c>
      <c r="PR42" s="49" t="s">
        <v>64</v>
      </c>
      <c r="PS42" s="49" t="s">
        <v>64</v>
      </c>
      <c r="PT42" s="49" t="s">
        <v>64</v>
      </c>
      <c r="PU42" s="49" t="s">
        <v>64</v>
      </c>
      <c r="PV42" s="49" t="s">
        <v>64</v>
      </c>
      <c r="PW42" s="49" t="s">
        <v>64</v>
      </c>
      <c r="PX42" s="49" t="s">
        <v>64</v>
      </c>
      <c r="PY42" s="50" t="s">
        <v>64</v>
      </c>
      <c r="PZ42" s="50" t="s">
        <v>64</v>
      </c>
      <c r="QA42" s="51" t="s">
        <v>64</v>
      </c>
    </row>
    <row r="43" spans="1:443" ht="21.75">
      <c r="A43" s="44" t="s">
        <v>63</v>
      </c>
      <c r="B43" s="45" t="s">
        <v>64</v>
      </c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7" t="s">
        <v>64</v>
      </c>
      <c r="AI43" s="47" t="s">
        <v>64</v>
      </c>
      <c r="AJ43" s="47" t="s">
        <v>64</v>
      </c>
      <c r="AK43" s="47" t="s">
        <v>64</v>
      </c>
      <c r="AL43" s="45" t="s">
        <v>64</v>
      </c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7" t="s">
        <v>64</v>
      </c>
      <c r="BR43" s="47" t="s">
        <v>64</v>
      </c>
      <c r="BS43" s="47" t="s">
        <v>64</v>
      </c>
      <c r="BT43" s="47" t="s">
        <v>64</v>
      </c>
      <c r="BU43" s="45" t="s">
        <v>64</v>
      </c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7" t="s">
        <v>64</v>
      </c>
      <c r="DB43" s="47" t="s">
        <v>64</v>
      </c>
      <c r="DC43" s="47" t="s">
        <v>64</v>
      </c>
      <c r="DD43" s="47" t="s">
        <v>64</v>
      </c>
      <c r="DE43" s="45" t="s">
        <v>64</v>
      </c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7" t="s">
        <v>64</v>
      </c>
      <c r="EL43" s="47" t="s">
        <v>64</v>
      </c>
      <c r="EM43" s="47" t="s">
        <v>64</v>
      </c>
      <c r="EN43" s="47" t="s">
        <v>64</v>
      </c>
      <c r="EO43" s="45" t="s">
        <v>64</v>
      </c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7" t="s">
        <v>64</v>
      </c>
      <c r="FU43" s="47" t="s">
        <v>64</v>
      </c>
      <c r="FV43" s="47" t="s">
        <v>64</v>
      </c>
      <c r="FW43" s="47" t="s">
        <v>64</v>
      </c>
      <c r="FX43" s="45" t="s">
        <v>64</v>
      </c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7" t="s">
        <v>64</v>
      </c>
      <c r="HE43" s="47" t="s">
        <v>64</v>
      </c>
      <c r="HF43" s="47" t="s">
        <v>64</v>
      </c>
      <c r="HG43" s="47" t="s">
        <v>64</v>
      </c>
      <c r="HH43" s="45" t="s">
        <v>64</v>
      </c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7" t="s">
        <v>64</v>
      </c>
      <c r="IN43" s="47" t="s">
        <v>64</v>
      </c>
      <c r="IO43" s="47" t="s">
        <v>64</v>
      </c>
      <c r="IP43" s="47" t="s">
        <v>64</v>
      </c>
      <c r="IQ43" s="45" t="s">
        <v>64</v>
      </c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7" t="s">
        <v>64</v>
      </c>
      <c r="JX43" s="47" t="s">
        <v>64</v>
      </c>
      <c r="JY43" s="47" t="s">
        <v>64</v>
      </c>
      <c r="JZ43" s="47" t="s">
        <v>64</v>
      </c>
      <c r="KA43" s="45" t="s">
        <v>64</v>
      </c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7" t="s">
        <v>64</v>
      </c>
      <c r="LH43" s="47" t="s">
        <v>64</v>
      </c>
      <c r="LI43" s="47" t="s">
        <v>64</v>
      </c>
      <c r="LJ43" s="47" t="s">
        <v>64</v>
      </c>
      <c r="LK43" s="45" t="s">
        <v>64</v>
      </c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7" t="s">
        <v>64</v>
      </c>
      <c r="MP43" s="47" t="s">
        <v>64</v>
      </c>
      <c r="MQ43" s="47" t="s">
        <v>64</v>
      </c>
      <c r="MR43" s="47" t="s">
        <v>64</v>
      </c>
      <c r="MS43" s="45" t="s">
        <v>64</v>
      </c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7" t="s">
        <v>64</v>
      </c>
      <c r="NZ43" s="47" t="s">
        <v>64</v>
      </c>
      <c r="OA43" s="47" t="s">
        <v>64</v>
      </c>
      <c r="OB43" s="47" t="s">
        <v>64</v>
      </c>
      <c r="OC43" s="45" t="s">
        <v>64</v>
      </c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7" t="s">
        <v>64</v>
      </c>
      <c r="PI43" s="47" t="s">
        <v>64</v>
      </c>
      <c r="PJ43" s="47" t="s">
        <v>64</v>
      </c>
      <c r="PK43" s="47" t="s">
        <v>64</v>
      </c>
      <c r="PL43" s="48" t="s">
        <v>64</v>
      </c>
      <c r="PM43" s="49" t="s">
        <v>64</v>
      </c>
      <c r="PN43" s="49" t="s">
        <v>64</v>
      </c>
      <c r="PO43" s="49" t="s">
        <v>64</v>
      </c>
      <c r="PP43" s="49" t="s">
        <v>64</v>
      </c>
      <c r="PQ43" s="49" t="s">
        <v>64</v>
      </c>
      <c r="PR43" s="49" t="s">
        <v>64</v>
      </c>
      <c r="PS43" s="49" t="s">
        <v>64</v>
      </c>
      <c r="PT43" s="49" t="s">
        <v>64</v>
      </c>
      <c r="PU43" s="49" t="s">
        <v>64</v>
      </c>
      <c r="PV43" s="49" t="s">
        <v>64</v>
      </c>
      <c r="PW43" s="49" t="s">
        <v>64</v>
      </c>
      <c r="PX43" s="49" t="s">
        <v>64</v>
      </c>
      <c r="PY43" s="50" t="s">
        <v>64</v>
      </c>
      <c r="PZ43" s="50" t="s">
        <v>64</v>
      </c>
      <c r="QA43" s="51" t="s">
        <v>64</v>
      </c>
    </row>
    <row r="44" spans="1:443" ht="21.75">
      <c r="A44" s="44" t="s">
        <v>63</v>
      </c>
      <c r="B44" s="45" t="s">
        <v>64</v>
      </c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7" t="s">
        <v>64</v>
      </c>
      <c r="AI44" s="47" t="s">
        <v>64</v>
      </c>
      <c r="AJ44" s="47" t="s">
        <v>64</v>
      </c>
      <c r="AK44" s="47" t="s">
        <v>64</v>
      </c>
      <c r="AL44" s="45" t="s">
        <v>64</v>
      </c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7" t="s">
        <v>64</v>
      </c>
      <c r="BR44" s="47" t="s">
        <v>64</v>
      </c>
      <c r="BS44" s="47" t="s">
        <v>64</v>
      </c>
      <c r="BT44" s="47" t="s">
        <v>64</v>
      </c>
      <c r="BU44" s="45" t="s">
        <v>64</v>
      </c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7" t="s">
        <v>64</v>
      </c>
      <c r="DB44" s="47" t="s">
        <v>64</v>
      </c>
      <c r="DC44" s="47" t="s">
        <v>64</v>
      </c>
      <c r="DD44" s="47" t="s">
        <v>64</v>
      </c>
      <c r="DE44" s="45" t="s">
        <v>64</v>
      </c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7" t="s">
        <v>64</v>
      </c>
      <c r="EL44" s="47" t="s">
        <v>64</v>
      </c>
      <c r="EM44" s="47" t="s">
        <v>64</v>
      </c>
      <c r="EN44" s="47" t="s">
        <v>64</v>
      </c>
      <c r="EO44" s="45" t="s">
        <v>64</v>
      </c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7" t="s">
        <v>64</v>
      </c>
      <c r="FU44" s="47" t="s">
        <v>64</v>
      </c>
      <c r="FV44" s="47" t="s">
        <v>64</v>
      </c>
      <c r="FW44" s="47" t="s">
        <v>64</v>
      </c>
      <c r="FX44" s="45" t="s">
        <v>64</v>
      </c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7" t="s">
        <v>64</v>
      </c>
      <c r="HE44" s="47" t="s">
        <v>64</v>
      </c>
      <c r="HF44" s="47" t="s">
        <v>64</v>
      </c>
      <c r="HG44" s="47" t="s">
        <v>64</v>
      </c>
      <c r="HH44" s="45" t="s">
        <v>64</v>
      </c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7" t="s">
        <v>64</v>
      </c>
      <c r="IN44" s="47" t="s">
        <v>64</v>
      </c>
      <c r="IO44" s="47" t="s">
        <v>64</v>
      </c>
      <c r="IP44" s="47" t="s">
        <v>64</v>
      </c>
      <c r="IQ44" s="45" t="s">
        <v>64</v>
      </c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7" t="s">
        <v>64</v>
      </c>
      <c r="JX44" s="47" t="s">
        <v>64</v>
      </c>
      <c r="JY44" s="47" t="s">
        <v>64</v>
      </c>
      <c r="JZ44" s="47" t="s">
        <v>64</v>
      </c>
      <c r="KA44" s="45" t="s">
        <v>64</v>
      </c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7" t="s">
        <v>64</v>
      </c>
      <c r="LH44" s="47" t="s">
        <v>64</v>
      </c>
      <c r="LI44" s="47" t="s">
        <v>64</v>
      </c>
      <c r="LJ44" s="47" t="s">
        <v>64</v>
      </c>
      <c r="LK44" s="45" t="s">
        <v>64</v>
      </c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7" t="s">
        <v>64</v>
      </c>
      <c r="MP44" s="47" t="s">
        <v>64</v>
      </c>
      <c r="MQ44" s="47" t="s">
        <v>64</v>
      </c>
      <c r="MR44" s="47" t="s">
        <v>64</v>
      </c>
      <c r="MS44" s="45" t="s">
        <v>64</v>
      </c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7" t="s">
        <v>64</v>
      </c>
      <c r="NZ44" s="47" t="s">
        <v>64</v>
      </c>
      <c r="OA44" s="47" t="s">
        <v>64</v>
      </c>
      <c r="OB44" s="47" t="s">
        <v>64</v>
      </c>
      <c r="OC44" s="45" t="s">
        <v>64</v>
      </c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7" t="s">
        <v>64</v>
      </c>
      <c r="PI44" s="47" t="s">
        <v>64</v>
      </c>
      <c r="PJ44" s="47" t="s">
        <v>64</v>
      </c>
      <c r="PK44" s="47" t="s">
        <v>64</v>
      </c>
      <c r="PL44" s="48" t="s">
        <v>64</v>
      </c>
      <c r="PM44" s="49" t="s">
        <v>64</v>
      </c>
      <c r="PN44" s="49" t="s">
        <v>64</v>
      </c>
      <c r="PO44" s="49" t="s">
        <v>64</v>
      </c>
      <c r="PP44" s="49" t="s">
        <v>64</v>
      </c>
      <c r="PQ44" s="49" t="s">
        <v>64</v>
      </c>
      <c r="PR44" s="49" t="s">
        <v>64</v>
      </c>
      <c r="PS44" s="49" t="s">
        <v>64</v>
      </c>
      <c r="PT44" s="49" t="s">
        <v>64</v>
      </c>
      <c r="PU44" s="49" t="s">
        <v>64</v>
      </c>
      <c r="PV44" s="49" t="s">
        <v>64</v>
      </c>
      <c r="PW44" s="49" t="s">
        <v>64</v>
      </c>
      <c r="PX44" s="49" t="s">
        <v>64</v>
      </c>
      <c r="PY44" s="50" t="s">
        <v>64</v>
      </c>
      <c r="PZ44" s="50" t="s">
        <v>64</v>
      </c>
      <c r="QA44" s="51" t="s">
        <v>64</v>
      </c>
    </row>
    <row r="45" spans="1:443" ht="21.75">
      <c r="A45" s="44" t="s">
        <v>63</v>
      </c>
      <c r="B45" s="45" t="s">
        <v>64</v>
      </c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7" t="s">
        <v>64</v>
      </c>
      <c r="AI45" s="47" t="s">
        <v>64</v>
      </c>
      <c r="AJ45" s="47" t="s">
        <v>64</v>
      </c>
      <c r="AK45" s="47" t="s">
        <v>64</v>
      </c>
      <c r="AL45" s="45" t="s">
        <v>64</v>
      </c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7" t="s">
        <v>64</v>
      </c>
      <c r="BR45" s="47" t="s">
        <v>64</v>
      </c>
      <c r="BS45" s="47" t="s">
        <v>64</v>
      </c>
      <c r="BT45" s="47" t="s">
        <v>64</v>
      </c>
      <c r="BU45" s="45" t="s">
        <v>64</v>
      </c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7" t="s">
        <v>64</v>
      </c>
      <c r="DB45" s="47" t="s">
        <v>64</v>
      </c>
      <c r="DC45" s="47" t="s">
        <v>64</v>
      </c>
      <c r="DD45" s="47" t="s">
        <v>64</v>
      </c>
      <c r="DE45" s="45" t="s">
        <v>64</v>
      </c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7" t="s">
        <v>64</v>
      </c>
      <c r="EL45" s="47" t="s">
        <v>64</v>
      </c>
      <c r="EM45" s="47" t="s">
        <v>64</v>
      </c>
      <c r="EN45" s="47" t="s">
        <v>64</v>
      </c>
      <c r="EO45" s="45" t="s">
        <v>64</v>
      </c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7" t="s">
        <v>64</v>
      </c>
      <c r="FU45" s="47" t="s">
        <v>64</v>
      </c>
      <c r="FV45" s="47" t="s">
        <v>64</v>
      </c>
      <c r="FW45" s="47" t="s">
        <v>64</v>
      </c>
      <c r="FX45" s="45" t="s">
        <v>64</v>
      </c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7" t="s">
        <v>64</v>
      </c>
      <c r="HE45" s="47" t="s">
        <v>64</v>
      </c>
      <c r="HF45" s="47" t="s">
        <v>64</v>
      </c>
      <c r="HG45" s="47" t="s">
        <v>64</v>
      </c>
      <c r="HH45" s="45" t="s">
        <v>64</v>
      </c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7" t="s">
        <v>64</v>
      </c>
      <c r="IN45" s="47" t="s">
        <v>64</v>
      </c>
      <c r="IO45" s="47" t="s">
        <v>64</v>
      </c>
      <c r="IP45" s="47" t="s">
        <v>64</v>
      </c>
      <c r="IQ45" s="45" t="s">
        <v>64</v>
      </c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7" t="s">
        <v>64</v>
      </c>
      <c r="JX45" s="47" t="s">
        <v>64</v>
      </c>
      <c r="JY45" s="47" t="s">
        <v>64</v>
      </c>
      <c r="JZ45" s="47" t="s">
        <v>64</v>
      </c>
      <c r="KA45" s="45" t="s">
        <v>64</v>
      </c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7" t="s">
        <v>64</v>
      </c>
      <c r="LH45" s="47" t="s">
        <v>64</v>
      </c>
      <c r="LI45" s="47" t="s">
        <v>64</v>
      </c>
      <c r="LJ45" s="47" t="s">
        <v>64</v>
      </c>
      <c r="LK45" s="45" t="s">
        <v>64</v>
      </c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7" t="s">
        <v>64</v>
      </c>
      <c r="MP45" s="47" t="s">
        <v>64</v>
      </c>
      <c r="MQ45" s="47" t="s">
        <v>64</v>
      </c>
      <c r="MR45" s="47" t="s">
        <v>64</v>
      </c>
      <c r="MS45" s="45" t="s">
        <v>64</v>
      </c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7" t="s">
        <v>64</v>
      </c>
      <c r="NZ45" s="47" t="s">
        <v>64</v>
      </c>
      <c r="OA45" s="47" t="s">
        <v>64</v>
      </c>
      <c r="OB45" s="47" t="s">
        <v>64</v>
      </c>
      <c r="OC45" s="45" t="s">
        <v>64</v>
      </c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7" t="s">
        <v>64</v>
      </c>
      <c r="PI45" s="47" t="s">
        <v>64</v>
      </c>
      <c r="PJ45" s="47" t="s">
        <v>64</v>
      </c>
      <c r="PK45" s="47" t="s">
        <v>64</v>
      </c>
      <c r="PL45" s="48" t="s">
        <v>64</v>
      </c>
      <c r="PM45" s="49" t="s">
        <v>64</v>
      </c>
      <c r="PN45" s="49" t="s">
        <v>64</v>
      </c>
      <c r="PO45" s="49" t="s">
        <v>64</v>
      </c>
      <c r="PP45" s="49" t="s">
        <v>64</v>
      </c>
      <c r="PQ45" s="49" t="s">
        <v>64</v>
      </c>
      <c r="PR45" s="49" t="s">
        <v>64</v>
      </c>
      <c r="PS45" s="49" t="s">
        <v>64</v>
      </c>
      <c r="PT45" s="49" t="s">
        <v>64</v>
      </c>
      <c r="PU45" s="49" t="s">
        <v>64</v>
      </c>
      <c r="PV45" s="49" t="s">
        <v>64</v>
      </c>
      <c r="PW45" s="49" t="s">
        <v>64</v>
      </c>
      <c r="PX45" s="49" t="s">
        <v>64</v>
      </c>
      <c r="PY45" s="50" t="s">
        <v>64</v>
      </c>
      <c r="PZ45" s="50" t="s">
        <v>64</v>
      </c>
      <c r="QA45" s="51" t="s">
        <v>64</v>
      </c>
    </row>
    <row r="46" spans="1:443" ht="21.75">
      <c r="A46" s="44" t="s">
        <v>63</v>
      </c>
      <c r="B46" s="45" t="s">
        <v>64</v>
      </c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7" t="s">
        <v>64</v>
      </c>
      <c r="AI46" s="47" t="s">
        <v>64</v>
      </c>
      <c r="AJ46" s="47" t="s">
        <v>64</v>
      </c>
      <c r="AK46" s="47" t="s">
        <v>64</v>
      </c>
      <c r="AL46" s="45" t="s">
        <v>64</v>
      </c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7" t="s">
        <v>64</v>
      </c>
      <c r="BR46" s="47" t="s">
        <v>64</v>
      </c>
      <c r="BS46" s="47" t="s">
        <v>64</v>
      </c>
      <c r="BT46" s="47" t="s">
        <v>64</v>
      </c>
      <c r="BU46" s="45" t="s">
        <v>64</v>
      </c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7" t="s">
        <v>64</v>
      </c>
      <c r="DB46" s="47" t="s">
        <v>64</v>
      </c>
      <c r="DC46" s="47" t="s">
        <v>64</v>
      </c>
      <c r="DD46" s="47" t="s">
        <v>64</v>
      </c>
      <c r="DE46" s="45" t="s">
        <v>64</v>
      </c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7" t="s">
        <v>64</v>
      </c>
      <c r="EL46" s="47" t="s">
        <v>64</v>
      </c>
      <c r="EM46" s="47" t="s">
        <v>64</v>
      </c>
      <c r="EN46" s="47" t="s">
        <v>64</v>
      </c>
      <c r="EO46" s="45" t="s">
        <v>64</v>
      </c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7" t="s">
        <v>64</v>
      </c>
      <c r="FU46" s="47" t="s">
        <v>64</v>
      </c>
      <c r="FV46" s="47" t="s">
        <v>64</v>
      </c>
      <c r="FW46" s="47" t="s">
        <v>64</v>
      </c>
      <c r="FX46" s="45" t="s">
        <v>64</v>
      </c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7" t="s">
        <v>64</v>
      </c>
      <c r="HE46" s="47" t="s">
        <v>64</v>
      </c>
      <c r="HF46" s="47" t="s">
        <v>64</v>
      </c>
      <c r="HG46" s="47" t="s">
        <v>64</v>
      </c>
      <c r="HH46" s="45" t="s">
        <v>64</v>
      </c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7" t="s">
        <v>64</v>
      </c>
      <c r="IN46" s="47" t="s">
        <v>64</v>
      </c>
      <c r="IO46" s="47" t="s">
        <v>64</v>
      </c>
      <c r="IP46" s="47" t="s">
        <v>64</v>
      </c>
      <c r="IQ46" s="45" t="s">
        <v>64</v>
      </c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7" t="s">
        <v>64</v>
      </c>
      <c r="JX46" s="47" t="s">
        <v>64</v>
      </c>
      <c r="JY46" s="47" t="s">
        <v>64</v>
      </c>
      <c r="JZ46" s="47" t="s">
        <v>64</v>
      </c>
      <c r="KA46" s="45" t="s">
        <v>64</v>
      </c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7" t="s">
        <v>64</v>
      </c>
      <c r="LH46" s="47" t="s">
        <v>64</v>
      </c>
      <c r="LI46" s="47" t="s">
        <v>64</v>
      </c>
      <c r="LJ46" s="47" t="s">
        <v>64</v>
      </c>
      <c r="LK46" s="45" t="s">
        <v>64</v>
      </c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7" t="s">
        <v>64</v>
      </c>
      <c r="MP46" s="47" t="s">
        <v>64</v>
      </c>
      <c r="MQ46" s="47" t="s">
        <v>64</v>
      </c>
      <c r="MR46" s="47" t="s">
        <v>64</v>
      </c>
      <c r="MS46" s="45" t="s">
        <v>64</v>
      </c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7" t="s">
        <v>64</v>
      </c>
      <c r="NZ46" s="47" t="s">
        <v>64</v>
      </c>
      <c r="OA46" s="47" t="s">
        <v>64</v>
      </c>
      <c r="OB46" s="47" t="s">
        <v>64</v>
      </c>
      <c r="OC46" s="45" t="s">
        <v>64</v>
      </c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7" t="s">
        <v>64</v>
      </c>
      <c r="PI46" s="47" t="s">
        <v>64</v>
      </c>
      <c r="PJ46" s="47" t="s">
        <v>64</v>
      </c>
      <c r="PK46" s="47" t="s">
        <v>64</v>
      </c>
      <c r="PL46" s="48" t="s">
        <v>64</v>
      </c>
      <c r="PM46" s="49" t="s">
        <v>64</v>
      </c>
      <c r="PN46" s="49" t="s">
        <v>64</v>
      </c>
      <c r="PO46" s="49" t="s">
        <v>64</v>
      </c>
      <c r="PP46" s="49" t="s">
        <v>64</v>
      </c>
      <c r="PQ46" s="49" t="s">
        <v>64</v>
      </c>
      <c r="PR46" s="49" t="s">
        <v>64</v>
      </c>
      <c r="PS46" s="49" t="s">
        <v>64</v>
      </c>
      <c r="PT46" s="49" t="s">
        <v>64</v>
      </c>
      <c r="PU46" s="49" t="s">
        <v>64</v>
      </c>
      <c r="PV46" s="49" t="s">
        <v>64</v>
      </c>
      <c r="PW46" s="49" t="s">
        <v>64</v>
      </c>
      <c r="PX46" s="49" t="s">
        <v>64</v>
      </c>
      <c r="PY46" s="50" t="s">
        <v>64</v>
      </c>
      <c r="PZ46" s="50" t="s">
        <v>64</v>
      </c>
      <c r="QA46" s="51" t="s">
        <v>64</v>
      </c>
    </row>
    <row r="47" spans="1:443" ht="21.7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  <c r="JQ47" s="52"/>
      <c r="JR47" s="52"/>
      <c r="JS47" s="52"/>
      <c r="JT47" s="52"/>
      <c r="JU47" s="52"/>
      <c r="JV47" s="52"/>
      <c r="JW47" s="52"/>
      <c r="JX47" s="52"/>
      <c r="JY47" s="52"/>
      <c r="JZ47" s="52"/>
      <c r="KA47" s="52"/>
      <c r="KB47" s="52"/>
      <c r="KC47" s="52"/>
      <c r="KD47" s="52"/>
      <c r="KE47" s="52"/>
      <c r="KF47" s="52"/>
      <c r="KG47" s="52"/>
      <c r="KH47" s="52"/>
      <c r="KI47" s="52"/>
      <c r="KJ47" s="52"/>
      <c r="KK47" s="52"/>
      <c r="KL47" s="52"/>
      <c r="KM47" s="52"/>
      <c r="KN47" s="52"/>
      <c r="KO47" s="52"/>
      <c r="KP47" s="52"/>
      <c r="KQ47" s="52"/>
      <c r="KR47" s="52"/>
      <c r="KS47" s="52"/>
      <c r="KT47" s="52"/>
      <c r="KU47" s="52"/>
      <c r="KV47" s="52"/>
      <c r="KW47" s="52"/>
      <c r="KX47" s="52"/>
      <c r="KY47" s="52"/>
      <c r="KZ47" s="52"/>
      <c r="LA47" s="52"/>
      <c r="LB47" s="52"/>
      <c r="LC47" s="52"/>
      <c r="LD47" s="52"/>
      <c r="LE47" s="52"/>
      <c r="LF47" s="52"/>
      <c r="LG47" s="52"/>
      <c r="LH47" s="52"/>
      <c r="LI47" s="52"/>
      <c r="LJ47" s="52"/>
      <c r="LK47" s="52"/>
      <c r="LL47" s="52"/>
      <c r="LM47" s="52"/>
      <c r="LN47" s="52"/>
      <c r="LO47" s="52"/>
      <c r="LP47" s="52"/>
      <c r="LQ47" s="52"/>
      <c r="LR47" s="52"/>
      <c r="LS47" s="52"/>
      <c r="LT47" s="52"/>
      <c r="LU47" s="52"/>
      <c r="LV47" s="52"/>
      <c r="LW47" s="52"/>
      <c r="LX47" s="52"/>
      <c r="LY47" s="52"/>
      <c r="LZ47" s="52"/>
      <c r="MA47" s="52"/>
      <c r="MB47" s="52"/>
      <c r="MC47" s="52"/>
      <c r="MD47" s="52"/>
      <c r="ME47" s="52"/>
      <c r="MF47" s="52"/>
      <c r="MG47" s="52"/>
      <c r="MH47" s="52"/>
      <c r="MI47" s="52"/>
      <c r="MJ47" s="52"/>
      <c r="MK47" s="52"/>
      <c r="ML47" s="52"/>
      <c r="MM47" s="52"/>
      <c r="MN47" s="52"/>
      <c r="MO47" s="52"/>
      <c r="MP47" s="52"/>
      <c r="MQ47" s="52"/>
      <c r="MR47" s="52"/>
      <c r="MS47" s="52"/>
      <c r="MT47" s="52"/>
      <c r="MU47" s="52"/>
      <c r="MV47" s="52"/>
      <c r="MW47" s="52"/>
      <c r="MX47" s="52"/>
      <c r="MY47" s="52"/>
      <c r="MZ47" s="52"/>
      <c r="NA47" s="52"/>
      <c r="NB47" s="52"/>
      <c r="NC47" s="52"/>
      <c r="ND47" s="52"/>
      <c r="NE47" s="52"/>
      <c r="NF47" s="52"/>
      <c r="NG47" s="52"/>
      <c r="NH47" s="52"/>
      <c r="NI47" s="52"/>
      <c r="NJ47" s="52"/>
      <c r="NK47" s="52"/>
      <c r="NL47" s="52"/>
      <c r="NM47" s="52"/>
      <c r="NN47" s="52"/>
      <c r="NO47" s="52"/>
      <c r="NP47" s="52"/>
      <c r="NQ47" s="52"/>
      <c r="NR47" s="52"/>
      <c r="NS47" s="52"/>
      <c r="NT47" s="52"/>
      <c r="NU47" s="52"/>
      <c r="NV47" s="52"/>
      <c r="NW47" s="52"/>
      <c r="NX47" s="52"/>
      <c r="NY47" s="52"/>
      <c r="NZ47" s="52"/>
      <c r="OA47" s="52"/>
      <c r="OB47" s="52"/>
      <c r="OC47" s="52"/>
      <c r="OD47" s="52"/>
      <c r="OE47" s="52"/>
      <c r="OF47" s="52"/>
      <c r="OG47" s="52"/>
      <c r="OH47" s="52"/>
      <c r="OI47" s="52"/>
      <c r="OJ47" s="52"/>
      <c r="OK47" s="52"/>
      <c r="OL47" s="52"/>
      <c r="OM47" s="52"/>
      <c r="ON47" s="52"/>
      <c r="OO47" s="52"/>
      <c r="OP47" s="52"/>
      <c r="OQ47" s="52"/>
      <c r="OR47" s="52"/>
      <c r="OS47" s="52"/>
      <c r="OT47" s="52"/>
      <c r="OU47" s="52"/>
      <c r="OV47" s="52"/>
      <c r="OW47" s="52"/>
      <c r="OX47" s="52"/>
      <c r="OY47" s="52"/>
      <c r="OZ47" s="52"/>
      <c r="PA47" s="52"/>
      <c r="PB47" s="52"/>
      <c r="PC47" s="52"/>
      <c r="PD47" s="52"/>
      <c r="PE47" s="52"/>
      <c r="PF47" s="52"/>
      <c r="PG47" s="52"/>
      <c r="PH47" s="52"/>
      <c r="PI47" s="52"/>
      <c r="PJ47" s="52"/>
      <c r="PK47" s="52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</row>
    <row r="48" spans="1:443" ht="21.75">
      <c r="A48" s="31"/>
      <c r="B48" s="54" t="s">
        <v>37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 t="s">
        <v>37</v>
      </c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 t="s">
        <v>37</v>
      </c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 t="s">
        <v>37</v>
      </c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 t="s">
        <v>37</v>
      </c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 t="s">
        <v>37</v>
      </c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 t="s">
        <v>37</v>
      </c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 t="s">
        <v>37</v>
      </c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 t="s">
        <v>37</v>
      </c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 t="s">
        <v>37</v>
      </c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  <c r="MN48" s="54"/>
      <c r="MO48" s="54"/>
      <c r="MP48" s="54"/>
      <c r="MQ48" s="54"/>
      <c r="MR48" s="54"/>
      <c r="MS48" s="54" t="s">
        <v>37</v>
      </c>
      <c r="MT48" s="54"/>
      <c r="MU48" s="54"/>
      <c r="MV48" s="54"/>
      <c r="MW48" s="54"/>
      <c r="MX48" s="54"/>
      <c r="MY48" s="54"/>
      <c r="MZ48" s="54"/>
      <c r="NA48" s="54"/>
      <c r="NB48" s="54"/>
      <c r="NC48" s="54"/>
      <c r="ND48" s="54"/>
      <c r="NE48" s="54"/>
      <c r="NF48" s="54"/>
      <c r="NG48" s="54"/>
      <c r="NH48" s="54"/>
      <c r="NI48" s="54"/>
      <c r="NJ48" s="54"/>
      <c r="NK48" s="54"/>
      <c r="NL48" s="54"/>
      <c r="NM48" s="54"/>
      <c r="NN48" s="54"/>
      <c r="NO48" s="54"/>
      <c r="NP48" s="54"/>
      <c r="NQ48" s="54"/>
      <c r="NR48" s="54"/>
      <c r="NS48" s="54"/>
      <c r="NT48" s="54"/>
      <c r="NU48" s="54"/>
      <c r="NV48" s="54"/>
      <c r="NW48" s="54"/>
      <c r="NX48" s="54"/>
      <c r="NY48" s="54"/>
      <c r="NZ48" s="54"/>
      <c r="OA48" s="54"/>
      <c r="OB48" s="54"/>
      <c r="OC48" s="54" t="s">
        <v>37</v>
      </c>
      <c r="OD48" s="54"/>
      <c r="OE48" s="54"/>
      <c r="OF48" s="54"/>
      <c r="OG48" s="54"/>
      <c r="OH48" s="54"/>
      <c r="OI48" s="54"/>
      <c r="OJ48" s="54"/>
      <c r="OK48" s="54"/>
      <c r="OL48" s="54"/>
      <c r="OM48" s="54"/>
      <c r="ON48" s="54"/>
      <c r="OO48" s="54"/>
      <c r="OP48" s="54"/>
      <c r="OQ48" s="54"/>
      <c r="OR48" s="54"/>
      <c r="OS48" s="54"/>
      <c r="OT48" s="54"/>
      <c r="OU48" s="54"/>
      <c r="OV48" s="54"/>
      <c r="OW48" s="54"/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/>
      <c r="PL48" s="55" t="s">
        <v>37</v>
      </c>
      <c r="PM48" s="55"/>
      <c r="PN48" s="55"/>
      <c r="PO48" s="55"/>
      <c r="PP48" s="55"/>
      <c r="PQ48" s="55"/>
      <c r="PR48" s="55"/>
      <c r="PS48" s="55"/>
      <c r="PT48" s="55"/>
      <c r="PU48" s="55"/>
      <c r="PV48" s="55"/>
      <c r="PW48" s="55"/>
      <c r="PX48" s="55"/>
      <c r="PY48" s="55"/>
      <c r="PZ48" s="55"/>
      <c r="QA48" s="55"/>
    </row>
  </sheetData>
  <mergeCells count="88">
    <mergeCell ref="OC48:PK48"/>
    <mergeCell ref="PL48:QA48"/>
    <mergeCell ref="FX48:HG48"/>
    <mergeCell ref="HH48:IP48"/>
    <mergeCell ref="IQ48:JZ48"/>
    <mergeCell ref="KA48:LJ48"/>
    <mergeCell ref="LK48:MR48"/>
    <mergeCell ref="MS48:OB48"/>
    <mergeCell ref="PU2:PU3"/>
    <mergeCell ref="PV2:PV3"/>
    <mergeCell ref="PW2:PW3"/>
    <mergeCell ref="PX2:PX3"/>
    <mergeCell ref="PY2:QA2"/>
    <mergeCell ref="B48:AK48"/>
    <mergeCell ref="AL48:BT48"/>
    <mergeCell ref="BU48:DD48"/>
    <mergeCell ref="DE48:EN48"/>
    <mergeCell ref="EO48:FW48"/>
    <mergeCell ref="PO2:PO3"/>
    <mergeCell ref="PP2:PP3"/>
    <mergeCell ref="PQ2:PQ3"/>
    <mergeCell ref="PR2:PR3"/>
    <mergeCell ref="PS2:PS3"/>
    <mergeCell ref="PT2:PT3"/>
    <mergeCell ref="ON2:OW2"/>
    <mergeCell ref="OX2:OY2"/>
    <mergeCell ref="OZ2:PB2"/>
    <mergeCell ref="PL2:PL3"/>
    <mergeCell ref="PM2:PM3"/>
    <mergeCell ref="PN2:PN3"/>
    <mergeCell ref="MH2:MJ2"/>
    <mergeCell ref="NB2:NC2"/>
    <mergeCell ref="ND2:NM2"/>
    <mergeCell ref="NN2:NO2"/>
    <mergeCell ref="NP2:NR2"/>
    <mergeCell ref="OL2:OM2"/>
    <mergeCell ref="KL2:KU2"/>
    <mergeCell ref="KV2:KW2"/>
    <mergeCell ref="KX2:KZ2"/>
    <mergeCell ref="LT2:LU2"/>
    <mergeCell ref="LV2:ME2"/>
    <mergeCell ref="MF2:MG2"/>
    <mergeCell ref="IE2:IG2"/>
    <mergeCell ref="IZ2:JA2"/>
    <mergeCell ref="JB2:JK2"/>
    <mergeCell ref="JL2:JM2"/>
    <mergeCell ref="JN2:JP2"/>
    <mergeCell ref="KJ2:KK2"/>
    <mergeCell ref="GI2:GR2"/>
    <mergeCell ref="GS2:GT2"/>
    <mergeCell ref="GU2:GW2"/>
    <mergeCell ref="HQ2:HR2"/>
    <mergeCell ref="HS2:IB2"/>
    <mergeCell ref="IC2:ID2"/>
    <mergeCell ref="EB2:ED2"/>
    <mergeCell ref="EX2:EY2"/>
    <mergeCell ref="EZ2:FI2"/>
    <mergeCell ref="FJ2:FK2"/>
    <mergeCell ref="FL2:FN2"/>
    <mergeCell ref="GG2:GH2"/>
    <mergeCell ref="CF2:CO2"/>
    <mergeCell ref="CP2:CQ2"/>
    <mergeCell ref="CR2:CT2"/>
    <mergeCell ref="DN2:DO2"/>
    <mergeCell ref="DP2:DY2"/>
    <mergeCell ref="DZ2:EA2"/>
    <mergeCell ref="PL1:QA1"/>
    <mergeCell ref="K2:L2"/>
    <mergeCell ref="M2:V2"/>
    <mergeCell ref="W2:X2"/>
    <mergeCell ref="Y2:AA2"/>
    <mergeCell ref="AU2:AV2"/>
    <mergeCell ref="AW2:BF2"/>
    <mergeCell ref="BG2:BH2"/>
    <mergeCell ref="BI2:BK2"/>
    <mergeCell ref="CD2:CE2"/>
    <mergeCell ref="HH1:IP1"/>
    <mergeCell ref="IQ1:JZ1"/>
    <mergeCell ref="KA1:LJ1"/>
    <mergeCell ref="LK1:MR1"/>
    <mergeCell ref="MS1:OB1"/>
    <mergeCell ref="OC1:PK1"/>
    <mergeCell ref="B1:AK1"/>
    <mergeCell ref="AL1:BT1"/>
    <mergeCell ref="BU1:DD1"/>
    <mergeCell ref="DE1:EN1"/>
    <mergeCell ref="EO1:FW1"/>
    <mergeCell ref="FX1:HG1"/>
  </mergeCells>
  <pageMargins left="0.25" right="0.25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10</vt:i4>
      </vt:variant>
      <vt:variant>
        <vt:lpstr>ช่วงที่มีชื่อ</vt:lpstr>
      </vt:variant>
      <vt:variant>
        <vt:i4>7</vt:i4>
      </vt:variant>
    </vt:vector>
  </HeadingPairs>
  <TitlesOfParts>
    <vt:vector size="17" baseType="lpstr">
      <vt:lpstr>เวลาเรียน ป .1-1</vt:lpstr>
      <vt:lpstr>เวลาเรียน ป.1-2</vt:lpstr>
      <vt:lpstr>เวลาเรียน ป.2</vt:lpstr>
      <vt:lpstr>เวลาเรียน ป.3</vt:lpstr>
      <vt:lpstr>เวลาเรียน ป.4</vt:lpstr>
      <vt:lpstr>เวลาเรียน ป.5</vt:lpstr>
      <vt:lpstr>เวลาเรียน ป.6</vt:lpstr>
      <vt:lpstr>เวลาเรียน ม.1</vt:lpstr>
      <vt:lpstr>เวลาเรียน ม.2</vt:lpstr>
      <vt:lpstr>เวลาเรียน ม.3</vt:lpstr>
      <vt:lpstr>'เวลาเรียน ป .1-1'!Print_Area</vt:lpstr>
      <vt:lpstr>'เวลาเรียน ป.1-2'!Print_Area</vt:lpstr>
      <vt:lpstr>'เวลาเรียน ป.2'!Print_Area</vt:lpstr>
      <vt:lpstr>'เวลาเรียน ป.3'!Print_Area</vt:lpstr>
      <vt:lpstr>'เวลาเรียน ป.4'!Print_Area</vt:lpstr>
      <vt:lpstr>'เวลาเรียน ป.5'!Print_Area</vt:lpstr>
      <vt:lpstr>'เวลาเรียน ป.6'!Print_Area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2019-02-06T02:38:26Z</dcterms:created>
  <dcterms:modified xsi:type="dcterms:W3CDTF">2019-02-06T03:36:16Z</dcterms:modified>
</cp:coreProperties>
</file>