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pac-my.sharepoint.com/personal/55082235_up_ac_th/Documents/ประจำชั้น 2563/คุณลักษณะอันพึงประสงค์/"/>
    </mc:Choice>
  </mc:AlternateContent>
  <xr:revisionPtr revIDLastSave="9" documentId="11_2B2CE7667BE05BDC7DBF964215118BEEAE3802F7" xr6:coauthVersionLast="46" xr6:coauthVersionMax="46" xr10:uidLastSave="{8B26F19A-DEAC-4E5C-BF8B-28D790AFFECD}"/>
  <bookViews>
    <workbookView xWindow="-120" yWindow="-120" windowWidth="20730" windowHeight="11160" tabRatio="743" firstSheet="1" activeTab="12" xr2:uid="{00000000-000D-0000-FFFF-FFFF00000000}"/>
  </bookViews>
  <sheets>
    <sheet name="ปก" sheetId="32" r:id="rId1"/>
    <sheet name="รายชื่อ" sheetId="12" r:id="rId2"/>
    <sheet name="ไทย" sheetId="10" r:id="rId3"/>
    <sheet name="คณิต" sheetId="20" r:id="rId4"/>
    <sheet name="วิทย" sheetId="21" r:id="rId5"/>
    <sheet name="สังคม" sheetId="22" r:id="rId6"/>
    <sheet name="ประวัติ" sheetId="23" r:id="rId7"/>
    <sheet name="สุขศึกษา" sheetId="24" r:id="rId8"/>
    <sheet name="ศิลปะ" sheetId="25" r:id="rId9"/>
    <sheet name="การงาน" sheetId="26" r:id="rId10"/>
    <sheet name="อังกฤษ" sheetId="27" r:id="rId11"/>
    <sheet name="อังกฤษเพิ่ม" sheetId="31" r:id="rId12"/>
    <sheet name="สรุป" sheetId="29" r:id="rId13"/>
    <sheet name="สรุปรวม" sheetId="30" r:id="rId14"/>
    <sheet name="เกณฑ์ การประเมิน" sheetId="11" r:id="rId15"/>
  </sheets>
  <calcPr calcId="191028"/>
</workbook>
</file>

<file path=xl/calcChain.xml><?xml version="1.0" encoding="utf-8"?>
<calcChain xmlns="http://schemas.openxmlformats.org/spreadsheetml/2006/main">
  <c r="B41" i="29" l="1"/>
  <c r="C41" i="29"/>
  <c r="D41" i="29"/>
  <c r="E41" i="29"/>
  <c r="F41" i="29"/>
  <c r="G41" i="29"/>
  <c r="H41" i="29"/>
  <c r="I41" i="29"/>
  <c r="J41" i="29"/>
  <c r="K41" i="29"/>
  <c r="L41" i="29"/>
  <c r="M41" i="29"/>
  <c r="U41" i="29" s="1"/>
  <c r="N41" i="29"/>
  <c r="O41" i="29"/>
  <c r="P41" i="29"/>
  <c r="Q41" i="29"/>
  <c r="R41" i="29"/>
  <c r="S41" i="29"/>
  <c r="T41" i="29"/>
  <c r="B35" i="29"/>
  <c r="C35" i="29"/>
  <c r="D35" i="29"/>
  <c r="E35" i="29"/>
  <c r="F35" i="29"/>
  <c r="G35" i="29"/>
  <c r="H35" i="29"/>
  <c r="I35" i="29"/>
  <c r="J35" i="29"/>
  <c r="K35" i="29"/>
  <c r="L35" i="29"/>
  <c r="M35" i="29"/>
  <c r="U35" i="29" s="1"/>
  <c r="N35" i="29"/>
  <c r="O35" i="29"/>
  <c r="P35" i="29"/>
  <c r="Q35" i="29"/>
  <c r="R35" i="29"/>
  <c r="S35" i="29"/>
  <c r="T35" i="29"/>
  <c r="B36" i="29"/>
  <c r="C36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U36" i="29" s="1"/>
  <c r="R36" i="29"/>
  <c r="S36" i="29"/>
  <c r="T36" i="29"/>
  <c r="B37" i="29"/>
  <c r="C37" i="29"/>
  <c r="D37" i="29"/>
  <c r="E37" i="29"/>
  <c r="F37" i="29"/>
  <c r="G37" i="29"/>
  <c r="H37" i="29"/>
  <c r="I37" i="29"/>
  <c r="J37" i="29"/>
  <c r="K37" i="29"/>
  <c r="L37" i="29"/>
  <c r="M37" i="29"/>
  <c r="U37" i="29" s="1"/>
  <c r="N37" i="29"/>
  <c r="O37" i="29"/>
  <c r="P37" i="29"/>
  <c r="Q37" i="29"/>
  <c r="R37" i="29"/>
  <c r="S37" i="29"/>
  <c r="T37" i="29"/>
  <c r="B38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U38" i="29" s="1"/>
  <c r="R38" i="29"/>
  <c r="S38" i="29"/>
  <c r="T38" i="29"/>
  <c r="B39" i="29"/>
  <c r="C39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U39" i="29"/>
  <c r="B40" i="29"/>
  <c r="C40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U40" i="29"/>
  <c r="T34" i="29"/>
  <c r="S34" i="29"/>
  <c r="R34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U34" i="29" s="1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U33" i="29" s="1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U32" i="29" s="1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U31" i="29" s="1"/>
  <c r="T30" i="29"/>
  <c r="S30" i="29"/>
  <c r="R30" i="29"/>
  <c r="Q30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U30" i="29" s="1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U28" i="29" s="1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U27" i="29" s="1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U26" i="29" s="1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U25" i="29" s="1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U24" i="29" s="1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U23" i="29" s="1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U22" i="29" s="1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U21" i="29" s="1"/>
  <c r="T20" i="29"/>
  <c r="S20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T19" i="29"/>
  <c r="S19" i="29"/>
  <c r="R19" i="29"/>
  <c r="Q19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U19" i="29" s="1"/>
  <c r="T18" i="29"/>
  <c r="S18" i="29"/>
  <c r="R18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U18" i="29" s="1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T8" i="29"/>
  <c r="S8" i="29"/>
  <c r="R8" i="29"/>
  <c r="Q8" i="29"/>
  <c r="P8" i="29"/>
  <c r="O8" i="29"/>
  <c r="N8" i="29"/>
  <c r="M8" i="29"/>
  <c r="L8" i="29"/>
  <c r="K8" i="29"/>
  <c r="J8" i="29"/>
  <c r="I8" i="29"/>
  <c r="H8" i="29"/>
  <c r="G8" i="29"/>
  <c r="F8" i="29"/>
  <c r="E8" i="29"/>
  <c r="T7" i="29"/>
  <c r="S7" i="29"/>
  <c r="R7" i="29"/>
  <c r="Q7" i="29"/>
  <c r="P7" i="29"/>
  <c r="O7" i="29"/>
  <c r="N7" i="29"/>
  <c r="M7" i="29"/>
  <c r="L7" i="29"/>
  <c r="K7" i="29"/>
  <c r="J7" i="29"/>
  <c r="I7" i="29"/>
  <c r="H7" i="29"/>
  <c r="G7" i="29"/>
  <c r="F7" i="29"/>
  <c r="E7" i="29"/>
  <c r="U7" i="29" s="1"/>
  <c r="B36" i="31"/>
  <c r="C36" i="31"/>
  <c r="D36" i="31"/>
  <c r="G36" i="31"/>
  <c r="J36" i="31"/>
  <c r="M36" i="31"/>
  <c r="P36" i="31"/>
  <c r="S36" i="31"/>
  <c r="V36" i="31"/>
  <c r="Y36" i="31"/>
  <c r="AB36" i="31"/>
  <c r="B37" i="31"/>
  <c r="C37" i="31"/>
  <c r="D37" i="31"/>
  <c r="G37" i="31"/>
  <c r="J37" i="31"/>
  <c r="M37" i="31"/>
  <c r="P37" i="31"/>
  <c r="S37" i="31"/>
  <c r="V37" i="31"/>
  <c r="Y37" i="31"/>
  <c r="AB37" i="31"/>
  <c r="AB41" i="31"/>
  <c r="Y41" i="31"/>
  <c r="V41" i="31"/>
  <c r="S41" i="31"/>
  <c r="P41" i="31"/>
  <c r="M41" i="31"/>
  <c r="J41" i="31"/>
  <c r="G41" i="31"/>
  <c r="D41" i="31"/>
  <c r="C41" i="31"/>
  <c r="B41" i="31"/>
  <c r="AB40" i="31"/>
  <c r="Y40" i="31"/>
  <c r="V40" i="31"/>
  <c r="S40" i="31"/>
  <c r="P40" i="31"/>
  <c r="M40" i="31"/>
  <c r="J40" i="31"/>
  <c r="G40" i="31"/>
  <c r="D40" i="31"/>
  <c r="C40" i="31"/>
  <c r="B40" i="31"/>
  <c r="AB39" i="31"/>
  <c r="Y39" i="31"/>
  <c r="V39" i="31"/>
  <c r="S39" i="31"/>
  <c r="P39" i="31"/>
  <c r="M39" i="31"/>
  <c r="J39" i="31"/>
  <c r="G39" i="31"/>
  <c r="D39" i="31"/>
  <c r="C39" i="31"/>
  <c r="B39" i="31"/>
  <c r="AB38" i="31"/>
  <c r="Y38" i="31"/>
  <c r="V38" i="31"/>
  <c r="S38" i="31"/>
  <c r="P38" i="31"/>
  <c r="M38" i="31"/>
  <c r="J38" i="31"/>
  <c r="G38" i="31"/>
  <c r="D38" i="31"/>
  <c r="C38" i="31"/>
  <c r="B38" i="31"/>
  <c r="AB35" i="31"/>
  <c r="Y35" i="31"/>
  <c r="V35" i="31"/>
  <c r="S35" i="31"/>
  <c r="P35" i="31"/>
  <c r="M35" i="31"/>
  <c r="J35" i="31"/>
  <c r="G35" i="31"/>
  <c r="D35" i="31"/>
  <c r="C35" i="31"/>
  <c r="B35" i="31"/>
  <c r="AB34" i="31"/>
  <c r="Y34" i="31"/>
  <c r="V34" i="31"/>
  <c r="S34" i="31"/>
  <c r="P34" i="31"/>
  <c r="M34" i="31"/>
  <c r="J34" i="31"/>
  <c r="G34" i="31"/>
  <c r="D34" i="31"/>
  <c r="C34" i="31"/>
  <c r="B34" i="31"/>
  <c r="AB33" i="31"/>
  <c r="Y33" i="31"/>
  <c r="V33" i="31"/>
  <c r="S33" i="31"/>
  <c r="P33" i="31"/>
  <c r="M33" i="31"/>
  <c r="J33" i="31"/>
  <c r="G33" i="31"/>
  <c r="D33" i="31"/>
  <c r="C33" i="31"/>
  <c r="B33" i="31"/>
  <c r="AB32" i="31"/>
  <c r="Y32" i="31"/>
  <c r="V32" i="31"/>
  <c r="S32" i="31"/>
  <c r="P32" i="31"/>
  <c r="M32" i="31"/>
  <c r="J32" i="31"/>
  <c r="G32" i="31"/>
  <c r="D32" i="31"/>
  <c r="C32" i="31"/>
  <c r="B32" i="31"/>
  <c r="AB31" i="31"/>
  <c r="Y31" i="31"/>
  <c r="V31" i="31"/>
  <c r="S31" i="31"/>
  <c r="P31" i="31"/>
  <c r="M31" i="31"/>
  <c r="J31" i="31"/>
  <c r="G31" i="31"/>
  <c r="D31" i="31"/>
  <c r="C31" i="31"/>
  <c r="B31" i="31"/>
  <c r="AB30" i="31"/>
  <c r="Y30" i="31"/>
  <c r="V30" i="31"/>
  <c r="S30" i="31"/>
  <c r="P30" i="31"/>
  <c r="M30" i="31"/>
  <c r="J30" i="31"/>
  <c r="G30" i="31"/>
  <c r="D30" i="31"/>
  <c r="C30" i="31"/>
  <c r="B30" i="31"/>
  <c r="AB29" i="31"/>
  <c r="Y29" i="31"/>
  <c r="V29" i="31"/>
  <c r="S29" i="31"/>
  <c r="P29" i="31"/>
  <c r="M29" i="31"/>
  <c r="J29" i="31"/>
  <c r="G29" i="31"/>
  <c r="D29" i="31"/>
  <c r="C29" i="31"/>
  <c r="B29" i="31"/>
  <c r="AB28" i="31"/>
  <c r="Y28" i="31"/>
  <c r="V28" i="31"/>
  <c r="S28" i="31"/>
  <c r="P28" i="31"/>
  <c r="M28" i="31"/>
  <c r="J28" i="31"/>
  <c r="G28" i="31"/>
  <c r="D28" i="31"/>
  <c r="C28" i="31"/>
  <c r="B28" i="31"/>
  <c r="AB27" i="31"/>
  <c r="Y27" i="31"/>
  <c r="V27" i="31"/>
  <c r="S27" i="31"/>
  <c r="P27" i="31"/>
  <c r="M27" i="31"/>
  <c r="J27" i="31"/>
  <c r="G27" i="31"/>
  <c r="D27" i="31"/>
  <c r="C27" i="31"/>
  <c r="B27" i="31"/>
  <c r="AB26" i="31"/>
  <c r="Y26" i="31"/>
  <c r="V26" i="31"/>
  <c r="S26" i="31"/>
  <c r="P26" i="31"/>
  <c r="M26" i="31"/>
  <c r="J26" i="31"/>
  <c r="G26" i="31"/>
  <c r="D26" i="31"/>
  <c r="C26" i="31"/>
  <c r="B26" i="31"/>
  <c r="AB25" i="31"/>
  <c r="Y25" i="31"/>
  <c r="V25" i="31"/>
  <c r="S25" i="31"/>
  <c r="P25" i="31"/>
  <c r="M25" i="31"/>
  <c r="J25" i="31"/>
  <c r="G25" i="31"/>
  <c r="D25" i="31"/>
  <c r="C25" i="31"/>
  <c r="B25" i="31"/>
  <c r="AB24" i="31"/>
  <c r="Y24" i="31"/>
  <c r="V24" i="31"/>
  <c r="S24" i="31"/>
  <c r="P24" i="31"/>
  <c r="M24" i="31"/>
  <c r="J24" i="31"/>
  <c r="G24" i="31"/>
  <c r="D24" i="31"/>
  <c r="C24" i="31"/>
  <c r="B24" i="31"/>
  <c r="AB23" i="31"/>
  <c r="Y23" i="31"/>
  <c r="V23" i="31"/>
  <c r="S23" i="31"/>
  <c r="P23" i="31"/>
  <c r="M23" i="31"/>
  <c r="J23" i="31"/>
  <c r="G23" i="31"/>
  <c r="D23" i="31"/>
  <c r="C23" i="31"/>
  <c r="B23" i="31"/>
  <c r="AB22" i="31"/>
  <c r="Y22" i="31"/>
  <c r="V22" i="31"/>
  <c r="S22" i="31"/>
  <c r="P22" i="31"/>
  <c r="M22" i="31"/>
  <c r="J22" i="31"/>
  <c r="G22" i="31"/>
  <c r="D22" i="31"/>
  <c r="C22" i="31"/>
  <c r="B22" i="31"/>
  <c r="AB21" i="31"/>
  <c r="Y21" i="31"/>
  <c r="V21" i="31"/>
  <c r="S21" i="31"/>
  <c r="P21" i="31"/>
  <c r="M21" i="31"/>
  <c r="J21" i="31"/>
  <c r="G21" i="31"/>
  <c r="D21" i="31"/>
  <c r="C21" i="31"/>
  <c r="B21" i="31"/>
  <c r="AB20" i="31"/>
  <c r="Y20" i="31"/>
  <c r="V20" i="31"/>
  <c r="S20" i="31"/>
  <c r="P20" i="31"/>
  <c r="M20" i="31"/>
  <c r="J20" i="31"/>
  <c r="G20" i="31"/>
  <c r="D20" i="31"/>
  <c r="C20" i="31"/>
  <c r="B20" i="31"/>
  <c r="AB19" i="31"/>
  <c r="Y19" i="31"/>
  <c r="V19" i="31"/>
  <c r="S19" i="31"/>
  <c r="P19" i="31"/>
  <c r="M19" i="31"/>
  <c r="J19" i="31"/>
  <c r="G19" i="31"/>
  <c r="D19" i="31"/>
  <c r="C19" i="31"/>
  <c r="B19" i="31"/>
  <c r="AB18" i="31"/>
  <c r="Y18" i="31"/>
  <c r="V18" i="31"/>
  <c r="S18" i="31"/>
  <c r="P18" i="31"/>
  <c r="M18" i="31"/>
  <c r="J18" i="31"/>
  <c r="G18" i="31"/>
  <c r="D18" i="31"/>
  <c r="C18" i="31"/>
  <c r="B18" i="31"/>
  <c r="AB17" i="31"/>
  <c r="Y17" i="31"/>
  <c r="V17" i="31"/>
  <c r="S17" i="31"/>
  <c r="P17" i="31"/>
  <c r="M17" i="31"/>
  <c r="J17" i="31"/>
  <c r="G17" i="31"/>
  <c r="D17" i="31"/>
  <c r="C17" i="31"/>
  <c r="B17" i="31"/>
  <c r="AB16" i="31"/>
  <c r="Y16" i="31"/>
  <c r="V16" i="31"/>
  <c r="S16" i="31"/>
  <c r="P16" i="31"/>
  <c r="M16" i="31"/>
  <c r="J16" i="31"/>
  <c r="G16" i="31"/>
  <c r="D16" i="31"/>
  <c r="C16" i="31"/>
  <c r="B16" i="31"/>
  <c r="AB15" i="31"/>
  <c r="Y15" i="31"/>
  <c r="V15" i="31"/>
  <c r="S15" i="31"/>
  <c r="P15" i="31"/>
  <c r="M15" i="31"/>
  <c r="J15" i="31"/>
  <c r="G15" i="31"/>
  <c r="D15" i="31"/>
  <c r="C15" i="31"/>
  <c r="B15" i="31"/>
  <c r="AB14" i="31"/>
  <c r="Y14" i="31"/>
  <c r="V14" i="31"/>
  <c r="S14" i="31"/>
  <c r="P14" i="31"/>
  <c r="M14" i="31"/>
  <c r="J14" i="31"/>
  <c r="G14" i="31"/>
  <c r="D14" i="31"/>
  <c r="C14" i="31"/>
  <c r="B14" i="31"/>
  <c r="AB13" i="31"/>
  <c r="Y13" i="31"/>
  <c r="V13" i="31"/>
  <c r="S13" i="31"/>
  <c r="P13" i="31"/>
  <c r="M13" i="31"/>
  <c r="J13" i="31"/>
  <c r="G13" i="31"/>
  <c r="D13" i="31"/>
  <c r="C13" i="31"/>
  <c r="B13" i="31"/>
  <c r="AB12" i="31"/>
  <c r="Y12" i="31"/>
  <c r="V12" i="31"/>
  <c r="S12" i="31"/>
  <c r="P12" i="31"/>
  <c r="M12" i="31"/>
  <c r="J12" i="31"/>
  <c r="G12" i="31"/>
  <c r="D12" i="31"/>
  <c r="C12" i="31"/>
  <c r="B12" i="31"/>
  <c r="AB11" i="31"/>
  <c r="Y11" i="31"/>
  <c r="V11" i="31"/>
  <c r="S11" i="31"/>
  <c r="P11" i="31"/>
  <c r="M11" i="31"/>
  <c r="J11" i="31"/>
  <c r="G11" i="31"/>
  <c r="D11" i="31"/>
  <c r="C11" i="31"/>
  <c r="B11" i="31"/>
  <c r="AB10" i="31"/>
  <c r="Y10" i="31"/>
  <c r="V10" i="31"/>
  <c r="S10" i="31"/>
  <c r="P10" i="31"/>
  <c r="M10" i="31"/>
  <c r="J10" i="31"/>
  <c r="G10" i="31"/>
  <c r="D10" i="31"/>
  <c r="C10" i="31"/>
  <c r="B10" i="31"/>
  <c r="AB9" i="31"/>
  <c r="Y9" i="31"/>
  <c r="V9" i="31"/>
  <c r="S9" i="31"/>
  <c r="P9" i="31"/>
  <c r="M9" i="31"/>
  <c r="J9" i="31"/>
  <c r="G9" i="31"/>
  <c r="D9" i="31"/>
  <c r="C9" i="31"/>
  <c r="B9" i="31"/>
  <c r="AB8" i="31"/>
  <c r="Y8" i="31"/>
  <c r="V8" i="31"/>
  <c r="S8" i="31"/>
  <c r="P8" i="31"/>
  <c r="M8" i="31"/>
  <c r="J8" i="31"/>
  <c r="G8" i="31"/>
  <c r="D8" i="31"/>
  <c r="C8" i="31"/>
  <c r="B8" i="31"/>
  <c r="AB7" i="31"/>
  <c r="Y7" i="31"/>
  <c r="V7" i="31"/>
  <c r="S7" i="31"/>
  <c r="P7" i="31"/>
  <c r="M7" i="31"/>
  <c r="J7" i="31"/>
  <c r="G7" i="31"/>
  <c r="D7" i="31"/>
  <c r="C7" i="31"/>
  <c r="B7" i="31"/>
  <c r="B36" i="27"/>
  <c r="C36" i="27"/>
  <c r="D36" i="27"/>
  <c r="G36" i="27"/>
  <c r="J36" i="27"/>
  <c r="M36" i="27"/>
  <c r="P36" i="27"/>
  <c r="S36" i="27"/>
  <c r="V36" i="27"/>
  <c r="Y36" i="27"/>
  <c r="AB36" i="27"/>
  <c r="B37" i="27"/>
  <c r="C37" i="27"/>
  <c r="D37" i="27"/>
  <c r="G37" i="27"/>
  <c r="J37" i="27"/>
  <c r="M37" i="27"/>
  <c r="P37" i="27"/>
  <c r="S37" i="27"/>
  <c r="V37" i="27"/>
  <c r="Y37" i="27"/>
  <c r="AB37" i="27"/>
  <c r="B38" i="27"/>
  <c r="C38" i="27"/>
  <c r="D38" i="27"/>
  <c r="G38" i="27"/>
  <c r="J38" i="27"/>
  <c r="M38" i="27"/>
  <c r="P38" i="27"/>
  <c r="S38" i="27"/>
  <c r="V38" i="27"/>
  <c r="Y38" i="27"/>
  <c r="AB38" i="27"/>
  <c r="AB41" i="27"/>
  <c r="Y41" i="27"/>
  <c r="V41" i="27"/>
  <c r="S41" i="27"/>
  <c r="P41" i="27"/>
  <c r="M41" i="27"/>
  <c r="J41" i="27"/>
  <c r="G41" i="27"/>
  <c r="D41" i="27"/>
  <c r="C41" i="27"/>
  <c r="B41" i="27"/>
  <c r="AB40" i="27"/>
  <c r="Y40" i="27"/>
  <c r="V40" i="27"/>
  <c r="S40" i="27"/>
  <c r="P40" i="27"/>
  <c r="M40" i="27"/>
  <c r="J40" i="27"/>
  <c r="G40" i="27"/>
  <c r="D40" i="27"/>
  <c r="C40" i="27"/>
  <c r="B40" i="27"/>
  <c r="AB39" i="27"/>
  <c r="Y39" i="27"/>
  <c r="V39" i="27"/>
  <c r="S39" i="27"/>
  <c r="P39" i="27"/>
  <c r="M39" i="27"/>
  <c r="J39" i="27"/>
  <c r="G39" i="27"/>
  <c r="D39" i="27"/>
  <c r="C39" i="27"/>
  <c r="B39" i="27"/>
  <c r="AB35" i="27"/>
  <c r="Y35" i="27"/>
  <c r="V35" i="27"/>
  <c r="S35" i="27"/>
  <c r="P35" i="27"/>
  <c r="M35" i="27"/>
  <c r="J35" i="27"/>
  <c r="G35" i="27"/>
  <c r="D35" i="27"/>
  <c r="C35" i="27"/>
  <c r="B35" i="27"/>
  <c r="AB34" i="27"/>
  <c r="Y34" i="27"/>
  <c r="V34" i="27"/>
  <c r="S34" i="27"/>
  <c r="P34" i="27"/>
  <c r="M34" i="27"/>
  <c r="J34" i="27"/>
  <c r="G34" i="27"/>
  <c r="D34" i="27"/>
  <c r="C34" i="27"/>
  <c r="B34" i="27"/>
  <c r="AB33" i="27"/>
  <c r="Y33" i="27"/>
  <c r="V33" i="27"/>
  <c r="S33" i="27"/>
  <c r="P33" i="27"/>
  <c r="M33" i="27"/>
  <c r="J33" i="27"/>
  <c r="G33" i="27"/>
  <c r="D33" i="27"/>
  <c r="C33" i="27"/>
  <c r="B33" i="27"/>
  <c r="AB32" i="27"/>
  <c r="Y32" i="27"/>
  <c r="V32" i="27"/>
  <c r="S32" i="27"/>
  <c r="P32" i="27"/>
  <c r="M32" i="27"/>
  <c r="J32" i="27"/>
  <c r="G32" i="27"/>
  <c r="D32" i="27"/>
  <c r="C32" i="27"/>
  <c r="B32" i="27"/>
  <c r="AB31" i="27"/>
  <c r="Y31" i="27"/>
  <c r="V31" i="27"/>
  <c r="S31" i="27"/>
  <c r="P31" i="27"/>
  <c r="M31" i="27"/>
  <c r="J31" i="27"/>
  <c r="G31" i="27"/>
  <c r="D31" i="27"/>
  <c r="C31" i="27"/>
  <c r="B31" i="27"/>
  <c r="AB30" i="27"/>
  <c r="Y30" i="27"/>
  <c r="V30" i="27"/>
  <c r="S30" i="27"/>
  <c r="P30" i="27"/>
  <c r="M30" i="27"/>
  <c r="J30" i="27"/>
  <c r="G30" i="27"/>
  <c r="D30" i="27"/>
  <c r="C30" i="27"/>
  <c r="B30" i="27"/>
  <c r="AB29" i="27"/>
  <c r="Y29" i="27"/>
  <c r="V29" i="27"/>
  <c r="S29" i="27"/>
  <c r="P29" i="27"/>
  <c r="M29" i="27"/>
  <c r="J29" i="27"/>
  <c r="G29" i="27"/>
  <c r="D29" i="27"/>
  <c r="C29" i="27"/>
  <c r="B29" i="27"/>
  <c r="AB28" i="27"/>
  <c r="Y28" i="27"/>
  <c r="V28" i="27"/>
  <c r="S28" i="27"/>
  <c r="P28" i="27"/>
  <c r="M28" i="27"/>
  <c r="J28" i="27"/>
  <c r="G28" i="27"/>
  <c r="D28" i="27"/>
  <c r="C28" i="27"/>
  <c r="B28" i="27"/>
  <c r="AB27" i="27"/>
  <c r="Y27" i="27"/>
  <c r="V27" i="27"/>
  <c r="S27" i="27"/>
  <c r="P27" i="27"/>
  <c r="M27" i="27"/>
  <c r="J27" i="27"/>
  <c r="G27" i="27"/>
  <c r="D27" i="27"/>
  <c r="C27" i="27"/>
  <c r="B27" i="27"/>
  <c r="AB26" i="27"/>
  <c r="Y26" i="27"/>
  <c r="V26" i="27"/>
  <c r="S26" i="27"/>
  <c r="P26" i="27"/>
  <c r="M26" i="27"/>
  <c r="J26" i="27"/>
  <c r="G26" i="27"/>
  <c r="D26" i="27"/>
  <c r="C26" i="27"/>
  <c r="B26" i="27"/>
  <c r="AB25" i="27"/>
  <c r="Y25" i="27"/>
  <c r="V25" i="27"/>
  <c r="S25" i="27"/>
  <c r="P25" i="27"/>
  <c r="M25" i="27"/>
  <c r="J25" i="27"/>
  <c r="G25" i="27"/>
  <c r="D25" i="27"/>
  <c r="C25" i="27"/>
  <c r="B25" i="27"/>
  <c r="AB24" i="27"/>
  <c r="Y24" i="27"/>
  <c r="V24" i="27"/>
  <c r="S24" i="27"/>
  <c r="P24" i="27"/>
  <c r="M24" i="27"/>
  <c r="J24" i="27"/>
  <c r="G24" i="27"/>
  <c r="D24" i="27"/>
  <c r="C24" i="27"/>
  <c r="B24" i="27"/>
  <c r="AB23" i="27"/>
  <c r="Y23" i="27"/>
  <c r="V23" i="27"/>
  <c r="S23" i="27"/>
  <c r="P23" i="27"/>
  <c r="M23" i="27"/>
  <c r="J23" i="27"/>
  <c r="G23" i="27"/>
  <c r="D23" i="27"/>
  <c r="C23" i="27"/>
  <c r="B23" i="27"/>
  <c r="AB22" i="27"/>
  <c r="Y22" i="27"/>
  <c r="V22" i="27"/>
  <c r="S22" i="27"/>
  <c r="P22" i="27"/>
  <c r="M22" i="27"/>
  <c r="J22" i="27"/>
  <c r="G22" i="27"/>
  <c r="D22" i="27"/>
  <c r="C22" i="27"/>
  <c r="B22" i="27"/>
  <c r="AB21" i="27"/>
  <c r="Y21" i="27"/>
  <c r="V21" i="27"/>
  <c r="S21" i="27"/>
  <c r="P21" i="27"/>
  <c r="M21" i="27"/>
  <c r="J21" i="27"/>
  <c r="G21" i="27"/>
  <c r="D21" i="27"/>
  <c r="C21" i="27"/>
  <c r="B21" i="27"/>
  <c r="AB20" i="27"/>
  <c r="Y20" i="27"/>
  <c r="V20" i="27"/>
  <c r="S20" i="27"/>
  <c r="P20" i="27"/>
  <c r="M20" i="27"/>
  <c r="J20" i="27"/>
  <c r="G20" i="27"/>
  <c r="D20" i="27"/>
  <c r="C20" i="27"/>
  <c r="B20" i="27"/>
  <c r="AB19" i="27"/>
  <c r="Y19" i="27"/>
  <c r="V19" i="27"/>
  <c r="S19" i="27"/>
  <c r="P19" i="27"/>
  <c r="M19" i="27"/>
  <c r="J19" i="27"/>
  <c r="G19" i="27"/>
  <c r="D19" i="27"/>
  <c r="C19" i="27"/>
  <c r="B19" i="27"/>
  <c r="AB18" i="27"/>
  <c r="Y18" i="27"/>
  <c r="V18" i="27"/>
  <c r="S18" i="27"/>
  <c r="P18" i="27"/>
  <c r="M18" i="27"/>
  <c r="J18" i="27"/>
  <c r="G18" i="27"/>
  <c r="D18" i="27"/>
  <c r="C18" i="27"/>
  <c r="B18" i="27"/>
  <c r="AB17" i="27"/>
  <c r="Y17" i="27"/>
  <c r="V17" i="27"/>
  <c r="S17" i="27"/>
  <c r="P17" i="27"/>
  <c r="M17" i="27"/>
  <c r="J17" i="27"/>
  <c r="G17" i="27"/>
  <c r="D17" i="27"/>
  <c r="C17" i="27"/>
  <c r="B17" i="27"/>
  <c r="AB16" i="27"/>
  <c r="Y16" i="27"/>
  <c r="V16" i="27"/>
  <c r="S16" i="27"/>
  <c r="P16" i="27"/>
  <c r="M16" i="27"/>
  <c r="J16" i="27"/>
  <c r="G16" i="27"/>
  <c r="D16" i="27"/>
  <c r="C16" i="27"/>
  <c r="B16" i="27"/>
  <c r="AB15" i="27"/>
  <c r="Y15" i="27"/>
  <c r="V15" i="27"/>
  <c r="S15" i="27"/>
  <c r="P15" i="27"/>
  <c r="M15" i="27"/>
  <c r="J15" i="27"/>
  <c r="G15" i="27"/>
  <c r="D15" i="27"/>
  <c r="C15" i="27"/>
  <c r="B15" i="27"/>
  <c r="AB14" i="27"/>
  <c r="Y14" i="27"/>
  <c r="V14" i="27"/>
  <c r="S14" i="27"/>
  <c r="P14" i="27"/>
  <c r="M14" i="27"/>
  <c r="J14" i="27"/>
  <c r="G14" i="27"/>
  <c r="D14" i="27"/>
  <c r="C14" i="27"/>
  <c r="B14" i="27"/>
  <c r="AB13" i="27"/>
  <c r="Y13" i="27"/>
  <c r="V13" i="27"/>
  <c r="S13" i="27"/>
  <c r="P13" i="27"/>
  <c r="M13" i="27"/>
  <c r="J13" i="27"/>
  <c r="G13" i="27"/>
  <c r="D13" i="27"/>
  <c r="C13" i="27"/>
  <c r="B13" i="27"/>
  <c r="AB12" i="27"/>
  <c r="Y12" i="27"/>
  <c r="V12" i="27"/>
  <c r="S12" i="27"/>
  <c r="P12" i="27"/>
  <c r="M12" i="27"/>
  <c r="J12" i="27"/>
  <c r="G12" i="27"/>
  <c r="D12" i="27"/>
  <c r="C12" i="27"/>
  <c r="B12" i="27"/>
  <c r="AB11" i="27"/>
  <c r="Y11" i="27"/>
  <c r="V11" i="27"/>
  <c r="S11" i="27"/>
  <c r="P11" i="27"/>
  <c r="M11" i="27"/>
  <c r="J11" i="27"/>
  <c r="G11" i="27"/>
  <c r="D11" i="27"/>
  <c r="C11" i="27"/>
  <c r="B11" i="27"/>
  <c r="AB10" i="27"/>
  <c r="Y10" i="27"/>
  <c r="V10" i="27"/>
  <c r="S10" i="27"/>
  <c r="P10" i="27"/>
  <c r="M10" i="27"/>
  <c r="J10" i="27"/>
  <c r="G10" i="27"/>
  <c r="D10" i="27"/>
  <c r="C10" i="27"/>
  <c r="B10" i="27"/>
  <c r="AB9" i="27"/>
  <c r="Y9" i="27"/>
  <c r="V9" i="27"/>
  <c r="S9" i="27"/>
  <c r="P9" i="27"/>
  <c r="M9" i="27"/>
  <c r="J9" i="27"/>
  <c r="G9" i="27"/>
  <c r="D9" i="27"/>
  <c r="C9" i="27"/>
  <c r="B9" i="27"/>
  <c r="AB8" i="27"/>
  <c r="Y8" i="27"/>
  <c r="V8" i="27"/>
  <c r="S8" i="27"/>
  <c r="P8" i="27"/>
  <c r="M8" i="27"/>
  <c r="J8" i="27"/>
  <c r="G8" i="27"/>
  <c r="D8" i="27"/>
  <c r="C8" i="27"/>
  <c r="B8" i="27"/>
  <c r="AB7" i="27"/>
  <c r="Y7" i="27"/>
  <c r="V7" i="27"/>
  <c r="S7" i="27"/>
  <c r="P7" i="27"/>
  <c r="M7" i="27"/>
  <c r="J7" i="27"/>
  <c r="G7" i="27"/>
  <c r="D7" i="27"/>
  <c r="C7" i="27"/>
  <c r="B7" i="27"/>
  <c r="B36" i="26"/>
  <c r="C36" i="26"/>
  <c r="D36" i="26"/>
  <c r="G36" i="26"/>
  <c r="J36" i="26"/>
  <c r="M36" i="26"/>
  <c r="P36" i="26"/>
  <c r="S36" i="26"/>
  <c r="V36" i="26"/>
  <c r="Y36" i="26"/>
  <c r="AB36" i="26"/>
  <c r="B37" i="26"/>
  <c r="C37" i="26"/>
  <c r="D37" i="26"/>
  <c r="G37" i="26"/>
  <c r="J37" i="26"/>
  <c r="M37" i="26"/>
  <c r="P37" i="26"/>
  <c r="S37" i="26"/>
  <c r="V37" i="26"/>
  <c r="Y37" i="26"/>
  <c r="AB37" i="26"/>
  <c r="AB41" i="26"/>
  <c r="Y41" i="26"/>
  <c r="V41" i="26"/>
  <c r="S41" i="26"/>
  <c r="P41" i="26"/>
  <c r="M41" i="26"/>
  <c r="J41" i="26"/>
  <c r="G41" i="26"/>
  <c r="D41" i="26"/>
  <c r="C41" i="26"/>
  <c r="B41" i="26"/>
  <c r="AB40" i="26"/>
  <c r="Y40" i="26"/>
  <c r="V40" i="26"/>
  <c r="S40" i="26"/>
  <c r="P40" i="26"/>
  <c r="M40" i="26"/>
  <c r="J40" i="26"/>
  <c r="G40" i="26"/>
  <c r="D40" i="26"/>
  <c r="C40" i="26"/>
  <c r="B40" i="26"/>
  <c r="AB39" i="26"/>
  <c r="Y39" i="26"/>
  <c r="V39" i="26"/>
  <c r="S39" i="26"/>
  <c r="P39" i="26"/>
  <c r="M39" i="26"/>
  <c r="J39" i="26"/>
  <c r="G39" i="26"/>
  <c r="D39" i="26"/>
  <c r="C39" i="26"/>
  <c r="B39" i="26"/>
  <c r="AB38" i="26"/>
  <c r="Y38" i="26"/>
  <c r="V38" i="26"/>
  <c r="S38" i="26"/>
  <c r="P38" i="26"/>
  <c r="M38" i="26"/>
  <c r="J38" i="26"/>
  <c r="G38" i="26"/>
  <c r="D38" i="26"/>
  <c r="C38" i="26"/>
  <c r="B38" i="26"/>
  <c r="AB35" i="26"/>
  <c r="Y35" i="26"/>
  <c r="V35" i="26"/>
  <c r="S35" i="26"/>
  <c r="P35" i="26"/>
  <c r="M35" i="26"/>
  <c r="J35" i="26"/>
  <c r="G35" i="26"/>
  <c r="D35" i="26"/>
  <c r="C35" i="26"/>
  <c r="B35" i="26"/>
  <c r="AB34" i="26"/>
  <c r="Y34" i="26"/>
  <c r="V34" i="26"/>
  <c r="S34" i="26"/>
  <c r="P34" i="26"/>
  <c r="M34" i="26"/>
  <c r="J34" i="26"/>
  <c r="G34" i="26"/>
  <c r="D34" i="26"/>
  <c r="C34" i="26"/>
  <c r="B34" i="26"/>
  <c r="AB33" i="26"/>
  <c r="Y33" i="26"/>
  <c r="V33" i="26"/>
  <c r="S33" i="26"/>
  <c r="P33" i="26"/>
  <c r="M33" i="26"/>
  <c r="J33" i="26"/>
  <c r="G33" i="26"/>
  <c r="D33" i="26"/>
  <c r="C33" i="26"/>
  <c r="B33" i="26"/>
  <c r="AB32" i="26"/>
  <c r="Y32" i="26"/>
  <c r="V32" i="26"/>
  <c r="S32" i="26"/>
  <c r="P32" i="26"/>
  <c r="M32" i="26"/>
  <c r="J32" i="26"/>
  <c r="G32" i="26"/>
  <c r="D32" i="26"/>
  <c r="C32" i="26"/>
  <c r="B32" i="26"/>
  <c r="AB31" i="26"/>
  <c r="Y31" i="26"/>
  <c r="V31" i="26"/>
  <c r="S31" i="26"/>
  <c r="P31" i="26"/>
  <c r="M31" i="26"/>
  <c r="J31" i="26"/>
  <c r="G31" i="26"/>
  <c r="D31" i="26"/>
  <c r="C31" i="26"/>
  <c r="B31" i="26"/>
  <c r="AB30" i="26"/>
  <c r="Y30" i="26"/>
  <c r="V30" i="26"/>
  <c r="S30" i="26"/>
  <c r="P30" i="26"/>
  <c r="M30" i="26"/>
  <c r="J30" i="26"/>
  <c r="G30" i="26"/>
  <c r="D30" i="26"/>
  <c r="C30" i="26"/>
  <c r="B30" i="26"/>
  <c r="AB29" i="26"/>
  <c r="Y29" i="26"/>
  <c r="V29" i="26"/>
  <c r="S29" i="26"/>
  <c r="P29" i="26"/>
  <c r="M29" i="26"/>
  <c r="J29" i="26"/>
  <c r="G29" i="26"/>
  <c r="D29" i="26"/>
  <c r="C29" i="26"/>
  <c r="B29" i="26"/>
  <c r="AB28" i="26"/>
  <c r="Y28" i="26"/>
  <c r="V28" i="26"/>
  <c r="S28" i="26"/>
  <c r="P28" i="26"/>
  <c r="M28" i="26"/>
  <c r="J28" i="26"/>
  <c r="G28" i="26"/>
  <c r="D28" i="26"/>
  <c r="C28" i="26"/>
  <c r="B28" i="26"/>
  <c r="AB27" i="26"/>
  <c r="Y27" i="26"/>
  <c r="V27" i="26"/>
  <c r="S27" i="26"/>
  <c r="P27" i="26"/>
  <c r="M27" i="26"/>
  <c r="J27" i="26"/>
  <c r="G27" i="26"/>
  <c r="D27" i="26"/>
  <c r="C27" i="26"/>
  <c r="B27" i="26"/>
  <c r="AB26" i="26"/>
  <c r="Y26" i="26"/>
  <c r="V26" i="26"/>
  <c r="S26" i="26"/>
  <c r="P26" i="26"/>
  <c r="M26" i="26"/>
  <c r="J26" i="26"/>
  <c r="G26" i="26"/>
  <c r="D26" i="26"/>
  <c r="C26" i="26"/>
  <c r="B26" i="26"/>
  <c r="AB25" i="26"/>
  <c r="Y25" i="26"/>
  <c r="V25" i="26"/>
  <c r="S25" i="26"/>
  <c r="P25" i="26"/>
  <c r="M25" i="26"/>
  <c r="J25" i="26"/>
  <c r="G25" i="26"/>
  <c r="D25" i="26"/>
  <c r="C25" i="26"/>
  <c r="B25" i="26"/>
  <c r="AB24" i="26"/>
  <c r="Y24" i="26"/>
  <c r="V24" i="26"/>
  <c r="S24" i="26"/>
  <c r="P24" i="26"/>
  <c r="M24" i="26"/>
  <c r="J24" i="26"/>
  <c r="G24" i="26"/>
  <c r="D24" i="26"/>
  <c r="C24" i="26"/>
  <c r="B24" i="26"/>
  <c r="AB23" i="26"/>
  <c r="Y23" i="26"/>
  <c r="V23" i="26"/>
  <c r="S23" i="26"/>
  <c r="P23" i="26"/>
  <c r="M23" i="26"/>
  <c r="J23" i="26"/>
  <c r="G23" i="26"/>
  <c r="D23" i="26"/>
  <c r="C23" i="26"/>
  <c r="B23" i="26"/>
  <c r="AB22" i="26"/>
  <c r="Y22" i="26"/>
  <c r="V22" i="26"/>
  <c r="S22" i="26"/>
  <c r="P22" i="26"/>
  <c r="M22" i="26"/>
  <c r="J22" i="26"/>
  <c r="G22" i="26"/>
  <c r="D22" i="26"/>
  <c r="C22" i="26"/>
  <c r="B22" i="26"/>
  <c r="AB21" i="26"/>
  <c r="Y21" i="26"/>
  <c r="V21" i="26"/>
  <c r="S21" i="26"/>
  <c r="P21" i="26"/>
  <c r="M21" i="26"/>
  <c r="J21" i="26"/>
  <c r="G21" i="26"/>
  <c r="D21" i="26"/>
  <c r="C21" i="26"/>
  <c r="B21" i="26"/>
  <c r="AB20" i="26"/>
  <c r="Y20" i="26"/>
  <c r="V20" i="26"/>
  <c r="S20" i="26"/>
  <c r="P20" i="26"/>
  <c r="M20" i="26"/>
  <c r="J20" i="26"/>
  <c r="G20" i="26"/>
  <c r="D20" i="26"/>
  <c r="C20" i="26"/>
  <c r="B20" i="26"/>
  <c r="AB19" i="26"/>
  <c r="Y19" i="26"/>
  <c r="V19" i="26"/>
  <c r="S19" i="26"/>
  <c r="P19" i="26"/>
  <c r="M19" i="26"/>
  <c r="J19" i="26"/>
  <c r="G19" i="26"/>
  <c r="D19" i="26"/>
  <c r="C19" i="26"/>
  <c r="B19" i="26"/>
  <c r="AB18" i="26"/>
  <c r="Y18" i="26"/>
  <c r="V18" i="26"/>
  <c r="S18" i="26"/>
  <c r="P18" i="26"/>
  <c r="M18" i="26"/>
  <c r="J18" i="26"/>
  <c r="G18" i="26"/>
  <c r="D18" i="26"/>
  <c r="C18" i="26"/>
  <c r="B18" i="26"/>
  <c r="AB17" i="26"/>
  <c r="Y17" i="26"/>
  <c r="V17" i="26"/>
  <c r="S17" i="26"/>
  <c r="P17" i="26"/>
  <c r="M17" i="26"/>
  <c r="J17" i="26"/>
  <c r="G17" i="26"/>
  <c r="D17" i="26"/>
  <c r="C17" i="26"/>
  <c r="B17" i="26"/>
  <c r="AB16" i="26"/>
  <c r="Y16" i="26"/>
  <c r="V16" i="26"/>
  <c r="S16" i="26"/>
  <c r="P16" i="26"/>
  <c r="M16" i="26"/>
  <c r="J16" i="26"/>
  <c r="G16" i="26"/>
  <c r="D16" i="26"/>
  <c r="C16" i="26"/>
  <c r="B16" i="26"/>
  <c r="AB15" i="26"/>
  <c r="Y15" i="26"/>
  <c r="V15" i="26"/>
  <c r="S15" i="26"/>
  <c r="P15" i="26"/>
  <c r="M15" i="26"/>
  <c r="J15" i="26"/>
  <c r="G15" i="26"/>
  <c r="D15" i="26"/>
  <c r="C15" i="26"/>
  <c r="B15" i="26"/>
  <c r="AB14" i="26"/>
  <c r="Y14" i="26"/>
  <c r="V14" i="26"/>
  <c r="S14" i="26"/>
  <c r="P14" i="26"/>
  <c r="M14" i="26"/>
  <c r="J14" i="26"/>
  <c r="G14" i="26"/>
  <c r="D14" i="26"/>
  <c r="C14" i="26"/>
  <c r="B14" i="26"/>
  <c r="AB13" i="26"/>
  <c r="Y13" i="26"/>
  <c r="V13" i="26"/>
  <c r="S13" i="26"/>
  <c r="P13" i="26"/>
  <c r="M13" i="26"/>
  <c r="J13" i="26"/>
  <c r="G13" i="26"/>
  <c r="D13" i="26"/>
  <c r="C13" i="26"/>
  <c r="B13" i="26"/>
  <c r="AB12" i="26"/>
  <c r="Y12" i="26"/>
  <c r="V12" i="26"/>
  <c r="S12" i="26"/>
  <c r="P12" i="26"/>
  <c r="M12" i="26"/>
  <c r="J12" i="26"/>
  <c r="G12" i="26"/>
  <c r="D12" i="26"/>
  <c r="C12" i="26"/>
  <c r="B12" i="26"/>
  <c r="AB11" i="26"/>
  <c r="Y11" i="26"/>
  <c r="V11" i="26"/>
  <c r="S11" i="26"/>
  <c r="P11" i="26"/>
  <c r="M11" i="26"/>
  <c r="J11" i="26"/>
  <c r="G11" i="26"/>
  <c r="D11" i="26"/>
  <c r="C11" i="26"/>
  <c r="B11" i="26"/>
  <c r="AB10" i="26"/>
  <c r="Y10" i="26"/>
  <c r="V10" i="26"/>
  <c r="S10" i="26"/>
  <c r="P10" i="26"/>
  <c r="M10" i="26"/>
  <c r="J10" i="26"/>
  <c r="G10" i="26"/>
  <c r="D10" i="26"/>
  <c r="C10" i="26"/>
  <c r="B10" i="26"/>
  <c r="AB9" i="26"/>
  <c r="Y9" i="26"/>
  <c r="V9" i="26"/>
  <c r="S9" i="26"/>
  <c r="P9" i="26"/>
  <c r="M9" i="26"/>
  <c r="J9" i="26"/>
  <c r="G9" i="26"/>
  <c r="D9" i="26"/>
  <c r="C9" i="26"/>
  <c r="B9" i="26"/>
  <c r="AB8" i="26"/>
  <c r="Y8" i="26"/>
  <c r="V8" i="26"/>
  <c r="S8" i="26"/>
  <c r="P8" i="26"/>
  <c r="M8" i="26"/>
  <c r="J8" i="26"/>
  <c r="G8" i="26"/>
  <c r="D8" i="26"/>
  <c r="C8" i="26"/>
  <c r="B8" i="26"/>
  <c r="AB7" i="26"/>
  <c r="Y7" i="26"/>
  <c r="V7" i="26"/>
  <c r="S7" i="26"/>
  <c r="P7" i="26"/>
  <c r="M7" i="26"/>
  <c r="J7" i="26"/>
  <c r="G7" i="26"/>
  <c r="D7" i="26"/>
  <c r="C7" i="26"/>
  <c r="B7" i="26"/>
  <c r="B36" i="23"/>
  <c r="C36" i="23"/>
  <c r="D36" i="23"/>
  <c r="G36" i="23"/>
  <c r="J36" i="23"/>
  <c r="M36" i="23"/>
  <c r="P36" i="23"/>
  <c r="S36" i="23"/>
  <c r="V36" i="23"/>
  <c r="Y36" i="23"/>
  <c r="AB36" i="23"/>
  <c r="B37" i="23"/>
  <c r="C37" i="23"/>
  <c r="D37" i="23"/>
  <c r="G37" i="23"/>
  <c r="J37" i="23"/>
  <c r="M37" i="23"/>
  <c r="P37" i="23"/>
  <c r="S37" i="23"/>
  <c r="V37" i="23"/>
  <c r="Y37" i="23"/>
  <c r="AB37" i="23"/>
  <c r="AB41" i="23"/>
  <c r="Y41" i="23"/>
  <c r="V41" i="23"/>
  <c r="S41" i="23"/>
  <c r="P41" i="23"/>
  <c r="M41" i="23"/>
  <c r="J41" i="23"/>
  <c r="G41" i="23"/>
  <c r="D41" i="23"/>
  <c r="C41" i="23"/>
  <c r="B41" i="23"/>
  <c r="AB40" i="23"/>
  <c r="Y40" i="23"/>
  <c r="V40" i="23"/>
  <c r="S40" i="23"/>
  <c r="P40" i="23"/>
  <c r="M40" i="23"/>
  <c r="J40" i="23"/>
  <c r="G40" i="23"/>
  <c r="D40" i="23"/>
  <c r="C40" i="23"/>
  <c r="B40" i="23"/>
  <c r="AB39" i="23"/>
  <c r="Y39" i="23"/>
  <c r="V39" i="23"/>
  <c r="S39" i="23"/>
  <c r="P39" i="23"/>
  <c r="M39" i="23"/>
  <c r="J39" i="23"/>
  <c r="G39" i="23"/>
  <c r="D39" i="23"/>
  <c r="C39" i="23"/>
  <c r="B39" i="23"/>
  <c r="AB38" i="23"/>
  <c r="Y38" i="23"/>
  <c r="V38" i="23"/>
  <c r="S38" i="23"/>
  <c r="P38" i="23"/>
  <c r="M38" i="23"/>
  <c r="J38" i="23"/>
  <c r="G38" i="23"/>
  <c r="D38" i="23"/>
  <c r="C38" i="23"/>
  <c r="B38" i="23"/>
  <c r="AB35" i="23"/>
  <c r="Y35" i="23"/>
  <c r="V35" i="23"/>
  <c r="S35" i="23"/>
  <c r="P35" i="23"/>
  <c r="M35" i="23"/>
  <c r="J35" i="23"/>
  <c r="G35" i="23"/>
  <c r="D35" i="23"/>
  <c r="C35" i="23"/>
  <c r="B35" i="23"/>
  <c r="AB34" i="23"/>
  <c r="Y34" i="23"/>
  <c r="V34" i="23"/>
  <c r="S34" i="23"/>
  <c r="P34" i="23"/>
  <c r="M34" i="23"/>
  <c r="J34" i="23"/>
  <c r="G34" i="23"/>
  <c r="D34" i="23"/>
  <c r="C34" i="23"/>
  <c r="B34" i="23"/>
  <c r="AB33" i="23"/>
  <c r="Y33" i="23"/>
  <c r="V33" i="23"/>
  <c r="S33" i="23"/>
  <c r="P33" i="23"/>
  <c r="M33" i="23"/>
  <c r="J33" i="23"/>
  <c r="G33" i="23"/>
  <c r="D33" i="23"/>
  <c r="C33" i="23"/>
  <c r="B33" i="23"/>
  <c r="AB32" i="23"/>
  <c r="Y32" i="23"/>
  <c r="V32" i="23"/>
  <c r="S32" i="23"/>
  <c r="P32" i="23"/>
  <c r="M32" i="23"/>
  <c r="J32" i="23"/>
  <c r="G32" i="23"/>
  <c r="D32" i="23"/>
  <c r="C32" i="23"/>
  <c r="B32" i="23"/>
  <c r="AB31" i="23"/>
  <c r="Y31" i="23"/>
  <c r="V31" i="23"/>
  <c r="S31" i="23"/>
  <c r="P31" i="23"/>
  <c r="M31" i="23"/>
  <c r="J31" i="23"/>
  <c r="G31" i="23"/>
  <c r="D31" i="23"/>
  <c r="C31" i="23"/>
  <c r="B31" i="23"/>
  <c r="AB30" i="23"/>
  <c r="Y30" i="23"/>
  <c r="V30" i="23"/>
  <c r="S30" i="23"/>
  <c r="P30" i="23"/>
  <c r="M30" i="23"/>
  <c r="J30" i="23"/>
  <c r="G30" i="23"/>
  <c r="D30" i="23"/>
  <c r="C30" i="23"/>
  <c r="B30" i="23"/>
  <c r="AB29" i="23"/>
  <c r="Y29" i="23"/>
  <c r="V29" i="23"/>
  <c r="S29" i="23"/>
  <c r="P29" i="23"/>
  <c r="M29" i="23"/>
  <c r="J29" i="23"/>
  <c r="G29" i="23"/>
  <c r="D29" i="23"/>
  <c r="C29" i="23"/>
  <c r="B29" i="23"/>
  <c r="AB28" i="23"/>
  <c r="Y28" i="23"/>
  <c r="V28" i="23"/>
  <c r="S28" i="23"/>
  <c r="P28" i="23"/>
  <c r="M28" i="23"/>
  <c r="J28" i="23"/>
  <c r="G28" i="23"/>
  <c r="D28" i="23"/>
  <c r="C28" i="23"/>
  <c r="B28" i="23"/>
  <c r="AB27" i="23"/>
  <c r="Y27" i="23"/>
  <c r="V27" i="23"/>
  <c r="S27" i="23"/>
  <c r="P27" i="23"/>
  <c r="M27" i="23"/>
  <c r="J27" i="23"/>
  <c r="G27" i="23"/>
  <c r="D27" i="23"/>
  <c r="C27" i="23"/>
  <c r="B27" i="23"/>
  <c r="AB26" i="23"/>
  <c r="Y26" i="23"/>
  <c r="V26" i="23"/>
  <c r="S26" i="23"/>
  <c r="P26" i="23"/>
  <c r="M26" i="23"/>
  <c r="J26" i="23"/>
  <c r="G26" i="23"/>
  <c r="D26" i="23"/>
  <c r="C26" i="23"/>
  <c r="B26" i="23"/>
  <c r="AB25" i="23"/>
  <c r="Y25" i="23"/>
  <c r="V25" i="23"/>
  <c r="S25" i="23"/>
  <c r="P25" i="23"/>
  <c r="M25" i="23"/>
  <c r="J25" i="23"/>
  <c r="G25" i="23"/>
  <c r="D25" i="23"/>
  <c r="C25" i="23"/>
  <c r="B25" i="23"/>
  <c r="AB24" i="23"/>
  <c r="Y24" i="23"/>
  <c r="V24" i="23"/>
  <c r="S24" i="23"/>
  <c r="P24" i="23"/>
  <c r="M24" i="23"/>
  <c r="J24" i="23"/>
  <c r="G24" i="23"/>
  <c r="D24" i="23"/>
  <c r="C24" i="23"/>
  <c r="B24" i="23"/>
  <c r="AB23" i="23"/>
  <c r="Y23" i="23"/>
  <c r="V23" i="23"/>
  <c r="S23" i="23"/>
  <c r="P23" i="23"/>
  <c r="M23" i="23"/>
  <c r="J23" i="23"/>
  <c r="G23" i="23"/>
  <c r="D23" i="23"/>
  <c r="C23" i="23"/>
  <c r="B23" i="23"/>
  <c r="AB22" i="23"/>
  <c r="Y22" i="23"/>
  <c r="V22" i="23"/>
  <c r="S22" i="23"/>
  <c r="P22" i="23"/>
  <c r="M22" i="23"/>
  <c r="J22" i="23"/>
  <c r="G22" i="23"/>
  <c r="D22" i="23"/>
  <c r="C22" i="23"/>
  <c r="B22" i="23"/>
  <c r="AB21" i="23"/>
  <c r="Y21" i="23"/>
  <c r="V21" i="23"/>
  <c r="S21" i="23"/>
  <c r="P21" i="23"/>
  <c r="M21" i="23"/>
  <c r="J21" i="23"/>
  <c r="G21" i="23"/>
  <c r="D21" i="23"/>
  <c r="C21" i="23"/>
  <c r="B21" i="23"/>
  <c r="AB20" i="23"/>
  <c r="Y20" i="23"/>
  <c r="V20" i="23"/>
  <c r="S20" i="23"/>
  <c r="P20" i="23"/>
  <c r="M20" i="23"/>
  <c r="J20" i="23"/>
  <c r="G20" i="23"/>
  <c r="D20" i="23"/>
  <c r="C20" i="23"/>
  <c r="B20" i="23"/>
  <c r="AB19" i="23"/>
  <c r="Y19" i="23"/>
  <c r="V19" i="23"/>
  <c r="S19" i="23"/>
  <c r="P19" i="23"/>
  <c r="M19" i="23"/>
  <c r="J19" i="23"/>
  <c r="G19" i="23"/>
  <c r="D19" i="23"/>
  <c r="C19" i="23"/>
  <c r="B19" i="23"/>
  <c r="AB18" i="23"/>
  <c r="Y18" i="23"/>
  <c r="V18" i="23"/>
  <c r="S18" i="23"/>
  <c r="P18" i="23"/>
  <c r="M18" i="23"/>
  <c r="J18" i="23"/>
  <c r="G18" i="23"/>
  <c r="D18" i="23"/>
  <c r="C18" i="23"/>
  <c r="B18" i="23"/>
  <c r="AB17" i="23"/>
  <c r="Y17" i="23"/>
  <c r="V17" i="23"/>
  <c r="S17" i="23"/>
  <c r="P17" i="23"/>
  <c r="M17" i="23"/>
  <c r="J17" i="23"/>
  <c r="G17" i="23"/>
  <c r="D17" i="23"/>
  <c r="C17" i="23"/>
  <c r="B17" i="23"/>
  <c r="AB16" i="23"/>
  <c r="Y16" i="23"/>
  <c r="V16" i="23"/>
  <c r="S16" i="23"/>
  <c r="P16" i="23"/>
  <c r="M16" i="23"/>
  <c r="J16" i="23"/>
  <c r="G16" i="23"/>
  <c r="D16" i="23"/>
  <c r="C16" i="23"/>
  <c r="B16" i="23"/>
  <c r="AB15" i="23"/>
  <c r="Y15" i="23"/>
  <c r="V15" i="23"/>
  <c r="S15" i="23"/>
  <c r="P15" i="23"/>
  <c r="M15" i="23"/>
  <c r="J15" i="23"/>
  <c r="G15" i="23"/>
  <c r="D15" i="23"/>
  <c r="C15" i="23"/>
  <c r="B15" i="23"/>
  <c r="AB14" i="23"/>
  <c r="Y14" i="23"/>
  <c r="V14" i="23"/>
  <c r="S14" i="23"/>
  <c r="P14" i="23"/>
  <c r="M14" i="23"/>
  <c r="J14" i="23"/>
  <c r="G14" i="23"/>
  <c r="D14" i="23"/>
  <c r="C14" i="23"/>
  <c r="B14" i="23"/>
  <c r="AB13" i="23"/>
  <c r="Y13" i="23"/>
  <c r="V13" i="23"/>
  <c r="S13" i="23"/>
  <c r="P13" i="23"/>
  <c r="M13" i="23"/>
  <c r="J13" i="23"/>
  <c r="G13" i="23"/>
  <c r="D13" i="23"/>
  <c r="C13" i="23"/>
  <c r="B13" i="23"/>
  <c r="AB12" i="23"/>
  <c r="Y12" i="23"/>
  <c r="V12" i="23"/>
  <c r="S12" i="23"/>
  <c r="P12" i="23"/>
  <c r="M12" i="23"/>
  <c r="J12" i="23"/>
  <c r="G12" i="23"/>
  <c r="D12" i="23"/>
  <c r="C12" i="23"/>
  <c r="B12" i="23"/>
  <c r="AB11" i="23"/>
  <c r="Y11" i="23"/>
  <c r="V11" i="23"/>
  <c r="S11" i="23"/>
  <c r="P11" i="23"/>
  <c r="M11" i="23"/>
  <c r="J11" i="23"/>
  <c r="G11" i="23"/>
  <c r="D11" i="23"/>
  <c r="C11" i="23"/>
  <c r="B11" i="23"/>
  <c r="AB10" i="23"/>
  <c r="Y10" i="23"/>
  <c r="V10" i="23"/>
  <c r="S10" i="23"/>
  <c r="P10" i="23"/>
  <c r="M10" i="23"/>
  <c r="J10" i="23"/>
  <c r="G10" i="23"/>
  <c r="D10" i="23"/>
  <c r="C10" i="23"/>
  <c r="B10" i="23"/>
  <c r="AB9" i="23"/>
  <c r="Y9" i="23"/>
  <c r="V9" i="23"/>
  <c r="S9" i="23"/>
  <c r="P9" i="23"/>
  <c r="M9" i="23"/>
  <c r="J9" i="23"/>
  <c r="G9" i="23"/>
  <c r="D9" i="23"/>
  <c r="C9" i="23"/>
  <c r="B9" i="23"/>
  <c r="AB8" i="23"/>
  <c r="Y8" i="23"/>
  <c r="V8" i="23"/>
  <c r="S8" i="23"/>
  <c r="P8" i="23"/>
  <c r="M8" i="23"/>
  <c r="J8" i="23"/>
  <c r="G8" i="23"/>
  <c r="D8" i="23"/>
  <c r="C8" i="23"/>
  <c r="B8" i="23"/>
  <c r="AB7" i="23"/>
  <c r="Y7" i="23"/>
  <c r="V7" i="23"/>
  <c r="S7" i="23"/>
  <c r="P7" i="23"/>
  <c r="M7" i="23"/>
  <c r="J7" i="23"/>
  <c r="G7" i="23"/>
  <c r="D7" i="23"/>
  <c r="C7" i="23"/>
  <c r="B7" i="23"/>
  <c r="B36" i="22"/>
  <c r="C36" i="22"/>
  <c r="D36" i="22"/>
  <c r="G36" i="22"/>
  <c r="J36" i="22"/>
  <c r="M36" i="22"/>
  <c r="P36" i="22"/>
  <c r="S36" i="22"/>
  <c r="V36" i="22"/>
  <c r="Y36" i="22"/>
  <c r="AB36" i="22"/>
  <c r="B37" i="22"/>
  <c r="C37" i="22"/>
  <c r="D37" i="22"/>
  <c r="G37" i="22"/>
  <c r="J37" i="22"/>
  <c r="M37" i="22"/>
  <c r="P37" i="22"/>
  <c r="S37" i="22"/>
  <c r="V37" i="22"/>
  <c r="Y37" i="22"/>
  <c r="AB37" i="22"/>
  <c r="AB41" i="22"/>
  <c r="Y41" i="22"/>
  <c r="V41" i="22"/>
  <c r="S41" i="22"/>
  <c r="P41" i="22"/>
  <c r="M41" i="22"/>
  <c r="J41" i="22"/>
  <c r="G41" i="22"/>
  <c r="D41" i="22"/>
  <c r="C41" i="22"/>
  <c r="B41" i="22"/>
  <c r="AB40" i="22"/>
  <c r="Y40" i="22"/>
  <c r="V40" i="22"/>
  <c r="S40" i="22"/>
  <c r="P40" i="22"/>
  <c r="M40" i="22"/>
  <c r="J40" i="22"/>
  <c r="G40" i="22"/>
  <c r="D40" i="22"/>
  <c r="C40" i="22"/>
  <c r="B40" i="22"/>
  <c r="AB39" i="22"/>
  <c r="Y39" i="22"/>
  <c r="V39" i="22"/>
  <c r="S39" i="22"/>
  <c r="P39" i="22"/>
  <c r="M39" i="22"/>
  <c r="J39" i="22"/>
  <c r="G39" i="22"/>
  <c r="D39" i="22"/>
  <c r="C39" i="22"/>
  <c r="B39" i="22"/>
  <c r="AB38" i="22"/>
  <c r="Y38" i="22"/>
  <c r="V38" i="22"/>
  <c r="S38" i="22"/>
  <c r="P38" i="22"/>
  <c r="M38" i="22"/>
  <c r="J38" i="22"/>
  <c r="G38" i="22"/>
  <c r="D38" i="22"/>
  <c r="C38" i="22"/>
  <c r="B38" i="22"/>
  <c r="AB35" i="22"/>
  <c r="Y35" i="22"/>
  <c r="V35" i="22"/>
  <c r="S35" i="22"/>
  <c r="P35" i="22"/>
  <c r="M35" i="22"/>
  <c r="J35" i="22"/>
  <c r="G35" i="22"/>
  <c r="D35" i="22"/>
  <c r="C35" i="22"/>
  <c r="B35" i="22"/>
  <c r="AB34" i="22"/>
  <c r="Y34" i="22"/>
  <c r="V34" i="22"/>
  <c r="S34" i="22"/>
  <c r="P34" i="22"/>
  <c r="M34" i="22"/>
  <c r="J34" i="22"/>
  <c r="G34" i="22"/>
  <c r="D34" i="22"/>
  <c r="C34" i="22"/>
  <c r="B34" i="22"/>
  <c r="AB33" i="22"/>
  <c r="Y33" i="22"/>
  <c r="V33" i="22"/>
  <c r="S33" i="22"/>
  <c r="P33" i="22"/>
  <c r="M33" i="22"/>
  <c r="J33" i="22"/>
  <c r="G33" i="22"/>
  <c r="D33" i="22"/>
  <c r="C33" i="22"/>
  <c r="B33" i="22"/>
  <c r="AB32" i="22"/>
  <c r="Y32" i="22"/>
  <c r="V32" i="22"/>
  <c r="S32" i="22"/>
  <c r="P32" i="22"/>
  <c r="M32" i="22"/>
  <c r="J32" i="22"/>
  <c r="G32" i="22"/>
  <c r="D32" i="22"/>
  <c r="C32" i="22"/>
  <c r="B32" i="22"/>
  <c r="AB31" i="22"/>
  <c r="Y31" i="22"/>
  <c r="V31" i="22"/>
  <c r="S31" i="22"/>
  <c r="P31" i="22"/>
  <c r="M31" i="22"/>
  <c r="J31" i="22"/>
  <c r="G31" i="22"/>
  <c r="D31" i="22"/>
  <c r="C31" i="22"/>
  <c r="B31" i="22"/>
  <c r="AB30" i="22"/>
  <c r="Y30" i="22"/>
  <c r="V30" i="22"/>
  <c r="S30" i="22"/>
  <c r="P30" i="22"/>
  <c r="M30" i="22"/>
  <c r="J30" i="22"/>
  <c r="G30" i="22"/>
  <c r="D30" i="22"/>
  <c r="C30" i="22"/>
  <c r="B30" i="22"/>
  <c r="AB29" i="22"/>
  <c r="Y29" i="22"/>
  <c r="V29" i="22"/>
  <c r="S29" i="22"/>
  <c r="P29" i="22"/>
  <c r="M29" i="22"/>
  <c r="J29" i="22"/>
  <c r="G29" i="22"/>
  <c r="D29" i="22"/>
  <c r="C29" i="22"/>
  <c r="B29" i="22"/>
  <c r="AB28" i="22"/>
  <c r="Y28" i="22"/>
  <c r="V28" i="22"/>
  <c r="S28" i="22"/>
  <c r="P28" i="22"/>
  <c r="M28" i="22"/>
  <c r="J28" i="22"/>
  <c r="G28" i="22"/>
  <c r="D28" i="22"/>
  <c r="C28" i="22"/>
  <c r="B28" i="22"/>
  <c r="AB27" i="22"/>
  <c r="Y27" i="22"/>
  <c r="V27" i="22"/>
  <c r="S27" i="22"/>
  <c r="P27" i="22"/>
  <c r="M27" i="22"/>
  <c r="J27" i="22"/>
  <c r="G27" i="22"/>
  <c r="D27" i="22"/>
  <c r="C27" i="22"/>
  <c r="B27" i="22"/>
  <c r="AB26" i="22"/>
  <c r="Y26" i="22"/>
  <c r="V26" i="22"/>
  <c r="S26" i="22"/>
  <c r="P26" i="22"/>
  <c r="M26" i="22"/>
  <c r="J26" i="22"/>
  <c r="G26" i="22"/>
  <c r="D26" i="22"/>
  <c r="C26" i="22"/>
  <c r="B26" i="22"/>
  <c r="AB25" i="22"/>
  <c r="Y25" i="22"/>
  <c r="V25" i="22"/>
  <c r="S25" i="22"/>
  <c r="P25" i="22"/>
  <c r="M25" i="22"/>
  <c r="J25" i="22"/>
  <c r="G25" i="22"/>
  <c r="D25" i="22"/>
  <c r="C25" i="22"/>
  <c r="B25" i="22"/>
  <c r="AB24" i="22"/>
  <c r="Y24" i="22"/>
  <c r="V24" i="22"/>
  <c r="S24" i="22"/>
  <c r="P24" i="22"/>
  <c r="M24" i="22"/>
  <c r="J24" i="22"/>
  <c r="G24" i="22"/>
  <c r="D24" i="22"/>
  <c r="C24" i="22"/>
  <c r="B24" i="22"/>
  <c r="AB23" i="22"/>
  <c r="Y23" i="22"/>
  <c r="V23" i="22"/>
  <c r="S23" i="22"/>
  <c r="P23" i="22"/>
  <c r="M23" i="22"/>
  <c r="J23" i="22"/>
  <c r="G23" i="22"/>
  <c r="D23" i="22"/>
  <c r="C23" i="22"/>
  <c r="B23" i="22"/>
  <c r="AB22" i="22"/>
  <c r="Y22" i="22"/>
  <c r="V22" i="22"/>
  <c r="S22" i="22"/>
  <c r="P22" i="22"/>
  <c r="M22" i="22"/>
  <c r="J22" i="22"/>
  <c r="G22" i="22"/>
  <c r="D22" i="22"/>
  <c r="C22" i="22"/>
  <c r="B22" i="22"/>
  <c r="AB21" i="22"/>
  <c r="Y21" i="22"/>
  <c r="V21" i="22"/>
  <c r="S21" i="22"/>
  <c r="P21" i="22"/>
  <c r="M21" i="22"/>
  <c r="J21" i="22"/>
  <c r="G21" i="22"/>
  <c r="D21" i="22"/>
  <c r="C21" i="22"/>
  <c r="B21" i="22"/>
  <c r="AB20" i="22"/>
  <c r="Y20" i="22"/>
  <c r="V20" i="22"/>
  <c r="S20" i="22"/>
  <c r="P20" i="22"/>
  <c r="M20" i="22"/>
  <c r="J20" i="22"/>
  <c r="G20" i="22"/>
  <c r="D20" i="22"/>
  <c r="C20" i="22"/>
  <c r="B20" i="22"/>
  <c r="AB19" i="22"/>
  <c r="Y19" i="22"/>
  <c r="V19" i="22"/>
  <c r="S19" i="22"/>
  <c r="P19" i="22"/>
  <c r="M19" i="22"/>
  <c r="J19" i="22"/>
  <c r="G19" i="22"/>
  <c r="D19" i="22"/>
  <c r="C19" i="22"/>
  <c r="B19" i="22"/>
  <c r="AB18" i="22"/>
  <c r="Y18" i="22"/>
  <c r="V18" i="22"/>
  <c r="S18" i="22"/>
  <c r="P18" i="22"/>
  <c r="M18" i="22"/>
  <c r="J18" i="22"/>
  <c r="G18" i="22"/>
  <c r="D18" i="22"/>
  <c r="C18" i="22"/>
  <c r="B18" i="22"/>
  <c r="AB17" i="22"/>
  <c r="Y17" i="22"/>
  <c r="V17" i="22"/>
  <c r="S17" i="22"/>
  <c r="P17" i="22"/>
  <c r="M17" i="22"/>
  <c r="J17" i="22"/>
  <c r="G17" i="22"/>
  <c r="D17" i="22"/>
  <c r="C17" i="22"/>
  <c r="B17" i="22"/>
  <c r="AB16" i="22"/>
  <c r="Y16" i="22"/>
  <c r="V16" i="22"/>
  <c r="S16" i="22"/>
  <c r="P16" i="22"/>
  <c r="M16" i="22"/>
  <c r="J16" i="22"/>
  <c r="G16" i="22"/>
  <c r="D16" i="22"/>
  <c r="C16" i="22"/>
  <c r="B16" i="22"/>
  <c r="AB15" i="22"/>
  <c r="Y15" i="22"/>
  <c r="V15" i="22"/>
  <c r="S15" i="22"/>
  <c r="P15" i="22"/>
  <c r="M15" i="22"/>
  <c r="J15" i="22"/>
  <c r="G15" i="22"/>
  <c r="D15" i="22"/>
  <c r="C15" i="22"/>
  <c r="B15" i="22"/>
  <c r="AB14" i="22"/>
  <c r="Y14" i="22"/>
  <c r="V14" i="22"/>
  <c r="S14" i="22"/>
  <c r="P14" i="22"/>
  <c r="M14" i="22"/>
  <c r="J14" i="22"/>
  <c r="G14" i="22"/>
  <c r="D14" i="22"/>
  <c r="C14" i="22"/>
  <c r="B14" i="22"/>
  <c r="AB13" i="22"/>
  <c r="Y13" i="22"/>
  <c r="V13" i="22"/>
  <c r="S13" i="22"/>
  <c r="P13" i="22"/>
  <c r="M13" i="22"/>
  <c r="J13" i="22"/>
  <c r="G13" i="22"/>
  <c r="D13" i="22"/>
  <c r="C13" i="22"/>
  <c r="B13" i="22"/>
  <c r="AB12" i="22"/>
  <c r="Y12" i="22"/>
  <c r="V12" i="22"/>
  <c r="S12" i="22"/>
  <c r="P12" i="22"/>
  <c r="M12" i="22"/>
  <c r="J12" i="22"/>
  <c r="G12" i="22"/>
  <c r="D12" i="22"/>
  <c r="C12" i="22"/>
  <c r="B12" i="22"/>
  <c r="AB11" i="22"/>
  <c r="Y11" i="22"/>
  <c r="V11" i="22"/>
  <c r="S11" i="22"/>
  <c r="P11" i="22"/>
  <c r="M11" i="22"/>
  <c r="J11" i="22"/>
  <c r="G11" i="22"/>
  <c r="D11" i="22"/>
  <c r="C11" i="22"/>
  <c r="B11" i="22"/>
  <c r="AB10" i="22"/>
  <c r="Y10" i="22"/>
  <c r="V10" i="22"/>
  <c r="S10" i="22"/>
  <c r="P10" i="22"/>
  <c r="M10" i="22"/>
  <c r="J10" i="22"/>
  <c r="G10" i="22"/>
  <c r="D10" i="22"/>
  <c r="C10" i="22"/>
  <c r="B10" i="22"/>
  <c r="AB9" i="22"/>
  <c r="Y9" i="22"/>
  <c r="V9" i="22"/>
  <c r="S9" i="22"/>
  <c r="P9" i="22"/>
  <c r="M9" i="22"/>
  <c r="J9" i="22"/>
  <c r="G9" i="22"/>
  <c r="D9" i="22"/>
  <c r="C9" i="22"/>
  <c r="B9" i="22"/>
  <c r="AB8" i="22"/>
  <c r="Y8" i="22"/>
  <c r="V8" i="22"/>
  <c r="S8" i="22"/>
  <c r="P8" i="22"/>
  <c r="M8" i="22"/>
  <c r="J8" i="22"/>
  <c r="G8" i="22"/>
  <c r="D8" i="22"/>
  <c r="C8" i="22"/>
  <c r="B8" i="22"/>
  <c r="AB7" i="22"/>
  <c r="Y7" i="22"/>
  <c r="V7" i="22"/>
  <c r="S7" i="22"/>
  <c r="P7" i="22"/>
  <c r="M7" i="22"/>
  <c r="J7" i="22"/>
  <c r="G7" i="22"/>
  <c r="D7" i="22"/>
  <c r="C7" i="22"/>
  <c r="B7" i="22"/>
  <c r="B36" i="21"/>
  <c r="C36" i="21"/>
  <c r="D36" i="21"/>
  <c r="G36" i="21"/>
  <c r="J36" i="21"/>
  <c r="M36" i="21"/>
  <c r="P36" i="21"/>
  <c r="S36" i="21"/>
  <c r="V36" i="21"/>
  <c r="Y36" i="21"/>
  <c r="AB36" i="21"/>
  <c r="B37" i="21"/>
  <c r="C37" i="21"/>
  <c r="D37" i="21"/>
  <c r="G37" i="21"/>
  <c r="J37" i="21"/>
  <c r="M37" i="21"/>
  <c r="P37" i="21"/>
  <c r="S37" i="21"/>
  <c r="V37" i="21"/>
  <c r="Y37" i="21"/>
  <c r="AB37" i="21"/>
  <c r="B38" i="21"/>
  <c r="C38" i="21"/>
  <c r="D38" i="21"/>
  <c r="G38" i="21"/>
  <c r="J38" i="21"/>
  <c r="M38" i="21"/>
  <c r="P38" i="21"/>
  <c r="S38" i="21"/>
  <c r="V38" i="21"/>
  <c r="Y38" i="21"/>
  <c r="AB38" i="21"/>
  <c r="AB41" i="21"/>
  <c r="Y41" i="21"/>
  <c r="V41" i="21"/>
  <c r="S41" i="21"/>
  <c r="P41" i="21"/>
  <c r="M41" i="21"/>
  <c r="J41" i="21"/>
  <c r="G41" i="21"/>
  <c r="D41" i="21"/>
  <c r="C41" i="21"/>
  <c r="B41" i="21"/>
  <c r="AB40" i="21"/>
  <c r="Y40" i="21"/>
  <c r="V40" i="21"/>
  <c r="S40" i="21"/>
  <c r="P40" i="21"/>
  <c r="M40" i="21"/>
  <c r="J40" i="21"/>
  <c r="G40" i="21"/>
  <c r="D40" i="21"/>
  <c r="C40" i="21"/>
  <c r="B40" i="21"/>
  <c r="AB39" i="21"/>
  <c r="Y39" i="21"/>
  <c r="V39" i="21"/>
  <c r="S39" i="21"/>
  <c r="P39" i="21"/>
  <c r="M39" i="21"/>
  <c r="J39" i="21"/>
  <c r="G39" i="21"/>
  <c r="D39" i="21"/>
  <c r="C39" i="21"/>
  <c r="B39" i="21"/>
  <c r="AB35" i="21"/>
  <c r="Y35" i="21"/>
  <c r="V35" i="21"/>
  <c r="S35" i="21"/>
  <c r="P35" i="21"/>
  <c r="M35" i="21"/>
  <c r="J35" i="21"/>
  <c r="G35" i="21"/>
  <c r="D35" i="21"/>
  <c r="C35" i="21"/>
  <c r="B35" i="21"/>
  <c r="AB34" i="21"/>
  <c r="Y34" i="21"/>
  <c r="V34" i="21"/>
  <c r="S34" i="21"/>
  <c r="P34" i="21"/>
  <c r="M34" i="21"/>
  <c r="J34" i="21"/>
  <c r="G34" i="21"/>
  <c r="D34" i="21"/>
  <c r="C34" i="21"/>
  <c r="B34" i="21"/>
  <c r="AB33" i="21"/>
  <c r="Y33" i="21"/>
  <c r="V33" i="21"/>
  <c r="S33" i="21"/>
  <c r="P33" i="21"/>
  <c r="M33" i="21"/>
  <c r="J33" i="21"/>
  <c r="G33" i="21"/>
  <c r="D33" i="21"/>
  <c r="C33" i="21"/>
  <c r="B33" i="21"/>
  <c r="AB32" i="21"/>
  <c r="Y32" i="21"/>
  <c r="V32" i="21"/>
  <c r="S32" i="21"/>
  <c r="P32" i="21"/>
  <c r="M32" i="21"/>
  <c r="J32" i="21"/>
  <c r="G32" i="21"/>
  <c r="D32" i="21"/>
  <c r="C32" i="21"/>
  <c r="B32" i="21"/>
  <c r="AB31" i="21"/>
  <c r="Y31" i="21"/>
  <c r="V31" i="21"/>
  <c r="S31" i="21"/>
  <c r="P31" i="21"/>
  <c r="M31" i="21"/>
  <c r="J31" i="21"/>
  <c r="G31" i="21"/>
  <c r="D31" i="21"/>
  <c r="C31" i="21"/>
  <c r="B31" i="21"/>
  <c r="AB30" i="21"/>
  <c r="Y30" i="21"/>
  <c r="V30" i="21"/>
  <c r="S30" i="21"/>
  <c r="P30" i="21"/>
  <c r="M30" i="21"/>
  <c r="J30" i="21"/>
  <c r="G30" i="21"/>
  <c r="D30" i="21"/>
  <c r="C30" i="21"/>
  <c r="B30" i="21"/>
  <c r="AB29" i="21"/>
  <c r="Y29" i="21"/>
  <c r="V29" i="21"/>
  <c r="S29" i="21"/>
  <c r="P29" i="21"/>
  <c r="M29" i="21"/>
  <c r="J29" i="21"/>
  <c r="G29" i="21"/>
  <c r="D29" i="21"/>
  <c r="C29" i="21"/>
  <c r="B29" i="21"/>
  <c r="AB28" i="21"/>
  <c r="Y28" i="21"/>
  <c r="V28" i="21"/>
  <c r="S28" i="21"/>
  <c r="P28" i="21"/>
  <c r="M28" i="21"/>
  <c r="J28" i="21"/>
  <c r="G28" i="21"/>
  <c r="D28" i="21"/>
  <c r="C28" i="21"/>
  <c r="B28" i="21"/>
  <c r="AB27" i="21"/>
  <c r="Y27" i="21"/>
  <c r="V27" i="21"/>
  <c r="S27" i="21"/>
  <c r="P27" i="21"/>
  <c r="M27" i="21"/>
  <c r="J27" i="21"/>
  <c r="G27" i="21"/>
  <c r="D27" i="21"/>
  <c r="C27" i="21"/>
  <c r="B27" i="21"/>
  <c r="AB26" i="21"/>
  <c r="Y26" i="21"/>
  <c r="V26" i="21"/>
  <c r="S26" i="21"/>
  <c r="P26" i="21"/>
  <c r="M26" i="21"/>
  <c r="J26" i="21"/>
  <c r="G26" i="21"/>
  <c r="D26" i="21"/>
  <c r="C26" i="21"/>
  <c r="B26" i="21"/>
  <c r="AB25" i="21"/>
  <c r="Y25" i="21"/>
  <c r="V25" i="21"/>
  <c r="S25" i="21"/>
  <c r="P25" i="21"/>
  <c r="M25" i="21"/>
  <c r="J25" i="21"/>
  <c r="G25" i="21"/>
  <c r="D25" i="21"/>
  <c r="C25" i="21"/>
  <c r="B25" i="21"/>
  <c r="AB24" i="21"/>
  <c r="Y24" i="21"/>
  <c r="V24" i="21"/>
  <c r="S24" i="21"/>
  <c r="P24" i="21"/>
  <c r="M24" i="21"/>
  <c r="J24" i="21"/>
  <c r="G24" i="21"/>
  <c r="D24" i="21"/>
  <c r="C24" i="21"/>
  <c r="B24" i="21"/>
  <c r="AB23" i="21"/>
  <c r="Y23" i="21"/>
  <c r="V23" i="21"/>
  <c r="S23" i="21"/>
  <c r="P23" i="21"/>
  <c r="M23" i="21"/>
  <c r="J23" i="21"/>
  <c r="G23" i="21"/>
  <c r="D23" i="21"/>
  <c r="C23" i="21"/>
  <c r="B23" i="21"/>
  <c r="AB22" i="21"/>
  <c r="Y22" i="21"/>
  <c r="V22" i="21"/>
  <c r="S22" i="21"/>
  <c r="P22" i="21"/>
  <c r="M22" i="21"/>
  <c r="J22" i="21"/>
  <c r="G22" i="21"/>
  <c r="D22" i="21"/>
  <c r="C22" i="21"/>
  <c r="B22" i="21"/>
  <c r="AB21" i="21"/>
  <c r="Y21" i="21"/>
  <c r="V21" i="21"/>
  <c r="S21" i="21"/>
  <c r="P21" i="21"/>
  <c r="M21" i="21"/>
  <c r="J21" i="21"/>
  <c r="G21" i="21"/>
  <c r="D21" i="21"/>
  <c r="C21" i="21"/>
  <c r="B21" i="21"/>
  <c r="AB20" i="21"/>
  <c r="Y20" i="21"/>
  <c r="V20" i="21"/>
  <c r="S20" i="21"/>
  <c r="P20" i="21"/>
  <c r="M20" i="21"/>
  <c r="J20" i="21"/>
  <c r="G20" i="21"/>
  <c r="D20" i="21"/>
  <c r="C20" i="21"/>
  <c r="B20" i="21"/>
  <c r="AB19" i="21"/>
  <c r="Y19" i="21"/>
  <c r="V19" i="21"/>
  <c r="S19" i="21"/>
  <c r="P19" i="21"/>
  <c r="M19" i="21"/>
  <c r="J19" i="21"/>
  <c r="G19" i="21"/>
  <c r="D19" i="21"/>
  <c r="C19" i="21"/>
  <c r="B19" i="21"/>
  <c r="AB18" i="21"/>
  <c r="Y18" i="21"/>
  <c r="V18" i="21"/>
  <c r="S18" i="21"/>
  <c r="P18" i="21"/>
  <c r="M18" i="21"/>
  <c r="J18" i="21"/>
  <c r="G18" i="21"/>
  <c r="D18" i="21"/>
  <c r="C18" i="21"/>
  <c r="B18" i="21"/>
  <c r="AB17" i="21"/>
  <c r="Y17" i="21"/>
  <c r="V17" i="21"/>
  <c r="S17" i="21"/>
  <c r="P17" i="21"/>
  <c r="M17" i="21"/>
  <c r="J17" i="21"/>
  <c r="G17" i="21"/>
  <c r="D17" i="21"/>
  <c r="C17" i="21"/>
  <c r="B17" i="21"/>
  <c r="AB16" i="21"/>
  <c r="Y16" i="21"/>
  <c r="V16" i="21"/>
  <c r="S16" i="21"/>
  <c r="P16" i="21"/>
  <c r="M16" i="21"/>
  <c r="J16" i="21"/>
  <c r="G16" i="21"/>
  <c r="D16" i="21"/>
  <c r="C16" i="21"/>
  <c r="B16" i="21"/>
  <c r="AB15" i="21"/>
  <c r="Y15" i="21"/>
  <c r="V15" i="21"/>
  <c r="S15" i="21"/>
  <c r="P15" i="21"/>
  <c r="M15" i="21"/>
  <c r="J15" i="21"/>
  <c r="G15" i="21"/>
  <c r="D15" i="21"/>
  <c r="C15" i="21"/>
  <c r="B15" i="21"/>
  <c r="AB14" i="21"/>
  <c r="Y14" i="21"/>
  <c r="V14" i="21"/>
  <c r="S14" i="21"/>
  <c r="P14" i="21"/>
  <c r="M14" i="21"/>
  <c r="J14" i="21"/>
  <c r="G14" i="21"/>
  <c r="D14" i="21"/>
  <c r="C14" i="21"/>
  <c r="B14" i="21"/>
  <c r="AB13" i="21"/>
  <c r="Y13" i="21"/>
  <c r="V13" i="21"/>
  <c r="S13" i="21"/>
  <c r="P13" i="21"/>
  <c r="M13" i="21"/>
  <c r="J13" i="21"/>
  <c r="G13" i="21"/>
  <c r="D13" i="21"/>
  <c r="C13" i="21"/>
  <c r="B13" i="21"/>
  <c r="AB12" i="21"/>
  <c r="Y12" i="21"/>
  <c r="V12" i="21"/>
  <c r="S12" i="21"/>
  <c r="P12" i="21"/>
  <c r="M12" i="21"/>
  <c r="J12" i="21"/>
  <c r="G12" i="21"/>
  <c r="D12" i="21"/>
  <c r="C12" i="21"/>
  <c r="B12" i="21"/>
  <c r="AB11" i="21"/>
  <c r="Y11" i="21"/>
  <c r="V11" i="21"/>
  <c r="S11" i="21"/>
  <c r="P11" i="21"/>
  <c r="M11" i="21"/>
  <c r="J11" i="21"/>
  <c r="G11" i="21"/>
  <c r="D11" i="21"/>
  <c r="C11" i="21"/>
  <c r="B11" i="21"/>
  <c r="AB10" i="21"/>
  <c r="Y10" i="21"/>
  <c r="V10" i="21"/>
  <c r="S10" i="21"/>
  <c r="P10" i="21"/>
  <c r="M10" i="21"/>
  <c r="J10" i="21"/>
  <c r="G10" i="21"/>
  <c r="D10" i="21"/>
  <c r="C10" i="21"/>
  <c r="B10" i="21"/>
  <c r="AB9" i="21"/>
  <c r="Y9" i="21"/>
  <c r="V9" i="21"/>
  <c r="S9" i="21"/>
  <c r="P9" i="21"/>
  <c r="M9" i="21"/>
  <c r="J9" i="21"/>
  <c r="G9" i="21"/>
  <c r="D9" i="21"/>
  <c r="C9" i="21"/>
  <c r="B9" i="21"/>
  <c r="AB8" i="21"/>
  <c r="Y8" i="21"/>
  <c r="V8" i="21"/>
  <c r="S8" i="21"/>
  <c r="P8" i="21"/>
  <c r="M8" i="21"/>
  <c r="J8" i="21"/>
  <c r="G8" i="21"/>
  <c r="D8" i="21"/>
  <c r="C8" i="21"/>
  <c r="B8" i="21"/>
  <c r="AB7" i="21"/>
  <c r="Y7" i="21"/>
  <c r="V7" i="21"/>
  <c r="S7" i="21"/>
  <c r="P7" i="21"/>
  <c r="M7" i="21"/>
  <c r="J7" i="21"/>
  <c r="G7" i="21"/>
  <c r="D7" i="21"/>
  <c r="C7" i="21"/>
  <c r="B7" i="21"/>
  <c r="B36" i="20"/>
  <c r="C36" i="20"/>
  <c r="D36" i="20"/>
  <c r="G36" i="20"/>
  <c r="J36" i="20"/>
  <c r="M36" i="20"/>
  <c r="P36" i="20"/>
  <c r="S36" i="20"/>
  <c r="V36" i="20"/>
  <c r="Y36" i="20"/>
  <c r="AB36" i="20"/>
  <c r="B37" i="20"/>
  <c r="C37" i="20"/>
  <c r="D37" i="20"/>
  <c r="G37" i="20"/>
  <c r="J37" i="20"/>
  <c r="M37" i="20"/>
  <c r="P37" i="20"/>
  <c r="S37" i="20"/>
  <c r="V37" i="20"/>
  <c r="Y37" i="20"/>
  <c r="AB37" i="20"/>
  <c r="AB41" i="20"/>
  <c r="Y41" i="20"/>
  <c r="V41" i="20"/>
  <c r="S41" i="20"/>
  <c r="P41" i="20"/>
  <c r="M41" i="20"/>
  <c r="J41" i="20"/>
  <c r="G41" i="20"/>
  <c r="D41" i="20"/>
  <c r="C41" i="20"/>
  <c r="B41" i="20"/>
  <c r="AB40" i="20"/>
  <c r="Y40" i="20"/>
  <c r="V40" i="20"/>
  <c r="S40" i="20"/>
  <c r="P40" i="20"/>
  <c r="M40" i="20"/>
  <c r="J40" i="20"/>
  <c r="G40" i="20"/>
  <c r="D40" i="20"/>
  <c r="C40" i="20"/>
  <c r="B40" i="20"/>
  <c r="AB39" i="20"/>
  <c r="Y39" i="20"/>
  <c r="V39" i="20"/>
  <c r="S39" i="20"/>
  <c r="P39" i="20"/>
  <c r="M39" i="20"/>
  <c r="J39" i="20"/>
  <c r="G39" i="20"/>
  <c r="D39" i="20"/>
  <c r="C39" i="20"/>
  <c r="B39" i="20"/>
  <c r="AB38" i="20"/>
  <c r="Y38" i="20"/>
  <c r="V38" i="20"/>
  <c r="S38" i="20"/>
  <c r="P38" i="20"/>
  <c r="M38" i="20"/>
  <c r="J38" i="20"/>
  <c r="G38" i="20"/>
  <c r="D38" i="20"/>
  <c r="C38" i="20"/>
  <c r="B38" i="20"/>
  <c r="AB35" i="20"/>
  <c r="Y35" i="20"/>
  <c r="V35" i="20"/>
  <c r="S35" i="20"/>
  <c r="P35" i="20"/>
  <c r="M35" i="20"/>
  <c r="J35" i="20"/>
  <c r="G35" i="20"/>
  <c r="D35" i="20"/>
  <c r="C35" i="20"/>
  <c r="B35" i="20"/>
  <c r="AB34" i="20"/>
  <c r="Y34" i="20"/>
  <c r="V34" i="20"/>
  <c r="S34" i="20"/>
  <c r="P34" i="20"/>
  <c r="M34" i="20"/>
  <c r="J34" i="20"/>
  <c r="G34" i="20"/>
  <c r="D34" i="20"/>
  <c r="C34" i="20"/>
  <c r="B34" i="20"/>
  <c r="AB33" i="20"/>
  <c r="Y33" i="20"/>
  <c r="V33" i="20"/>
  <c r="S33" i="20"/>
  <c r="P33" i="20"/>
  <c r="M33" i="20"/>
  <c r="J33" i="20"/>
  <c r="G33" i="20"/>
  <c r="D33" i="20"/>
  <c r="C33" i="20"/>
  <c r="B33" i="20"/>
  <c r="AB32" i="20"/>
  <c r="Y32" i="20"/>
  <c r="V32" i="20"/>
  <c r="S32" i="20"/>
  <c r="P32" i="20"/>
  <c r="M32" i="20"/>
  <c r="J32" i="20"/>
  <c r="G32" i="20"/>
  <c r="D32" i="20"/>
  <c r="C32" i="20"/>
  <c r="B32" i="20"/>
  <c r="AB31" i="20"/>
  <c r="Y31" i="20"/>
  <c r="V31" i="20"/>
  <c r="S31" i="20"/>
  <c r="P31" i="20"/>
  <c r="M31" i="20"/>
  <c r="J31" i="20"/>
  <c r="G31" i="20"/>
  <c r="D31" i="20"/>
  <c r="C31" i="20"/>
  <c r="B31" i="20"/>
  <c r="AB30" i="20"/>
  <c r="Y30" i="20"/>
  <c r="V30" i="20"/>
  <c r="S30" i="20"/>
  <c r="P30" i="20"/>
  <c r="M30" i="20"/>
  <c r="J30" i="20"/>
  <c r="G30" i="20"/>
  <c r="D30" i="20"/>
  <c r="C30" i="20"/>
  <c r="B30" i="20"/>
  <c r="AB29" i="20"/>
  <c r="Y29" i="20"/>
  <c r="V29" i="20"/>
  <c r="S29" i="20"/>
  <c r="P29" i="20"/>
  <c r="M29" i="20"/>
  <c r="J29" i="20"/>
  <c r="G29" i="20"/>
  <c r="D29" i="20"/>
  <c r="C29" i="20"/>
  <c r="B29" i="20"/>
  <c r="AB28" i="20"/>
  <c r="Y28" i="20"/>
  <c r="V28" i="20"/>
  <c r="S28" i="20"/>
  <c r="P28" i="20"/>
  <c r="M28" i="20"/>
  <c r="J28" i="20"/>
  <c r="G28" i="20"/>
  <c r="D28" i="20"/>
  <c r="C28" i="20"/>
  <c r="B28" i="20"/>
  <c r="AB27" i="20"/>
  <c r="Y27" i="20"/>
  <c r="V27" i="20"/>
  <c r="S27" i="20"/>
  <c r="P27" i="20"/>
  <c r="M27" i="20"/>
  <c r="J27" i="20"/>
  <c r="G27" i="20"/>
  <c r="D27" i="20"/>
  <c r="C27" i="20"/>
  <c r="B27" i="20"/>
  <c r="AB26" i="20"/>
  <c r="Y26" i="20"/>
  <c r="V26" i="20"/>
  <c r="S26" i="20"/>
  <c r="P26" i="20"/>
  <c r="M26" i="20"/>
  <c r="J26" i="20"/>
  <c r="G26" i="20"/>
  <c r="D26" i="20"/>
  <c r="C26" i="20"/>
  <c r="B26" i="20"/>
  <c r="AB25" i="20"/>
  <c r="Y25" i="20"/>
  <c r="V25" i="20"/>
  <c r="S25" i="20"/>
  <c r="P25" i="20"/>
  <c r="M25" i="20"/>
  <c r="J25" i="20"/>
  <c r="G25" i="20"/>
  <c r="D25" i="20"/>
  <c r="C25" i="20"/>
  <c r="B25" i="20"/>
  <c r="AB24" i="20"/>
  <c r="Y24" i="20"/>
  <c r="V24" i="20"/>
  <c r="S24" i="20"/>
  <c r="P24" i="20"/>
  <c r="M24" i="20"/>
  <c r="J24" i="20"/>
  <c r="G24" i="20"/>
  <c r="D24" i="20"/>
  <c r="C24" i="20"/>
  <c r="B24" i="20"/>
  <c r="AB23" i="20"/>
  <c r="Y23" i="20"/>
  <c r="V23" i="20"/>
  <c r="S23" i="20"/>
  <c r="P23" i="20"/>
  <c r="M23" i="20"/>
  <c r="J23" i="20"/>
  <c r="G23" i="20"/>
  <c r="D23" i="20"/>
  <c r="C23" i="20"/>
  <c r="B23" i="20"/>
  <c r="AB22" i="20"/>
  <c r="Y22" i="20"/>
  <c r="V22" i="20"/>
  <c r="S22" i="20"/>
  <c r="P22" i="20"/>
  <c r="M22" i="20"/>
  <c r="J22" i="20"/>
  <c r="G22" i="20"/>
  <c r="D22" i="20"/>
  <c r="C22" i="20"/>
  <c r="B22" i="20"/>
  <c r="AB21" i="20"/>
  <c r="Y21" i="20"/>
  <c r="V21" i="20"/>
  <c r="S21" i="20"/>
  <c r="P21" i="20"/>
  <c r="M21" i="20"/>
  <c r="J21" i="20"/>
  <c r="G21" i="20"/>
  <c r="D21" i="20"/>
  <c r="C21" i="20"/>
  <c r="B21" i="20"/>
  <c r="AB20" i="20"/>
  <c r="Y20" i="20"/>
  <c r="V20" i="20"/>
  <c r="S20" i="20"/>
  <c r="P20" i="20"/>
  <c r="M20" i="20"/>
  <c r="J20" i="20"/>
  <c r="G20" i="20"/>
  <c r="D20" i="20"/>
  <c r="C20" i="20"/>
  <c r="B20" i="20"/>
  <c r="AB19" i="20"/>
  <c r="Y19" i="20"/>
  <c r="V19" i="20"/>
  <c r="S19" i="20"/>
  <c r="P19" i="20"/>
  <c r="M19" i="20"/>
  <c r="J19" i="20"/>
  <c r="G19" i="20"/>
  <c r="D19" i="20"/>
  <c r="C19" i="20"/>
  <c r="B19" i="20"/>
  <c r="AB18" i="20"/>
  <c r="Y18" i="20"/>
  <c r="V18" i="20"/>
  <c r="S18" i="20"/>
  <c r="P18" i="20"/>
  <c r="M18" i="20"/>
  <c r="J18" i="20"/>
  <c r="G18" i="20"/>
  <c r="D18" i="20"/>
  <c r="C18" i="20"/>
  <c r="B18" i="20"/>
  <c r="AB17" i="20"/>
  <c r="Y17" i="20"/>
  <c r="V17" i="20"/>
  <c r="S17" i="20"/>
  <c r="P17" i="20"/>
  <c r="M17" i="20"/>
  <c r="J17" i="20"/>
  <c r="G17" i="20"/>
  <c r="D17" i="20"/>
  <c r="C17" i="20"/>
  <c r="B17" i="20"/>
  <c r="AB16" i="20"/>
  <c r="Y16" i="20"/>
  <c r="V16" i="20"/>
  <c r="S16" i="20"/>
  <c r="P16" i="20"/>
  <c r="M16" i="20"/>
  <c r="J16" i="20"/>
  <c r="G16" i="20"/>
  <c r="D16" i="20"/>
  <c r="C16" i="20"/>
  <c r="B16" i="20"/>
  <c r="AB15" i="20"/>
  <c r="Y15" i="20"/>
  <c r="V15" i="20"/>
  <c r="S15" i="20"/>
  <c r="P15" i="20"/>
  <c r="M15" i="20"/>
  <c r="J15" i="20"/>
  <c r="G15" i="20"/>
  <c r="D15" i="20"/>
  <c r="C15" i="20"/>
  <c r="B15" i="20"/>
  <c r="AB14" i="20"/>
  <c r="Y14" i="20"/>
  <c r="V14" i="20"/>
  <c r="S14" i="20"/>
  <c r="P14" i="20"/>
  <c r="M14" i="20"/>
  <c r="J14" i="20"/>
  <c r="G14" i="20"/>
  <c r="D14" i="20"/>
  <c r="C14" i="20"/>
  <c r="B14" i="20"/>
  <c r="AB13" i="20"/>
  <c r="Y13" i="20"/>
  <c r="V13" i="20"/>
  <c r="S13" i="20"/>
  <c r="P13" i="20"/>
  <c r="M13" i="20"/>
  <c r="J13" i="20"/>
  <c r="G13" i="20"/>
  <c r="D13" i="20"/>
  <c r="C13" i="20"/>
  <c r="B13" i="20"/>
  <c r="AB12" i="20"/>
  <c r="Y12" i="20"/>
  <c r="V12" i="20"/>
  <c r="S12" i="20"/>
  <c r="P12" i="20"/>
  <c r="M12" i="20"/>
  <c r="J12" i="20"/>
  <c r="G12" i="20"/>
  <c r="D12" i="20"/>
  <c r="C12" i="20"/>
  <c r="B12" i="20"/>
  <c r="AB11" i="20"/>
  <c r="Y11" i="20"/>
  <c r="V11" i="20"/>
  <c r="S11" i="20"/>
  <c r="P11" i="20"/>
  <c r="M11" i="20"/>
  <c r="J11" i="20"/>
  <c r="G11" i="20"/>
  <c r="D11" i="20"/>
  <c r="C11" i="20"/>
  <c r="B11" i="20"/>
  <c r="AB10" i="20"/>
  <c r="Y10" i="20"/>
  <c r="V10" i="20"/>
  <c r="S10" i="20"/>
  <c r="P10" i="20"/>
  <c r="M10" i="20"/>
  <c r="J10" i="20"/>
  <c r="G10" i="20"/>
  <c r="D10" i="20"/>
  <c r="C10" i="20"/>
  <c r="B10" i="20"/>
  <c r="AB9" i="20"/>
  <c r="Y9" i="20"/>
  <c r="V9" i="20"/>
  <c r="S9" i="20"/>
  <c r="P9" i="20"/>
  <c r="M9" i="20"/>
  <c r="J9" i="20"/>
  <c r="G9" i="20"/>
  <c r="D9" i="20"/>
  <c r="C9" i="20"/>
  <c r="B9" i="20"/>
  <c r="AB8" i="20"/>
  <c r="Y8" i="20"/>
  <c r="V8" i="20"/>
  <c r="S8" i="20"/>
  <c r="P8" i="20"/>
  <c r="M8" i="20"/>
  <c r="J8" i="20"/>
  <c r="G8" i="20"/>
  <c r="D8" i="20"/>
  <c r="C8" i="20"/>
  <c r="B8" i="20"/>
  <c r="AB7" i="20"/>
  <c r="Y7" i="20"/>
  <c r="V7" i="20"/>
  <c r="S7" i="20"/>
  <c r="P7" i="20"/>
  <c r="M7" i="20"/>
  <c r="J7" i="20"/>
  <c r="G7" i="20"/>
  <c r="D7" i="20"/>
  <c r="C7" i="20"/>
  <c r="B7" i="20"/>
  <c r="AB41" i="10"/>
  <c r="AB40" i="10"/>
  <c r="AB39" i="10"/>
  <c r="AB38" i="10"/>
  <c r="AB37" i="10"/>
  <c r="AB36" i="10"/>
  <c r="AB35" i="10"/>
  <c r="AB34" i="10"/>
  <c r="AB33" i="10"/>
  <c r="AB32" i="10"/>
  <c r="AB31" i="10"/>
  <c r="AB30" i="10"/>
  <c r="AB29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AB14" i="10"/>
  <c r="AB13" i="10"/>
  <c r="AB12" i="10"/>
  <c r="AB11" i="10"/>
  <c r="AB10" i="10"/>
  <c r="AB9" i="10"/>
  <c r="AB8" i="10"/>
  <c r="AB7" i="10"/>
  <c r="Y41" i="10"/>
  <c r="Y40" i="10"/>
  <c r="Y39" i="10"/>
  <c r="Y38" i="10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B39" i="10"/>
  <c r="C39" i="10"/>
  <c r="D39" i="10"/>
  <c r="B40" i="10"/>
  <c r="C40" i="10"/>
  <c r="D40" i="10"/>
  <c r="B36" i="10"/>
  <c r="C36" i="10"/>
  <c r="D36" i="10"/>
  <c r="B37" i="10"/>
  <c r="C37" i="10"/>
  <c r="D37" i="10"/>
  <c r="B38" i="10"/>
  <c r="C38" i="10"/>
  <c r="D38" i="10"/>
  <c r="B41" i="10"/>
  <c r="C41" i="10"/>
  <c r="D41" i="10"/>
  <c r="U20" i="29" l="1"/>
  <c r="U29" i="29"/>
  <c r="U8" i="29"/>
  <c r="U9" i="29"/>
  <c r="U10" i="29"/>
  <c r="U11" i="29"/>
  <c r="U12" i="29"/>
  <c r="U13" i="29"/>
  <c r="U14" i="29"/>
  <c r="U15" i="29"/>
  <c r="U16" i="29"/>
  <c r="U17" i="29"/>
  <c r="E9" i="30" l="1"/>
  <c r="D9" i="30"/>
  <c r="A2" i="31"/>
  <c r="D36" i="25"/>
  <c r="C36" i="25"/>
  <c r="B36" i="25"/>
  <c r="D35" i="25"/>
  <c r="C35" i="25"/>
  <c r="B35" i="25"/>
  <c r="D34" i="25"/>
  <c r="C34" i="25"/>
  <c r="B34" i="25"/>
  <c r="D33" i="25"/>
  <c r="C33" i="25"/>
  <c r="B33" i="25"/>
  <c r="D32" i="25"/>
  <c r="C32" i="25"/>
  <c r="B32" i="25"/>
  <c r="D31" i="25"/>
  <c r="C31" i="25"/>
  <c r="B31" i="25"/>
  <c r="D30" i="25"/>
  <c r="C30" i="25"/>
  <c r="B30" i="25"/>
  <c r="D29" i="25"/>
  <c r="C29" i="25"/>
  <c r="B29" i="25"/>
  <c r="D28" i="25"/>
  <c r="C28" i="25"/>
  <c r="B28" i="25"/>
  <c r="D27" i="25"/>
  <c r="C27" i="25"/>
  <c r="B27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C22" i="25"/>
  <c r="B22" i="25"/>
  <c r="D21" i="25"/>
  <c r="C21" i="25"/>
  <c r="B21" i="25"/>
  <c r="D20" i="25"/>
  <c r="C20" i="25"/>
  <c r="B20" i="25"/>
  <c r="D19" i="25"/>
  <c r="C19" i="25"/>
  <c r="B19" i="25"/>
  <c r="D18" i="25"/>
  <c r="C18" i="25"/>
  <c r="B18" i="25"/>
  <c r="D17" i="25"/>
  <c r="C17" i="25"/>
  <c r="B17" i="25"/>
  <c r="D16" i="25"/>
  <c r="C16" i="25"/>
  <c r="B16" i="25"/>
  <c r="D15" i="25"/>
  <c r="C15" i="25"/>
  <c r="B15" i="25"/>
  <c r="D14" i="25"/>
  <c r="C14" i="25"/>
  <c r="B14" i="25"/>
  <c r="D13" i="25"/>
  <c r="C13" i="25"/>
  <c r="B13" i="25"/>
  <c r="D12" i="25"/>
  <c r="C12" i="25"/>
  <c r="B12" i="25"/>
  <c r="D11" i="25"/>
  <c r="C11" i="25"/>
  <c r="B11" i="25"/>
  <c r="D10" i="25"/>
  <c r="C10" i="25"/>
  <c r="B10" i="25"/>
  <c r="D9" i="25"/>
  <c r="C9" i="25"/>
  <c r="B9" i="25"/>
  <c r="D8" i="25"/>
  <c r="C8" i="25"/>
  <c r="B8" i="25"/>
  <c r="D7" i="25"/>
  <c r="C7" i="25"/>
  <c r="B7" i="25"/>
  <c r="D36" i="24"/>
  <c r="C36" i="24"/>
  <c r="B36" i="24"/>
  <c r="D35" i="24"/>
  <c r="C35" i="24"/>
  <c r="B35" i="24"/>
  <c r="D34" i="24"/>
  <c r="C34" i="24"/>
  <c r="B34" i="24"/>
  <c r="D33" i="24"/>
  <c r="C33" i="24"/>
  <c r="B33" i="24"/>
  <c r="D32" i="24"/>
  <c r="C32" i="24"/>
  <c r="B32" i="24"/>
  <c r="D31" i="24"/>
  <c r="C31" i="24"/>
  <c r="B31" i="24"/>
  <c r="D30" i="24"/>
  <c r="C30" i="24"/>
  <c r="B30" i="24"/>
  <c r="D29" i="24"/>
  <c r="C29" i="24"/>
  <c r="B29" i="24"/>
  <c r="D28" i="24"/>
  <c r="C28" i="24"/>
  <c r="B28" i="24"/>
  <c r="D27" i="24"/>
  <c r="C27" i="24"/>
  <c r="B27" i="24"/>
  <c r="D26" i="24"/>
  <c r="C26" i="24"/>
  <c r="B26" i="24"/>
  <c r="D25" i="24"/>
  <c r="C25" i="24"/>
  <c r="B25" i="24"/>
  <c r="D24" i="24"/>
  <c r="C24" i="24"/>
  <c r="B24" i="24"/>
  <c r="D23" i="24"/>
  <c r="C23" i="24"/>
  <c r="B23" i="24"/>
  <c r="D22" i="24"/>
  <c r="C22" i="24"/>
  <c r="B22" i="24"/>
  <c r="D21" i="24"/>
  <c r="C21" i="24"/>
  <c r="B21" i="24"/>
  <c r="D20" i="24"/>
  <c r="C20" i="24"/>
  <c r="B20" i="24"/>
  <c r="D19" i="24"/>
  <c r="C19" i="24"/>
  <c r="B19" i="24"/>
  <c r="D18" i="24"/>
  <c r="C18" i="24"/>
  <c r="B18" i="24"/>
  <c r="D17" i="24"/>
  <c r="C17" i="24"/>
  <c r="B17" i="24"/>
  <c r="D16" i="24"/>
  <c r="C16" i="24"/>
  <c r="B16" i="24"/>
  <c r="D15" i="24"/>
  <c r="C15" i="24"/>
  <c r="B15" i="24"/>
  <c r="D14" i="24"/>
  <c r="C14" i="24"/>
  <c r="B14" i="24"/>
  <c r="D13" i="24"/>
  <c r="C13" i="24"/>
  <c r="B13" i="24"/>
  <c r="D12" i="24"/>
  <c r="C12" i="24"/>
  <c r="B12" i="24"/>
  <c r="D11" i="24"/>
  <c r="C11" i="24"/>
  <c r="B11" i="24"/>
  <c r="D10" i="24"/>
  <c r="C10" i="24"/>
  <c r="B10" i="24"/>
  <c r="D9" i="24"/>
  <c r="C9" i="24"/>
  <c r="B9" i="24"/>
  <c r="D8" i="24"/>
  <c r="C8" i="24"/>
  <c r="B8" i="24"/>
  <c r="D7" i="24"/>
  <c r="C7" i="24"/>
  <c r="B7" i="24"/>
  <c r="B35" i="10"/>
  <c r="C35" i="10"/>
  <c r="D35" i="10"/>
  <c r="A2" i="27"/>
  <c r="A2" i="26"/>
  <c r="A2" i="25"/>
  <c r="A2" i="24"/>
  <c r="A2" i="23"/>
  <c r="A2" i="22"/>
  <c r="A2" i="21"/>
  <c r="A2" i="20"/>
  <c r="B8" i="30"/>
  <c r="B9" i="30" s="1"/>
  <c r="G8" i="30"/>
  <c r="G9" i="30"/>
  <c r="F8" i="30"/>
  <c r="F9" i="30"/>
  <c r="C8" i="30"/>
  <c r="C9" i="30" s="1"/>
  <c r="A2" i="29"/>
  <c r="B7" i="29"/>
  <c r="C7" i="29"/>
  <c r="D7" i="29"/>
  <c r="B8" i="29"/>
  <c r="C8" i="29"/>
  <c r="D8" i="29"/>
  <c r="B9" i="29"/>
  <c r="C9" i="29"/>
  <c r="D9" i="29"/>
  <c r="B10" i="29"/>
  <c r="C10" i="29"/>
  <c r="D10" i="29"/>
  <c r="B11" i="29"/>
  <c r="C11" i="29"/>
  <c r="D11" i="29"/>
  <c r="B12" i="29"/>
  <c r="C12" i="29"/>
  <c r="D12" i="29"/>
  <c r="B13" i="29"/>
  <c r="C13" i="29"/>
  <c r="D13" i="29"/>
  <c r="B14" i="29"/>
  <c r="C14" i="29"/>
  <c r="D14" i="29"/>
  <c r="B15" i="29"/>
  <c r="C15" i="29"/>
  <c r="D15" i="29"/>
  <c r="B16" i="29"/>
  <c r="C16" i="29"/>
  <c r="D16" i="29"/>
  <c r="B17" i="29"/>
  <c r="C17" i="29"/>
  <c r="D17" i="29"/>
  <c r="B18" i="29"/>
  <c r="C18" i="29"/>
  <c r="D18" i="29"/>
  <c r="B19" i="29"/>
  <c r="C19" i="29"/>
  <c r="D19" i="29"/>
  <c r="B20" i="29"/>
  <c r="C20" i="29"/>
  <c r="D20" i="29"/>
  <c r="B21" i="29"/>
  <c r="C21" i="29"/>
  <c r="D21" i="29"/>
  <c r="B22" i="29"/>
  <c r="C22" i="29"/>
  <c r="D22" i="29"/>
  <c r="B23" i="29"/>
  <c r="C23" i="29"/>
  <c r="D23" i="29"/>
  <c r="B24" i="29"/>
  <c r="C24" i="29"/>
  <c r="D24" i="29"/>
  <c r="B25" i="29"/>
  <c r="C25" i="29"/>
  <c r="D25" i="29"/>
  <c r="B26" i="29"/>
  <c r="C26" i="29"/>
  <c r="D26" i="29"/>
  <c r="B27" i="29"/>
  <c r="C27" i="29"/>
  <c r="D27" i="29"/>
  <c r="B28" i="29"/>
  <c r="C28" i="29"/>
  <c r="D28" i="29"/>
  <c r="B29" i="29"/>
  <c r="C29" i="29"/>
  <c r="D29" i="29"/>
  <c r="B30" i="29"/>
  <c r="C30" i="29"/>
  <c r="D30" i="29"/>
  <c r="B31" i="29"/>
  <c r="C31" i="29"/>
  <c r="D31" i="29"/>
  <c r="B32" i="29"/>
  <c r="C32" i="29"/>
  <c r="D32" i="29"/>
  <c r="B33" i="29"/>
  <c r="C33" i="29"/>
  <c r="D33" i="29"/>
  <c r="B34" i="29"/>
  <c r="C34" i="29"/>
  <c r="D34" i="29"/>
  <c r="B12" i="10"/>
  <c r="C12" i="10"/>
  <c r="D12" i="10"/>
  <c r="B13" i="10"/>
  <c r="C13" i="10"/>
  <c r="D13" i="10"/>
  <c r="B14" i="10"/>
  <c r="C14" i="10"/>
  <c r="D14" i="10"/>
  <c r="B15" i="10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B34" i="10"/>
  <c r="C34" i="10"/>
  <c r="D34" i="10"/>
  <c r="B8" i="10"/>
  <c r="C8" i="10"/>
  <c r="D8" i="10"/>
  <c r="B9" i="10"/>
  <c r="C9" i="10"/>
  <c r="D9" i="10"/>
  <c r="B10" i="10"/>
  <c r="C10" i="10"/>
  <c r="D10" i="10"/>
  <c r="B11" i="10"/>
  <c r="C11" i="10"/>
  <c r="D11" i="10"/>
  <c r="D7" i="10"/>
  <c r="C7" i="10"/>
  <c r="B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B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WRS</author>
  </authors>
  <commentList>
    <comment ref="E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 ข้อ ๑ รักชาติ ศาสน์ กษัตริย์ </t>
        </r>
      </text>
    </comment>
    <comment ref="H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๒.ซื่อสัตย์สุจริต</t>
        </r>
      </text>
    </comment>
    <comment ref="K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๓. มีวินัย </t>
        </r>
      </text>
    </comment>
    <comment ref="N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 ๔. ใฝ่เรียนรู้ </t>
        </r>
      </text>
    </comment>
    <comment ref="Q3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๕. อยู่อย่างพอเพียง</t>
        </r>
      </text>
    </comment>
    <comment ref="T3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๖. มุ่งมั่นในการทำงาน</t>
        </r>
      </text>
    </comment>
    <comment ref="W3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๗. รักความเป็นไทย</t>
        </r>
      </text>
    </comment>
    <comment ref="Z3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WRS:</t>
        </r>
        <r>
          <rPr>
            <sz val="9"/>
            <color indexed="81"/>
            <rFont val="Tahoma"/>
            <family val="2"/>
          </rPr>
          <t xml:space="preserve">
ข้อ ๘. มีจิตสาธารณะ</t>
        </r>
      </text>
    </comment>
  </commentList>
</comments>
</file>

<file path=xl/sharedStrings.xml><?xml version="1.0" encoding="utf-8"?>
<sst xmlns="http://schemas.openxmlformats.org/spreadsheetml/2006/main" count="1005" uniqueCount="491">
  <si>
    <t>เลขที่</t>
  </si>
  <si>
    <t>ชื่อ - ชื่อสกุล</t>
  </si>
  <si>
    <t>ข้อ 1</t>
  </si>
  <si>
    <t>ข้อ 2</t>
  </si>
  <si>
    <t>ข้อ 3</t>
  </si>
  <si>
    <t>ข้อ 4</t>
  </si>
  <si>
    <t>ข้อ 5</t>
  </si>
  <si>
    <t>ข้อ 6</t>
  </si>
  <si>
    <t>ข้อ 7</t>
  </si>
  <si>
    <t>ข้อ 8</t>
  </si>
  <si>
    <t>ส</t>
  </si>
  <si>
    <t>ระดับ</t>
  </si>
  <si>
    <t>เทอม</t>
  </si>
  <si>
    <t>เด็กชาย</t>
  </si>
  <si>
    <t>เด็กหญิง</t>
  </si>
  <si>
    <t>แบบสรุปผลการประเมินคุณลักษณะอันพึงประสงค์     วิชา ภาษาไทย</t>
  </si>
  <si>
    <t>แบบสรุปผลการประเมินคุณลักษณะอันพึงประสงค์     วิชา คณิตศาสตร์</t>
  </si>
  <si>
    <t>คุณลักษณะอันพึงประสงค์ ตามหลักสูตรแกนกลาง การศึกษาขั้นพื้นฐาน พุทธศักราช ๒๕๕๑</t>
  </si>
  <si>
    <t xml:space="preserve">พฤติกรรมบ่งชี้และเกณฑ์การประเมินคุณลักษณะอันพึงประสงค์ </t>
  </si>
  <si>
    <t>ชาติไทย ศรัทธา ยึดมั่นในศาสนา และเคารพเทิดทูนสถาบันพระมหากษัตริย์</t>
  </si>
  <si>
    <t>ตัวชี้วัด</t>
  </si>
  <si>
    <t>พฤติกรรมบ่งชี้และเกณฑ์การประเมิน</t>
  </si>
  <si>
    <t>ดีเยี่ยม ( ๓ )</t>
  </si>
  <si>
    <t>ดี ( ๒ )</t>
  </si>
  <si>
    <t>ผ่าน ( ๑ )</t>
  </si>
  <si>
    <t>ไม่ผ่าน ( ๐ )</t>
  </si>
  <si>
    <t>๑.๑ เป็นพลเมืองดีของชาติ</t>
  </si>
  <si>
    <t>ยืนตรงเมื่อได้ยินเพลงชาติ</t>
  </si>
  <si>
    <t>ไม่ยืนตรงเคารพ</t>
  </si>
  <si>
    <t>ร้องเพลงชาติ อธิบาย</t>
  </si>
  <si>
    <t>ธงชาติ</t>
  </si>
  <si>
    <t>ความหมายของเพลงชาติได้</t>
  </si>
  <si>
    <t>ความหมายของเพลงชาติ</t>
  </si>
  <si>
    <t>ถูกต้องปฏิบัติตนและชักชวน</t>
  </si>
  <si>
    <t>ได้ถูกต้องปฏิบัติตนตามสิทธิ</t>
  </si>
  <si>
    <t>ผู้อื่นปฏิบัติตามสิทธิและ</t>
  </si>
  <si>
    <t>และหน้าที่ของพลเมืองดี</t>
  </si>
  <si>
    <t>และหน้าที่ของนักเรียน</t>
  </si>
  <si>
    <t>หน้าที่ของพลเมืองดี</t>
  </si>
  <si>
    <t>และให้ความร่วมมือ</t>
  </si>
  <si>
    <t>และให้ความร่วมมือ ร่วมใจใน</t>
  </si>
  <si>
    <t xml:space="preserve"> ร่วมใจใน การทำกิจกรรม</t>
  </si>
  <si>
    <t>การทำกิจกรรมกับสมาชิก</t>
  </si>
  <si>
    <t>กับสมาชิก ในโรงเรียน</t>
  </si>
  <si>
    <t>ในโรงเรียน ชุมชน และสังคม</t>
  </si>
  <si>
    <t xml:space="preserve"> ชุมชน </t>
  </si>
  <si>
    <t>๑.๒ ธำรงไว้ซึ่ง</t>
  </si>
  <si>
    <t>เป็นผู้นำในการ</t>
  </si>
  <si>
    <t>เป็นผู้มีส่วนนำและ</t>
  </si>
  <si>
    <t>เข้าร่วมกิจกรรม</t>
  </si>
  <si>
    <t>ไม่เข้าร่วมกิจกรรม</t>
  </si>
  <si>
    <t xml:space="preserve">       ความเป็นชาติไทย</t>
  </si>
  <si>
    <t>เข้าร่วมกิจกรรมที่สร้าง</t>
  </si>
  <si>
    <t>การเข้าร่วมกิจกรรมที่</t>
  </si>
  <si>
    <t>ที่สร้างความสามัคคี</t>
  </si>
  <si>
    <t>ความสามัคคี</t>
  </si>
  <si>
    <t>สร้างความสามัคคี</t>
  </si>
  <si>
    <t>๑.๓ ศรัทธา ยึดมั่นและ</t>
  </si>
  <si>
    <t>ปฏิบัติตนตามหลักศาสนา</t>
  </si>
  <si>
    <t>ทางศาสนาที่ตนนับถือ</t>
  </si>
  <si>
    <t>ปฏิบัติตนสม่ำเสมอเป็น</t>
  </si>
  <si>
    <t>ปฏิบัติตนสม่ำเสมอ</t>
  </si>
  <si>
    <t>แบบอย่างที่ดีของศาสนิกชน</t>
  </si>
  <si>
    <t>๑.๔ เคารพเทิดทูนสถาบัน</t>
  </si>
  <si>
    <t>เข้าร่วมกิจกรรมและ</t>
  </si>
  <si>
    <t>พระมหากษัตริย์</t>
  </si>
  <si>
    <t>มีส่วนร่วมในการจัดกิจกรรม</t>
  </si>
  <si>
    <t>มีส่วนร่วมในการจัด</t>
  </si>
  <si>
    <t>ที่เกี่ยวกับสถาบัน</t>
  </si>
  <si>
    <t>ที่เกี่ยวกับสถาบันพระมหากษัตริย์</t>
  </si>
  <si>
    <t>กิจกรรมที่เกี่ยวกับสถาบัน</t>
  </si>
  <si>
    <t>ชื่นชมในพระราชกรณียกิจ</t>
  </si>
  <si>
    <t>ของพระมหากษัตริย์</t>
  </si>
  <si>
    <t>ตนเองและผู้อื่นทั้งกาย วาจา ใจ</t>
  </si>
  <si>
    <t>๒.๑ ประพฤติตรงตาม</t>
  </si>
  <si>
    <t>ให้ข้อมูลที่ถูกต้อง</t>
  </si>
  <si>
    <t>ไม่ให้ข้อมูลที่ถูกต้อง</t>
  </si>
  <si>
    <t>ความเป็นจริงต่อตนเอง</t>
  </si>
  <si>
    <t>และเป็นจริง ปฏิบัติในสิ่งที่</t>
  </si>
  <si>
    <t>และเป็นจริง</t>
  </si>
  <si>
    <t>ทั้งกาย วาจา ใจ</t>
  </si>
  <si>
    <t>ถูกต้องทำตามสัญญาตน</t>
  </si>
  <si>
    <t>ให้ไว้กับเพื่อน พ่อแม่หรือ</t>
  </si>
  <si>
    <t>ผู้ปกครองและครู  ละอาย</t>
  </si>
  <si>
    <t xml:space="preserve">ผู้ปกครองและครู  </t>
  </si>
  <si>
    <t>และเกรงกลัวที่จะ</t>
  </si>
  <si>
    <t>กระทำความผิด เป็นแบบ</t>
  </si>
  <si>
    <t xml:space="preserve">กระทำความผิด </t>
  </si>
  <si>
    <t>อย่างที่ดีด้านความซื่อสัตย์</t>
  </si>
  <si>
    <t>๒.๒ ประพฤติตรงตามความ</t>
  </si>
  <si>
    <t>ไม่นำสิ่งของและผลงานของ</t>
  </si>
  <si>
    <t>นำสิ่งของของคน</t>
  </si>
  <si>
    <t>เป็นจริงต่อผู้อื่น</t>
  </si>
  <si>
    <t>ผู้อื่นมาเป็นของตนเอง</t>
  </si>
  <si>
    <t>อื่นมาเป็นของตนเอง</t>
  </si>
  <si>
    <t>ปฏิบัติตนต่อผู้อื่นด้วยความ</t>
  </si>
  <si>
    <t>ซื่อตรงไม่หาประโยชน์ใน</t>
  </si>
  <si>
    <t>ซื่อตรง</t>
  </si>
  <si>
    <t>ทางที่ไม่ถูกต้องเป็นแบบ</t>
  </si>
  <si>
    <t>ทางที่ไม่ถูกต้อง</t>
  </si>
  <si>
    <t>ของครอบครัว โรงเรียนและสังคม</t>
  </si>
  <si>
    <t>พฤติกรรมบ่งชี้และการประเมิน</t>
  </si>
  <si>
    <t xml:space="preserve">๓.๑ ปฏิบัติตามข้อตกลง </t>
  </si>
  <si>
    <t xml:space="preserve">ปฏิบัติตามข้อตกลง </t>
  </si>
  <si>
    <t>ไม่ปฏิบัติตาม</t>
  </si>
  <si>
    <t xml:space="preserve">กฎเกณฑ์ ระเบียบ </t>
  </si>
  <si>
    <t xml:space="preserve">ข้อตกลง </t>
  </si>
  <si>
    <t>ข้อบังคับของครอบครัว</t>
  </si>
  <si>
    <t>โรงเรียน และสังคม</t>
  </si>
  <si>
    <t>ข้อบังคับของ</t>
  </si>
  <si>
    <t>ไม่ละเมิดสิทธิของผู้อื่น</t>
  </si>
  <si>
    <t>ตรงต่อเวลา และรับผิดชอบ</t>
  </si>
  <si>
    <t xml:space="preserve">ครอบครัว </t>
  </si>
  <si>
    <t>ในการทำงาน</t>
  </si>
  <si>
    <t>โรงเรียน</t>
  </si>
  <si>
    <t>ในการทำงาน  ปฏิบัติ</t>
  </si>
  <si>
    <t>และสังคม</t>
  </si>
  <si>
    <t>เป็นปกติวิสัย และเป็น</t>
  </si>
  <si>
    <t>แบบอย่างที่ดี</t>
  </si>
  <si>
    <t>จากแหล่งเรียนรู้ ทั้งภายในและภายนอกโรงเรียน</t>
  </si>
  <si>
    <t>๔.๑ ตั้งใจ เพียรพยายาม</t>
  </si>
  <si>
    <t xml:space="preserve">เข้าเรียนตรงเวลา ตั้งใจ </t>
  </si>
  <si>
    <t>ไม่ตั้งใจเรียน</t>
  </si>
  <si>
    <t>ในการเรียนและเข้าร่วม</t>
  </si>
  <si>
    <t>เพียรพยายามในการเรียน</t>
  </si>
  <si>
    <t>กิจกรรมการเรียนรู้</t>
  </si>
  <si>
    <t>และความเพียรพยายาม</t>
  </si>
  <si>
    <t>ในการเรียนรู้มีส่วนร่วม</t>
  </si>
  <si>
    <t>ในการเรียนรู้และ</t>
  </si>
  <si>
    <t>เข้าร่วมกิจกรรมการเรียนรู้</t>
  </si>
  <si>
    <t>ต่างๆทั้งภายในและภายนอก</t>
  </si>
  <si>
    <t>ต่างๆทั้งภายในและ</t>
  </si>
  <si>
    <t>โรงเรียนเป็นประจำ และเป็น</t>
  </si>
  <si>
    <t>ภายนอกโรงเรียนบ่อยครั้ง</t>
  </si>
  <si>
    <t>ภายนอกโรงเรียนบางครั้ง</t>
  </si>
  <si>
    <t>๔.๒ แสวงหาความรู้จากแหล่ง</t>
  </si>
  <si>
    <t>ศึกษาค้นคว้าหาความรู้จาก</t>
  </si>
  <si>
    <t>ศึกษาค้นคว้าหาความรู้</t>
  </si>
  <si>
    <t>ไม่ศึกษาค้นคว้า</t>
  </si>
  <si>
    <t>เรียนรู้ต่างๆ ทั้งภายใน</t>
  </si>
  <si>
    <t>แหล่งเรียนรู้ต่างๆ ทั้งภายใน</t>
  </si>
  <si>
    <t>แหล่งเรียนรู้ต่างๆ ทั้ง</t>
  </si>
  <si>
    <t>จากแหล่งเรียนรู้ต่างๆ ทั้ง</t>
  </si>
  <si>
    <t>หาความรู้</t>
  </si>
  <si>
    <t>และภายนอกโรงเรียนด้วย</t>
  </si>
  <si>
    <t>ภายในและภายนอกโรงเรียน</t>
  </si>
  <si>
    <t>ภายในและภายนอก</t>
  </si>
  <si>
    <t>การเลือกใช้สื่ออย่างเหมาะสม</t>
  </si>
  <si>
    <t>การเลือกใช้สื่อ</t>
  </si>
  <si>
    <t>ด้วยการเลือกใช้สื่ออย่าง</t>
  </si>
  <si>
    <t>โรงเรียนด้วยการเลือก</t>
  </si>
  <si>
    <t>สรุปเป็นองค์ความรู้ และสามารถ</t>
  </si>
  <si>
    <t>อย่างเหมาะสม</t>
  </si>
  <si>
    <t>เหมาะสมสรุปเป็นองค์</t>
  </si>
  <si>
    <t>ใช้สื่ออย่างเหมาะสม</t>
  </si>
  <si>
    <t>นำไปใช้ในชีวิตประจำวันได้</t>
  </si>
  <si>
    <t>สรุปเป็นองค์ความรู้</t>
  </si>
  <si>
    <t>ความรู้ แลกเปลี่ยนเรียนรู้</t>
  </si>
  <si>
    <t>และมีการบันทึกความรู้</t>
  </si>
  <si>
    <t>แลกเปลี่ยนเรียนรู้ด้วยวิธีการ</t>
  </si>
  <si>
    <t>ด้วยวิธีการที่หลากหลาย</t>
  </si>
  <si>
    <t>ที่หลากหลายและเผยแพร่</t>
  </si>
  <si>
    <t>นำไปใช้ในชีวิต</t>
  </si>
  <si>
    <t xml:space="preserve"> </t>
  </si>
  <si>
    <t>แก่บุคคลทั่วไป</t>
  </si>
  <si>
    <t>ประจำวันได้</t>
  </si>
  <si>
    <t>มีคุณธรรม  มีภูมิคุ้มกันในตัวที่ดี และปรับตัวเพื่ออยู่ในสังคมได้อย่างมีความสุข</t>
  </si>
  <si>
    <t xml:space="preserve">๕.๑ ดำเนินชีวิตอย่างพอประมาณ </t>
  </si>
  <si>
    <t>ใช้ทรัพย์สินของตนเองและ</t>
  </si>
  <si>
    <t>ใช้เงินและของ</t>
  </si>
  <si>
    <t>มีเหตุผล รอบคอบ มีคุณธรรม</t>
  </si>
  <si>
    <t>ทรัพยากรของส่วนรวมอย่าง</t>
  </si>
  <si>
    <t>ใช้ส่วนตัวอย่าง</t>
  </si>
  <si>
    <t>๕.๒ มีภูมิคุ้มกันในตัวที่ดี ปรับตัว</t>
  </si>
  <si>
    <t>ประหยัด คุ้มค่า เก็บรักษา</t>
  </si>
  <si>
    <t>ไม่ประหยัด</t>
  </si>
  <si>
    <t>เพื่ออยู่ในสังคมได้อย่างมีความสุข</t>
  </si>
  <si>
    <t>ดูแลอย่างดี ตัดสินใจด้วย</t>
  </si>
  <si>
    <t>ความรอบคอบมีเหตุผล</t>
  </si>
  <si>
    <t>ไม่เอาเปรียบผู้อื่น ไม่ทำให้</t>
  </si>
  <si>
    <t>ผู้อื่นเดือดร้อน ให้อภัย</t>
  </si>
  <si>
    <t xml:space="preserve">ผู้อื่นเดือดร้อน </t>
  </si>
  <si>
    <t>เมื่อผู้อื่นกระทำผิดพลาด</t>
  </si>
  <si>
    <t>และเป็นแบบอย่างที่ดี</t>
  </si>
  <si>
    <t>ด้วยความเพียรพยายาม อดทน เพื่อให้งานสำเร็จตามเป้าหมาย</t>
  </si>
  <si>
    <t>๖.๑ ตั้งใจและรับผิดชอบ</t>
  </si>
  <si>
    <t>ตั้งใจและรับผิดชอบใน</t>
  </si>
  <si>
    <t>ไม่ตั้งใจและรับ</t>
  </si>
  <si>
    <t>ในหน้าที่การงาน</t>
  </si>
  <si>
    <t>การปฏิบัติหน้าที่ที่ได้รับ</t>
  </si>
  <si>
    <t>ผิดชอบในหน้าที่</t>
  </si>
  <si>
    <t>มอบหมายให้สำเร็จ มีการ</t>
  </si>
  <si>
    <t>การงาน</t>
  </si>
  <si>
    <t>ปรับปรุงและพัฒนาการ</t>
  </si>
  <si>
    <t>ทำงานให้ดีขึ้นด้วยตนเอง</t>
  </si>
  <si>
    <t>ทำงานให้ดีขึ้น</t>
  </si>
  <si>
    <t>๖.๒ ทำงานด้วยความเพียร</t>
  </si>
  <si>
    <t>ทำงานด้วยความขยันอดทน</t>
  </si>
  <si>
    <t>ไม่ขยัน อดทน</t>
  </si>
  <si>
    <t>พยายามและอดทนเพื่อให้งาน</t>
  </si>
  <si>
    <t>และพยายามให้งานสำเร็จ</t>
  </si>
  <si>
    <t>สำเร็จตามเป้าหมาย</t>
  </si>
  <si>
    <t>ตามเป้าหมายก่อนเวลา</t>
  </si>
  <si>
    <t>ตามเป้าหมายไม่ย่อ</t>
  </si>
  <si>
    <t>ตามเป้าหมายไม่ย่อท้อ</t>
  </si>
  <si>
    <t>ที่กำหนด ไม่ย่อท้อต่อ</t>
  </si>
  <si>
    <t>ท้อต่อปัญหาแก้ปัญหา</t>
  </si>
  <si>
    <t>ต่อปัญหาและชื่นชม</t>
  </si>
  <si>
    <t>ปัญหาแก้ปัญหาอุปสรรคใน</t>
  </si>
  <si>
    <t>อุปสรรคในการทำงาน</t>
  </si>
  <si>
    <t>ผลงานด้วยความภาคภูมิใจ</t>
  </si>
  <si>
    <t>การทำงานและชื่นชม</t>
  </si>
  <si>
    <t>และชื่นชมผลงานด้วย</t>
  </si>
  <si>
    <t>ความภาคภูมิใจ</t>
  </si>
  <si>
    <t>ขนบธรรมเนียม ประเพณี ศิลปะและวัฒนธรรม ใช้ภาษาไทยในการสื่อสารได้ อย่างถูกต้องและเหมาะสม</t>
  </si>
  <si>
    <t>๗.๑ ภาคภูมิใจในขนบธรรมเนียม</t>
  </si>
  <si>
    <t>ปฏิบัติตนเป็นผู้มีมารยาท</t>
  </si>
  <si>
    <t>ไม่มีสัมมาคารวะ</t>
  </si>
  <si>
    <t xml:space="preserve">ประเพณี  ศิลปะวัฒนธรรมไทย </t>
  </si>
  <si>
    <t>แบบไทย มีสัมมาคาราวะ</t>
  </si>
  <si>
    <t>ต่อผู้ใหญ่</t>
  </si>
  <si>
    <t>และมีความกตัญญูกตเวที</t>
  </si>
  <si>
    <t>กตัญญูกตเวทีต่อผู้มีพระคุณ</t>
  </si>
  <si>
    <t>แต่งกายแบบไทยด้วยความ</t>
  </si>
  <si>
    <t>แต่งกายแบบไทย</t>
  </si>
  <si>
    <t>ภาคภูมิใจ เข้าร่วมและมีส่วนร่วม</t>
  </si>
  <si>
    <t>เข้าร่วมและมีส่วนร่วม</t>
  </si>
  <si>
    <t>ในการจัดกิจกรรมที่เกี่ยวข้อง</t>
  </si>
  <si>
    <t>กับประเพณี ศิลปะและ</t>
  </si>
  <si>
    <t>วัฒนธรรมไทย ชักชวนแนะนำ</t>
  </si>
  <si>
    <t xml:space="preserve">วัฒนธรรมไทย </t>
  </si>
  <si>
    <t>ผู้อื่นและเป็นผู้นำหรือแกนนำ</t>
  </si>
  <si>
    <t>ในการปฏิบัติตามขนบธรรมเนียม</t>
  </si>
  <si>
    <t>ประเพณี ศิลปะและวัฒน</t>
  </si>
  <si>
    <t>ธรรมไทย</t>
  </si>
  <si>
    <t>๗.๒ เห็นคุณค่าและใช้ภาษาไทยใน</t>
  </si>
  <si>
    <t>ใช้ภาษาไทยเลขไทยในการ</t>
  </si>
  <si>
    <t>ไม่สนใจใช้</t>
  </si>
  <si>
    <t>การสื่อสารได้อย่างถูกต้องเหมาะสม</t>
  </si>
  <si>
    <t>สื่อสารได้ถูกต้อง เหมาะสม</t>
  </si>
  <si>
    <t>ภาษาไทย</t>
  </si>
  <si>
    <t>แนะนำชักชวนให้ผู้อื่นเห็น</t>
  </si>
  <si>
    <t>แนะนำชักชวนให้ผู้อื่น</t>
  </si>
  <si>
    <t>อย่างถูกต้อง</t>
  </si>
  <si>
    <t>คุณค่าในการใช้ภาษาไทย</t>
  </si>
  <si>
    <t>ใช้ภาษาไทยที่ถูกต้อง</t>
  </si>
  <si>
    <t>ที่ถูกต้องเป็นประจำ เป็น</t>
  </si>
  <si>
    <t>ที่ถูกต้อง</t>
  </si>
  <si>
    <t>แบบอย่างที่ดีด้านการใช้</t>
  </si>
  <si>
    <t>๗.๓ อนุรักษณ์ และสืบทอด</t>
  </si>
  <si>
    <t>สืบค้นภูมิปัญญาไทยที่มี</t>
  </si>
  <si>
    <t>ไม่สนใจภูมิ</t>
  </si>
  <si>
    <t>ภูมิปัญญาไทย</t>
  </si>
  <si>
    <t>อยู่ในท้องถิ่น เข้าร่วมและ</t>
  </si>
  <si>
    <t>ปัญญาไทย</t>
  </si>
  <si>
    <t>ชักชวนคนในครอบรัว เพื่อน</t>
  </si>
  <si>
    <t>และผู้อื่นเข้าร่วมกิจกรรมที่</t>
  </si>
  <si>
    <t>เกี่ยวข้องกับภูมิปัญญาไทย</t>
  </si>
  <si>
    <t>ใช้และแนะนำให้ผู้อื่นใช้</t>
  </si>
  <si>
    <t>ภูมิปัญญาไทยในชีวิตประจำวัน</t>
  </si>
  <si>
    <t>ภูมิปัญญาไทยในชีวิต</t>
  </si>
  <si>
    <t>และมีส่วนร่วมในการเผยแพร่</t>
  </si>
  <si>
    <t>ประจำวันและมีส่วนร่วมใน</t>
  </si>
  <si>
    <t>ประจำวัน</t>
  </si>
  <si>
    <t>การสืบทอดภูมิปัญญาไทย</t>
  </si>
  <si>
    <t>ประโยชน์แก่ผู้อื่น ชุมชน และสังคม ด้วยความเต็มใจ กระตือรือร้น โดยไม่หวังผลตอบแทน</t>
  </si>
  <si>
    <t>๘.๑ ช่วยเหลือผู้อื่นด้วยความ</t>
  </si>
  <si>
    <t>ช่วยพ่อแม่ผู้ปกครอง</t>
  </si>
  <si>
    <t>ไม่ช่วยเหลือ</t>
  </si>
  <si>
    <t>เต็มใจโดยไม่หวังผลตอบแทน</t>
  </si>
  <si>
    <t>และครูทำงาน  อาสาทำงาน</t>
  </si>
  <si>
    <t>พ่อแม่ ผู้ปกครอง</t>
  </si>
  <si>
    <t>ช่วยคิด ช่วยทำ แบ่งปัน</t>
  </si>
  <si>
    <t>และครู</t>
  </si>
  <si>
    <t>สิ่งของทรัพย์สินและอื่นๆ</t>
  </si>
  <si>
    <t>สิ่งของให้ผู้อื่นด้วยความ</t>
  </si>
  <si>
    <t>และเต็มใจช่วยแก้ปัญหา</t>
  </si>
  <si>
    <t>และช่วยแก้ปัญหา</t>
  </si>
  <si>
    <t>เต็มใจ</t>
  </si>
  <si>
    <t>หรือสร้างความสุขให้แก่ผู้อื่น</t>
  </si>
  <si>
    <t>ผู้อื่นด้วยความเต็มใจ</t>
  </si>
  <si>
    <t>โดยไม่หวังผลตอบแทน</t>
  </si>
  <si>
    <t>เป็นแบบอย่างที่ดี</t>
  </si>
  <si>
    <t>๘.๒ เข้าร่วมกิจกรรมที่</t>
  </si>
  <si>
    <t>ดูแล รักษาทรัพย์สมบัติ</t>
  </si>
  <si>
    <t>ไม่สนใจดูแล</t>
  </si>
  <si>
    <t>เป็นประโยชน์ ต่อโรงเรียน</t>
  </si>
  <si>
    <t>สิ่งแวดล้อมของห้องเรียน</t>
  </si>
  <si>
    <t>รักษา</t>
  </si>
  <si>
    <t>ชุมชน และสังคม</t>
  </si>
  <si>
    <t>โรงเรียน ชุมชน และเป็น</t>
  </si>
  <si>
    <t>โรงเรียน ชุมชน และ</t>
  </si>
  <si>
    <t xml:space="preserve">ทรัพย์สมบัติ </t>
  </si>
  <si>
    <t>ผู้นำ หรือเข้าร่วมกิจกรรมเพื่อ</t>
  </si>
  <si>
    <t>เข้าร่วมกิจกรรมเพื่อ</t>
  </si>
  <si>
    <t xml:space="preserve">สิ่งแวดล้อม </t>
  </si>
  <si>
    <t>สังคมและสาธารณประโยชน์</t>
  </si>
  <si>
    <t>ของโรงเรียน</t>
  </si>
  <si>
    <t>ของโรงเรียน ชุมชนและ</t>
  </si>
  <si>
    <t>ของโรงเรียน ด้วยความ</t>
  </si>
  <si>
    <t>ร่วมกิจกรรมเพื่อแก้ปัญหา</t>
  </si>
  <si>
    <t>หรือร่วมสร้างสิ่งที่ดีงาม</t>
  </si>
  <si>
    <t>ตามสถานการณ์ที่เกิดขึ้น</t>
  </si>
  <si>
    <t>ที่</t>
  </si>
  <si>
    <t>เลขประจำตัวประชาชน</t>
  </si>
  <si>
    <t>รหัสนักเรียน</t>
  </si>
  <si>
    <t>คำนำหน้าชื่อ</t>
  </si>
  <si>
    <t>ชื่อ</t>
  </si>
  <si>
    <t>นามสกุล</t>
  </si>
  <si>
    <r>
      <t xml:space="preserve">         ข้อ ๑ </t>
    </r>
    <r>
      <rPr>
        <b/>
        <sz val="14"/>
        <rFont val="TH SarabunPSK"/>
        <family val="2"/>
      </rPr>
      <t xml:space="preserve">รักชาติ ศาสน์ กษัตริย์ </t>
    </r>
    <r>
      <rPr>
        <sz val="14"/>
        <rFont val="TH SarabunPSK"/>
        <family val="2"/>
      </rPr>
      <t>หมายถึงคุณลักษณะที่แสดงออกถึงการเป็นพลเมืองดีของชาติธำรงไว้ซึ่งความเป็น</t>
    </r>
  </si>
  <si>
    <r>
      <t xml:space="preserve">         ข้อ ๒.</t>
    </r>
    <r>
      <rPr>
        <b/>
        <sz val="14"/>
        <rFont val="TH SarabunPSK"/>
        <family val="2"/>
      </rPr>
      <t>ซื่อสัตย์สุจริต</t>
    </r>
    <r>
      <rPr>
        <sz val="14"/>
        <rFont val="TH SarabunPSK"/>
        <family val="2"/>
      </rPr>
      <t xml:space="preserve"> หมายถึง คุณลักษณะที่แสดงออกถึง การยึดมั่นในความถูกต้อง ประพฤติตรงตามความเป็นจริงต่อ</t>
    </r>
  </si>
  <si>
    <r>
      <t xml:space="preserve">                    ข้อ </t>
    </r>
    <r>
      <rPr>
        <b/>
        <sz val="14"/>
        <rFont val="AngsanaUPC"/>
        <family val="1"/>
        <charset val="222"/>
      </rPr>
      <t>๓. มีวินัย</t>
    </r>
    <r>
      <rPr>
        <sz val="14"/>
        <rFont val="AngsanaUPC"/>
        <family val="1"/>
        <charset val="222"/>
      </rPr>
      <t xml:space="preserve"> หมายถึง คุณลักษณะที่แสดงออกถึง การยึดมั่นในข้อตกลง กฎเกณฑ์และระเบียบข้อบังคับ</t>
    </r>
  </si>
  <si>
    <r>
      <t xml:space="preserve">                  ข้อ  </t>
    </r>
    <r>
      <rPr>
        <b/>
        <sz val="14"/>
        <rFont val="AngsanaUPC"/>
        <family val="1"/>
        <charset val="222"/>
      </rPr>
      <t>๔. ใฝ่เรียนรู้</t>
    </r>
    <r>
      <rPr>
        <sz val="14"/>
        <rFont val="AngsanaUPC"/>
        <family val="1"/>
        <charset val="222"/>
      </rPr>
      <t xml:space="preserve">  หมายถึง คุณลักษณะที่แสดงออกถึง ความตั้งใจ เพียรพยายามในการเรียนแสวงหาความรู้</t>
    </r>
  </si>
  <si>
    <r>
      <t xml:space="preserve">             ข้อ ๕.</t>
    </r>
    <r>
      <rPr>
        <b/>
        <sz val="14"/>
        <rFont val="TH SarabunPSK"/>
        <family val="2"/>
      </rPr>
      <t xml:space="preserve"> อยู่อย่างพอเพียง</t>
    </r>
    <r>
      <rPr>
        <sz val="14"/>
        <rFont val="TH SarabunPSK"/>
        <family val="2"/>
      </rPr>
      <t xml:space="preserve">  คุณลักษณะที่แสดงออกถึง การดำเนินชีวิตอย่างพอประมาณ มีเหตุผล รอบคอบ </t>
    </r>
  </si>
  <si>
    <r>
      <t xml:space="preserve">             ข้อ ๖.</t>
    </r>
    <r>
      <rPr>
        <b/>
        <sz val="14"/>
        <rFont val="TH SarabunPSK"/>
        <family val="2"/>
      </rPr>
      <t xml:space="preserve"> มุ่งมั่นในการทำงาน</t>
    </r>
    <r>
      <rPr>
        <sz val="14"/>
        <rFont val="TH SarabunPSK"/>
        <family val="2"/>
      </rPr>
      <t xml:space="preserve">  คุณลักษณะที่แสดงออกถึง ความตั้งใจ และรับผิดชอบในการทำหน้าที่การงาน</t>
    </r>
  </si>
  <si>
    <r>
      <t xml:space="preserve">        ข้อ ๗.</t>
    </r>
    <r>
      <rPr>
        <b/>
        <sz val="14"/>
        <rFont val="TH SarabunPSK"/>
        <family val="2"/>
      </rPr>
      <t xml:space="preserve"> รักความเป็นไทย</t>
    </r>
    <r>
      <rPr>
        <sz val="14"/>
        <rFont val="TH SarabunPSK"/>
        <family val="2"/>
      </rPr>
      <t xml:space="preserve"> หมายถึง คุณลักษณะที่แสดงออกถึงความภูมิใจ เห็นคุณค่า ร่วมอนุรักษ์ สืบทอดภูมิปัญญาไทย </t>
    </r>
  </si>
  <si>
    <r>
      <t xml:space="preserve">             ข้อ </t>
    </r>
    <r>
      <rPr>
        <b/>
        <sz val="14"/>
        <rFont val="TH SarabunPSK"/>
        <family val="2"/>
      </rPr>
      <t xml:space="preserve">๘. มีจิตสาธารณะ </t>
    </r>
    <r>
      <rPr>
        <sz val="14"/>
        <rFont val="TH SarabunPSK"/>
        <family val="2"/>
      </rPr>
      <t>หมายถึงคุณลักษณะที่แสดงออกถึง การมีส่วนร่วมในกิจกรรมหรือสถานการณ์ที่ก่อให้เกิด</t>
    </r>
  </si>
  <si>
    <r>
      <t xml:space="preserve">              คุณลักษณะอันพึงประสงค์  </t>
    </r>
    <r>
      <rPr>
        <sz val="14"/>
        <rFont val="TH SarabunPSK"/>
        <family val="2"/>
      </rPr>
      <t xml:space="preserve">หมายถึง ลักษณะที่ต้องการให้เกิดขึ้นกับผู้เรียน อันเป็นคุณลักษณะที่สังคมต้องการในด้านคุณธรรม จริยธรรม </t>
    </r>
  </si>
  <si>
    <t>ค่านิยม จิตสำนึก สามารถอยู่ร่วมกับผู้อื่นในสังคมได้อย่างมีความสุข ทั้งในฐานะพลเมืองไทยและพลโลก ตามหลักสูตรแกนกลางการศึกษาขั้นพื้นฐาน</t>
  </si>
  <si>
    <t>พุทธศักราช ๒๕๕๑ ได้กำหนดคุณลักษณะอันพึงประสงค์ไว้ ๘ ประการ ได้แก่</t>
  </si>
  <si>
    <t xml:space="preserve">                   ๑. รักชาติ ศาสน์ กษัตริย์               ๒. ซื่อสัตย์สุจริต                  ๓. มีวินัย                           ๔. ใฝ่เรียนรู้   </t>
  </si>
  <si>
    <t xml:space="preserve">                   ๕. อยู่อย่างพอเพียง                     ๖. มุ่งมั่นในการทำงาน         ๗. รักความเป็นไทย              ๘. มีจิตสาธารณะ</t>
  </si>
  <si>
    <t>แบบสรุปผลการประเมินคุณลักษณะอันพึงประสงค์    วิชา วิทยาศาสตร์</t>
  </si>
  <si>
    <t>แบบสรุปผลการประเมินคุณลักษณะอันพึงประสงค์    วิชา ประวัติศาสตร์</t>
  </si>
  <si>
    <t>แบบสรุปผลการประเมินคุณลักษณะอันพึงประสงค์    วิชา สุขศึกษา</t>
  </si>
  <si>
    <t>แบบสรุปผลการประเมินคุณลักษณะอันพึงประสงค์    วิชา ศิลปะ</t>
  </si>
  <si>
    <t>แบบสรุปผลการประเมินคุณลักษณะอันพึงประสงค์    วิชา การงานอาชีพ</t>
  </si>
  <si>
    <t xml:space="preserve">แบบสรุปผลการประเมินคุณลักษณะอันพึงประสงค์   </t>
  </si>
  <si>
    <t>สรุป</t>
  </si>
  <si>
    <t>สมรรถนะสำคัญ</t>
  </si>
  <si>
    <t>จำนวนนักเรียน</t>
  </si>
  <si>
    <t>ระดับคุณภาพ</t>
  </si>
  <si>
    <t>หมายเหตุ</t>
  </si>
  <si>
    <t>ทั้งหมด(คน)</t>
  </si>
  <si>
    <t>ที่ประเมิน(คน)</t>
  </si>
  <si>
    <t>รวม</t>
  </si>
  <si>
    <t>เฉลี่ย</t>
  </si>
  <si>
    <t>ลงชื่อ.....................................................................ผู้ประเมิน</t>
  </si>
  <si>
    <t>ครูประจำชั้น</t>
  </si>
  <si>
    <t>1. แบบสรุปคุณลักษณะอันพึงประสงค์</t>
  </si>
  <si>
    <t xml:space="preserve"> ( นายพงศกรณ์  เชื้อโฮม)</t>
  </si>
  <si>
    <t>แบบสรุปผลการประเมินคุณลักษณะอันพึงประสงค์    วิชา สังคมศึกษาศาสนาวัฒนธรรม</t>
  </si>
  <si>
    <t>ณัฐวุฒิ</t>
  </si>
  <si>
    <t>ชลดา</t>
  </si>
  <si>
    <t>เอี่ยมนิ่ม</t>
  </si>
  <si>
    <t>แบบสรุปผลการประเมินคุณลักษณะอันพึงประสงค์    วิชา อังกฤษเพื่อการสื่อสาร</t>
  </si>
  <si>
    <t xml:space="preserve"> ( นายณัฐพล  อำพันแสง)</t>
  </si>
  <si>
    <t>แบบประเมินคุณลักษณะอังพึงประสงค์</t>
  </si>
  <si>
    <t xml:space="preserve">ระดับชั้นประถมศึกษาปีที่ 6/1 </t>
  </si>
  <si>
    <t>โรงเรียนวัดรังสิต</t>
  </si>
  <si>
    <t>สำนักงานเขตพื้นที่การศึกษาประถมศึกษาปทุมธานี เขต 1</t>
  </si>
  <si>
    <t>สำนักงานคณะกรรมการการศึกษาขั้นพื้นฐาน</t>
  </si>
  <si>
    <t>ชั้นประถมศึกษาปีที่ 6/1</t>
  </si>
  <si>
    <t>ปีการศึกษา 2563</t>
  </si>
  <si>
    <t>1104200639618</t>
  </si>
  <si>
    <t>7068</t>
  </si>
  <si>
    <t>กิตติศักดิ์</t>
  </si>
  <si>
    <t>เฉยเเหวน</t>
  </si>
  <si>
    <t>1104200684826</t>
  </si>
  <si>
    <t>7073</t>
  </si>
  <si>
    <t>ม่วงศรี</t>
  </si>
  <si>
    <t>1139900591779</t>
  </si>
  <si>
    <t>7074</t>
  </si>
  <si>
    <t>ธนพล</t>
  </si>
  <si>
    <t>นรอินทร์</t>
  </si>
  <si>
    <t>1104200664981</t>
  </si>
  <si>
    <t>7076</t>
  </si>
  <si>
    <t>นิธิพล</t>
  </si>
  <si>
    <t>แผ่นคำลา</t>
  </si>
  <si>
    <t>1139600490063</t>
  </si>
  <si>
    <t>7078</t>
  </si>
  <si>
    <t>พงศกร</t>
  </si>
  <si>
    <t>สุทธิพงศ์วิรัช</t>
  </si>
  <si>
    <t>1139700079438</t>
  </si>
  <si>
    <t>7083</t>
  </si>
  <si>
    <t>กมลวรรณ</t>
  </si>
  <si>
    <t>เนาวไสศรี</t>
  </si>
  <si>
    <t>1139800150207</t>
  </si>
  <si>
    <t>7085</t>
  </si>
  <si>
    <t>กรองกาญจน์</t>
  </si>
  <si>
    <t>สืบสอน</t>
  </si>
  <si>
    <t>1104200668197</t>
  </si>
  <si>
    <t>7087</t>
  </si>
  <si>
    <t>ชลิตา</t>
  </si>
  <si>
    <t>กองแกน</t>
  </si>
  <si>
    <t>1139900595537</t>
  </si>
  <si>
    <t>7088</t>
  </si>
  <si>
    <t>นงค์นภัส</t>
  </si>
  <si>
    <t>ทีดินดำ</t>
  </si>
  <si>
    <t>1720501197135</t>
  </si>
  <si>
    <t>7089</t>
  </si>
  <si>
    <t>นวรัตน์</t>
  </si>
  <si>
    <t>1139900607004</t>
  </si>
  <si>
    <t>7090</t>
  </si>
  <si>
    <t>พรรณนิภา</t>
  </si>
  <si>
    <t>พรายเพ็ชรน้อย</t>
  </si>
  <si>
    <t>1139900595979</t>
  </si>
  <si>
    <t>7091</t>
  </si>
  <si>
    <t>เพ็ญประภา</t>
  </si>
  <si>
    <t>ลาพันธ์</t>
  </si>
  <si>
    <t>1139900600948</t>
  </si>
  <si>
    <t>7092</t>
  </si>
  <si>
    <t>มาลินี</t>
  </si>
  <si>
    <t>ศรีอินกิจ</t>
  </si>
  <si>
    <t>1139900601898</t>
  </si>
  <si>
    <t>7093</t>
  </si>
  <si>
    <t>วนิดา</t>
  </si>
  <si>
    <t>สุดโต</t>
  </si>
  <si>
    <t>1139800152030</t>
  </si>
  <si>
    <t>7094</t>
  </si>
  <si>
    <t>วิภาดา</t>
  </si>
  <si>
    <t>โสดาโคตร</t>
  </si>
  <si>
    <t>1139900594620</t>
  </si>
  <si>
    <t>7096</t>
  </si>
  <si>
    <t>สุนันทา</t>
  </si>
  <si>
    <t>ทรัพย์ประดิษฐ์</t>
  </si>
  <si>
    <t>1139900608892</t>
  </si>
  <si>
    <t>7097</t>
  </si>
  <si>
    <t>สุภาภรณ์</t>
  </si>
  <si>
    <t>บูรณะ</t>
  </si>
  <si>
    <t>1104200653131</t>
  </si>
  <si>
    <t>7099</t>
  </si>
  <si>
    <t>สร้อยฟ้า</t>
  </si>
  <si>
    <t>ดีละลม</t>
  </si>
  <si>
    <t>1749901200077</t>
  </si>
  <si>
    <t>7110</t>
  </si>
  <si>
    <t>นิยมวัน</t>
  </si>
  <si>
    <t>1139800153362</t>
  </si>
  <si>
    <t>7113</t>
  </si>
  <si>
    <t>ศุภกฤต</t>
  </si>
  <si>
    <t>นุตน้อย</t>
  </si>
  <si>
    <t>1139800156558</t>
  </si>
  <si>
    <t>7188</t>
  </si>
  <si>
    <t>วีระพงษ์</t>
  </si>
  <si>
    <t>ดวงงาม</t>
  </si>
  <si>
    <t>1139900600573</t>
  </si>
  <si>
    <t>7209</t>
  </si>
  <si>
    <t>อ่ำทองคำ</t>
  </si>
  <si>
    <t>1139900583296</t>
  </si>
  <si>
    <t>7303</t>
  </si>
  <si>
    <t>กิตติพร</t>
  </si>
  <si>
    <t>สามงามยา</t>
  </si>
  <si>
    <t>1118600047550</t>
  </si>
  <si>
    <t>7304</t>
  </si>
  <si>
    <t>กิตติภณ</t>
  </si>
  <si>
    <t>มากจุ้ย</t>
  </si>
  <si>
    <t>1139600495731</t>
  </si>
  <si>
    <t>7305</t>
  </si>
  <si>
    <t>ณัถเศรษฐ</t>
  </si>
  <si>
    <t>เนตรนิล</t>
  </si>
  <si>
    <t>G130158000005</t>
  </si>
  <si>
    <t>7306</t>
  </si>
  <si>
    <t>มินฮวง</t>
  </si>
  <si>
    <t>อวง</t>
  </si>
  <si>
    <t>1139900582052</t>
  </si>
  <si>
    <t>7308</t>
  </si>
  <si>
    <t>รัตติกาล</t>
  </si>
  <si>
    <t>สีสัน</t>
  </si>
  <si>
    <t>1149901085826</t>
  </si>
  <si>
    <t>7421</t>
  </si>
  <si>
    <t>รัฐศาสตร์</t>
  </si>
  <si>
    <t>ระงับทุกข์</t>
  </si>
  <si>
    <t>1102900163312</t>
  </si>
  <si>
    <t>7423</t>
  </si>
  <si>
    <t>ประวีณา</t>
  </si>
  <si>
    <t>ฤทธิ์มหันต์</t>
  </si>
  <si>
    <t>1139900581323</t>
  </si>
  <si>
    <t>7532</t>
  </si>
  <si>
    <t>ศานต์ฤทัย</t>
  </si>
  <si>
    <t>จัดจวง</t>
  </si>
  <si>
    <t>1478600140425</t>
  </si>
  <si>
    <t>7533</t>
  </si>
  <si>
    <t>ขวัญชนก</t>
  </si>
  <si>
    <t>แสงจันทร์</t>
  </si>
  <si>
    <t>1139800143961</t>
  </si>
  <si>
    <t>7613</t>
  </si>
  <si>
    <t>รัศมี</t>
  </si>
  <si>
    <t>ดิษฐยะนันท์</t>
  </si>
  <si>
    <t>1139800151246</t>
  </si>
  <si>
    <t>7626</t>
  </si>
  <si>
    <t>สิรภัทธ</t>
  </si>
  <si>
    <t>แสงใหญ่</t>
  </si>
  <si>
    <t>1349300037434</t>
  </si>
  <si>
    <t>7745</t>
  </si>
  <si>
    <t>ศศิธร</t>
  </si>
  <si>
    <t>เจริญสุข</t>
  </si>
  <si>
    <t>ประภัสสร</t>
  </si>
  <si>
    <t>คงจันทร์</t>
  </si>
  <si>
    <t>ชั้น ป.6/1         ปีการศึกษา 2563</t>
  </si>
  <si>
    <t>แบบสรุปผลการประเมินคุณลักษณะอันพึงประสงค์    วิชา ภาษาอังกฤษ</t>
  </si>
  <si>
    <t>แบบสรุปคุณลักษณะอันพึงประสงค์ ชั้น  ป.6/1      ปีการศึกษา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</si>
</sst>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00000]0\ 0000\ 00000\ 00\ 0"/>
  </numFmts>
  <fonts count="16" x14ac:knownFonts="1"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6"/>
      <color theme="1"/>
      <name val="TH SarabunPSK"/>
      <family val="2"/>
    </font>
    <font>
      <sz val="15.4"/>
      <color theme="1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TH SarabunPSK"/>
      <family val="2"/>
    </font>
    <font>
      <b/>
      <sz val="16"/>
      <color theme="1"/>
      <name val="TH SarabunPSK"/>
      <family val="2"/>
    </font>
    <font>
      <b/>
      <sz val="28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rgb="FFFF0000"/>
      </bottom>
      <diagonal/>
    </border>
    <border>
      <left style="thin">
        <color auto="1"/>
      </left>
      <right/>
      <top style="dotted">
        <color auto="1"/>
      </top>
      <bottom style="medium">
        <color rgb="FFFF0000"/>
      </bottom>
      <diagonal/>
    </border>
    <border>
      <left/>
      <right/>
      <top style="dotted">
        <color auto="1"/>
      </top>
      <bottom style="medium">
        <color rgb="FFFF0000"/>
      </bottom>
      <diagonal/>
    </border>
    <border>
      <left/>
      <right style="thin">
        <color auto="1"/>
      </right>
      <top style="dotted">
        <color auto="1"/>
      </top>
      <bottom style="medium">
        <color rgb="FFFF0000"/>
      </bottom>
      <diagonal/>
    </border>
    <border>
      <left style="thin">
        <color auto="1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0" fontId="4" fillId="0" borderId="0"/>
  </cellStyleXfs>
  <cellXfs count="253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5" fillId="0" borderId="7" xfId="0" applyFont="1" applyBorder="1" applyAlignment="1">
      <alignment horizontal="left" shrinkToFit="1"/>
    </xf>
    <xf numFmtId="0" fontId="5" fillId="0" borderId="24" xfId="0" applyFont="1" applyBorder="1" applyAlignment="1">
      <alignment horizontal="left" shrinkToFit="1"/>
    </xf>
    <xf numFmtId="0" fontId="5" fillId="0" borderId="10" xfId="0" applyFont="1" applyBorder="1" applyAlignment="1">
      <alignment horizontal="left" shrinkToFit="1"/>
    </xf>
    <xf numFmtId="0" fontId="5" fillId="0" borderId="2" xfId="0" applyFont="1" applyBorder="1" applyAlignment="1">
      <alignment horizontal="left" shrinkToFit="1"/>
    </xf>
    <xf numFmtId="0" fontId="6" fillId="0" borderId="11" xfId="0" applyFont="1" applyBorder="1" applyAlignment="1">
      <alignment horizontal="left" shrinkToFit="1"/>
    </xf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87" fontId="8" fillId="0" borderId="1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9" fillId="0" borderId="0" xfId="0" applyFont="1"/>
    <xf numFmtId="187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shrinkToFit="1"/>
    </xf>
    <xf numFmtId="0" fontId="5" fillId="0" borderId="7" xfId="0" applyFont="1" applyBorder="1" applyAlignment="1">
      <alignment shrinkToFit="1"/>
    </xf>
    <xf numFmtId="0" fontId="5" fillId="0" borderId="24" xfId="0" applyFont="1" applyBorder="1" applyAlignment="1">
      <alignment horizontal="right" shrinkToFit="1"/>
    </xf>
    <xf numFmtId="0" fontId="5" fillId="0" borderId="10" xfId="0" applyFont="1" applyBorder="1" applyAlignment="1">
      <alignment shrinkToFit="1"/>
    </xf>
    <xf numFmtId="0" fontId="5" fillId="0" borderId="2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25" xfId="0" applyFont="1" applyBorder="1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5" fillId="0" borderId="24" xfId="0" applyFont="1" applyBorder="1" applyAlignment="1">
      <alignment shrinkToFit="1"/>
    </xf>
    <xf numFmtId="0" fontId="7" fillId="0" borderId="25" xfId="0" applyFont="1" applyBorder="1"/>
    <xf numFmtId="0" fontId="6" fillId="0" borderId="25" xfId="0" applyFont="1" applyBorder="1"/>
    <xf numFmtId="0" fontId="5" fillId="0" borderId="0" xfId="0" applyFont="1"/>
    <xf numFmtId="0" fontId="7" fillId="0" borderId="2" xfId="0" applyFont="1" applyBorder="1"/>
    <xf numFmtId="2" fontId="5" fillId="0" borderId="24" xfId="0" applyNumberFormat="1" applyFont="1" applyBorder="1" applyAlignment="1">
      <alignment horizontal="left" shrinkToFit="1"/>
    </xf>
    <xf numFmtId="2" fontId="5" fillId="0" borderId="2" xfId="0" applyNumberFormat="1" applyFont="1" applyBorder="1" applyAlignment="1">
      <alignment horizontal="left" shrinkToFit="1"/>
    </xf>
    <xf numFmtId="0" fontId="5" fillId="0" borderId="0" xfId="0" applyFont="1" applyAlignment="1">
      <alignment horizontal="left" vertical="top"/>
    </xf>
    <xf numFmtId="0" fontId="3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shrinkToFit="1"/>
    </xf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0" xfId="0" applyNumberFormat="1" applyFont="1"/>
    <xf numFmtId="1" fontId="2" fillId="3" borderId="0" xfId="0" applyNumberFormat="1" applyFont="1" applyFill="1"/>
    <xf numFmtId="1" fontId="2" fillId="0" borderId="0" xfId="0" applyNumberFormat="1" applyFont="1" applyAlignment="1">
      <alignment horizontal="left"/>
    </xf>
    <xf numFmtId="0" fontId="8" fillId="0" borderId="0" xfId="0" applyFont="1"/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indent="7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5" fillId="0" borderId="2" xfId="0" applyFont="1" applyBorder="1"/>
    <xf numFmtId="0" fontId="10" fillId="0" borderId="2" xfId="0" applyFont="1" applyBorder="1"/>
    <xf numFmtId="0" fontId="10" fillId="0" borderId="25" xfId="0" applyFont="1" applyBorder="1"/>
    <xf numFmtId="0" fontId="5" fillId="0" borderId="2" xfId="0" applyFont="1" applyBorder="1" applyAlignment="1">
      <alignment horizontal="left"/>
    </xf>
    <xf numFmtId="1" fontId="2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left" vertical="center"/>
    </xf>
    <xf numFmtId="1" fontId="3" fillId="0" borderId="27" xfId="0" applyNumberFormat="1" applyFont="1" applyFill="1" applyBorder="1" applyAlignment="1">
      <alignment horizontal="left" vertical="center"/>
    </xf>
    <xf numFmtId="1" fontId="2" fillId="0" borderId="21" xfId="0" applyNumberFormat="1" applyFont="1" applyFill="1" applyBorder="1" applyAlignment="1">
      <alignment horizontal="left" vertical="center" shrinkToFit="1"/>
    </xf>
    <xf numFmtId="1" fontId="2" fillId="0" borderId="0" xfId="0" applyNumberFormat="1" applyFont="1" applyFill="1"/>
    <xf numFmtId="1" fontId="2" fillId="0" borderId="1" xfId="0" applyNumberFormat="1" applyFont="1" applyFill="1" applyBorder="1"/>
    <xf numFmtId="1" fontId="3" fillId="0" borderId="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3" fillId="0" borderId="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87" fontId="8" fillId="0" borderId="24" xfId="0" applyNumberFormat="1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187" fontId="8" fillId="0" borderId="44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/>
    </xf>
    <xf numFmtId="1" fontId="3" fillId="0" borderId="38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5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10" xfId="0" applyFont="1" applyFill="1" applyBorder="1"/>
    <xf numFmtId="0" fontId="3" fillId="0" borderId="2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4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left" vertical="center"/>
    </xf>
    <xf numFmtId="1" fontId="3" fillId="0" borderId="22" xfId="0" applyNumberFormat="1" applyFont="1" applyFill="1" applyBorder="1" applyAlignment="1">
      <alignment horizontal="left" vertical="center"/>
    </xf>
    <xf numFmtId="1" fontId="2" fillId="0" borderId="18" xfId="0" applyNumberFormat="1" applyFont="1" applyFill="1" applyBorder="1" applyAlignment="1">
      <alignment horizontal="left" vertical="center" shrinkToFit="1"/>
    </xf>
    <xf numFmtId="1" fontId="2" fillId="0" borderId="4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 vertical="center"/>
    </xf>
    <xf numFmtId="1" fontId="13" fillId="0" borderId="30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/>
    </xf>
    <xf numFmtId="1" fontId="3" fillId="0" borderId="23" xfId="0" applyNumberFormat="1" applyFont="1" applyFill="1" applyBorder="1" applyAlignment="1">
      <alignment horizontal="left" vertical="center"/>
    </xf>
    <xf numFmtId="1" fontId="2" fillId="0" borderId="20" xfId="0" applyNumberFormat="1" applyFont="1" applyFill="1" applyBorder="1" applyAlignment="1">
      <alignment horizontal="left" vertical="center" shrinkToFit="1"/>
    </xf>
    <xf numFmtId="1" fontId="2" fillId="0" borderId="6" xfId="0" applyNumberFormat="1" applyFont="1" applyFill="1" applyBorder="1" applyAlignment="1">
      <alignment horizontal="center"/>
    </xf>
    <xf numFmtId="1" fontId="13" fillId="0" borderId="6" xfId="0" applyNumberFormat="1" applyFont="1" applyFill="1" applyBorder="1" applyAlignment="1">
      <alignment horizontal="center" vertical="center"/>
    </xf>
  </cellXfs>
  <cellStyles count="3">
    <cellStyle name="Normal 2" xfId="1" xr:uid="{00000000-0005-0000-0000-000001000000}"/>
    <cellStyle name="ปกติ" xfId="0" builtinId="0"/>
    <cellStyle name="ปกติ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464344</xdr:colOff>
      <xdr:row>7</xdr:row>
      <xdr:rowOff>47625</xdr:rowOff>
    </xdr:from>
    <xdr:to>
      <xdr:col>8</xdr:col>
      <xdr:colOff>273844</xdr:colOff>
      <xdr:row>27</xdr:row>
      <xdr:rowOff>4604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F7C5B72-A4F4-44F2-B78C-2EEF8DB207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4" y="1988344"/>
          <a:ext cx="5334000" cy="3874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E5377-5219-4AED-8721-22B2AB1B9E05}">
  <sheetPr>
    <tabColor theme="9" tint="-0.249977111117893"/>
  </sheetPr>
  <dimension ref="A1:I33"/>
  <sheetViews>
    <sheetView zoomScale="80" zoomScaleNormal="80" workbookViewId="0">
      <selection activeCell="A30" sqref="A30:I30"/>
    </sheetView>
  </sheetViews>
  <sheetFormatPr defaultRowHeight="14.25" x14ac:dyDescent="0.2"/>
  <sheetData>
    <row r="1" spans="1:9" ht="41.25" x14ac:dyDescent="0.2">
      <c r="A1" s="123" t="s">
        <v>347</v>
      </c>
      <c r="B1" s="123"/>
      <c r="C1" s="123"/>
      <c r="D1" s="123"/>
      <c r="E1" s="123"/>
      <c r="F1" s="123"/>
      <c r="G1" s="123"/>
      <c r="H1" s="123"/>
      <c r="I1" s="123"/>
    </row>
    <row r="2" spans="1:9" ht="41.25" x14ac:dyDescent="0.2">
      <c r="A2" s="123" t="s">
        <v>348</v>
      </c>
      <c r="B2" s="123"/>
      <c r="C2" s="123"/>
      <c r="D2" s="123"/>
      <c r="E2" s="123"/>
      <c r="F2" s="123"/>
      <c r="G2" s="123"/>
      <c r="H2" s="123"/>
      <c r="I2" s="123"/>
    </row>
    <row r="27" spans="1:9" ht="41.25" x14ac:dyDescent="0.2">
      <c r="A27" s="123"/>
      <c r="B27" s="123"/>
      <c r="C27" s="123"/>
      <c r="D27" s="123"/>
      <c r="E27" s="123"/>
      <c r="F27" s="123"/>
      <c r="G27" s="123"/>
      <c r="H27" s="123"/>
      <c r="I27" s="123"/>
    </row>
    <row r="28" spans="1:9" ht="41.25" x14ac:dyDescent="0.2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9" ht="41.25" x14ac:dyDescent="0.2">
      <c r="A29" s="123"/>
      <c r="B29" s="123"/>
      <c r="C29" s="123"/>
      <c r="D29" s="123"/>
      <c r="E29" s="123"/>
      <c r="F29" s="123"/>
      <c r="G29" s="123"/>
      <c r="H29" s="123"/>
      <c r="I29" s="123"/>
    </row>
    <row r="30" spans="1:9" ht="41.25" x14ac:dyDescent="0.2">
      <c r="A30" s="123" t="s">
        <v>353</v>
      </c>
      <c r="B30" s="123"/>
      <c r="C30" s="123"/>
      <c r="D30" s="123"/>
      <c r="E30" s="123"/>
      <c r="F30" s="123"/>
      <c r="G30" s="123"/>
      <c r="H30" s="123"/>
      <c r="I30" s="123"/>
    </row>
    <row r="31" spans="1:9" ht="41.25" x14ac:dyDescent="0.2">
      <c r="A31" s="123" t="s">
        <v>349</v>
      </c>
      <c r="B31" s="123"/>
      <c r="C31" s="123"/>
      <c r="D31" s="123"/>
      <c r="E31" s="123"/>
      <c r="F31" s="123"/>
      <c r="G31" s="123"/>
      <c r="H31" s="123"/>
      <c r="I31" s="123"/>
    </row>
    <row r="32" spans="1:9" ht="41.25" x14ac:dyDescent="0.2">
      <c r="A32" s="123" t="s">
        <v>350</v>
      </c>
      <c r="B32" s="123"/>
      <c r="C32" s="123"/>
      <c r="D32" s="123"/>
      <c r="E32" s="123"/>
      <c r="F32" s="123"/>
      <c r="G32" s="123"/>
      <c r="H32" s="123"/>
      <c r="I32" s="123"/>
    </row>
    <row r="33" spans="1:9" ht="41.25" x14ac:dyDescent="0.9">
      <c r="A33" s="124" t="s">
        <v>351</v>
      </c>
      <c r="B33" s="124"/>
      <c r="C33" s="124"/>
      <c r="D33" s="124"/>
      <c r="E33" s="124"/>
      <c r="F33" s="124"/>
      <c r="G33" s="124"/>
      <c r="H33" s="124"/>
      <c r="I33" s="124"/>
    </row>
  </sheetData>
  <mergeCells count="9">
    <mergeCell ref="A32:I32"/>
    <mergeCell ref="A31:I31"/>
    <mergeCell ref="A33:I33"/>
    <mergeCell ref="A1:I1"/>
    <mergeCell ref="A2:I2"/>
    <mergeCell ref="A27:I27"/>
    <mergeCell ref="A28:I28"/>
    <mergeCell ref="A29:I29"/>
    <mergeCell ref="A30:I3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C42"/>
  <sheetViews>
    <sheetView view="pageLayout" zoomScale="130" zoomScaleNormal="100" zoomScalePageLayoutView="130" workbookViewId="0">
      <selection activeCell="Q9" sqref="Q9"/>
    </sheetView>
  </sheetViews>
  <sheetFormatPr defaultColWidth="9" defaultRowHeight="18.75" x14ac:dyDescent="0.45"/>
  <cols>
    <col min="1" max="1" width="3.125" style="5" customWidth="1"/>
    <col min="2" max="2" width="5.375" style="6" customWidth="1"/>
    <col min="3" max="3" width="7.125" style="6" customWidth="1"/>
    <col min="4" max="4" width="7" style="6" customWidth="1"/>
    <col min="5" max="28" width="2.75" style="5" customWidth="1"/>
    <col min="29" max="16384" width="9" style="5"/>
  </cols>
  <sheetData>
    <row r="1" spans="1:29" x14ac:dyDescent="0.45">
      <c r="A1" s="152" t="s">
        <v>326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s="54" customFormat="1" x14ac:dyDescent="0.2">
      <c r="A2" s="152" t="str">
        <f>ไทย!A2</f>
        <v>ชั้น ป.6/1         ปีการศึกษา 2563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9" s="54" customFormat="1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29" s="54" customFormat="1" x14ac:dyDescent="0.2">
      <c r="A4" s="153"/>
      <c r="B4" s="158"/>
      <c r="C4" s="159"/>
      <c r="D4" s="160"/>
      <c r="E4" s="157" t="s">
        <v>12</v>
      </c>
      <c r="F4" s="157"/>
      <c r="G4" s="157" t="s">
        <v>10</v>
      </c>
      <c r="H4" s="157" t="s">
        <v>12</v>
      </c>
      <c r="I4" s="157"/>
      <c r="J4" s="172" t="s">
        <v>10</v>
      </c>
      <c r="K4" s="157" t="s">
        <v>12</v>
      </c>
      <c r="L4" s="157"/>
      <c r="M4" s="157" t="s">
        <v>10</v>
      </c>
      <c r="N4" s="157" t="s">
        <v>12</v>
      </c>
      <c r="O4" s="157"/>
      <c r="P4" s="157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57" t="s">
        <v>10</v>
      </c>
      <c r="W4" s="157" t="s">
        <v>12</v>
      </c>
      <c r="X4" s="157"/>
      <c r="Y4" s="157" t="s">
        <v>10</v>
      </c>
      <c r="Z4" s="157" t="s">
        <v>12</v>
      </c>
      <c r="AA4" s="157"/>
      <c r="AB4" s="157" t="s">
        <v>10</v>
      </c>
    </row>
    <row r="5" spans="1:29" s="54" customFormat="1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57"/>
      <c r="H5" s="110">
        <v>1</v>
      </c>
      <c r="I5" s="110">
        <v>2</v>
      </c>
      <c r="J5" s="172"/>
      <c r="K5" s="110">
        <v>1</v>
      </c>
      <c r="L5" s="110">
        <v>2</v>
      </c>
      <c r="M5" s="157"/>
      <c r="N5" s="110">
        <v>1</v>
      </c>
      <c r="O5" s="110">
        <v>2</v>
      </c>
      <c r="P5" s="157"/>
      <c r="Q5" s="110">
        <v>1</v>
      </c>
      <c r="R5" s="110">
        <v>2</v>
      </c>
      <c r="S5" s="157"/>
      <c r="T5" s="110">
        <v>1</v>
      </c>
      <c r="U5" s="110">
        <v>2</v>
      </c>
      <c r="V5" s="157"/>
      <c r="W5" s="110">
        <v>1</v>
      </c>
      <c r="X5" s="110">
        <v>2</v>
      </c>
      <c r="Y5" s="157"/>
      <c r="Z5" s="110">
        <v>1</v>
      </c>
      <c r="AA5" s="110">
        <v>2</v>
      </c>
      <c r="AB5" s="157"/>
    </row>
    <row r="6" spans="1:29" s="54" customFormat="1" ht="18" customHeight="1" x14ac:dyDescent="0.2">
      <c r="A6" s="110"/>
      <c r="B6" s="126" t="s">
        <v>11</v>
      </c>
      <c r="C6" s="127"/>
      <c r="D6" s="128"/>
      <c r="E6" s="110">
        <v>3</v>
      </c>
      <c r="F6" s="110">
        <v>3</v>
      </c>
      <c r="G6" s="110">
        <v>3</v>
      </c>
      <c r="H6" s="110">
        <v>3</v>
      </c>
      <c r="I6" s="110">
        <v>3</v>
      </c>
      <c r="J6" s="173">
        <v>3</v>
      </c>
      <c r="K6" s="110">
        <v>3</v>
      </c>
      <c r="L6" s="110">
        <v>3</v>
      </c>
      <c r="M6" s="110">
        <v>3</v>
      </c>
      <c r="N6" s="110">
        <v>3</v>
      </c>
      <c r="O6" s="110">
        <v>3</v>
      </c>
      <c r="P6" s="110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10">
        <v>3</v>
      </c>
      <c r="W6" s="110">
        <v>3</v>
      </c>
      <c r="X6" s="110">
        <v>3</v>
      </c>
      <c r="Y6" s="110">
        <v>3</v>
      </c>
      <c r="Z6" s="110">
        <v>3</v>
      </c>
      <c r="AA6" s="110">
        <v>3</v>
      </c>
      <c r="AB6" s="110">
        <v>3</v>
      </c>
    </row>
    <row r="7" spans="1:29" s="54" customFormat="1" ht="18" customHeight="1" x14ac:dyDescent="0.2">
      <c r="A7" s="112">
        <v>1</v>
      </c>
      <c r="B7" s="113" t="str">
        <f>รายชื่อ!D3</f>
        <v>เด็กชาย</v>
      </c>
      <c r="C7" s="212" t="str">
        <f>รายชื่อ!E3</f>
        <v>กิตติศักดิ์</v>
      </c>
      <c r="D7" s="216" t="str">
        <f>รายชื่อ!F3</f>
        <v>เฉยเเหวน</v>
      </c>
      <c r="E7" s="120">
        <v>2</v>
      </c>
      <c r="F7" s="121">
        <v>3</v>
      </c>
      <c r="G7" s="120">
        <f>(E7+F7)/2</f>
        <v>2.5</v>
      </c>
      <c r="H7" s="120"/>
      <c r="I7" s="120"/>
      <c r="J7" s="117">
        <f>(H7+I7)/2</f>
        <v>0</v>
      </c>
      <c r="K7" s="120"/>
      <c r="L7" s="120"/>
      <c r="M7" s="120">
        <f>(K7+L7)/2</f>
        <v>0</v>
      </c>
      <c r="N7" s="120"/>
      <c r="O7" s="120"/>
      <c r="P7" s="120">
        <f>(N7+O7)/2</f>
        <v>0</v>
      </c>
      <c r="Q7" s="120"/>
      <c r="R7" s="120"/>
      <c r="S7" s="120">
        <f>(Q7+R7)/2</f>
        <v>0</v>
      </c>
      <c r="T7" s="120"/>
      <c r="U7" s="120"/>
      <c r="V7" s="120">
        <f>(T7+U7)/2</f>
        <v>0</v>
      </c>
      <c r="W7" s="120"/>
      <c r="X7" s="120"/>
      <c r="Y7" s="120">
        <f>(W7+X7)/2</f>
        <v>0</v>
      </c>
      <c r="Z7" s="120"/>
      <c r="AA7" s="120"/>
      <c r="AB7" s="120">
        <f>(Z7+AA7)/2</f>
        <v>0</v>
      </c>
    </row>
    <row r="8" spans="1:29" s="54" customFormat="1" ht="18" customHeight="1" x14ac:dyDescent="0.2">
      <c r="A8" s="164">
        <v>2</v>
      </c>
      <c r="B8" s="165" t="str">
        <f>รายชื่อ!D4</f>
        <v>เด็กชาย</v>
      </c>
      <c r="C8" s="203" t="str">
        <f>รายชื่อ!E4</f>
        <v>ณัฐวุฒิ</v>
      </c>
      <c r="D8" s="199" t="str">
        <f>รายชื่อ!F4</f>
        <v>ม่วงศรี</v>
      </c>
      <c r="E8" s="164">
        <v>3</v>
      </c>
      <c r="F8" s="164">
        <v>3</v>
      </c>
      <c r="G8" s="174">
        <f t="shared" ref="G8:G41" si="0">(E8+F8)/2</f>
        <v>3</v>
      </c>
      <c r="H8" s="164"/>
      <c r="I8" s="164"/>
      <c r="J8" s="169">
        <f t="shared" ref="J8:J41" si="1">(H8+I8)/2</f>
        <v>0</v>
      </c>
      <c r="K8" s="164"/>
      <c r="L8" s="164"/>
      <c r="M8" s="169">
        <f t="shared" ref="M8:M41" si="2">(K8+L8)/2</f>
        <v>0</v>
      </c>
      <c r="N8" s="169"/>
      <c r="O8" s="169"/>
      <c r="P8" s="169">
        <f t="shared" ref="P8:P41" si="3">(N8+O8)/2</f>
        <v>0</v>
      </c>
      <c r="Q8" s="169"/>
      <c r="R8" s="169"/>
      <c r="S8" s="169">
        <f t="shared" ref="S8:S41" si="4">(Q8+R8)/2</f>
        <v>0</v>
      </c>
      <c r="T8" s="169"/>
      <c r="U8" s="169"/>
      <c r="V8" s="169">
        <f t="shared" ref="V8:V41" si="5">(T8+U8)/2</f>
        <v>0</v>
      </c>
      <c r="W8" s="169"/>
      <c r="X8" s="169"/>
      <c r="Y8" s="169">
        <f t="shared" ref="Y8:Y41" si="6">(W8+X8)/2</f>
        <v>0</v>
      </c>
      <c r="Z8" s="169"/>
      <c r="AA8" s="169"/>
      <c r="AB8" s="169">
        <f t="shared" ref="AB8:AB41" si="7">(Z8+AA8)/2</f>
        <v>0</v>
      </c>
    </row>
    <row r="9" spans="1:29" s="54" customFormat="1" ht="18" customHeight="1" x14ac:dyDescent="0.2">
      <c r="A9" s="164">
        <v>3</v>
      </c>
      <c r="B9" s="165" t="str">
        <f>รายชื่อ!D5</f>
        <v>เด็กชาย</v>
      </c>
      <c r="C9" s="203" t="str">
        <f>รายชื่อ!E5</f>
        <v>ธนพล</v>
      </c>
      <c r="D9" s="199" t="str">
        <f>รายชื่อ!F5</f>
        <v>นรอินทร์</v>
      </c>
      <c r="E9" s="164">
        <v>3</v>
      </c>
      <c r="F9" s="164">
        <v>3</v>
      </c>
      <c r="G9" s="174">
        <f t="shared" si="0"/>
        <v>3</v>
      </c>
      <c r="H9" s="164"/>
      <c r="I9" s="164"/>
      <c r="J9" s="169">
        <f t="shared" si="1"/>
        <v>0</v>
      </c>
      <c r="K9" s="164"/>
      <c r="L9" s="164"/>
      <c r="M9" s="169">
        <f t="shared" si="2"/>
        <v>0</v>
      </c>
      <c r="N9" s="169"/>
      <c r="O9" s="169"/>
      <c r="P9" s="169">
        <f t="shared" si="3"/>
        <v>0</v>
      </c>
      <c r="Q9" s="169"/>
      <c r="R9" s="169"/>
      <c r="S9" s="169">
        <f t="shared" si="4"/>
        <v>0</v>
      </c>
      <c r="T9" s="169"/>
      <c r="U9" s="169"/>
      <c r="V9" s="169">
        <f t="shared" si="5"/>
        <v>0</v>
      </c>
      <c r="W9" s="169"/>
      <c r="X9" s="169"/>
      <c r="Y9" s="169">
        <f t="shared" si="6"/>
        <v>0</v>
      </c>
      <c r="Z9" s="169"/>
      <c r="AA9" s="169"/>
      <c r="AB9" s="169">
        <f t="shared" si="7"/>
        <v>0</v>
      </c>
    </row>
    <row r="10" spans="1:29" s="54" customFormat="1" ht="18" customHeight="1" x14ac:dyDescent="0.2">
      <c r="A10" s="164">
        <v>4</v>
      </c>
      <c r="B10" s="165" t="str">
        <f>รายชื่อ!D6</f>
        <v>เด็กชาย</v>
      </c>
      <c r="C10" s="203" t="str">
        <f>รายชื่อ!E6</f>
        <v>นิธิพล</v>
      </c>
      <c r="D10" s="199" t="str">
        <f>รายชื่อ!F6</f>
        <v>แผ่นคำลา</v>
      </c>
      <c r="E10" s="164">
        <v>3</v>
      </c>
      <c r="F10" s="164">
        <v>3</v>
      </c>
      <c r="G10" s="174">
        <f t="shared" si="0"/>
        <v>3</v>
      </c>
      <c r="H10" s="164"/>
      <c r="I10" s="164"/>
      <c r="J10" s="169">
        <f t="shared" si="1"/>
        <v>0</v>
      </c>
      <c r="K10" s="164"/>
      <c r="L10" s="164"/>
      <c r="M10" s="169">
        <f t="shared" si="2"/>
        <v>0</v>
      </c>
      <c r="N10" s="169"/>
      <c r="O10" s="169"/>
      <c r="P10" s="169">
        <f t="shared" si="3"/>
        <v>0</v>
      </c>
      <c r="Q10" s="169"/>
      <c r="R10" s="169"/>
      <c r="S10" s="169">
        <f t="shared" si="4"/>
        <v>0</v>
      </c>
      <c r="T10" s="169"/>
      <c r="U10" s="169"/>
      <c r="V10" s="169">
        <f t="shared" si="5"/>
        <v>0</v>
      </c>
      <c r="W10" s="169"/>
      <c r="X10" s="169"/>
      <c r="Y10" s="169">
        <f t="shared" si="6"/>
        <v>0</v>
      </c>
      <c r="Z10" s="169"/>
      <c r="AA10" s="169"/>
      <c r="AB10" s="169">
        <f t="shared" si="7"/>
        <v>0</v>
      </c>
    </row>
    <row r="11" spans="1:29" s="54" customFormat="1" ht="18" customHeight="1" x14ac:dyDescent="0.2">
      <c r="A11" s="164">
        <v>5</v>
      </c>
      <c r="B11" s="165" t="str">
        <f>รายชื่อ!D7</f>
        <v>เด็กชาย</v>
      </c>
      <c r="C11" s="203" t="str">
        <f>รายชื่อ!E7</f>
        <v>พงศกร</v>
      </c>
      <c r="D11" s="199" t="str">
        <f>รายชื่อ!F7</f>
        <v>สุทธิพงศ์วิรัช</v>
      </c>
      <c r="E11" s="164">
        <v>3</v>
      </c>
      <c r="F11" s="164">
        <v>3</v>
      </c>
      <c r="G11" s="174">
        <f t="shared" si="0"/>
        <v>3</v>
      </c>
      <c r="H11" s="164"/>
      <c r="I11" s="164"/>
      <c r="J11" s="169">
        <f t="shared" si="1"/>
        <v>0</v>
      </c>
      <c r="K11" s="164"/>
      <c r="L11" s="164"/>
      <c r="M11" s="169">
        <f t="shared" si="2"/>
        <v>0</v>
      </c>
      <c r="N11" s="169"/>
      <c r="O11" s="170"/>
      <c r="P11" s="169">
        <f t="shared" si="3"/>
        <v>0</v>
      </c>
      <c r="Q11" s="169"/>
      <c r="R11" s="169"/>
      <c r="S11" s="169">
        <f t="shared" si="4"/>
        <v>0</v>
      </c>
      <c r="T11" s="169"/>
      <c r="U11" s="169"/>
      <c r="V11" s="169">
        <f t="shared" si="5"/>
        <v>0</v>
      </c>
      <c r="W11" s="169"/>
      <c r="X11" s="169"/>
      <c r="Y11" s="169">
        <f t="shared" si="6"/>
        <v>0</v>
      </c>
      <c r="Z11" s="169"/>
      <c r="AA11" s="169"/>
      <c r="AB11" s="169">
        <f t="shared" si="7"/>
        <v>0</v>
      </c>
    </row>
    <row r="12" spans="1:29" s="54" customFormat="1" ht="18" customHeight="1" x14ac:dyDescent="0.2">
      <c r="A12" s="164">
        <v>6</v>
      </c>
      <c r="B12" s="165" t="str">
        <f>รายชื่อ!D8</f>
        <v>เด็กหญิง</v>
      </c>
      <c r="C12" s="203" t="str">
        <f>รายชื่อ!E8</f>
        <v>กมลวรรณ</v>
      </c>
      <c r="D12" s="199" t="str">
        <f>รายชื่อ!F8</f>
        <v>เนาวไสศรี</v>
      </c>
      <c r="E12" s="164">
        <v>3</v>
      </c>
      <c r="F12" s="164">
        <v>3</v>
      </c>
      <c r="G12" s="174">
        <f t="shared" si="0"/>
        <v>3</v>
      </c>
      <c r="H12" s="164"/>
      <c r="I12" s="164"/>
      <c r="J12" s="169">
        <f t="shared" si="1"/>
        <v>0</v>
      </c>
      <c r="K12" s="164"/>
      <c r="L12" s="164"/>
      <c r="M12" s="169">
        <f t="shared" si="2"/>
        <v>0</v>
      </c>
      <c r="N12" s="169"/>
      <c r="O12" s="169"/>
      <c r="P12" s="169">
        <f t="shared" si="3"/>
        <v>0</v>
      </c>
      <c r="Q12" s="169"/>
      <c r="R12" s="169"/>
      <c r="S12" s="169">
        <f t="shared" si="4"/>
        <v>0</v>
      </c>
      <c r="T12" s="169"/>
      <c r="U12" s="169"/>
      <c r="V12" s="169">
        <f t="shared" si="5"/>
        <v>0</v>
      </c>
      <c r="W12" s="169"/>
      <c r="X12" s="169"/>
      <c r="Y12" s="169">
        <f t="shared" si="6"/>
        <v>0</v>
      </c>
      <c r="Z12" s="169"/>
      <c r="AA12" s="169"/>
      <c r="AB12" s="169">
        <f t="shared" si="7"/>
        <v>0</v>
      </c>
      <c r="AC12" s="60"/>
    </row>
    <row r="13" spans="1:29" s="54" customFormat="1" ht="18" customHeight="1" x14ac:dyDescent="0.2">
      <c r="A13" s="164">
        <v>7</v>
      </c>
      <c r="B13" s="165" t="str">
        <f>รายชื่อ!D9</f>
        <v>เด็กหญิง</v>
      </c>
      <c r="C13" s="203" t="str">
        <f>รายชื่อ!E9</f>
        <v>กรองกาญจน์</v>
      </c>
      <c r="D13" s="199" t="str">
        <f>รายชื่อ!F9</f>
        <v>สืบสอน</v>
      </c>
      <c r="E13" s="164">
        <v>3</v>
      </c>
      <c r="F13" s="164">
        <v>3</v>
      </c>
      <c r="G13" s="174">
        <f t="shared" si="0"/>
        <v>3</v>
      </c>
      <c r="H13" s="164"/>
      <c r="I13" s="164"/>
      <c r="J13" s="169">
        <f t="shared" si="1"/>
        <v>0</v>
      </c>
      <c r="K13" s="164"/>
      <c r="L13" s="164"/>
      <c r="M13" s="169">
        <f t="shared" si="2"/>
        <v>0</v>
      </c>
      <c r="N13" s="169"/>
      <c r="O13" s="169"/>
      <c r="P13" s="169">
        <f t="shared" si="3"/>
        <v>0</v>
      </c>
      <c r="Q13" s="169"/>
      <c r="R13" s="169"/>
      <c r="S13" s="169">
        <f t="shared" si="4"/>
        <v>0</v>
      </c>
      <c r="T13" s="169"/>
      <c r="U13" s="169"/>
      <c r="V13" s="169">
        <f t="shared" si="5"/>
        <v>0</v>
      </c>
      <c r="W13" s="169"/>
      <c r="X13" s="169"/>
      <c r="Y13" s="169">
        <f t="shared" si="6"/>
        <v>0</v>
      </c>
      <c r="Z13" s="169"/>
      <c r="AA13" s="169"/>
      <c r="AB13" s="169">
        <f t="shared" si="7"/>
        <v>0</v>
      </c>
    </row>
    <row r="14" spans="1:29" s="54" customFormat="1" ht="18" customHeight="1" x14ac:dyDescent="0.2">
      <c r="A14" s="164">
        <v>8</v>
      </c>
      <c r="B14" s="165" t="str">
        <f>รายชื่อ!D10</f>
        <v>เด็กหญิง</v>
      </c>
      <c r="C14" s="203" t="str">
        <f>รายชื่อ!E10</f>
        <v>ชลิตา</v>
      </c>
      <c r="D14" s="199" t="str">
        <f>รายชื่อ!F10</f>
        <v>กองแกน</v>
      </c>
      <c r="E14" s="164">
        <v>3</v>
      </c>
      <c r="F14" s="164">
        <v>3</v>
      </c>
      <c r="G14" s="174">
        <f t="shared" si="0"/>
        <v>3</v>
      </c>
      <c r="H14" s="164"/>
      <c r="I14" s="164"/>
      <c r="J14" s="169">
        <f t="shared" si="1"/>
        <v>0</v>
      </c>
      <c r="K14" s="164"/>
      <c r="L14" s="164"/>
      <c r="M14" s="169">
        <f t="shared" si="2"/>
        <v>0</v>
      </c>
      <c r="N14" s="169"/>
      <c r="O14" s="169"/>
      <c r="P14" s="169">
        <f t="shared" si="3"/>
        <v>0</v>
      </c>
      <c r="Q14" s="169"/>
      <c r="R14" s="169"/>
      <c r="S14" s="169">
        <f t="shared" si="4"/>
        <v>0</v>
      </c>
      <c r="T14" s="169"/>
      <c r="U14" s="171"/>
      <c r="V14" s="169">
        <f t="shared" si="5"/>
        <v>0</v>
      </c>
      <c r="W14" s="169"/>
      <c r="X14" s="169"/>
      <c r="Y14" s="169">
        <f t="shared" si="6"/>
        <v>0</v>
      </c>
      <c r="Z14" s="169"/>
      <c r="AA14" s="169"/>
      <c r="AB14" s="169">
        <f t="shared" si="7"/>
        <v>0</v>
      </c>
      <c r="AC14" s="60"/>
    </row>
    <row r="15" spans="1:29" s="54" customFormat="1" ht="18" customHeight="1" x14ac:dyDescent="0.2">
      <c r="A15" s="164">
        <v>9</v>
      </c>
      <c r="B15" s="165" t="str">
        <f>รายชื่อ!D11</f>
        <v>เด็กหญิง</v>
      </c>
      <c r="C15" s="203" t="str">
        <f>รายชื่อ!E11</f>
        <v>นงค์นภัส</v>
      </c>
      <c r="D15" s="199" t="str">
        <f>รายชื่อ!F11</f>
        <v>ทีดินดำ</v>
      </c>
      <c r="E15" s="164">
        <v>3</v>
      </c>
      <c r="F15" s="164">
        <v>3</v>
      </c>
      <c r="G15" s="174">
        <f t="shared" si="0"/>
        <v>3</v>
      </c>
      <c r="H15" s="164"/>
      <c r="I15" s="164"/>
      <c r="J15" s="169">
        <f t="shared" si="1"/>
        <v>0</v>
      </c>
      <c r="K15" s="164"/>
      <c r="L15" s="164"/>
      <c r="M15" s="169">
        <f t="shared" si="2"/>
        <v>0</v>
      </c>
      <c r="N15" s="169"/>
      <c r="O15" s="103"/>
      <c r="P15" s="169">
        <f t="shared" si="3"/>
        <v>0</v>
      </c>
      <c r="Q15" s="169"/>
      <c r="R15" s="169"/>
      <c r="S15" s="169">
        <f t="shared" si="4"/>
        <v>0</v>
      </c>
      <c r="T15" s="169"/>
      <c r="U15" s="103"/>
      <c r="V15" s="169">
        <f t="shared" si="5"/>
        <v>0</v>
      </c>
      <c r="W15" s="169"/>
      <c r="X15" s="169"/>
      <c r="Y15" s="169">
        <f t="shared" si="6"/>
        <v>0</v>
      </c>
      <c r="Z15" s="169"/>
      <c r="AA15" s="169"/>
      <c r="AB15" s="169">
        <f t="shared" si="7"/>
        <v>0</v>
      </c>
    </row>
    <row r="16" spans="1:29" s="54" customFormat="1" ht="18" customHeight="1" x14ac:dyDescent="0.2">
      <c r="A16" s="164">
        <v>10</v>
      </c>
      <c r="B16" s="165" t="str">
        <f>รายชื่อ!D12</f>
        <v>เด็กหญิง</v>
      </c>
      <c r="C16" s="203" t="str">
        <f>รายชื่อ!E12</f>
        <v>นวรัตน์</v>
      </c>
      <c r="D16" s="199" t="str">
        <f>รายชื่อ!F12</f>
        <v>เอี่ยมนิ่ม</v>
      </c>
      <c r="E16" s="164">
        <v>3</v>
      </c>
      <c r="F16" s="164">
        <v>3</v>
      </c>
      <c r="G16" s="174">
        <f t="shared" si="0"/>
        <v>3</v>
      </c>
      <c r="H16" s="164"/>
      <c r="I16" s="164"/>
      <c r="J16" s="169">
        <f t="shared" si="1"/>
        <v>0</v>
      </c>
      <c r="K16" s="164"/>
      <c r="L16" s="164"/>
      <c r="M16" s="169">
        <f t="shared" si="2"/>
        <v>0</v>
      </c>
      <c r="N16" s="169"/>
      <c r="O16" s="170"/>
      <c r="P16" s="169">
        <f t="shared" si="3"/>
        <v>0</v>
      </c>
      <c r="Q16" s="169"/>
      <c r="R16" s="169"/>
      <c r="S16" s="169">
        <f t="shared" si="4"/>
        <v>0</v>
      </c>
      <c r="T16" s="169"/>
      <c r="U16" s="170"/>
      <c r="V16" s="169">
        <f t="shared" si="5"/>
        <v>0</v>
      </c>
      <c r="W16" s="169"/>
      <c r="X16" s="169"/>
      <c r="Y16" s="169">
        <f t="shared" si="6"/>
        <v>0</v>
      </c>
      <c r="Z16" s="169"/>
      <c r="AA16" s="169"/>
      <c r="AB16" s="169">
        <f t="shared" si="7"/>
        <v>0</v>
      </c>
    </row>
    <row r="17" spans="1:29" s="54" customFormat="1" ht="18" customHeight="1" x14ac:dyDescent="0.2">
      <c r="A17" s="164">
        <v>11</v>
      </c>
      <c r="B17" s="165" t="str">
        <f>รายชื่อ!D13</f>
        <v>เด็กหญิง</v>
      </c>
      <c r="C17" s="203" t="str">
        <f>รายชื่อ!E13</f>
        <v>พรรณนิภา</v>
      </c>
      <c r="D17" s="199" t="str">
        <f>รายชื่อ!F13</f>
        <v>พรายเพ็ชรน้อย</v>
      </c>
      <c r="E17" s="164">
        <v>3</v>
      </c>
      <c r="F17" s="164">
        <v>3</v>
      </c>
      <c r="G17" s="174">
        <f t="shared" si="0"/>
        <v>3</v>
      </c>
      <c r="H17" s="164"/>
      <c r="I17" s="164"/>
      <c r="J17" s="169">
        <f t="shared" si="1"/>
        <v>0</v>
      </c>
      <c r="K17" s="164"/>
      <c r="L17" s="164"/>
      <c r="M17" s="169">
        <f t="shared" si="2"/>
        <v>0</v>
      </c>
      <c r="N17" s="169"/>
      <c r="O17" s="169"/>
      <c r="P17" s="169">
        <f t="shared" si="3"/>
        <v>0</v>
      </c>
      <c r="Q17" s="169"/>
      <c r="R17" s="169"/>
      <c r="S17" s="169">
        <f t="shared" si="4"/>
        <v>0</v>
      </c>
      <c r="T17" s="169"/>
      <c r="U17" s="170"/>
      <c r="V17" s="169">
        <f t="shared" si="5"/>
        <v>0</v>
      </c>
      <c r="W17" s="169"/>
      <c r="X17" s="169"/>
      <c r="Y17" s="169">
        <f t="shared" si="6"/>
        <v>0</v>
      </c>
      <c r="Z17" s="169"/>
      <c r="AA17" s="169"/>
      <c r="AB17" s="169">
        <f t="shared" si="7"/>
        <v>0</v>
      </c>
      <c r="AC17" s="61"/>
    </row>
    <row r="18" spans="1:29" s="54" customFormat="1" ht="18" customHeight="1" x14ac:dyDescent="0.2">
      <c r="A18" s="164">
        <v>12</v>
      </c>
      <c r="B18" s="165" t="str">
        <f>รายชื่อ!D14</f>
        <v>เด็กหญิง</v>
      </c>
      <c r="C18" s="203" t="str">
        <f>รายชื่อ!E14</f>
        <v>เพ็ญประภา</v>
      </c>
      <c r="D18" s="199" t="str">
        <f>รายชื่อ!F14</f>
        <v>ลาพันธ์</v>
      </c>
      <c r="E18" s="164">
        <v>3</v>
      </c>
      <c r="F18" s="164">
        <v>3</v>
      </c>
      <c r="G18" s="174">
        <f t="shared" si="0"/>
        <v>3</v>
      </c>
      <c r="H18" s="164"/>
      <c r="I18" s="164"/>
      <c r="J18" s="169">
        <f t="shared" si="1"/>
        <v>0</v>
      </c>
      <c r="K18" s="164"/>
      <c r="L18" s="164"/>
      <c r="M18" s="169">
        <f t="shared" si="2"/>
        <v>0</v>
      </c>
      <c r="N18" s="169"/>
      <c r="O18" s="103"/>
      <c r="P18" s="169">
        <f t="shared" si="3"/>
        <v>0</v>
      </c>
      <c r="Q18" s="169"/>
      <c r="R18" s="169"/>
      <c r="S18" s="169">
        <f t="shared" si="4"/>
        <v>0</v>
      </c>
      <c r="T18" s="169"/>
      <c r="U18" s="169"/>
      <c r="V18" s="169">
        <f t="shared" si="5"/>
        <v>0</v>
      </c>
      <c r="W18" s="169"/>
      <c r="X18" s="169"/>
      <c r="Y18" s="169">
        <f t="shared" si="6"/>
        <v>0</v>
      </c>
      <c r="Z18" s="169"/>
      <c r="AA18" s="169"/>
      <c r="AB18" s="169">
        <f t="shared" si="7"/>
        <v>0</v>
      </c>
      <c r="AC18" s="60"/>
    </row>
    <row r="19" spans="1:29" s="54" customFormat="1" ht="18" customHeight="1" x14ac:dyDescent="0.2">
      <c r="A19" s="164">
        <v>13</v>
      </c>
      <c r="B19" s="165" t="str">
        <f>รายชื่อ!D15</f>
        <v>เด็กหญิง</v>
      </c>
      <c r="C19" s="203" t="str">
        <f>รายชื่อ!E15</f>
        <v>มาลินี</v>
      </c>
      <c r="D19" s="199" t="str">
        <f>รายชื่อ!F15</f>
        <v>ศรีอินกิจ</v>
      </c>
      <c r="E19" s="164">
        <v>3</v>
      </c>
      <c r="F19" s="164">
        <v>3</v>
      </c>
      <c r="G19" s="174">
        <f t="shared" si="0"/>
        <v>3</v>
      </c>
      <c r="H19" s="164"/>
      <c r="I19" s="164"/>
      <c r="J19" s="169">
        <f t="shared" si="1"/>
        <v>0</v>
      </c>
      <c r="K19" s="164"/>
      <c r="L19" s="164"/>
      <c r="M19" s="169">
        <f t="shared" si="2"/>
        <v>0</v>
      </c>
      <c r="N19" s="169"/>
      <c r="O19" s="169"/>
      <c r="P19" s="169">
        <f t="shared" si="3"/>
        <v>0</v>
      </c>
      <c r="Q19" s="169"/>
      <c r="R19" s="169"/>
      <c r="S19" s="169">
        <f t="shared" si="4"/>
        <v>0</v>
      </c>
      <c r="T19" s="169"/>
      <c r="U19" s="103"/>
      <c r="V19" s="169">
        <f t="shared" si="5"/>
        <v>0</v>
      </c>
      <c r="W19" s="169"/>
      <c r="X19" s="169"/>
      <c r="Y19" s="169">
        <f t="shared" si="6"/>
        <v>0</v>
      </c>
      <c r="Z19" s="169"/>
      <c r="AA19" s="169"/>
      <c r="AB19" s="169">
        <f t="shared" si="7"/>
        <v>0</v>
      </c>
    </row>
    <row r="20" spans="1:29" s="54" customFormat="1" ht="18" customHeight="1" x14ac:dyDescent="0.2">
      <c r="A20" s="164">
        <v>14</v>
      </c>
      <c r="B20" s="165" t="str">
        <f>รายชื่อ!D16</f>
        <v>เด็กหญิง</v>
      </c>
      <c r="C20" s="203" t="str">
        <f>รายชื่อ!E16</f>
        <v>วนิดา</v>
      </c>
      <c r="D20" s="199" t="str">
        <f>รายชื่อ!F16</f>
        <v>สุดโต</v>
      </c>
      <c r="E20" s="164">
        <v>3</v>
      </c>
      <c r="F20" s="164">
        <v>3</v>
      </c>
      <c r="G20" s="174">
        <f t="shared" si="0"/>
        <v>3</v>
      </c>
      <c r="H20" s="164"/>
      <c r="I20" s="164"/>
      <c r="J20" s="169">
        <f t="shared" si="1"/>
        <v>0</v>
      </c>
      <c r="K20" s="164"/>
      <c r="L20" s="164"/>
      <c r="M20" s="169">
        <f t="shared" si="2"/>
        <v>0</v>
      </c>
      <c r="N20" s="169"/>
      <c r="O20" s="169"/>
      <c r="P20" s="169">
        <f t="shared" si="3"/>
        <v>0</v>
      </c>
      <c r="Q20" s="169"/>
      <c r="R20" s="169"/>
      <c r="S20" s="169">
        <f t="shared" si="4"/>
        <v>0</v>
      </c>
      <c r="T20" s="169"/>
      <c r="U20" s="170"/>
      <c r="V20" s="169">
        <f t="shared" si="5"/>
        <v>0</v>
      </c>
      <c r="W20" s="169"/>
      <c r="X20" s="169"/>
      <c r="Y20" s="169">
        <f t="shared" si="6"/>
        <v>0</v>
      </c>
      <c r="Z20" s="169"/>
      <c r="AA20" s="169"/>
      <c r="AB20" s="169">
        <f t="shared" si="7"/>
        <v>0</v>
      </c>
    </row>
    <row r="21" spans="1:29" s="54" customFormat="1" ht="18" customHeight="1" x14ac:dyDescent="0.2">
      <c r="A21" s="164">
        <v>15</v>
      </c>
      <c r="B21" s="165" t="str">
        <f>รายชื่อ!D17</f>
        <v>เด็กหญิง</v>
      </c>
      <c r="C21" s="203" t="str">
        <f>รายชื่อ!E17</f>
        <v>วิภาดา</v>
      </c>
      <c r="D21" s="199" t="str">
        <f>รายชื่อ!F17</f>
        <v>โสดาโคตร</v>
      </c>
      <c r="E21" s="164">
        <v>3</v>
      </c>
      <c r="F21" s="164">
        <v>3</v>
      </c>
      <c r="G21" s="174">
        <f t="shared" si="0"/>
        <v>3</v>
      </c>
      <c r="H21" s="164"/>
      <c r="I21" s="164"/>
      <c r="J21" s="169">
        <f t="shared" si="1"/>
        <v>0</v>
      </c>
      <c r="K21" s="164"/>
      <c r="L21" s="164"/>
      <c r="M21" s="169">
        <f t="shared" si="2"/>
        <v>0</v>
      </c>
      <c r="N21" s="169"/>
      <c r="O21" s="169"/>
      <c r="P21" s="169">
        <f t="shared" si="3"/>
        <v>0</v>
      </c>
      <c r="Q21" s="169"/>
      <c r="R21" s="169"/>
      <c r="S21" s="169">
        <f t="shared" si="4"/>
        <v>0</v>
      </c>
      <c r="T21" s="169"/>
      <c r="U21" s="170"/>
      <c r="V21" s="169">
        <f t="shared" si="5"/>
        <v>0</v>
      </c>
      <c r="W21" s="169"/>
      <c r="X21" s="169"/>
      <c r="Y21" s="169">
        <f t="shared" si="6"/>
        <v>0</v>
      </c>
      <c r="Z21" s="169"/>
      <c r="AA21" s="169"/>
      <c r="AB21" s="169">
        <f t="shared" si="7"/>
        <v>0</v>
      </c>
      <c r="AC21" s="62"/>
    </row>
    <row r="22" spans="1:29" s="54" customFormat="1" ht="18" customHeight="1" x14ac:dyDescent="0.2">
      <c r="A22" s="164">
        <v>16</v>
      </c>
      <c r="B22" s="165" t="str">
        <f>รายชื่อ!D18</f>
        <v>เด็กหญิง</v>
      </c>
      <c r="C22" s="203" t="str">
        <f>รายชื่อ!E18</f>
        <v>สุนันทา</v>
      </c>
      <c r="D22" s="199" t="str">
        <f>รายชื่อ!F18</f>
        <v>ทรัพย์ประดิษฐ์</v>
      </c>
      <c r="E22" s="164">
        <v>3</v>
      </c>
      <c r="F22" s="164">
        <v>3</v>
      </c>
      <c r="G22" s="174">
        <f t="shared" si="0"/>
        <v>3</v>
      </c>
      <c r="H22" s="164"/>
      <c r="I22" s="164"/>
      <c r="J22" s="169">
        <f t="shared" si="1"/>
        <v>0</v>
      </c>
      <c r="K22" s="164"/>
      <c r="L22" s="164"/>
      <c r="M22" s="169">
        <f t="shared" si="2"/>
        <v>0</v>
      </c>
      <c r="N22" s="169"/>
      <c r="O22" s="103"/>
      <c r="P22" s="169">
        <f t="shared" si="3"/>
        <v>0</v>
      </c>
      <c r="Q22" s="169"/>
      <c r="R22" s="169"/>
      <c r="S22" s="169">
        <f t="shared" si="4"/>
        <v>0</v>
      </c>
      <c r="T22" s="169"/>
      <c r="U22" s="170"/>
      <c r="V22" s="169">
        <f t="shared" si="5"/>
        <v>0</v>
      </c>
      <c r="W22" s="169"/>
      <c r="X22" s="169"/>
      <c r="Y22" s="169">
        <f t="shared" si="6"/>
        <v>0</v>
      </c>
      <c r="Z22" s="169"/>
      <c r="AA22" s="169"/>
      <c r="AB22" s="169">
        <f t="shared" si="7"/>
        <v>0</v>
      </c>
      <c r="AC22" s="62"/>
    </row>
    <row r="23" spans="1:29" s="54" customFormat="1" ht="18" customHeight="1" x14ac:dyDescent="0.2">
      <c r="A23" s="164">
        <v>17</v>
      </c>
      <c r="B23" s="165" t="str">
        <f>รายชื่อ!D19</f>
        <v>เด็กหญิง</v>
      </c>
      <c r="C23" s="203" t="str">
        <f>รายชื่อ!E19</f>
        <v>สุภาภรณ์</v>
      </c>
      <c r="D23" s="199" t="str">
        <f>รายชื่อ!F19</f>
        <v>บูรณะ</v>
      </c>
      <c r="E23" s="164">
        <v>3</v>
      </c>
      <c r="F23" s="164">
        <v>3</v>
      </c>
      <c r="G23" s="174">
        <f t="shared" si="0"/>
        <v>3</v>
      </c>
      <c r="H23" s="164"/>
      <c r="I23" s="164"/>
      <c r="J23" s="169">
        <f t="shared" si="1"/>
        <v>0</v>
      </c>
      <c r="K23" s="164"/>
      <c r="L23" s="164"/>
      <c r="M23" s="169">
        <f t="shared" si="2"/>
        <v>0</v>
      </c>
      <c r="N23" s="169"/>
      <c r="O23" s="170"/>
      <c r="P23" s="169">
        <f t="shared" si="3"/>
        <v>0</v>
      </c>
      <c r="Q23" s="169"/>
      <c r="R23" s="169"/>
      <c r="S23" s="169">
        <f t="shared" si="4"/>
        <v>0</v>
      </c>
      <c r="T23" s="169"/>
      <c r="U23" s="170"/>
      <c r="V23" s="169">
        <f t="shared" si="5"/>
        <v>0</v>
      </c>
      <c r="W23" s="169"/>
      <c r="X23" s="169"/>
      <c r="Y23" s="169">
        <f t="shared" si="6"/>
        <v>0</v>
      </c>
      <c r="Z23" s="169"/>
      <c r="AA23" s="169"/>
      <c r="AB23" s="169">
        <f t="shared" si="7"/>
        <v>0</v>
      </c>
      <c r="AC23" s="62"/>
    </row>
    <row r="24" spans="1:29" s="54" customFormat="1" ht="18" customHeight="1" x14ac:dyDescent="0.2">
      <c r="A24" s="164">
        <v>18</v>
      </c>
      <c r="B24" s="165" t="str">
        <f>รายชื่อ!D20</f>
        <v>เด็กหญิง</v>
      </c>
      <c r="C24" s="203" t="str">
        <f>รายชื่อ!E20</f>
        <v>สร้อยฟ้า</v>
      </c>
      <c r="D24" s="199" t="str">
        <f>รายชื่อ!F20</f>
        <v>ดีละลม</v>
      </c>
      <c r="E24" s="164">
        <v>3</v>
      </c>
      <c r="F24" s="164">
        <v>3</v>
      </c>
      <c r="G24" s="174">
        <f t="shared" si="0"/>
        <v>3</v>
      </c>
      <c r="H24" s="164"/>
      <c r="I24" s="164"/>
      <c r="J24" s="169">
        <f t="shared" si="1"/>
        <v>0</v>
      </c>
      <c r="K24" s="164"/>
      <c r="L24" s="164"/>
      <c r="M24" s="169">
        <f t="shared" si="2"/>
        <v>0</v>
      </c>
      <c r="N24" s="169"/>
      <c r="O24" s="169"/>
      <c r="P24" s="169">
        <f t="shared" si="3"/>
        <v>0</v>
      </c>
      <c r="Q24" s="169"/>
      <c r="R24" s="169"/>
      <c r="S24" s="169">
        <f t="shared" si="4"/>
        <v>0</v>
      </c>
      <c r="T24" s="169"/>
      <c r="U24" s="169"/>
      <c r="V24" s="169">
        <f t="shared" si="5"/>
        <v>0</v>
      </c>
      <c r="W24" s="169"/>
      <c r="X24" s="169"/>
      <c r="Y24" s="169">
        <f t="shared" si="6"/>
        <v>0</v>
      </c>
      <c r="Z24" s="169"/>
      <c r="AA24" s="169"/>
      <c r="AB24" s="169">
        <f t="shared" si="7"/>
        <v>0</v>
      </c>
      <c r="AC24" s="62"/>
    </row>
    <row r="25" spans="1:29" s="54" customFormat="1" ht="18" customHeight="1" x14ac:dyDescent="0.2">
      <c r="A25" s="164">
        <v>19</v>
      </c>
      <c r="B25" s="165" t="str">
        <f>รายชื่อ!D21</f>
        <v>เด็กชาย</v>
      </c>
      <c r="C25" s="203" t="str">
        <f>รายชื่อ!E21</f>
        <v>พงศกร</v>
      </c>
      <c r="D25" s="199" t="str">
        <f>รายชื่อ!F21</f>
        <v>นิยมวัน</v>
      </c>
      <c r="E25" s="164">
        <v>3</v>
      </c>
      <c r="F25" s="164">
        <v>3</v>
      </c>
      <c r="G25" s="174">
        <f t="shared" si="0"/>
        <v>3</v>
      </c>
      <c r="H25" s="164"/>
      <c r="I25" s="164"/>
      <c r="J25" s="169">
        <f t="shared" si="1"/>
        <v>0</v>
      </c>
      <c r="K25" s="164"/>
      <c r="L25" s="164"/>
      <c r="M25" s="169">
        <f t="shared" si="2"/>
        <v>0</v>
      </c>
      <c r="N25" s="169"/>
      <c r="O25" s="103"/>
      <c r="P25" s="169">
        <f t="shared" si="3"/>
        <v>0</v>
      </c>
      <c r="Q25" s="169"/>
      <c r="R25" s="169"/>
      <c r="S25" s="169">
        <f t="shared" si="4"/>
        <v>0</v>
      </c>
      <c r="T25" s="169"/>
      <c r="U25" s="169"/>
      <c r="V25" s="169">
        <f t="shared" si="5"/>
        <v>0</v>
      </c>
      <c r="W25" s="169"/>
      <c r="X25" s="169"/>
      <c r="Y25" s="169">
        <f t="shared" si="6"/>
        <v>0</v>
      </c>
      <c r="Z25" s="169"/>
      <c r="AA25" s="169"/>
      <c r="AB25" s="169">
        <f t="shared" si="7"/>
        <v>0</v>
      </c>
    </row>
    <row r="26" spans="1:29" s="64" customFormat="1" ht="18" customHeight="1" x14ac:dyDescent="0.2">
      <c r="A26" s="164">
        <v>20</v>
      </c>
      <c r="B26" s="165" t="str">
        <f>รายชื่อ!D22</f>
        <v>เด็กชาย</v>
      </c>
      <c r="C26" s="203" t="str">
        <f>รายชื่อ!E22</f>
        <v>ศุภกฤต</v>
      </c>
      <c r="D26" s="199" t="str">
        <f>รายชื่อ!F22</f>
        <v>นุตน้อย</v>
      </c>
      <c r="E26" s="164">
        <v>3</v>
      </c>
      <c r="F26" s="164">
        <v>3</v>
      </c>
      <c r="G26" s="174">
        <f t="shared" si="0"/>
        <v>3</v>
      </c>
      <c r="H26" s="164"/>
      <c r="I26" s="164"/>
      <c r="J26" s="169">
        <f t="shared" si="1"/>
        <v>0</v>
      </c>
      <c r="K26" s="164"/>
      <c r="L26" s="164"/>
      <c r="M26" s="169">
        <f t="shared" si="2"/>
        <v>0</v>
      </c>
      <c r="N26" s="169"/>
      <c r="O26" s="170"/>
      <c r="P26" s="169">
        <f t="shared" si="3"/>
        <v>0</v>
      </c>
      <c r="Q26" s="169"/>
      <c r="R26" s="169"/>
      <c r="S26" s="169">
        <f t="shared" si="4"/>
        <v>0</v>
      </c>
      <c r="T26" s="169"/>
      <c r="U26" s="103"/>
      <c r="V26" s="169">
        <f t="shared" si="5"/>
        <v>0</v>
      </c>
      <c r="W26" s="169"/>
      <c r="X26" s="169"/>
      <c r="Y26" s="169">
        <f t="shared" si="6"/>
        <v>0</v>
      </c>
      <c r="Z26" s="169"/>
      <c r="AA26" s="169"/>
      <c r="AB26" s="169">
        <f t="shared" si="7"/>
        <v>0</v>
      </c>
      <c r="AC26" s="63"/>
    </row>
    <row r="27" spans="1:29" s="54" customFormat="1" ht="18" customHeight="1" x14ac:dyDescent="0.2">
      <c r="A27" s="164">
        <v>21</v>
      </c>
      <c r="B27" s="165" t="str">
        <f>รายชื่อ!D23</f>
        <v>เด็กชาย</v>
      </c>
      <c r="C27" s="203" t="str">
        <f>รายชื่อ!E23</f>
        <v>วีระพงษ์</v>
      </c>
      <c r="D27" s="199" t="str">
        <f>รายชื่อ!F23</f>
        <v>ดวงงาม</v>
      </c>
      <c r="E27" s="164">
        <v>3</v>
      </c>
      <c r="F27" s="164">
        <v>3</v>
      </c>
      <c r="G27" s="174">
        <f t="shared" si="0"/>
        <v>3</v>
      </c>
      <c r="H27" s="164"/>
      <c r="I27" s="164"/>
      <c r="J27" s="169">
        <f t="shared" si="1"/>
        <v>0</v>
      </c>
      <c r="K27" s="164"/>
      <c r="L27" s="164"/>
      <c r="M27" s="169">
        <f t="shared" si="2"/>
        <v>0</v>
      </c>
      <c r="N27" s="169"/>
      <c r="O27" s="170"/>
      <c r="P27" s="169">
        <f t="shared" si="3"/>
        <v>0</v>
      </c>
      <c r="Q27" s="169"/>
      <c r="R27" s="169"/>
      <c r="S27" s="169">
        <f t="shared" si="4"/>
        <v>0</v>
      </c>
      <c r="T27" s="169"/>
      <c r="U27" s="170"/>
      <c r="V27" s="169">
        <f t="shared" si="5"/>
        <v>0</v>
      </c>
      <c r="W27" s="169"/>
      <c r="X27" s="169"/>
      <c r="Y27" s="169">
        <f t="shared" si="6"/>
        <v>0</v>
      </c>
      <c r="Z27" s="169"/>
      <c r="AA27" s="169"/>
      <c r="AB27" s="169">
        <f t="shared" si="7"/>
        <v>0</v>
      </c>
    </row>
    <row r="28" spans="1:29" s="54" customFormat="1" ht="18" customHeight="1" x14ac:dyDescent="0.2">
      <c r="A28" s="164">
        <v>22</v>
      </c>
      <c r="B28" s="165" t="str">
        <f>รายชื่อ!D24</f>
        <v>เด็กหญิง</v>
      </c>
      <c r="C28" s="203" t="str">
        <f>รายชื่อ!E24</f>
        <v>ชลดา</v>
      </c>
      <c r="D28" s="199" t="str">
        <f>รายชื่อ!F24</f>
        <v>อ่ำทองคำ</v>
      </c>
      <c r="E28" s="164">
        <v>3</v>
      </c>
      <c r="F28" s="164">
        <v>3</v>
      </c>
      <c r="G28" s="174">
        <f t="shared" si="0"/>
        <v>3</v>
      </c>
      <c r="H28" s="164"/>
      <c r="I28" s="164"/>
      <c r="J28" s="169">
        <f t="shared" si="1"/>
        <v>0</v>
      </c>
      <c r="K28" s="164"/>
      <c r="L28" s="164"/>
      <c r="M28" s="169">
        <f t="shared" si="2"/>
        <v>0</v>
      </c>
      <c r="N28" s="169"/>
      <c r="O28" s="170"/>
      <c r="P28" s="169">
        <f t="shared" si="3"/>
        <v>0</v>
      </c>
      <c r="Q28" s="169"/>
      <c r="R28" s="169"/>
      <c r="S28" s="169">
        <f t="shared" si="4"/>
        <v>0</v>
      </c>
      <c r="T28" s="169"/>
      <c r="U28" s="169"/>
      <c r="V28" s="169">
        <f t="shared" si="5"/>
        <v>0</v>
      </c>
      <c r="W28" s="169"/>
      <c r="X28" s="169"/>
      <c r="Y28" s="169">
        <f t="shared" si="6"/>
        <v>0</v>
      </c>
      <c r="Z28" s="169"/>
      <c r="AA28" s="169"/>
      <c r="AB28" s="169">
        <f t="shared" si="7"/>
        <v>0</v>
      </c>
      <c r="AC28" s="62"/>
    </row>
    <row r="29" spans="1:29" s="54" customFormat="1" ht="18" customHeight="1" x14ac:dyDescent="0.2">
      <c r="A29" s="164">
        <v>23</v>
      </c>
      <c r="B29" s="165" t="str">
        <f>รายชื่อ!D25</f>
        <v>เด็กชาย</v>
      </c>
      <c r="C29" s="203" t="str">
        <f>รายชื่อ!E25</f>
        <v>กิตติพร</v>
      </c>
      <c r="D29" s="199" t="str">
        <f>รายชื่อ!F25</f>
        <v>สามงามยา</v>
      </c>
      <c r="E29" s="164">
        <v>3</v>
      </c>
      <c r="F29" s="164">
        <v>3</v>
      </c>
      <c r="G29" s="174">
        <f t="shared" si="0"/>
        <v>3</v>
      </c>
      <c r="H29" s="164"/>
      <c r="I29" s="164"/>
      <c r="J29" s="169">
        <f t="shared" si="1"/>
        <v>0</v>
      </c>
      <c r="K29" s="164"/>
      <c r="L29" s="164"/>
      <c r="M29" s="169">
        <f t="shared" si="2"/>
        <v>0</v>
      </c>
      <c r="N29" s="169"/>
      <c r="O29" s="169"/>
      <c r="P29" s="169">
        <f t="shared" si="3"/>
        <v>0</v>
      </c>
      <c r="Q29" s="169"/>
      <c r="R29" s="170"/>
      <c r="S29" s="169">
        <f t="shared" si="4"/>
        <v>0</v>
      </c>
      <c r="T29" s="169"/>
      <c r="U29" s="103"/>
      <c r="V29" s="169">
        <f t="shared" si="5"/>
        <v>0</v>
      </c>
      <c r="W29" s="169"/>
      <c r="X29" s="169"/>
      <c r="Y29" s="169">
        <f t="shared" si="6"/>
        <v>0</v>
      </c>
      <c r="Z29" s="169"/>
      <c r="AA29" s="169"/>
      <c r="AB29" s="169">
        <f t="shared" si="7"/>
        <v>0</v>
      </c>
      <c r="AC29" s="60"/>
    </row>
    <row r="30" spans="1:29" s="64" customFormat="1" ht="18" customHeight="1" x14ac:dyDescent="0.2">
      <c r="A30" s="164">
        <v>24</v>
      </c>
      <c r="B30" s="165" t="str">
        <f>รายชื่อ!D26</f>
        <v>เด็กชาย</v>
      </c>
      <c r="C30" s="203" t="str">
        <f>รายชื่อ!E26</f>
        <v>กิตติภณ</v>
      </c>
      <c r="D30" s="199" t="str">
        <f>รายชื่อ!F26</f>
        <v>มากจุ้ย</v>
      </c>
      <c r="E30" s="164">
        <v>3</v>
      </c>
      <c r="F30" s="164">
        <v>3</v>
      </c>
      <c r="G30" s="174">
        <f t="shared" si="0"/>
        <v>3</v>
      </c>
      <c r="H30" s="164"/>
      <c r="I30" s="164"/>
      <c r="J30" s="169">
        <f t="shared" si="1"/>
        <v>0</v>
      </c>
      <c r="K30" s="164"/>
      <c r="L30" s="164"/>
      <c r="M30" s="169">
        <f t="shared" si="2"/>
        <v>0</v>
      </c>
      <c r="N30" s="169"/>
      <c r="O30" s="169"/>
      <c r="P30" s="169">
        <f t="shared" si="3"/>
        <v>0</v>
      </c>
      <c r="Q30" s="169"/>
      <c r="R30" s="169"/>
      <c r="S30" s="169">
        <f t="shared" si="4"/>
        <v>0</v>
      </c>
      <c r="T30" s="169"/>
      <c r="U30" s="170"/>
      <c r="V30" s="169">
        <f t="shared" si="5"/>
        <v>0</v>
      </c>
      <c r="W30" s="169"/>
      <c r="X30" s="169"/>
      <c r="Y30" s="169">
        <f t="shared" si="6"/>
        <v>0</v>
      </c>
      <c r="Z30" s="169"/>
      <c r="AA30" s="169"/>
      <c r="AB30" s="169">
        <f t="shared" si="7"/>
        <v>0</v>
      </c>
      <c r="AC30" s="68"/>
    </row>
    <row r="31" spans="1:29" s="54" customFormat="1" ht="18" customHeight="1" x14ac:dyDescent="0.2">
      <c r="A31" s="164">
        <v>25</v>
      </c>
      <c r="B31" s="165" t="str">
        <f>รายชื่อ!D27</f>
        <v>เด็กชาย</v>
      </c>
      <c r="C31" s="203" t="str">
        <f>รายชื่อ!E27</f>
        <v>ณัถเศรษฐ</v>
      </c>
      <c r="D31" s="199" t="str">
        <f>รายชื่อ!F27</f>
        <v>เนตรนิล</v>
      </c>
      <c r="E31" s="164">
        <v>3</v>
      </c>
      <c r="F31" s="164">
        <v>3</v>
      </c>
      <c r="G31" s="174">
        <f t="shared" si="0"/>
        <v>3</v>
      </c>
      <c r="H31" s="164"/>
      <c r="I31" s="164"/>
      <c r="J31" s="169">
        <f t="shared" si="1"/>
        <v>0</v>
      </c>
      <c r="K31" s="164"/>
      <c r="L31" s="164"/>
      <c r="M31" s="169">
        <f t="shared" si="2"/>
        <v>0</v>
      </c>
      <c r="N31" s="169"/>
      <c r="O31" s="169"/>
      <c r="P31" s="169">
        <f t="shared" si="3"/>
        <v>0</v>
      </c>
      <c r="Q31" s="169"/>
      <c r="R31" s="169"/>
      <c r="S31" s="169">
        <f t="shared" si="4"/>
        <v>0</v>
      </c>
      <c r="T31" s="169"/>
      <c r="U31" s="170"/>
      <c r="V31" s="169">
        <f t="shared" si="5"/>
        <v>0</v>
      </c>
      <c r="W31" s="169"/>
      <c r="X31" s="169"/>
      <c r="Y31" s="169">
        <f t="shared" si="6"/>
        <v>0</v>
      </c>
      <c r="Z31" s="169"/>
      <c r="AA31" s="169"/>
      <c r="AB31" s="169">
        <f t="shared" si="7"/>
        <v>0</v>
      </c>
      <c r="AC31" s="65"/>
    </row>
    <row r="32" spans="1:29" s="54" customFormat="1" ht="18" customHeight="1" x14ac:dyDescent="0.2">
      <c r="A32" s="164">
        <v>26</v>
      </c>
      <c r="B32" s="165" t="str">
        <f>รายชื่อ!D28</f>
        <v>เด็กชาย</v>
      </c>
      <c r="C32" s="203" t="str">
        <f>รายชื่อ!E28</f>
        <v>มินฮวง</v>
      </c>
      <c r="D32" s="199" t="str">
        <f>รายชื่อ!F28</f>
        <v>อวง</v>
      </c>
      <c r="E32" s="164">
        <v>3</v>
      </c>
      <c r="F32" s="164">
        <v>3</v>
      </c>
      <c r="G32" s="174">
        <f t="shared" si="0"/>
        <v>3</v>
      </c>
      <c r="H32" s="164"/>
      <c r="I32" s="164"/>
      <c r="J32" s="169">
        <f t="shared" si="1"/>
        <v>0</v>
      </c>
      <c r="K32" s="164"/>
      <c r="L32" s="164"/>
      <c r="M32" s="169">
        <f t="shared" si="2"/>
        <v>0</v>
      </c>
      <c r="N32" s="169"/>
      <c r="O32" s="103"/>
      <c r="P32" s="169">
        <f t="shared" si="3"/>
        <v>0</v>
      </c>
      <c r="Q32" s="169"/>
      <c r="R32" s="169"/>
      <c r="S32" s="169">
        <f t="shared" si="4"/>
        <v>0</v>
      </c>
      <c r="T32" s="169"/>
      <c r="U32" s="169"/>
      <c r="V32" s="169">
        <f t="shared" si="5"/>
        <v>0</v>
      </c>
      <c r="W32" s="169"/>
      <c r="X32" s="169"/>
      <c r="Y32" s="169">
        <f t="shared" si="6"/>
        <v>0</v>
      </c>
      <c r="Z32" s="169"/>
      <c r="AA32" s="169"/>
      <c r="AB32" s="169">
        <f t="shared" si="7"/>
        <v>0</v>
      </c>
      <c r="AC32" s="66"/>
    </row>
    <row r="33" spans="1:29" s="64" customFormat="1" ht="18" customHeight="1" x14ac:dyDescent="0.2">
      <c r="A33" s="164">
        <v>27</v>
      </c>
      <c r="B33" s="165" t="str">
        <f>รายชื่อ!D29</f>
        <v>เด็กหญิง</v>
      </c>
      <c r="C33" s="203" t="str">
        <f>รายชื่อ!E29</f>
        <v>รัตติกาล</v>
      </c>
      <c r="D33" s="199" t="str">
        <f>รายชื่อ!F29</f>
        <v>สีสัน</v>
      </c>
      <c r="E33" s="164">
        <v>3</v>
      </c>
      <c r="F33" s="164">
        <v>3</v>
      </c>
      <c r="G33" s="174">
        <f t="shared" si="0"/>
        <v>3</v>
      </c>
      <c r="H33" s="164"/>
      <c r="I33" s="164"/>
      <c r="J33" s="169">
        <f t="shared" si="1"/>
        <v>0</v>
      </c>
      <c r="K33" s="164"/>
      <c r="L33" s="164"/>
      <c r="M33" s="169">
        <f t="shared" si="2"/>
        <v>0</v>
      </c>
      <c r="N33" s="169"/>
      <c r="O33" s="169"/>
      <c r="P33" s="169">
        <f t="shared" si="3"/>
        <v>0</v>
      </c>
      <c r="Q33" s="169"/>
      <c r="R33" s="169"/>
      <c r="S33" s="169">
        <f t="shared" si="4"/>
        <v>0</v>
      </c>
      <c r="T33" s="169"/>
      <c r="U33" s="171"/>
      <c r="V33" s="169">
        <f t="shared" si="5"/>
        <v>0</v>
      </c>
      <c r="W33" s="169"/>
      <c r="X33" s="169"/>
      <c r="Y33" s="169">
        <f t="shared" si="6"/>
        <v>0</v>
      </c>
      <c r="Z33" s="169"/>
      <c r="AA33" s="169"/>
      <c r="AB33" s="169">
        <f t="shared" si="7"/>
        <v>0</v>
      </c>
      <c r="AC33" s="67"/>
    </row>
    <row r="34" spans="1:29" s="64" customFormat="1" ht="18" customHeight="1" x14ac:dyDescent="0.2">
      <c r="A34" s="175">
        <v>28</v>
      </c>
      <c r="B34" s="176" t="str">
        <f>รายชื่อ!D30</f>
        <v>เด็กชาย</v>
      </c>
      <c r="C34" s="213" t="str">
        <f>รายชื่อ!E30</f>
        <v>รัฐศาสตร์</v>
      </c>
      <c r="D34" s="219" t="str">
        <f>รายชื่อ!F30</f>
        <v>ระงับทุกข์</v>
      </c>
      <c r="E34" s="175">
        <v>3</v>
      </c>
      <c r="F34" s="175">
        <v>3</v>
      </c>
      <c r="G34" s="179">
        <f t="shared" si="0"/>
        <v>3</v>
      </c>
      <c r="H34" s="175"/>
      <c r="I34" s="175"/>
      <c r="J34" s="170">
        <f t="shared" si="1"/>
        <v>0</v>
      </c>
      <c r="K34" s="175"/>
      <c r="L34" s="175"/>
      <c r="M34" s="170">
        <f t="shared" si="2"/>
        <v>0</v>
      </c>
      <c r="N34" s="170"/>
      <c r="O34" s="170"/>
      <c r="P34" s="170">
        <f t="shared" si="3"/>
        <v>0</v>
      </c>
      <c r="Q34" s="170"/>
      <c r="R34" s="170"/>
      <c r="S34" s="170">
        <f t="shared" si="4"/>
        <v>0</v>
      </c>
      <c r="T34" s="170"/>
      <c r="U34" s="170"/>
      <c r="V34" s="170">
        <f t="shared" si="5"/>
        <v>0</v>
      </c>
      <c r="W34" s="170"/>
      <c r="X34" s="170"/>
      <c r="Y34" s="170">
        <f t="shared" si="6"/>
        <v>0</v>
      </c>
      <c r="Z34" s="170"/>
      <c r="AA34" s="170"/>
      <c r="AB34" s="170">
        <f t="shared" si="7"/>
        <v>0</v>
      </c>
      <c r="AC34" s="68"/>
    </row>
    <row r="35" spans="1:29" s="53" customFormat="1" ht="18" customHeight="1" x14ac:dyDescent="0.45">
      <c r="A35" s="164">
        <v>29</v>
      </c>
      <c r="B35" s="165" t="str">
        <f>รายชื่อ!D31</f>
        <v>เด็กหญิง</v>
      </c>
      <c r="C35" s="203" t="str">
        <f>รายชื่อ!E31</f>
        <v>ประวีณา</v>
      </c>
      <c r="D35" s="199" t="str">
        <f>รายชื่อ!F31</f>
        <v>ฤทธิ์มหันต์</v>
      </c>
      <c r="E35" s="164">
        <v>3</v>
      </c>
      <c r="F35" s="164">
        <v>3</v>
      </c>
      <c r="G35" s="174">
        <f t="shared" si="0"/>
        <v>3</v>
      </c>
      <c r="H35" s="164"/>
      <c r="I35" s="164"/>
      <c r="J35" s="169">
        <f t="shared" si="1"/>
        <v>0</v>
      </c>
      <c r="K35" s="164"/>
      <c r="L35" s="164"/>
      <c r="M35" s="169">
        <f t="shared" si="2"/>
        <v>0</v>
      </c>
      <c r="N35" s="169"/>
      <c r="O35" s="169"/>
      <c r="P35" s="169">
        <f t="shared" si="3"/>
        <v>0</v>
      </c>
      <c r="Q35" s="169"/>
      <c r="R35" s="169"/>
      <c r="S35" s="169">
        <f t="shared" si="4"/>
        <v>0</v>
      </c>
      <c r="T35" s="169"/>
      <c r="U35" s="169"/>
      <c r="V35" s="169">
        <f t="shared" si="5"/>
        <v>0</v>
      </c>
      <c r="W35" s="169"/>
      <c r="X35" s="169"/>
      <c r="Y35" s="169">
        <f t="shared" si="6"/>
        <v>0</v>
      </c>
      <c r="Z35" s="169"/>
      <c r="AA35" s="169"/>
      <c r="AB35" s="169">
        <f t="shared" si="7"/>
        <v>0</v>
      </c>
    </row>
    <row r="36" spans="1:29" s="53" customFormat="1" ht="18" customHeight="1" x14ac:dyDescent="0.45">
      <c r="A36" s="164">
        <v>30</v>
      </c>
      <c r="B36" s="165" t="str">
        <f>รายชื่อ!D32</f>
        <v>เด็กหญิง</v>
      </c>
      <c r="C36" s="203" t="str">
        <f>รายชื่อ!E32</f>
        <v>ศานต์ฤทัย</v>
      </c>
      <c r="D36" s="199" t="str">
        <f>รายชื่อ!F32</f>
        <v>จัดจวง</v>
      </c>
      <c r="E36" s="164">
        <v>3</v>
      </c>
      <c r="F36" s="164">
        <v>3</v>
      </c>
      <c r="G36" s="174">
        <f t="shared" ref="G36:G37" si="8">(E36+F36)/2</f>
        <v>3</v>
      </c>
      <c r="H36" s="164"/>
      <c r="I36" s="164"/>
      <c r="J36" s="169">
        <f t="shared" ref="J36:J37" si="9">(H36+I36)/2</f>
        <v>0</v>
      </c>
      <c r="K36" s="164"/>
      <c r="L36" s="164"/>
      <c r="M36" s="169">
        <f t="shared" ref="M36:M37" si="10">(K36+L36)/2</f>
        <v>0</v>
      </c>
      <c r="N36" s="169"/>
      <c r="O36" s="169"/>
      <c r="P36" s="169">
        <f t="shared" ref="P36:P37" si="11">(N36+O36)/2</f>
        <v>0</v>
      </c>
      <c r="Q36" s="169"/>
      <c r="R36" s="169"/>
      <c r="S36" s="169">
        <f t="shared" ref="S36:S37" si="12">(Q36+R36)/2</f>
        <v>0</v>
      </c>
      <c r="T36" s="169"/>
      <c r="U36" s="169"/>
      <c r="V36" s="169">
        <f t="shared" ref="V36:V37" si="13">(T36+U36)/2</f>
        <v>0</v>
      </c>
      <c r="W36" s="169"/>
      <c r="X36" s="169"/>
      <c r="Y36" s="169">
        <f t="shared" ref="Y36:Y37" si="14">(W36+X36)/2</f>
        <v>0</v>
      </c>
      <c r="Z36" s="169"/>
      <c r="AA36" s="169"/>
      <c r="AB36" s="169">
        <f t="shared" ref="AB36:AB37" si="15">(Z36+AA36)/2</f>
        <v>0</v>
      </c>
    </row>
    <row r="37" spans="1:29" ht="18" customHeight="1" x14ac:dyDescent="0.45">
      <c r="A37" s="164">
        <v>31</v>
      </c>
      <c r="B37" s="165" t="str">
        <f>รายชื่อ!D33</f>
        <v>เด็กหญิง</v>
      </c>
      <c r="C37" s="203" t="str">
        <f>รายชื่อ!E33</f>
        <v>ขวัญชนก</v>
      </c>
      <c r="D37" s="199" t="str">
        <f>รายชื่อ!F33</f>
        <v>แสงจันทร์</v>
      </c>
      <c r="E37" s="164">
        <v>3</v>
      </c>
      <c r="F37" s="164">
        <v>3</v>
      </c>
      <c r="G37" s="174">
        <f t="shared" si="8"/>
        <v>3</v>
      </c>
      <c r="H37" s="164"/>
      <c r="I37" s="164"/>
      <c r="J37" s="169">
        <f t="shared" si="9"/>
        <v>0</v>
      </c>
      <c r="K37" s="164"/>
      <c r="L37" s="164"/>
      <c r="M37" s="169">
        <f t="shared" si="10"/>
        <v>0</v>
      </c>
      <c r="N37" s="169"/>
      <c r="O37" s="169"/>
      <c r="P37" s="169">
        <f t="shared" si="11"/>
        <v>0</v>
      </c>
      <c r="Q37" s="169"/>
      <c r="R37" s="169"/>
      <c r="S37" s="169">
        <f t="shared" si="12"/>
        <v>0</v>
      </c>
      <c r="T37" s="169"/>
      <c r="U37" s="169"/>
      <c r="V37" s="169">
        <f t="shared" si="13"/>
        <v>0</v>
      </c>
      <c r="W37" s="169"/>
      <c r="X37" s="169"/>
      <c r="Y37" s="169">
        <f t="shared" si="14"/>
        <v>0</v>
      </c>
      <c r="Z37" s="169"/>
      <c r="AA37" s="169"/>
      <c r="AB37" s="169">
        <f t="shared" si="15"/>
        <v>0</v>
      </c>
    </row>
    <row r="38" spans="1:29" ht="18" customHeight="1" x14ac:dyDescent="0.45">
      <c r="A38" s="1">
        <v>32</v>
      </c>
      <c r="B38" s="28" t="str">
        <f>รายชื่อ!D34</f>
        <v>เด็กหญิง</v>
      </c>
      <c r="C38" s="29" t="str">
        <f>รายชื่อ!E34</f>
        <v>รัศมี</v>
      </c>
      <c r="D38" s="2" t="str">
        <f>รายชื่อ!F34</f>
        <v>ดิษฐยะนันท์</v>
      </c>
      <c r="E38" s="58">
        <v>3</v>
      </c>
      <c r="F38" s="58">
        <v>3</v>
      </c>
      <c r="G38" s="58">
        <f t="shared" si="0"/>
        <v>3</v>
      </c>
      <c r="H38" s="58"/>
      <c r="I38" s="58"/>
      <c r="J38" s="58">
        <f t="shared" si="1"/>
        <v>0</v>
      </c>
      <c r="K38" s="58"/>
      <c r="L38" s="58"/>
      <c r="M38" s="58">
        <f t="shared" si="2"/>
        <v>0</v>
      </c>
      <c r="N38" s="58"/>
      <c r="O38" s="58"/>
      <c r="P38" s="58">
        <f t="shared" si="3"/>
        <v>0</v>
      </c>
      <c r="Q38" s="58"/>
      <c r="R38" s="58"/>
      <c r="S38" s="58">
        <f t="shared" si="4"/>
        <v>0</v>
      </c>
      <c r="T38" s="58"/>
      <c r="U38" s="58"/>
      <c r="V38" s="58">
        <f t="shared" si="5"/>
        <v>0</v>
      </c>
      <c r="W38" s="58"/>
      <c r="X38" s="58"/>
      <c r="Y38" s="58">
        <f t="shared" si="6"/>
        <v>0</v>
      </c>
      <c r="Z38" s="58"/>
      <c r="AA38" s="58"/>
      <c r="AB38" s="58">
        <f t="shared" si="7"/>
        <v>0</v>
      </c>
    </row>
    <row r="39" spans="1:29" ht="18" customHeight="1" x14ac:dyDescent="0.45">
      <c r="A39" s="1">
        <v>33</v>
      </c>
      <c r="B39" s="4" t="str">
        <f>รายชื่อ!D35</f>
        <v>เด็กหญิง</v>
      </c>
      <c r="C39" s="3" t="str">
        <f>รายชื่อ!E35</f>
        <v>สิรภัทธ</v>
      </c>
      <c r="D39" s="2" t="str">
        <f>รายชื่อ!F35</f>
        <v>แสงใหญ่</v>
      </c>
      <c r="E39" s="58">
        <v>3</v>
      </c>
      <c r="F39" s="58">
        <v>3</v>
      </c>
      <c r="G39" s="58">
        <f t="shared" si="0"/>
        <v>3</v>
      </c>
      <c r="H39" s="58"/>
      <c r="I39" s="58"/>
      <c r="J39" s="58">
        <f t="shared" si="1"/>
        <v>0</v>
      </c>
      <c r="K39" s="58"/>
      <c r="L39" s="58"/>
      <c r="M39" s="58">
        <f t="shared" si="2"/>
        <v>0</v>
      </c>
      <c r="N39" s="58"/>
      <c r="O39" s="58"/>
      <c r="P39" s="58">
        <f t="shared" si="3"/>
        <v>0</v>
      </c>
      <c r="Q39" s="58"/>
      <c r="R39" s="58"/>
      <c r="S39" s="58">
        <f t="shared" si="4"/>
        <v>0</v>
      </c>
      <c r="T39" s="58"/>
      <c r="U39" s="58"/>
      <c r="V39" s="58">
        <f t="shared" si="5"/>
        <v>0</v>
      </c>
      <c r="W39" s="58"/>
      <c r="X39" s="58"/>
      <c r="Y39" s="58">
        <f t="shared" si="6"/>
        <v>0</v>
      </c>
      <c r="Z39" s="58"/>
      <c r="AA39" s="58"/>
      <c r="AB39" s="58">
        <f t="shared" si="7"/>
        <v>0</v>
      </c>
    </row>
    <row r="40" spans="1:29" ht="18" customHeight="1" x14ac:dyDescent="0.45">
      <c r="A40" s="1">
        <v>34</v>
      </c>
      <c r="B40" s="4" t="str">
        <f>รายชื่อ!D36</f>
        <v>เด็กหญิง</v>
      </c>
      <c r="C40" s="3" t="str">
        <f>รายชื่อ!E36</f>
        <v>ศศิธร</v>
      </c>
      <c r="D40" s="2" t="str">
        <f>รายชื่อ!F36</f>
        <v>เจริญสุข</v>
      </c>
      <c r="E40" s="58">
        <v>3</v>
      </c>
      <c r="F40" s="58">
        <v>3</v>
      </c>
      <c r="G40" s="58">
        <f t="shared" si="0"/>
        <v>3</v>
      </c>
      <c r="H40" s="58"/>
      <c r="I40" s="58"/>
      <c r="J40" s="58">
        <f t="shared" si="1"/>
        <v>0</v>
      </c>
      <c r="K40" s="58"/>
      <c r="L40" s="58"/>
      <c r="M40" s="58">
        <f t="shared" si="2"/>
        <v>0</v>
      </c>
      <c r="N40" s="58"/>
      <c r="O40" s="58"/>
      <c r="P40" s="58">
        <f t="shared" si="3"/>
        <v>0</v>
      </c>
      <c r="Q40" s="58"/>
      <c r="R40" s="58"/>
      <c r="S40" s="58">
        <f t="shared" si="4"/>
        <v>0</v>
      </c>
      <c r="T40" s="58"/>
      <c r="U40" s="58"/>
      <c r="V40" s="58">
        <f t="shared" si="5"/>
        <v>0</v>
      </c>
      <c r="W40" s="58"/>
      <c r="X40" s="58"/>
      <c r="Y40" s="58">
        <f t="shared" si="6"/>
        <v>0</v>
      </c>
      <c r="Z40" s="58"/>
      <c r="AA40" s="58"/>
      <c r="AB40" s="58">
        <f t="shared" si="7"/>
        <v>0</v>
      </c>
    </row>
    <row r="41" spans="1:29" x14ac:dyDescent="0.45">
      <c r="A41" s="1">
        <v>35</v>
      </c>
      <c r="B41" s="4" t="str">
        <f>รายชื่อ!D37</f>
        <v>เด็กชาย</v>
      </c>
      <c r="C41" s="3" t="str">
        <f>รายชื่อ!E37</f>
        <v>ประภัสสร</v>
      </c>
      <c r="D41" s="2" t="str">
        <f>รายชื่อ!F37</f>
        <v>คงจันทร์</v>
      </c>
      <c r="E41" s="58">
        <v>3</v>
      </c>
      <c r="F41" s="58">
        <v>3</v>
      </c>
      <c r="G41" s="58">
        <f t="shared" si="0"/>
        <v>3</v>
      </c>
      <c r="H41" s="58"/>
      <c r="I41" s="58"/>
      <c r="J41" s="58">
        <f t="shared" si="1"/>
        <v>0</v>
      </c>
      <c r="K41" s="58"/>
      <c r="L41" s="58"/>
      <c r="M41" s="58">
        <f t="shared" si="2"/>
        <v>0</v>
      </c>
      <c r="N41" s="58"/>
      <c r="O41" s="58"/>
      <c r="P41" s="58">
        <f t="shared" si="3"/>
        <v>0</v>
      </c>
      <c r="Q41" s="58"/>
      <c r="R41" s="58"/>
      <c r="S41" s="58">
        <f t="shared" si="4"/>
        <v>0</v>
      </c>
      <c r="T41" s="58"/>
      <c r="U41" s="58"/>
      <c r="V41" s="58">
        <f t="shared" si="5"/>
        <v>0</v>
      </c>
      <c r="W41" s="58"/>
      <c r="X41" s="58"/>
      <c r="Y41" s="58">
        <f t="shared" si="6"/>
        <v>0</v>
      </c>
      <c r="Z41" s="58"/>
      <c r="AA41" s="58"/>
      <c r="AB41" s="58">
        <f t="shared" si="7"/>
        <v>0</v>
      </c>
    </row>
    <row r="42" spans="1:29" x14ac:dyDescent="0.45">
      <c r="A42" s="211"/>
      <c r="B42" s="7"/>
      <c r="C42" s="8"/>
      <c r="D42" s="9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</sheetData>
  <mergeCells count="29">
    <mergeCell ref="A1:AB1"/>
    <mergeCell ref="A2:AB2"/>
    <mergeCell ref="A3:A5"/>
    <mergeCell ref="B3:D5"/>
    <mergeCell ref="E3:G3"/>
    <mergeCell ref="H3:J3"/>
    <mergeCell ref="K3:M3"/>
    <mergeCell ref="N3:P3"/>
    <mergeCell ref="Q3:S3"/>
    <mergeCell ref="T3:V3"/>
    <mergeCell ref="W3:Y3"/>
    <mergeCell ref="Z3:AB3"/>
    <mergeCell ref="E4:F4"/>
    <mergeCell ref="G4:G5"/>
    <mergeCell ref="H4:I4"/>
    <mergeCell ref="J4:J5"/>
    <mergeCell ref="AB4:AB5"/>
    <mergeCell ref="B6:D6"/>
    <mergeCell ref="Q4:R4"/>
    <mergeCell ref="S4:S5"/>
    <mergeCell ref="T4:U4"/>
    <mergeCell ref="V4:V5"/>
    <mergeCell ref="W4:X4"/>
    <mergeCell ref="Y4:Y5"/>
    <mergeCell ref="K4:L4"/>
    <mergeCell ref="M4:M5"/>
    <mergeCell ref="N4:O4"/>
    <mergeCell ref="P4:P5"/>
    <mergeCell ref="Z4:AA4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C42"/>
  <sheetViews>
    <sheetView view="pageLayout" zoomScale="110" zoomScaleNormal="100" zoomScalePageLayoutView="110" workbookViewId="0">
      <selection activeCell="D35" sqref="D35"/>
    </sheetView>
  </sheetViews>
  <sheetFormatPr defaultColWidth="9" defaultRowHeight="18.75" x14ac:dyDescent="0.2"/>
  <cols>
    <col min="1" max="1" width="3.25" style="54" customWidth="1"/>
    <col min="2" max="2" width="5.375" style="54" customWidth="1"/>
    <col min="3" max="3" width="7.125" style="215" customWidth="1"/>
    <col min="4" max="4" width="6.5" style="215" customWidth="1"/>
    <col min="5" max="28" width="2.75" style="54" customWidth="1"/>
    <col min="29" max="16384" width="9" style="54"/>
  </cols>
  <sheetData>
    <row r="1" spans="1:29" x14ac:dyDescent="0.2">
      <c r="A1" s="152" t="s">
        <v>489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x14ac:dyDescent="0.2">
      <c r="A2" s="152" t="str">
        <f>ไทย!A2</f>
        <v>ชั้น ป.6/1         ปีการศึกษา 2563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9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29" x14ac:dyDescent="0.2">
      <c r="A4" s="153"/>
      <c r="B4" s="158"/>
      <c r="C4" s="159"/>
      <c r="D4" s="160"/>
      <c r="E4" s="157" t="s">
        <v>12</v>
      </c>
      <c r="F4" s="157"/>
      <c r="G4" s="157" t="s">
        <v>10</v>
      </c>
      <c r="H4" s="157" t="s">
        <v>12</v>
      </c>
      <c r="I4" s="157"/>
      <c r="J4" s="172" t="s">
        <v>10</v>
      </c>
      <c r="K4" s="157" t="s">
        <v>12</v>
      </c>
      <c r="L4" s="157"/>
      <c r="M4" s="157" t="s">
        <v>10</v>
      </c>
      <c r="N4" s="157" t="s">
        <v>12</v>
      </c>
      <c r="O4" s="157"/>
      <c r="P4" s="157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57" t="s">
        <v>10</v>
      </c>
      <c r="W4" s="157" t="s">
        <v>12</v>
      </c>
      <c r="X4" s="157"/>
      <c r="Y4" s="157" t="s">
        <v>10</v>
      </c>
      <c r="Z4" s="157" t="s">
        <v>12</v>
      </c>
      <c r="AA4" s="157"/>
      <c r="AB4" s="157" t="s">
        <v>10</v>
      </c>
    </row>
    <row r="5" spans="1:29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57"/>
      <c r="H5" s="110">
        <v>1</v>
      </c>
      <c r="I5" s="110">
        <v>2</v>
      </c>
      <c r="J5" s="172"/>
      <c r="K5" s="110">
        <v>1</v>
      </c>
      <c r="L5" s="110">
        <v>2</v>
      </c>
      <c r="M5" s="157"/>
      <c r="N5" s="110">
        <v>1</v>
      </c>
      <c r="O5" s="110">
        <v>2</v>
      </c>
      <c r="P5" s="157"/>
      <c r="Q5" s="110">
        <v>1</v>
      </c>
      <c r="R5" s="110">
        <v>2</v>
      </c>
      <c r="S5" s="157"/>
      <c r="T5" s="110">
        <v>1</v>
      </c>
      <c r="U5" s="110">
        <v>2</v>
      </c>
      <c r="V5" s="157"/>
      <c r="W5" s="110">
        <v>1</v>
      </c>
      <c r="X5" s="110">
        <v>2</v>
      </c>
      <c r="Y5" s="157"/>
      <c r="Z5" s="110">
        <v>1</v>
      </c>
      <c r="AA5" s="110">
        <v>2</v>
      </c>
      <c r="AB5" s="157"/>
    </row>
    <row r="6" spans="1:29" ht="18" customHeight="1" x14ac:dyDescent="0.2">
      <c r="A6" s="110"/>
      <c r="B6" s="126" t="s">
        <v>11</v>
      </c>
      <c r="C6" s="127"/>
      <c r="D6" s="128"/>
      <c r="E6" s="110">
        <v>3</v>
      </c>
      <c r="F6" s="110">
        <v>3</v>
      </c>
      <c r="G6" s="110">
        <v>3</v>
      </c>
      <c r="H6" s="110">
        <v>3</v>
      </c>
      <c r="I6" s="110">
        <v>3</v>
      </c>
      <c r="J6" s="173">
        <v>3</v>
      </c>
      <c r="K6" s="110">
        <v>3</v>
      </c>
      <c r="L6" s="110">
        <v>3</v>
      </c>
      <c r="M6" s="110">
        <v>3</v>
      </c>
      <c r="N6" s="110">
        <v>3</v>
      </c>
      <c r="O6" s="110">
        <v>3</v>
      </c>
      <c r="P6" s="110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10">
        <v>3</v>
      </c>
      <c r="W6" s="110">
        <v>3</v>
      </c>
      <c r="X6" s="110">
        <v>3</v>
      </c>
      <c r="Y6" s="110">
        <v>3</v>
      </c>
      <c r="Z6" s="110">
        <v>3</v>
      </c>
      <c r="AA6" s="110">
        <v>3</v>
      </c>
      <c r="AB6" s="110">
        <v>3</v>
      </c>
    </row>
    <row r="7" spans="1:29" ht="18" customHeight="1" x14ac:dyDescent="0.2">
      <c r="A7" s="112">
        <v>1</v>
      </c>
      <c r="B7" s="113" t="str">
        <f>รายชื่อ!D3</f>
        <v>เด็กชาย</v>
      </c>
      <c r="C7" s="212" t="str">
        <f>รายชื่อ!E3</f>
        <v>กิตติศักดิ์</v>
      </c>
      <c r="D7" s="216" t="str">
        <f>รายชื่อ!F3</f>
        <v>เฉยเเหวน</v>
      </c>
      <c r="E7" s="120">
        <v>2</v>
      </c>
      <c r="F7" s="121">
        <v>3</v>
      </c>
      <c r="G7" s="120">
        <f>(E7+F7)/2</f>
        <v>2.5</v>
      </c>
      <c r="H7" s="120"/>
      <c r="I7" s="120"/>
      <c r="J7" s="117">
        <f>(H7+I7)/2</f>
        <v>0</v>
      </c>
      <c r="K7" s="120"/>
      <c r="L7" s="120"/>
      <c r="M7" s="120">
        <f>(K7+L7)/2</f>
        <v>0</v>
      </c>
      <c r="N7" s="120"/>
      <c r="O7" s="120"/>
      <c r="P7" s="120">
        <f>(N7+O7)/2</f>
        <v>0</v>
      </c>
      <c r="Q7" s="120"/>
      <c r="R7" s="120"/>
      <c r="S7" s="120">
        <f>(Q7+R7)/2</f>
        <v>0</v>
      </c>
      <c r="T7" s="120"/>
      <c r="U7" s="120"/>
      <c r="V7" s="120">
        <f>(T7+U7)/2</f>
        <v>0</v>
      </c>
      <c r="W7" s="120"/>
      <c r="X7" s="120"/>
      <c r="Y7" s="120">
        <f>(W7+X7)/2</f>
        <v>0</v>
      </c>
      <c r="Z7" s="120"/>
      <c r="AA7" s="120"/>
      <c r="AB7" s="120">
        <f>(Z7+AA7)/2</f>
        <v>0</v>
      </c>
    </row>
    <row r="8" spans="1:29" ht="18" customHeight="1" x14ac:dyDescent="0.2">
      <c r="A8" s="164">
        <v>2</v>
      </c>
      <c r="B8" s="165" t="str">
        <f>รายชื่อ!D4</f>
        <v>เด็กชาย</v>
      </c>
      <c r="C8" s="203" t="str">
        <f>รายชื่อ!E4</f>
        <v>ณัฐวุฒิ</v>
      </c>
      <c r="D8" s="199" t="str">
        <f>รายชื่อ!F4</f>
        <v>ม่วงศรี</v>
      </c>
      <c r="E8" s="164">
        <v>3</v>
      </c>
      <c r="F8" s="164">
        <v>3</v>
      </c>
      <c r="G8" s="174">
        <f t="shared" ref="G8:G41" si="0">(E8+F8)/2</f>
        <v>3</v>
      </c>
      <c r="H8" s="164"/>
      <c r="I8" s="164"/>
      <c r="J8" s="169">
        <f t="shared" ref="J8:J41" si="1">(H8+I8)/2</f>
        <v>0</v>
      </c>
      <c r="K8" s="164"/>
      <c r="L8" s="164"/>
      <c r="M8" s="169">
        <f t="shared" ref="M8:M41" si="2">(K8+L8)/2</f>
        <v>0</v>
      </c>
      <c r="N8" s="169"/>
      <c r="O8" s="169"/>
      <c r="P8" s="169">
        <f t="shared" ref="P8:P41" si="3">(N8+O8)/2</f>
        <v>0</v>
      </c>
      <c r="Q8" s="169"/>
      <c r="R8" s="169"/>
      <c r="S8" s="169">
        <f t="shared" ref="S8:S41" si="4">(Q8+R8)/2</f>
        <v>0</v>
      </c>
      <c r="T8" s="169"/>
      <c r="U8" s="169"/>
      <c r="V8" s="169">
        <f t="shared" ref="V8:V41" si="5">(T8+U8)/2</f>
        <v>0</v>
      </c>
      <c r="W8" s="169"/>
      <c r="X8" s="169"/>
      <c r="Y8" s="169">
        <f t="shared" ref="Y8:Y41" si="6">(W8+X8)/2</f>
        <v>0</v>
      </c>
      <c r="Z8" s="169"/>
      <c r="AA8" s="169"/>
      <c r="AB8" s="169">
        <f t="shared" ref="AB8:AB41" si="7">(Z8+AA8)/2</f>
        <v>0</v>
      </c>
    </row>
    <row r="9" spans="1:29" ht="18" customHeight="1" x14ac:dyDescent="0.2">
      <c r="A9" s="164">
        <v>3</v>
      </c>
      <c r="B9" s="165" t="str">
        <f>รายชื่อ!D5</f>
        <v>เด็กชาย</v>
      </c>
      <c r="C9" s="203" t="str">
        <f>รายชื่อ!E5</f>
        <v>ธนพล</v>
      </c>
      <c r="D9" s="199" t="str">
        <f>รายชื่อ!F5</f>
        <v>นรอินทร์</v>
      </c>
      <c r="E9" s="164">
        <v>3</v>
      </c>
      <c r="F9" s="164">
        <v>3</v>
      </c>
      <c r="G9" s="174">
        <f t="shared" si="0"/>
        <v>3</v>
      </c>
      <c r="H9" s="164"/>
      <c r="I9" s="164"/>
      <c r="J9" s="169">
        <f t="shared" si="1"/>
        <v>0</v>
      </c>
      <c r="K9" s="164"/>
      <c r="L9" s="164"/>
      <c r="M9" s="169">
        <f t="shared" si="2"/>
        <v>0</v>
      </c>
      <c r="N9" s="169"/>
      <c r="O9" s="169"/>
      <c r="P9" s="169">
        <f t="shared" si="3"/>
        <v>0</v>
      </c>
      <c r="Q9" s="169"/>
      <c r="R9" s="169"/>
      <c r="S9" s="169">
        <f t="shared" si="4"/>
        <v>0</v>
      </c>
      <c r="T9" s="169"/>
      <c r="U9" s="169"/>
      <c r="V9" s="169">
        <f t="shared" si="5"/>
        <v>0</v>
      </c>
      <c r="W9" s="169"/>
      <c r="X9" s="169"/>
      <c r="Y9" s="169">
        <f t="shared" si="6"/>
        <v>0</v>
      </c>
      <c r="Z9" s="169"/>
      <c r="AA9" s="169"/>
      <c r="AB9" s="169">
        <f t="shared" si="7"/>
        <v>0</v>
      </c>
    </row>
    <row r="10" spans="1:29" ht="18" customHeight="1" x14ac:dyDescent="0.2">
      <c r="A10" s="164">
        <v>4</v>
      </c>
      <c r="B10" s="165" t="str">
        <f>รายชื่อ!D6</f>
        <v>เด็กชาย</v>
      </c>
      <c r="C10" s="203" t="str">
        <f>รายชื่อ!E6</f>
        <v>นิธิพล</v>
      </c>
      <c r="D10" s="199" t="str">
        <f>รายชื่อ!F6</f>
        <v>แผ่นคำลา</v>
      </c>
      <c r="E10" s="164">
        <v>3</v>
      </c>
      <c r="F10" s="164">
        <v>3</v>
      </c>
      <c r="G10" s="174">
        <f t="shared" si="0"/>
        <v>3</v>
      </c>
      <c r="H10" s="164"/>
      <c r="I10" s="164"/>
      <c r="J10" s="169">
        <f t="shared" si="1"/>
        <v>0</v>
      </c>
      <c r="K10" s="164"/>
      <c r="L10" s="164"/>
      <c r="M10" s="169">
        <f t="shared" si="2"/>
        <v>0</v>
      </c>
      <c r="N10" s="169"/>
      <c r="O10" s="169"/>
      <c r="P10" s="169">
        <f t="shared" si="3"/>
        <v>0</v>
      </c>
      <c r="Q10" s="169"/>
      <c r="R10" s="169"/>
      <c r="S10" s="169">
        <f t="shared" si="4"/>
        <v>0</v>
      </c>
      <c r="T10" s="169"/>
      <c r="U10" s="169"/>
      <c r="V10" s="169">
        <f t="shared" si="5"/>
        <v>0</v>
      </c>
      <c r="W10" s="169"/>
      <c r="X10" s="169"/>
      <c r="Y10" s="169">
        <f t="shared" si="6"/>
        <v>0</v>
      </c>
      <c r="Z10" s="169"/>
      <c r="AA10" s="169"/>
      <c r="AB10" s="169">
        <f t="shared" si="7"/>
        <v>0</v>
      </c>
    </row>
    <row r="11" spans="1:29" ht="18" customHeight="1" x14ac:dyDescent="0.2">
      <c r="A11" s="164">
        <v>5</v>
      </c>
      <c r="B11" s="165" t="str">
        <f>รายชื่อ!D7</f>
        <v>เด็กชาย</v>
      </c>
      <c r="C11" s="203" t="str">
        <f>รายชื่อ!E7</f>
        <v>พงศกร</v>
      </c>
      <c r="D11" s="199" t="str">
        <f>รายชื่อ!F7</f>
        <v>สุทธิพงศ์วิรัช</v>
      </c>
      <c r="E11" s="164">
        <v>3</v>
      </c>
      <c r="F11" s="164">
        <v>3</v>
      </c>
      <c r="G11" s="174">
        <f t="shared" si="0"/>
        <v>3</v>
      </c>
      <c r="H11" s="164"/>
      <c r="I11" s="164"/>
      <c r="J11" s="169">
        <f t="shared" si="1"/>
        <v>0</v>
      </c>
      <c r="K11" s="164"/>
      <c r="L11" s="164"/>
      <c r="M11" s="169">
        <f t="shared" si="2"/>
        <v>0</v>
      </c>
      <c r="N11" s="169"/>
      <c r="O11" s="170"/>
      <c r="P11" s="169">
        <f t="shared" si="3"/>
        <v>0</v>
      </c>
      <c r="Q11" s="169"/>
      <c r="R11" s="169"/>
      <c r="S11" s="169">
        <f t="shared" si="4"/>
        <v>0</v>
      </c>
      <c r="T11" s="169"/>
      <c r="U11" s="169"/>
      <c r="V11" s="169">
        <f t="shared" si="5"/>
        <v>0</v>
      </c>
      <c r="W11" s="169"/>
      <c r="X11" s="169"/>
      <c r="Y11" s="169">
        <f t="shared" si="6"/>
        <v>0</v>
      </c>
      <c r="Z11" s="169"/>
      <c r="AA11" s="169"/>
      <c r="AB11" s="169">
        <f t="shared" si="7"/>
        <v>0</v>
      </c>
    </row>
    <row r="12" spans="1:29" ht="18" customHeight="1" x14ac:dyDescent="0.2">
      <c r="A12" s="164">
        <v>6</v>
      </c>
      <c r="B12" s="165" t="str">
        <f>รายชื่อ!D8</f>
        <v>เด็กหญิง</v>
      </c>
      <c r="C12" s="203" t="str">
        <f>รายชื่อ!E8</f>
        <v>กมลวรรณ</v>
      </c>
      <c r="D12" s="199" t="str">
        <f>รายชื่อ!F8</f>
        <v>เนาวไสศรี</v>
      </c>
      <c r="E12" s="164">
        <v>3</v>
      </c>
      <c r="F12" s="164">
        <v>3</v>
      </c>
      <c r="G12" s="174">
        <f t="shared" si="0"/>
        <v>3</v>
      </c>
      <c r="H12" s="164"/>
      <c r="I12" s="164"/>
      <c r="J12" s="169">
        <f t="shared" si="1"/>
        <v>0</v>
      </c>
      <c r="K12" s="164"/>
      <c r="L12" s="164"/>
      <c r="M12" s="169">
        <f t="shared" si="2"/>
        <v>0</v>
      </c>
      <c r="N12" s="169"/>
      <c r="O12" s="169"/>
      <c r="P12" s="169">
        <f t="shared" si="3"/>
        <v>0</v>
      </c>
      <c r="Q12" s="169"/>
      <c r="R12" s="169"/>
      <c r="S12" s="169">
        <f t="shared" si="4"/>
        <v>0</v>
      </c>
      <c r="T12" s="169"/>
      <c r="U12" s="169"/>
      <c r="V12" s="169">
        <f t="shared" si="5"/>
        <v>0</v>
      </c>
      <c r="W12" s="169"/>
      <c r="X12" s="169"/>
      <c r="Y12" s="169">
        <f t="shared" si="6"/>
        <v>0</v>
      </c>
      <c r="Z12" s="169"/>
      <c r="AA12" s="169"/>
      <c r="AB12" s="169">
        <f t="shared" si="7"/>
        <v>0</v>
      </c>
      <c r="AC12" s="60"/>
    </row>
    <row r="13" spans="1:29" ht="18" customHeight="1" x14ac:dyDescent="0.2">
      <c r="A13" s="164">
        <v>7</v>
      </c>
      <c r="B13" s="165" t="str">
        <f>รายชื่อ!D9</f>
        <v>เด็กหญิง</v>
      </c>
      <c r="C13" s="203" t="str">
        <f>รายชื่อ!E9</f>
        <v>กรองกาญจน์</v>
      </c>
      <c r="D13" s="199" t="str">
        <f>รายชื่อ!F9</f>
        <v>สืบสอน</v>
      </c>
      <c r="E13" s="164">
        <v>3</v>
      </c>
      <c r="F13" s="164">
        <v>3</v>
      </c>
      <c r="G13" s="174">
        <f t="shared" si="0"/>
        <v>3</v>
      </c>
      <c r="H13" s="164"/>
      <c r="I13" s="164"/>
      <c r="J13" s="169">
        <f t="shared" si="1"/>
        <v>0</v>
      </c>
      <c r="K13" s="164"/>
      <c r="L13" s="164"/>
      <c r="M13" s="169">
        <f t="shared" si="2"/>
        <v>0</v>
      </c>
      <c r="N13" s="169"/>
      <c r="O13" s="169"/>
      <c r="P13" s="169">
        <f t="shared" si="3"/>
        <v>0</v>
      </c>
      <c r="Q13" s="169"/>
      <c r="R13" s="169"/>
      <c r="S13" s="169">
        <f t="shared" si="4"/>
        <v>0</v>
      </c>
      <c r="T13" s="169"/>
      <c r="U13" s="169"/>
      <c r="V13" s="169">
        <f t="shared" si="5"/>
        <v>0</v>
      </c>
      <c r="W13" s="169"/>
      <c r="X13" s="169"/>
      <c r="Y13" s="169">
        <f t="shared" si="6"/>
        <v>0</v>
      </c>
      <c r="Z13" s="169"/>
      <c r="AA13" s="169"/>
      <c r="AB13" s="169">
        <f t="shared" si="7"/>
        <v>0</v>
      </c>
    </row>
    <row r="14" spans="1:29" ht="18" customHeight="1" x14ac:dyDescent="0.2">
      <c r="A14" s="164">
        <v>8</v>
      </c>
      <c r="B14" s="165" t="str">
        <f>รายชื่อ!D10</f>
        <v>เด็กหญิง</v>
      </c>
      <c r="C14" s="203" t="str">
        <f>รายชื่อ!E10</f>
        <v>ชลิตา</v>
      </c>
      <c r="D14" s="199" t="str">
        <f>รายชื่อ!F10</f>
        <v>กองแกน</v>
      </c>
      <c r="E14" s="164">
        <v>3</v>
      </c>
      <c r="F14" s="164">
        <v>3</v>
      </c>
      <c r="G14" s="174">
        <f t="shared" si="0"/>
        <v>3</v>
      </c>
      <c r="H14" s="164"/>
      <c r="I14" s="164"/>
      <c r="J14" s="169">
        <f t="shared" si="1"/>
        <v>0</v>
      </c>
      <c r="K14" s="164"/>
      <c r="L14" s="164"/>
      <c r="M14" s="169">
        <f t="shared" si="2"/>
        <v>0</v>
      </c>
      <c r="N14" s="169"/>
      <c r="O14" s="169"/>
      <c r="P14" s="169">
        <f t="shared" si="3"/>
        <v>0</v>
      </c>
      <c r="Q14" s="169"/>
      <c r="R14" s="169"/>
      <c r="S14" s="169">
        <f t="shared" si="4"/>
        <v>0</v>
      </c>
      <c r="T14" s="169"/>
      <c r="U14" s="171"/>
      <c r="V14" s="169">
        <f t="shared" si="5"/>
        <v>0</v>
      </c>
      <c r="W14" s="169"/>
      <c r="X14" s="169"/>
      <c r="Y14" s="169">
        <f t="shared" si="6"/>
        <v>0</v>
      </c>
      <c r="Z14" s="169"/>
      <c r="AA14" s="169"/>
      <c r="AB14" s="169">
        <f t="shared" si="7"/>
        <v>0</v>
      </c>
      <c r="AC14" s="60"/>
    </row>
    <row r="15" spans="1:29" ht="18" customHeight="1" x14ac:dyDescent="0.2">
      <c r="A15" s="164">
        <v>9</v>
      </c>
      <c r="B15" s="165" t="str">
        <f>รายชื่อ!D11</f>
        <v>เด็กหญิง</v>
      </c>
      <c r="C15" s="203" t="str">
        <f>รายชื่อ!E11</f>
        <v>นงค์นภัส</v>
      </c>
      <c r="D15" s="199" t="str">
        <f>รายชื่อ!F11</f>
        <v>ทีดินดำ</v>
      </c>
      <c r="E15" s="164">
        <v>3</v>
      </c>
      <c r="F15" s="164">
        <v>3</v>
      </c>
      <c r="G15" s="174">
        <f t="shared" si="0"/>
        <v>3</v>
      </c>
      <c r="H15" s="164"/>
      <c r="I15" s="164"/>
      <c r="J15" s="169">
        <f t="shared" si="1"/>
        <v>0</v>
      </c>
      <c r="K15" s="164"/>
      <c r="L15" s="164"/>
      <c r="M15" s="169">
        <f t="shared" si="2"/>
        <v>0</v>
      </c>
      <c r="N15" s="169"/>
      <c r="O15" s="103"/>
      <c r="P15" s="169">
        <f t="shared" si="3"/>
        <v>0</v>
      </c>
      <c r="Q15" s="169"/>
      <c r="R15" s="169"/>
      <c r="S15" s="169">
        <f t="shared" si="4"/>
        <v>0</v>
      </c>
      <c r="T15" s="169"/>
      <c r="U15" s="103"/>
      <c r="V15" s="169">
        <f t="shared" si="5"/>
        <v>0</v>
      </c>
      <c r="W15" s="169"/>
      <c r="X15" s="169"/>
      <c r="Y15" s="169">
        <f t="shared" si="6"/>
        <v>0</v>
      </c>
      <c r="Z15" s="169"/>
      <c r="AA15" s="169"/>
      <c r="AB15" s="169">
        <f t="shared" si="7"/>
        <v>0</v>
      </c>
    </row>
    <row r="16" spans="1:29" ht="18" customHeight="1" x14ac:dyDescent="0.2">
      <c r="A16" s="164">
        <v>10</v>
      </c>
      <c r="B16" s="165" t="str">
        <f>รายชื่อ!D12</f>
        <v>เด็กหญิง</v>
      </c>
      <c r="C16" s="203" t="str">
        <f>รายชื่อ!E12</f>
        <v>นวรัตน์</v>
      </c>
      <c r="D16" s="199" t="str">
        <f>รายชื่อ!F12</f>
        <v>เอี่ยมนิ่ม</v>
      </c>
      <c r="E16" s="164">
        <v>3</v>
      </c>
      <c r="F16" s="164">
        <v>3</v>
      </c>
      <c r="G16" s="174">
        <f t="shared" si="0"/>
        <v>3</v>
      </c>
      <c r="H16" s="164"/>
      <c r="I16" s="164"/>
      <c r="J16" s="169">
        <f t="shared" si="1"/>
        <v>0</v>
      </c>
      <c r="K16" s="164"/>
      <c r="L16" s="164"/>
      <c r="M16" s="169">
        <f t="shared" si="2"/>
        <v>0</v>
      </c>
      <c r="N16" s="169"/>
      <c r="O16" s="170"/>
      <c r="P16" s="169">
        <f t="shared" si="3"/>
        <v>0</v>
      </c>
      <c r="Q16" s="169"/>
      <c r="R16" s="169"/>
      <c r="S16" s="169">
        <f t="shared" si="4"/>
        <v>0</v>
      </c>
      <c r="T16" s="169"/>
      <c r="U16" s="170"/>
      <c r="V16" s="169">
        <f t="shared" si="5"/>
        <v>0</v>
      </c>
      <c r="W16" s="169"/>
      <c r="X16" s="169"/>
      <c r="Y16" s="169">
        <f t="shared" si="6"/>
        <v>0</v>
      </c>
      <c r="Z16" s="169"/>
      <c r="AA16" s="169"/>
      <c r="AB16" s="169">
        <f t="shared" si="7"/>
        <v>0</v>
      </c>
    </row>
    <row r="17" spans="1:29" ht="18" customHeight="1" x14ac:dyDescent="0.2">
      <c r="A17" s="164">
        <v>11</v>
      </c>
      <c r="B17" s="165" t="str">
        <f>รายชื่อ!D13</f>
        <v>เด็กหญิง</v>
      </c>
      <c r="C17" s="203" t="str">
        <f>รายชื่อ!E13</f>
        <v>พรรณนิภา</v>
      </c>
      <c r="D17" s="199" t="str">
        <f>รายชื่อ!F13</f>
        <v>พรายเพ็ชรน้อย</v>
      </c>
      <c r="E17" s="164">
        <v>3</v>
      </c>
      <c r="F17" s="164">
        <v>3</v>
      </c>
      <c r="G17" s="174">
        <f t="shared" si="0"/>
        <v>3</v>
      </c>
      <c r="H17" s="164"/>
      <c r="I17" s="164"/>
      <c r="J17" s="169">
        <f t="shared" si="1"/>
        <v>0</v>
      </c>
      <c r="K17" s="164"/>
      <c r="L17" s="164"/>
      <c r="M17" s="169">
        <f t="shared" si="2"/>
        <v>0</v>
      </c>
      <c r="N17" s="169"/>
      <c r="O17" s="169"/>
      <c r="P17" s="169">
        <f t="shared" si="3"/>
        <v>0</v>
      </c>
      <c r="Q17" s="169"/>
      <c r="R17" s="169"/>
      <c r="S17" s="169">
        <f t="shared" si="4"/>
        <v>0</v>
      </c>
      <c r="T17" s="169"/>
      <c r="U17" s="170"/>
      <c r="V17" s="169">
        <f t="shared" si="5"/>
        <v>0</v>
      </c>
      <c r="W17" s="169"/>
      <c r="X17" s="169"/>
      <c r="Y17" s="169">
        <f t="shared" si="6"/>
        <v>0</v>
      </c>
      <c r="Z17" s="169"/>
      <c r="AA17" s="169"/>
      <c r="AB17" s="169">
        <f t="shared" si="7"/>
        <v>0</v>
      </c>
      <c r="AC17" s="61"/>
    </row>
    <row r="18" spans="1:29" ht="18" customHeight="1" x14ac:dyDescent="0.2">
      <c r="A18" s="164">
        <v>12</v>
      </c>
      <c r="B18" s="165" t="str">
        <f>รายชื่อ!D14</f>
        <v>เด็กหญิง</v>
      </c>
      <c r="C18" s="203" t="str">
        <f>รายชื่อ!E14</f>
        <v>เพ็ญประภา</v>
      </c>
      <c r="D18" s="199" t="str">
        <f>รายชื่อ!F14</f>
        <v>ลาพันธ์</v>
      </c>
      <c r="E18" s="164">
        <v>3</v>
      </c>
      <c r="F18" s="164">
        <v>3</v>
      </c>
      <c r="G18" s="174">
        <f t="shared" si="0"/>
        <v>3</v>
      </c>
      <c r="H18" s="164"/>
      <c r="I18" s="164"/>
      <c r="J18" s="169">
        <f t="shared" si="1"/>
        <v>0</v>
      </c>
      <c r="K18" s="164"/>
      <c r="L18" s="164"/>
      <c r="M18" s="169">
        <f t="shared" si="2"/>
        <v>0</v>
      </c>
      <c r="N18" s="169"/>
      <c r="O18" s="103"/>
      <c r="P18" s="169">
        <f t="shared" si="3"/>
        <v>0</v>
      </c>
      <c r="Q18" s="169"/>
      <c r="R18" s="169"/>
      <c r="S18" s="169">
        <f t="shared" si="4"/>
        <v>0</v>
      </c>
      <c r="T18" s="169"/>
      <c r="U18" s="169"/>
      <c r="V18" s="169">
        <f t="shared" si="5"/>
        <v>0</v>
      </c>
      <c r="W18" s="169"/>
      <c r="X18" s="169"/>
      <c r="Y18" s="169">
        <f t="shared" si="6"/>
        <v>0</v>
      </c>
      <c r="Z18" s="169"/>
      <c r="AA18" s="169"/>
      <c r="AB18" s="169">
        <f t="shared" si="7"/>
        <v>0</v>
      </c>
      <c r="AC18" s="60"/>
    </row>
    <row r="19" spans="1:29" ht="18" customHeight="1" x14ac:dyDescent="0.2">
      <c r="A19" s="164">
        <v>13</v>
      </c>
      <c r="B19" s="165" t="str">
        <f>รายชื่อ!D15</f>
        <v>เด็กหญิง</v>
      </c>
      <c r="C19" s="203" t="str">
        <f>รายชื่อ!E15</f>
        <v>มาลินี</v>
      </c>
      <c r="D19" s="199" t="str">
        <f>รายชื่อ!F15</f>
        <v>ศรีอินกิจ</v>
      </c>
      <c r="E19" s="164">
        <v>3</v>
      </c>
      <c r="F19" s="164">
        <v>3</v>
      </c>
      <c r="G19" s="174">
        <f t="shared" si="0"/>
        <v>3</v>
      </c>
      <c r="H19" s="164"/>
      <c r="I19" s="164"/>
      <c r="J19" s="169">
        <f t="shared" si="1"/>
        <v>0</v>
      </c>
      <c r="K19" s="164"/>
      <c r="L19" s="164"/>
      <c r="M19" s="169">
        <f t="shared" si="2"/>
        <v>0</v>
      </c>
      <c r="N19" s="169"/>
      <c r="O19" s="169"/>
      <c r="P19" s="169">
        <f t="shared" si="3"/>
        <v>0</v>
      </c>
      <c r="Q19" s="169"/>
      <c r="R19" s="169"/>
      <c r="S19" s="169">
        <f t="shared" si="4"/>
        <v>0</v>
      </c>
      <c r="T19" s="169"/>
      <c r="U19" s="103"/>
      <c r="V19" s="169">
        <f t="shared" si="5"/>
        <v>0</v>
      </c>
      <c r="W19" s="169"/>
      <c r="X19" s="169"/>
      <c r="Y19" s="169">
        <f t="shared" si="6"/>
        <v>0</v>
      </c>
      <c r="Z19" s="169"/>
      <c r="AA19" s="169"/>
      <c r="AB19" s="169">
        <f t="shared" si="7"/>
        <v>0</v>
      </c>
    </row>
    <row r="20" spans="1:29" ht="18" customHeight="1" x14ac:dyDescent="0.2">
      <c r="A20" s="164">
        <v>14</v>
      </c>
      <c r="B20" s="165" t="str">
        <f>รายชื่อ!D16</f>
        <v>เด็กหญิง</v>
      </c>
      <c r="C20" s="203" t="str">
        <f>รายชื่อ!E16</f>
        <v>วนิดา</v>
      </c>
      <c r="D20" s="199" t="str">
        <f>รายชื่อ!F16</f>
        <v>สุดโต</v>
      </c>
      <c r="E20" s="164">
        <v>3</v>
      </c>
      <c r="F20" s="164">
        <v>3</v>
      </c>
      <c r="G20" s="174">
        <f t="shared" si="0"/>
        <v>3</v>
      </c>
      <c r="H20" s="164"/>
      <c r="I20" s="164"/>
      <c r="J20" s="169">
        <f t="shared" si="1"/>
        <v>0</v>
      </c>
      <c r="K20" s="164"/>
      <c r="L20" s="164"/>
      <c r="M20" s="169">
        <f t="shared" si="2"/>
        <v>0</v>
      </c>
      <c r="N20" s="169"/>
      <c r="O20" s="169"/>
      <c r="P20" s="169">
        <f t="shared" si="3"/>
        <v>0</v>
      </c>
      <c r="Q20" s="169"/>
      <c r="R20" s="169"/>
      <c r="S20" s="169">
        <f t="shared" si="4"/>
        <v>0</v>
      </c>
      <c r="T20" s="169"/>
      <c r="U20" s="170"/>
      <c r="V20" s="169">
        <f t="shared" si="5"/>
        <v>0</v>
      </c>
      <c r="W20" s="169"/>
      <c r="X20" s="169"/>
      <c r="Y20" s="169">
        <f t="shared" si="6"/>
        <v>0</v>
      </c>
      <c r="Z20" s="169"/>
      <c r="AA20" s="169"/>
      <c r="AB20" s="169">
        <f t="shared" si="7"/>
        <v>0</v>
      </c>
    </row>
    <row r="21" spans="1:29" ht="18" customHeight="1" x14ac:dyDescent="0.2">
      <c r="A21" s="164">
        <v>15</v>
      </c>
      <c r="B21" s="165" t="str">
        <f>รายชื่อ!D17</f>
        <v>เด็กหญิง</v>
      </c>
      <c r="C21" s="203" t="str">
        <f>รายชื่อ!E17</f>
        <v>วิภาดา</v>
      </c>
      <c r="D21" s="199" t="str">
        <f>รายชื่อ!F17</f>
        <v>โสดาโคตร</v>
      </c>
      <c r="E21" s="164">
        <v>3</v>
      </c>
      <c r="F21" s="164">
        <v>3</v>
      </c>
      <c r="G21" s="174">
        <f t="shared" si="0"/>
        <v>3</v>
      </c>
      <c r="H21" s="164"/>
      <c r="I21" s="164"/>
      <c r="J21" s="169">
        <f t="shared" si="1"/>
        <v>0</v>
      </c>
      <c r="K21" s="164"/>
      <c r="L21" s="164"/>
      <c r="M21" s="169">
        <f t="shared" si="2"/>
        <v>0</v>
      </c>
      <c r="N21" s="169"/>
      <c r="O21" s="169"/>
      <c r="P21" s="169">
        <f t="shared" si="3"/>
        <v>0</v>
      </c>
      <c r="Q21" s="169"/>
      <c r="R21" s="169"/>
      <c r="S21" s="169">
        <f t="shared" si="4"/>
        <v>0</v>
      </c>
      <c r="T21" s="169"/>
      <c r="U21" s="170"/>
      <c r="V21" s="169">
        <f t="shared" si="5"/>
        <v>0</v>
      </c>
      <c r="W21" s="169"/>
      <c r="X21" s="169"/>
      <c r="Y21" s="169">
        <f t="shared" si="6"/>
        <v>0</v>
      </c>
      <c r="Z21" s="169"/>
      <c r="AA21" s="169"/>
      <c r="AB21" s="169">
        <f t="shared" si="7"/>
        <v>0</v>
      </c>
      <c r="AC21" s="62"/>
    </row>
    <row r="22" spans="1:29" ht="18" customHeight="1" x14ac:dyDescent="0.2">
      <c r="A22" s="164">
        <v>16</v>
      </c>
      <c r="B22" s="165" t="str">
        <f>รายชื่อ!D18</f>
        <v>เด็กหญิง</v>
      </c>
      <c r="C22" s="203" t="str">
        <f>รายชื่อ!E18</f>
        <v>สุนันทา</v>
      </c>
      <c r="D22" s="199" t="str">
        <f>รายชื่อ!F18</f>
        <v>ทรัพย์ประดิษฐ์</v>
      </c>
      <c r="E22" s="164">
        <v>3</v>
      </c>
      <c r="F22" s="164">
        <v>3</v>
      </c>
      <c r="G22" s="174">
        <f t="shared" si="0"/>
        <v>3</v>
      </c>
      <c r="H22" s="164"/>
      <c r="I22" s="164"/>
      <c r="J22" s="169">
        <f t="shared" si="1"/>
        <v>0</v>
      </c>
      <c r="K22" s="164"/>
      <c r="L22" s="164"/>
      <c r="M22" s="169">
        <f t="shared" si="2"/>
        <v>0</v>
      </c>
      <c r="N22" s="169"/>
      <c r="O22" s="103"/>
      <c r="P22" s="169">
        <f t="shared" si="3"/>
        <v>0</v>
      </c>
      <c r="Q22" s="169"/>
      <c r="R22" s="169"/>
      <c r="S22" s="169">
        <f t="shared" si="4"/>
        <v>0</v>
      </c>
      <c r="T22" s="169"/>
      <c r="U22" s="170"/>
      <c r="V22" s="169">
        <f t="shared" si="5"/>
        <v>0</v>
      </c>
      <c r="W22" s="169"/>
      <c r="X22" s="169"/>
      <c r="Y22" s="169">
        <f t="shared" si="6"/>
        <v>0</v>
      </c>
      <c r="Z22" s="169"/>
      <c r="AA22" s="169"/>
      <c r="AB22" s="169">
        <f t="shared" si="7"/>
        <v>0</v>
      </c>
      <c r="AC22" s="62"/>
    </row>
    <row r="23" spans="1:29" ht="18" customHeight="1" x14ac:dyDescent="0.2">
      <c r="A23" s="164">
        <v>17</v>
      </c>
      <c r="B23" s="165" t="str">
        <f>รายชื่อ!D19</f>
        <v>เด็กหญิง</v>
      </c>
      <c r="C23" s="203" t="str">
        <f>รายชื่อ!E19</f>
        <v>สุภาภรณ์</v>
      </c>
      <c r="D23" s="199" t="str">
        <f>รายชื่อ!F19</f>
        <v>บูรณะ</v>
      </c>
      <c r="E23" s="164">
        <v>3</v>
      </c>
      <c r="F23" s="164">
        <v>3</v>
      </c>
      <c r="G23" s="174">
        <f t="shared" si="0"/>
        <v>3</v>
      </c>
      <c r="H23" s="164"/>
      <c r="I23" s="164"/>
      <c r="J23" s="169">
        <f t="shared" si="1"/>
        <v>0</v>
      </c>
      <c r="K23" s="164"/>
      <c r="L23" s="164"/>
      <c r="M23" s="169">
        <f t="shared" si="2"/>
        <v>0</v>
      </c>
      <c r="N23" s="169"/>
      <c r="O23" s="170"/>
      <c r="P23" s="169">
        <f t="shared" si="3"/>
        <v>0</v>
      </c>
      <c r="Q23" s="169"/>
      <c r="R23" s="169"/>
      <c r="S23" s="169">
        <f t="shared" si="4"/>
        <v>0</v>
      </c>
      <c r="T23" s="169"/>
      <c r="U23" s="170"/>
      <c r="V23" s="169">
        <f t="shared" si="5"/>
        <v>0</v>
      </c>
      <c r="W23" s="169"/>
      <c r="X23" s="169"/>
      <c r="Y23" s="169">
        <f t="shared" si="6"/>
        <v>0</v>
      </c>
      <c r="Z23" s="169"/>
      <c r="AA23" s="169"/>
      <c r="AB23" s="169">
        <f t="shared" si="7"/>
        <v>0</v>
      </c>
      <c r="AC23" s="62"/>
    </row>
    <row r="24" spans="1:29" ht="18" customHeight="1" x14ac:dyDescent="0.2">
      <c r="A24" s="164">
        <v>18</v>
      </c>
      <c r="B24" s="165" t="str">
        <f>รายชื่อ!D20</f>
        <v>เด็กหญิง</v>
      </c>
      <c r="C24" s="203" t="str">
        <f>รายชื่อ!E20</f>
        <v>สร้อยฟ้า</v>
      </c>
      <c r="D24" s="199" t="str">
        <f>รายชื่อ!F20</f>
        <v>ดีละลม</v>
      </c>
      <c r="E24" s="164">
        <v>3</v>
      </c>
      <c r="F24" s="164">
        <v>3</v>
      </c>
      <c r="G24" s="174">
        <f t="shared" si="0"/>
        <v>3</v>
      </c>
      <c r="H24" s="164"/>
      <c r="I24" s="164"/>
      <c r="J24" s="169">
        <f t="shared" si="1"/>
        <v>0</v>
      </c>
      <c r="K24" s="164"/>
      <c r="L24" s="164"/>
      <c r="M24" s="169">
        <f t="shared" si="2"/>
        <v>0</v>
      </c>
      <c r="N24" s="169"/>
      <c r="O24" s="169"/>
      <c r="P24" s="169">
        <f t="shared" si="3"/>
        <v>0</v>
      </c>
      <c r="Q24" s="169"/>
      <c r="R24" s="169"/>
      <c r="S24" s="169">
        <f t="shared" si="4"/>
        <v>0</v>
      </c>
      <c r="T24" s="169"/>
      <c r="U24" s="169"/>
      <c r="V24" s="169">
        <f t="shared" si="5"/>
        <v>0</v>
      </c>
      <c r="W24" s="169"/>
      <c r="X24" s="169"/>
      <c r="Y24" s="169">
        <f t="shared" si="6"/>
        <v>0</v>
      </c>
      <c r="Z24" s="169"/>
      <c r="AA24" s="169"/>
      <c r="AB24" s="169">
        <f t="shared" si="7"/>
        <v>0</v>
      </c>
      <c r="AC24" s="62"/>
    </row>
    <row r="25" spans="1:29" ht="18" customHeight="1" x14ac:dyDescent="0.2">
      <c r="A25" s="164">
        <v>19</v>
      </c>
      <c r="B25" s="165" t="str">
        <f>รายชื่อ!D21</f>
        <v>เด็กชาย</v>
      </c>
      <c r="C25" s="203" t="str">
        <f>รายชื่อ!E21</f>
        <v>พงศกร</v>
      </c>
      <c r="D25" s="199" t="str">
        <f>รายชื่อ!F21</f>
        <v>นิยมวัน</v>
      </c>
      <c r="E25" s="164">
        <v>3</v>
      </c>
      <c r="F25" s="164">
        <v>3</v>
      </c>
      <c r="G25" s="174">
        <f t="shared" si="0"/>
        <v>3</v>
      </c>
      <c r="H25" s="164"/>
      <c r="I25" s="164"/>
      <c r="J25" s="169">
        <f t="shared" si="1"/>
        <v>0</v>
      </c>
      <c r="K25" s="164"/>
      <c r="L25" s="164"/>
      <c r="M25" s="169">
        <f t="shared" si="2"/>
        <v>0</v>
      </c>
      <c r="N25" s="169"/>
      <c r="O25" s="103"/>
      <c r="P25" s="169">
        <f t="shared" si="3"/>
        <v>0</v>
      </c>
      <c r="Q25" s="169"/>
      <c r="R25" s="169"/>
      <c r="S25" s="169">
        <f t="shared" si="4"/>
        <v>0</v>
      </c>
      <c r="T25" s="169"/>
      <c r="U25" s="169"/>
      <c r="V25" s="169">
        <f t="shared" si="5"/>
        <v>0</v>
      </c>
      <c r="W25" s="169"/>
      <c r="X25" s="169"/>
      <c r="Y25" s="169">
        <f t="shared" si="6"/>
        <v>0</v>
      </c>
      <c r="Z25" s="169"/>
      <c r="AA25" s="169"/>
      <c r="AB25" s="169">
        <f t="shared" si="7"/>
        <v>0</v>
      </c>
    </row>
    <row r="26" spans="1:29" s="64" customFormat="1" ht="18" customHeight="1" x14ac:dyDescent="0.2">
      <c r="A26" s="164">
        <v>20</v>
      </c>
      <c r="B26" s="165" t="str">
        <f>รายชื่อ!D22</f>
        <v>เด็กชาย</v>
      </c>
      <c r="C26" s="203" t="str">
        <f>รายชื่อ!E22</f>
        <v>ศุภกฤต</v>
      </c>
      <c r="D26" s="199" t="str">
        <f>รายชื่อ!F22</f>
        <v>นุตน้อย</v>
      </c>
      <c r="E26" s="164">
        <v>3</v>
      </c>
      <c r="F26" s="164">
        <v>3</v>
      </c>
      <c r="G26" s="174">
        <f t="shared" si="0"/>
        <v>3</v>
      </c>
      <c r="H26" s="164"/>
      <c r="I26" s="164"/>
      <c r="J26" s="169">
        <f t="shared" si="1"/>
        <v>0</v>
      </c>
      <c r="K26" s="164"/>
      <c r="L26" s="164"/>
      <c r="M26" s="169">
        <f t="shared" si="2"/>
        <v>0</v>
      </c>
      <c r="N26" s="169"/>
      <c r="O26" s="170"/>
      <c r="P26" s="169">
        <f t="shared" si="3"/>
        <v>0</v>
      </c>
      <c r="Q26" s="169"/>
      <c r="R26" s="169"/>
      <c r="S26" s="169">
        <f t="shared" si="4"/>
        <v>0</v>
      </c>
      <c r="T26" s="169"/>
      <c r="U26" s="103"/>
      <c r="V26" s="169">
        <f t="shared" si="5"/>
        <v>0</v>
      </c>
      <c r="W26" s="169"/>
      <c r="X26" s="169"/>
      <c r="Y26" s="169">
        <f t="shared" si="6"/>
        <v>0</v>
      </c>
      <c r="Z26" s="169"/>
      <c r="AA26" s="169"/>
      <c r="AB26" s="169">
        <f t="shared" si="7"/>
        <v>0</v>
      </c>
      <c r="AC26" s="63"/>
    </row>
    <row r="27" spans="1:29" ht="18" customHeight="1" x14ac:dyDescent="0.2">
      <c r="A27" s="164">
        <v>21</v>
      </c>
      <c r="B27" s="165" t="str">
        <f>รายชื่อ!D23</f>
        <v>เด็กชาย</v>
      </c>
      <c r="C27" s="203" t="str">
        <f>รายชื่อ!E23</f>
        <v>วีระพงษ์</v>
      </c>
      <c r="D27" s="199" t="str">
        <f>รายชื่อ!F23</f>
        <v>ดวงงาม</v>
      </c>
      <c r="E27" s="164">
        <v>3</v>
      </c>
      <c r="F27" s="164">
        <v>3</v>
      </c>
      <c r="G27" s="174">
        <f t="shared" si="0"/>
        <v>3</v>
      </c>
      <c r="H27" s="164"/>
      <c r="I27" s="164"/>
      <c r="J27" s="169">
        <f t="shared" si="1"/>
        <v>0</v>
      </c>
      <c r="K27" s="164"/>
      <c r="L27" s="164"/>
      <c r="M27" s="169">
        <f t="shared" si="2"/>
        <v>0</v>
      </c>
      <c r="N27" s="169"/>
      <c r="O27" s="170"/>
      <c r="P27" s="169">
        <f t="shared" si="3"/>
        <v>0</v>
      </c>
      <c r="Q27" s="169"/>
      <c r="R27" s="169"/>
      <c r="S27" s="169">
        <f t="shared" si="4"/>
        <v>0</v>
      </c>
      <c r="T27" s="169"/>
      <c r="U27" s="170"/>
      <c r="V27" s="169">
        <f t="shared" si="5"/>
        <v>0</v>
      </c>
      <c r="W27" s="169"/>
      <c r="X27" s="169"/>
      <c r="Y27" s="169">
        <f t="shared" si="6"/>
        <v>0</v>
      </c>
      <c r="Z27" s="169"/>
      <c r="AA27" s="169"/>
      <c r="AB27" s="169">
        <f t="shared" si="7"/>
        <v>0</v>
      </c>
    </row>
    <row r="28" spans="1:29" ht="18" customHeight="1" x14ac:dyDescent="0.2">
      <c r="A28" s="164">
        <v>22</v>
      </c>
      <c r="B28" s="165" t="str">
        <f>รายชื่อ!D24</f>
        <v>เด็กหญิง</v>
      </c>
      <c r="C28" s="203" t="str">
        <f>รายชื่อ!E24</f>
        <v>ชลดา</v>
      </c>
      <c r="D28" s="199" t="str">
        <f>รายชื่อ!F24</f>
        <v>อ่ำทองคำ</v>
      </c>
      <c r="E28" s="164">
        <v>3</v>
      </c>
      <c r="F28" s="164">
        <v>3</v>
      </c>
      <c r="G28" s="174">
        <f t="shared" si="0"/>
        <v>3</v>
      </c>
      <c r="H28" s="164"/>
      <c r="I28" s="164"/>
      <c r="J28" s="169">
        <f t="shared" si="1"/>
        <v>0</v>
      </c>
      <c r="K28" s="164"/>
      <c r="L28" s="164"/>
      <c r="M28" s="169">
        <f t="shared" si="2"/>
        <v>0</v>
      </c>
      <c r="N28" s="169"/>
      <c r="O28" s="170"/>
      <c r="P28" s="169">
        <f t="shared" si="3"/>
        <v>0</v>
      </c>
      <c r="Q28" s="169"/>
      <c r="R28" s="169"/>
      <c r="S28" s="169">
        <f t="shared" si="4"/>
        <v>0</v>
      </c>
      <c r="T28" s="169"/>
      <c r="U28" s="169"/>
      <c r="V28" s="169">
        <f t="shared" si="5"/>
        <v>0</v>
      </c>
      <c r="W28" s="169"/>
      <c r="X28" s="169"/>
      <c r="Y28" s="169">
        <f t="shared" si="6"/>
        <v>0</v>
      </c>
      <c r="Z28" s="169"/>
      <c r="AA28" s="169"/>
      <c r="AB28" s="169">
        <f t="shared" si="7"/>
        <v>0</v>
      </c>
      <c r="AC28" s="62"/>
    </row>
    <row r="29" spans="1:29" ht="18" customHeight="1" x14ac:dyDescent="0.2">
      <c r="A29" s="164">
        <v>23</v>
      </c>
      <c r="B29" s="165" t="str">
        <f>รายชื่อ!D25</f>
        <v>เด็กชาย</v>
      </c>
      <c r="C29" s="203" t="str">
        <f>รายชื่อ!E25</f>
        <v>กิตติพร</v>
      </c>
      <c r="D29" s="199" t="str">
        <f>รายชื่อ!F25</f>
        <v>สามงามยา</v>
      </c>
      <c r="E29" s="164">
        <v>3</v>
      </c>
      <c r="F29" s="164">
        <v>3</v>
      </c>
      <c r="G29" s="174">
        <f t="shared" si="0"/>
        <v>3</v>
      </c>
      <c r="H29" s="164"/>
      <c r="I29" s="164"/>
      <c r="J29" s="169">
        <f t="shared" si="1"/>
        <v>0</v>
      </c>
      <c r="K29" s="164"/>
      <c r="L29" s="164"/>
      <c r="M29" s="169">
        <f t="shared" si="2"/>
        <v>0</v>
      </c>
      <c r="N29" s="169"/>
      <c r="O29" s="169"/>
      <c r="P29" s="169">
        <f t="shared" si="3"/>
        <v>0</v>
      </c>
      <c r="Q29" s="169"/>
      <c r="R29" s="170"/>
      <c r="S29" s="169">
        <f t="shared" si="4"/>
        <v>0</v>
      </c>
      <c r="T29" s="169"/>
      <c r="U29" s="103"/>
      <c r="V29" s="169">
        <f t="shared" si="5"/>
        <v>0</v>
      </c>
      <c r="W29" s="169"/>
      <c r="X29" s="169"/>
      <c r="Y29" s="169">
        <f t="shared" si="6"/>
        <v>0</v>
      </c>
      <c r="Z29" s="169"/>
      <c r="AA29" s="169"/>
      <c r="AB29" s="169">
        <f t="shared" si="7"/>
        <v>0</v>
      </c>
      <c r="AC29" s="60"/>
    </row>
    <row r="30" spans="1:29" ht="18" customHeight="1" x14ac:dyDescent="0.2">
      <c r="A30" s="164">
        <v>24</v>
      </c>
      <c r="B30" s="165" t="str">
        <f>รายชื่อ!D26</f>
        <v>เด็กชาย</v>
      </c>
      <c r="C30" s="203" t="str">
        <f>รายชื่อ!E26</f>
        <v>กิตติภณ</v>
      </c>
      <c r="D30" s="199" t="str">
        <f>รายชื่อ!F26</f>
        <v>มากจุ้ย</v>
      </c>
      <c r="E30" s="164">
        <v>3</v>
      </c>
      <c r="F30" s="164">
        <v>3</v>
      </c>
      <c r="G30" s="174">
        <f t="shared" si="0"/>
        <v>3</v>
      </c>
      <c r="H30" s="164"/>
      <c r="I30" s="164"/>
      <c r="J30" s="169">
        <f t="shared" si="1"/>
        <v>0</v>
      </c>
      <c r="K30" s="164"/>
      <c r="L30" s="164"/>
      <c r="M30" s="169">
        <f t="shared" si="2"/>
        <v>0</v>
      </c>
      <c r="N30" s="169"/>
      <c r="O30" s="169"/>
      <c r="P30" s="169">
        <f t="shared" si="3"/>
        <v>0</v>
      </c>
      <c r="Q30" s="169"/>
      <c r="R30" s="169"/>
      <c r="S30" s="169">
        <f t="shared" si="4"/>
        <v>0</v>
      </c>
      <c r="T30" s="169"/>
      <c r="U30" s="170"/>
      <c r="V30" s="169">
        <f t="shared" si="5"/>
        <v>0</v>
      </c>
      <c r="W30" s="169"/>
      <c r="X30" s="169"/>
      <c r="Y30" s="169">
        <f t="shared" si="6"/>
        <v>0</v>
      </c>
      <c r="Z30" s="169"/>
      <c r="AA30" s="169"/>
      <c r="AB30" s="169">
        <f t="shared" si="7"/>
        <v>0</v>
      </c>
      <c r="AC30" s="92"/>
    </row>
    <row r="31" spans="1:29" ht="18" customHeight="1" x14ac:dyDescent="0.2">
      <c r="A31" s="164">
        <v>25</v>
      </c>
      <c r="B31" s="165" t="str">
        <f>รายชื่อ!D27</f>
        <v>เด็กชาย</v>
      </c>
      <c r="C31" s="203" t="str">
        <f>รายชื่อ!E27</f>
        <v>ณัถเศรษฐ</v>
      </c>
      <c r="D31" s="199" t="str">
        <f>รายชื่อ!F27</f>
        <v>เนตรนิล</v>
      </c>
      <c r="E31" s="164">
        <v>3</v>
      </c>
      <c r="F31" s="164">
        <v>3</v>
      </c>
      <c r="G31" s="174">
        <f t="shared" si="0"/>
        <v>3</v>
      </c>
      <c r="H31" s="164"/>
      <c r="I31" s="164"/>
      <c r="J31" s="169">
        <f t="shared" si="1"/>
        <v>0</v>
      </c>
      <c r="K31" s="164"/>
      <c r="L31" s="164"/>
      <c r="M31" s="169">
        <f t="shared" si="2"/>
        <v>0</v>
      </c>
      <c r="N31" s="169"/>
      <c r="O31" s="169"/>
      <c r="P31" s="169">
        <f t="shared" si="3"/>
        <v>0</v>
      </c>
      <c r="Q31" s="169"/>
      <c r="R31" s="169"/>
      <c r="S31" s="169">
        <f t="shared" si="4"/>
        <v>0</v>
      </c>
      <c r="T31" s="169"/>
      <c r="U31" s="170"/>
      <c r="V31" s="169">
        <f t="shared" si="5"/>
        <v>0</v>
      </c>
      <c r="W31" s="169"/>
      <c r="X31" s="169"/>
      <c r="Y31" s="169">
        <f t="shared" si="6"/>
        <v>0</v>
      </c>
      <c r="Z31" s="169"/>
      <c r="AA31" s="169"/>
      <c r="AB31" s="169">
        <f t="shared" si="7"/>
        <v>0</v>
      </c>
      <c r="AC31" s="65"/>
    </row>
    <row r="32" spans="1:29" ht="18" customHeight="1" x14ac:dyDescent="0.2">
      <c r="A32" s="164">
        <v>26</v>
      </c>
      <c r="B32" s="165" t="str">
        <f>รายชื่อ!D28</f>
        <v>เด็กชาย</v>
      </c>
      <c r="C32" s="203" t="str">
        <f>รายชื่อ!E28</f>
        <v>มินฮวง</v>
      </c>
      <c r="D32" s="199" t="str">
        <f>รายชื่อ!F28</f>
        <v>อวง</v>
      </c>
      <c r="E32" s="164">
        <v>3</v>
      </c>
      <c r="F32" s="164">
        <v>3</v>
      </c>
      <c r="G32" s="174">
        <f t="shared" si="0"/>
        <v>3</v>
      </c>
      <c r="H32" s="164"/>
      <c r="I32" s="164"/>
      <c r="J32" s="169">
        <f t="shared" si="1"/>
        <v>0</v>
      </c>
      <c r="K32" s="164"/>
      <c r="L32" s="164"/>
      <c r="M32" s="169">
        <f t="shared" si="2"/>
        <v>0</v>
      </c>
      <c r="N32" s="169"/>
      <c r="O32" s="103"/>
      <c r="P32" s="169">
        <f t="shared" si="3"/>
        <v>0</v>
      </c>
      <c r="Q32" s="169"/>
      <c r="R32" s="169"/>
      <c r="S32" s="169">
        <f t="shared" si="4"/>
        <v>0</v>
      </c>
      <c r="T32" s="169"/>
      <c r="U32" s="169"/>
      <c r="V32" s="169">
        <f t="shared" si="5"/>
        <v>0</v>
      </c>
      <c r="W32" s="169"/>
      <c r="X32" s="169"/>
      <c r="Y32" s="169">
        <f t="shared" si="6"/>
        <v>0</v>
      </c>
      <c r="Z32" s="169"/>
      <c r="AA32" s="169"/>
      <c r="AB32" s="169">
        <f t="shared" si="7"/>
        <v>0</v>
      </c>
      <c r="AC32" s="66"/>
    </row>
    <row r="33" spans="1:29" s="64" customFormat="1" ht="18" customHeight="1" x14ac:dyDescent="0.2">
      <c r="A33" s="164">
        <v>27</v>
      </c>
      <c r="B33" s="165" t="str">
        <f>รายชื่อ!D29</f>
        <v>เด็กหญิง</v>
      </c>
      <c r="C33" s="203" t="str">
        <f>รายชื่อ!E29</f>
        <v>รัตติกาล</v>
      </c>
      <c r="D33" s="199" t="str">
        <f>รายชื่อ!F29</f>
        <v>สีสัน</v>
      </c>
      <c r="E33" s="164">
        <v>3</v>
      </c>
      <c r="F33" s="164">
        <v>3</v>
      </c>
      <c r="G33" s="174">
        <f t="shared" si="0"/>
        <v>3</v>
      </c>
      <c r="H33" s="164"/>
      <c r="I33" s="164"/>
      <c r="J33" s="169">
        <f t="shared" si="1"/>
        <v>0</v>
      </c>
      <c r="K33" s="164"/>
      <c r="L33" s="164"/>
      <c r="M33" s="169">
        <f t="shared" si="2"/>
        <v>0</v>
      </c>
      <c r="N33" s="169"/>
      <c r="O33" s="169"/>
      <c r="P33" s="169">
        <f t="shared" si="3"/>
        <v>0</v>
      </c>
      <c r="Q33" s="169"/>
      <c r="R33" s="169"/>
      <c r="S33" s="169">
        <f t="shared" si="4"/>
        <v>0</v>
      </c>
      <c r="T33" s="169"/>
      <c r="U33" s="171"/>
      <c r="V33" s="169">
        <f t="shared" si="5"/>
        <v>0</v>
      </c>
      <c r="W33" s="169"/>
      <c r="X33" s="169"/>
      <c r="Y33" s="169">
        <f t="shared" si="6"/>
        <v>0</v>
      </c>
      <c r="Z33" s="169"/>
      <c r="AA33" s="169"/>
      <c r="AB33" s="169">
        <f t="shared" si="7"/>
        <v>0</v>
      </c>
      <c r="AC33" s="67"/>
    </row>
    <row r="34" spans="1:29" ht="18" customHeight="1" x14ac:dyDescent="0.2">
      <c r="A34" s="175">
        <v>28</v>
      </c>
      <c r="B34" s="176" t="str">
        <f>รายชื่อ!D30</f>
        <v>เด็กชาย</v>
      </c>
      <c r="C34" s="213" t="str">
        <f>รายชื่อ!E30</f>
        <v>รัฐศาสตร์</v>
      </c>
      <c r="D34" s="219" t="str">
        <f>รายชื่อ!F30</f>
        <v>ระงับทุกข์</v>
      </c>
      <c r="E34" s="175">
        <v>3</v>
      </c>
      <c r="F34" s="175">
        <v>3</v>
      </c>
      <c r="G34" s="179">
        <f t="shared" si="0"/>
        <v>3</v>
      </c>
      <c r="H34" s="175"/>
      <c r="I34" s="175"/>
      <c r="J34" s="170">
        <f t="shared" si="1"/>
        <v>0</v>
      </c>
      <c r="K34" s="175"/>
      <c r="L34" s="175"/>
      <c r="M34" s="170">
        <f t="shared" si="2"/>
        <v>0</v>
      </c>
      <c r="N34" s="170"/>
      <c r="O34" s="170"/>
      <c r="P34" s="170">
        <f t="shared" si="3"/>
        <v>0</v>
      </c>
      <c r="Q34" s="170"/>
      <c r="R34" s="170"/>
      <c r="S34" s="170">
        <f t="shared" si="4"/>
        <v>0</v>
      </c>
      <c r="T34" s="170"/>
      <c r="U34" s="170"/>
      <c r="V34" s="170">
        <f t="shared" si="5"/>
        <v>0</v>
      </c>
      <c r="W34" s="170"/>
      <c r="X34" s="170"/>
      <c r="Y34" s="170">
        <f t="shared" si="6"/>
        <v>0</v>
      </c>
      <c r="Z34" s="170"/>
      <c r="AA34" s="170"/>
      <c r="AB34" s="170">
        <f t="shared" si="7"/>
        <v>0</v>
      </c>
      <c r="AC34" s="92"/>
    </row>
    <row r="35" spans="1:29" ht="18" customHeight="1" x14ac:dyDescent="0.2">
      <c r="A35" s="164">
        <v>29</v>
      </c>
      <c r="B35" s="165" t="str">
        <f>รายชื่อ!D31</f>
        <v>เด็กหญิง</v>
      </c>
      <c r="C35" s="203" t="str">
        <f>รายชื่อ!E31</f>
        <v>ประวีณา</v>
      </c>
      <c r="D35" s="199" t="str">
        <f>รายชื่อ!F31</f>
        <v>ฤทธิ์มหันต์</v>
      </c>
      <c r="E35" s="164">
        <v>3</v>
      </c>
      <c r="F35" s="164">
        <v>3</v>
      </c>
      <c r="G35" s="174">
        <f t="shared" si="0"/>
        <v>3</v>
      </c>
      <c r="H35" s="164"/>
      <c r="I35" s="164"/>
      <c r="J35" s="169">
        <f t="shared" si="1"/>
        <v>0</v>
      </c>
      <c r="K35" s="164"/>
      <c r="L35" s="164"/>
      <c r="M35" s="169">
        <f t="shared" si="2"/>
        <v>0</v>
      </c>
      <c r="N35" s="169"/>
      <c r="O35" s="169"/>
      <c r="P35" s="169">
        <f t="shared" si="3"/>
        <v>0</v>
      </c>
      <c r="Q35" s="169"/>
      <c r="R35" s="169"/>
      <c r="S35" s="169">
        <f t="shared" si="4"/>
        <v>0</v>
      </c>
      <c r="T35" s="169"/>
      <c r="U35" s="169"/>
      <c r="V35" s="169">
        <f t="shared" si="5"/>
        <v>0</v>
      </c>
      <c r="W35" s="169"/>
      <c r="X35" s="169"/>
      <c r="Y35" s="169">
        <f t="shared" si="6"/>
        <v>0</v>
      </c>
      <c r="Z35" s="169"/>
      <c r="AA35" s="169"/>
      <c r="AB35" s="169">
        <f t="shared" si="7"/>
        <v>0</v>
      </c>
    </row>
    <row r="36" spans="1:29" ht="18" customHeight="1" x14ac:dyDescent="0.2">
      <c r="A36" s="164">
        <v>30</v>
      </c>
      <c r="B36" s="165" t="str">
        <f>รายชื่อ!D32</f>
        <v>เด็กหญิง</v>
      </c>
      <c r="C36" s="203" t="str">
        <f>รายชื่อ!E32</f>
        <v>ศานต์ฤทัย</v>
      </c>
      <c r="D36" s="199" t="str">
        <f>รายชื่อ!F32</f>
        <v>จัดจวง</v>
      </c>
      <c r="E36" s="164">
        <v>3</v>
      </c>
      <c r="F36" s="164">
        <v>3</v>
      </c>
      <c r="G36" s="174">
        <f t="shared" ref="G36:G38" si="8">(E36+F36)/2</f>
        <v>3</v>
      </c>
      <c r="H36" s="164"/>
      <c r="I36" s="164"/>
      <c r="J36" s="169">
        <f t="shared" ref="J36:J38" si="9">(H36+I36)/2</f>
        <v>0</v>
      </c>
      <c r="K36" s="164"/>
      <c r="L36" s="164"/>
      <c r="M36" s="169">
        <f t="shared" ref="M36:M38" si="10">(K36+L36)/2</f>
        <v>0</v>
      </c>
      <c r="N36" s="169"/>
      <c r="O36" s="169"/>
      <c r="P36" s="169">
        <f t="shared" ref="P36:P38" si="11">(N36+O36)/2</f>
        <v>0</v>
      </c>
      <c r="Q36" s="169"/>
      <c r="R36" s="169"/>
      <c r="S36" s="169">
        <f t="shared" ref="S36:S38" si="12">(Q36+R36)/2</f>
        <v>0</v>
      </c>
      <c r="T36" s="169"/>
      <c r="U36" s="169"/>
      <c r="V36" s="169">
        <f t="shared" ref="V36:V38" si="13">(T36+U36)/2</f>
        <v>0</v>
      </c>
      <c r="W36" s="169"/>
      <c r="X36" s="169"/>
      <c r="Y36" s="169">
        <f t="shared" ref="Y36:Y38" si="14">(W36+X36)/2</f>
        <v>0</v>
      </c>
      <c r="Z36" s="169"/>
      <c r="AA36" s="169"/>
      <c r="AB36" s="169">
        <f t="shared" ref="AB36:AB38" si="15">(Z36+AA36)/2</f>
        <v>0</v>
      </c>
    </row>
    <row r="37" spans="1:29" ht="18" customHeight="1" x14ac:dyDescent="0.2">
      <c r="A37" s="164">
        <v>31</v>
      </c>
      <c r="B37" s="165" t="str">
        <f>รายชื่อ!D33</f>
        <v>เด็กหญิง</v>
      </c>
      <c r="C37" s="203" t="str">
        <f>รายชื่อ!E33</f>
        <v>ขวัญชนก</v>
      </c>
      <c r="D37" s="199" t="str">
        <f>รายชื่อ!F33</f>
        <v>แสงจันทร์</v>
      </c>
      <c r="E37" s="164">
        <v>3</v>
      </c>
      <c r="F37" s="164">
        <v>3</v>
      </c>
      <c r="G37" s="174">
        <f t="shared" si="8"/>
        <v>3</v>
      </c>
      <c r="H37" s="164"/>
      <c r="I37" s="164"/>
      <c r="J37" s="169">
        <f t="shared" si="9"/>
        <v>0</v>
      </c>
      <c r="K37" s="164"/>
      <c r="L37" s="164"/>
      <c r="M37" s="169">
        <f t="shared" si="10"/>
        <v>0</v>
      </c>
      <c r="N37" s="169"/>
      <c r="O37" s="169"/>
      <c r="P37" s="169">
        <f t="shared" si="11"/>
        <v>0</v>
      </c>
      <c r="Q37" s="169"/>
      <c r="R37" s="169"/>
      <c r="S37" s="169">
        <f t="shared" si="12"/>
        <v>0</v>
      </c>
      <c r="T37" s="169"/>
      <c r="U37" s="169"/>
      <c r="V37" s="169">
        <f t="shared" si="13"/>
        <v>0</v>
      </c>
      <c r="W37" s="169"/>
      <c r="X37" s="169"/>
      <c r="Y37" s="169">
        <f t="shared" si="14"/>
        <v>0</v>
      </c>
      <c r="Z37" s="169"/>
      <c r="AA37" s="169"/>
      <c r="AB37" s="169">
        <f t="shared" si="15"/>
        <v>0</v>
      </c>
    </row>
    <row r="38" spans="1:29" ht="18" customHeight="1" x14ac:dyDescent="0.2">
      <c r="A38" s="164">
        <v>32</v>
      </c>
      <c r="B38" s="165" t="str">
        <f>รายชื่อ!D34</f>
        <v>เด็กหญิง</v>
      </c>
      <c r="C38" s="203" t="str">
        <f>รายชื่อ!E34</f>
        <v>รัศมี</v>
      </c>
      <c r="D38" s="199" t="str">
        <f>รายชื่อ!F34</f>
        <v>ดิษฐยะนันท์</v>
      </c>
      <c r="E38" s="164">
        <v>3</v>
      </c>
      <c r="F38" s="164">
        <v>3</v>
      </c>
      <c r="G38" s="174">
        <f t="shared" si="8"/>
        <v>3</v>
      </c>
      <c r="H38" s="164"/>
      <c r="I38" s="164"/>
      <c r="J38" s="169">
        <f t="shared" si="9"/>
        <v>0</v>
      </c>
      <c r="K38" s="164"/>
      <c r="L38" s="164"/>
      <c r="M38" s="169">
        <f t="shared" si="10"/>
        <v>0</v>
      </c>
      <c r="N38" s="169"/>
      <c r="O38" s="169"/>
      <c r="P38" s="169">
        <f t="shared" si="11"/>
        <v>0</v>
      </c>
      <c r="Q38" s="169"/>
      <c r="R38" s="169"/>
      <c r="S38" s="169">
        <f t="shared" si="12"/>
        <v>0</v>
      </c>
      <c r="T38" s="169"/>
      <c r="U38" s="169"/>
      <c r="V38" s="169">
        <f t="shared" si="13"/>
        <v>0</v>
      </c>
      <c r="W38" s="169"/>
      <c r="X38" s="169"/>
      <c r="Y38" s="169">
        <f t="shared" si="14"/>
        <v>0</v>
      </c>
      <c r="Z38" s="169"/>
      <c r="AA38" s="169"/>
      <c r="AB38" s="169">
        <f t="shared" si="15"/>
        <v>0</v>
      </c>
    </row>
    <row r="39" spans="1:29" ht="18" customHeight="1" x14ac:dyDescent="0.2">
      <c r="A39" s="1">
        <v>33</v>
      </c>
      <c r="B39" s="69" t="str">
        <f>รายชื่อ!D35</f>
        <v>เด็กหญิง</v>
      </c>
      <c r="C39" s="3" t="str">
        <f>รายชื่อ!E35</f>
        <v>สิรภัทธ</v>
      </c>
      <c r="D39" s="2" t="str">
        <f>รายชื่อ!F35</f>
        <v>แสงใหญ่</v>
      </c>
      <c r="E39" s="58">
        <v>3</v>
      </c>
      <c r="F39" s="58">
        <v>3</v>
      </c>
      <c r="G39" s="58">
        <f t="shared" si="0"/>
        <v>3</v>
      </c>
      <c r="H39" s="58"/>
      <c r="I39" s="58"/>
      <c r="J39" s="58">
        <f t="shared" si="1"/>
        <v>0</v>
      </c>
      <c r="K39" s="58"/>
      <c r="L39" s="58"/>
      <c r="M39" s="58">
        <f t="shared" si="2"/>
        <v>0</v>
      </c>
      <c r="N39" s="58"/>
      <c r="O39" s="58"/>
      <c r="P39" s="58">
        <f t="shared" si="3"/>
        <v>0</v>
      </c>
      <c r="Q39" s="58"/>
      <c r="R39" s="58"/>
      <c r="S39" s="58">
        <f t="shared" si="4"/>
        <v>0</v>
      </c>
      <c r="T39" s="58"/>
      <c r="U39" s="58"/>
      <c r="V39" s="58">
        <f t="shared" si="5"/>
        <v>0</v>
      </c>
      <c r="W39" s="58"/>
      <c r="X39" s="58"/>
      <c r="Y39" s="58">
        <f t="shared" si="6"/>
        <v>0</v>
      </c>
      <c r="Z39" s="58"/>
      <c r="AA39" s="58"/>
      <c r="AB39" s="58">
        <f t="shared" si="7"/>
        <v>0</v>
      </c>
    </row>
    <row r="40" spans="1:29" ht="18" customHeight="1" x14ac:dyDescent="0.2">
      <c r="A40" s="1">
        <v>34</v>
      </c>
      <c r="B40" s="69" t="str">
        <f>รายชื่อ!D36</f>
        <v>เด็กหญิง</v>
      </c>
      <c r="C40" s="3" t="str">
        <f>รายชื่อ!E36</f>
        <v>ศศิธร</v>
      </c>
      <c r="D40" s="2" t="str">
        <f>รายชื่อ!F36</f>
        <v>เจริญสุข</v>
      </c>
      <c r="E40" s="58">
        <v>3</v>
      </c>
      <c r="F40" s="58">
        <v>3</v>
      </c>
      <c r="G40" s="58">
        <f t="shared" si="0"/>
        <v>3</v>
      </c>
      <c r="H40" s="58"/>
      <c r="I40" s="58"/>
      <c r="J40" s="58">
        <f t="shared" si="1"/>
        <v>0</v>
      </c>
      <c r="K40" s="58"/>
      <c r="L40" s="58"/>
      <c r="M40" s="58">
        <f t="shared" si="2"/>
        <v>0</v>
      </c>
      <c r="N40" s="58"/>
      <c r="O40" s="58"/>
      <c r="P40" s="58">
        <f t="shared" si="3"/>
        <v>0</v>
      </c>
      <c r="Q40" s="58"/>
      <c r="R40" s="58"/>
      <c r="S40" s="58">
        <f t="shared" si="4"/>
        <v>0</v>
      </c>
      <c r="T40" s="58"/>
      <c r="U40" s="58"/>
      <c r="V40" s="58">
        <f t="shared" si="5"/>
        <v>0</v>
      </c>
      <c r="W40" s="58"/>
      <c r="X40" s="58"/>
      <c r="Y40" s="58">
        <f t="shared" si="6"/>
        <v>0</v>
      </c>
      <c r="Z40" s="58"/>
      <c r="AA40" s="58"/>
      <c r="AB40" s="58">
        <f t="shared" si="7"/>
        <v>0</v>
      </c>
    </row>
    <row r="41" spans="1:29" x14ac:dyDescent="0.2">
      <c r="A41" s="1">
        <v>35</v>
      </c>
      <c r="B41" s="69" t="str">
        <f>รายชื่อ!D37</f>
        <v>เด็กชาย</v>
      </c>
      <c r="C41" s="3" t="str">
        <f>รายชื่อ!E37</f>
        <v>ประภัสสร</v>
      </c>
      <c r="D41" s="2" t="str">
        <f>รายชื่อ!F37</f>
        <v>คงจันทร์</v>
      </c>
      <c r="E41" s="58">
        <v>3</v>
      </c>
      <c r="F41" s="58">
        <v>3</v>
      </c>
      <c r="G41" s="58">
        <f t="shared" si="0"/>
        <v>3</v>
      </c>
      <c r="H41" s="58"/>
      <c r="I41" s="58"/>
      <c r="J41" s="58">
        <f t="shared" si="1"/>
        <v>0</v>
      </c>
      <c r="K41" s="58"/>
      <c r="L41" s="58"/>
      <c r="M41" s="58">
        <f t="shared" si="2"/>
        <v>0</v>
      </c>
      <c r="N41" s="58"/>
      <c r="O41" s="58"/>
      <c r="P41" s="58">
        <f t="shared" si="3"/>
        <v>0</v>
      </c>
      <c r="Q41" s="58"/>
      <c r="R41" s="58"/>
      <c r="S41" s="58">
        <f t="shared" si="4"/>
        <v>0</v>
      </c>
      <c r="T41" s="58"/>
      <c r="U41" s="58"/>
      <c r="V41" s="58">
        <f t="shared" si="5"/>
        <v>0</v>
      </c>
      <c r="W41" s="58"/>
      <c r="X41" s="58"/>
      <c r="Y41" s="58">
        <f t="shared" si="6"/>
        <v>0</v>
      </c>
      <c r="Z41" s="58"/>
      <c r="AA41" s="58"/>
      <c r="AB41" s="58">
        <f t="shared" si="7"/>
        <v>0</v>
      </c>
    </row>
    <row r="42" spans="1:29" x14ac:dyDescent="0.2">
      <c r="A42" s="211"/>
      <c r="B42" s="71"/>
      <c r="C42" s="214"/>
      <c r="D42" s="221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</sheetData>
  <mergeCells count="29">
    <mergeCell ref="A1:AB1"/>
    <mergeCell ref="A2:AB2"/>
    <mergeCell ref="A3:A5"/>
    <mergeCell ref="B3:D5"/>
    <mergeCell ref="E3:G3"/>
    <mergeCell ref="H3:J3"/>
    <mergeCell ref="K3:M3"/>
    <mergeCell ref="N3:P3"/>
    <mergeCell ref="Q3:S3"/>
    <mergeCell ref="T3:V3"/>
    <mergeCell ref="W3:Y3"/>
    <mergeCell ref="Z3:AB3"/>
    <mergeCell ref="E4:F4"/>
    <mergeCell ref="G4:G5"/>
    <mergeCell ref="H4:I4"/>
    <mergeCell ref="J4:J5"/>
    <mergeCell ref="AB4:AB5"/>
    <mergeCell ref="B6:D6"/>
    <mergeCell ref="Q4:R4"/>
    <mergeCell ref="S4:S5"/>
    <mergeCell ref="T4:U4"/>
    <mergeCell ref="V4:V5"/>
    <mergeCell ref="W4:X4"/>
    <mergeCell ref="Y4:Y5"/>
    <mergeCell ref="K4:L4"/>
    <mergeCell ref="M4:M5"/>
    <mergeCell ref="N4:O4"/>
    <mergeCell ref="P4:P5"/>
    <mergeCell ref="Z4:AA4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C42"/>
  <sheetViews>
    <sheetView view="pageLayout" topLeftCell="A34" zoomScale="110" zoomScaleNormal="100" zoomScalePageLayoutView="110" workbookViewId="0">
      <selection activeCell="F38" sqref="F37:F38"/>
    </sheetView>
  </sheetViews>
  <sheetFormatPr defaultColWidth="9" defaultRowHeight="18.75" x14ac:dyDescent="0.2"/>
  <cols>
    <col min="1" max="1" width="3.25" style="116" customWidth="1"/>
    <col min="2" max="2" width="5.375" style="116" customWidth="1"/>
    <col min="3" max="3" width="7.125" style="116" customWidth="1"/>
    <col min="4" max="4" width="6.5" style="116" customWidth="1"/>
    <col min="5" max="28" width="2.75" style="116" customWidth="1"/>
    <col min="29" max="16384" width="9" style="116"/>
  </cols>
  <sheetData>
    <row r="1" spans="1:29" x14ac:dyDescent="0.2">
      <c r="A1" s="152" t="s">
        <v>345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x14ac:dyDescent="0.2">
      <c r="A2" s="152" t="str">
        <f>ไทย!A2</f>
        <v>ชั้น ป.6/1         ปีการศึกษา 2563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9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29" x14ac:dyDescent="0.2">
      <c r="A4" s="153"/>
      <c r="B4" s="158"/>
      <c r="C4" s="159"/>
      <c r="D4" s="160"/>
      <c r="E4" s="157" t="s">
        <v>12</v>
      </c>
      <c r="F4" s="157"/>
      <c r="G4" s="157" t="s">
        <v>10</v>
      </c>
      <c r="H4" s="157" t="s">
        <v>12</v>
      </c>
      <c r="I4" s="157"/>
      <c r="J4" s="172" t="s">
        <v>10</v>
      </c>
      <c r="K4" s="157" t="s">
        <v>12</v>
      </c>
      <c r="L4" s="157"/>
      <c r="M4" s="157" t="s">
        <v>10</v>
      </c>
      <c r="N4" s="157" t="s">
        <v>12</v>
      </c>
      <c r="O4" s="157"/>
      <c r="P4" s="157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57" t="s">
        <v>10</v>
      </c>
      <c r="W4" s="157" t="s">
        <v>12</v>
      </c>
      <c r="X4" s="157"/>
      <c r="Y4" s="157" t="s">
        <v>10</v>
      </c>
      <c r="Z4" s="157" t="s">
        <v>12</v>
      </c>
      <c r="AA4" s="157"/>
      <c r="AB4" s="157" t="s">
        <v>10</v>
      </c>
    </row>
    <row r="5" spans="1:29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57"/>
      <c r="H5" s="110">
        <v>1</v>
      </c>
      <c r="I5" s="110">
        <v>2</v>
      </c>
      <c r="J5" s="172"/>
      <c r="K5" s="110">
        <v>1</v>
      </c>
      <c r="L5" s="110">
        <v>2</v>
      </c>
      <c r="M5" s="157"/>
      <c r="N5" s="110">
        <v>1</v>
      </c>
      <c r="O5" s="110">
        <v>2</v>
      </c>
      <c r="P5" s="157"/>
      <c r="Q5" s="110">
        <v>1</v>
      </c>
      <c r="R5" s="110">
        <v>2</v>
      </c>
      <c r="S5" s="157"/>
      <c r="T5" s="110">
        <v>1</v>
      </c>
      <c r="U5" s="110">
        <v>2</v>
      </c>
      <c r="V5" s="157"/>
      <c r="W5" s="110">
        <v>1</v>
      </c>
      <c r="X5" s="110">
        <v>2</v>
      </c>
      <c r="Y5" s="157"/>
      <c r="Z5" s="110">
        <v>1</v>
      </c>
      <c r="AA5" s="110">
        <v>2</v>
      </c>
      <c r="AB5" s="157"/>
    </row>
    <row r="6" spans="1:29" ht="18" customHeight="1" x14ac:dyDescent="0.2">
      <c r="A6" s="110"/>
      <c r="B6" s="126" t="s">
        <v>11</v>
      </c>
      <c r="C6" s="127"/>
      <c r="D6" s="128"/>
      <c r="E6" s="110">
        <v>3</v>
      </c>
      <c r="F6" s="110">
        <v>3</v>
      </c>
      <c r="G6" s="110">
        <v>3</v>
      </c>
      <c r="H6" s="110">
        <v>3</v>
      </c>
      <c r="I6" s="110">
        <v>3</v>
      </c>
      <c r="J6" s="173">
        <v>3</v>
      </c>
      <c r="K6" s="110">
        <v>3</v>
      </c>
      <c r="L6" s="110">
        <v>3</v>
      </c>
      <c r="M6" s="110">
        <v>3</v>
      </c>
      <c r="N6" s="110">
        <v>3</v>
      </c>
      <c r="O6" s="110">
        <v>3</v>
      </c>
      <c r="P6" s="110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10">
        <v>3</v>
      </c>
      <c r="W6" s="110">
        <v>3</v>
      </c>
      <c r="X6" s="110">
        <v>3</v>
      </c>
      <c r="Y6" s="110">
        <v>3</v>
      </c>
      <c r="Z6" s="110">
        <v>3</v>
      </c>
      <c r="AA6" s="110">
        <v>3</v>
      </c>
      <c r="AB6" s="110">
        <v>3</v>
      </c>
    </row>
    <row r="7" spans="1:29" ht="18" customHeight="1" x14ac:dyDescent="0.2">
      <c r="A7" s="112">
        <v>1</v>
      </c>
      <c r="B7" s="113" t="str">
        <f>รายชื่อ!D3</f>
        <v>เด็กชาย</v>
      </c>
      <c r="C7" s="114" t="str">
        <f>รายชื่อ!E3</f>
        <v>กิตติศักดิ์</v>
      </c>
      <c r="D7" s="115" t="str">
        <f>รายชื่อ!F3</f>
        <v>เฉยเเหวน</v>
      </c>
      <c r="E7" s="120">
        <v>2</v>
      </c>
      <c r="F7" s="121">
        <v>3</v>
      </c>
      <c r="G7" s="120">
        <f>(E7+F7)/2</f>
        <v>2.5</v>
      </c>
      <c r="H7" s="120"/>
      <c r="I7" s="120"/>
      <c r="J7" s="117">
        <f>(H7+I7)/2</f>
        <v>0</v>
      </c>
      <c r="K7" s="120"/>
      <c r="L7" s="120"/>
      <c r="M7" s="120">
        <f>(K7+L7)/2</f>
        <v>0</v>
      </c>
      <c r="N7" s="120"/>
      <c r="O7" s="120"/>
      <c r="P7" s="120">
        <f>(N7+O7)/2</f>
        <v>0</v>
      </c>
      <c r="Q7" s="120"/>
      <c r="R7" s="120"/>
      <c r="S7" s="120">
        <f>(Q7+R7)/2</f>
        <v>0</v>
      </c>
      <c r="T7" s="120"/>
      <c r="U7" s="120"/>
      <c r="V7" s="120">
        <f>(T7+U7)/2</f>
        <v>0</v>
      </c>
      <c r="W7" s="120"/>
      <c r="X7" s="120"/>
      <c r="Y7" s="120">
        <f>(W7+X7)/2</f>
        <v>0</v>
      </c>
      <c r="Z7" s="120"/>
      <c r="AA7" s="120"/>
      <c r="AB7" s="120">
        <f>(Z7+AA7)/2</f>
        <v>0</v>
      </c>
    </row>
    <row r="8" spans="1:29" ht="18" customHeight="1" x14ac:dyDescent="0.2">
      <c r="A8" s="164">
        <v>2</v>
      </c>
      <c r="B8" s="165" t="str">
        <f>รายชื่อ!D4</f>
        <v>เด็กชาย</v>
      </c>
      <c r="C8" s="166" t="str">
        <f>รายชื่อ!E4</f>
        <v>ณัฐวุฒิ</v>
      </c>
      <c r="D8" s="167" t="str">
        <f>รายชื่อ!F4</f>
        <v>ม่วงศรี</v>
      </c>
      <c r="E8" s="164">
        <v>3</v>
      </c>
      <c r="F8" s="164">
        <v>3</v>
      </c>
      <c r="G8" s="174">
        <f t="shared" ref="G8:G41" si="0">(E8+F8)/2</f>
        <v>3</v>
      </c>
      <c r="H8" s="164"/>
      <c r="I8" s="164"/>
      <c r="J8" s="169">
        <f t="shared" ref="J8:J41" si="1">(H8+I8)/2</f>
        <v>0</v>
      </c>
      <c r="K8" s="164"/>
      <c r="L8" s="164"/>
      <c r="M8" s="169">
        <f t="shared" ref="M8:M41" si="2">(K8+L8)/2</f>
        <v>0</v>
      </c>
      <c r="N8" s="169"/>
      <c r="O8" s="169"/>
      <c r="P8" s="169">
        <f t="shared" ref="P8:P41" si="3">(N8+O8)/2</f>
        <v>0</v>
      </c>
      <c r="Q8" s="169"/>
      <c r="R8" s="169"/>
      <c r="S8" s="169">
        <f t="shared" ref="S8:S41" si="4">(Q8+R8)/2</f>
        <v>0</v>
      </c>
      <c r="T8" s="169"/>
      <c r="U8" s="169"/>
      <c r="V8" s="169">
        <f t="shared" ref="V8:V41" si="5">(T8+U8)/2</f>
        <v>0</v>
      </c>
      <c r="W8" s="169"/>
      <c r="X8" s="169"/>
      <c r="Y8" s="169">
        <f t="shared" ref="Y8:Y41" si="6">(W8+X8)/2</f>
        <v>0</v>
      </c>
      <c r="Z8" s="169"/>
      <c r="AA8" s="169"/>
      <c r="AB8" s="169">
        <f t="shared" ref="AB8:AB41" si="7">(Z8+AA8)/2</f>
        <v>0</v>
      </c>
    </row>
    <row r="9" spans="1:29" ht="18" customHeight="1" x14ac:dyDescent="0.2">
      <c r="A9" s="164">
        <v>3</v>
      </c>
      <c r="B9" s="165" t="str">
        <f>รายชื่อ!D5</f>
        <v>เด็กชาย</v>
      </c>
      <c r="C9" s="166" t="str">
        <f>รายชื่อ!E5</f>
        <v>ธนพล</v>
      </c>
      <c r="D9" s="167" t="str">
        <f>รายชื่อ!F5</f>
        <v>นรอินทร์</v>
      </c>
      <c r="E9" s="164">
        <v>3</v>
      </c>
      <c r="F9" s="164">
        <v>3</v>
      </c>
      <c r="G9" s="174">
        <f t="shared" si="0"/>
        <v>3</v>
      </c>
      <c r="H9" s="164"/>
      <c r="I9" s="164"/>
      <c r="J9" s="169">
        <f t="shared" si="1"/>
        <v>0</v>
      </c>
      <c r="K9" s="164"/>
      <c r="L9" s="164"/>
      <c r="M9" s="169">
        <f t="shared" si="2"/>
        <v>0</v>
      </c>
      <c r="N9" s="169"/>
      <c r="O9" s="169"/>
      <c r="P9" s="169">
        <f t="shared" si="3"/>
        <v>0</v>
      </c>
      <c r="Q9" s="169"/>
      <c r="R9" s="169"/>
      <c r="S9" s="169">
        <f t="shared" si="4"/>
        <v>0</v>
      </c>
      <c r="T9" s="169"/>
      <c r="U9" s="169"/>
      <c r="V9" s="169">
        <f t="shared" si="5"/>
        <v>0</v>
      </c>
      <c r="W9" s="169"/>
      <c r="X9" s="169"/>
      <c r="Y9" s="169">
        <f t="shared" si="6"/>
        <v>0</v>
      </c>
      <c r="Z9" s="169"/>
      <c r="AA9" s="169"/>
      <c r="AB9" s="169">
        <f t="shared" si="7"/>
        <v>0</v>
      </c>
    </row>
    <row r="10" spans="1:29" ht="18" customHeight="1" x14ac:dyDescent="0.2">
      <c r="A10" s="164">
        <v>4</v>
      </c>
      <c r="B10" s="165" t="str">
        <f>รายชื่อ!D6</f>
        <v>เด็กชาย</v>
      </c>
      <c r="C10" s="166" t="str">
        <f>รายชื่อ!E6</f>
        <v>นิธิพล</v>
      </c>
      <c r="D10" s="167" t="str">
        <f>รายชื่อ!F6</f>
        <v>แผ่นคำลา</v>
      </c>
      <c r="E10" s="164">
        <v>3</v>
      </c>
      <c r="F10" s="164">
        <v>3</v>
      </c>
      <c r="G10" s="174">
        <f t="shared" si="0"/>
        <v>3</v>
      </c>
      <c r="H10" s="164"/>
      <c r="I10" s="164"/>
      <c r="J10" s="169">
        <f t="shared" si="1"/>
        <v>0</v>
      </c>
      <c r="K10" s="164"/>
      <c r="L10" s="164"/>
      <c r="M10" s="169">
        <f t="shared" si="2"/>
        <v>0</v>
      </c>
      <c r="N10" s="169"/>
      <c r="O10" s="169"/>
      <c r="P10" s="169">
        <f t="shared" si="3"/>
        <v>0</v>
      </c>
      <c r="Q10" s="169"/>
      <c r="R10" s="169"/>
      <c r="S10" s="169">
        <f t="shared" si="4"/>
        <v>0</v>
      </c>
      <c r="T10" s="169"/>
      <c r="U10" s="169"/>
      <c r="V10" s="169">
        <f t="shared" si="5"/>
        <v>0</v>
      </c>
      <c r="W10" s="169"/>
      <c r="X10" s="169"/>
      <c r="Y10" s="169">
        <f t="shared" si="6"/>
        <v>0</v>
      </c>
      <c r="Z10" s="169"/>
      <c r="AA10" s="169"/>
      <c r="AB10" s="169">
        <f t="shared" si="7"/>
        <v>0</v>
      </c>
    </row>
    <row r="11" spans="1:29" ht="18" customHeight="1" x14ac:dyDescent="0.2">
      <c r="A11" s="164">
        <v>5</v>
      </c>
      <c r="B11" s="165" t="str">
        <f>รายชื่อ!D7</f>
        <v>เด็กชาย</v>
      </c>
      <c r="C11" s="166" t="str">
        <f>รายชื่อ!E7</f>
        <v>พงศกร</v>
      </c>
      <c r="D11" s="167" t="str">
        <f>รายชื่อ!F7</f>
        <v>สุทธิพงศ์วิรัช</v>
      </c>
      <c r="E11" s="164">
        <v>3</v>
      </c>
      <c r="F11" s="164">
        <v>3</v>
      </c>
      <c r="G11" s="174">
        <f t="shared" si="0"/>
        <v>3</v>
      </c>
      <c r="H11" s="164"/>
      <c r="I11" s="164"/>
      <c r="J11" s="169">
        <f t="shared" si="1"/>
        <v>0</v>
      </c>
      <c r="K11" s="164"/>
      <c r="L11" s="164"/>
      <c r="M11" s="169">
        <f t="shared" si="2"/>
        <v>0</v>
      </c>
      <c r="N11" s="169"/>
      <c r="O11" s="170"/>
      <c r="P11" s="169">
        <f t="shared" si="3"/>
        <v>0</v>
      </c>
      <c r="Q11" s="169"/>
      <c r="R11" s="169"/>
      <c r="S11" s="169">
        <f t="shared" si="4"/>
        <v>0</v>
      </c>
      <c r="T11" s="169"/>
      <c r="U11" s="169"/>
      <c r="V11" s="169">
        <f t="shared" si="5"/>
        <v>0</v>
      </c>
      <c r="W11" s="169"/>
      <c r="X11" s="169"/>
      <c r="Y11" s="169">
        <f t="shared" si="6"/>
        <v>0</v>
      </c>
      <c r="Z11" s="169"/>
      <c r="AA11" s="169"/>
      <c r="AB11" s="169">
        <f t="shared" si="7"/>
        <v>0</v>
      </c>
    </row>
    <row r="12" spans="1:29" ht="18" customHeight="1" x14ac:dyDescent="0.2">
      <c r="A12" s="164">
        <v>6</v>
      </c>
      <c r="B12" s="165" t="str">
        <f>รายชื่อ!D8</f>
        <v>เด็กหญิง</v>
      </c>
      <c r="C12" s="166" t="str">
        <f>รายชื่อ!E8</f>
        <v>กมลวรรณ</v>
      </c>
      <c r="D12" s="167" t="str">
        <f>รายชื่อ!F8</f>
        <v>เนาวไสศรี</v>
      </c>
      <c r="E12" s="164">
        <v>3</v>
      </c>
      <c r="F12" s="164">
        <v>3</v>
      </c>
      <c r="G12" s="174">
        <f t="shared" si="0"/>
        <v>3</v>
      </c>
      <c r="H12" s="164"/>
      <c r="I12" s="164"/>
      <c r="J12" s="169">
        <f t="shared" si="1"/>
        <v>0</v>
      </c>
      <c r="K12" s="164"/>
      <c r="L12" s="164"/>
      <c r="M12" s="169">
        <f t="shared" si="2"/>
        <v>0</v>
      </c>
      <c r="N12" s="169"/>
      <c r="O12" s="169"/>
      <c r="P12" s="169">
        <f t="shared" si="3"/>
        <v>0</v>
      </c>
      <c r="Q12" s="169"/>
      <c r="R12" s="169"/>
      <c r="S12" s="169">
        <f t="shared" si="4"/>
        <v>0</v>
      </c>
      <c r="T12" s="169"/>
      <c r="U12" s="169"/>
      <c r="V12" s="169">
        <f t="shared" si="5"/>
        <v>0</v>
      </c>
      <c r="W12" s="169"/>
      <c r="X12" s="169"/>
      <c r="Y12" s="169">
        <f t="shared" si="6"/>
        <v>0</v>
      </c>
      <c r="Z12" s="169"/>
      <c r="AA12" s="169"/>
      <c r="AB12" s="169">
        <f t="shared" si="7"/>
        <v>0</v>
      </c>
      <c r="AC12" s="60"/>
    </row>
    <row r="13" spans="1:29" ht="18" customHeight="1" x14ac:dyDescent="0.2">
      <c r="A13" s="164">
        <v>7</v>
      </c>
      <c r="B13" s="165" t="str">
        <f>รายชื่อ!D9</f>
        <v>เด็กหญิง</v>
      </c>
      <c r="C13" s="166" t="str">
        <f>รายชื่อ!E9</f>
        <v>กรองกาญจน์</v>
      </c>
      <c r="D13" s="167" t="str">
        <f>รายชื่อ!F9</f>
        <v>สืบสอน</v>
      </c>
      <c r="E13" s="164">
        <v>3</v>
      </c>
      <c r="F13" s="164">
        <v>3</v>
      </c>
      <c r="G13" s="174">
        <f t="shared" si="0"/>
        <v>3</v>
      </c>
      <c r="H13" s="164"/>
      <c r="I13" s="164"/>
      <c r="J13" s="169">
        <f t="shared" si="1"/>
        <v>0</v>
      </c>
      <c r="K13" s="164"/>
      <c r="L13" s="164"/>
      <c r="M13" s="169">
        <f t="shared" si="2"/>
        <v>0</v>
      </c>
      <c r="N13" s="169"/>
      <c r="O13" s="169"/>
      <c r="P13" s="169">
        <f t="shared" si="3"/>
        <v>0</v>
      </c>
      <c r="Q13" s="169"/>
      <c r="R13" s="169"/>
      <c r="S13" s="169">
        <f t="shared" si="4"/>
        <v>0</v>
      </c>
      <c r="T13" s="169"/>
      <c r="U13" s="169"/>
      <c r="V13" s="169">
        <f t="shared" si="5"/>
        <v>0</v>
      </c>
      <c r="W13" s="169"/>
      <c r="X13" s="169"/>
      <c r="Y13" s="169">
        <f t="shared" si="6"/>
        <v>0</v>
      </c>
      <c r="Z13" s="169"/>
      <c r="AA13" s="169"/>
      <c r="AB13" s="169">
        <f t="shared" si="7"/>
        <v>0</v>
      </c>
    </row>
    <row r="14" spans="1:29" ht="18" customHeight="1" x14ac:dyDescent="0.2">
      <c r="A14" s="164">
        <v>8</v>
      </c>
      <c r="B14" s="165" t="str">
        <f>รายชื่อ!D10</f>
        <v>เด็กหญิง</v>
      </c>
      <c r="C14" s="166" t="str">
        <f>รายชื่อ!E10</f>
        <v>ชลิตา</v>
      </c>
      <c r="D14" s="167" t="str">
        <f>รายชื่อ!F10</f>
        <v>กองแกน</v>
      </c>
      <c r="E14" s="164">
        <v>3</v>
      </c>
      <c r="F14" s="164">
        <v>3</v>
      </c>
      <c r="G14" s="174">
        <f t="shared" si="0"/>
        <v>3</v>
      </c>
      <c r="H14" s="164"/>
      <c r="I14" s="164"/>
      <c r="J14" s="169">
        <f t="shared" si="1"/>
        <v>0</v>
      </c>
      <c r="K14" s="164"/>
      <c r="L14" s="164"/>
      <c r="M14" s="169">
        <f t="shared" si="2"/>
        <v>0</v>
      </c>
      <c r="N14" s="169"/>
      <c r="O14" s="169"/>
      <c r="P14" s="169">
        <f t="shared" si="3"/>
        <v>0</v>
      </c>
      <c r="Q14" s="169"/>
      <c r="R14" s="169"/>
      <c r="S14" s="169">
        <f t="shared" si="4"/>
        <v>0</v>
      </c>
      <c r="T14" s="169"/>
      <c r="U14" s="171"/>
      <c r="V14" s="169">
        <f t="shared" si="5"/>
        <v>0</v>
      </c>
      <c r="W14" s="169"/>
      <c r="X14" s="169"/>
      <c r="Y14" s="169">
        <f t="shared" si="6"/>
        <v>0</v>
      </c>
      <c r="Z14" s="169"/>
      <c r="AA14" s="169"/>
      <c r="AB14" s="169">
        <f t="shared" si="7"/>
        <v>0</v>
      </c>
      <c r="AC14" s="60"/>
    </row>
    <row r="15" spans="1:29" ht="18" customHeight="1" x14ac:dyDescent="0.2">
      <c r="A15" s="164">
        <v>9</v>
      </c>
      <c r="B15" s="165" t="str">
        <f>รายชื่อ!D11</f>
        <v>เด็กหญิง</v>
      </c>
      <c r="C15" s="166" t="str">
        <f>รายชื่อ!E11</f>
        <v>นงค์นภัส</v>
      </c>
      <c r="D15" s="167" t="str">
        <f>รายชื่อ!F11</f>
        <v>ทีดินดำ</v>
      </c>
      <c r="E15" s="164">
        <v>3</v>
      </c>
      <c r="F15" s="164">
        <v>3</v>
      </c>
      <c r="G15" s="174">
        <f t="shared" si="0"/>
        <v>3</v>
      </c>
      <c r="H15" s="164"/>
      <c r="I15" s="164"/>
      <c r="J15" s="169">
        <f t="shared" si="1"/>
        <v>0</v>
      </c>
      <c r="K15" s="164"/>
      <c r="L15" s="164"/>
      <c r="M15" s="169">
        <f t="shared" si="2"/>
        <v>0</v>
      </c>
      <c r="N15" s="169"/>
      <c r="O15" s="103"/>
      <c r="P15" s="169">
        <f t="shared" si="3"/>
        <v>0</v>
      </c>
      <c r="Q15" s="169"/>
      <c r="R15" s="169"/>
      <c r="S15" s="169">
        <f t="shared" si="4"/>
        <v>0</v>
      </c>
      <c r="T15" s="169"/>
      <c r="U15" s="103"/>
      <c r="V15" s="169">
        <f t="shared" si="5"/>
        <v>0</v>
      </c>
      <c r="W15" s="169"/>
      <c r="X15" s="169"/>
      <c r="Y15" s="169">
        <f t="shared" si="6"/>
        <v>0</v>
      </c>
      <c r="Z15" s="169"/>
      <c r="AA15" s="169"/>
      <c r="AB15" s="169">
        <f t="shared" si="7"/>
        <v>0</v>
      </c>
    </row>
    <row r="16" spans="1:29" ht="18" customHeight="1" x14ac:dyDescent="0.2">
      <c r="A16" s="164">
        <v>10</v>
      </c>
      <c r="B16" s="165" t="str">
        <f>รายชื่อ!D12</f>
        <v>เด็กหญิง</v>
      </c>
      <c r="C16" s="166" t="str">
        <f>รายชื่อ!E12</f>
        <v>นวรัตน์</v>
      </c>
      <c r="D16" s="167" t="str">
        <f>รายชื่อ!F12</f>
        <v>เอี่ยมนิ่ม</v>
      </c>
      <c r="E16" s="164">
        <v>3</v>
      </c>
      <c r="F16" s="164">
        <v>3</v>
      </c>
      <c r="G16" s="174">
        <f t="shared" si="0"/>
        <v>3</v>
      </c>
      <c r="H16" s="164"/>
      <c r="I16" s="164"/>
      <c r="J16" s="169">
        <f t="shared" si="1"/>
        <v>0</v>
      </c>
      <c r="K16" s="164"/>
      <c r="L16" s="164"/>
      <c r="M16" s="169">
        <f t="shared" si="2"/>
        <v>0</v>
      </c>
      <c r="N16" s="169"/>
      <c r="O16" s="170"/>
      <c r="P16" s="169">
        <f t="shared" si="3"/>
        <v>0</v>
      </c>
      <c r="Q16" s="169"/>
      <c r="R16" s="169"/>
      <c r="S16" s="169">
        <f t="shared" si="4"/>
        <v>0</v>
      </c>
      <c r="T16" s="169"/>
      <c r="U16" s="170"/>
      <c r="V16" s="169">
        <f t="shared" si="5"/>
        <v>0</v>
      </c>
      <c r="W16" s="169"/>
      <c r="X16" s="169"/>
      <c r="Y16" s="169">
        <f t="shared" si="6"/>
        <v>0</v>
      </c>
      <c r="Z16" s="169"/>
      <c r="AA16" s="169"/>
      <c r="AB16" s="169">
        <f t="shared" si="7"/>
        <v>0</v>
      </c>
    </row>
    <row r="17" spans="1:29" ht="18" customHeight="1" x14ac:dyDescent="0.2">
      <c r="A17" s="164">
        <v>11</v>
      </c>
      <c r="B17" s="165" t="str">
        <f>รายชื่อ!D13</f>
        <v>เด็กหญิง</v>
      </c>
      <c r="C17" s="166" t="str">
        <f>รายชื่อ!E13</f>
        <v>พรรณนิภา</v>
      </c>
      <c r="D17" s="167" t="str">
        <f>รายชื่อ!F13</f>
        <v>พรายเพ็ชรน้อย</v>
      </c>
      <c r="E17" s="164">
        <v>3</v>
      </c>
      <c r="F17" s="164">
        <v>3</v>
      </c>
      <c r="G17" s="174">
        <f t="shared" si="0"/>
        <v>3</v>
      </c>
      <c r="H17" s="164"/>
      <c r="I17" s="164"/>
      <c r="J17" s="169">
        <f t="shared" si="1"/>
        <v>0</v>
      </c>
      <c r="K17" s="164"/>
      <c r="L17" s="164"/>
      <c r="M17" s="169">
        <f t="shared" si="2"/>
        <v>0</v>
      </c>
      <c r="N17" s="169"/>
      <c r="O17" s="169"/>
      <c r="P17" s="169">
        <f t="shared" si="3"/>
        <v>0</v>
      </c>
      <c r="Q17" s="169"/>
      <c r="R17" s="169"/>
      <c r="S17" s="169">
        <f t="shared" si="4"/>
        <v>0</v>
      </c>
      <c r="T17" s="169"/>
      <c r="U17" s="170"/>
      <c r="V17" s="169">
        <f t="shared" si="5"/>
        <v>0</v>
      </c>
      <c r="W17" s="169"/>
      <c r="X17" s="169"/>
      <c r="Y17" s="169">
        <f t="shared" si="6"/>
        <v>0</v>
      </c>
      <c r="Z17" s="169"/>
      <c r="AA17" s="169"/>
      <c r="AB17" s="169">
        <f t="shared" si="7"/>
        <v>0</v>
      </c>
      <c r="AC17" s="61"/>
    </row>
    <row r="18" spans="1:29" ht="18" customHeight="1" x14ac:dyDescent="0.2">
      <c r="A18" s="164">
        <v>12</v>
      </c>
      <c r="B18" s="165" t="str">
        <f>รายชื่อ!D14</f>
        <v>เด็กหญิง</v>
      </c>
      <c r="C18" s="166" t="str">
        <f>รายชื่อ!E14</f>
        <v>เพ็ญประภา</v>
      </c>
      <c r="D18" s="167" t="str">
        <f>รายชื่อ!F14</f>
        <v>ลาพันธ์</v>
      </c>
      <c r="E18" s="164">
        <v>3</v>
      </c>
      <c r="F18" s="164">
        <v>3</v>
      </c>
      <c r="G18" s="174">
        <f t="shared" si="0"/>
        <v>3</v>
      </c>
      <c r="H18" s="164"/>
      <c r="I18" s="164"/>
      <c r="J18" s="169">
        <f t="shared" si="1"/>
        <v>0</v>
      </c>
      <c r="K18" s="164"/>
      <c r="L18" s="164"/>
      <c r="M18" s="169">
        <f t="shared" si="2"/>
        <v>0</v>
      </c>
      <c r="N18" s="169"/>
      <c r="O18" s="103"/>
      <c r="P18" s="169">
        <f t="shared" si="3"/>
        <v>0</v>
      </c>
      <c r="Q18" s="169"/>
      <c r="R18" s="169"/>
      <c r="S18" s="169">
        <f t="shared" si="4"/>
        <v>0</v>
      </c>
      <c r="T18" s="169"/>
      <c r="U18" s="169"/>
      <c r="V18" s="169">
        <f t="shared" si="5"/>
        <v>0</v>
      </c>
      <c r="W18" s="169"/>
      <c r="X18" s="169"/>
      <c r="Y18" s="169">
        <f t="shared" si="6"/>
        <v>0</v>
      </c>
      <c r="Z18" s="169"/>
      <c r="AA18" s="169"/>
      <c r="AB18" s="169">
        <f t="shared" si="7"/>
        <v>0</v>
      </c>
      <c r="AC18" s="60"/>
    </row>
    <row r="19" spans="1:29" ht="18" customHeight="1" x14ac:dyDescent="0.2">
      <c r="A19" s="164">
        <v>13</v>
      </c>
      <c r="B19" s="165" t="str">
        <f>รายชื่อ!D15</f>
        <v>เด็กหญิง</v>
      </c>
      <c r="C19" s="166" t="str">
        <f>รายชื่อ!E15</f>
        <v>มาลินี</v>
      </c>
      <c r="D19" s="167" t="str">
        <f>รายชื่อ!F15</f>
        <v>ศรีอินกิจ</v>
      </c>
      <c r="E19" s="164">
        <v>3</v>
      </c>
      <c r="F19" s="164">
        <v>3</v>
      </c>
      <c r="G19" s="174">
        <f t="shared" si="0"/>
        <v>3</v>
      </c>
      <c r="H19" s="164"/>
      <c r="I19" s="164"/>
      <c r="J19" s="169">
        <f t="shared" si="1"/>
        <v>0</v>
      </c>
      <c r="K19" s="164"/>
      <c r="L19" s="164"/>
      <c r="M19" s="169">
        <f t="shared" si="2"/>
        <v>0</v>
      </c>
      <c r="N19" s="169"/>
      <c r="O19" s="169"/>
      <c r="P19" s="169">
        <f t="shared" si="3"/>
        <v>0</v>
      </c>
      <c r="Q19" s="169"/>
      <c r="R19" s="169"/>
      <c r="S19" s="169">
        <f t="shared" si="4"/>
        <v>0</v>
      </c>
      <c r="T19" s="169"/>
      <c r="U19" s="103"/>
      <c r="V19" s="169">
        <f t="shared" si="5"/>
        <v>0</v>
      </c>
      <c r="W19" s="169"/>
      <c r="X19" s="169"/>
      <c r="Y19" s="169">
        <f t="shared" si="6"/>
        <v>0</v>
      </c>
      <c r="Z19" s="169"/>
      <c r="AA19" s="169"/>
      <c r="AB19" s="169">
        <f t="shared" si="7"/>
        <v>0</v>
      </c>
    </row>
    <row r="20" spans="1:29" ht="18" customHeight="1" x14ac:dyDescent="0.2">
      <c r="A20" s="164">
        <v>14</v>
      </c>
      <c r="B20" s="165" t="str">
        <f>รายชื่อ!D16</f>
        <v>เด็กหญิง</v>
      </c>
      <c r="C20" s="166" t="str">
        <f>รายชื่อ!E16</f>
        <v>วนิดา</v>
      </c>
      <c r="D20" s="167" t="str">
        <f>รายชื่อ!F16</f>
        <v>สุดโต</v>
      </c>
      <c r="E20" s="164">
        <v>3</v>
      </c>
      <c r="F20" s="164">
        <v>3</v>
      </c>
      <c r="G20" s="174">
        <f t="shared" si="0"/>
        <v>3</v>
      </c>
      <c r="H20" s="164"/>
      <c r="I20" s="164"/>
      <c r="J20" s="169">
        <f t="shared" si="1"/>
        <v>0</v>
      </c>
      <c r="K20" s="164"/>
      <c r="L20" s="164"/>
      <c r="M20" s="169">
        <f t="shared" si="2"/>
        <v>0</v>
      </c>
      <c r="N20" s="169"/>
      <c r="O20" s="169"/>
      <c r="P20" s="169">
        <f t="shared" si="3"/>
        <v>0</v>
      </c>
      <c r="Q20" s="169"/>
      <c r="R20" s="169"/>
      <c r="S20" s="169">
        <f t="shared" si="4"/>
        <v>0</v>
      </c>
      <c r="T20" s="169"/>
      <c r="U20" s="170"/>
      <c r="V20" s="169">
        <f t="shared" si="5"/>
        <v>0</v>
      </c>
      <c r="W20" s="169"/>
      <c r="X20" s="169"/>
      <c r="Y20" s="169">
        <f t="shared" si="6"/>
        <v>0</v>
      </c>
      <c r="Z20" s="169"/>
      <c r="AA20" s="169"/>
      <c r="AB20" s="169">
        <f t="shared" si="7"/>
        <v>0</v>
      </c>
    </row>
    <row r="21" spans="1:29" ht="18" customHeight="1" x14ac:dyDescent="0.2">
      <c r="A21" s="164">
        <v>15</v>
      </c>
      <c r="B21" s="165" t="str">
        <f>รายชื่อ!D17</f>
        <v>เด็กหญิง</v>
      </c>
      <c r="C21" s="166" t="str">
        <f>รายชื่อ!E17</f>
        <v>วิภาดา</v>
      </c>
      <c r="D21" s="167" t="str">
        <f>รายชื่อ!F17</f>
        <v>โสดาโคตร</v>
      </c>
      <c r="E21" s="164">
        <v>3</v>
      </c>
      <c r="F21" s="164">
        <v>3</v>
      </c>
      <c r="G21" s="174">
        <f t="shared" si="0"/>
        <v>3</v>
      </c>
      <c r="H21" s="164"/>
      <c r="I21" s="164"/>
      <c r="J21" s="169">
        <f t="shared" si="1"/>
        <v>0</v>
      </c>
      <c r="K21" s="164"/>
      <c r="L21" s="164"/>
      <c r="M21" s="169">
        <f t="shared" si="2"/>
        <v>0</v>
      </c>
      <c r="N21" s="169"/>
      <c r="O21" s="169"/>
      <c r="P21" s="169">
        <f t="shared" si="3"/>
        <v>0</v>
      </c>
      <c r="Q21" s="169"/>
      <c r="R21" s="169"/>
      <c r="S21" s="169">
        <f t="shared" si="4"/>
        <v>0</v>
      </c>
      <c r="T21" s="169"/>
      <c r="U21" s="170"/>
      <c r="V21" s="169">
        <f t="shared" si="5"/>
        <v>0</v>
      </c>
      <c r="W21" s="169"/>
      <c r="X21" s="169"/>
      <c r="Y21" s="169">
        <f t="shared" si="6"/>
        <v>0</v>
      </c>
      <c r="Z21" s="169"/>
      <c r="AA21" s="169"/>
      <c r="AB21" s="169">
        <f t="shared" si="7"/>
        <v>0</v>
      </c>
      <c r="AC21" s="62"/>
    </row>
    <row r="22" spans="1:29" ht="18" customHeight="1" x14ac:dyDescent="0.2">
      <c r="A22" s="164">
        <v>16</v>
      </c>
      <c r="B22" s="165" t="str">
        <f>รายชื่อ!D18</f>
        <v>เด็กหญิง</v>
      </c>
      <c r="C22" s="166" t="str">
        <f>รายชื่อ!E18</f>
        <v>สุนันทา</v>
      </c>
      <c r="D22" s="167" t="str">
        <f>รายชื่อ!F18</f>
        <v>ทรัพย์ประดิษฐ์</v>
      </c>
      <c r="E22" s="164">
        <v>3</v>
      </c>
      <c r="F22" s="164">
        <v>3</v>
      </c>
      <c r="G22" s="174">
        <f t="shared" si="0"/>
        <v>3</v>
      </c>
      <c r="H22" s="164"/>
      <c r="I22" s="164"/>
      <c r="J22" s="169">
        <f t="shared" si="1"/>
        <v>0</v>
      </c>
      <c r="K22" s="164"/>
      <c r="L22" s="164"/>
      <c r="M22" s="169">
        <f t="shared" si="2"/>
        <v>0</v>
      </c>
      <c r="N22" s="169"/>
      <c r="O22" s="103"/>
      <c r="P22" s="169">
        <f t="shared" si="3"/>
        <v>0</v>
      </c>
      <c r="Q22" s="169"/>
      <c r="R22" s="169"/>
      <c r="S22" s="169">
        <f t="shared" si="4"/>
        <v>0</v>
      </c>
      <c r="T22" s="169"/>
      <c r="U22" s="170"/>
      <c r="V22" s="169">
        <f t="shared" si="5"/>
        <v>0</v>
      </c>
      <c r="W22" s="169"/>
      <c r="X22" s="169"/>
      <c r="Y22" s="169">
        <f t="shared" si="6"/>
        <v>0</v>
      </c>
      <c r="Z22" s="169"/>
      <c r="AA22" s="169"/>
      <c r="AB22" s="169">
        <f t="shared" si="7"/>
        <v>0</v>
      </c>
      <c r="AC22" s="62"/>
    </row>
    <row r="23" spans="1:29" ht="18" customHeight="1" x14ac:dyDescent="0.2">
      <c r="A23" s="164">
        <v>17</v>
      </c>
      <c r="B23" s="165" t="str">
        <f>รายชื่อ!D19</f>
        <v>เด็กหญิง</v>
      </c>
      <c r="C23" s="166" t="str">
        <f>รายชื่อ!E19</f>
        <v>สุภาภรณ์</v>
      </c>
      <c r="D23" s="167" t="str">
        <f>รายชื่อ!F19</f>
        <v>บูรณะ</v>
      </c>
      <c r="E23" s="164">
        <v>3</v>
      </c>
      <c r="F23" s="164">
        <v>3</v>
      </c>
      <c r="G23" s="174">
        <f t="shared" si="0"/>
        <v>3</v>
      </c>
      <c r="H23" s="164"/>
      <c r="I23" s="164"/>
      <c r="J23" s="169">
        <f t="shared" si="1"/>
        <v>0</v>
      </c>
      <c r="K23" s="164"/>
      <c r="L23" s="164"/>
      <c r="M23" s="169">
        <f t="shared" si="2"/>
        <v>0</v>
      </c>
      <c r="N23" s="169"/>
      <c r="O23" s="170"/>
      <c r="P23" s="169">
        <f t="shared" si="3"/>
        <v>0</v>
      </c>
      <c r="Q23" s="169"/>
      <c r="R23" s="169"/>
      <c r="S23" s="169">
        <f t="shared" si="4"/>
        <v>0</v>
      </c>
      <c r="T23" s="169"/>
      <c r="U23" s="170"/>
      <c r="V23" s="169">
        <f t="shared" si="5"/>
        <v>0</v>
      </c>
      <c r="W23" s="169"/>
      <c r="X23" s="169"/>
      <c r="Y23" s="169">
        <f t="shared" si="6"/>
        <v>0</v>
      </c>
      <c r="Z23" s="169"/>
      <c r="AA23" s="169"/>
      <c r="AB23" s="169">
        <f t="shared" si="7"/>
        <v>0</v>
      </c>
      <c r="AC23" s="62"/>
    </row>
    <row r="24" spans="1:29" ht="18" customHeight="1" x14ac:dyDescent="0.2">
      <c r="A24" s="164">
        <v>18</v>
      </c>
      <c r="B24" s="165" t="str">
        <f>รายชื่อ!D20</f>
        <v>เด็กหญิง</v>
      </c>
      <c r="C24" s="166" t="str">
        <f>รายชื่อ!E20</f>
        <v>สร้อยฟ้า</v>
      </c>
      <c r="D24" s="167" t="str">
        <f>รายชื่อ!F20</f>
        <v>ดีละลม</v>
      </c>
      <c r="E24" s="164">
        <v>3</v>
      </c>
      <c r="F24" s="164">
        <v>3</v>
      </c>
      <c r="G24" s="174">
        <f t="shared" si="0"/>
        <v>3</v>
      </c>
      <c r="H24" s="164"/>
      <c r="I24" s="164"/>
      <c r="J24" s="169">
        <f t="shared" si="1"/>
        <v>0</v>
      </c>
      <c r="K24" s="164"/>
      <c r="L24" s="164"/>
      <c r="M24" s="169">
        <f t="shared" si="2"/>
        <v>0</v>
      </c>
      <c r="N24" s="169"/>
      <c r="O24" s="169"/>
      <c r="P24" s="169">
        <f t="shared" si="3"/>
        <v>0</v>
      </c>
      <c r="Q24" s="169"/>
      <c r="R24" s="169"/>
      <c r="S24" s="169">
        <f t="shared" si="4"/>
        <v>0</v>
      </c>
      <c r="T24" s="169"/>
      <c r="U24" s="169"/>
      <c r="V24" s="169">
        <f t="shared" si="5"/>
        <v>0</v>
      </c>
      <c r="W24" s="169"/>
      <c r="X24" s="169"/>
      <c r="Y24" s="169">
        <f t="shared" si="6"/>
        <v>0</v>
      </c>
      <c r="Z24" s="169"/>
      <c r="AA24" s="169"/>
      <c r="AB24" s="169">
        <f t="shared" si="7"/>
        <v>0</v>
      </c>
      <c r="AC24" s="62"/>
    </row>
    <row r="25" spans="1:29" ht="18" customHeight="1" x14ac:dyDescent="0.2">
      <c r="A25" s="164">
        <v>19</v>
      </c>
      <c r="B25" s="165" t="str">
        <f>รายชื่อ!D21</f>
        <v>เด็กชาย</v>
      </c>
      <c r="C25" s="166" t="str">
        <f>รายชื่อ!E21</f>
        <v>พงศกร</v>
      </c>
      <c r="D25" s="167" t="str">
        <f>รายชื่อ!F21</f>
        <v>นิยมวัน</v>
      </c>
      <c r="E25" s="164">
        <v>3</v>
      </c>
      <c r="F25" s="164">
        <v>3</v>
      </c>
      <c r="G25" s="174">
        <f t="shared" si="0"/>
        <v>3</v>
      </c>
      <c r="H25" s="164"/>
      <c r="I25" s="164"/>
      <c r="J25" s="169">
        <f t="shared" si="1"/>
        <v>0</v>
      </c>
      <c r="K25" s="164"/>
      <c r="L25" s="164"/>
      <c r="M25" s="169">
        <f t="shared" si="2"/>
        <v>0</v>
      </c>
      <c r="N25" s="169"/>
      <c r="O25" s="103"/>
      <c r="P25" s="169">
        <f t="shared" si="3"/>
        <v>0</v>
      </c>
      <c r="Q25" s="169"/>
      <c r="R25" s="169"/>
      <c r="S25" s="169">
        <f t="shared" si="4"/>
        <v>0</v>
      </c>
      <c r="T25" s="169"/>
      <c r="U25" s="169"/>
      <c r="V25" s="169">
        <f t="shared" si="5"/>
        <v>0</v>
      </c>
      <c r="W25" s="169"/>
      <c r="X25" s="169"/>
      <c r="Y25" s="169">
        <f t="shared" si="6"/>
        <v>0</v>
      </c>
      <c r="Z25" s="169"/>
      <c r="AA25" s="169"/>
      <c r="AB25" s="169">
        <f t="shared" si="7"/>
        <v>0</v>
      </c>
    </row>
    <row r="26" spans="1:29" s="64" customFormat="1" ht="18" customHeight="1" x14ac:dyDescent="0.2">
      <c r="A26" s="164">
        <v>20</v>
      </c>
      <c r="B26" s="165" t="str">
        <f>รายชื่อ!D22</f>
        <v>เด็กชาย</v>
      </c>
      <c r="C26" s="166" t="str">
        <f>รายชื่อ!E22</f>
        <v>ศุภกฤต</v>
      </c>
      <c r="D26" s="167" t="str">
        <f>รายชื่อ!F22</f>
        <v>นุตน้อย</v>
      </c>
      <c r="E26" s="164">
        <v>3</v>
      </c>
      <c r="F26" s="164">
        <v>3</v>
      </c>
      <c r="G26" s="174">
        <f t="shared" si="0"/>
        <v>3</v>
      </c>
      <c r="H26" s="164"/>
      <c r="I26" s="164"/>
      <c r="J26" s="169">
        <f t="shared" si="1"/>
        <v>0</v>
      </c>
      <c r="K26" s="164"/>
      <c r="L26" s="164"/>
      <c r="M26" s="169">
        <f t="shared" si="2"/>
        <v>0</v>
      </c>
      <c r="N26" s="169"/>
      <c r="O26" s="170"/>
      <c r="P26" s="169">
        <f t="shared" si="3"/>
        <v>0</v>
      </c>
      <c r="Q26" s="169"/>
      <c r="R26" s="169"/>
      <c r="S26" s="169">
        <f t="shared" si="4"/>
        <v>0</v>
      </c>
      <c r="T26" s="169"/>
      <c r="U26" s="103"/>
      <c r="V26" s="169">
        <f t="shared" si="5"/>
        <v>0</v>
      </c>
      <c r="W26" s="169"/>
      <c r="X26" s="169"/>
      <c r="Y26" s="169">
        <f t="shared" si="6"/>
        <v>0</v>
      </c>
      <c r="Z26" s="169"/>
      <c r="AA26" s="169"/>
      <c r="AB26" s="169">
        <f t="shared" si="7"/>
        <v>0</v>
      </c>
      <c r="AC26" s="63"/>
    </row>
    <row r="27" spans="1:29" ht="18" customHeight="1" x14ac:dyDescent="0.2">
      <c r="A27" s="164">
        <v>21</v>
      </c>
      <c r="B27" s="165" t="str">
        <f>รายชื่อ!D23</f>
        <v>เด็กชาย</v>
      </c>
      <c r="C27" s="166" t="str">
        <f>รายชื่อ!E23</f>
        <v>วีระพงษ์</v>
      </c>
      <c r="D27" s="167" t="str">
        <f>รายชื่อ!F23</f>
        <v>ดวงงาม</v>
      </c>
      <c r="E27" s="164">
        <v>3</v>
      </c>
      <c r="F27" s="164">
        <v>3</v>
      </c>
      <c r="G27" s="174">
        <f t="shared" si="0"/>
        <v>3</v>
      </c>
      <c r="H27" s="164"/>
      <c r="I27" s="164"/>
      <c r="J27" s="169">
        <f t="shared" si="1"/>
        <v>0</v>
      </c>
      <c r="K27" s="164"/>
      <c r="L27" s="164"/>
      <c r="M27" s="169">
        <f t="shared" si="2"/>
        <v>0</v>
      </c>
      <c r="N27" s="169"/>
      <c r="O27" s="170"/>
      <c r="P27" s="169">
        <f t="shared" si="3"/>
        <v>0</v>
      </c>
      <c r="Q27" s="169"/>
      <c r="R27" s="169"/>
      <c r="S27" s="169">
        <f t="shared" si="4"/>
        <v>0</v>
      </c>
      <c r="T27" s="169"/>
      <c r="U27" s="170"/>
      <c r="V27" s="169">
        <f t="shared" si="5"/>
        <v>0</v>
      </c>
      <c r="W27" s="169"/>
      <c r="X27" s="169"/>
      <c r="Y27" s="169">
        <f t="shared" si="6"/>
        <v>0</v>
      </c>
      <c r="Z27" s="169"/>
      <c r="AA27" s="169"/>
      <c r="AB27" s="169">
        <f t="shared" si="7"/>
        <v>0</v>
      </c>
    </row>
    <row r="28" spans="1:29" ht="18" customHeight="1" x14ac:dyDescent="0.2">
      <c r="A28" s="164">
        <v>22</v>
      </c>
      <c r="B28" s="165" t="str">
        <f>รายชื่อ!D24</f>
        <v>เด็กหญิง</v>
      </c>
      <c r="C28" s="166" t="str">
        <f>รายชื่อ!E24</f>
        <v>ชลดา</v>
      </c>
      <c r="D28" s="167" t="str">
        <f>รายชื่อ!F24</f>
        <v>อ่ำทองคำ</v>
      </c>
      <c r="E28" s="164">
        <v>3</v>
      </c>
      <c r="F28" s="164">
        <v>3</v>
      </c>
      <c r="G28" s="174">
        <f t="shared" si="0"/>
        <v>3</v>
      </c>
      <c r="H28" s="164"/>
      <c r="I28" s="164"/>
      <c r="J28" s="169">
        <f t="shared" si="1"/>
        <v>0</v>
      </c>
      <c r="K28" s="164"/>
      <c r="L28" s="164"/>
      <c r="M28" s="169">
        <f t="shared" si="2"/>
        <v>0</v>
      </c>
      <c r="N28" s="169"/>
      <c r="O28" s="170"/>
      <c r="P28" s="169">
        <f t="shared" si="3"/>
        <v>0</v>
      </c>
      <c r="Q28" s="169"/>
      <c r="R28" s="169"/>
      <c r="S28" s="169">
        <f t="shared" si="4"/>
        <v>0</v>
      </c>
      <c r="T28" s="169"/>
      <c r="U28" s="169"/>
      <c r="V28" s="169">
        <f t="shared" si="5"/>
        <v>0</v>
      </c>
      <c r="W28" s="169"/>
      <c r="X28" s="169"/>
      <c r="Y28" s="169">
        <f t="shared" si="6"/>
        <v>0</v>
      </c>
      <c r="Z28" s="169"/>
      <c r="AA28" s="169"/>
      <c r="AB28" s="169">
        <f t="shared" si="7"/>
        <v>0</v>
      </c>
      <c r="AC28" s="62"/>
    </row>
    <row r="29" spans="1:29" ht="18" customHeight="1" x14ac:dyDescent="0.2">
      <c r="A29" s="164">
        <v>23</v>
      </c>
      <c r="B29" s="165" t="str">
        <f>รายชื่อ!D25</f>
        <v>เด็กชาย</v>
      </c>
      <c r="C29" s="166" t="str">
        <f>รายชื่อ!E25</f>
        <v>กิตติพร</v>
      </c>
      <c r="D29" s="167" t="str">
        <f>รายชื่อ!F25</f>
        <v>สามงามยา</v>
      </c>
      <c r="E29" s="164">
        <v>3</v>
      </c>
      <c r="F29" s="164">
        <v>3</v>
      </c>
      <c r="G29" s="174">
        <f t="shared" si="0"/>
        <v>3</v>
      </c>
      <c r="H29" s="164"/>
      <c r="I29" s="164"/>
      <c r="J29" s="169">
        <f t="shared" si="1"/>
        <v>0</v>
      </c>
      <c r="K29" s="164"/>
      <c r="L29" s="164"/>
      <c r="M29" s="169">
        <f t="shared" si="2"/>
        <v>0</v>
      </c>
      <c r="N29" s="169"/>
      <c r="O29" s="169"/>
      <c r="P29" s="169">
        <f t="shared" si="3"/>
        <v>0</v>
      </c>
      <c r="Q29" s="169"/>
      <c r="R29" s="170"/>
      <c r="S29" s="169">
        <f t="shared" si="4"/>
        <v>0</v>
      </c>
      <c r="T29" s="169"/>
      <c r="U29" s="103"/>
      <c r="V29" s="169">
        <f t="shared" si="5"/>
        <v>0</v>
      </c>
      <c r="W29" s="169"/>
      <c r="X29" s="169"/>
      <c r="Y29" s="169">
        <f t="shared" si="6"/>
        <v>0</v>
      </c>
      <c r="Z29" s="169"/>
      <c r="AA29" s="169"/>
      <c r="AB29" s="169">
        <f t="shared" si="7"/>
        <v>0</v>
      </c>
      <c r="AC29" s="60"/>
    </row>
    <row r="30" spans="1:29" ht="18" customHeight="1" x14ac:dyDescent="0.2">
      <c r="A30" s="164">
        <v>24</v>
      </c>
      <c r="B30" s="165" t="str">
        <f>รายชื่อ!D26</f>
        <v>เด็กชาย</v>
      </c>
      <c r="C30" s="166" t="str">
        <f>รายชื่อ!E26</f>
        <v>กิตติภณ</v>
      </c>
      <c r="D30" s="167" t="str">
        <f>รายชื่อ!F26</f>
        <v>มากจุ้ย</v>
      </c>
      <c r="E30" s="164">
        <v>3</v>
      </c>
      <c r="F30" s="164">
        <v>3</v>
      </c>
      <c r="G30" s="174">
        <f t="shared" si="0"/>
        <v>3</v>
      </c>
      <c r="H30" s="164"/>
      <c r="I30" s="164"/>
      <c r="J30" s="169">
        <f t="shared" si="1"/>
        <v>0</v>
      </c>
      <c r="K30" s="164"/>
      <c r="L30" s="164"/>
      <c r="M30" s="169">
        <f t="shared" si="2"/>
        <v>0</v>
      </c>
      <c r="N30" s="169"/>
      <c r="O30" s="169"/>
      <c r="P30" s="169">
        <f t="shared" si="3"/>
        <v>0</v>
      </c>
      <c r="Q30" s="169"/>
      <c r="R30" s="169"/>
      <c r="S30" s="169">
        <f t="shared" si="4"/>
        <v>0</v>
      </c>
      <c r="T30" s="169"/>
      <c r="U30" s="170"/>
      <c r="V30" s="169">
        <f t="shared" si="5"/>
        <v>0</v>
      </c>
      <c r="W30" s="169"/>
      <c r="X30" s="169"/>
      <c r="Y30" s="169">
        <f t="shared" si="6"/>
        <v>0</v>
      </c>
      <c r="Z30" s="169"/>
      <c r="AA30" s="169"/>
      <c r="AB30" s="169">
        <f t="shared" si="7"/>
        <v>0</v>
      </c>
      <c r="AC30" s="92"/>
    </row>
    <row r="31" spans="1:29" ht="18" customHeight="1" x14ac:dyDescent="0.2">
      <c r="A31" s="164">
        <v>25</v>
      </c>
      <c r="B31" s="165" t="str">
        <f>รายชื่อ!D27</f>
        <v>เด็กชาย</v>
      </c>
      <c r="C31" s="166" t="str">
        <f>รายชื่อ!E27</f>
        <v>ณัถเศรษฐ</v>
      </c>
      <c r="D31" s="167" t="str">
        <f>รายชื่อ!F27</f>
        <v>เนตรนิล</v>
      </c>
      <c r="E31" s="164">
        <v>3</v>
      </c>
      <c r="F31" s="164">
        <v>3</v>
      </c>
      <c r="G31" s="174">
        <f t="shared" si="0"/>
        <v>3</v>
      </c>
      <c r="H31" s="164"/>
      <c r="I31" s="164"/>
      <c r="J31" s="169">
        <f t="shared" si="1"/>
        <v>0</v>
      </c>
      <c r="K31" s="164"/>
      <c r="L31" s="164"/>
      <c r="M31" s="169">
        <f t="shared" si="2"/>
        <v>0</v>
      </c>
      <c r="N31" s="169"/>
      <c r="O31" s="169"/>
      <c r="P31" s="169">
        <f t="shared" si="3"/>
        <v>0</v>
      </c>
      <c r="Q31" s="169"/>
      <c r="R31" s="169"/>
      <c r="S31" s="169">
        <f t="shared" si="4"/>
        <v>0</v>
      </c>
      <c r="T31" s="169"/>
      <c r="U31" s="170"/>
      <c r="V31" s="169">
        <f t="shared" si="5"/>
        <v>0</v>
      </c>
      <c r="W31" s="169"/>
      <c r="X31" s="169"/>
      <c r="Y31" s="169">
        <f t="shared" si="6"/>
        <v>0</v>
      </c>
      <c r="Z31" s="169"/>
      <c r="AA31" s="169"/>
      <c r="AB31" s="169">
        <f t="shared" si="7"/>
        <v>0</v>
      </c>
      <c r="AC31" s="65"/>
    </row>
    <row r="32" spans="1:29" ht="18" customHeight="1" x14ac:dyDescent="0.2">
      <c r="A32" s="164">
        <v>26</v>
      </c>
      <c r="B32" s="165" t="str">
        <f>รายชื่อ!D28</f>
        <v>เด็กชาย</v>
      </c>
      <c r="C32" s="166" t="str">
        <f>รายชื่อ!E28</f>
        <v>มินฮวง</v>
      </c>
      <c r="D32" s="167" t="str">
        <f>รายชื่อ!F28</f>
        <v>อวง</v>
      </c>
      <c r="E32" s="164">
        <v>3</v>
      </c>
      <c r="F32" s="164">
        <v>3</v>
      </c>
      <c r="G32" s="174">
        <f t="shared" si="0"/>
        <v>3</v>
      </c>
      <c r="H32" s="164"/>
      <c r="I32" s="164"/>
      <c r="J32" s="169">
        <f t="shared" si="1"/>
        <v>0</v>
      </c>
      <c r="K32" s="164"/>
      <c r="L32" s="164"/>
      <c r="M32" s="169">
        <f t="shared" si="2"/>
        <v>0</v>
      </c>
      <c r="N32" s="169"/>
      <c r="O32" s="103"/>
      <c r="P32" s="169">
        <f t="shared" si="3"/>
        <v>0</v>
      </c>
      <c r="Q32" s="169"/>
      <c r="R32" s="169"/>
      <c r="S32" s="169">
        <f t="shared" si="4"/>
        <v>0</v>
      </c>
      <c r="T32" s="169"/>
      <c r="U32" s="169"/>
      <c r="V32" s="169">
        <f t="shared" si="5"/>
        <v>0</v>
      </c>
      <c r="W32" s="169"/>
      <c r="X32" s="169"/>
      <c r="Y32" s="169">
        <f t="shared" si="6"/>
        <v>0</v>
      </c>
      <c r="Z32" s="169"/>
      <c r="AA32" s="169"/>
      <c r="AB32" s="169">
        <f t="shared" si="7"/>
        <v>0</v>
      </c>
      <c r="AC32" s="66"/>
    </row>
    <row r="33" spans="1:29" s="64" customFormat="1" ht="18" customHeight="1" x14ac:dyDescent="0.2">
      <c r="A33" s="164">
        <v>27</v>
      </c>
      <c r="B33" s="165" t="str">
        <f>รายชื่อ!D29</f>
        <v>เด็กหญิง</v>
      </c>
      <c r="C33" s="166" t="str">
        <f>รายชื่อ!E29</f>
        <v>รัตติกาล</v>
      </c>
      <c r="D33" s="167" t="str">
        <f>รายชื่อ!F29</f>
        <v>สีสัน</v>
      </c>
      <c r="E33" s="164">
        <v>3</v>
      </c>
      <c r="F33" s="164">
        <v>3</v>
      </c>
      <c r="G33" s="174">
        <f t="shared" si="0"/>
        <v>3</v>
      </c>
      <c r="H33" s="164"/>
      <c r="I33" s="164"/>
      <c r="J33" s="169">
        <f t="shared" si="1"/>
        <v>0</v>
      </c>
      <c r="K33" s="164"/>
      <c r="L33" s="164"/>
      <c r="M33" s="169">
        <f t="shared" si="2"/>
        <v>0</v>
      </c>
      <c r="N33" s="169"/>
      <c r="O33" s="169"/>
      <c r="P33" s="169">
        <f t="shared" si="3"/>
        <v>0</v>
      </c>
      <c r="Q33" s="169"/>
      <c r="R33" s="169"/>
      <c r="S33" s="169">
        <f t="shared" si="4"/>
        <v>0</v>
      </c>
      <c r="T33" s="169"/>
      <c r="U33" s="171"/>
      <c r="V33" s="169">
        <f t="shared" si="5"/>
        <v>0</v>
      </c>
      <c r="W33" s="169"/>
      <c r="X33" s="169"/>
      <c r="Y33" s="169">
        <f t="shared" si="6"/>
        <v>0</v>
      </c>
      <c r="Z33" s="169"/>
      <c r="AA33" s="169"/>
      <c r="AB33" s="169">
        <f t="shared" si="7"/>
        <v>0</v>
      </c>
      <c r="AC33" s="67"/>
    </row>
    <row r="34" spans="1:29" ht="18" customHeight="1" x14ac:dyDescent="0.2">
      <c r="A34" s="175">
        <v>28</v>
      </c>
      <c r="B34" s="176" t="str">
        <f>รายชื่อ!D30</f>
        <v>เด็กชาย</v>
      </c>
      <c r="C34" s="177" t="str">
        <f>รายชื่อ!E30</f>
        <v>รัฐศาสตร์</v>
      </c>
      <c r="D34" s="178" t="str">
        <f>รายชื่อ!F30</f>
        <v>ระงับทุกข์</v>
      </c>
      <c r="E34" s="175">
        <v>3</v>
      </c>
      <c r="F34" s="175">
        <v>3</v>
      </c>
      <c r="G34" s="179">
        <f t="shared" si="0"/>
        <v>3</v>
      </c>
      <c r="H34" s="175"/>
      <c r="I34" s="175"/>
      <c r="J34" s="170">
        <f t="shared" si="1"/>
        <v>0</v>
      </c>
      <c r="K34" s="175"/>
      <c r="L34" s="175"/>
      <c r="M34" s="170">
        <f t="shared" si="2"/>
        <v>0</v>
      </c>
      <c r="N34" s="170"/>
      <c r="O34" s="170"/>
      <c r="P34" s="170">
        <f t="shared" si="3"/>
        <v>0</v>
      </c>
      <c r="Q34" s="170"/>
      <c r="R34" s="170"/>
      <c r="S34" s="170">
        <f t="shared" si="4"/>
        <v>0</v>
      </c>
      <c r="T34" s="170"/>
      <c r="U34" s="170"/>
      <c r="V34" s="170">
        <f t="shared" si="5"/>
        <v>0</v>
      </c>
      <c r="W34" s="170"/>
      <c r="X34" s="170"/>
      <c r="Y34" s="170">
        <f t="shared" si="6"/>
        <v>0</v>
      </c>
      <c r="Z34" s="170"/>
      <c r="AA34" s="170"/>
      <c r="AB34" s="170">
        <f t="shared" si="7"/>
        <v>0</v>
      </c>
      <c r="AC34" s="92"/>
    </row>
    <row r="35" spans="1:29" ht="18" customHeight="1" x14ac:dyDescent="0.2">
      <c r="A35" s="164">
        <v>29</v>
      </c>
      <c r="B35" s="165" t="str">
        <f>รายชื่อ!D31</f>
        <v>เด็กหญิง</v>
      </c>
      <c r="C35" s="166" t="str">
        <f>รายชื่อ!E31</f>
        <v>ประวีณา</v>
      </c>
      <c r="D35" s="167" t="str">
        <f>รายชื่อ!F31</f>
        <v>ฤทธิ์มหันต์</v>
      </c>
      <c r="E35" s="164">
        <v>3</v>
      </c>
      <c r="F35" s="164">
        <v>3</v>
      </c>
      <c r="G35" s="174">
        <f t="shared" si="0"/>
        <v>3</v>
      </c>
      <c r="H35" s="164"/>
      <c r="I35" s="164"/>
      <c r="J35" s="169">
        <f t="shared" si="1"/>
        <v>0</v>
      </c>
      <c r="K35" s="164"/>
      <c r="L35" s="164"/>
      <c r="M35" s="169">
        <f t="shared" si="2"/>
        <v>0</v>
      </c>
      <c r="N35" s="169"/>
      <c r="O35" s="169"/>
      <c r="P35" s="169">
        <f t="shared" si="3"/>
        <v>0</v>
      </c>
      <c r="Q35" s="169"/>
      <c r="R35" s="169"/>
      <c r="S35" s="169">
        <f t="shared" si="4"/>
        <v>0</v>
      </c>
      <c r="T35" s="169"/>
      <c r="U35" s="169"/>
      <c r="V35" s="169">
        <f t="shared" si="5"/>
        <v>0</v>
      </c>
      <c r="W35" s="169"/>
      <c r="X35" s="169"/>
      <c r="Y35" s="169">
        <f t="shared" si="6"/>
        <v>0</v>
      </c>
      <c r="Z35" s="169"/>
      <c r="AA35" s="169"/>
      <c r="AB35" s="169">
        <f t="shared" si="7"/>
        <v>0</v>
      </c>
    </row>
    <row r="36" spans="1:29" ht="18" customHeight="1" x14ac:dyDescent="0.2">
      <c r="A36" s="164">
        <v>30</v>
      </c>
      <c r="B36" s="165" t="str">
        <f>รายชื่อ!D32</f>
        <v>เด็กหญิง</v>
      </c>
      <c r="C36" s="166" t="str">
        <f>รายชื่อ!E32</f>
        <v>ศานต์ฤทัย</v>
      </c>
      <c r="D36" s="167" t="str">
        <f>รายชื่อ!F32</f>
        <v>จัดจวง</v>
      </c>
      <c r="E36" s="164">
        <v>3</v>
      </c>
      <c r="F36" s="164">
        <v>3</v>
      </c>
      <c r="G36" s="174">
        <f t="shared" ref="G36:G37" si="8">(E36+F36)/2</f>
        <v>3</v>
      </c>
      <c r="H36" s="164"/>
      <c r="I36" s="164"/>
      <c r="J36" s="169">
        <f t="shared" ref="J36:J37" si="9">(H36+I36)/2</f>
        <v>0</v>
      </c>
      <c r="K36" s="164"/>
      <c r="L36" s="164"/>
      <c r="M36" s="169">
        <f t="shared" ref="M36:M37" si="10">(K36+L36)/2</f>
        <v>0</v>
      </c>
      <c r="N36" s="169"/>
      <c r="O36" s="169"/>
      <c r="P36" s="169">
        <f t="shared" ref="P36:P37" si="11">(N36+O36)/2</f>
        <v>0</v>
      </c>
      <c r="Q36" s="169"/>
      <c r="R36" s="169"/>
      <c r="S36" s="169">
        <f t="shared" ref="S36:S37" si="12">(Q36+R36)/2</f>
        <v>0</v>
      </c>
      <c r="T36" s="169"/>
      <c r="U36" s="169"/>
      <c r="V36" s="169">
        <f t="shared" ref="V36:V37" si="13">(T36+U36)/2</f>
        <v>0</v>
      </c>
      <c r="W36" s="169"/>
      <c r="X36" s="169"/>
      <c r="Y36" s="169">
        <f t="shared" ref="Y36:Y37" si="14">(W36+X36)/2</f>
        <v>0</v>
      </c>
      <c r="Z36" s="169"/>
      <c r="AA36" s="169"/>
      <c r="AB36" s="169">
        <f t="shared" ref="AB36:AB37" si="15">(Z36+AA36)/2</f>
        <v>0</v>
      </c>
    </row>
    <row r="37" spans="1:29" ht="18" customHeight="1" x14ac:dyDescent="0.2">
      <c r="A37" s="164">
        <v>31</v>
      </c>
      <c r="B37" s="165" t="str">
        <f>รายชื่อ!D33</f>
        <v>เด็กหญิง</v>
      </c>
      <c r="C37" s="166" t="str">
        <f>รายชื่อ!E33</f>
        <v>ขวัญชนก</v>
      </c>
      <c r="D37" s="167" t="str">
        <f>รายชื่อ!F33</f>
        <v>แสงจันทร์</v>
      </c>
      <c r="E37" s="164">
        <v>3</v>
      </c>
      <c r="F37" s="164">
        <v>3</v>
      </c>
      <c r="G37" s="174">
        <f t="shared" si="8"/>
        <v>3</v>
      </c>
      <c r="H37" s="164"/>
      <c r="I37" s="164"/>
      <c r="J37" s="169">
        <f t="shared" si="9"/>
        <v>0</v>
      </c>
      <c r="K37" s="164"/>
      <c r="L37" s="164"/>
      <c r="M37" s="169">
        <f t="shared" si="10"/>
        <v>0</v>
      </c>
      <c r="N37" s="169"/>
      <c r="O37" s="169"/>
      <c r="P37" s="169">
        <f t="shared" si="11"/>
        <v>0</v>
      </c>
      <c r="Q37" s="169"/>
      <c r="R37" s="169"/>
      <c r="S37" s="169">
        <f t="shared" si="12"/>
        <v>0</v>
      </c>
      <c r="T37" s="169"/>
      <c r="U37" s="169"/>
      <c r="V37" s="169">
        <f t="shared" si="13"/>
        <v>0</v>
      </c>
      <c r="W37" s="169"/>
      <c r="X37" s="169"/>
      <c r="Y37" s="169">
        <f t="shared" si="14"/>
        <v>0</v>
      </c>
      <c r="Z37" s="169"/>
      <c r="AA37" s="169"/>
      <c r="AB37" s="169">
        <f t="shared" si="15"/>
        <v>0</v>
      </c>
    </row>
    <row r="38" spans="1:29" ht="18" customHeight="1" x14ac:dyDescent="0.2">
      <c r="A38" s="1">
        <v>32</v>
      </c>
      <c r="B38" s="55" t="str">
        <f>รายชื่อ!D34</f>
        <v>เด็กหญิง</v>
      </c>
      <c r="C38" s="56" t="str">
        <f>รายชื่อ!E34</f>
        <v>รัศมี</v>
      </c>
      <c r="D38" s="57" t="str">
        <f>รายชื่อ!F34</f>
        <v>ดิษฐยะนันท์</v>
      </c>
      <c r="E38" s="58">
        <v>3</v>
      </c>
      <c r="F38" s="58">
        <v>3</v>
      </c>
      <c r="G38" s="58">
        <f t="shared" si="0"/>
        <v>3</v>
      </c>
      <c r="H38" s="58"/>
      <c r="I38" s="58"/>
      <c r="J38" s="58">
        <f t="shared" si="1"/>
        <v>0</v>
      </c>
      <c r="K38" s="58"/>
      <c r="L38" s="58"/>
      <c r="M38" s="58">
        <f t="shared" si="2"/>
        <v>0</v>
      </c>
      <c r="N38" s="58"/>
      <c r="O38" s="58"/>
      <c r="P38" s="58">
        <f t="shared" si="3"/>
        <v>0</v>
      </c>
      <c r="Q38" s="58"/>
      <c r="R38" s="58"/>
      <c r="S38" s="58">
        <f t="shared" si="4"/>
        <v>0</v>
      </c>
      <c r="T38" s="58"/>
      <c r="U38" s="58"/>
      <c r="V38" s="58">
        <f t="shared" si="5"/>
        <v>0</v>
      </c>
      <c r="W38" s="58"/>
      <c r="X38" s="58"/>
      <c r="Y38" s="58">
        <f t="shared" si="6"/>
        <v>0</v>
      </c>
      <c r="Z38" s="58"/>
      <c r="AA38" s="58"/>
      <c r="AB38" s="58">
        <f t="shared" si="7"/>
        <v>0</v>
      </c>
    </row>
    <row r="39" spans="1:29" ht="18" customHeight="1" x14ac:dyDescent="0.2">
      <c r="A39" s="1">
        <v>33</v>
      </c>
      <c r="B39" s="69" t="str">
        <f>รายชื่อ!D35</f>
        <v>เด็กหญิง</v>
      </c>
      <c r="C39" s="70" t="str">
        <f>รายชื่อ!E35</f>
        <v>สิรภัทธ</v>
      </c>
      <c r="D39" s="57" t="str">
        <f>รายชื่อ!F35</f>
        <v>แสงใหญ่</v>
      </c>
      <c r="E39" s="58">
        <v>3</v>
      </c>
      <c r="F39" s="58">
        <v>3</v>
      </c>
      <c r="G39" s="58">
        <f t="shared" si="0"/>
        <v>3</v>
      </c>
      <c r="H39" s="58"/>
      <c r="I39" s="58"/>
      <c r="J39" s="58">
        <f t="shared" si="1"/>
        <v>0</v>
      </c>
      <c r="K39" s="58"/>
      <c r="L39" s="58"/>
      <c r="M39" s="58">
        <f t="shared" si="2"/>
        <v>0</v>
      </c>
      <c r="N39" s="58"/>
      <c r="O39" s="58"/>
      <c r="P39" s="58">
        <f t="shared" si="3"/>
        <v>0</v>
      </c>
      <c r="Q39" s="58"/>
      <c r="R39" s="58"/>
      <c r="S39" s="58">
        <f t="shared" si="4"/>
        <v>0</v>
      </c>
      <c r="T39" s="58"/>
      <c r="U39" s="58"/>
      <c r="V39" s="58">
        <f t="shared" si="5"/>
        <v>0</v>
      </c>
      <c r="W39" s="58"/>
      <c r="X39" s="58"/>
      <c r="Y39" s="58">
        <f t="shared" si="6"/>
        <v>0</v>
      </c>
      <c r="Z39" s="58"/>
      <c r="AA39" s="58"/>
      <c r="AB39" s="58">
        <f t="shared" si="7"/>
        <v>0</v>
      </c>
    </row>
    <row r="40" spans="1:29" ht="18" customHeight="1" x14ac:dyDescent="0.2">
      <c r="A40" s="1">
        <v>34</v>
      </c>
      <c r="B40" s="69" t="str">
        <f>รายชื่อ!D36</f>
        <v>เด็กหญิง</v>
      </c>
      <c r="C40" s="70" t="str">
        <f>รายชื่อ!E36</f>
        <v>ศศิธร</v>
      </c>
      <c r="D40" s="57" t="str">
        <f>รายชื่อ!F36</f>
        <v>เจริญสุข</v>
      </c>
      <c r="E40" s="58">
        <v>3</v>
      </c>
      <c r="F40" s="58">
        <v>3</v>
      </c>
      <c r="G40" s="58">
        <f t="shared" si="0"/>
        <v>3</v>
      </c>
      <c r="H40" s="58"/>
      <c r="I40" s="58"/>
      <c r="J40" s="58">
        <f t="shared" si="1"/>
        <v>0</v>
      </c>
      <c r="K40" s="58"/>
      <c r="L40" s="58"/>
      <c r="M40" s="58">
        <f t="shared" si="2"/>
        <v>0</v>
      </c>
      <c r="N40" s="58"/>
      <c r="O40" s="58"/>
      <c r="P40" s="58">
        <f t="shared" si="3"/>
        <v>0</v>
      </c>
      <c r="Q40" s="58"/>
      <c r="R40" s="58"/>
      <c r="S40" s="58">
        <f t="shared" si="4"/>
        <v>0</v>
      </c>
      <c r="T40" s="58"/>
      <c r="U40" s="58"/>
      <c r="V40" s="58">
        <f t="shared" si="5"/>
        <v>0</v>
      </c>
      <c r="W40" s="58"/>
      <c r="X40" s="58"/>
      <c r="Y40" s="58">
        <f t="shared" si="6"/>
        <v>0</v>
      </c>
      <c r="Z40" s="58"/>
      <c r="AA40" s="58"/>
      <c r="AB40" s="58">
        <f t="shared" si="7"/>
        <v>0</v>
      </c>
    </row>
    <row r="41" spans="1:29" x14ac:dyDescent="0.2">
      <c r="A41" s="1">
        <v>35</v>
      </c>
      <c r="B41" s="69" t="str">
        <f>รายชื่อ!D37</f>
        <v>เด็กชาย</v>
      </c>
      <c r="C41" s="70" t="str">
        <f>รายชื่อ!E37</f>
        <v>ประภัสสร</v>
      </c>
      <c r="D41" s="57" t="str">
        <f>รายชื่อ!F37</f>
        <v>คงจันทร์</v>
      </c>
      <c r="E41" s="58">
        <v>3</v>
      </c>
      <c r="F41" s="58">
        <v>3</v>
      </c>
      <c r="G41" s="58">
        <f t="shared" si="0"/>
        <v>3</v>
      </c>
      <c r="H41" s="58"/>
      <c r="I41" s="58"/>
      <c r="J41" s="58">
        <f t="shared" si="1"/>
        <v>0</v>
      </c>
      <c r="K41" s="58"/>
      <c r="L41" s="58"/>
      <c r="M41" s="58">
        <f t="shared" si="2"/>
        <v>0</v>
      </c>
      <c r="N41" s="58"/>
      <c r="O41" s="58"/>
      <c r="P41" s="58">
        <f t="shared" si="3"/>
        <v>0</v>
      </c>
      <c r="Q41" s="58"/>
      <c r="R41" s="58"/>
      <c r="S41" s="58">
        <f t="shared" si="4"/>
        <v>0</v>
      </c>
      <c r="T41" s="58"/>
      <c r="U41" s="58"/>
      <c r="V41" s="58">
        <f t="shared" si="5"/>
        <v>0</v>
      </c>
      <c r="W41" s="58"/>
      <c r="X41" s="58"/>
      <c r="Y41" s="58">
        <f t="shared" si="6"/>
        <v>0</v>
      </c>
      <c r="Z41" s="58"/>
      <c r="AA41" s="58"/>
      <c r="AB41" s="58">
        <f t="shared" si="7"/>
        <v>0</v>
      </c>
    </row>
    <row r="42" spans="1:29" x14ac:dyDescent="0.2">
      <c r="A42" s="211"/>
      <c r="B42" s="71"/>
      <c r="C42" s="72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</sheetData>
  <mergeCells count="29">
    <mergeCell ref="AB4:AB5"/>
    <mergeCell ref="B6:D6"/>
    <mergeCell ref="Q4:R4"/>
    <mergeCell ref="S4:S5"/>
    <mergeCell ref="T4:U4"/>
    <mergeCell ref="V4:V5"/>
    <mergeCell ref="W4:X4"/>
    <mergeCell ref="Y4:Y5"/>
    <mergeCell ref="K4:L4"/>
    <mergeCell ref="M4:M5"/>
    <mergeCell ref="N4:O4"/>
    <mergeCell ref="P4:P5"/>
    <mergeCell ref="Z4:AA4"/>
    <mergeCell ref="A1:AB1"/>
    <mergeCell ref="A2:AB2"/>
    <mergeCell ref="A3:A5"/>
    <mergeCell ref="B3:D5"/>
    <mergeCell ref="E3:G3"/>
    <mergeCell ref="H3:J3"/>
    <mergeCell ref="K3:M3"/>
    <mergeCell ref="N3:P3"/>
    <mergeCell ref="Q3:S3"/>
    <mergeCell ref="T3:V3"/>
    <mergeCell ref="W3:Y3"/>
    <mergeCell ref="Z3:AB3"/>
    <mergeCell ref="E4:F4"/>
    <mergeCell ref="G4:G5"/>
    <mergeCell ref="H4:I4"/>
    <mergeCell ref="J4:J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41"/>
  <sheetViews>
    <sheetView tabSelected="1" showWhiteSpace="0" view="pageLayout" zoomScaleNormal="100" workbookViewId="0">
      <selection activeCell="E36" sqref="E36"/>
    </sheetView>
  </sheetViews>
  <sheetFormatPr defaultColWidth="9" defaultRowHeight="18.75" x14ac:dyDescent="0.45"/>
  <cols>
    <col min="1" max="1" width="4.25" style="75" customWidth="1"/>
    <col min="2" max="2" width="5.375" style="77" customWidth="1"/>
    <col min="3" max="3" width="7.125" style="77" customWidth="1"/>
    <col min="4" max="4" width="6.5" style="77" customWidth="1"/>
    <col min="5" max="20" width="3.875" style="75" customWidth="1"/>
    <col min="21" max="21" width="3.5" style="75" customWidth="1"/>
    <col min="22" max="16384" width="9" style="75"/>
  </cols>
  <sheetData>
    <row r="1" spans="1:21" x14ac:dyDescent="0.45">
      <c r="A1" s="222" t="s">
        <v>327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107"/>
    </row>
    <row r="2" spans="1:21" x14ac:dyDescent="0.45">
      <c r="A2" s="223" t="str">
        <f>ไทย!A2</f>
        <v>ชั้น ป.6/1         ปีการศึกษา 2563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107"/>
    </row>
    <row r="3" spans="1:21" ht="15" customHeight="1" x14ac:dyDescent="0.45">
      <c r="A3" s="224" t="s">
        <v>0</v>
      </c>
      <c r="B3" s="225" t="s">
        <v>1</v>
      </c>
      <c r="C3" s="226"/>
      <c r="D3" s="227"/>
      <c r="E3" s="228" t="s">
        <v>2</v>
      </c>
      <c r="F3" s="229"/>
      <c r="G3" s="228" t="s">
        <v>3</v>
      </c>
      <c r="H3" s="229"/>
      <c r="I3" s="228" t="s">
        <v>4</v>
      </c>
      <c r="J3" s="229"/>
      <c r="K3" s="228" t="s">
        <v>5</v>
      </c>
      <c r="L3" s="229"/>
      <c r="M3" s="228" t="s">
        <v>6</v>
      </c>
      <c r="N3" s="229"/>
      <c r="O3" s="228" t="s">
        <v>7</v>
      </c>
      <c r="P3" s="229"/>
      <c r="Q3" s="228" t="s">
        <v>8</v>
      </c>
      <c r="R3" s="229"/>
      <c r="S3" s="228" t="s">
        <v>9</v>
      </c>
      <c r="T3" s="229"/>
      <c r="U3" s="230" t="s">
        <v>328</v>
      </c>
    </row>
    <row r="4" spans="1:21" ht="15" customHeight="1" x14ac:dyDescent="0.45">
      <c r="A4" s="231"/>
      <c r="B4" s="232"/>
      <c r="C4" s="233"/>
      <c r="D4" s="234"/>
      <c r="E4" s="228" t="s">
        <v>12</v>
      </c>
      <c r="F4" s="229"/>
      <c r="G4" s="228" t="s">
        <v>12</v>
      </c>
      <c r="H4" s="229"/>
      <c r="I4" s="228" t="s">
        <v>12</v>
      </c>
      <c r="J4" s="229"/>
      <c r="K4" s="228" t="s">
        <v>12</v>
      </c>
      <c r="L4" s="229"/>
      <c r="M4" s="228" t="s">
        <v>12</v>
      </c>
      <c r="N4" s="229"/>
      <c r="O4" s="228" t="s">
        <v>12</v>
      </c>
      <c r="P4" s="229"/>
      <c r="Q4" s="228" t="s">
        <v>12</v>
      </c>
      <c r="R4" s="229"/>
      <c r="S4" s="228" t="s">
        <v>12</v>
      </c>
      <c r="T4" s="229"/>
      <c r="U4" s="230"/>
    </row>
    <row r="5" spans="1:21" ht="18" customHeight="1" x14ac:dyDescent="0.45">
      <c r="A5" s="235"/>
      <c r="B5" s="236"/>
      <c r="C5" s="237"/>
      <c r="D5" s="238"/>
      <c r="E5" s="173">
        <v>1</v>
      </c>
      <c r="F5" s="173">
        <v>2</v>
      </c>
      <c r="G5" s="173">
        <v>1</v>
      </c>
      <c r="H5" s="173">
        <v>2</v>
      </c>
      <c r="I5" s="173">
        <v>1</v>
      </c>
      <c r="J5" s="173">
        <v>2</v>
      </c>
      <c r="K5" s="173">
        <v>1</v>
      </c>
      <c r="L5" s="173">
        <v>2</v>
      </c>
      <c r="M5" s="173">
        <v>1</v>
      </c>
      <c r="N5" s="173">
        <v>2</v>
      </c>
      <c r="O5" s="173">
        <v>1</v>
      </c>
      <c r="P5" s="173">
        <v>2</v>
      </c>
      <c r="Q5" s="173">
        <v>1</v>
      </c>
      <c r="R5" s="173">
        <v>2</v>
      </c>
      <c r="S5" s="173">
        <v>1</v>
      </c>
      <c r="T5" s="173">
        <v>2</v>
      </c>
      <c r="U5" s="230"/>
    </row>
    <row r="6" spans="1:21" ht="18" customHeight="1" x14ac:dyDescent="0.45">
      <c r="A6" s="108"/>
      <c r="B6" s="228" t="s">
        <v>11</v>
      </c>
      <c r="C6" s="239"/>
      <c r="D6" s="229"/>
      <c r="E6" s="173">
        <v>3</v>
      </c>
      <c r="F6" s="173">
        <v>3</v>
      </c>
      <c r="G6" s="173">
        <v>3</v>
      </c>
      <c r="H6" s="173">
        <v>3</v>
      </c>
      <c r="I6" s="173">
        <v>3</v>
      </c>
      <c r="J6" s="173">
        <v>3</v>
      </c>
      <c r="K6" s="173">
        <v>3</v>
      </c>
      <c r="L6" s="173">
        <v>3</v>
      </c>
      <c r="M6" s="173">
        <v>3</v>
      </c>
      <c r="N6" s="173">
        <v>3</v>
      </c>
      <c r="O6" s="173">
        <v>3</v>
      </c>
      <c r="P6" s="173">
        <v>3</v>
      </c>
      <c r="Q6" s="173">
        <v>3</v>
      </c>
      <c r="R6" s="173">
        <v>3</v>
      </c>
      <c r="S6" s="173">
        <v>3</v>
      </c>
      <c r="T6" s="173">
        <v>3</v>
      </c>
      <c r="U6" s="230"/>
    </row>
    <row r="7" spans="1:21" s="107" customFormat="1" ht="18" customHeight="1" x14ac:dyDescent="0.45">
      <c r="A7" s="103">
        <v>1</v>
      </c>
      <c r="B7" s="104" t="str">
        <f>รายชื่อ!D3</f>
        <v>เด็กชาย</v>
      </c>
      <c r="C7" s="105" t="str">
        <f>รายชื่อ!E3</f>
        <v>กิตติศักดิ์</v>
      </c>
      <c r="D7" s="106" t="str">
        <f>รายชื่อ!F3</f>
        <v>เฉยเเหวน</v>
      </c>
      <c r="E7" s="109">
        <f>(ไทย!E7+คณิต!E7+วิทย!E7+สังคม!E8+ประวัติ!E7+สุขศึกษา!E7+ศิลปะ!E7+การงาน!E7+อังกฤษ!E7+อังกฤษเพิ่ม!E7)/10</f>
        <v>1.7</v>
      </c>
      <c r="F7" s="109">
        <f>(ไทย!F7+คณิต!F7+วิทย!F7+สังคม!F8+ประวัติ!F7+สุขศึกษา!F7+ศิลปะ!F7+การงาน!F7+อังกฤษ!F7+อังกฤษเพิ่ม!F7)/10</f>
        <v>2.4</v>
      </c>
      <c r="G7" s="109">
        <f>(ไทย!H7+คณิต!H7+วิทย!H7+สังคม!H8+ประวัติ!H7+สุขศึกษา!H7+ศิลปะ!H7+การงาน!H7+อังกฤษ!H7+อังกฤษเพิ่ม!H7)/10</f>
        <v>0</v>
      </c>
      <c r="H7" s="109">
        <f>(ไทย!I7+คณิต!I7+วิทย!I7+สังคม!I8+ประวัติ!I7+สุขศึกษา!I7+ศิลปะ!I7+การงาน!I7+อังกฤษ!I7+อังกฤษเพิ่ม!I7)/10</f>
        <v>0</v>
      </c>
      <c r="I7" s="109">
        <f>(ไทย!K7+คณิต!K7+วิทย!K7+สังคม!K8+ประวัติ!K7+สุขศึกษา!K7+ศิลปะ!K7+การงาน!K7+อังกฤษ!K7+อังกฤษเพิ่ม!K7)/10</f>
        <v>0</v>
      </c>
      <c r="J7" s="109">
        <f>(ไทย!L7+คณิต!L7+วิทย!L7+สังคม!L8+ประวัติ!L7+สุขศึกษา!L7+ศิลปะ!L7+การงาน!L7+อังกฤษ!L7+อังกฤษเพิ่ม!L7)/10</f>
        <v>0</v>
      </c>
      <c r="K7" s="109">
        <f>(ไทย!N7+คณิต!N7+วิทย!N7+สังคม!N8+ประวัติ!N7+สุขศึกษา!N7+ศิลปะ!N7+การงาน!N7+อังกฤษ!N7+อังกฤษเพิ่ม!N7)/10</f>
        <v>0</v>
      </c>
      <c r="L7" s="109">
        <f>(ไทย!O7+คณิต!O7+วิทย!O7+สังคม!O8+ประวัติ!O7+สุขศึกษา!O7+ศิลปะ!O7+การงาน!O7+อังกฤษ!O7+อังกฤษเพิ่ม!O7)/10</f>
        <v>0</v>
      </c>
      <c r="M7" s="109">
        <f>(ไทย!Q7+คณิต!Q7+วิทย!Q7+สังคม!Q8+ประวัติ!Q7+สุขศึกษา!Q7+ศิลปะ!Q7+การงาน!Q7+อังกฤษ!Q7+อังกฤษเพิ่ม!Q7)/10</f>
        <v>0</v>
      </c>
      <c r="N7" s="109">
        <f>(ไทย!R7+คณิต!R7+วิทย!R7+สังคม!R8+ประวัติ!R7+สุขศึกษา!R7+ศิลปะ!R7+การงาน!R7+อังกฤษ!R7+อังกฤษเพิ่ม!R7)/10</f>
        <v>0</v>
      </c>
      <c r="O7" s="109">
        <f>(ไทย!T7+คณิต!T7+วิทย!T7+สังคม!T8+ประวัติ!T7+สุขศึกษา!T7+ศิลปะ!T7+การงาน!T7+อังกฤษ!T7+อังกฤษเพิ่ม!T7)/10</f>
        <v>0</v>
      </c>
      <c r="P7" s="109">
        <f>(ไทย!U7+คณิต!U7+วิทย!U7+สังคม!U8+ประวัติ!U7+สุขศึกษา!U7+ศิลปะ!U7+การงาน!U7+อังกฤษ!U7+อังกฤษเพิ่ม!U7)/10</f>
        <v>0</v>
      </c>
      <c r="Q7" s="109">
        <f>(ไทย!W7+คณิต!W7+วิทย!W7+สังคม!W8+ประวัติ!W7+สุขศึกษา!W7+ศิลปะ!W7+การงาน!W7+อังกฤษ!W7+อังกฤษเพิ่ม!W7)/10</f>
        <v>0</v>
      </c>
      <c r="R7" s="109">
        <f>(ไทย!X7+คณิต!X7+วิทย!X7+สังคม!X8+ประวัติ!X7+สุขศึกษา!X7+ศิลปะ!X7+การงาน!X7+อังกฤษ!X7+อังกฤษเพิ่ม!X7)/10</f>
        <v>0</v>
      </c>
      <c r="S7" s="109">
        <f>(ไทย!Z7+คณิต!Z7+วิทย!Z7+สังคม!Z8+ประวัติ!Z7+สุขศึกษา!Z7+ศิลปะ!Z7+การงาน!Z7+อังกฤษ!Z7+อังกฤษเพิ่ม!Z7)/10</f>
        <v>0</v>
      </c>
      <c r="T7" s="109">
        <f>(ไทย!AA7+คณิต!AA7+วิทย!AA7+สังคม!AA8+ประวัติ!AA7+สุขศึกษา!AA7+ศิลปะ!AA7+การงาน!AA7+อังกฤษ!AA7+อังกฤษเพิ่ม!AA7)/10</f>
        <v>0</v>
      </c>
      <c r="U7" s="240">
        <f>(E7+F7+G7+H7+I7+J7+K7+L7+M7+N7+O7+P7+Q7+R7+S7+T7)/16</f>
        <v>0.25624999999999998</v>
      </c>
    </row>
    <row r="8" spans="1:21" ht="18" customHeight="1" x14ac:dyDescent="0.45">
      <c r="A8" s="169">
        <v>2</v>
      </c>
      <c r="B8" s="241" t="str">
        <f>รายชื่อ!D4</f>
        <v>เด็กชาย</v>
      </c>
      <c r="C8" s="242" t="str">
        <f>รายชื่อ!E4</f>
        <v>ณัฐวุฒิ</v>
      </c>
      <c r="D8" s="243" t="str">
        <f>รายชื่อ!F4</f>
        <v>ม่วงศรี</v>
      </c>
      <c r="E8" s="244">
        <f>(ไทย!E8+คณิต!E8+วิทย!E8+สังคม!E9+ประวัติ!E8+สุขศึกษา!E8+ศิลปะ!E8+การงาน!E8+อังกฤษ!E8+อังกฤษเพิ่ม!E8)/10</f>
        <v>2.4</v>
      </c>
      <c r="F8" s="244">
        <f>(ไทย!F8+คณิต!F8+วิทย!F8+สังคม!F9+ประวัติ!F8+สุขศึกษา!F8+ศิลปะ!F8+การงาน!F8+อังกฤษ!F8+อังกฤษเพิ่ม!F8)/10</f>
        <v>2.4</v>
      </c>
      <c r="G8" s="244">
        <f>(ไทย!H8+คณิต!H8+วิทย!H8+สังคม!H9+ประวัติ!H8+สุขศึกษา!H8+ศิลปะ!H8+การงาน!H8+อังกฤษ!H8+อังกฤษเพิ่ม!H8)/10</f>
        <v>0</v>
      </c>
      <c r="H8" s="244">
        <f>(ไทย!I8+คณิต!I8+วิทย!I8+สังคม!I9+ประวัติ!I8+สุขศึกษา!I8+ศิลปะ!I8+การงาน!I8+อังกฤษ!I8+อังกฤษเพิ่ม!I8)/10</f>
        <v>0</v>
      </c>
      <c r="I8" s="244">
        <f>(ไทย!K8+คณิต!K8+วิทย!K8+สังคม!K9+ประวัติ!K8+สุขศึกษา!K8+ศิลปะ!K8+การงาน!K8+อังกฤษ!K8+อังกฤษเพิ่ม!K8)/10</f>
        <v>0</v>
      </c>
      <c r="J8" s="244">
        <f>(ไทย!L8+คณิต!L8+วิทย!L8+สังคม!L9+ประวัติ!L8+สุขศึกษา!L8+ศิลปะ!L8+การงาน!L8+อังกฤษ!L8+อังกฤษเพิ่ม!L8)/10</f>
        <v>0</v>
      </c>
      <c r="K8" s="244">
        <f>(ไทย!N8+คณิต!N8+วิทย!N8+สังคม!N9+ประวัติ!N8+สุขศึกษา!N8+ศิลปะ!N8+การงาน!N8+อังกฤษ!N8+อังกฤษเพิ่ม!N8)/10</f>
        <v>0</v>
      </c>
      <c r="L8" s="244">
        <f>(ไทย!O8+คณิต!O8+วิทย!O8+สังคม!O9+ประวัติ!O8+สุขศึกษา!O8+ศิลปะ!O8+การงาน!O8+อังกฤษ!O8+อังกฤษเพิ่ม!O8)/10</f>
        <v>0</v>
      </c>
      <c r="M8" s="244">
        <f>(ไทย!Q8+คณิต!Q8+วิทย!Q8+สังคม!Q9+ประวัติ!Q8+สุขศึกษา!Q8+ศิลปะ!Q8+การงาน!Q8+อังกฤษ!Q8+อังกฤษเพิ่ม!Q8)/10</f>
        <v>0</v>
      </c>
      <c r="N8" s="244">
        <f>(ไทย!R8+คณิต!R8+วิทย!R8+สังคม!R9+ประวัติ!R8+สุขศึกษา!R8+ศิลปะ!R8+การงาน!R8+อังกฤษ!R8+อังกฤษเพิ่ม!R8)/10</f>
        <v>0</v>
      </c>
      <c r="O8" s="244">
        <f>(ไทย!T8+คณิต!T8+วิทย!T8+สังคม!T9+ประวัติ!T8+สุขศึกษา!T8+ศิลปะ!T8+การงาน!T8+อังกฤษ!T8+อังกฤษเพิ่ม!T8)/10</f>
        <v>0</v>
      </c>
      <c r="P8" s="244">
        <f>(ไทย!U8+คณิต!U8+วิทย!U8+สังคม!U9+ประวัติ!U8+สุขศึกษา!U8+ศิลปะ!U8+การงาน!U8+อังกฤษ!U8+อังกฤษเพิ่ม!U8)/10</f>
        <v>0</v>
      </c>
      <c r="Q8" s="244">
        <f>(ไทย!W8+คณิต!W8+วิทย!W8+สังคม!W9+ประวัติ!W8+สุขศึกษา!W8+ศิลปะ!W8+การงาน!W8+อังกฤษ!W8+อังกฤษเพิ่ม!W8)/10</f>
        <v>0</v>
      </c>
      <c r="R8" s="244">
        <f>(ไทย!X8+คณิต!X8+วิทย!X8+สังคม!X9+ประวัติ!X8+สุขศึกษา!X8+ศิลปะ!X8+การงาน!X8+อังกฤษ!X8+อังกฤษเพิ่ม!X8)/10</f>
        <v>0</v>
      </c>
      <c r="S8" s="244">
        <f>(ไทย!Z8+คณิต!Z8+วิทย!Z8+สังคม!Z9+ประวัติ!Z8+สุขศึกษา!Z8+ศิลปะ!Z8+การงาน!Z8+อังกฤษ!Z8+อังกฤษเพิ่ม!Z8)/10</f>
        <v>0</v>
      </c>
      <c r="T8" s="244">
        <f>(ไทย!AA8+คณิต!AA8+วิทย!AA8+สังคม!AA9+ประวัติ!AA8+สุขศึกษา!AA8+ศิลปะ!AA8+การงาน!AA8+อังกฤษ!AA8+อังกฤษเพิ่ม!AA8)/10</f>
        <v>0</v>
      </c>
      <c r="U8" s="240">
        <f t="shared" ref="U8:U34" si="0">(E8+F8+G8+H8+I8+J8+K8+L8+M8+N8+O8+P8+Q8+R8+S8+T8)/16</f>
        <v>0.3</v>
      </c>
    </row>
    <row r="9" spans="1:21" ht="18" customHeight="1" x14ac:dyDescent="0.45">
      <c r="A9" s="169">
        <v>3</v>
      </c>
      <c r="B9" s="241" t="str">
        <f>รายชื่อ!D5</f>
        <v>เด็กชาย</v>
      </c>
      <c r="C9" s="242" t="str">
        <f>รายชื่อ!E5</f>
        <v>ธนพล</v>
      </c>
      <c r="D9" s="243" t="str">
        <f>รายชื่อ!F5</f>
        <v>นรอินทร์</v>
      </c>
      <c r="E9" s="244">
        <f>(ไทย!E9+คณิต!E9+วิทย!E9+สังคม!E10+ประวัติ!E9+สุขศึกษา!E9+ศิลปะ!E9+การงาน!E9+อังกฤษ!E9+อังกฤษเพิ่ม!E9)/10</f>
        <v>2.4</v>
      </c>
      <c r="F9" s="244">
        <f>(ไทย!F9+คณิต!F9+วิทย!F9+สังคม!F10+ประวัติ!F9+สุขศึกษา!F9+ศิลปะ!F9+การงาน!F9+อังกฤษ!F9+อังกฤษเพิ่ม!F9)/10</f>
        <v>2.4</v>
      </c>
      <c r="G9" s="244">
        <f>(ไทย!H9+คณิต!H9+วิทย!H9+สังคม!H10+ประวัติ!H9+สุขศึกษา!H9+ศิลปะ!H9+การงาน!H9+อังกฤษ!H9+อังกฤษเพิ่ม!H9)/10</f>
        <v>0</v>
      </c>
      <c r="H9" s="244">
        <f>(ไทย!I9+คณิต!I9+วิทย!I9+สังคม!I10+ประวัติ!I9+สุขศึกษา!I9+ศิลปะ!I9+การงาน!I9+อังกฤษ!I9+อังกฤษเพิ่ม!I9)/10</f>
        <v>0</v>
      </c>
      <c r="I9" s="244">
        <f>(ไทย!K9+คณิต!K9+วิทย!K9+สังคม!K10+ประวัติ!K9+สุขศึกษา!K9+ศิลปะ!K9+การงาน!K9+อังกฤษ!K9+อังกฤษเพิ่ม!K9)/10</f>
        <v>0</v>
      </c>
      <c r="J9" s="244">
        <f>(ไทย!L9+คณิต!L9+วิทย!L9+สังคม!L10+ประวัติ!L9+สุขศึกษา!L9+ศิลปะ!L9+การงาน!L9+อังกฤษ!L9+อังกฤษเพิ่ม!L9)/10</f>
        <v>0</v>
      </c>
      <c r="K9" s="244">
        <f>(ไทย!N9+คณิต!N9+วิทย!N9+สังคม!N10+ประวัติ!N9+สุขศึกษา!N9+ศิลปะ!N9+การงาน!N9+อังกฤษ!N9+อังกฤษเพิ่ม!N9)/10</f>
        <v>0</v>
      </c>
      <c r="L9" s="244">
        <f>(ไทย!O9+คณิต!O9+วิทย!O9+สังคม!O10+ประวัติ!O9+สุขศึกษา!O9+ศิลปะ!O9+การงาน!O9+อังกฤษ!O9+อังกฤษเพิ่ม!O9)/10</f>
        <v>0</v>
      </c>
      <c r="M9" s="244">
        <f>(ไทย!Q9+คณิต!Q9+วิทย!Q9+สังคม!Q10+ประวัติ!Q9+สุขศึกษา!Q9+ศิลปะ!Q9+การงาน!Q9+อังกฤษ!Q9+อังกฤษเพิ่ม!Q9)/10</f>
        <v>0</v>
      </c>
      <c r="N9" s="244">
        <f>(ไทย!R9+คณิต!R9+วิทย!R9+สังคม!R10+ประวัติ!R9+สุขศึกษา!R9+ศิลปะ!R9+การงาน!R9+อังกฤษ!R9+อังกฤษเพิ่ม!R9)/10</f>
        <v>0</v>
      </c>
      <c r="O9" s="244">
        <f>(ไทย!T9+คณิต!T9+วิทย!T9+สังคม!T10+ประวัติ!T9+สุขศึกษา!T9+ศิลปะ!T9+การงาน!T9+อังกฤษ!T9+อังกฤษเพิ่ม!T9)/10</f>
        <v>0</v>
      </c>
      <c r="P9" s="244">
        <f>(ไทย!U9+คณิต!U9+วิทย!U9+สังคม!U10+ประวัติ!U9+สุขศึกษา!U9+ศิลปะ!U9+การงาน!U9+อังกฤษ!U9+อังกฤษเพิ่ม!U9)/10</f>
        <v>0</v>
      </c>
      <c r="Q9" s="244">
        <f>(ไทย!W9+คณิต!W9+วิทย!W9+สังคม!W10+ประวัติ!W9+สุขศึกษา!W9+ศิลปะ!W9+การงาน!W9+อังกฤษ!W9+อังกฤษเพิ่ม!W9)/10</f>
        <v>0</v>
      </c>
      <c r="R9" s="244">
        <f>(ไทย!X9+คณิต!X9+วิทย!X9+สังคม!X10+ประวัติ!X9+สุขศึกษา!X9+ศิลปะ!X9+การงาน!X9+อังกฤษ!X9+อังกฤษเพิ่ม!X9)/10</f>
        <v>0</v>
      </c>
      <c r="S9" s="244">
        <f>(ไทย!Z9+คณิต!Z9+วิทย!Z9+สังคม!Z10+ประวัติ!Z9+สุขศึกษา!Z9+ศิลปะ!Z9+การงาน!Z9+อังกฤษ!Z9+อังกฤษเพิ่ม!Z9)/10</f>
        <v>0</v>
      </c>
      <c r="T9" s="244">
        <f>(ไทย!AA9+คณิต!AA9+วิทย!AA9+สังคม!AA10+ประวัติ!AA9+สุขศึกษา!AA9+ศิลปะ!AA9+การงาน!AA9+อังกฤษ!AA9+อังกฤษเพิ่ม!AA9)/10</f>
        <v>0</v>
      </c>
      <c r="U9" s="245">
        <f t="shared" si="0"/>
        <v>0.3</v>
      </c>
    </row>
    <row r="10" spans="1:21" ht="18" customHeight="1" x14ac:dyDescent="0.45">
      <c r="A10" s="169">
        <v>4</v>
      </c>
      <c r="B10" s="241" t="str">
        <f>รายชื่อ!D6</f>
        <v>เด็กชาย</v>
      </c>
      <c r="C10" s="242" t="str">
        <f>รายชื่อ!E6</f>
        <v>นิธิพล</v>
      </c>
      <c r="D10" s="243" t="str">
        <f>รายชื่อ!F6</f>
        <v>แผ่นคำลา</v>
      </c>
      <c r="E10" s="244">
        <f>(ไทย!E10+คณิต!E10+วิทย!E10+สังคม!E11+ประวัติ!E10+สุขศึกษา!E10+ศิลปะ!E10+การงาน!E10+อังกฤษ!E10+อังกฤษเพิ่ม!E10)/10</f>
        <v>2.4</v>
      </c>
      <c r="F10" s="244">
        <f>(ไทย!F10+คณิต!F10+วิทย!F10+สังคม!F11+ประวัติ!F10+สุขศึกษา!F10+ศิลปะ!F10+การงาน!F10+อังกฤษ!F10+อังกฤษเพิ่ม!F10)/10</f>
        <v>2.4</v>
      </c>
      <c r="G10" s="244">
        <f>(ไทย!H10+คณิต!H10+วิทย!H10+สังคม!H11+ประวัติ!H10+สุขศึกษา!H10+ศิลปะ!H10+การงาน!H10+อังกฤษ!H10+อังกฤษเพิ่ม!H10)/10</f>
        <v>0</v>
      </c>
      <c r="H10" s="244">
        <f>(ไทย!I10+คณิต!I10+วิทย!I10+สังคม!I11+ประวัติ!I10+สุขศึกษา!I10+ศิลปะ!I10+การงาน!I10+อังกฤษ!I10+อังกฤษเพิ่ม!I10)/10</f>
        <v>0</v>
      </c>
      <c r="I10" s="244">
        <f>(ไทย!K10+คณิต!K10+วิทย!K10+สังคม!K11+ประวัติ!K10+สุขศึกษา!K10+ศิลปะ!K10+การงาน!K10+อังกฤษ!K10+อังกฤษเพิ่ม!K10)/10</f>
        <v>0</v>
      </c>
      <c r="J10" s="244">
        <f>(ไทย!L10+คณิต!L10+วิทย!L10+สังคม!L11+ประวัติ!L10+สุขศึกษา!L10+ศิลปะ!L10+การงาน!L10+อังกฤษ!L10+อังกฤษเพิ่ม!L10)/10</f>
        <v>0</v>
      </c>
      <c r="K10" s="244">
        <f>(ไทย!N10+คณิต!N10+วิทย!N10+สังคม!N11+ประวัติ!N10+สุขศึกษา!N10+ศิลปะ!N10+การงาน!N10+อังกฤษ!N10+อังกฤษเพิ่ม!N10)/10</f>
        <v>0</v>
      </c>
      <c r="L10" s="244">
        <f>(ไทย!O10+คณิต!O10+วิทย!O10+สังคม!O11+ประวัติ!O10+สุขศึกษา!O10+ศิลปะ!O10+การงาน!O10+อังกฤษ!O10+อังกฤษเพิ่ม!O10)/10</f>
        <v>0</v>
      </c>
      <c r="M10" s="244">
        <f>(ไทย!Q10+คณิต!Q10+วิทย!Q10+สังคม!Q11+ประวัติ!Q10+สุขศึกษา!Q10+ศิลปะ!Q10+การงาน!Q10+อังกฤษ!Q10+อังกฤษเพิ่ม!Q10)/10</f>
        <v>0</v>
      </c>
      <c r="N10" s="244">
        <f>(ไทย!R10+คณิต!R10+วิทย!R10+สังคม!R11+ประวัติ!R10+สุขศึกษา!R10+ศิลปะ!R10+การงาน!R10+อังกฤษ!R10+อังกฤษเพิ่ม!R10)/10</f>
        <v>0</v>
      </c>
      <c r="O10" s="244">
        <f>(ไทย!T10+คณิต!T10+วิทย!T10+สังคม!T11+ประวัติ!T10+สุขศึกษา!T10+ศิลปะ!T10+การงาน!T10+อังกฤษ!T10+อังกฤษเพิ่ม!T10)/10</f>
        <v>0</v>
      </c>
      <c r="P10" s="244">
        <f>(ไทย!U10+คณิต!U10+วิทย!U10+สังคม!U11+ประวัติ!U10+สุขศึกษา!U10+ศิลปะ!U10+การงาน!U10+อังกฤษ!U10+อังกฤษเพิ่ม!U10)/10</f>
        <v>0</v>
      </c>
      <c r="Q10" s="244">
        <f>(ไทย!W10+คณิต!W10+วิทย!W10+สังคม!W11+ประวัติ!W10+สุขศึกษา!W10+ศิลปะ!W10+การงาน!W10+อังกฤษ!W10+อังกฤษเพิ่ม!W10)/10</f>
        <v>0</v>
      </c>
      <c r="R10" s="244">
        <f>(ไทย!X10+คณิต!X10+วิทย!X10+สังคม!X11+ประวัติ!X10+สุขศึกษา!X10+ศิลปะ!X10+การงาน!X10+อังกฤษ!X10+อังกฤษเพิ่ม!X10)/10</f>
        <v>0</v>
      </c>
      <c r="S10" s="244">
        <f>(ไทย!Z10+คณิต!Z10+วิทย!Z10+สังคม!Z11+ประวัติ!Z10+สุขศึกษา!Z10+ศิลปะ!Z10+การงาน!Z10+อังกฤษ!Z10+อังกฤษเพิ่ม!Z10)/10</f>
        <v>0</v>
      </c>
      <c r="T10" s="244">
        <f>(ไทย!AA10+คณิต!AA10+วิทย!AA10+สังคม!AA11+ประวัติ!AA10+สุขศึกษา!AA10+ศิลปะ!AA10+การงาน!AA10+อังกฤษ!AA10+อังกฤษเพิ่ม!AA10)/10</f>
        <v>0</v>
      </c>
      <c r="U10" s="240">
        <f t="shared" si="0"/>
        <v>0.3</v>
      </c>
    </row>
    <row r="11" spans="1:21" ht="18" customHeight="1" x14ac:dyDescent="0.45">
      <c r="A11" s="169">
        <v>5</v>
      </c>
      <c r="B11" s="241" t="str">
        <f>รายชื่อ!D7</f>
        <v>เด็กชาย</v>
      </c>
      <c r="C11" s="242" t="str">
        <f>รายชื่อ!E7</f>
        <v>พงศกร</v>
      </c>
      <c r="D11" s="243" t="str">
        <f>รายชื่อ!F7</f>
        <v>สุทธิพงศ์วิรัช</v>
      </c>
      <c r="E11" s="244">
        <f>(ไทย!E11+คณิต!E11+วิทย!E11+สังคม!E12+ประวัติ!E11+สุขศึกษา!E11+ศิลปะ!E11+การงาน!E11+อังกฤษ!E11+อังกฤษเพิ่ม!E11)/10</f>
        <v>2.4</v>
      </c>
      <c r="F11" s="244">
        <f>(ไทย!F11+คณิต!F11+วิทย!F11+สังคม!F12+ประวัติ!F11+สุขศึกษา!F11+ศิลปะ!F11+การงาน!F11+อังกฤษ!F11+อังกฤษเพิ่ม!F11)/10</f>
        <v>2.4</v>
      </c>
      <c r="G11" s="244">
        <f>(ไทย!H11+คณิต!H11+วิทย!H11+สังคม!H12+ประวัติ!H11+สุขศึกษา!H11+ศิลปะ!H11+การงาน!H11+อังกฤษ!H11+อังกฤษเพิ่ม!H11)/10</f>
        <v>0</v>
      </c>
      <c r="H11" s="244">
        <f>(ไทย!I11+คณิต!I11+วิทย!I11+สังคม!I12+ประวัติ!I11+สุขศึกษา!I11+ศิลปะ!I11+การงาน!I11+อังกฤษ!I11+อังกฤษเพิ่ม!I11)/10</f>
        <v>0</v>
      </c>
      <c r="I11" s="244">
        <f>(ไทย!K11+คณิต!K11+วิทย!K11+สังคม!K12+ประวัติ!K11+สุขศึกษา!K11+ศิลปะ!K11+การงาน!K11+อังกฤษ!K11+อังกฤษเพิ่ม!K11)/10</f>
        <v>0</v>
      </c>
      <c r="J11" s="244">
        <f>(ไทย!L11+คณิต!L11+วิทย!L11+สังคม!L12+ประวัติ!L11+สุขศึกษา!L11+ศิลปะ!L11+การงาน!L11+อังกฤษ!L11+อังกฤษเพิ่ม!L11)/10</f>
        <v>0</v>
      </c>
      <c r="K11" s="244">
        <f>(ไทย!N11+คณิต!N11+วิทย!N11+สังคม!N12+ประวัติ!N11+สุขศึกษา!N11+ศิลปะ!N11+การงาน!N11+อังกฤษ!N11+อังกฤษเพิ่ม!N11)/10</f>
        <v>0</v>
      </c>
      <c r="L11" s="244">
        <f>(ไทย!O11+คณิต!O11+วิทย!O11+สังคม!O12+ประวัติ!O11+สุขศึกษา!O11+ศิลปะ!O11+การงาน!O11+อังกฤษ!O11+อังกฤษเพิ่ม!O11)/10</f>
        <v>0</v>
      </c>
      <c r="M11" s="244">
        <f>(ไทย!Q11+คณิต!Q11+วิทย!Q11+สังคม!Q12+ประวัติ!Q11+สุขศึกษา!Q11+ศิลปะ!Q11+การงาน!Q11+อังกฤษ!Q11+อังกฤษเพิ่ม!Q11)/10</f>
        <v>0</v>
      </c>
      <c r="N11" s="244">
        <f>(ไทย!R11+คณิต!R11+วิทย!R11+สังคม!R12+ประวัติ!R11+สุขศึกษา!R11+ศิลปะ!R11+การงาน!R11+อังกฤษ!R11+อังกฤษเพิ่ม!R11)/10</f>
        <v>0</v>
      </c>
      <c r="O11" s="244">
        <f>(ไทย!T11+คณิต!T11+วิทย!T11+สังคม!T12+ประวัติ!T11+สุขศึกษา!T11+ศิลปะ!T11+การงาน!T11+อังกฤษ!T11+อังกฤษเพิ่ม!T11)/10</f>
        <v>0</v>
      </c>
      <c r="P11" s="244">
        <f>(ไทย!U11+คณิต!U11+วิทย!U11+สังคม!U12+ประวัติ!U11+สุขศึกษา!U11+ศิลปะ!U11+การงาน!U11+อังกฤษ!U11+อังกฤษเพิ่ม!U11)/10</f>
        <v>0</v>
      </c>
      <c r="Q11" s="244">
        <f>(ไทย!W11+คณิต!W11+วิทย!W11+สังคม!W12+ประวัติ!W11+สุขศึกษา!W11+ศิลปะ!W11+การงาน!W11+อังกฤษ!W11+อังกฤษเพิ่ม!W11)/10</f>
        <v>0</v>
      </c>
      <c r="R11" s="244">
        <f>(ไทย!X11+คณิต!X11+วิทย!X11+สังคม!X12+ประวัติ!X11+สุขศึกษา!X11+ศิลปะ!X11+การงาน!X11+อังกฤษ!X11+อังกฤษเพิ่ม!X11)/10</f>
        <v>0</v>
      </c>
      <c r="S11" s="244">
        <f>(ไทย!Z11+คณิต!Z11+วิทย!Z11+สังคม!Z12+ประวัติ!Z11+สุขศึกษา!Z11+ศิลปะ!Z11+การงาน!Z11+อังกฤษ!Z11+อังกฤษเพิ่ม!Z11)/10</f>
        <v>0</v>
      </c>
      <c r="T11" s="244">
        <f>(ไทย!AA11+คณิต!AA11+วิทย!AA11+สังคม!AA12+ประวัติ!AA11+สุขศึกษา!AA11+ศิลปะ!AA11+การงาน!AA11+อังกฤษ!AA11+อังกฤษเพิ่ม!AA11)/10</f>
        <v>0</v>
      </c>
      <c r="U11" s="245">
        <f t="shared" si="0"/>
        <v>0.3</v>
      </c>
    </row>
    <row r="12" spans="1:21" ht="18" customHeight="1" x14ac:dyDescent="0.45">
      <c r="A12" s="169">
        <v>6</v>
      </c>
      <c r="B12" s="241" t="str">
        <f>รายชื่อ!D8</f>
        <v>เด็กหญิง</v>
      </c>
      <c r="C12" s="242" t="str">
        <f>รายชื่อ!E8</f>
        <v>กมลวรรณ</v>
      </c>
      <c r="D12" s="243" t="str">
        <f>รายชื่อ!F8</f>
        <v>เนาวไสศรี</v>
      </c>
      <c r="E12" s="244">
        <f>(ไทย!E12+คณิต!E12+วิทย!E12+สังคม!E13+ประวัติ!E12+สุขศึกษา!E12+ศิลปะ!E12+การงาน!E12+อังกฤษ!E12+อังกฤษเพิ่ม!E12)/10</f>
        <v>2.4</v>
      </c>
      <c r="F12" s="244">
        <f>(ไทย!F12+คณิต!F12+วิทย!F12+สังคม!F13+ประวัติ!F12+สุขศึกษา!F12+ศิลปะ!F12+การงาน!F12+อังกฤษ!F12+อังกฤษเพิ่ม!F12)/10</f>
        <v>2.4</v>
      </c>
      <c r="G12" s="244">
        <f>(ไทย!H12+คณิต!H12+วิทย!H12+สังคม!H13+ประวัติ!H12+สุขศึกษา!H12+ศิลปะ!H12+การงาน!H12+อังกฤษ!H12+อังกฤษเพิ่ม!H12)/10</f>
        <v>0</v>
      </c>
      <c r="H12" s="244">
        <f>(ไทย!I12+คณิต!I12+วิทย!I12+สังคม!I13+ประวัติ!I12+สุขศึกษา!I12+ศิลปะ!I12+การงาน!I12+อังกฤษ!I12+อังกฤษเพิ่ม!I12)/10</f>
        <v>0</v>
      </c>
      <c r="I12" s="244">
        <f>(ไทย!K12+คณิต!K12+วิทย!K12+สังคม!K13+ประวัติ!K12+สุขศึกษา!K12+ศิลปะ!K12+การงาน!K12+อังกฤษ!K12+อังกฤษเพิ่ม!K12)/10</f>
        <v>0</v>
      </c>
      <c r="J12" s="244">
        <f>(ไทย!L12+คณิต!L12+วิทย!L12+สังคม!L13+ประวัติ!L12+สุขศึกษา!L12+ศิลปะ!L12+การงาน!L12+อังกฤษ!L12+อังกฤษเพิ่ม!L12)/10</f>
        <v>0</v>
      </c>
      <c r="K12" s="244">
        <f>(ไทย!N12+คณิต!N12+วิทย!N12+สังคม!N13+ประวัติ!N12+สุขศึกษา!N12+ศิลปะ!N12+การงาน!N12+อังกฤษ!N12+อังกฤษเพิ่ม!N12)/10</f>
        <v>0</v>
      </c>
      <c r="L12" s="244">
        <f>(ไทย!O12+คณิต!O12+วิทย!O12+สังคม!O13+ประวัติ!O12+สุขศึกษา!O12+ศิลปะ!O12+การงาน!O12+อังกฤษ!O12+อังกฤษเพิ่ม!O12)/10</f>
        <v>0</v>
      </c>
      <c r="M12" s="244">
        <f>(ไทย!Q12+คณิต!Q12+วิทย!Q12+สังคม!Q13+ประวัติ!Q12+สุขศึกษา!Q12+ศิลปะ!Q12+การงาน!Q12+อังกฤษ!Q12+อังกฤษเพิ่ม!Q12)/10</f>
        <v>0</v>
      </c>
      <c r="N12" s="244">
        <f>(ไทย!R12+คณิต!R12+วิทย!R12+สังคม!R13+ประวัติ!R12+สุขศึกษา!R12+ศิลปะ!R12+การงาน!R12+อังกฤษ!R12+อังกฤษเพิ่ม!R12)/10</f>
        <v>0</v>
      </c>
      <c r="O12" s="244">
        <f>(ไทย!T12+คณิต!T12+วิทย!T12+สังคม!T13+ประวัติ!T12+สุขศึกษา!T12+ศิลปะ!T12+การงาน!T12+อังกฤษ!T12+อังกฤษเพิ่ม!T12)/10</f>
        <v>0</v>
      </c>
      <c r="P12" s="244">
        <f>(ไทย!U12+คณิต!U12+วิทย!U12+สังคม!U13+ประวัติ!U12+สุขศึกษา!U12+ศิลปะ!U12+การงาน!U12+อังกฤษ!U12+อังกฤษเพิ่ม!U12)/10</f>
        <v>0</v>
      </c>
      <c r="Q12" s="244">
        <f>(ไทย!W12+คณิต!W12+วิทย!W12+สังคม!W13+ประวัติ!W12+สุขศึกษา!W12+ศิลปะ!W12+การงาน!W12+อังกฤษ!W12+อังกฤษเพิ่ม!W12)/10</f>
        <v>0</v>
      </c>
      <c r="R12" s="244">
        <f>(ไทย!X12+คณิต!X12+วิทย!X12+สังคม!X13+ประวัติ!X12+สุขศึกษา!X12+ศิลปะ!X12+การงาน!X12+อังกฤษ!X12+อังกฤษเพิ่ม!X12)/10</f>
        <v>0</v>
      </c>
      <c r="S12" s="244">
        <f>(ไทย!Z12+คณิต!Z12+วิทย!Z12+สังคม!Z13+ประวัติ!Z12+สุขศึกษา!Z12+ศิลปะ!Z12+การงาน!Z12+อังกฤษ!Z12+อังกฤษเพิ่ม!Z12)/10</f>
        <v>0</v>
      </c>
      <c r="T12" s="244">
        <f>(ไทย!AA12+คณิต!AA12+วิทย!AA12+สังคม!AA13+ประวัติ!AA12+สุขศึกษา!AA12+ศิลปะ!AA12+การงาน!AA12+อังกฤษ!AA12+อังกฤษเพิ่ม!AA12)/10</f>
        <v>0</v>
      </c>
      <c r="U12" s="246">
        <f t="shared" si="0"/>
        <v>0.3</v>
      </c>
    </row>
    <row r="13" spans="1:21" ht="18" customHeight="1" x14ac:dyDescent="0.45">
      <c r="A13" s="169">
        <v>7</v>
      </c>
      <c r="B13" s="241" t="str">
        <f>รายชื่อ!D9</f>
        <v>เด็กหญิง</v>
      </c>
      <c r="C13" s="242" t="str">
        <f>รายชื่อ!E9</f>
        <v>กรองกาญจน์</v>
      </c>
      <c r="D13" s="243" t="str">
        <f>รายชื่อ!F9</f>
        <v>สืบสอน</v>
      </c>
      <c r="E13" s="244">
        <f>(ไทย!E13+คณิต!E13+วิทย!E13+สังคม!E14+ประวัติ!E13+สุขศึกษา!E13+ศิลปะ!E13+การงาน!E13+อังกฤษ!E13+อังกฤษเพิ่ม!E13)/10</f>
        <v>2.4</v>
      </c>
      <c r="F13" s="244">
        <f>(ไทย!F13+คณิต!F13+วิทย!F13+สังคม!F14+ประวัติ!F13+สุขศึกษา!F13+ศิลปะ!F13+การงาน!F13+อังกฤษ!F13+อังกฤษเพิ่ม!F13)/10</f>
        <v>2.4</v>
      </c>
      <c r="G13" s="244">
        <f>(ไทย!H13+คณิต!H13+วิทย!H13+สังคม!H14+ประวัติ!H13+สุขศึกษา!H13+ศิลปะ!H13+การงาน!H13+อังกฤษ!H13+อังกฤษเพิ่ม!H13)/10</f>
        <v>0</v>
      </c>
      <c r="H13" s="244">
        <f>(ไทย!I13+คณิต!I13+วิทย!I13+สังคม!I14+ประวัติ!I13+สุขศึกษา!I13+ศิลปะ!I13+การงาน!I13+อังกฤษ!I13+อังกฤษเพิ่ม!I13)/10</f>
        <v>0</v>
      </c>
      <c r="I13" s="244">
        <f>(ไทย!K13+คณิต!K13+วิทย!K13+สังคม!K14+ประวัติ!K13+สุขศึกษา!K13+ศิลปะ!K13+การงาน!K13+อังกฤษ!K13+อังกฤษเพิ่ม!K13)/10</f>
        <v>0</v>
      </c>
      <c r="J13" s="244">
        <f>(ไทย!L13+คณิต!L13+วิทย!L13+สังคม!L14+ประวัติ!L13+สุขศึกษา!L13+ศิลปะ!L13+การงาน!L13+อังกฤษ!L13+อังกฤษเพิ่ม!L13)/10</f>
        <v>0</v>
      </c>
      <c r="K13" s="244">
        <f>(ไทย!N13+คณิต!N13+วิทย!N13+สังคม!N14+ประวัติ!N13+สุขศึกษา!N13+ศิลปะ!N13+การงาน!N13+อังกฤษ!N13+อังกฤษเพิ่ม!N13)/10</f>
        <v>0</v>
      </c>
      <c r="L13" s="244">
        <f>(ไทย!O13+คณิต!O13+วิทย!O13+สังคม!O14+ประวัติ!O13+สุขศึกษา!O13+ศิลปะ!O13+การงาน!O13+อังกฤษ!O13+อังกฤษเพิ่ม!O13)/10</f>
        <v>0</v>
      </c>
      <c r="M13" s="244">
        <f>(ไทย!Q13+คณิต!Q13+วิทย!Q13+สังคม!Q14+ประวัติ!Q13+สุขศึกษา!Q13+ศิลปะ!Q13+การงาน!Q13+อังกฤษ!Q13+อังกฤษเพิ่ม!Q13)/10</f>
        <v>0</v>
      </c>
      <c r="N13" s="244">
        <f>(ไทย!R13+คณิต!R13+วิทย!R13+สังคม!R14+ประวัติ!R13+สุขศึกษา!R13+ศิลปะ!R13+การงาน!R13+อังกฤษ!R13+อังกฤษเพิ่ม!R13)/10</f>
        <v>0</v>
      </c>
      <c r="O13" s="244">
        <f>(ไทย!T13+คณิต!T13+วิทย!T13+สังคม!T14+ประวัติ!T13+สุขศึกษา!T13+ศิลปะ!T13+การงาน!T13+อังกฤษ!T13+อังกฤษเพิ่ม!T13)/10</f>
        <v>0</v>
      </c>
      <c r="P13" s="244">
        <f>(ไทย!U13+คณิต!U13+วิทย!U13+สังคม!U14+ประวัติ!U13+สุขศึกษา!U13+ศิลปะ!U13+การงาน!U13+อังกฤษ!U13+อังกฤษเพิ่ม!U13)/10</f>
        <v>0</v>
      </c>
      <c r="Q13" s="244">
        <f>(ไทย!W13+คณิต!W13+วิทย!W13+สังคม!W14+ประวัติ!W13+สุขศึกษา!W13+ศิลปะ!W13+การงาน!W13+อังกฤษ!W13+อังกฤษเพิ่ม!W13)/10</f>
        <v>0</v>
      </c>
      <c r="R13" s="244">
        <f>(ไทย!X13+คณิต!X13+วิทย!X13+สังคม!X14+ประวัติ!X13+สุขศึกษา!X13+ศิลปะ!X13+การงาน!X13+อังกฤษ!X13+อังกฤษเพิ่ม!X13)/10</f>
        <v>0</v>
      </c>
      <c r="S13" s="244">
        <f>(ไทย!Z13+คณิต!Z13+วิทย!Z13+สังคม!Z14+ประวัติ!Z13+สุขศึกษา!Z13+ศิลปะ!Z13+การงาน!Z13+อังกฤษ!Z13+อังกฤษเพิ่ม!Z13)/10</f>
        <v>0</v>
      </c>
      <c r="T13" s="244">
        <f>(ไทย!AA13+คณิต!AA13+วิทย!AA13+สังคม!AA14+ประวัติ!AA13+สุขศึกษา!AA13+ศิลปะ!AA13+การงาน!AA13+อังกฤษ!AA13+อังกฤษเพิ่ม!AA13)/10</f>
        <v>0</v>
      </c>
      <c r="U13" s="246">
        <f t="shared" si="0"/>
        <v>0.3</v>
      </c>
    </row>
    <row r="14" spans="1:21" ht="18" customHeight="1" x14ac:dyDescent="0.45">
      <c r="A14" s="169">
        <v>8</v>
      </c>
      <c r="B14" s="241" t="str">
        <f>รายชื่อ!D10</f>
        <v>เด็กหญิง</v>
      </c>
      <c r="C14" s="242" t="str">
        <f>รายชื่อ!E10</f>
        <v>ชลิตา</v>
      </c>
      <c r="D14" s="243" t="str">
        <f>รายชื่อ!F10</f>
        <v>กองแกน</v>
      </c>
      <c r="E14" s="244">
        <f>(ไทย!E14+คณิต!E14+วิทย!E14+สังคม!E15+ประวัติ!E14+สุขศึกษา!E14+ศิลปะ!E14+การงาน!E14+อังกฤษ!E14+อังกฤษเพิ่ม!E14)/10</f>
        <v>2.4</v>
      </c>
      <c r="F14" s="244">
        <f>(ไทย!F14+คณิต!F14+วิทย!F14+สังคม!F15+ประวัติ!F14+สุขศึกษา!F14+ศิลปะ!F14+การงาน!F14+อังกฤษ!F14+อังกฤษเพิ่ม!F14)/10</f>
        <v>2.4</v>
      </c>
      <c r="G14" s="244">
        <f>(ไทย!H14+คณิต!H14+วิทย!H14+สังคม!H15+ประวัติ!H14+สุขศึกษา!H14+ศิลปะ!H14+การงาน!H14+อังกฤษ!H14+อังกฤษเพิ่ม!H14)/10</f>
        <v>0</v>
      </c>
      <c r="H14" s="244">
        <f>(ไทย!I14+คณิต!I14+วิทย!I14+สังคม!I15+ประวัติ!I14+สุขศึกษา!I14+ศิลปะ!I14+การงาน!I14+อังกฤษ!I14+อังกฤษเพิ่ม!I14)/10</f>
        <v>0</v>
      </c>
      <c r="I14" s="244">
        <f>(ไทย!K14+คณิต!K14+วิทย!K14+สังคม!K15+ประวัติ!K14+สุขศึกษา!K14+ศิลปะ!K14+การงาน!K14+อังกฤษ!K14+อังกฤษเพิ่ม!K14)/10</f>
        <v>0</v>
      </c>
      <c r="J14" s="244">
        <f>(ไทย!L14+คณิต!L14+วิทย!L14+สังคม!L15+ประวัติ!L14+สุขศึกษา!L14+ศิลปะ!L14+การงาน!L14+อังกฤษ!L14+อังกฤษเพิ่ม!L14)/10</f>
        <v>0</v>
      </c>
      <c r="K14" s="244">
        <f>(ไทย!N14+คณิต!N14+วิทย!N14+สังคม!N15+ประวัติ!N14+สุขศึกษา!N14+ศิลปะ!N14+การงาน!N14+อังกฤษ!N14+อังกฤษเพิ่ม!N14)/10</f>
        <v>0</v>
      </c>
      <c r="L14" s="244">
        <f>(ไทย!O14+คณิต!O14+วิทย!O14+สังคม!O15+ประวัติ!O14+สุขศึกษา!O14+ศิลปะ!O14+การงาน!O14+อังกฤษ!O14+อังกฤษเพิ่ม!O14)/10</f>
        <v>0</v>
      </c>
      <c r="M14" s="244">
        <f>(ไทย!Q14+คณิต!Q14+วิทย!Q14+สังคม!Q15+ประวัติ!Q14+สุขศึกษา!Q14+ศิลปะ!Q14+การงาน!Q14+อังกฤษ!Q14+อังกฤษเพิ่ม!Q14)/10</f>
        <v>0</v>
      </c>
      <c r="N14" s="244">
        <f>(ไทย!R14+คณิต!R14+วิทย!R14+สังคม!R15+ประวัติ!R14+สุขศึกษา!R14+ศิลปะ!R14+การงาน!R14+อังกฤษ!R14+อังกฤษเพิ่ม!R14)/10</f>
        <v>0</v>
      </c>
      <c r="O14" s="244">
        <f>(ไทย!T14+คณิต!T14+วิทย!T14+สังคม!T15+ประวัติ!T14+สุขศึกษา!T14+ศิลปะ!T14+การงาน!T14+อังกฤษ!T14+อังกฤษเพิ่ม!T14)/10</f>
        <v>0</v>
      </c>
      <c r="P14" s="244">
        <f>(ไทย!U14+คณิต!U14+วิทย!U14+สังคม!U15+ประวัติ!U14+สุขศึกษา!U14+ศิลปะ!U14+การงาน!U14+อังกฤษ!U14+อังกฤษเพิ่ม!U14)/10</f>
        <v>0</v>
      </c>
      <c r="Q14" s="244">
        <f>(ไทย!W14+คณิต!W14+วิทย!W14+สังคม!W15+ประวัติ!W14+สุขศึกษา!W14+ศิลปะ!W14+การงาน!W14+อังกฤษ!W14+อังกฤษเพิ่ม!W14)/10</f>
        <v>0</v>
      </c>
      <c r="R14" s="244">
        <f>(ไทย!X14+คณิต!X14+วิทย!X14+สังคม!X15+ประวัติ!X14+สุขศึกษา!X14+ศิลปะ!X14+การงาน!X14+อังกฤษ!X14+อังกฤษเพิ่ม!X14)/10</f>
        <v>0</v>
      </c>
      <c r="S14" s="244">
        <f>(ไทย!Z14+คณิต!Z14+วิทย!Z14+สังคม!Z15+ประวัติ!Z14+สุขศึกษา!Z14+ศิลปะ!Z14+การงาน!Z14+อังกฤษ!Z14+อังกฤษเพิ่ม!Z14)/10</f>
        <v>0</v>
      </c>
      <c r="T14" s="244">
        <f>(ไทย!AA14+คณิต!AA14+วิทย!AA14+สังคม!AA15+ประวัติ!AA14+สุขศึกษา!AA14+ศิลปะ!AA14+การงาน!AA14+อังกฤษ!AA14+อังกฤษเพิ่ม!AA14)/10</f>
        <v>0</v>
      </c>
      <c r="U14" s="246">
        <f t="shared" si="0"/>
        <v>0.3</v>
      </c>
    </row>
    <row r="15" spans="1:21" ht="18" customHeight="1" x14ac:dyDescent="0.45">
      <c r="A15" s="169">
        <v>9</v>
      </c>
      <c r="B15" s="241" t="str">
        <f>รายชื่อ!D11</f>
        <v>เด็กหญิง</v>
      </c>
      <c r="C15" s="242" t="str">
        <f>รายชื่อ!E11</f>
        <v>นงค์นภัส</v>
      </c>
      <c r="D15" s="243" t="str">
        <f>รายชื่อ!F11</f>
        <v>ทีดินดำ</v>
      </c>
      <c r="E15" s="244">
        <f>(ไทย!E15+คณิต!E15+วิทย!E15+สังคม!E16+ประวัติ!E15+สุขศึกษา!E15+ศิลปะ!E15+การงาน!E15+อังกฤษ!E15+อังกฤษเพิ่ม!E15)/10</f>
        <v>2.4</v>
      </c>
      <c r="F15" s="244">
        <f>(ไทย!F15+คณิต!F15+วิทย!F15+สังคม!F16+ประวัติ!F15+สุขศึกษา!F15+ศิลปะ!F15+การงาน!F15+อังกฤษ!F15+อังกฤษเพิ่ม!F15)/10</f>
        <v>2.4</v>
      </c>
      <c r="G15" s="244">
        <f>(ไทย!H15+คณิต!H15+วิทย!H15+สังคม!H16+ประวัติ!H15+สุขศึกษา!H15+ศิลปะ!H15+การงาน!H15+อังกฤษ!H15+อังกฤษเพิ่ม!H15)/10</f>
        <v>0</v>
      </c>
      <c r="H15" s="244">
        <f>(ไทย!I15+คณิต!I15+วิทย!I15+สังคม!I16+ประวัติ!I15+สุขศึกษา!I15+ศิลปะ!I15+การงาน!I15+อังกฤษ!I15+อังกฤษเพิ่ม!I15)/10</f>
        <v>0</v>
      </c>
      <c r="I15" s="244">
        <f>(ไทย!K15+คณิต!K15+วิทย!K15+สังคม!K16+ประวัติ!K15+สุขศึกษา!K15+ศิลปะ!K15+การงาน!K15+อังกฤษ!K15+อังกฤษเพิ่ม!K15)/10</f>
        <v>0</v>
      </c>
      <c r="J15" s="244">
        <f>(ไทย!L15+คณิต!L15+วิทย!L15+สังคม!L16+ประวัติ!L15+สุขศึกษา!L15+ศิลปะ!L15+การงาน!L15+อังกฤษ!L15+อังกฤษเพิ่ม!L15)/10</f>
        <v>0</v>
      </c>
      <c r="K15" s="244">
        <f>(ไทย!N15+คณิต!N15+วิทย!N15+สังคม!N16+ประวัติ!N15+สุขศึกษา!N15+ศิลปะ!N15+การงาน!N15+อังกฤษ!N15+อังกฤษเพิ่ม!N15)/10</f>
        <v>0</v>
      </c>
      <c r="L15" s="244">
        <f>(ไทย!O15+คณิต!O15+วิทย!O15+สังคม!O16+ประวัติ!O15+สุขศึกษา!O15+ศิลปะ!O15+การงาน!O15+อังกฤษ!O15+อังกฤษเพิ่ม!O15)/10</f>
        <v>0</v>
      </c>
      <c r="M15" s="244">
        <f>(ไทย!Q15+คณิต!Q15+วิทย!Q15+สังคม!Q16+ประวัติ!Q15+สุขศึกษา!Q15+ศิลปะ!Q15+การงาน!Q15+อังกฤษ!Q15+อังกฤษเพิ่ม!Q15)/10</f>
        <v>0</v>
      </c>
      <c r="N15" s="244">
        <f>(ไทย!R15+คณิต!R15+วิทย!R15+สังคม!R16+ประวัติ!R15+สุขศึกษา!R15+ศิลปะ!R15+การงาน!R15+อังกฤษ!R15+อังกฤษเพิ่ม!R15)/10</f>
        <v>0</v>
      </c>
      <c r="O15" s="244">
        <f>(ไทย!T15+คณิต!T15+วิทย!T15+สังคม!T16+ประวัติ!T15+สุขศึกษา!T15+ศิลปะ!T15+การงาน!T15+อังกฤษ!T15+อังกฤษเพิ่ม!T15)/10</f>
        <v>0</v>
      </c>
      <c r="P15" s="244">
        <f>(ไทย!U15+คณิต!U15+วิทย!U15+สังคม!U16+ประวัติ!U15+สุขศึกษา!U15+ศิลปะ!U15+การงาน!U15+อังกฤษ!U15+อังกฤษเพิ่ม!U15)/10</f>
        <v>0</v>
      </c>
      <c r="Q15" s="244">
        <f>(ไทย!W15+คณิต!W15+วิทย!W15+สังคม!W16+ประวัติ!W15+สุขศึกษา!W15+ศิลปะ!W15+การงาน!W15+อังกฤษ!W15+อังกฤษเพิ่ม!W15)/10</f>
        <v>0</v>
      </c>
      <c r="R15" s="244">
        <f>(ไทย!X15+คณิต!X15+วิทย!X15+สังคม!X16+ประวัติ!X15+สุขศึกษา!X15+ศิลปะ!X15+การงาน!X15+อังกฤษ!X15+อังกฤษเพิ่ม!X15)/10</f>
        <v>0</v>
      </c>
      <c r="S15" s="244">
        <f>(ไทย!Z15+คณิต!Z15+วิทย!Z15+สังคม!Z16+ประวัติ!Z15+สุขศึกษา!Z15+ศิลปะ!Z15+การงาน!Z15+อังกฤษ!Z15+อังกฤษเพิ่ม!Z15)/10</f>
        <v>0</v>
      </c>
      <c r="T15" s="244">
        <f>(ไทย!AA15+คณิต!AA15+วิทย!AA15+สังคม!AA16+ประวัติ!AA15+สุขศึกษา!AA15+ศิลปะ!AA15+การงาน!AA15+อังกฤษ!AA15+อังกฤษเพิ่ม!AA15)/10</f>
        <v>0</v>
      </c>
      <c r="U15" s="246">
        <f t="shared" si="0"/>
        <v>0.3</v>
      </c>
    </row>
    <row r="16" spans="1:21" ht="18" customHeight="1" x14ac:dyDescent="0.45">
      <c r="A16" s="169">
        <v>10</v>
      </c>
      <c r="B16" s="241" t="str">
        <f>รายชื่อ!D12</f>
        <v>เด็กหญิง</v>
      </c>
      <c r="C16" s="242" t="str">
        <f>รายชื่อ!E12</f>
        <v>นวรัตน์</v>
      </c>
      <c r="D16" s="243" t="str">
        <f>รายชื่อ!F12</f>
        <v>เอี่ยมนิ่ม</v>
      </c>
      <c r="E16" s="244">
        <f>(ไทย!E16+คณิต!E16+วิทย!E16+สังคม!E17+ประวัติ!E16+สุขศึกษา!E16+ศิลปะ!E16+การงาน!E16+อังกฤษ!E16+อังกฤษเพิ่ม!E16)/10</f>
        <v>2.4</v>
      </c>
      <c r="F16" s="244">
        <f>(ไทย!F16+คณิต!F16+วิทย!F16+สังคม!F17+ประวัติ!F16+สุขศึกษา!F16+ศิลปะ!F16+การงาน!F16+อังกฤษ!F16+อังกฤษเพิ่ม!F16)/10</f>
        <v>2.4</v>
      </c>
      <c r="G16" s="244">
        <f>(ไทย!H16+คณิต!H16+วิทย!H16+สังคม!H17+ประวัติ!H16+สุขศึกษา!H16+ศิลปะ!H16+การงาน!H16+อังกฤษ!H16+อังกฤษเพิ่ม!H16)/10</f>
        <v>0</v>
      </c>
      <c r="H16" s="244">
        <f>(ไทย!I16+คณิต!I16+วิทย!I16+สังคม!I17+ประวัติ!I16+สุขศึกษา!I16+ศิลปะ!I16+การงาน!I16+อังกฤษ!I16+อังกฤษเพิ่ม!I16)/10</f>
        <v>0</v>
      </c>
      <c r="I16" s="244">
        <f>(ไทย!K16+คณิต!K16+วิทย!K16+สังคม!K17+ประวัติ!K16+สุขศึกษา!K16+ศิลปะ!K16+การงาน!K16+อังกฤษ!K16+อังกฤษเพิ่ม!K16)/10</f>
        <v>0</v>
      </c>
      <c r="J16" s="244">
        <f>(ไทย!L16+คณิต!L16+วิทย!L16+สังคม!L17+ประวัติ!L16+สุขศึกษา!L16+ศิลปะ!L16+การงาน!L16+อังกฤษ!L16+อังกฤษเพิ่ม!L16)/10</f>
        <v>0</v>
      </c>
      <c r="K16" s="244">
        <f>(ไทย!N16+คณิต!N16+วิทย!N16+สังคม!N17+ประวัติ!N16+สุขศึกษา!N16+ศิลปะ!N16+การงาน!N16+อังกฤษ!N16+อังกฤษเพิ่ม!N16)/10</f>
        <v>0</v>
      </c>
      <c r="L16" s="244">
        <f>(ไทย!O16+คณิต!O16+วิทย!O16+สังคม!O17+ประวัติ!O16+สุขศึกษา!O16+ศิลปะ!O16+การงาน!O16+อังกฤษ!O16+อังกฤษเพิ่ม!O16)/10</f>
        <v>0</v>
      </c>
      <c r="M16" s="244">
        <f>(ไทย!Q16+คณิต!Q16+วิทย!Q16+สังคม!Q17+ประวัติ!Q16+สุขศึกษา!Q16+ศิลปะ!Q16+การงาน!Q16+อังกฤษ!Q16+อังกฤษเพิ่ม!Q16)/10</f>
        <v>0</v>
      </c>
      <c r="N16" s="244">
        <f>(ไทย!R16+คณิต!R16+วิทย!R16+สังคม!R17+ประวัติ!R16+สุขศึกษา!R16+ศิลปะ!R16+การงาน!R16+อังกฤษ!R16+อังกฤษเพิ่ม!R16)/10</f>
        <v>0</v>
      </c>
      <c r="O16" s="244">
        <f>(ไทย!T16+คณิต!T16+วิทย!T16+สังคม!T17+ประวัติ!T16+สุขศึกษา!T16+ศิลปะ!T16+การงาน!T16+อังกฤษ!T16+อังกฤษเพิ่ม!T16)/10</f>
        <v>0</v>
      </c>
      <c r="P16" s="244">
        <f>(ไทย!U16+คณิต!U16+วิทย!U16+สังคม!U17+ประวัติ!U16+สุขศึกษา!U16+ศิลปะ!U16+การงาน!U16+อังกฤษ!U16+อังกฤษเพิ่ม!U16)/10</f>
        <v>0</v>
      </c>
      <c r="Q16" s="244">
        <f>(ไทย!W16+คณิต!W16+วิทย!W16+สังคม!W17+ประวัติ!W16+สุขศึกษา!W16+ศิลปะ!W16+การงาน!W16+อังกฤษ!W16+อังกฤษเพิ่ม!W16)/10</f>
        <v>0</v>
      </c>
      <c r="R16" s="244">
        <f>(ไทย!X16+คณิต!X16+วิทย!X16+สังคม!X17+ประวัติ!X16+สุขศึกษา!X16+ศิลปะ!X16+การงาน!X16+อังกฤษ!X16+อังกฤษเพิ่ม!X16)/10</f>
        <v>0</v>
      </c>
      <c r="S16" s="244">
        <f>(ไทย!Z16+คณิต!Z16+วิทย!Z16+สังคม!Z17+ประวัติ!Z16+สุขศึกษา!Z16+ศิลปะ!Z16+การงาน!Z16+อังกฤษ!Z16+อังกฤษเพิ่ม!Z16)/10</f>
        <v>0</v>
      </c>
      <c r="T16" s="244">
        <f>(ไทย!AA16+คณิต!AA16+วิทย!AA16+สังคม!AA17+ประวัติ!AA16+สุขศึกษา!AA16+ศิลปะ!AA16+การงาน!AA16+อังกฤษ!AA16+อังกฤษเพิ่ม!AA16)/10</f>
        <v>0</v>
      </c>
      <c r="U16" s="246">
        <f t="shared" si="0"/>
        <v>0.3</v>
      </c>
    </row>
    <row r="17" spans="1:21" ht="18" customHeight="1" x14ac:dyDescent="0.45">
      <c r="A17" s="169">
        <v>11</v>
      </c>
      <c r="B17" s="241" t="str">
        <f>รายชื่อ!D13</f>
        <v>เด็กหญิง</v>
      </c>
      <c r="C17" s="242" t="str">
        <f>รายชื่อ!E13</f>
        <v>พรรณนิภา</v>
      </c>
      <c r="D17" s="243" t="str">
        <f>รายชื่อ!F13</f>
        <v>พรายเพ็ชรน้อย</v>
      </c>
      <c r="E17" s="244">
        <f>(ไทย!E17+คณิต!E17+วิทย!E17+สังคม!E18+ประวัติ!E17+สุขศึกษา!E17+ศิลปะ!E17+การงาน!E17+อังกฤษ!E17+อังกฤษเพิ่ม!E17)/10</f>
        <v>2.4</v>
      </c>
      <c r="F17" s="244">
        <f>(ไทย!F17+คณิต!F17+วิทย!F17+สังคม!F18+ประวัติ!F17+สุขศึกษา!F17+ศิลปะ!F17+การงาน!F17+อังกฤษ!F17+อังกฤษเพิ่ม!F17)/10</f>
        <v>2.4</v>
      </c>
      <c r="G17" s="244">
        <f>(ไทย!H17+คณิต!H17+วิทย!H17+สังคม!H18+ประวัติ!H17+สุขศึกษา!H17+ศิลปะ!H17+การงาน!H17+อังกฤษ!H17+อังกฤษเพิ่ม!H17)/10</f>
        <v>0</v>
      </c>
      <c r="H17" s="244">
        <f>(ไทย!I17+คณิต!I17+วิทย!I17+สังคม!I18+ประวัติ!I17+สุขศึกษา!I17+ศิลปะ!I17+การงาน!I17+อังกฤษ!I17+อังกฤษเพิ่ม!I17)/10</f>
        <v>0</v>
      </c>
      <c r="I17" s="244">
        <f>(ไทย!K17+คณิต!K17+วิทย!K17+สังคม!K18+ประวัติ!K17+สุขศึกษา!K17+ศิลปะ!K17+การงาน!K17+อังกฤษ!K17+อังกฤษเพิ่ม!K17)/10</f>
        <v>0</v>
      </c>
      <c r="J17" s="244">
        <f>(ไทย!L17+คณิต!L17+วิทย!L17+สังคม!L18+ประวัติ!L17+สุขศึกษา!L17+ศิลปะ!L17+การงาน!L17+อังกฤษ!L17+อังกฤษเพิ่ม!L17)/10</f>
        <v>0</v>
      </c>
      <c r="K17" s="244">
        <f>(ไทย!N17+คณิต!N17+วิทย!N17+สังคม!N18+ประวัติ!N17+สุขศึกษา!N17+ศิลปะ!N17+การงาน!N17+อังกฤษ!N17+อังกฤษเพิ่ม!N17)/10</f>
        <v>0</v>
      </c>
      <c r="L17" s="244">
        <f>(ไทย!O17+คณิต!O17+วิทย!O17+สังคม!O18+ประวัติ!O17+สุขศึกษา!O17+ศิลปะ!O17+การงาน!O17+อังกฤษ!O17+อังกฤษเพิ่ม!O17)/10</f>
        <v>0</v>
      </c>
      <c r="M17" s="244">
        <f>(ไทย!Q17+คณิต!Q17+วิทย!Q17+สังคม!Q18+ประวัติ!Q17+สุขศึกษา!Q17+ศิลปะ!Q17+การงาน!Q17+อังกฤษ!Q17+อังกฤษเพิ่ม!Q17)/10</f>
        <v>0</v>
      </c>
      <c r="N17" s="244">
        <f>(ไทย!R17+คณิต!R17+วิทย!R17+สังคม!R18+ประวัติ!R17+สุขศึกษา!R17+ศิลปะ!R17+การงาน!R17+อังกฤษ!R17+อังกฤษเพิ่ม!R17)/10</f>
        <v>0</v>
      </c>
      <c r="O17" s="244">
        <f>(ไทย!T17+คณิต!T17+วิทย!T17+สังคม!T18+ประวัติ!T17+สุขศึกษา!T17+ศิลปะ!T17+การงาน!T17+อังกฤษ!T17+อังกฤษเพิ่ม!T17)/10</f>
        <v>0</v>
      </c>
      <c r="P17" s="244">
        <f>(ไทย!U17+คณิต!U17+วิทย!U17+สังคม!U18+ประวัติ!U17+สุขศึกษา!U17+ศิลปะ!U17+การงาน!U17+อังกฤษ!U17+อังกฤษเพิ่ม!U17)/10</f>
        <v>0</v>
      </c>
      <c r="Q17" s="244">
        <f>(ไทย!W17+คณิต!W17+วิทย!W17+สังคม!W18+ประวัติ!W17+สุขศึกษา!W17+ศิลปะ!W17+การงาน!W17+อังกฤษ!W17+อังกฤษเพิ่ม!W17)/10</f>
        <v>0</v>
      </c>
      <c r="R17" s="244">
        <f>(ไทย!X17+คณิต!X17+วิทย!X17+สังคม!X18+ประวัติ!X17+สุขศึกษา!X17+ศิลปะ!X17+การงาน!X17+อังกฤษ!X17+อังกฤษเพิ่ม!X17)/10</f>
        <v>0</v>
      </c>
      <c r="S17" s="244">
        <f>(ไทย!Z17+คณิต!Z17+วิทย!Z17+สังคม!Z18+ประวัติ!Z17+สุขศึกษา!Z17+ศิลปะ!Z17+การงาน!Z17+อังกฤษ!Z17+อังกฤษเพิ่ม!Z17)/10</f>
        <v>0</v>
      </c>
      <c r="T17" s="244">
        <f>(ไทย!AA17+คณิต!AA17+วิทย!AA17+สังคม!AA18+ประวัติ!AA17+สุขศึกษา!AA17+ศิลปะ!AA17+การงาน!AA17+อังกฤษ!AA17+อังกฤษเพิ่ม!AA17)/10</f>
        <v>0</v>
      </c>
      <c r="U17" s="246">
        <f t="shared" si="0"/>
        <v>0.3</v>
      </c>
    </row>
    <row r="18" spans="1:21" ht="18" customHeight="1" x14ac:dyDescent="0.45">
      <c r="A18" s="169">
        <v>12</v>
      </c>
      <c r="B18" s="241" t="str">
        <f>รายชื่อ!D14</f>
        <v>เด็กหญิง</v>
      </c>
      <c r="C18" s="242" t="str">
        <f>รายชื่อ!E14</f>
        <v>เพ็ญประภา</v>
      </c>
      <c r="D18" s="243" t="str">
        <f>รายชื่อ!F14</f>
        <v>ลาพันธ์</v>
      </c>
      <c r="E18" s="244">
        <f>(ไทย!E18+คณิต!E18+วิทย!E18+สังคม!E19+ประวัติ!E18+สุขศึกษา!E18+ศิลปะ!E18+การงาน!E18+อังกฤษ!E18+อังกฤษเพิ่ม!E18)/10</f>
        <v>2.4</v>
      </c>
      <c r="F18" s="244">
        <f>(ไทย!F18+คณิต!F18+วิทย!F18+สังคม!F19+ประวัติ!F18+สุขศึกษา!F18+ศิลปะ!F18+การงาน!F18+อังกฤษ!F18+อังกฤษเพิ่ม!F18)/10</f>
        <v>2.4</v>
      </c>
      <c r="G18" s="244">
        <f>(ไทย!H18+คณิต!H18+วิทย!H18+สังคม!H19+ประวัติ!H18+สุขศึกษา!H18+ศิลปะ!H18+การงาน!H18+อังกฤษ!H18+อังกฤษเพิ่ม!H18)/10</f>
        <v>0</v>
      </c>
      <c r="H18" s="244">
        <f>(ไทย!I18+คณิต!I18+วิทย!I18+สังคม!I19+ประวัติ!I18+สุขศึกษา!I18+ศิลปะ!I18+การงาน!I18+อังกฤษ!I18+อังกฤษเพิ่ม!I18)/10</f>
        <v>0</v>
      </c>
      <c r="I18" s="244">
        <f>(ไทย!K18+คณิต!K18+วิทย!K18+สังคม!K19+ประวัติ!K18+สุขศึกษา!K18+ศิลปะ!K18+การงาน!K18+อังกฤษ!K18+อังกฤษเพิ่ม!K18)/10</f>
        <v>0</v>
      </c>
      <c r="J18" s="244">
        <f>(ไทย!L18+คณิต!L18+วิทย!L18+สังคม!L19+ประวัติ!L18+สุขศึกษา!L18+ศิลปะ!L18+การงาน!L18+อังกฤษ!L18+อังกฤษเพิ่ม!L18)/10</f>
        <v>0</v>
      </c>
      <c r="K18" s="244">
        <f>(ไทย!N18+คณิต!N18+วิทย!N18+สังคม!N19+ประวัติ!N18+สุขศึกษา!N18+ศิลปะ!N18+การงาน!N18+อังกฤษ!N18+อังกฤษเพิ่ม!N18)/10</f>
        <v>0</v>
      </c>
      <c r="L18" s="244">
        <f>(ไทย!O18+คณิต!O18+วิทย!O18+สังคม!O19+ประวัติ!O18+สุขศึกษา!O18+ศิลปะ!O18+การงาน!O18+อังกฤษ!O18+อังกฤษเพิ่ม!O18)/10</f>
        <v>0</v>
      </c>
      <c r="M18" s="244">
        <f>(ไทย!Q18+คณิต!Q18+วิทย!Q18+สังคม!Q19+ประวัติ!Q18+สุขศึกษา!Q18+ศิลปะ!Q18+การงาน!Q18+อังกฤษ!Q18+อังกฤษเพิ่ม!Q18)/10</f>
        <v>0</v>
      </c>
      <c r="N18" s="244">
        <f>(ไทย!R18+คณิต!R18+วิทย!R18+สังคม!R19+ประวัติ!R18+สุขศึกษา!R18+ศิลปะ!R18+การงาน!R18+อังกฤษ!R18+อังกฤษเพิ่ม!R18)/10</f>
        <v>0</v>
      </c>
      <c r="O18" s="244">
        <f>(ไทย!T18+คณิต!T18+วิทย!T18+สังคม!T19+ประวัติ!T18+สุขศึกษา!T18+ศิลปะ!T18+การงาน!T18+อังกฤษ!T18+อังกฤษเพิ่ม!T18)/10</f>
        <v>0</v>
      </c>
      <c r="P18" s="244">
        <f>(ไทย!U18+คณิต!U18+วิทย!U18+สังคม!U19+ประวัติ!U18+สุขศึกษา!U18+ศิลปะ!U18+การงาน!U18+อังกฤษ!U18+อังกฤษเพิ่ม!U18)/10</f>
        <v>0</v>
      </c>
      <c r="Q18" s="244">
        <f>(ไทย!W18+คณิต!W18+วิทย!W18+สังคม!W19+ประวัติ!W18+สุขศึกษา!W18+ศิลปะ!W18+การงาน!W18+อังกฤษ!W18+อังกฤษเพิ่ม!W18)/10</f>
        <v>0</v>
      </c>
      <c r="R18" s="244">
        <f>(ไทย!X18+คณิต!X18+วิทย!X18+สังคม!X19+ประวัติ!X18+สุขศึกษา!X18+ศิลปะ!X18+การงาน!X18+อังกฤษ!X18+อังกฤษเพิ่ม!X18)/10</f>
        <v>0</v>
      </c>
      <c r="S18" s="244">
        <f>(ไทย!Z18+คณิต!Z18+วิทย!Z18+สังคม!Z19+ประวัติ!Z18+สุขศึกษา!Z18+ศิลปะ!Z18+การงาน!Z18+อังกฤษ!Z18+อังกฤษเพิ่ม!Z18)/10</f>
        <v>0</v>
      </c>
      <c r="T18" s="244">
        <f>(ไทย!AA18+คณิต!AA18+วิทย!AA18+สังคม!AA19+ประวัติ!AA18+สุขศึกษา!AA18+ศิลปะ!AA18+การงาน!AA18+อังกฤษ!AA18+อังกฤษเพิ่ม!AA18)/10</f>
        <v>0</v>
      </c>
      <c r="U18" s="246">
        <f t="shared" si="0"/>
        <v>0.3</v>
      </c>
    </row>
    <row r="19" spans="1:21" ht="18" customHeight="1" x14ac:dyDescent="0.45">
      <c r="A19" s="169">
        <v>13</v>
      </c>
      <c r="B19" s="241" t="str">
        <f>รายชื่อ!D15</f>
        <v>เด็กหญิง</v>
      </c>
      <c r="C19" s="242" t="str">
        <f>รายชื่อ!E15</f>
        <v>มาลินี</v>
      </c>
      <c r="D19" s="243" t="str">
        <f>รายชื่อ!F15</f>
        <v>ศรีอินกิจ</v>
      </c>
      <c r="E19" s="244">
        <f>(ไทย!E19+คณิต!E19+วิทย!E19+สังคม!E20+ประวัติ!E19+สุขศึกษา!E19+ศิลปะ!E19+การงาน!E19+อังกฤษ!E19+อังกฤษเพิ่ม!E19)/10</f>
        <v>2.4</v>
      </c>
      <c r="F19" s="244">
        <f>(ไทย!F19+คณิต!F19+วิทย!F19+สังคม!F20+ประวัติ!F19+สุขศึกษา!F19+ศิลปะ!F19+การงาน!F19+อังกฤษ!F19+อังกฤษเพิ่ม!F19)/10</f>
        <v>2.4</v>
      </c>
      <c r="G19" s="244">
        <f>(ไทย!H19+คณิต!H19+วิทย!H19+สังคม!H20+ประวัติ!H19+สุขศึกษา!H19+ศิลปะ!H19+การงาน!H19+อังกฤษ!H19+อังกฤษเพิ่ม!H19)/10</f>
        <v>0</v>
      </c>
      <c r="H19" s="244">
        <f>(ไทย!I19+คณิต!I19+วิทย!I19+สังคม!I20+ประวัติ!I19+สุขศึกษา!I19+ศิลปะ!I19+การงาน!I19+อังกฤษ!I19+อังกฤษเพิ่ม!I19)/10</f>
        <v>0</v>
      </c>
      <c r="I19" s="244">
        <f>(ไทย!K19+คณิต!K19+วิทย!K19+สังคม!K20+ประวัติ!K19+สุขศึกษา!K19+ศิลปะ!K19+การงาน!K19+อังกฤษ!K19+อังกฤษเพิ่ม!K19)/10</f>
        <v>0</v>
      </c>
      <c r="J19" s="244">
        <f>(ไทย!L19+คณิต!L19+วิทย!L19+สังคม!L20+ประวัติ!L19+สุขศึกษา!L19+ศิลปะ!L19+การงาน!L19+อังกฤษ!L19+อังกฤษเพิ่ม!L19)/10</f>
        <v>0</v>
      </c>
      <c r="K19" s="244">
        <f>(ไทย!N19+คณิต!N19+วิทย!N19+สังคม!N20+ประวัติ!N19+สุขศึกษา!N19+ศิลปะ!N19+การงาน!N19+อังกฤษ!N19+อังกฤษเพิ่ม!N19)/10</f>
        <v>0</v>
      </c>
      <c r="L19" s="244">
        <f>(ไทย!O19+คณิต!O19+วิทย!O19+สังคม!O20+ประวัติ!O19+สุขศึกษา!O19+ศิลปะ!O19+การงาน!O19+อังกฤษ!O19+อังกฤษเพิ่ม!O19)/10</f>
        <v>0</v>
      </c>
      <c r="M19" s="244">
        <f>(ไทย!Q19+คณิต!Q19+วิทย!Q19+สังคม!Q20+ประวัติ!Q19+สุขศึกษา!Q19+ศิลปะ!Q19+การงาน!Q19+อังกฤษ!Q19+อังกฤษเพิ่ม!Q19)/10</f>
        <v>0</v>
      </c>
      <c r="N19" s="244">
        <f>(ไทย!R19+คณิต!R19+วิทย!R19+สังคม!R20+ประวัติ!R19+สุขศึกษา!R19+ศิลปะ!R19+การงาน!R19+อังกฤษ!R19+อังกฤษเพิ่ม!R19)/10</f>
        <v>0</v>
      </c>
      <c r="O19" s="244">
        <f>(ไทย!T19+คณิต!T19+วิทย!T19+สังคม!T20+ประวัติ!T19+สุขศึกษา!T19+ศิลปะ!T19+การงาน!T19+อังกฤษ!T19+อังกฤษเพิ่ม!T19)/10</f>
        <v>0</v>
      </c>
      <c r="P19" s="244">
        <f>(ไทย!U19+คณิต!U19+วิทย!U19+สังคม!U20+ประวัติ!U19+สุขศึกษา!U19+ศิลปะ!U19+การงาน!U19+อังกฤษ!U19+อังกฤษเพิ่ม!U19)/10</f>
        <v>0</v>
      </c>
      <c r="Q19" s="244">
        <f>(ไทย!W19+คณิต!W19+วิทย!W19+สังคม!W20+ประวัติ!W19+สุขศึกษา!W19+ศิลปะ!W19+การงาน!W19+อังกฤษ!W19+อังกฤษเพิ่ม!W19)/10</f>
        <v>0</v>
      </c>
      <c r="R19" s="244">
        <f>(ไทย!X19+คณิต!X19+วิทย!X19+สังคม!X20+ประวัติ!X19+สุขศึกษา!X19+ศิลปะ!X19+การงาน!X19+อังกฤษ!X19+อังกฤษเพิ่ม!X19)/10</f>
        <v>0</v>
      </c>
      <c r="S19" s="244">
        <f>(ไทย!Z19+คณิต!Z19+วิทย!Z19+สังคม!Z20+ประวัติ!Z19+สุขศึกษา!Z19+ศิลปะ!Z19+การงาน!Z19+อังกฤษ!Z19+อังกฤษเพิ่ม!Z19)/10</f>
        <v>0</v>
      </c>
      <c r="T19" s="244">
        <f>(ไทย!AA19+คณิต!AA19+วิทย!AA19+สังคม!AA20+ประวัติ!AA19+สุขศึกษา!AA19+ศิลปะ!AA19+การงาน!AA19+อังกฤษ!AA19+อังกฤษเพิ่ม!AA19)/10</f>
        <v>0</v>
      </c>
      <c r="U19" s="246">
        <f t="shared" si="0"/>
        <v>0.3</v>
      </c>
    </row>
    <row r="20" spans="1:21" ht="18" customHeight="1" x14ac:dyDescent="0.45">
      <c r="A20" s="169">
        <v>14</v>
      </c>
      <c r="B20" s="241" t="str">
        <f>รายชื่อ!D16</f>
        <v>เด็กหญิง</v>
      </c>
      <c r="C20" s="242" t="str">
        <f>รายชื่อ!E16</f>
        <v>วนิดา</v>
      </c>
      <c r="D20" s="243" t="str">
        <f>รายชื่อ!F16</f>
        <v>สุดโต</v>
      </c>
      <c r="E20" s="244">
        <f>(ไทย!E20+คณิต!E20+วิทย!E20+สังคม!E21+ประวัติ!E20+สุขศึกษา!E20+ศิลปะ!E20+การงาน!E20+อังกฤษ!E20+อังกฤษเพิ่ม!E20)/10</f>
        <v>2.4</v>
      </c>
      <c r="F20" s="244">
        <f>(ไทย!F20+คณิต!F20+วิทย!F20+สังคม!F21+ประวัติ!F20+สุขศึกษา!F20+ศิลปะ!F20+การงาน!F20+อังกฤษ!F20+อังกฤษเพิ่ม!F20)/10</f>
        <v>2.4</v>
      </c>
      <c r="G20" s="244">
        <f>(ไทย!H20+คณิต!H20+วิทย!H20+สังคม!H21+ประวัติ!H20+สุขศึกษา!H20+ศิลปะ!H20+การงาน!H20+อังกฤษ!H20+อังกฤษเพิ่ม!H20)/10</f>
        <v>0</v>
      </c>
      <c r="H20" s="244">
        <f>(ไทย!I20+คณิต!I20+วิทย!I20+สังคม!I21+ประวัติ!I20+สุขศึกษา!I20+ศิลปะ!I20+การงาน!I20+อังกฤษ!I20+อังกฤษเพิ่ม!I20)/10</f>
        <v>0</v>
      </c>
      <c r="I20" s="244">
        <f>(ไทย!K20+คณิต!K20+วิทย!K20+สังคม!K21+ประวัติ!K20+สุขศึกษา!K20+ศิลปะ!K20+การงาน!K20+อังกฤษ!K20+อังกฤษเพิ่ม!K20)/10</f>
        <v>0</v>
      </c>
      <c r="J20" s="244">
        <f>(ไทย!L20+คณิต!L20+วิทย!L20+สังคม!L21+ประวัติ!L20+สุขศึกษา!L20+ศิลปะ!L20+การงาน!L20+อังกฤษ!L20+อังกฤษเพิ่ม!L20)/10</f>
        <v>0</v>
      </c>
      <c r="K20" s="244">
        <f>(ไทย!N20+คณิต!N20+วิทย!N20+สังคม!N21+ประวัติ!N20+สุขศึกษา!N20+ศิลปะ!N20+การงาน!N20+อังกฤษ!N20+อังกฤษเพิ่ม!N20)/10</f>
        <v>0</v>
      </c>
      <c r="L20" s="244">
        <f>(ไทย!O20+คณิต!O20+วิทย!O20+สังคม!O21+ประวัติ!O20+สุขศึกษา!O20+ศิลปะ!O20+การงาน!O20+อังกฤษ!O20+อังกฤษเพิ่ม!O20)/10</f>
        <v>0</v>
      </c>
      <c r="M20" s="244">
        <f>(ไทย!Q20+คณิต!Q20+วิทย!Q20+สังคม!Q21+ประวัติ!Q20+สุขศึกษา!Q20+ศิลปะ!Q20+การงาน!Q20+อังกฤษ!Q20+อังกฤษเพิ่ม!Q20)/10</f>
        <v>0</v>
      </c>
      <c r="N20" s="244">
        <f>(ไทย!R20+คณิต!R20+วิทย!R20+สังคม!R21+ประวัติ!R20+สุขศึกษา!R20+ศิลปะ!R20+การงาน!R20+อังกฤษ!R20+อังกฤษเพิ่ม!R20)/10</f>
        <v>0</v>
      </c>
      <c r="O20" s="244">
        <f>(ไทย!T20+คณิต!T20+วิทย!T20+สังคม!T21+ประวัติ!T20+สุขศึกษา!T20+ศิลปะ!T20+การงาน!T20+อังกฤษ!T20+อังกฤษเพิ่ม!T20)/10</f>
        <v>0</v>
      </c>
      <c r="P20" s="244">
        <f>(ไทย!U20+คณิต!U20+วิทย!U20+สังคม!U21+ประวัติ!U20+สุขศึกษา!U20+ศิลปะ!U20+การงาน!U20+อังกฤษ!U20+อังกฤษเพิ่ม!U20)/10</f>
        <v>0</v>
      </c>
      <c r="Q20" s="244">
        <f>(ไทย!W20+คณิต!W20+วิทย!W20+สังคม!W21+ประวัติ!W20+สุขศึกษา!W20+ศิลปะ!W20+การงาน!W20+อังกฤษ!W20+อังกฤษเพิ่ม!W20)/10</f>
        <v>0</v>
      </c>
      <c r="R20" s="244">
        <f>(ไทย!X20+คณิต!X20+วิทย!X20+สังคม!X21+ประวัติ!X20+สุขศึกษา!X20+ศิลปะ!X20+การงาน!X20+อังกฤษ!X20+อังกฤษเพิ่ม!X20)/10</f>
        <v>0</v>
      </c>
      <c r="S20" s="244">
        <f>(ไทย!Z20+คณิต!Z20+วิทย!Z20+สังคม!Z21+ประวัติ!Z20+สุขศึกษา!Z20+ศิลปะ!Z20+การงาน!Z20+อังกฤษ!Z20+อังกฤษเพิ่ม!Z20)/10</f>
        <v>0</v>
      </c>
      <c r="T20" s="244">
        <f>(ไทย!AA20+คณิต!AA20+วิทย!AA20+สังคม!AA21+ประวัติ!AA20+สุขศึกษา!AA20+ศิลปะ!AA20+การงาน!AA20+อังกฤษ!AA20+อังกฤษเพิ่ม!AA20)/10</f>
        <v>0</v>
      </c>
      <c r="U20" s="246">
        <f t="shared" si="0"/>
        <v>0.3</v>
      </c>
    </row>
    <row r="21" spans="1:21" ht="18" customHeight="1" x14ac:dyDescent="0.45">
      <c r="A21" s="169">
        <v>15</v>
      </c>
      <c r="B21" s="241" t="str">
        <f>รายชื่อ!D17</f>
        <v>เด็กหญิง</v>
      </c>
      <c r="C21" s="242" t="str">
        <f>รายชื่อ!E17</f>
        <v>วิภาดา</v>
      </c>
      <c r="D21" s="243" t="str">
        <f>รายชื่อ!F17</f>
        <v>โสดาโคตร</v>
      </c>
      <c r="E21" s="244">
        <f>(ไทย!E21+คณิต!E21+วิทย!E21+สังคม!E22+ประวัติ!E21+สุขศึกษา!E21+ศิลปะ!E21+การงาน!E21+อังกฤษ!E21+อังกฤษเพิ่ม!E21)/10</f>
        <v>2.4</v>
      </c>
      <c r="F21" s="244">
        <f>(ไทย!F21+คณิต!F21+วิทย!F21+สังคม!F22+ประวัติ!F21+สุขศึกษา!F21+ศิลปะ!F21+การงาน!F21+อังกฤษ!F21+อังกฤษเพิ่ม!F21)/10</f>
        <v>2.4</v>
      </c>
      <c r="G21" s="244">
        <f>(ไทย!H21+คณิต!H21+วิทย!H21+สังคม!H22+ประวัติ!H21+สุขศึกษา!H21+ศิลปะ!H21+การงาน!H21+อังกฤษ!H21+อังกฤษเพิ่ม!H21)/10</f>
        <v>0</v>
      </c>
      <c r="H21" s="244">
        <f>(ไทย!I21+คณิต!I21+วิทย!I21+สังคม!I22+ประวัติ!I21+สุขศึกษา!I21+ศิลปะ!I21+การงาน!I21+อังกฤษ!I21+อังกฤษเพิ่ม!I21)/10</f>
        <v>0</v>
      </c>
      <c r="I21" s="244">
        <f>(ไทย!K21+คณิต!K21+วิทย!K21+สังคม!K22+ประวัติ!K21+สุขศึกษา!K21+ศิลปะ!K21+การงาน!K21+อังกฤษ!K21+อังกฤษเพิ่ม!K21)/10</f>
        <v>0</v>
      </c>
      <c r="J21" s="244">
        <f>(ไทย!L21+คณิต!L21+วิทย!L21+สังคม!L22+ประวัติ!L21+สุขศึกษา!L21+ศิลปะ!L21+การงาน!L21+อังกฤษ!L21+อังกฤษเพิ่ม!L21)/10</f>
        <v>0</v>
      </c>
      <c r="K21" s="244">
        <f>(ไทย!N21+คณิต!N21+วิทย!N21+สังคม!N22+ประวัติ!N21+สุขศึกษา!N21+ศิลปะ!N21+การงาน!N21+อังกฤษ!N21+อังกฤษเพิ่ม!N21)/10</f>
        <v>0</v>
      </c>
      <c r="L21" s="244">
        <f>(ไทย!O21+คณิต!O21+วิทย!O21+สังคม!O22+ประวัติ!O21+สุขศึกษา!O21+ศิลปะ!O21+การงาน!O21+อังกฤษ!O21+อังกฤษเพิ่ม!O21)/10</f>
        <v>0</v>
      </c>
      <c r="M21" s="244">
        <f>(ไทย!Q21+คณิต!Q21+วิทย!Q21+สังคม!Q22+ประวัติ!Q21+สุขศึกษา!Q21+ศิลปะ!Q21+การงาน!Q21+อังกฤษ!Q21+อังกฤษเพิ่ม!Q21)/10</f>
        <v>0</v>
      </c>
      <c r="N21" s="244">
        <f>(ไทย!R21+คณิต!R21+วิทย!R21+สังคม!R22+ประวัติ!R21+สุขศึกษา!R21+ศิลปะ!R21+การงาน!R21+อังกฤษ!R21+อังกฤษเพิ่ม!R21)/10</f>
        <v>0</v>
      </c>
      <c r="O21" s="244">
        <f>(ไทย!T21+คณิต!T21+วิทย!T21+สังคม!T22+ประวัติ!T21+สุขศึกษา!T21+ศิลปะ!T21+การงาน!T21+อังกฤษ!T21+อังกฤษเพิ่ม!T21)/10</f>
        <v>0</v>
      </c>
      <c r="P21" s="244">
        <f>(ไทย!U21+คณิต!U21+วิทย!U21+สังคม!U22+ประวัติ!U21+สุขศึกษา!U21+ศิลปะ!U21+การงาน!U21+อังกฤษ!U21+อังกฤษเพิ่ม!U21)/10</f>
        <v>0</v>
      </c>
      <c r="Q21" s="244">
        <f>(ไทย!W21+คณิต!W21+วิทย!W21+สังคม!W22+ประวัติ!W21+สุขศึกษา!W21+ศิลปะ!W21+การงาน!W21+อังกฤษ!W21+อังกฤษเพิ่ม!W21)/10</f>
        <v>0</v>
      </c>
      <c r="R21" s="244">
        <f>(ไทย!X21+คณิต!X21+วิทย!X21+สังคม!X22+ประวัติ!X21+สุขศึกษา!X21+ศิลปะ!X21+การงาน!X21+อังกฤษ!X21+อังกฤษเพิ่ม!X21)/10</f>
        <v>0</v>
      </c>
      <c r="S21" s="244">
        <f>(ไทย!Z21+คณิต!Z21+วิทย!Z21+สังคม!Z22+ประวัติ!Z21+สุขศึกษา!Z21+ศิลปะ!Z21+การงาน!Z21+อังกฤษ!Z21+อังกฤษเพิ่ม!Z21)/10</f>
        <v>0</v>
      </c>
      <c r="T21" s="244">
        <f>(ไทย!AA21+คณิต!AA21+วิทย!AA21+สังคม!AA22+ประวัติ!AA21+สุขศึกษา!AA21+ศิลปะ!AA21+การงาน!AA21+อังกฤษ!AA21+อังกฤษเพิ่ม!AA21)/10</f>
        <v>0</v>
      </c>
      <c r="U21" s="246">
        <f t="shared" si="0"/>
        <v>0.3</v>
      </c>
    </row>
    <row r="22" spans="1:21" ht="18" customHeight="1" x14ac:dyDescent="0.45">
      <c r="A22" s="169">
        <v>16</v>
      </c>
      <c r="B22" s="241" t="str">
        <f>รายชื่อ!D18</f>
        <v>เด็กหญิง</v>
      </c>
      <c r="C22" s="242" t="str">
        <f>รายชื่อ!E18</f>
        <v>สุนันทา</v>
      </c>
      <c r="D22" s="243" t="str">
        <f>รายชื่อ!F18</f>
        <v>ทรัพย์ประดิษฐ์</v>
      </c>
      <c r="E22" s="244">
        <f>(ไทย!E22+คณิต!E22+วิทย!E22+สังคม!E23+ประวัติ!E22+สุขศึกษา!E22+ศิลปะ!E22+การงาน!E22+อังกฤษ!E22+อังกฤษเพิ่ม!E22)/10</f>
        <v>2.4</v>
      </c>
      <c r="F22" s="244">
        <f>(ไทย!F22+คณิต!F22+วิทย!F22+สังคม!F23+ประวัติ!F22+สุขศึกษา!F22+ศิลปะ!F22+การงาน!F22+อังกฤษ!F22+อังกฤษเพิ่ม!F22)/10</f>
        <v>2.4</v>
      </c>
      <c r="G22" s="244">
        <f>(ไทย!H22+คณิต!H22+วิทย!H22+สังคม!H23+ประวัติ!H22+สุขศึกษา!H22+ศิลปะ!H22+การงาน!H22+อังกฤษ!H22+อังกฤษเพิ่ม!H22)/10</f>
        <v>0</v>
      </c>
      <c r="H22" s="244">
        <f>(ไทย!I22+คณิต!I22+วิทย!I22+สังคม!I23+ประวัติ!I22+สุขศึกษา!I22+ศิลปะ!I22+การงาน!I22+อังกฤษ!I22+อังกฤษเพิ่ม!I22)/10</f>
        <v>0</v>
      </c>
      <c r="I22" s="244">
        <f>(ไทย!K22+คณิต!K22+วิทย!K22+สังคม!K23+ประวัติ!K22+สุขศึกษา!K22+ศิลปะ!K22+การงาน!K22+อังกฤษ!K22+อังกฤษเพิ่ม!K22)/10</f>
        <v>0</v>
      </c>
      <c r="J22" s="244">
        <f>(ไทย!L22+คณิต!L22+วิทย!L22+สังคม!L23+ประวัติ!L22+สุขศึกษา!L22+ศิลปะ!L22+การงาน!L22+อังกฤษ!L22+อังกฤษเพิ่ม!L22)/10</f>
        <v>0</v>
      </c>
      <c r="K22" s="244">
        <f>(ไทย!N22+คณิต!N22+วิทย!N22+สังคม!N23+ประวัติ!N22+สุขศึกษา!N22+ศิลปะ!N22+การงาน!N22+อังกฤษ!N22+อังกฤษเพิ่ม!N22)/10</f>
        <v>0</v>
      </c>
      <c r="L22" s="244">
        <f>(ไทย!O22+คณิต!O22+วิทย!O22+สังคม!O23+ประวัติ!O22+สุขศึกษา!O22+ศิลปะ!O22+การงาน!O22+อังกฤษ!O22+อังกฤษเพิ่ม!O22)/10</f>
        <v>0</v>
      </c>
      <c r="M22" s="244">
        <f>(ไทย!Q22+คณิต!Q22+วิทย!Q22+สังคม!Q23+ประวัติ!Q22+สุขศึกษา!Q22+ศิลปะ!Q22+การงาน!Q22+อังกฤษ!Q22+อังกฤษเพิ่ม!Q22)/10</f>
        <v>0</v>
      </c>
      <c r="N22" s="244">
        <f>(ไทย!R22+คณิต!R22+วิทย!R22+สังคม!R23+ประวัติ!R22+สุขศึกษา!R22+ศิลปะ!R22+การงาน!R22+อังกฤษ!R22+อังกฤษเพิ่ม!R22)/10</f>
        <v>0</v>
      </c>
      <c r="O22" s="244">
        <f>(ไทย!T22+คณิต!T22+วิทย!T22+สังคม!T23+ประวัติ!T22+สุขศึกษา!T22+ศิลปะ!T22+การงาน!T22+อังกฤษ!T22+อังกฤษเพิ่ม!T22)/10</f>
        <v>0</v>
      </c>
      <c r="P22" s="244">
        <f>(ไทย!U22+คณิต!U22+วิทย!U22+สังคม!U23+ประวัติ!U22+สุขศึกษา!U22+ศิลปะ!U22+การงาน!U22+อังกฤษ!U22+อังกฤษเพิ่ม!U22)/10</f>
        <v>0</v>
      </c>
      <c r="Q22" s="244">
        <f>(ไทย!W22+คณิต!W22+วิทย!W22+สังคม!W23+ประวัติ!W22+สุขศึกษา!W22+ศิลปะ!W22+การงาน!W22+อังกฤษ!W22+อังกฤษเพิ่ม!W22)/10</f>
        <v>0</v>
      </c>
      <c r="R22" s="244">
        <f>(ไทย!X22+คณิต!X22+วิทย!X22+สังคม!X23+ประวัติ!X22+สุขศึกษา!X22+ศิลปะ!X22+การงาน!X22+อังกฤษ!X22+อังกฤษเพิ่ม!X22)/10</f>
        <v>0</v>
      </c>
      <c r="S22" s="244">
        <f>(ไทย!Z22+คณิต!Z22+วิทย!Z22+สังคม!Z23+ประวัติ!Z22+สุขศึกษา!Z22+ศิลปะ!Z22+การงาน!Z22+อังกฤษ!Z22+อังกฤษเพิ่ม!Z22)/10</f>
        <v>0</v>
      </c>
      <c r="T22" s="244">
        <f>(ไทย!AA22+คณิต!AA22+วิทย!AA22+สังคม!AA23+ประวัติ!AA22+สุขศึกษา!AA22+ศิลปะ!AA22+การงาน!AA22+อังกฤษ!AA22+อังกฤษเพิ่ม!AA22)/10</f>
        <v>0</v>
      </c>
      <c r="U22" s="246">
        <f t="shared" si="0"/>
        <v>0.3</v>
      </c>
    </row>
    <row r="23" spans="1:21" ht="18" customHeight="1" x14ac:dyDescent="0.45">
      <c r="A23" s="169">
        <v>17</v>
      </c>
      <c r="B23" s="241" t="str">
        <f>รายชื่อ!D19</f>
        <v>เด็กหญิง</v>
      </c>
      <c r="C23" s="242" t="str">
        <f>รายชื่อ!E19</f>
        <v>สุภาภรณ์</v>
      </c>
      <c r="D23" s="243" t="str">
        <f>รายชื่อ!F19</f>
        <v>บูรณะ</v>
      </c>
      <c r="E23" s="244">
        <f>(ไทย!E23+คณิต!E23+วิทย!E23+สังคม!E24+ประวัติ!E23+สุขศึกษา!E23+ศิลปะ!E23+การงาน!E23+อังกฤษ!E23+อังกฤษเพิ่ม!E23)/10</f>
        <v>2.4</v>
      </c>
      <c r="F23" s="244">
        <f>(ไทย!F23+คณิต!F23+วิทย!F23+สังคม!F24+ประวัติ!F23+สุขศึกษา!F23+ศิลปะ!F23+การงาน!F23+อังกฤษ!F23+อังกฤษเพิ่ม!F23)/10</f>
        <v>2.4</v>
      </c>
      <c r="G23" s="244">
        <f>(ไทย!H23+คณิต!H23+วิทย!H23+สังคม!H24+ประวัติ!H23+สุขศึกษา!H23+ศิลปะ!H23+การงาน!H23+อังกฤษ!H23+อังกฤษเพิ่ม!H23)/10</f>
        <v>0</v>
      </c>
      <c r="H23" s="244">
        <f>(ไทย!I23+คณิต!I23+วิทย!I23+สังคม!I24+ประวัติ!I23+สุขศึกษา!I23+ศิลปะ!I23+การงาน!I23+อังกฤษ!I23+อังกฤษเพิ่ม!I23)/10</f>
        <v>0</v>
      </c>
      <c r="I23" s="244">
        <f>(ไทย!K23+คณิต!K23+วิทย!K23+สังคม!K24+ประวัติ!K23+สุขศึกษา!K23+ศิลปะ!K23+การงาน!K23+อังกฤษ!K23+อังกฤษเพิ่ม!K23)/10</f>
        <v>0</v>
      </c>
      <c r="J23" s="244">
        <f>(ไทย!L23+คณิต!L23+วิทย!L23+สังคม!L24+ประวัติ!L23+สุขศึกษา!L23+ศิลปะ!L23+การงาน!L23+อังกฤษ!L23+อังกฤษเพิ่ม!L23)/10</f>
        <v>0</v>
      </c>
      <c r="K23" s="244">
        <f>(ไทย!N23+คณิต!N23+วิทย!N23+สังคม!N24+ประวัติ!N23+สุขศึกษา!N23+ศิลปะ!N23+การงาน!N23+อังกฤษ!N23+อังกฤษเพิ่ม!N23)/10</f>
        <v>0</v>
      </c>
      <c r="L23" s="244">
        <f>(ไทย!O23+คณิต!O23+วิทย!O23+สังคม!O24+ประวัติ!O23+สุขศึกษา!O23+ศิลปะ!O23+การงาน!O23+อังกฤษ!O23+อังกฤษเพิ่ม!O23)/10</f>
        <v>0</v>
      </c>
      <c r="M23" s="244">
        <f>(ไทย!Q23+คณิต!Q23+วิทย!Q23+สังคม!Q24+ประวัติ!Q23+สุขศึกษา!Q23+ศิลปะ!Q23+การงาน!Q23+อังกฤษ!Q23+อังกฤษเพิ่ม!Q23)/10</f>
        <v>0</v>
      </c>
      <c r="N23" s="244">
        <f>(ไทย!R23+คณิต!R23+วิทย!R23+สังคม!R24+ประวัติ!R23+สุขศึกษา!R23+ศิลปะ!R23+การงาน!R23+อังกฤษ!R23+อังกฤษเพิ่ม!R23)/10</f>
        <v>0</v>
      </c>
      <c r="O23" s="244">
        <f>(ไทย!T23+คณิต!T23+วิทย!T23+สังคม!T24+ประวัติ!T23+สุขศึกษา!T23+ศิลปะ!T23+การงาน!T23+อังกฤษ!T23+อังกฤษเพิ่ม!T23)/10</f>
        <v>0</v>
      </c>
      <c r="P23" s="244">
        <f>(ไทย!U23+คณิต!U23+วิทย!U23+สังคม!U24+ประวัติ!U23+สุขศึกษา!U23+ศิลปะ!U23+การงาน!U23+อังกฤษ!U23+อังกฤษเพิ่ม!U23)/10</f>
        <v>0</v>
      </c>
      <c r="Q23" s="244">
        <f>(ไทย!W23+คณิต!W23+วิทย!W23+สังคม!W24+ประวัติ!W23+สุขศึกษา!W23+ศิลปะ!W23+การงาน!W23+อังกฤษ!W23+อังกฤษเพิ่ม!W23)/10</f>
        <v>0</v>
      </c>
      <c r="R23" s="244">
        <f>(ไทย!X23+คณิต!X23+วิทย!X23+สังคม!X24+ประวัติ!X23+สุขศึกษา!X23+ศิลปะ!X23+การงาน!X23+อังกฤษ!X23+อังกฤษเพิ่ม!X23)/10</f>
        <v>0</v>
      </c>
      <c r="S23" s="244">
        <f>(ไทย!Z23+คณิต!Z23+วิทย!Z23+สังคม!Z24+ประวัติ!Z23+สุขศึกษา!Z23+ศิลปะ!Z23+การงาน!Z23+อังกฤษ!Z23+อังกฤษเพิ่ม!Z23)/10</f>
        <v>0</v>
      </c>
      <c r="T23" s="244">
        <f>(ไทย!AA23+คณิต!AA23+วิทย!AA23+สังคม!AA24+ประวัติ!AA23+สุขศึกษา!AA23+ศิลปะ!AA23+การงาน!AA23+อังกฤษ!AA23+อังกฤษเพิ่ม!AA23)/10</f>
        <v>0</v>
      </c>
      <c r="U23" s="246">
        <f t="shared" si="0"/>
        <v>0.3</v>
      </c>
    </row>
    <row r="24" spans="1:21" ht="18" customHeight="1" x14ac:dyDescent="0.45">
      <c r="A24" s="169">
        <v>18</v>
      </c>
      <c r="B24" s="241" t="str">
        <f>รายชื่อ!D20</f>
        <v>เด็กหญิง</v>
      </c>
      <c r="C24" s="242" t="str">
        <f>รายชื่อ!E20</f>
        <v>สร้อยฟ้า</v>
      </c>
      <c r="D24" s="243" t="str">
        <f>รายชื่อ!F20</f>
        <v>ดีละลม</v>
      </c>
      <c r="E24" s="244">
        <f>(ไทย!E24+คณิต!E24+วิทย!E24+สังคม!E25+ประวัติ!E24+สุขศึกษา!E24+ศิลปะ!E24+การงาน!E24+อังกฤษ!E24+อังกฤษเพิ่ม!E24)/10</f>
        <v>2.4</v>
      </c>
      <c r="F24" s="244">
        <f>(ไทย!F24+คณิต!F24+วิทย!F24+สังคม!F25+ประวัติ!F24+สุขศึกษา!F24+ศิลปะ!F24+การงาน!F24+อังกฤษ!F24+อังกฤษเพิ่ม!F24)/10</f>
        <v>2.4</v>
      </c>
      <c r="G24" s="244">
        <f>(ไทย!H24+คณิต!H24+วิทย!H24+สังคม!H25+ประวัติ!H24+สุขศึกษา!H24+ศิลปะ!H24+การงาน!H24+อังกฤษ!H24+อังกฤษเพิ่ม!H24)/10</f>
        <v>0</v>
      </c>
      <c r="H24" s="244">
        <f>(ไทย!I24+คณิต!I24+วิทย!I24+สังคม!I25+ประวัติ!I24+สุขศึกษา!I24+ศิลปะ!I24+การงาน!I24+อังกฤษ!I24+อังกฤษเพิ่ม!I24)/10</f>
        <v>0</v>
      </c>
      <c r="I24" s="244">
        <f>(ไทย!K24+คณิต!K24+วิทย!K24+สังคม!K25+ประวัติ!K24+สุขศึกษา!K24+ศิลปะ!K24+การงาน!K24+อังกฤษ!K24+อังกฤษเพิ่ม!K24)/10</f>
        <v>0</v>
      </c>
      <c r="J24" s="244">
        <f>(ไทย!L24+คณิต!L24+วิทย!L24+สังคม!L25+ประวัติ!L24+สุขศึกษา!L24+ศิลปะ!L24+การงาน!L24+อังกฤษ!L24+อังกฤษเพิ่ม!L24)/10</f>
        <v>0</v>
      </c>
      <c r="K24" s="244">
        <f>(ไทย!N24+คณิต!N24+วิทย!N24+สังคม!N25+ประวัติ!N24+สุขศึกษา!N24+ศิลปะ!N24+การงาน!N24+อังกฤษ!N24+อังกฤษเพิ่ม!N24)/10</f>
        <v>0</v>
      </c>
      <c r="L24" s="244">
        <f>(ไทย!O24+คณิต!O24+วิทย!O24+สังคม!O25+ประวัติ!O24+สุขศึกษา!O24+ศิลปะ!O24+การงาน!O24+อังกฤษ!O24+อังกฤษเพิ่ม!O24)/10</f>
        <v>0</v>
      </c>
      <c r="M24" s="244">
        <f>(ไทย!Q24+คณิต!Q24+วิทย!Q24+สังคม!Q25+ประวัติ!Q24+สุขศึกษา!Q24+ศิลปะ!Q24+การงาน!Q24+อังกฤษ!Q24+อังกฤษเพิ่ม!Q24)/10</f>
        <v>0</v>
      </c>
      <c r="N24" s="244">
        <f>(ไทย!R24+คณิต!R24+วิทย!R24+สังคม!R25+ประวัติ!R24+สุขศึกษา!R24+ศิลปะ!R24+การงาน!R24+อังกฤษ!R24+อังกฤษเพิ่ม!R24)/10</f>
        <v>0</v>
      </c>
      <c r="O24" s="244">
        <f>(ไทย!T24+คณิต!T24+วิทย!T24+สังคม!T25+ประวัติ!T24+สุขศึกษา!T24+ศิลปะ!T24+การงาน!T24+อังกฤษ!T24+อังกฤษเพิ่ม!T24)/10</f>
        <v>0</v>
      </c>
      <c r="P24" s="244">
        <f>(ไทย!U24+คณิต!U24+วิทย!U24+สังคม!U25+ประวัติ!U24+สุขศึกษา!U24+ศิลปะ!U24+การงาน!U24+อังกฤษ!U24+อังกฤษเพิ่ม!U24)/10</f>
        <v>0</v>
      </c>
      <c r="Q24" s="244">
        <f>(ไทย!W24+คณิต!W24+วิทย!W24+สังคม!W25+ประวัติ!W24+สุขศึกษา!W24+ศิลปะ!W24+การงาน!W24+อังกฤษ!W24+อังกฤษเพิ่ม!W24)/10</f>
        <v>0</v>
      </c>
      <c r="R24" s="244">
        <f>(ไทย!X24+คณิต!X24+วิทย!X24+สังคม!X25+ประวัติ!X24+สุขศึกษา!X24+ศิลปะ!X24+การงาน!X24+อังกฤษ!X24+อังกฤษเพิ่ม!X24)/10</f>
        <v>0</v>
      </c>
      <c r="S24" s="244">
        <f>(ไทย!Z24+คณิต!Z24+วิทย!Z24+สังคม!Z25+ประวัติ!Z24+สุขศึกษา!Z24+ศิลปะ!Z24+การงาน!Z24+อังกฤษ!Z24+อังกฤษเพิ่ม!Z24)/10</f>
        <v>0</v>
      </c>
      <c r="T24" s="244">
        <f>(ไทย!AA24+คณิต!AA24+วิทย!AA24+สังคม!AA25+ประวัติ!AA24+สุขศึกษา!AA24+ศิลปะ!AA24+การงาน!AA24+อังกฤษ!AA24+อังกฤษเพิ่ม!AA24)/10</f>
        <v>0</v>
      </c>
      <c r="U24" s="246">
        <f t="shared" si="0"/>
        <v>0.3</v>
      </c>
    </row>
    <row r="25" spans="1:21" ht="18" customHeight="1" x14ac:dyDescent="0.45">
      <c r="A25" s="169">
        <v>19</v>
      </c>
      <c r="B25" s="241" t="str">
        <f>รายชื่อ!D21</f>
        <v>เด็กชาย</v>
      </c>
      <c r="C25" s="242" t="str">
        <f>รายชื่อ!E21</f>
        <v>พงศกร</v>
      </c>
      <c r="D25" s="243" t="str">
        <f>รายชื่อ!F21</f>
        <v>นิยมวัน</v>
      </c>
      <c r="E25" s="244">
        <f>(ไทย!E25+คณิต!E25+วิทย!E25+สังคม!E26+ประวัติ!E25+สุขศึกษา!E25+ศิลปะ!E25+การงาน!E25+อังกฤษ!E25+อังกฤษเพิ่ม!E25)/10</f>
        <v>2.4</v>
      </c>
      <c r="F25" s="244">
        <f>(ไทย!F25+คณิต!F25+วิทย!F25+สังคม!F26+ประวัติ!F25+สุขศึกษา!F25+ศิลปะ!F25+การงาน!F25+อังกฤษ!F25+อังกฤษเพิ่ม!F25)/10</f>
        <v>2.4</v>
      </c>
      <c r="G25" s="244">
        <f>(ไทย!H25+คณิต!H25+วิทย!H25+สังคม!H26+ประวัติ!H25+สุขศึกษา!H25+ศิลปะ!H25+การงาน!H25+อังกฤษ!H25+อังกฤษเพิ่ม!H25)/10</f>
        <v>0</v>
      </c>
      <c r="H25" s="244">
        <f>(ไทย!I25+คณิต!I25+วิทย!I25+สังคม!I26+ประวัติ!I25+สุขศึกษา!I25+ศิลปะ!I25+การงาน!I25+อังกฤษ!I25+อังกฤษเพิ่ม!I25)/10</f>
        <v>0</v>
      </c>
      <c r="I25" s="244">
        <f>(ไทย!K25+คณิต!K25+วิทย!K25+สังคม!K26+ประวัติ!K25+สุขศึกษา!K25+ศิลปะ!K25+การงาน!K25+อังกฤษ!K25+อังกฤษเพิ่ม!K25)/10</f>
        <v>0</v>
      </c>
      <c r="J25" s="244">
        <f>(ไทย!L25+คณิต!L25+วิทย!L25+สังคม!L26+ประวัติ!L25+สุขศึกษา!L25+ศิลปะ!L25+การงาน!L25+อังกฤษ!L25+อังกฤษเพิ่ม!L25)/10</f>
        <v>0</v>
      </c>
      <c r="K25" s="244">
        <f>(ไทย!N25+คณิต!N25+วิทย!N25+สังคม!N26+ประวัติ!N25+สุขศึกษา!N25+ศิลปะ!N25+การงาน!N25+อังกฤษ!N25+อังกฤษเพิ่ม!N25)/10</f>
        <v>0</v>
      </c>
      <c r="L25" s="244">
        <f>(ไทย!O25+คณิต!O25+วิทย!O25+สังคม!O26+ประวัติ!O25+สุขศึกษา!O25+ศิลปะ!O25+การงาน!O25+อังกฤษ!O25+อังกฤษเพิ่ม!O25)/10</f>
        <v>0</v>
      </c>
      <c r="M25" s="244">
        <f>(ไทย!Q25+คณิต!Q25+วิทย!Q25+สังคม!Q26+ประวัติ!Q25+สุขศึกษา!Q25+ศิลปะ!Q25+การงาน!Q25+อังกฤษ!Q25+อังกฤษเพิ่ม!Q25)/10</f>
        <v>0</v>
      </c>
      <c r="N25" s="244">
        <f>(ไทย!R25+คณิต!R25+วิทย!R25+สังคม!R26+ประวัติ!R25+สุขศึกษา!R25+ศิลปะ!R25+การงาน!R25+อังกฤษ!R25+อังกฤษเพิ่ม!R25)/10</f>
        <v>0</v>
      </c>
      <c r="O25" s="244">
        <f>(ไทย!T25+คณิต!T25+วิทย!T25+สังคม!T26+ประวัติ!T25+สุขศึกษา!T25+ศิลปะ!T25+การงาน!T25+อังกฤษ!T25+อังกฤษเพิ่ม!T25)/10</f>
        <v>0</v>
      </c>
      <c r="P25" s="244">
        <f>(ไทย!U25+คณิต!U25+วิทย!U25+สังคม!U26+ประวัติ!U25+สุขศึกษา!U25+ศิลปะ!U25+การงาน!U25+อังกฤษ!U25+อังกฤษเพิ่ม!U25)/10</f>
        <v>0</v>
      </c>
      <c r="Q25" s="244">
        <f>(ไทย!W25+คณิต!W25+วิทย!W25+สังคม!W26+ประวัติ!W25+สุขศึกษา!W25+ศิลปะ!W25+การงาน!W25+อังกฤษ!W25+อังกฤษเพิ่ม!W25)/10</f>
        <v>0</v>
      </c>
      <c r="R25" s="244">
        <f>(ไทย!X25+คณิต!X25+วิทย!X25+สังคม!X26+ประวัติ!X25+สุขศึกษา!X25+ศิลปะ!X25+การงาน!X25+อังกฤษ!X25+อังกฤษเพิ่ม!X25)/10</f>
        <v>0</v>
      </c>
      <c r="S25" s="244">
        <f>(ไทย!Z25+คณิต!Z25+วิทย!Z25+สังคม!Z26+ประวัติ!Z25+สุขศึกษา!Z25+ศิลปะ!Z25+การงาน!Z25+อังกฤษ!Z25+อังกฤษเพิ่ม!Z25)/10</f>
        <v>0</v>
      </c>
      <c r="T25" s="244">
        <f>(ไทย!AA25+คณิต!AA25+วิทย!AA25+สังคม!AA26+ประวัติ!AA25+สุขศึกษา!AA25+ศิลปะ!AA25+การงาน!AA25+อังกฤษ!AA25+อังกฤษเพิ่ม!AA25)/10</f>
        <v>0</v>
      </c>
      <c r="U25" s="246">
        <f t="shared" si="0"/>
        <v>0.3</v>
      </c>
    </row>
    <row r="26" spans="1:21" s="76" customFormat="1" ht="18" customHeight="1" x14ac:dyDescent="0.45">
      <c r="A26" s="169">
        <v>20</v>
      </c>
      <c r="B26" s="241" t="str">
        <f>รายชื่อ!D22</f>
        <v>เด็กชาย</v>
      </c>
      <c r="C26" s="242" t="str">
        <f>รายชื่อ!E22</f>
        <v>ศุภกฤต</v>
      </c>
      <c r="D26" s="243" t="str">
        <f>รายชื่อ!F22</f>
        <v>นุตน้อย</v>
      </c>
      <c r="E26" s="244">
        <f>(ไทย!E26+คณิต!E26+วิทย!E26+สังคม!E27+ประวัติ!E26+สุขศึกษา!E26+ศิลปะ!E26+การงาน!E26+อังกฤษ!E26+อังกฤษเพิ่ม!E26)/10</f>
        <v>2.4</v>
      </c>
      <c r="F26" s="244">
        <f>(ไทย!F26+คณิต!F26+วิทย!F26+สังคม!F27+ประวัติ!F26+สุขศึกษา!F26+ศิลปะ!F26+การงาน!F26+อังกฤษ!F26+อังกฤษเพิ่ม!F26)/10</f>
        <v>2.4</v>
      </c>
      <c r="G26" s="244">
        <f>(ไทย!H26+คณิต!H26+วิทย!H26+สังคม!H27+ประวัติ!H26+สุขศึกษา!H26+ศิลปะ!H26+การงาน!H26+อังกฤษ!H26+อังกฤษเพิ่ม!H26)/10</f>
        <v>0</v>
      </c>
      <c r="H26" s="244">
        <f>(ไทย!I26+คณิต!I26+วิทย!I26+สังคม!I27+ประวัติ!I26+สุขศึกษา!I26+ศิลปะ!I26+การงาน!I26+อังกฤษ!I26+อังกฤษเพิ่ม!I26)/10</f>
        <v>0</v>
      </c>
      <c r="I26" s="244">
        <f>(ไทย!K26+คณิต!K26+วิทย!K26+สังคม!K27+ประวัติ!K26+สุขศึกษา!K26+ศิลปะ!K26+การงาน!K26+อังกฤษ!K26+อังกฤษเพิ่ม!K26)/10</f>
        <v>0</v>
      </c>
      <c r="J26" s="244">
        <f>(ไทย!L26+คณิต!L26+วิทย!L26+สังคม!L27+ประวัติ!L26+สุขศึกษา!L26+ศิลปะ!L26+การงาน!L26+อังกฤษ!L26+อังกฤษเพิ่ม!L26)/10</f>
        <v>0</v>
      </c>
      <c r="K26" s="244">
        <f>(ไทย!N26+คณิต!N26+วิทย!N26+สังคม!N27+ประวัติ!N26+สุขศึกษา!N26+ศิลปะ!N26+การงาน!N26+อังกฤษ!N26+อังกฤษเพิ่ม!N26)/10</f>
        <v>0</v>
      </c>
      <c r="L26" s="244">
        <f>(ไทย!O26+คณิต!O26+วิทย!O26+สังคม!O27+ประวัติ!O26+สุขศึกษา!O26+ศิลปะ!O26+การงาน!O26+อังกฤษ!O26+อังกฤษเพิ่ม!O26)/10</f>
        <v>0</v>
      </c>
      <c r="M26" s="244">
        <f>(ไทย!Q26+คณิต!Q26+วิทย!Q26+สังคม!Q27+ประวัติ!Q26+สุขศึกษา!Q26+ศิลปะ!Q26+การงาน!Q26+อังกฤษ!Q26+อังกฤษเพิ่ม!Q26)/10</f>
        <v>0</v>
      </c>
      <c r="N26" s="244">
        <f>(ไทย!R26+คณิต!R26+วิทย!R26+สังคม!R27+ประวัติ!R26+สุขศึกษา!R26+ศิลปะ!R26+การงาน!R26+อังกฤษ!R26+อังกฤษเพิ่ม!R26)/10</f>
        <v>0</v>
      </c>
      <c r="O26" s="244">
        <f>(ไทย!T26+คณิต!T26+วิทย!T26+สังคม!T27+ประวัติ!T26+สุขศึกษา!T26+ศิลปะ!T26+การงาน!T26+อังกฤษ!T26+อังกฤษเพิ่ม!T26)/10</f>
        <v>0</v>
      </c>
      <c r="P26" s="244">
        <f>(ไทย!U26+คณิต!U26+วิทย!U26+สังคม!U27+ประวัติ!U26+สุขศึกษา!U26+ศิลปะ!U26+การงาน!U26+อังกฤษ!U26+อังกฤษเพิ่ม!U26)/10</f>
        <v>0</v>
      </c>
      <c r="Q26" s="244">
        <f>(ไทย!W26+คณิต!W26+วิทย!W26+สังคม!W27+ประวัติ!W26+สุขศึกษา!W26+ศิลปะ!W26+การงาน!W26+อังกฤษ!W26+อังกฤษเพิ่ม!W26)/10</f>
        <v>0</v>
      </c>
      <c r="R26" s="244">
        <f>(ไทย!X26+คณิต!X26+วิทย!X26+สังคม!X27+ประวัติ!X26+สุขศึกษา!X26+ศิลปะ!X26+การงาน!X26+อังกฤษ!X26+อังกฤษเพิ่ม!X26)/10</f>
        <v>0</v>
      </c>
      <c r="S26" s="244">
        <f>(ไทย!Z26+คณิต!Z26+วิทย!Z26+สังคม!Z27+ประวัติ!Z26+สุขศึกษา!Z26+ศิลปะ!Z26+การงาน!Z26+อังกฤษ!Z26+อังกฤษเพิ่ม!Z26)/10</f>
        <v>0</v>
      </c>
      <c r="T26" s="244">
        <f>(ไทย!AA26+คณิต!AA26+วิทย!AA26+สังคม!AA27+ประวัติ!AA26+สุขศึกษา!AA26+ศิลปะ!AA26+การงาน!AA26+อังกฤษ!AA26+อังกฤษเพิ่ม!AA26)/10</f>
        <v>0</v>
      </c>
      <c r="U26" s="246">
        <f t="shared" si="0"/>
        <v>0.3</v>
      </c>
    </row>
    <row r="27" spans="1:21" s="76" customFormat="1" ht="18" customHeight="1" x14ac:dyDescent="0.45">
      <c r="A27" s="169">
        <v>21</v>
      </c>
      <c r="B27" s="241" t="str">
        <f>รายชื่อ!D23</f>
        <v>เด็กชาย</v>
      </c>
      <c r="C27" s="242" t="str">
        <f>รายชื่อ!E23</f>
        <v>วีระพงษ์</v>
      </c>
      <c r="D27" s="243" t="str">
        <f>รายชื่อ!F23</f>
        <v>ดวงงาม</v>
      </c>
      <c r="E27" s="244">
        <f>(ไทย!E27+คณิต!E27+วิทย!E27+สังคม!E28+ประวัติ!E27+สุขศึกษา!E27+ศิลปะ!E27+การงาน!E27+อังกฤษ!E27+อังกฤษเพิ่ม!E27)/10</f>
        <v>2.4</v>
      </c>
      <c r="F27" s="244">
        <f>(ไทย!F27+คณิต!F27+วิทย!F27+สังคม!F28+ประวัติ!F27+สุขศึกษา!F27+ศิลปะ!F27+การงาน!F27+อังกฤษ!F27+อังกฤษเพิ่ม!F27)/10</f>
        <v>2.4</v>
      </c>
      <c r="G27" s="244">
        <f>(ไทย!H27+คณิต!H27+วิทย!H27+สังคม!H28+ประวัติ!H27+สุขศึกษา!H27+ศิลปะ!H27+การงาน!H27+อังกฤษ!H27+อังกฤษเพิ่ม!H27)/10</f>
        <v>0</v>
      </c>
      <c r="H27" s="244">
        <f>(ไทย!I27+คณิต!I27+วิทย!I27+สังคม!I28+ประวัติ!I27+สุขศึกษา!I27+ศิลปะ!I27+การงาน!I27+อังกฤษ!I27+อังกฤษเพิ่ม!I27)/10</f>
        <v>0</v>
      </c>
      <c r="I27" s="244">
        <f>(ไทย!K27+คณิต!K27+วิทย!K27+สังคม!K28+ประวัติ!K27+สุขศึกษา!K27+ศิลปะ!K27+การงาน!K27+อังกฤษ!K27+อังกฤษเพิ่ม!K27)/10</f>
        <v>0</v>
      </c>
      <c r="J27" s="244">
        <f>(ไทย!L27+คณิต!L27+วิทย!L27+สังคม!L28+ประวัติ!L27+สุขศึกษา!L27+ศิลปะ!L27+การงาน!L27+อังกฤษ!L27+อังกฤษเพิ่ม!L27)/10</f>
        <v>0</v>
      </c>
      <c r="K27" s="244">
        <f>(ไทย!N27+คณิต!N27+วิทย!N27+สังคม!N28+ประวัติ!N27+สุขศึกษา!N27+ศิลปะ!N27+การงาน!N27+อังกฤษ!N27+อังกฤษเพิ่ม!N27)/10</f>
        <v>0</v>
      </c>
      <c r="L27" s="244">
        <f>(ไทย!O27+คณิต!O27+วิทย!O27+สังคม!O28+ประวัติ!O27+สุขศึกษา!O27+ศิลปะ!O27+การงาน!O27+อังกฤษ!O27+อังกฤษเพิ่ม!O27)/10</f>
        <v>0</v>
      </c>
      <c r="M27" s="244">
        <f>(ไทย!Q27+คณิต!Q27+วิทย!Q27+สังคม!Q28+ประวัติ!Q27+สุขศึกษา!Q27+ศิลปะ!Q27+การงาน!Q27+อังกฤษ!Q27+อังกฤษเพิ่ม!Q27)/10</f>
        <v>0</v>
      </c>
      <c r="N27" s="244">
        <f>(ไทย!R27+คณิต!R27+วิทย!R27+สังคม!R28+ประวัติ!R27+สุขศึกษา!R27+ศิลปะ!R27+การงาน!R27+อังกฤษ!R27+อังกฤษเพิ่ม!R27)/10</f>
        <v>0</v>
      </c>
      <c r="O27" s="244">
        <f>(ไทย!T27+คณิต!T27+วิทย!T27+สังคม!T28+ประวัติ!T27+สุขศึกษา!T27+ศิลปะ!T27+การงาน!T27+อังกฤษ!T27+อังกฤษเพิ่ม!T27)/10</f>
        <v>0</v>
      </c>
      <c r="P27" s="244">
        <f>(ไทย!U27+คณิต!U27+วิทย!U27+สังคม!U28+ประวัติ!U27+สุขศึกษา!U27+ศิลปะ!U27+การงาน!U27+อังกฤษ!U27+อังกฤษเพิ่ม!U27)/10</f>
        <v>0</v>
      </c>
      <c r="Q27" s="244">
        <f>(ไทย!W27+คณิต!W27+วิทย!W27+สังคม!W28+ประวัติ!W27+สุขศึกษา!W27+ศิลปะ!W27+การงาน!W27+อังกฤษ!W27+อังกฤษเพิ่ม!W27)/10</f>
        <v>0</v>
      </c>
      <c r="R27" s="244">
        <f>(ไทย!X27+คณิต!X27+วิทย!X27+สังคม!X28+ประวัติ!X27+สุขศึกษา!X27+ศิลปะ!X27+การงาน!X27+อังกฤษ!X27+อังกฤษเพิ่ม!X27)/10</f>
        <v>0</v>
      </c>
      <c r="S27" s="244">
        <f>(ไทย!Z27+คณิต!Z27+วิทย!Z27+สังคม!Z28+ประวัติ!Z27+สุขศึกษา!Z27+ศิลปะ!Z27+การงาน!Z27+อังกฤษ!Z27+อังกฤษเพิ่ม!Z27)/10</f>
        <v>0</v>
      </c>
      <c r="T27" s="244">
        <f>(ไทย!AA27+คณิต!AA27+วิทย!AA27+สังคม!AA28+ประวัติ!AA27+สุขศึกษา!AA27+ศิลปะ!AA27+การงาน!AA27+อังกฤษ!AA27+อังกฤษเพิ่ม!AA27)/10</f>
        <v>0</v>
      </c>
      <c r="U27" s="246">
        <f t="shared" si="0"/>
        <v>0.3</v>
      </c>
    </row>
    <row r="28" spans="1:21" s="76" customFormat="1" ht="18" customHeight="1" x14ac:dyDescent="0.45">
      <c r="A28" s="169">
        <v>22</v>
      </c>
      <c r="B28" s="241" t="str">
        <f>รายชื่อ!D24</f>
        <v>เด็กหญิง</v>
      </c>
      <c r="C28" s="242" t="str">
        <f>รายชื่อ!E24</f>
        <v>ชลดา</v>
      </c>
      <c r="D28" s="243" t="str">
        <f>รายชื่อ!F24</f>
        <v>อ่ำทองคำ</v>
      </c>
      <c r="E28" s="244">
        <f>(ไทย!E28+คณิต!E28+วิทย!E28+สังคม!E29+ประวัติ!E28+สุขศึกษา!E28+ศิลปะ!E28+การงาน!E28+อังกฤษ!E28+อังกฤษเพิ่ม!E28)/10</f>
        <v>2.4</v>
      </c>
      <c r="F28" s="244">
        <f>(ไทย!F28+คณิต!F28+วิทย!F28+สังคม!F29+ประวัติ!F28+สุขศึกษา!F28+ศิลปะ!F28+การงาน!F28+อังกฤษ!F28+อังกฤษเพิ่ม!F28)/10</f>
        <v>2.4</v>
      </c>
      <c r="G28" s="244">
        <f>(ไทย!H28+คณิต!H28+วิทย!H28+สังคม!H29+ประวัติ!H28+สุขศึกษา!H28+ศิลปะ!H28+การงาน!H28+อังกฤษ!H28+อังกฤษเพิ่ม!H28)/10</f>
        <v>0</v>
      </c>
      <c r="H28" s="244">
        <f>(ไทย!I28+คณิต!I28+วิทย!I28+สังคม!I29+ประวัติ!I28+สุขศึกษา!I28+ศิลปะ!I28+การงาน!I28+อังกฤษ!I28+อังกฤษเพิ่ม!I28)/10</f>
        <v>0</v>
      </c>
      <c r="I28" s="244">
        <f>(ไทย!K28+คณิต!K28+วิทย!K28+สังคม!K29+ประวัติ!K28+สุขศึกษา!K28+ศิลปะ!K28+การงาน!K28+อังกฤษ!K28+อังกฤษเพิ่ม!K28)/10</f>
        <v>0</v>
      </c>
      <c r="J28" s="244">
        <f>(ไทย!L28+คณิต!L28+วิทย!L28+สังคม!L29+ประวัติ!L28+สุขศึกษา!L28+ศิลปะ!L28+การงาน!L28+อังกฤษ!L28+อังกฤษเพิ่ม!L28)/10</f>
        <v>0</v>
      </c>
      <c r="K28" s="244">
        <f>(ไทย!N28+คณิต!N28+วิทย!N28+สังคม!N29+ประวัติ!N28+สุขศึกษา!N28+ศิลปะ!N28+การงาน!N28+อังกฤษ!N28+อังกฤษเพิ่ม!N28)/10</f>
        <v>0</v>
      </c>
      <c r="L28" s="244">
        <f>(ไทย!O28+คณิต!O28+วิทย!O28+สังคม!O29+ประวัติ!O28+สุขศึกษา!O28+ศิลปะ!O28+การงาน!O28+อังกฤษ!O28+อังกฤษเพิ่ม!O28)/10</f>
        <v>0</v>
      </c>
      <c r="M28" s="244">
        <f>(ไทย!Q28+คณิต!Q28+วิทย!Q28+สังคม!Q29+ประวัติ!Q28+สุขศึกษา!Q28+ศิลปะ!Q28+การงาน!Q28+อังกฤษ!Q28+อังกฤษเพิ่ม!Q28)/10</f>
        <v>0</v>
      </c>
      <c r="N28" s="244">
        <f>(ไทย!R28+คณิต!R28+วิทย!R28+สังคม!R29+ประวัติ!R28+สุขศึกษา!R28+ศิลปะ!R28+การงาน!R28+อังกฤษ!R28+อังกฤษเพิ่ม!R28)/10</f>
        <v>0</v>
      </c>
      <c r="O28" s="244">
        <f>(ไทย!T28+คณิต!T28+วิทย!T28+สังคม!T29+ประวัติ!T28+สุขศึกษา!T28+ศิลปะ!T28+การงาน!T28+อังกฤษ!T28+อังกฤษเพิ่ม!T28)/10</f>
        <v>0</v>
      </c>
      <c r="P28" s="244">
        <f>(ไทย!U28+คณิต!U28+วิทย!U28+สังคม!U29+ประวัติ!U28+สุขศึกษา!U28+ศิลปะ!U28+การงาน!U28+อังกฤษ!U28+อังกฤษเพิ่ม!U28)/10</f>
        <v>0</v>
      </c>
      <c r="Q28" s="244">
        <f>(ไทย!W28+คณิต!W28+วิทย!W28+สังคม!W29+ประวัติ!W28+สุขศึกษา!W28+ศิลปะ!W28+การงาน!W28+อังกฤษ!W28+อังกฤษเพิ่ม!W28)/10</f>
        <v>0</v>
      </c>
      <c r="R28" s="244">
        <f>(ไทย!X28+คณิต!X28+วิทย!X28+สังคม!X29+ประวัติ!X28+สุขศึกษา!X28+ศิลปะ!X28+การงาน!X28+อังกฤษ!X28+อังกฤษเพิ่ม!X28)/10</f>
        <v>0</v>
      </c>
      <c r="S28" s="244">
        <f>(ไทย!Z28+คณิต!Z28+วิทย!Z28+สังคม!Z29+ประวัติ!Z28+สุขศึกษา!Z28+ศิลปะ!Z28+การงาน!Z28+อังกฤษ!Z28+อังกฤษเพิ่ม!Z28)/10</f>
        <v>0</v>
      </c>
      <c r="T28" s="244">
        <f>(ไทย!AA28+คณิต!AA28+วิทย!AA28+สังคม!AA29+ประวัติ!AA28+สุขศึกษา!AA28+ศิลปะ!AA28+การงาน!AA28+อังกฤษ!AA28+อังกฤษเพิ่ม!AA28)/10</f>
        <v>0</v>
      </c>
      <c r="U28" s="246">
        <f t="shared" si="0"/>
        <v>0.3</v>
      </c>
    </row>
    <row r="29" spans="1:21" s="76" customFormat="1" ht="18" customHeight="1" x14ac:dyDescent="0.45">
      <c r="A29" s="169">
        <v>23</v>
      </c>
      <c r="B29" s="241" t="str">
        <f>รายชื่อ!D25</f>
        <v>เด็กชาย</v>
      </c>
      <c r="C29" s="242" t="str">
        <f>รายชื่อ!E25</f>
        <v>กิตติพร</v>
      </c>
      <c r="D29" s="243" t="str">
        <f>รายชื่อ!F25</f>
        <v>สามงามยา</v>
      </c>
      <c r="E29" s="244">
        <f>(ไทย!E29+คณิต!E29+วิทย!E29+สังคม!E30+ประวัติ!E29+สุขศึกษา!E29+ศิลปะ!E29+การงาน!E29+อังกฤษ!E29+อังกฤษเพิ่ม!E29)/10</f>
        <v>2.4</v>
      </c>
      <c r="F29" s="244">
        <f>(ไทย!F29+คณิต!F29+วิทย!F29+สังคม!F30+ประวัติ!F29+สุขศึกษา!F29+ศิลปะ!F29+การงาน!F29+อังกฤษ!F29+อังกฤษเพิ่ม!F29)/10</f>
        <v>2.4</v>
      </c>
      <c r="G29" s="244">
        <f>(ไทย!H29+คณิต!H29+วิทย!H29+สังคม!H30+ประวัติ!H29+สุขศึกษา!H29+ศิลปะ!H29+การงาน!H29+อังกฤษ!H29+อังกฤษเพิ่ม!H29)/10</f>
        <v>0</v>
      </c>
      <c r="H29" s="244">
        <f>(ไทย!I29+คณิต!I29+วิทย!I29+สังคม!I30+ประวัติ!I29+สุขศึกษา!I29+ศิลปะ!I29+การงาน!I29+อังกฤษ!I29+อังกฤษเพิ่ม!I29)/10</f>
        <v>0</v>
      </c>
      <c r="I29" s="244">
        <f>(ไทย!K29+คณิต!K29+วิทย!K29+สังคม!K30+ประวัติ!K29+สุขศึกษา!K29+ศิลปะ!K29+การงาน!K29+อังกฤษ!K29+อังกฤษเพิ่ม!K29)/10</f>
        <v>0</v>
      </c>
      <c r="J29" s="244">
        <f>(ไทย!L29+คณิต!L29+วิทย!L29+สังคม!L30+ประวัติ!L29+สุขศึกษา!L29+ศิลปะ!L29+การงาน!L29+อังกฤษ!L29+อังกฤษเพิ่ม!L29)/10</f>
        <v>0</v>
      </c>
      <c r="K29" s="244">
        <f>(ไทย!N29+คณิต!N29+วิทย!N29+สังคม!N30+ประวัติ!N29+สุขศึกษา!N29+ศิลปะ!N29+การงาน!N29+อังกฤษ!N29+อังกฤษเพิ่ม!N29)/10</f>
        <v>0</v>
      </c>
      <c r="L29" s="244">
        <f>(ไทย!O29+คณิต!O29+วิทย!O29+สังคม!O30+ประวัติ!O29+สุขศึกษา!O29+ศิลปะ!O29+การงาน!O29+อังกฤษ!O29+อังกฤษเพิ่ม!O29)/10</f>
        <v>0</v>
      </c>
      <c r="M29" s="244">
        <f>(ไทย!Q29+คณิต!Q29+วิทย!Q29+สังคม!Q30+ประวัติ!Q29+สุขศึกษา!Q29+ศิลปะ!Q29+การงาน!Q29+อังกฤษ!Q29+อังกฤษเพิ่ม!Q29)/10</f>
        <v>0</v>
      </c>
      <c r="N29" s="244">
        <f>(ไทย!R29+คณิต!R29+วิทย!R29+สังคม!R30+ประวัติ!R29+สุขศึกษา!R29+ศิลปะ!R29+การงาน!R29+อังกฤษ!R29+อังกฤษเพิ่ม!R29)/10</f>
        <v>0</v>
      </c>
      <c r="O29" s="244">
        <f>(ไทย!T29+คณิต!T29+วิทย!T29+สังคม!T30+ประวัติ!T29+สุขศึกษา!T29+ศิลปะ!T29+การงาน!T29+อังกฤษ!T29+อังกฤษเพิ่ม!T29)/10</f>
        <v>0</v>
      </c>
      <c r="P29" s="244">
        <f>(ไทย!U29+คณิต!U29+วิทย!U29+สังคม!U30+ประวัติ!U29+สุขศึกษา!U29+ศิลปะ!U29+การงาน!U29+อังกฤษ!U29+อังกฤษเพิ่ม!U29)/10</f>
        <v>0</v>
      </c>
      <c r="Q29" s="244">
        <f>(ไทย!W29+คณิต!W29+วิทย!W29+สังคม!W30+ประวัติ!W29+สุขศึกษา!W29+ศิลปะ!W29+การงาน!W29+อังกฤษ!W29+อังกฤษเพิ่ม!W29)/10</f>
        <v>0</v>
      </c>
      <c r="R29" s="244">
        <f>(ไทย!X29+คณิต!X29+วิทย!X29+สังคม!X30+ประวัติ!X29+สุขศึกษา!X29+ศิลปะ!X29+การงาน!X29+อังกฤษ!X29+อังกฤษเพิ่ม!X29)/10</f>
        <v>0</v>
      </c>
      <c r="S29" s="244">
        <f>(ไทย!Z29+คณิต!Z29+วิทย!Z29+สังคม!Z30+ประวัติ!Z29+สุขศึกษา!Z29+ศิลปะ!Z29+การงาน!Z29+อังกฤษ!Z29+อังกฤษเพิ่ม!Z29)/10</f>
        <v>0</v>
      </c>
      <c r="T29" s="244">
        <f>(ไทย!AA29+คณิต!AA29+วิทย!AA29+สังคม!AA30+ประวัติ!AA29+สุขศึกษา!AA29+ศิลปะ!AA29+การงาน!AA29+อังกฤษ!AA29+อังกฤษเพิ่ม!AA29)/10</f>
        <v>0</v>
      </c>
      <c r="U29" s="246">
        <f t="shared" si="0"/>
        <v>0.3</v>
      </c>
    </row>
    <row r="30" spans="1:21" ht="18" customHeight="1" x14ac:dyDescent="0.45">
      <c r="A30" s="169">
        <v>24</v>
      </c>
      <c r="B30" s="241" t="str">
        <f>รายชื่อ!D26</f>
        <v>เด็กชาย</v>
      </c>
      <c r="C30" s="242" t="str">
        <f>รายชื่อ!E26</f>
        <v>กิตติภณ</v>
      </c>
      <c r="D30" s="243" t="str">
        <f>รายชื่อ!F26</f>
        <v>มากจุ้ย</v>
      </c>
      <c r="E30" s="244">
        <f>(ไทย!E30+คณิต!E30+วิทย!E30+สังคม!E31+ประวัติ!E30+สุขศึกษา!E30+ศิลปะ!E30+การงาน!E30+อังกฤษ!E30+อังกฤษเพิ่ม!E30)/10</f>
        <v>2.4</v>
      </c>
      <c r="F30" s="244">
        <f>(ไทย!F30+คณิต!F30+วิทย!F30+สังคม!F31+ประวัติ!F30+สุขศึกษา!F30+ศิลปะ!F30+การงาน!F30+อังกฤษ!F30+อังกฤษเพิ่ม!F30)/10</f>
        <v>2.4</v>
      </c>
      <c r="G30" s="244">
        <f>(ไทย!H30+คณิต!H30+วิทย!H30+สังคม!H31+ประวัติ!H30+สุขศึกษา!H30+ศิลปะ!H30+การงาน!H30+อังกฤษ!H30+อังกฤษเพิ่ม!H30)/10</f>
        <v>0</v>
      </c>
      <c r="H30" s="244">
        <f>(ไทย!I30+คณิต!I30+วิทย!I30+สังคม!I31+ประวัติ!I30+สุขศึกษา!I30+ศิลปะ!I30+การงาน!I30+อังกฤษ!I30+อังกฤษเพิ่ม!I30)/10</f>
        <v>0</v>
      </c>
      <c r="I30" s="244">
        <f>(ไทย!K30+คณิต!K30+วิทย!K30+สังคม!K31+ประวัติ!K30+สุขศึกษา!K30+ศิลปะ!K30+การงาน!K30+อังกฤษ!K30+อังกฤษเพิ่ม!K30)/10</f>
        <v>0</v>
      </c>
      <c r="J30" s="244">
        <f>(ไทย!L30+คณิต!L30+วิทย!L30+สังคม!L31+ประวัติ!L30+สุขศึกษา!L30+ศิลปะ!L30+การงาน!L30+อังกฤษ!L30+อังกฤษเพิ่ม!L30)/10</f>
        <v>0</v>
      </c>
      <c r="K30" s="244">
        <f>(ไทย!N30+คณิต!N30+วิทย!N30+สังคม!N31+ประวัติ!N30+สุขศึกษา!N30+ศิลปะ!N30+การงาน!N30+อังกฤษ!N30+อังกฤษเพิ่ม!N30)/10</f>
        <v>0</v>
      </c>
      <c r="L30" s="244">
        <f>(ไทย!O30+คณิต!O30+วิทย!O30+สังคม!O31+ประวัติ!O30+สุขศึกษา!O30+ศิลปะ!O30+การงาน!O30+อังกฤษ!O30+อังกฤษเพิ่ม!O30)/10</f>
        <v>0</v>
      </c>
      <c r="M30" s="244">
        <f>(ไทย!Q30+คณิต!Q30+วิทย!Q30+สังคม!Q31+ประวัติ!Q30+สุขศึกษา!Q30+ศิลปะ!Q30+การงาน!Q30+อังกฤษ!Q30+อังกฤษเพิ่ม!Q30)/10</f>
        <v>0</v>
      </c>
      <c r="N30" s="244">
        <f>(ไทย!R30+คณิต!R30+วิทย!R30+สังคม!R31+ประวัติ!R30+สุขศึกษา!R30+ศิลปะ!R30+การงาน!R30+อังกฤษ!R30+อังกฤษเพิ่ม!R30)/10</f>
        <v>0</v>
      </c>
      <c r="O30" s="244">
        <f>(ไทย!T30+คณิต!T30+วิทย!T30+สังคม!T31+ประวัติ!T30+สุขศึกษา!T30+ศิลปะ!T30+การงาน!T30+อังกฤษ!T30+อังกฤษเพิ่ม!T30)/10</f>
        <v>0</v>
      </c>
      <c r="P30" s="244">
        <f>(ไทย!U30+คณิต!U30+วิทย!U30+สังคม!U31+ประวัติ!U30+สุขศึกษา!U30+ศิลปะ!U30+การงาน!U30+อังกฤษ!U30+อังกฤษเพิ่ม!U30)/10</f>
        <v>0</v>
      </c>
      <c r="Q30" s="244">
        <f>(ไทย!W30+คณิต!W30+วิทย!W30+สังคม!W31+ประวัติ!W30+สุขศึกษา!W30+ศิลปะ!W30+การงาน!W30+อังกฤษ!W30+อังกฤษเพิ่ม!W30)/10</f>
        <v>0</v>
      </c>
      <c r="R30" s="244">
        <f>(ไทย!X30+คณิต!X30+วิทย!X30+สังคม!X31+ประวัติ!X30+สุขศึกษา!X30+ศิลปะ!X30+การงาน!X30+อังกฤษ!X30+อังกฤษเพิ่ม!X30)/10</f>
        <v>0</v>
      </c>
      <c r="S30" s="244">
        <f>(ไทย!Z30+คณิต!Z30+วิทย!Z30+สังคม!Z31+ประวัติ!Z30+สุขศึกษา!Z30+ศิลปะ!Z30+การงาน!Z30+อังกฤษ!Z30+อังกฤษเพิ่ม!Z30)/10</f>
        <v>0</v>
      </c>
      <c r="T30" s="244">
        <f>(ไทย!AA30+คณิต!AA30+วิทย!AA30+สังคม!AA31+ประวัติ!AA30+สุขศึกษา!AA30+ศิลปะ!AA30+การงาน!AA30+อังกฤษ!AA30+อังกฤษเพิ่ม!AA30)/10</f>
        <v>0</v>
      </c>
      <c r="U30" s="246">
        <f t="shared" si="0"/>
        <v>0.3</v>
      </c>
    </row>
    <row r="31" spans="1:21" s="76" customFormat="1" ht="18" customHeight="1" x14ac:dyDescent="0.45">
      <c r="A31" s="169">
        <v>25</v>
      </c>
      <c r="B31" s="241" t="str">
        <f>รายชื่อ!D27</f>
        <v>เด็กชาย</v>
      </c>
      <c r="C31" s="242" t="str">
        <f>รายชื่อ!E27</f>
        <v>ณัถเศรษฐ</v>
      </c>
      <c r="D31" s="243" t="str">
        <f>รายชื่อ!F27</f>
        <v>เนตรนิล</v>
      </c>
      <c r="E31" s="244">
        <f>(ไทย!E31+คณิต!E31+วิทย!E31+สังคม!E32+ประวัติ!E31+สุขศึกษา!E31+ศิลปะ!E31+การงาน!E31+อังกฤษ!E31+อังกฤษเพิ่ม!E31)/10</f>
        <v>2.4</v>
      </c>
      <c r="F31" s="244">
        <f>(ไทย!F31+คณิต!F31+วิทย!F31+สังคม!F32+ประวัติ!F31+สุขศึกษา!F31+ศิลปะ!F31+การงาน!F31+อังกฤษ!F31+อังกฤษเพิ่ม!F31)/10</f>
        <v>2.4</v>
      </c>
      <c r="G31" s="244">
        <f>(ไทย!H31+คณิต!H31+วิทย!H31+สังคม!H32+ประวัติ!H31+สุขศึกษา!H31+ศิลปะ!H31+การงาน!H31+อังกฤษ!H31+อังกฤษเพิ่ม!H31)/10</f>
        <v>0</v>
      </c>
      <c r="H31" s="244">
        <f>(ไทย!I31+คณิต!I31+วิทย!I31+สังคม!I32+ประวัติ!I31+สุขศึกษา!I31+ศิลปะ!I31+การงาน!I31+อังกฤษ!I31+อังกฤษเพิ่ม!I31)/10</f>
        <v>0</v>
      </c>
      <c r="I31" s="244">
        <f>(ไทย!K31+คณิต!K31+วิทย!K31+สังคม!K32+ประวัติ!K31+สุขศึกษา!K31+ศิลปะ!K31+การงาน!K31+อังกฤษ!K31+อังกฤษเพิ่ม!K31)/10</f>
        <v>0</v>
      </c>
      <c r="J31" s="244">
        <f>(ไทย!L31+คณิต!L31+วิทย!L31+สังคม!L32+ประวัติ!L31+สุขศึกษา!L31+ศิลปะ!L31+การงาน!L31+อังกฤษ!L31+อังกฤษเพิ่ม!L31)/10</f>
        <v>0</v>
      </c>
      <c r="K31" s="244">
        <f>(ไทย!N31+คณิต!N31+วิทย!N31+สังคม!N32+ประวัติ!N31+สุขศึกษา!N31+ศิลปะ!N31+การงาน!N31+อังกฤษ!N31+อังกฤษเพิ่ม!N31)/10</f>
        <v>0</v>
      </c>
      <c r="L31" s="244">
        <f>(ไทย!O31+คณิต!O31+วิทย!O31+สังคม!O32+ประวัติ!O31+สุขศึกษา!O31+ศิลปะ!O31+การงาน!O31+อังกฤษ!O31+อังกฤษเพิ่ม!O31)/10</f>
        <v>0</v>
      </c>
      <c r="M31" s="244">
        <f>(ไทย!Q31+คณิต!Q31+วิทย!Q31+สังคม!Q32+ประวัติ!Q31+สุขศึกษา!Q31+ศิลปะ!Q31+การงาน!Q31+อังกฤษ!Q31+อังกฤษเพิ่ม!Q31)/10</f>
        <v>0</v>
      </c>
      <c r="N31" s="244">
        <f>(ไทย!R31+คณิต!R31+วิทย!R31+สังคม!R32+ประวัติ!R31+สุขศึกษา!R31+ศิลปะ!R31+การงาน!R31+อังกฤษ!R31+อังกฤษเพิ่ม!R31)/10</f>
        <v>0</v>
      </c>
      <c r="O31" s="244">
        <f>(ไทย!T31+คณิต!T31+วิทย!T31+สังคม!T32+ประวัติ!T31+สุขศึกษา!T31+ศิลปะ!T31+การงาน!T31+อังกฤษ!T31+อังกฤษเพิ่ม!T31)/10</f>
        <v>0</v>
      </c>
      <c r="P31" s="244">
        <f>(ไทย!U31+คณิต!U31+วิทย!U31+สังคม!U32+ประวัติ!U31+สุขศึกษา!U31+ศิลปะ!U31+การงาน!U31+อังกฤษ!U31+อังกฤษเพิ่ม!U31)/10</f>
        <v>0</v>
      </c>
      <c r="Q31" s="244">
        <f>(ไทย!W31+คณิต!W31+วิทย!W31+สังคม!W32+ประวัติ!W31+สุขศึกษา!W31+ศิลปะ!W31+การงาน!W31+อังกฤษ!W31+อังกฤษเพิ่ม!W31)/10</f>
        <v>0</v>
      </c>
      <c r="R31" s="244">
        <f>(ไทย!X31+คณิต!X31+วิทย!X31+สังคม!X32+ประวัติ!X31+สุขศึกษา!X31+ศิลปะ!X31+การงาน!X31+อังกฤษ!X31+อังกฤษเพิ่ม!X31)/10</f>
        <v>0</v>
      </c>
      <c r="S31" s="244">
        <f>(ไทย!Z31+คณิต!Z31+วิทย!Z31+สังคม!Z32+ประวัติ!Z31+สุขศึกษา!Z31+ศิลปะ!Z31+การงาน!Z31+อังกฤษ!Z31+อังกฤษเพิ่ม!Z31)/10</f>
        <v>0</v>
      </c>
      <c r="T31" s="244">
        <f>(ไทย!AA31+คณิต!AA31+วิทย!AA31+สังคม!AA32+ประวัติ!AA31+สุขศึกษา!AA31+ศิลปะ!AA31+การงาน!AA31+อังกฤษ!AA31+อังกฤษเพิ่ม!AA31)/10</f>
        <v>0</v>
      </c>
      <c r="U31" s="246">
        <f t="shared" si="0"/>
        <v>0.3</v>
      </c>
    </row>
    <row r="32" spans="1:21" s="76" customFormat="1" ht="18" customHeight="1" x14ac:dyDescent="0.45">
      <c r="A32" s="169">
        <v>26</v>
      </c>
      <c r="B32" s="241" t="str">
        <f>รายชื่อ!D28</f>
        <v>เด็กชาย</v>
      </c>
      <c r="C32" s="242" t="str">
        <f>รายชื่อ!E28</f>
        <v>มินฮวง</v>
      </c>
      <c r="D32" s="243" t="str">
        <f>รายชื่อ!F28</f>
        <v>อวง</v>
      </c>
      <c r="E32" s="244">
        <f>(ไทย!E32+คณิต!E32+วิทย!E32+สังคม!E33+ประวัติ!E32+สุขศึกษา!E32+ศิลปะ!E32+การงาน!E32+อังกฤษ!E32+อังกฤษเพิ่ม!E32)/10</f>
        <v>2.4</v>
      </c>
      <c r="F32" s="244">
        <f>(ไทย!F32+คณิต!F32+วิทย!F32+สังคม!F33+ประวัติ!F32+สุขศึกษา!F32+ศิลปะ!F32+การงาน!F32+อังกฤษ!F32+อังกฤษเพิ่ม!F32)/10</f>
        <v>2.4</v>
      </c>
      <c r="G32" s="244">
        <f>(ไทย!H32+คณิต!H32+วิทย!H32+สังคม!H33+ประวัติ!H32+สุขศึกษา!H32+ศิลปะ!H32+การงาน!H32+อังกฤษ!H32+อังกฤษเพิ่ม!H32)/10</f>
        <v>0</v>
      </c>
      <c r="H32" s="244">
        <f>(ไทย!I32+คณิต!I32+วิทย!I32+สังคม!I33+ประวัติ!I32+สุขศึกษา!I32+ศิลปะ!I32+การงาน!I32+อังกฤษ!I32+อังกฤษเพิ่ม!I32)/10</f>
        <v>0</v>
      </c>
      <c r="I32" s="244">
        <f>(ไทย!K32+คณิต!K32+วิทย!K32+สังคม!K33+ประวัติ!K32+สุขศึกษา!K32+ศิลปะ!K32+การงาน!K32+อังกฤษ!K32+อังกฤษเพิ่ม!K32)/10</f>
        <v>0</v>
      </c>
      <c r="J32" s="244">
        <f>(ไทย!L32+คณิต!L32+วิทย!L32+สังคม!L33+ประวัติ!L32+สุขศึกษา!L32+ศิลปะ!L32+การงาน!L32+อังกฤษ!L32+อังกฤษเพิ่ม!L32)/10</f>
        <v>0</v>
      </c>
      <c r="K32" s="244">
        <f>(ไทย!N32+คณิต!N32+วิทย!N32+สังคม!N33+ประวัติ!N32+สุขศึกษา!N32+ศิลปะ!N32+การงาน!N32+อังกฤษ!N32+อังกฤษเพิ่ม!N32)/10</f>
        <v>0</v>
      </c>
      <c r="L32" s="244">
        <f>(ไทย!O32+คณิต!O32+วิทย!O32+สังคม!O33+ประวัติ!O32+สุขศึกษา!O32+ศิลปะ!O32+การงาน!O32+อังกฤษ!O32+อังกฤษเพิ่ม!O32)/10</f>
        <v>0</v>
      </c>
      <c r="M32" s="244">
        <f>(ไทย!Q32+คณิต!Q32+วิทย!Q32+สังคม!Q33+ประวัติ!Q32+สุขศึกษา!Q32+ศิลปะ!Q32+การงาน!Q32+อังกฤษ!Q32+อังกฤษเพิ่ม!Q32)/10</f>
        <v>0</v>
      </c>
      <c r="N32" s="244">
        <f>(ไทย!R32+คณิต!R32+วิทย!R32+สังคม!R33+ประวัติ!R32+สุขศึกษา!R32+ศิลปะ!R32+การงาน!R32+อังกฤษ!R32+อังกฤษเพิ่ม!R32)/10</f>
        <v>0</v>
      </c>
      <c r="O32" s="244">
        <f>(ไทย!T32+คณิต!T32+วิทย!T32+สังคม!T33+ประวัติ!T32+สุขศึกษา!T32+ศิลปะ!T32+การงาน!T32+อังกฤษ!T32+อังกฤษเพิ่ม!T32)/10</f>
        <v>0</v>
      </c>
      <c r="P32" s="244">
        <f>(ไทย!U32+คณิต!U32+วิทย!U32+สังคม!U33+ประวัติ!U32+สุขศึกษา!U32+ศิลปะ!U32+การงาน!U32+อังกฤษ!U32+อังกฤษเพิ่ม!U32)/10</f>
        <v>0</v>
      </c>
      <c r="Q32" s="244">
        <f>(ไทย!W32+คณิต!W32+วิทย!W32+สังคม!W33+ประวัติ!W32+สุขศึกษา!W32+ศิลปะ!W32+การงาน!W32+อังกฤษ!W32+อังกฤษเพิ่ม!W32)/10</f>
        <v>0</v>
      </c>
      <c r="R32" s="244">
        <f>(ไทย!X32+คณิต!X32+วิทย!X32+สังคม!X33+ประวัติ!X32+สุขศึกษา!X32+ศิลปะ!X32+การงาน!X32+อังกฤษ!X32+อังกฤษเพิ่ม!X32)/10</f>
        <v>0</v>
      </c>
      <c r="S32" s="244">
        <f>(ไทย!Z32+คณิต!Z32+วิทย!Z32+สังคม!Z33+ประวัติ!Z32+สุขศึกษา!Z32+ศิลปะ!Z32+การงาน!Z32+อังกฤษ!Z32+อังกฤษเพิ่ม!Z32)/10</f>
        <v>0</v>
      </c>
      <c r="T32" s="244">
        <f>(ไทย!AA32+คณิต!AA32+วิทย!AA32+สังคม!AA33+ประวัติ!AA32+สุขศึกษา!AA32+ศิลปะ!AA32+การงาน!AA32+อังกฤษ!AA32+อังกฤษเพิ่ม!AA32)/10</f>
        <v>0</v>
      </c>
      <c r="U32" s="246">
        <f t="shared" si="0"/>
        <v>0.3</v>
      </c>
    </row>
    <row r="33" spans="1:21" s="76" customFormat="1" ht="18" customHeight="1" x14ac:dyDescent="0.45">
      <c r="A33" s="169">
        <v>27</v>
      </c>
      <c r="B33" s="241" t="str">
        <f>รายชื่อ!D29</f>
        <v>เด็กหญิง</v>
      </c>
      <c r="C33" s="242" t="str">
        <f>รายชื่อ!E29</f>
        <v>รัตติกาล</v>
      </c>
      <c r="D33" s="243" t="str">
        <f>รายชื่อ!F29</f>
        <v>สีสัน</v>
      </c>
      <c r="E33" s="244">
        <f>(ไทย!E33+คณิต!E33+วิทย!E33+สังคม!E34+ประวัติ!E33+สุขศึกษา!E33+ศิลปะ!E33+การงาน!E33+อังกฤษ!E33+อังกฤษเพิ่ม!E33)/10</f>
        <v>2.4</v>
      </c>
      <c r="F33" s="244">
        <f>(ไทย!F33+คณิต!F33+วิทย!F33+สังคม!F34+ประวัติ!F33+สุขศึกษา!F33+ศิลปะ!F33+การงาน!F33+อังกฤษ!F33+อังกฤษเพิ่ม!F33)/10</f>
        <v>2.4</v>
      </c>
      <c r="G33" s="244">
        <f>(ไทย!H33+คณิต!H33+วิทย!H33+สังคม!H34+ประวัติ!H33+สุขศึกษา!H33+ศิลปะ!H33+การงาน!H33+อังกฤษ!H33+อังกฤษเพิ่ม!H33)/10</f>
        <v>0</v>
      </c>
      <c r="H33" s="244">
        <f>(ไทย!I33+คณิต!I33+วิทย!I33+สังคม!I34+ประวัติ!I33+สุขศึกษา!I33+ศิลปะ!I33+การงาน!I33+อังกฤษ!I33+อังกฤษเพิ่ม!I33)/10</f>
        <v>0</v>
      </c>
      <c r="I33" s="244">
        <f>(ไทย!K33+คณิต!K33+วิทย!K33+สังคม!K34+ประวัติ!K33+สุขศึกษา!K33+ศิลปะ!K33+การงาน!K33+อังกฤษ!K33+อังกฤษเพิ่ม!K33)/10</f>
        <v>0</v>
      </c>
      <c r="J33" s="244">
        <f>(ไทย!L33+คณิต!L33+วิทย!L33+สังคม!L34+ประวัติ!L33+สุขศึกษา!L33+ศิลปะ!L33+การงาน!L33+อังกฤษ!L33+อังกฤษเพิ่ม!L33)/10</f>
        <v>0</v>
      </c>
      <c r="K33" s="244">
        <f>(ไทย!N33+คณิต!N33+วิทย!N33+สังคม!N34+ประวัติ!N33+สุขศึกษา!N33+ศิลปะ!N33+การงาน!N33+อังกฤษ!N33+อังกฤษเพิ่ม!N33)/10</f>
        <v>0</v>
      </c>
      <c r="L33" s="244">
        <f>(ไทย!O33+คณิต!O33+วิทย!O33+สังคม!O34+ประวัติ!O33+สุขศึกษา!O33+ศิลปะ!O33+การงาน!O33+อังกฤษ!O33+อังกฤษเพิ่ม!O33)/10</f>
        <v>0</v>
      </c>
      <c r="M33" s="244">
        <f>(ไทย!Q33+คณิต!Q33+วิทย!Q33+สังคม!Q34+ประวัติ!Q33+สุขศึกษา!Q33+ศิลปะ!Q33+การงาน!Q33+อังกฤษ!Q33+อังกฤษเพิ่ม!Q33)/10</f>
        <v>0</v>
      </c>
      <c r="N33" s="244">
        <f>(ไทย!R33+คณิต!R33+วิทย!R33+สังคม!R34+ประวัติ!R33+สุขศึกษา!R33+ศิลปะ!R33+การงาน!R33+อังกฤษ!R33+อังกฤษเพิ่ม!R33)/10</f>
        <v>0</v>
      </c>
      <c r="O33" s="244">
        <f>(ไทย!T33+คณิต!T33+วิทย!T33+สังคม!T34+ประวัติ!T33+สุขศึกษา!T33+ศิลปะ!T33+การงาน!T33+อังกฤษ!T33+อังกฤษเพิ่ม!T33)/10</f>
        <v>0</v>
      </c>
      <c r="P33" s="244">
        <f>(ไทย!U33+คณิต!U33+วิทย!U33+สังคม!U34+ประวัติ!U33+สุขศึกษา!U33+ศิลปะ!U33+การงาน!U33+อังกฤษ!U33+อังกฤษเพิ่ม!U33)/10</f>
        <v>0</v>
      </c>
      <c r="Q33" s="244">
        <f>(ไทย!W33+คณิต!W33+วิทย!W33+สังคม!W34+ประวัติ!W33+สุขศึกษา!W33+ศิลปะ!W33+การงาน!W33+อังกฤษ!W33+อังกฤษเพิ่ม!W33)/10</f>
        <v>0</v>
      </c>
      <c r="R33" s="244">
        <f>(ไทย!X33+คณิต!X33+วิทย!X33+สังคม!X34+ประวัติ!X33+สุขศึกษา!X33+ศิลปะ!X33+การงาน!X33+อังกฤษ!X33+อังกฤษเพิ่ม!X33)/10</f>
        <v>0</v>
      </c>
      <c r="S33" s="244">
        <f>(ไทย!Z33+คณิต!Z33+วิทย!Z33+สังคม!Z34+ประวัติ!Z33+สุขศึกษา!Z33+ศิลปะ!Z33+การงาน!Z33+อังกฤษ!Z33+อังกฤษเพิ่ม!Z33)/10</f>
        <v>0</v>
      </c>
      <c r="T33" s="244">
        <f>(ไทย!AA33+คณิต!AA33+วิทย!AA33+สังคม!AA34+ประวัติ!AA33+สุขศึกษา!AA33+ศิลปะ!AA33+การงาน!AA33+อังกฤษ!AA33+อังกฤษเพิ่ม!AA33)/10</f>
        <v>0</v>
      </c>
      <c r="U33" s="246">
        <f t="shared" si="0"/>
        <v>0.3</v>
      </c>
    </row>
    <row r="34" spans="1:21" ht="18" customHeight="1" x14ac:dyDescent="0.45">
      <c r="A34" s="169">
        <v>28</v>
      </c>
      <c r="B34" s="241" t="str">
        <f>รายชื่อ!D30</f>
        <v>เด็กชาย</v>
      </c>
      <c r="C34" s="242" t="str">
        <f>รายชื่อ!E30</f>
        <v>รัฐศาสตร์</v>
      </c>
      <c r="D34" s="243" t="str">
        <f>รายชื่อ!F30</f>
        <v>ระงับทุกข์</v>
      </c>
      <c r="E34" s="244">
        <f>(ไทย!E34+คณิต!E34+วิทย!E34+สังคม!E35+ประวัติ!E34+สุขศึกษา!E34+ศิลปะ!E34+การงาน!E34+อังกฤษ!E34+อังกฤษเพิ่ม!E34)/10</f>
        <v>2.4</v>
      </c>
      <c r="F34" s="244">
        <f>(ไทย!F34+คณิต!F34+วิทย!F34+สังคม!F35+ประวัติ!F34+สุขศึกษา!F34+ศิลปะ!F34+การงาน!F34+อังกฤษ!F34+อังกฤษเพิ่ม!F34)/10</f>
        <v>2.4</v>
      </c>
      <c r="G34" s="244">
        <f>(ไทย!H34+คณิต!H34+วิทย!H34+สังคม!H35+ประวัติ!H34+สุขศึกษา!H34+ศิลปะ!H34+การงาน!H34+อังกฤษ!H34+อังกฤษเพิ่ม!H34)/10</f>
        <v>0</v>
      </c>
      <c r="H34" s="244">
        <f>(ไทย!I34+คณิต!I34+วิทย!I34+สังคม!I35+ประวัติ!I34+สุขศึกษา!I34+ศิลปะ!I34+การงาน!I34+อังกฤษ!I34+อังกฤษเพิ่ม!I34)/10</f>
        <v>0</v>
      </c>
      <c r="I34" s="244">
        <f>(ไทย!K34+คณิต!K34+วิทย!K34+สังคม!K35+ประวัติ!K34+สุขศึกษา!K34+ศิลปะ!K34+การงาน!K34+อังกฤษ!K34+อังกฤษเพิ่ม!K34)/10</f>
        <v>0</v>
      </c>
      <c r="J34" s="244">
        <f>(ไทย!L34+คณิต!L34+วิทย!L34+สังคม!L35+ประวัติ!L34+สุขศึกษา!L34+ศิลปะ!L34+การงาน!L34+อังกฤษ!L34+อังกฤษเพิ่ม!L34)/10</f>
        <v>0</v>
      </c>
      <c r="K34" s="244">
        <f>(ไทย!N34+คณิต!N34+วิทย!N34+สังคม!N35+ประวัติ!N34+สุขศึกษา!N34+ศิลปะ!N34+การงาน!N34+อังกฤษ!N34+อังกฤษเพิ่ม!N34)/10</f>
        <v>0</v>
      </c>
      <c r="L34" s="244">
        <f>(ไทย!O34+คณิต!O34+วิทย!O34+สังคม!O35+ประวัติ!O34+สุขศึกษา!O34+ศิลปะ!O34+การงาน!O34+อังกฤษ!O34+อังกฤษเพิ่ม!O34)/10</f>
        <v>0</v>
      </c>
      <c r="M34" s="244">
        <f>(ไทย!Q34+คณิต!Q34+วิทย!Q34+สังคม!Q35+ประวัติ!Q34+สุขศึกษา!Q34+ศิลปะ!Q34+การงาน!Q34+อังกฤษ!Q34+อังกฤษเพิ่ม!Q34)/10</f>
        <v>0</v>
      </c>
      <c r="N34" s="244">
        <f>(ไทย!R34+คณิต!R34+วิทย!R34+สังคม!R35+ประวัติ!R34+สุขศึกษา!R34+ศิลปะ!R34+การงาน!R34+อังกฤษ!R34+อังกฤษเพิ่ม!R34)/10</f>
        <v>0</v>
      </c>
      <c r="O34" s="244">
        <f>(ไทย!T34+คณิต!T34+วิทย!T34+สังคม!T35+ประวัติ!T34+สุขศึกษา!T34+ศิลปะ!T34+การงาน!T34+อังกฤษ!T34+อังกฤษเพิ่ม!T34)/10</f>
        <v>0</v>
      </c>
      <c r="P34" s="244">
        <f>(ไทย!U34+คณิต!U34+วิทย!U34+สังคม!U35+ประวัติ!U34+สุขศึกษา!U34+ศิลปะ!U34+การงาน!U34+อังกฤษ!U34+อังกฤษเพิ่ม!U34)/10</f>
        <v>0</v>
      </c>
      <c r="Q34" s="244">
        <f>(ไทย!W34+คณิต!W34+วิทย!W34+สังคม!W35+ประวัติ!W34+สุขศึกษา!W34+ศิลปะ!W34+การงาน!W34+อังกฤษ!W34+อังกฤษเพิ่ม!W34)/10</f>
        <v>0</v>
      </c>
      <c r="R34" s="244">
        <f>(ไทย!X34+คณิต!X34+วิทย!X34+สังคม!X35+ประวัติ!X34+สุขศึกษา!X34+ศิลปะ!X34+การงาน!X34+อังกฤษ!X34+อังกฤษเพิ่ม!X34)/10</f>
        <v>0</v>
      </c>
      <c r="S34" s="244">
        <f>(ไทย!Z34+คณิต!Z34+วิทย!Z34+สังคม!Z35+ประวัติ!Z34+สุขศึกษา!Z34+ศิลปะ!Z34+การงาน!Z34+อังกฤษ!Z34+อังกฤษเพิ่ม!Z34)/10</f>
        <v>0</v>
      </c>
      <c r="T34" s="244">
        <f>(ไทย!AA34+คณิต!AA34+วิทย!AA34+สังคม!AA35+ประวัติ!AA34+สุขศึกษา!AA34+ศิลปะ!AA34+การงาน!AA34+อังกฤษ!AA34+อังกฤษเพิ่ม!AA34)/10</f>
        <v>0</v>
      </c>
      <c r="U34" s="240">
        <f t="shared" si="0"/>
        <v>0.3</v>
      </c>
    </row>
    <row r="35" spans="1:21" ht="18" customHeight="1" x14ac:dyDescent="0.45">
      <c r="A35" s="169">
        <v>29</v>
      </c>
      <c r="B35" s="241" t="str">
        <f>รายชื่อ!D31</f>
        <v>เด็กหญิง</v>
      </c>
      <c r="C35" s="242" t="str">
        <f>รายชื่อ!E31</f>
        <v>ประวีณา</v>
      </c>
      <c r="D35" s="243" t="str">
        <f>รายชื่อ!F31</f>
        <v>ฤทธิ์มหันต์</v>
      </c>
      <c r="E35" s="244">
        <f>(ไทย!E35+คณิต!E35+วิทย!E35+สังคม!E36+ประวัติ!E35+สุขศึกษา!E35+ศิลปะ!E35+การงาน!E35+อังกฤษ!E35+อังกฤษเพิ่ม!E35)/10</f>
        <v>2.4</v>
      </c>
      <c r="F35" s="244">
        <f>(ไทย!F35+คณิต!F35+วิทย!F35+สังคม!F36+ประวัติ!F35+สุขศึกษา!F35+ศิลปะ!F35+การงาน!F35+อังกฤษ!F35+อังกฤษเพิ่ม!F35)/10</f>
        <v>2.4</v>
      </c>
      <c r="G35" s="244">
        <f>(ไทย!H35+คณิต!H35+วิทย!H35+สังคม!H36+ประวัติ!H35+สุขศึกษา!H35+ศิลปะ!H35+การงาน!H35+อังกฤษ!H35+อังกฤษเพิ่ม!H35)/10</f>
        <v>0</v>
      </c>
      <c r="H35" s="244">
        <f>(ไทย!I35+คณิต!I35+วิทย!I35+สังคม!I36+ประวัติ!I35+สุขศึกษา!I35+ศิลปะ!I35+การงาน!I35+อังกฤษ!I35+อังกฤษเพิ่ม!I35)/10</f>
        <v>0</v>
      </c>
      <c r="I35" s="244">
        <f>(ไทย!K35+คณิต!K35+วิทย!K35+สังคม!K36+ประวัติ!K35+สุขศึกษา!K35+ศิลปะ!K35+การงาน!K35+อังกฤษ!K35+อังกฤษเพิ่ม!K35)/10</f>
        <v>0</v>
      </c>
      <c r="J35" s="244">
        <f>(ไทย!L35+คณิต!L35+วิทย!L35+สังคม!L36+ประวัติ!L35+สุขศึกษา!L35+ศิลปะ!L35+การงาน!L35+อังกฤษ!L35+อังกฤษเพิ่ม!L35)/10</f>
        <v>0</v>
      </c>
      <c r="K35" s="244">
        <f>(ไทย!N35+คณิต!N35+วิทย!N35+สังคม!N36+ประวัติ!N35+สุขศึกษา!N35+ศิลปะ!N35+การงาน!N35+อังกฤษ!N35+อังกฤษเพิ่ม!N35)/10</f>
        <v>0</v>
      </c>
      <c r="L35" s="244">
        <f>(ไทย!O35+คณิต!O35+วิทย!O35+สังคม!O36+ประวัติ!O35+สุขศึกษา!O35+ศิลปะ!O35+การงาน!O35+อังกฤษ!O35+อังกฤษเพิ่ม!O35)/10</f>
        <v>0</v>
      </c>
      <c r="M35" s="244">
        <f>(ไทย!Q35+คณิต!Q35+วิทย!Q35+สังคม!Q36+ประวัติ!Q35+สุขศึกษา!Q35+ศิลปะ!Q35+การงาน!Q35+อังกฤษ!Q35+อังกฤษเพิ่ม!Q35)/10</f>
        <v>0</v>
      </c>
      <c r="N35" s="244">
        <f>(ไทย!R35+คณิต!R35+วิทย!R35+สังคม!R36+ประวัติ!R35+สุขศึกษา!R35+ศิลปะ!R35+การงาน!R35+อังกฤษ!R35+อังกฤษเพิ่ม!R35)/10</f>
        <v>0</v>
      </c>
      <c r="O35" s="244">
        <f>(ไทย!T35+คณิต!T35+วิทย!T35+สังคม!T36+ประวัติ!T35+สุขศึกษา!T35+ศิลปะ!T35+การงาน!T35+อังกฤษ!T35+อังกฤษเพิ่ม!T35)/10</f>
        <v>0</v>
      </c>
      <c r="P35" s="244">
        <f>(ไทย!U35+คณิต!U35+วิทย!U35+สังคม!U36+ประวัติ!U35+สุขศึกษา!U35+ศิลปะ!U35+การงาน!U35+อังกฤษ!U35+อังกฤษเพิ่ม!U35)/10</f>
        <v>0</v>
      </c>
      <c r="Q35" s="244">
        <f>(ไทย!W35+คณิต!W35+วิทย!W35+สังคม!W36+ประวัติ!W35+สุขศึกษา!W35+ศิลปะ!W35+การงาน!W35+อังกฤษ!W35+อังกฤษเพิ่ม!W35)/10</f>
        <v>0</v>
      </c>
      <c r="R35" s="244">
        <f>(ไทย!X35+คณิต!X35+วิทย!X35+สังคม!X36+ประวัติ!X35+สุขศึกษา!X35+ศิลปะ!X35+การงาน!X35+อังกฤษ!X35+อังกฤษเพิ่ม!X35)/10</f>
        <v>0</v>
      </c>
      <c r="S35" s="244">
        <f>(ไทย!Z35+คณิต!Z35+วิทย!Z35+สังคม!Z36+ประวัติ!Z35+สุขศึกษา!Z35+ศิลปะ!Z35+การงาน!Z35+อังกฤษ!Z35+อังกฤษเพิ่ม!Z35)/10</f>
        <v>0</v>
      </c>
      <c r="T35" s="244">
        <f>(ไทย!AA35+คณิต!AA35+วิทย!AA35+สังคม!AA36+ประวัติ!AA35+สุขศึกษา!AA35+ศิลปะ!AA35+การงาน!AA35+อังกฤษ!AA35+อังกฤษเพิ่ม!AA35)/10</f>
        <v>0</v>
      </c>
      <c r="U35" s="246">
        <f t="shared" ref="U35:U41" si="1">(E35+F35+G35+H35+I35+J35+K35+L35+M35+N35+O35+P35+Q35+R35+S35+T35)/16</f>
        <v>0.3</v>
      </c>
    </row>
    <row r="36" spans="1:21" ht="18" customHeight="1" x14ac:dyDescent="0.45">
      <c r="A36" s="169">
        <v>30</v>
      </c>
      <c r="B36" s="241" t="str">
        <f>รายชื่อ!D32</f>
        <v>เด็กหญิง</v>
      </c>
      <c r="C36" s="242" t="str">
        <f>รายชื่อ!E32</f>
        <v>ศานต์ฤทัย</v>
      </c>
      <c r="D36" s="243" t="str">
        <f>รายชื่อ!F32</f>
        <v>จัดจวง</v>
      </c>
      <c r="E36" s="244">
        <f>(ไทย!E36+คณิต!E36+วิทย!E36+สังคม!E37+ประวัติ!E36+สุขศึกษา!E36+ศิลปะ!E36+การงาน!E36+อังกฤษ!E36+อังกฤษเพิ่ม!E36)/10</f>
        <v>2.4</v>
      </c>
      <c r="F36" s="244">
        <f>(ไทย!F36+คณิต!F36+วิทย!F36+สังคม!F37+ประวัติ!F36+สุขศึกษา!F36+ศิลปะ!F36+การงาน!F36+อังกฤษ!F36+อังกฤษเพิ่ม!F36)/10</f>
        <v>2.4</v>
      </c>
      <c r="G36" s="244">
        <f>(ไทย!H36+คณิต!H36+วิทย!H36+สังคม!H37+ประวัติ!H36+สุขศึกษา!H36+ศิลปะ!H36+การงาน!H36+อังกฤษ!H36+อังกฤษเพิ่ม!H36)/10</f>
        <v>0</v>
      </c>
      <c r="H36" s="244">
        <f>(ไทย!I36+คณิต!I36+วิทย!I36+สังคม!I37+ประวัติ!I36+สุขศึกษา!I36+ศิลปะ!I36+การงาน!I36+อังกฤษ!I36+อังกฤษเพิ่ม!I36)/10</f>
        <v>0</v>
      </c>
      <c r="I36" s="244">
        <f>(ไทย!K36+คณิต!K36+วิทย!K36+สังคม!K37+ประวัติ!K36+สุขศึกษา!K36+ศิลปะ!K36+การงาน!K36+อังกฤษ!K36+อังกฤษเพิ่ม!K36)/10</f>
        <v>0</v>
      </c>
      <c r="J36" s="244">
        <f>(ไทย!L36+คณิต!L36+วิทย!L36+สังคม!L37+ประวัติ!L36+สุขศึกษา!L36+ศิลปะ!L36+การงาน!L36+อังกฤษ!L36+อังกฤษเพิ่ม!L36)/10</f>
        <v>0</v>
      </c>
      <c r="K36" s="244">
        <f>(ไทย!N36+คณิต!N36+วิทย!N36+สังคม!N37+ประวัติ!N36+สุขศึกษา!N36+ศิลปะ!N36+การงาน!N36+อังกฤษ!N36+อังกฤษเพิ่ม!N36)/10</f>
        <v>0</v>
      </c>
      <c r="L36" s="244">
        <f>(ไทย!O36+คณิต!O36+วิทย!O36+สังคม!O37+ประวัติ!O36+สุขศึกษา!O36+ศิลปะ!O36+การงาน!O36+อังกฤษ!O36+อังกฤษเพิ่ม!O36)/10</f>
        <v>0</v>
      </c>
      <c r="M36" s="244">
        <f>(ไทย!Q36+คณิต!Q36+วิทย!Q36+สังคม!Q37+ประวัติ!Q36+สุขศึกษา!Q36+ศิลปะ!Q36+การงาน!Q36+อังกฤษ!Q36+อังกฤษเพิ่ม!Q36)/10</f>
        <v>0</v>
      </c>
      <c r="N36" s="244">
        <f>(ไทย!R36+คณิต!R36+วิทย!R36+สังคม!R37+ประวัติ!R36+สุขศึกษา!R36+ศิลปะ!R36+การงาน!R36+อังกฤษ!R36+อังกฤษเพิ่ม!R36)/10</f>
        <v>0</v>
      </c>
      <c r="O36" s="244">
        <f>(ไทย!T36+คณิต!T36+วิทย!T36+สังคม!T37+ประวัติ!T36+สุขศึกษา!T36+ศิลปะ!T36+การงาน!T36+อังกฤษ!T36+อังกฤษเพิ่ม!T36)/10</f>
        <v>0</v>
      </c>
      <c r="P36" s="244">
        <f>(ไทย!U36+คณิต!U36+วิทย!U36+สังคม!U37+ประวัติ!U36+สุขศึกษา!U36+ศิลปะ!U36+การงาน!U36+อังกฤษ!U36+อังกฤษเพิ่ม!U36)/10</f>
        <v>0</v>
      </c>
      <c r="Q36" s="244">
        <f>(ไทย!W36+คณิต!W36+วิทย!W36+สังคม!W37+ประวัติ!W36+สุขศึกษา!W36+ศิลปะ!W36+การงาน!W36+อังกฤษ!W36+อังกฤษเพิ่ม!W36)/10</f>
        <v>0</v>
      </c>
      <c r="R36" s="244">
        <f>(ไทย!X36+คณิต!X36+วิทย!X36+สังคม!X37+ประวัติ!X36+สุขศึกษา!X36+ศิลปะ!X36+การงาน!X36+อังกฤษ!X36+อังกฤษเพิ่ม!X36)/10</f>
        <v>0</v>
      </c>
      <c r="S36" s="244">
        <f>(ไทย!Z36+คณิต!Z36+วิทย!Z36+สังคม!Z37+ประวัติ!Z36+สุขศึกษา!Z36+ศิลปะ!Z36+การงาน!Z36+อังกฤษ!Z36+อังกฤษเพิ่ม!Z36)/10</f>
        <v>0</v>
      </c>
      <c r="T36" s="244">
        <f>(ไทย!AA36+คณิต!AA36+วิทย!AA36+สังคม!AA37+ประวัติ!AA36+สุขศึกษา!AA36+ศิลปะ!AA36+การงาน!AA36+อังกฤษ!AA36+อังกฤษเพิ่ม!AA36)/10</f>
        <v>0</v>
      </c>
      <c r="U36" s="246">
        <f t="shared" si="1"/>
        <v>0.3</v>
      </c>
    </row>
    <row r="37" spans="1:21" ht="18" customHeight="1" x14ac:dyDescent="0.45">
      <c r="A37" s="169">
        <v>31</v>
      </c>
      <c r="B37" s="241" t="str">
        <f>รายชื่อ!D33</f>
        <v>เด็กหญิง</v>
      </c>
      <c r="C37" s="242" t="str">
        <f>รายชื่อ!E33</f>
        <v>ขวัญชนก</v>
      </c>
      <c r="D37" s="243" t="str">
        <f>รายชื่อ!F33</f>
        <v>แสงจันทร์</v>
      </c>
      <c r="E37" s="244">
        <f>(ไทย!E37+คณิต!E37+วิทย!E37+สังคม!E38+ประวัติ!E37+สุขศึกษา!E37+ศิลปะ!E37+การงาน!E37+อังกฤษ!E37+อังกฤษเพิ่ม!E37)/10</f>
        <v>2.4</v>
      </c>
      <c r="F37" s="244">
        <f>(ไทย!F37+คณิต!F37+วิทย!F37+สังคม!F38+ประวัติ!F37+สุขศึกษา!F37+ศิลปะ!F37+การงาน!F37+อังกฤษ!F37+อังกฤษเพิ่ม!F37)/10</f>
        <v>2.4</v>
      </c>
      <c r="G37" s="244">
        <f>(ไทย!H37+คณิต!H37+วิทย!H37+สังคม!H38+ประวัติ!H37+สุขศึกษา!H37+ศิลปะ!H37+การงาน!H37+อังกฤษ!H37+อังกฤษเพิ่ม!H37)/10</f>
        <v>0</v>
      </c>
      <c r="H37" s="244">
        <f>(ไทย!I37+คณิต!I37+วิทย!I37+สังคม!I38+ประวัติ!I37+สุขศึกษา!I37+ศิลปะ!I37+การงาน!I37+อังกฤษ!I37+อังกฤษเพิ่ม!I37)/10</f>
        <v>0</v>
      </c>
      <c r="I37" s="244">
        <f>(ไทย!K37+คณิต!K37+วิทย!K37+สังคม!K38+ประวัติ!K37+สุขศึกษา!K37+ศิลปะ!K37+การงาน!K37+อังกฤษ!K37+อังกฤษเพิ่ม!K37)/10</f>
        <v>0</v>
      </c>
      <c r="J37" s="244">
        <f>(ไทย!L37+คณิต!L37+วิทย!L37+สังคม!L38+ประวัติ!L37+สุขศึกษา!L37+ศิลปะ!L37+การงาน!L37+อังกฤษ!L37+อังกฤษเพิ่ม!L37)/10</f>
        <v>0</v>
      </c>
      <c r="K37" s="244">
        <f>(ไทย!N37+คณิต!N37+วิทย!N37+สังคม!N38+ประวัติ!N37+สุขศึกษา!N37+ศิลปะ!N37+การงาน!N37+อังกฤษ!N37+อังกฤษเพิ่ม!N37)/10</f>
        <v>0</v>
      </c>
      <c r="L37" s="244">
        <f>(ไทย!O37+คณิต!O37+วิทย!O37+สังคม!O38+ประวัติ!O37+สุขศึกษา!O37+ศิลปะ!O37+การงาน!O37+อังกฤษ!O37+อังกฤษเพิ่ม!O37)/10</f>
        <v>0</v>
      </c>
      <c r="M37" s="244">
        <f>(ไทย!Q37+คณิต!Q37+วิทย!Q37+สังคม!Q38+ประวัติ!Q37+สุขศึกษา!Q37+ศิลปะ!Q37+การงาน!Q37+อังกฤษ!Q37+อังกฤษเพิ่ม!Q37)/10</f>
        <v>0</v>
      </c>
      <c r="N37" s="244">
        <f>(ไทย!R37+คณิต!R37+วิทย!R37+สังคม!R38+ประวัติ!R37+สุขศึกษา!R37+ศิลปะ!R37+การงาน!R37+อังกฤษ!R37+อังกฤษเพิ่ม!R37)/10</f>
        <v>0</v>
      </c>
      <c r="O37" s="244">
        <f>(ไทย!T37+คณิต!T37+วิทย!T37+สังคม!T38+ประวัติ!T37+สุขศึกษา!T37+ศิลปะ!T37+การงาน!T37+อังกฤษ!T37+อังกฤษเพิ่ม!T37)/10</f>
        <v>0</v>
      </c>
      <c r="P37" s="244">
        <f>(ไทย!U37+คณิต!U37+วิทย!U37+สังคม!U38+ประวัติ!U37+สุขศึกษา!U37+ศิลปะ!U37+การงาน!U37+อังกฤษ!U37+อังกฤษเพิ่ม!U37)/10</f>
        <v>0</v>
      </c>
      <c r="Q37" s="244">
        <f>(ไทย!W37+คณิต!W37+วิทย!W37+สังคม!W38+ประวัติ!W37+สุขศึกษา!W37+ศิลปะ!W37+การงาน!W37+อังกฤษ!W37+อังกฤษเพิ่ม!W37)/10</f>
        <v>0</v>
      </c>
      <c r="R37" s="244">
        <f>(ไทย!X37+คณิต!X37+วิทย!X37+สังคม!X38+ประวัติ!X37+สุขศึกษา!X37+ศิลปะ!X37+การงาน!X37+อังกฤษ!X37+อังกฤษเพิ่ม!X37)/10</f>
        <v>0</v>
      </c>
      <c r="S37" s="244">
        <f>(ไทย!Z37+คณิต!Z37+วิทย!Z37+สังคม!Z38+ประวัติ!Z37+สุขศึกษา!Z37+ศิลปะ!Z37+การงาน!Z37+อังกฤษ!Z37+อังกฤษเพิ่ม!Z37)/10</f>
        <v>0</v>
      </c>
      <c r="T37" s="244">
        <f>(ไทย!AA37+คณิต!AA37+วิทย!AA37+สังคม!AA38+ประวัติ!AA37+สุขศึกษา!AA37+ศิลปะ!AA37+การงาน!AA37+อังกฤษ!AA37+อังกฤษเพิ่ม!AA37)/10</f>
        <v>0</v>
      </c>
      <c r="U37" s="240">
        <f t="shared" si="1"/>
        <v>0.3</v>
      </c>
    </row>
    <row r="38" spans="1:21" ht="18" customHeight="1" x14ac:dyDescent="0.45">
      <c r="A38" s="169">
        <v>32</v>
      </c>
      <c r="B38" s="241" t="str">
        <f>รายชื่อ!D34</f>
        <v>เด็กหญิง</v>
      </c>
      <c r="C38" s="242" t="str">
        <f>รายชื่อ!E34</f>
        <v>รัศมี</v>
      </c>
      <c r="D38" s="243" t="str">
        <f>รายชื่อ!F34</f>
        <v>ดิษฐยะนันท์</v>
      </c>
      <c r="E38" s="244">
        <f>(ไทย!E38+คณิต!E38+วิทย!E38+สังคม!E39+ประวัติ!E38+สุขศึกษา!E38+ศิลปะ!E38+การงาน!E38+อังกฤษ!E38+อังกฤษเพิ่ม!E38)/10</f>
        <v>2.4</v>
      </c>
      <c r="F38" s="244">
        <f>(ไทย!F38+คณิต!F38+วิทย!F38+สังคม!F39+ประวัติ!F38+สุขศึกษา!F38+ศิลปะ!F38+การงาน!F38+อังกฤษ!F38+อังกฤษเพิ่ม!F38)/10</f>
        <v>2.4</v>
      </c>
      <c r="G38" s="244">
        <f>(ไทย!H38+คณิต!H38+วิทย!H38+สังคม!H39+ประวัติ!H38+สุขศึกษา!H38+ศิลปะ!H38+การงาน!H38+อังกฤษ!H38+อังกฤษเพิ่ม!H38)/10</f>
        <v>0</v>
      </c>
      <c r="H38" s="244">
        <f>(ไทย!I38+คณิต!I38+วิทย!I38+สังคม!I39+ประวัติ!I38+สุขศึกษา!I38+ศิลปะ!I38+การงาน!I38+อังกฤษ!I38+อังกฤษเพิ่ม!I38)/10</f>
        <v>0</v>
      </c>
      <c r="I38" s="244">
        <f>(ไทย!K38+คณิต!K38+วิทย!K38+สังคม!K39+ประวัติ!K38+สุขศึกษา!K38+ศิลปะ!K38+การงาน!K38+อังกฤษ!K38+อังกฤษเพิ่ม!K38)/10</f>
        <v>0</v>
      </c>
      <c r="J38" s="244">
        <f>(ไทย!L38+คณิต!L38+วิทย!L38+สังคม!L39+ประวัติ!L38+สุขศึกษา!L38+ศิลปะ!L38+การงาน!L38+อังกฤษ!L38+อังกฤษเพิ่ม!L38)/10</f>
        <v>0</v>
      </c>
      <c r="K38" s="244">
        <f>(ไทย!N38+คณิต!N38+วิทย!N38+สังคม!N39+ประวัติ!N38+สุขศึกษา!N38+ศิลปะ!N38+การงาน!N38+อังกฤษ!N38+อังกฤษเพิ่ม!N38)/10</f>
        <v>0</v>
      </c>
      <c r="L38" s="244">
        <f>(ไทย!O38+คณิต!O38+วิทย!O38+สังคม!O39+ประวัติ!O38+สุขศึกษา!O38+ศิลปะ!O38+การงาน!O38+อังกฤษ!O38+อังกฤษเพิ่ม!O38)/10</f>
        <v>0</v>
      </c>
      <c r="M38" s="244">
        <f>(ไทย!Q38+คณิต!Q38+วิทย!Q38+สังคม!Q39+ประวัติ!Q38+สุขศึกษา!Q38+ศิลปะ!Q38+การงาน!Q38+อังกฤษ!Q38+อังกฤษเพิ่ม!Q38)/10</f>
        <v>0</v>
      </c>
      <c r="N38" s="244">
        <f>(ไทย!R38+คณิต!R38+วิทย!R38+สังคม!R39+ประวัติ!R38+สุขศึกษา!R38+ศิลปะ!R38+การงาน!R38+อังกฤษ!R38+อังกฤษเพิ่ม!R38)/10</f>
        <v>0</v>
      </c>
      <c r="O38" s="244">
        <f>(ไทย!T38+คณิต!T38+วิทย!T38+สังคม!T39+ประวัติ!T38+สุขศึกษา!T38+ศิลปะ!T38+การงาน!T38+อังกฤษ!T38+อังกฤษเพิ่ม!T38)/10</f>
        <v>0</v>
      </c>
      <c r="P38" s="244">
        <f>(ไทย!U38+คณิต!U38+วิทย!U38+สังคม!U39+ประวัติ!U38+สุขศึกษา!U38+ศิลปะ!U38+การงาน!U38+อังกฤษ!U38+อังกฤษเพิ่ม!U38)/10</f>
        <v>0</v>
      </c>
      <c r="Q38" s="244">
        <f>(ไทย!W38+คณิต!W38+วิทย!W38+สังคม!W39+ประวัติ!W38+สุขศึกษา!W38+ศิลปะ!W38+การงาน!W38+อังกฤษ!W38+อังกฤษเพิ่ม!W38)/10</f>
        <v>0</v>
      </c>
      <c r="R38" s="244">
        <f>(ไทย!X38+คณิต!X38+วิทย!X38+สังคม!X39+ประวัติ!X38+สุขศึกษา!X38+ศิลปะ!X38+การงาน!X38+อังกฤษ!X38+อังกฤษเพิ่ม!X38)/10</f>
        <v>0</v>
      </c>
      <c r="S38" s="244">
        <f>(ไทย!Z38+คณิต!Z38+วิทย!Z38+สังคม!Z39+ประวัติ!Z38+สุขศึกษา!Z38+ศิลปะ!Z38+การงาน!Z38+อังกฤษ!Z38+อังกฤษเพิ่ม!Z38)/10</f>
        <v>0</v>
      </c>
      <c r="T38" s="244">
        <f>(ไทย!AA38+คณิต!AA38+วิทย!AA38+สังคม!AA39+ประวัติ!AA38+สุขศึกษา!AA38+ศิลปะ!AA38+การงาน!AA38+อังกฤษ!AA38+อังกฤษเพิ่ม!AA38)/10</f>
        <v>0</v>
      </c>
      <c r="U38" s="246">
        <f t="shared" si="1"/>
        <v>0.3</v>
      </c>
    </row>
    <row r="39" spans="1:21" ht="18" customHeight="1" x14ac:dyDescent="0.45">
      <c r="A39" s="169">
        <v>33</v>
      </c>
      <c r="B39" s="241" t="str">
        <f>รายชื่อ!D35</f>
        <v>เด็กหญิง</v>
      </c>
      <c r="C39" s="242" t="str">
        <f>รายชื่อ!E35</f>
        <v>สิรภัทธ</v>
      </c>
      <c r="D39" s="243" t="str">
        <f>รายชื่อ!F35</f>
        <v>แสงใหญ่</v>
      </c>
      <c r="E39" s="244">
        <f>(ไทย!E39+คณิต!E39+วิทย!E39+สังคม!E40+ประวัติ!E39+สุขศึกษา!E39+ศิลปะ!E39+การงาน!E39+อังกฤษ!E39+อังกฤษเพิ่ม!E39)/10</f>
        <v>2.4</v>
      </c>
      <c r="F39" s="244">
        <f>(ไทย!F39+คณิต!F39+วิทย!F39+สังคม!F40+ประวัติ!F39+สุขศึกษา!F39+ศิลปะ!F39+การงาน!F39+อังกฤษ!F39+อังกฤษเพิ่ม!F39)/10</f>
        <v>2.4</v>
      </c>
      <c r="G39" s="244">
        <f>(ไทย!H39+คณิต!H39+วิทย!H39+สังคม!H40+ประวัติ!H39+สุขศึกษา!H39+ศิลปะ!H39+การงาน!H39+อังกฤษ!H39+อังกฤษเพิ่ม!H39)/10</f>
        <v>0</v>
      </c>
      <c r="H39" s="244">
        <f>(ไทย!I39+คณิต!I39+วิทย!I39+สังคม!I40+ประวัติ!I39+สุขศึกษา!I39+ศิลปะ!I39+การงาน!I39+อังกฤษ!I39+อังกฤษเพิ่ม!I39)/10</f>
        <v>0</v>
      </c>
      <c r="I39" s="244">
        <f>(ไทย!K39+คณิต!K39+วิทย!K39+สังคม!K40+ประวัติ!K39+สุขศึกษา!K39+ศิลปะ!K39+การงาน!K39+อังกฤษ!K39+อังกฤษเพิ่ม!K39)/10</f>
        <v>0</v>
      </c>
      <c r="J39" s="244">
        <f>(ไทย!L39+คณิต!L39+วิทย!L39+สังคม!L40+ประวัติ!L39+สุขศึกษา!L39+ศิลปะ!L39+การงาน!L39+อังกฤษ!L39+อังกฤษเพิ่ม!L39)/10</f>
        <v>0</v>
      </c>
      <c r="K39" s="244">
        <f>(ไทย!N39+คณิต!N39+วิทย!N39+สังคม!N40+ประวัติ!N39+สุขศึกษา!N39+ศิลปะ!N39+การงาน!N39+อังกฤษ!N39+อังกฤษเพิ่ม!N39)/10</f>
        <v>0</v>
      </c>
      <c r="L39" s="244">
        <f>(ไทย!O39+คณิต!O39+วิทย!O39+สังคม!O40+ประวัติ!O39+สุขศึกษา!O39+ศิลปะ!O39+การงาน!O39+อังกฤษ!O39+อังกฤษเพิ่ม!O39)/10</f>
        <v>0</v>
      </c>
      <c r="M39" s="244">
        <f>(ไทย!Q39+คณิต!Q39+วิทย!Q39+สังคม!Q40+ประวัติ!Q39+สุขศึกษา!Q39+ศิลปะ!Q39+การงาน!Q39+อังกฤษ!Q39+อังกฤษเพิ่ม!Q39)/10</f>
        <v>0</v>
      </c>
      <c r="N39" s="244">
        <f>(ไทย!R39+คณิต!R39+วิทย!R39+สังคม!R40+ประวัติ!R39+สุขศึกษา!R39+ศิลปะ!R39+การงาน!R39+อังกฤษ!R39+อังกฤษเพิ่ม!R39)/10</f>
        <v>0</v>
      </c>
      <c r="O39" s="244">
        <f>(ไทย!T39+คณิต!T39+วิทย!T39+สังคม!T40+ประวัติ!T39+สุขศึกษา!T39+ศิลปะ!T39+การงาน!T39+อังกฤษ!T39+อังกฤษเพิ่ม!T39)/10</f>
        <v>0</v>
      </c>
      <c r="P39" s="244">
        <f>(ไทย!U39+คณิต!U39+วิทย!U39+สังคม!U40+ประวัติ!U39+สุขศึกษา!U39+ศิลปะ!U39+การงาน!U39+อังกฤษ!U39+อังกฤษเพิ่ม!U39)/10</f>
        <v>0</v>
      </c>
      <c r="Q39" s="244">
        <f>(ไทย!W39+คณิต!W39+วิทย!W39+สังคม!W40+ประวัติ!W39+สุขศึกษา!W39+ศิลปะ!W39+การงาน!W39+อังกฤษ!W39+อังกฤษเพิ่ม!W39)/10</f>
        <v>0</v>
      </c>
      <c r="R39" s="244">
        <f>(ไทย!X39+คณิต!X39+วิทย!X39+สังคม!X40+ประวัติ!X39+สุขศึกษา!X39+ศิลปะ!X39+การงาน!X39+อังกฤษ!X39+อังกฤษเพิ่ม!X39)/10</f>
        <v>0</v>
      </c>
      <c r="S39" s="244">
        <f>(ไทย!Z39+คณิต!Z39+วิทย!Z39+สังคม!Z40+ประวัติ!Z39+สุขศึกษา!Z39+ศิลปะ!Z39+การงาน!Z39+อังกฤษ!Z39+อังกฤษเพิ่ม!Z39)/10</f>
        <v>0</v>
      </c>
      <c r="T39" s="244">
        <f>(ไทย!AA39+คณิต!AA39+วิทย!AA39+สังคม!AA40+ประวัติ!AA39+สุขศึกษา!AA39+ศิลปะ!AA39+การงาน!AA39+อังกฤษ!AA39+อังกฤษเพิ่ม!AA39)/10</f>
        <v>0</v>
      </c>
      <c r="U39" s="246">
        <f t="shared" si="1"/>
        <v>0.3</v>
      </c>
    </row>
    <row r="40" spans="1:21" x14ac:dyDescent="0.45">
      <c r="A40" s="169">
        <v>34</v>
      </c>
      <c r="B40" s="241" t="str">
        <f>รายชื่อ!D36</f>
        <v>เด็กหญิง</v>
      </c>
      <c r="C40" s="242" t="str">
        <f>รายชื่อ!E36</f>
        <v>ศศิธร</v>
      </c>
      <c r="D40" s="243" t="str">
        <f>รายชื่อ!F36</f>
        <v>เจริญสุข</v>
      </c>
      <c r="E40" s="244">
        <f>(ไทย!E40+คณิต!E40+วิทย!E40+สังคม!E41+ประวัติ!E40+สุขศึกษา!E40+ศิลปะ!E40+การงาน!E40+อังกฤษ!E40+อังกฤษเพิ่ม!E40)/10</f>
        <v>2.4</v>
      </c>
      <c r="F40" s="244">
        <f>(ไทย!F40+คณิต!F40+วิทย!F40+สังคม!F41+ประวัติ!F40+สุขศึกษา!F40+ศิลปะ!F40+การงาน!F40+อังกฤษ!F40+อังกฤษเพิ่ม!F40)/10</f>
        <v>2.4</v>
      </c>
      <c r="G40" s="244">
        <f>(ไทย!H40+คณิต!H40+วิทย!H40+สังคม!H41+ประวัติ!H40+สุขศึกษา!H40+ศิลปะ!H40+การงาน!H40+อังกฤษ!H40+อังกฤษเพิ่ม!H40)/10</f>
        <v>0</v>
      </c>
      <c r="H40" s="244">
        <f>(ไทย!I40+คณิต!I40+วิทย!I40+สังคม!I41+ประวัติ!I40+สุขศึกษา!I40+ศิลปะ!I40+การงาน!I40+อังกฤษ!I40+อังกฤษเพิ่ม!I40)/10</f>
        <v>0</v>
      </c>
      <c r="I40" s="244">
        <f>(ไทย!K40+คณิต!K40+วิทย!K40+สังคม!K41+ประวัติ!K40+สุขศึกษา!K40+ศิลปะ!K40+การงาน!K40+อังกฤษ!K40+อังกฤษเพิ่ม!K40)/10</f>
        <v>0</v>
      </c>
      <c r="J40" s="244">
        <f>(ไทย!L40+คณิต!L40+วิทย!L40+สังคม!L41+ประวัติ!L40+สุขศึกษา!L40+ศิลปะ!L40+การงาน!L40+อังกฤษ!L40+อังกฤษเพิ่ม!L40)/10</f>
        <v>0</v>
      </c>
      <c r="K40" s="244">
        <f>(ไทย!N40+คณิต!N40+วิทย!N40+สังคม!N41+ประวัติ!N40+สุขศึกษา!N40+ศิลปะ!N40+การงาน!N40+อังกฤษ!N40+อังกฤษเพิ่ม!N40)/10</f>
        <v>0</v>
      </c>
      <c r="L40" s="244">
        <f>(ไทย!O40+คณิต!O40+วิทย!O40+สังคม!O41+ประวัติ!O40+สุขศึกษา!O40+ศิลปะ!O40+การงาน!O40+อังกฤษ!O40+อังกฤษเพิ่ม!O40)/10</f>
        <v>0</v>
      </c>
      <c r="M40" s="244">
        <f>(ไทย!Q40+คณิต!Q40+วิทย!Q40+สังคม!Q41+ประวัติ!Q40+สุขศึกษา!Q40+ศิลปะ!Q40+การงาน!Q40+อังกฤษ!Q40+อังกฤษเพิ่ม!Q40)/10</f>
        <v>0</v>
      </c>
      <c r="N40" s="244">
        <f>(ไทย!R40+คณิต!R40+วิทย!R40+สังคม!R41+ประวัติ!R40+สุขศึกษา!R40+ศิลปะ!R40+การงาน!R40+อังกฤษ!R40+อังกฤษเพิ่ม!R40)/10</f>
        <v>0</v>
      </c>
      <c r="O40" s="244">
        <f>(ไทย!T40+คณิต!T40+วิทย!T40+สังคม!T41+ประวัติ!T40+สุขศึกษา!T40+ศิลปะ!T40+การงาน!T40+อังกฤษ!T40+อังกฤษเพิ่ม!T40)/10</f>
        <v>0</v>
      </c>
      <c r="P40" s="244">
        <f>(ไทย!U40+คณิต!U40+วิทย!U40+สังคม!U41+ประวัติ!U40+สุขศึกษา!U40+ศิลปะ!U40+การงาน!U40+อังกฤษ!U40+อังกฤษเพิ่ม!U40)/10</f>
        <v>0</v>
      </c>
      <c r="Q40" s="244">
        <f>(ไทย!W40+คณิต!W40+วิทย!W40+สังคม!W41+ประวัติ!W40+สุขศึกษา!W40+ศิลปะ!W40+การงาน!W40+อังกฤษ!W40+อังกฤษเพิ่ม!W40)/10</f>
        <v>0</v>
      </c>
      <c r="R40" s="244">
        <f>(ไทย!X40+คณิต!X40+วิทย!X40+สังคม!X41+ประวัติ!X40+สุขศึกษา!X40+ศิลปะ!X40+การงาน!X40+อังกฤษ!X40+อังกฤษเพิ่ม!X40)/10</f>
        <v>0</v>
      </c>
      <c r="S40" s="244">
        <f>(ไทย!Z40+คณิต!Z40+วิทย!Z40+สังคม!Z41+ประวัติ!Z40+สุขศึกษา!Z40+ศิลปะ!Z40+การงาน!Z40+อังกฤษ!Z40+อังกฤษเพิ่ม!Z40)/10</f>
        <v>0</v>
      </c>
      <c r="T40" s="244">
        <f>(ไทย!AA40+คณิต!AA40+วิทย!AA40+สังคม!AA41+ประวัติ!AA40+สุขศึกษา!AA40+ศิลปะ!AA40+การงาน!AA40+อังกฤษ!AA40+อังกฤษเพิ่ม!AA40)/10</f>
        <v>0</v>
      </c>
      <c r="U40" s="240">
        <f t="shared" si="1"/>
        <v>0.3</v>
      </c>
    </row>
    <row r="41" spans="1:21" x14ac:dyDescent="0.45">
      <c r="A41" s="247">
        <v>35</v>
      </c>
      <c r="B41" s="248" t="str">
        <f>รายชื่อ!D37</f>
        <v>เด็กชาย</v>
      </c>
      <c r="C41" s="249" t="str">
        <f>รายชื่อ!E37</f>
        <v>ประภัสสร</v>
      </c>
      <c r="D41" s="250" t="str">
        <f>รายชื่อ!F37</f>
        <v>คงจันทร์</v>
      </c>
      <c r="E41" s="251">
        <f>(ไทย!E41+คณิต!E41+วิทย!E41+สังคม!E42+ประวัติ!E41+สุขศึกษา!E41+ศิลปะ!E41+การงาน!E41+อังกฤษ!E41+อังกฤษเพิ่ม!E41)/10</f>
        <v>2.1</v>
      </c>
      <c r="F41" s="251">
        <f>(ไทย!F41+คณิต!F41+วิทย!F41+สังคม!F42+ประวัติ!F41+สุขศึกษา!F41+ศิลปะ!F41+การงาน!F41+อังกฤษ!F41+อังกฤษเพิ่ม!F41)/10</f>
        <v>2.1</v>
      </c>
      <c r="G41" s="251">
        <f>(ไทย!H41+คณิต!H41+วิทย!H41+สังคม!H42+ประวัติ!H41+สุขศึกษา!H41+ศิลปะ!H41+การงาน!H41+อังกฤษ!H41+อังกฤษเพิ่ม!H41)/10</f>
        <v>0</v>
      </c>
      <c r="H41" s="251">
        <f>(ไทย!I41+คณิต!I41+วิทย!I41+สังคม!I42+ประวัติ!I41+สุขศึกษา!I41+ศิลปะ!I41+การงาน!I41+อังกฤษ!I41+อังกฤษเพิ่ม!I41)/10</f>
        <v>0</v>
      </c>
      <c r="I41" s="251">
        <f>(ไทย!K41+คณิต!K41+วิทย!K41+สังคม!K42+ประวัติ!K41+สุขศึกษา!K41+ศิลปะ!K41+การงาน!K41+อังกฤษ!K41+อังกฤษเพิ่ม!K41)/10</f>
        <v>0</v>
      </c>
      <c r="J41" s="251">
        <f>(ไทย!L41+คณิต!L41+วิทย!L41+สังคม!L42+ประวัติ!L41+สุขศึกษา!L41+ศิลปะ!L41+การงาน!L41+อังกฤษ!L41+อังกฤษเพิ่ม!L41)/10</f>
        <v>0</v>
      </c>
      <c r="K41" s="251">
        <f>(ไทย!N41+คณิต!N41+วิทย!N41+สังคม!N42+ประวัติ!N41+สุขศึกษา!N41+ศิลปะ!N41+การงาน!N41+อังกฤษ!N41+อังกฤษเพิ่ม!N41)/10</f>
        <v>0</v>
      </c>
      <c r="L41" s="251">
        <f>(ไทย!O41+คณิต!O41+วิทย!O41+สังคม!O42+ประวัติ!O41+สุขศึกษา!O41+ศิลปะ!O41+การงาน!O41+อังกฤษ!O41+อังกฤษเพิ่ม!O41)/10</f>
        <v>0</v>
      </c>
      <c r="M41" s="251">
        <f>(ไทย!Q41+คณิต!Q41+วิทย!Q41+สังคม!Q42+ประวัติ!Q41+สุขศึกษา!Q41+ศิลปะ!Q41+การงาน!Q41+อังกฤษ!Q41+อังกฤษเพิ่ม!Q41)/10</f>
        <v>0</v>
      </c>
      <c r="N41" s="251">
        <f>(ไทย!R41+คณิต!R41+วิทย!R41+สังคม!R42+ประวัติ!R41+สุขศึกษา!R41+ศิลปะ!R41+การงาน!R41+อังกฤษ!R41+อังกฤษเพิ่ม!R41)/10</f>
        <v>0</v>
      </c>
      <c r="O41" s="251">
        <f>(ไทย!T41+คณิต!T41+วิทย!T41+สังคม!T42+ประวัติ!T41+สุขศึกษา!T41+ศิลปะ!T41+การงาน!T41+อังกฤษ!T41+อังกฤษเพิ่ม!T41)/10</f>
        <v>0</v>
      </c>
      <c r="P41" s="251">
        <f>(ไทย!U41+คณิต!U41+วิทย!U41+สังคม!U42+ประวัติ!U41+สุขศึกษา!U41+ศิลปะ!U41+การงาน!U41+อังกฤษ!U41+อังกฤษเพิ่ม!U41)/10</f>
        <v>0</v>
      </c>
      <c r="Q41" s="251">
        <f>(ไทย!W41+คณิต!W41+วิทย!W41+สังคม!W42+ประวัติ!W41+สุขศึกษา!W41+ศิลปะ!W41+การงาน!W41+อังกฤษ!W41+อังกฤษเพิ่ม!W41)/10</f>
        <v>0</v>
      </c>
      <c r="R41" s="251">
        <f>(ไทย!X41+คณิต!X41+วิทย!X41+สังคม!X42+ประวัติ!X41+สุขศึกษา!X41+ศิลปะ!X41+การงาน!X41+อังกฤษ!X41+อังกฤษเพิ่ม!X41)/10</f>
        <v>0</v>
      </c>
      <c r="S41" s="251">
        <f>(ไทย!Z41+คณิต!Z41+วิทย!Z41+สังคม!Z42+ประวัติ!Z41+สุขศึกษา!Z41+ศิลปะ!Z41+การงาน!Z41+อังกฤษ!Z41+อังกฤษเพิ่ม!Z41)/10</f>
        <v>0</v>
      </c>
      <c r="T41" s="251">
        <f>(ไทย!AA41+คณิต!AA41+วิทย!AA41+สังคม!AA42+ประวัติ!AA41+สุขศึกษา!AA41+ศิลปะ!AA41+การงาน!AA41+อังกฤษ!AA41+อังกฤษเพิ่ม!AA41)/10</f>
        <v>0</v>
      </c>
      <c r="U41" s="252">
        <f t="shared" si="1"/>
        <v>0.26250000000000001</v>
      </c>
    </row>
  </sheetData>
  <mergeCells count="22">
    <mergeCell ref="U3:U6"/>
    <mergeCell ref="A1:T1"/>
    <mergeCell ref="A2:T2"/>
    <mergeCell ref="A3:A5"/>
    <mergeCell ref="B3:D5"/>
    <mergeCell ref="E3:F3"/>
    <mergeCell ref="G3:H3"/>
    <mergeCell ref="I3:J3"/>
    <mergeCell ref="K3:L3"/>
    <mergeCell ref="M3:N3"/>
    <mergeCell ref="O3:P3"/>
    <mergeCell ref="Q3:R3"/>
    <mergeCell ref="S3:T3"/>
    <mergeCell ref="E4:F4"/>
    <mergeCell ref="G4:H4"/>
    <mergeCell ref="I4:J4"/>
    <mergeCell ref="K4:L4"/>
    <mergeCell ref="S4:T4"/>
    <mergeCell ref="B6:D6"/>
    <mergeCell ref="M4:N4"/>
    <mergeCell ref="O4:P4"/>
    <mergeCell ref="Q4:R4"/>
  </mergeCells>
  <printOptions horizontalCentered="1"/>
  <pageMargins left="0.70866141732283472" right="0" top="0.55118110236220474" bottom="0.35433070866141736" header="0.31496062992125984" footer="0.31496062992125984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I33"/>
  <sheetViews>
    <sheetView workbookViewId="0">
      <selection activeCell="H12" sqref="H12"/>
    </sheetView>
  </sheetViews>
  <sheetFormatPr defaultRowHeight="14.25" x14ac:dyDescent="0.2"/>
  <cols>
    <col min="1" max="1" width="31.875" customWidth="1"/>
    <col min="2" max="2" width="13.125" customWidth="1"/>
    <col min="3" max="3" width="13.625" customWidth="1"/>
    <col min="4" max="7" width="5.375" customWidth="1"/>
    <col min="8" max="8" width="8" customWidth="1"/>
  </cols>
  <sheetData>
    <row r="1" spans="1:9" ht="24" x14ac:dyDescent="0.55000000000000004">
      <c r="H1" s="78"/>
      <c r="I1" s="78"/>
    </row>
    <row r="2" spans="1:9" ht="24" x14ac:dyDescent="0.55000000000000004">
      <c r="A2" s="130" t="s">
        <v>490</v>
      </c>
      <c r="B2" s="130"/>
      <c r="C2" s="130"/>
      <c r="D2" s="130"/>
      <c r="E2" s="130"/>
      <c r="F2" s="130"/>
      <c r="G2" s="130"/>
      <c r="H2" s="130"/>
      <c r="I2" s="78"/>
    </row>
    <row r="3" spans="1:9" ht="24" x14ac:dyDescent="0.55000000000000004">
      <c r="A3" s="91"/>
      <c r="B3" s="91"/>
      <c r="C3" s="91"/>
      <c r="D3" s="91"/>
      <c r="E3" s="91"/>
      <c r="F3" s="91"/>
      <c r="G3" s="91"/>
      <c r="H3" s="91"/>
      <c r="I3" s="78"/>
    </row>
    <row r="4" spans="1:9" ht="24" x14ac:dyDescent="0.55000000000000004">
      <c r="I4" s="78"/>
    </row>
    <row r="5" spans="1:9" ht="24" x14ac:dyDescent="0.55000000000000004">
      <c r="A5" s="131" t="s">
        <v>329</v>
      </c>
      <c r="B5" s="79" t="s">
        <v>330</v>
      </c>
      <c r="C5" s="79" t="s">
        <v>330</v>
      </c>
      <c r="D5" s="133" t="s">
        <v>331</v>
      </c>
      <c r="E5" s="134"/>
      <c r="F5" s="134"/>
      <c r="G5" s="135"/>
      <c r="H5" s="136" t="s">
        <v>332</v>
      </c>
      <c r="I5" s="78"/>
    </row>
    <row r="6" spans="1:9" ht="24" x14ac:dyDescent="0.55000000000000004">
      <c r="A6" s="132"/>
      <c r="B6" s="80" t="s">
        <v>333</v>
      </c>
      <c r="C6" s="80" t="s">
        <v>334</v>
      </c>
      <c r="D6" s="81">
        <v>3</v>
      </c>
      <c r="E6" s="81">
        <v>2</v>
      </c>
      <c r="F6" s="81">
        <v>1</v>
      </c>
      <c r="G6" s="81">
        <v>0</v>
      </c>
      <c r="H6" s="136"/>
      <c r="I6" s="78"/>
    </row>
    <row r="7" spans="1:9" ht="24.75" thickBot="1" x14ac:dyDescent="0.6">
      <c r="A7" s="82" t="s">
        <v>339</v>
      </c>
      <c r="B7" s="83">
        <v>35</v>
      </c>
      <c r="C7" s="83">
        <v>35</v>
      </c>
      <c r="D7" s="83"/>
      <c r="E7" s="83"/>
      <c r="F7" s="84">
        <v>0</v>
      </c>
      <c r="G7" s="84">
        <v>0</v>
      </c>
      <c r="H7" s="83"/>
      <c r="I7" s="78"/>
    </row>
    <row r="8" spans="1:9" ht="24.75" thickBot="1" x14ac:dyDescent="0.6">
      <c r="A8" s="85" t="s">
        <v>335</v>
      </c>
      <c r="B8" s="86">
        <f t="shared" ref="B8:G8" si="0">SUM(B7:B7)</f>
        <v>35</v>
      </c>
      <c r="C8" s="86">
        <f t="shared" si="0"/>
        <v>35</v>
      </c>
      <c r="D8" s="85"/>
      <c r="E8" s="85"/>
      <c r="F8" s="85">
        <f t="shared" si="0"/>
        <v>0</v>
      </c>
      <c r="G8" s="85">
        <f t="shared" si="0"/>
        <v>0</v>
      </c>
      <c r="H8" s="87"/>
      <c r="I8" s="78"/>
    </row>
    <row r="9" spans="1:9" ht="24.75" thickBot="1" x14ac:dyDescent="0.6">
      <c r="A9" s="85" t="s">
        <v>336</v>
      </c>
      <c r="B9" s="86">
        <f>B8/1</f>
        <v>35</v>
      </c>
      <c r="C9" s="86">
        <f>C8/1</f>
        <v>35</v>
      </c>
      <c r="D9" s="85">
        <f>(D8/29)*100</f>
        <v>0</v>
      </c>
      <c r="E9" s="85">
        <f>(E8/29)*100</f>
        <v>0</v>
      </c>
      <c r="F9" s="85">
        <f>F8/1</f>
        <v>0</v>
      </c>
      <c r="G9" s="85">
        <f>G8/3</f>
        <v>0</v>
      </c>
      <c r="H9" s="87"/>
      <c r="I9" s="78"/>
    </row>
    <row r="10" spans="1:9" ht="24" x14ac:dyDescent="0.55000000000000004">
      <c r="A10" s="88"/>
      <c r="B10" s="78"/>
      <c r="C10" s="78"/>
      <c r="D10" s="78"/>
      <c r="E10" s="78"/>
      <c r="F10" s="78"/>
      <c r="G10" s="78"/>
      <c r="H10" s="78"/>
      <c r="I10" s="78"/>
    </row>
    <row r="11" spans="1:9" ht="24" x14ac:dyDescent="0.55000000000000004">
      <c r="A11" s="88"/>
      <c r="B11" s="78"/>
      <c r="C11" s="78"/>
      <c r="D11" s="78"/>
      <c r="E11" s="78"/>
      <c r="F11" s="78"/>
      <c r="G11" s="78"/>
      <c r="H11" s="78"/>
      <c r="I11" s="78"/>
    </row>
    <row r="12" spans="1:9" ht="24" x14ac:dyDescent="0.55000000000000004">
      <c r="A12" s="88"/>
      <c r="B12" s="78"/>
      <c r="C12" s="78"/>
      <c r="D12" s="78"/>
      <c r="E12" s="78"/>
      <c r="F12" s="78"/>
      <c r="G12" s="78"/>
      <c r="H12" s="78"/>
      <c r="I12" s="78"/>
    </row>
    <row r="13" spans="1:9" ht="24" x14ac:dyDescent="0.55000000000000004">
      <c r="A13" s="88"/>
      <c r="B13" s="78"/>
      <c r="C13" s="78"/>
      <c r="D13" s="78"/>
      <c r="E13" s="78"/>
      <c r="F13" s="78"/>
      <c r="G13" s="78"/>
      <c r="H13" s="78"/>
      <c r="I13" s="78"/>
    </row>
    <row r="14" spans="1:9" ht="24" x14ac:dyDescent="0.55000000000000004">
      <c r="A14" s="88"/>
      <c r="B14" s="129" t="s">
        <v>337</v>
      </c>
      <c r="C14" s="129"/>
      <c r="D14" s="129"/>
      <c r="E14" s="129"/>
      <c r="F14" s="129"/>
      <c r="G14" s="129"/>
      <c r="I14" s="78"/>
    </row>
    <row r="15" spans="1:9" ht="24" x14ac:dyDescent="0.55000000000000004">
      <c r="A15" s="88"/>
      <c r="B15" s="129" t="s">
        <v>340</v>
      </c>
      <c r="C15" s="129"/>
      <c r="D15" s="129"/>
      <c r="E15" s="129"/>
      <c r="F15" s="129"/>
      <c r="G15" s="129"/>
      <c r="H15" s="89"/>
      <c r="I15" s="78"/>
    </row>
    <row r="16" spans="1:9" ht="24" x14ac:dyDescent="0.55000000000000004">
      <c r="A16" s="88"/>
      <c r="B16" s="129" t="s">
        <v>338</v>
      </c>
      <c r="C16" s="129"/>
      <c r="D16" s="129"/>
      <c r="E16" s="129"/>
      <c r="F16" s="129"/>
      <c r="G16" s="129"/>
      <c r="I16" s="78"/>
    </row>
    <row r="18" spans="1:7" ht="24" x14ac:dyDescent="0.55000000000000004">
      <c r="A18" s="119"/>
      <c r="B18" s="129" t="s">
        <v>337</v>
      </c>
      <c r="C18" s="129"/>
      <c r="D18" s="129"/>
      <c r="E18" s="129"/>
      <c r="F18" s="129"/>
      <c r="G18" s="129"/>
    </row>
    <row r="19" spans="1:7" ht="24" x14ac:dyDescent="0.55000000000000004">
      <c r="A19" s="90"/>
      <c r="B19" s="129" t="s">
        <v>346</v>
      </c>
      <c r="C19" s="129"/>
      <c r="D19" s="129"/>
      <c r="E19" s="129"/>
      <c r="F19" s="129"/>
      <c r="G19" s="129"/>
    </row>
    <row r="20" spans="1:7" ht="24" x14ac:dyDescent="0.55000000000000004">
      <c r="A20" s="90"/>
      <c r="B20" s="129" t="s">
        <v>338</v>
      </c>
      <c r="C20" s="129"/>
      <c r="D20" s="129"/>
      <c r="E20" s="129"/>
      <c r="F20" s="129"/>
      <c r="G20" s="129"/>
    </row>
    <row r="21" spans="1:7" ht="24" x14ac:dyDescent="0.55000000000000004">
      <c r="A21" s="88"/>
      <c r="B21" s="78"/>
      <c r="C21" s="78"/>
      <c r="D21" s="78"/>
      <c r="E21" s="78"/>
      <c r="F21" s="78"/>
      <c r="G21" s="78"/>
    </row>
    <row r="22" spans="1:7" ht="24" x14ac:dyDescent="0.55000000000000004">
      <c r="A22" s="88"/>
      <c r="B22" s="78"/>
      <c r="C22" s="78"/>
      <c r="D22" s="78"/>
      <c r="E22" s="78"/>
      <c r="F22" s="78"/>
      <c r="G22" s="78"/>
    </row>
    <row r="23" spans="1:7" ht="24" x14ac:dyDescent="0.55000000000000004">
      <c r="A23" s="88"/>
      <c r="B23" s="78"/>
      <c r="C23" s="78"/>
      <c r="D23" s="78"/>
      <c r="E23" s="78"/>
      <c r="F23" s="78"/>
      <c r="G23" s="78"/>
    </row>
    <row r="24" spans="1:7" ht="24" x14ac:dyDescent="0.55000000000000004">
      <c r="A24" s="88"/>
      <c r="B24" s="78"/>
      <c r="C24" s="78"/>
      <c r="D24" s="78"/>
      <c r="E24" s="78"/>
      <c r="F24" s="78"/>
      <c r="G24" s="78"/>
    </row>
    <row r="25" spans="1:7" ht="24" x14ac:dyDescent="0.55000000000000004">
      <c r="A25" s="88"/>
      <c r="B25" s="78"/>
      <c r="C25" s="78"/>
      <c r="D25" s="78"/>
      <c r="E25" s="78"/>
      <c r="F25" s="78"/>
      <c r="G25" s="78"/>
    </row>
    <row r="26" spans="1:7" ht="24" x14ac:dyDescent="0.55000000000000004">
      <c r="A26" s="88"/>
      <c r="B26" s="78"/>
      <c r="C26" s="78"/>
      <c r="D26" s="78"/>
      <c r="E26" s="78"/>
      <c r="F26" s="78"/>
      <c r="G26" s="78"/>
    </row>
    <row r="27" spans="1:7" ht="24" x14ac:dyDescent="0.55000000000000004">
      <c r="A27" s="88"/>
      <c r="B27" s="78"/>
      <c r="C27" s="78"/>
      <c r="D27" s="78"/>
      <c r="E27" s="78"/>
      <c r="F27" s="78"/>
      <c r="G27" s="78"/>
    </row>
    <row r="28" spans="1:7" ht="24" x14ac:dyDescent="0.55000000000000004">
      <c r="A28" s="88"/>
      <c r="B28" s="78"/>
      <c r="C28" s="78"/>
      <c r="D28" s="78"/>
      <c r="E28" s="78"/>
      <c r="F28" s="78"/>
      <c r="G28" s="78"/>
    </row>
    <row r="29" spans="1:7" ht="24" x14ac:dyDescent="0.55000000000000004">
      <c r="A29" s="88"/>
      <c r="B29" s="78"/>
      <c r="C29" s="78"/>
      <c r="D29" s="78"/>
      <c r="E29" s="78"/>
      <c r="F29" s="78"/>
      <c r="G29" s="78"/>
    </row>
    <row r="30" spans="1:7" ht="24" x14ac:dyDescent="0.55000000000000004">
      <c r="A30" s="88"/>
      <c r="B30" s="78"/>
      <c r="C30" s="78"/>
      <c r="D30" s="78"/>
      <c r="E30" s="78"/>
      <c r="F30" s="78"/>
      <c r="G30" s="78"/>
    </row>
    <row r="31" spans="1:7" ht="24" x14ac:dyDescent="0.55000000000000004">
      <c r="A31" s="88"/>
      <c r="B31" s="78"/>
      <c r="C31" s="78"/>
      <c r="D31" s="78"/>
      <c r="E31" s="78"/>
      <c r="F31" s="78"/>
      <c r="G31" s="78"/>
    </row>
    <row r="32" spans="1:7" ht="24" x14ac:dyDescent="0.55000000000000004">
      <c r="A32" s="88"/>
      <c r="B32" s="78"/>
      <c r="C32" s="78"/>
      <c r="D32" s="78"/>
      <c r="E32" s="78"/>
      <c r="F32" s="78"/>
      <c r="G32" s="78"/>
    </row>
    <row r="33" spans="1:7" ht="24" x14ac:dyDescent="0.55000000000000004">
      <c r="A33" s="88"/>
      <c r="B33" s="78"/>
      <c r="C33" s="78"/>
      <c r="D33" s="78"/>
      <c r="E33" s="78"/>
      <c r="F33" s="78"/>
      <c r="G33" s="78"/>
    </row>
  </sheetData>
  <mergeCells count="10">
    <mergeCell ref="B19:G19"/>
    <mergeCell ref="B20:G20"/>
    <mergeCell ref="B16:G16"/>
    <mergeCell ref="A2:H2"/>
    <mergeCell ref="A5:A6"/>
    <mergeCell ref="D5:G5"/>
    <mergeCell ref="H5:H6"/>
    <mergeCell ref="B14:G14"/>
    <mergeCell ref="B15:G15"/>
    <mergeCell ref="B18:G18"/>
  </mergeCells>
  <pageMargins left="0.70866141732283472" right="0" top="0.74803149606299213" bottom="0.74803149606299213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4"/>
  <sheetViews>
    <sheetView view="pageLayout" zoomScaleNormal="100" workbookViewId="0">
      <selection activeCell="B32" sqref="B32"/>
    </sheetView>
  </sheetViews>
  <sheetFormatPr defaultRowHeight="21" x14ac:dyDescent="0.45"/>
  <cols>
    <col min="1" max="1" width="20.25" style="32" customWidth="1"/>
    <col min="2" max="2" width="19.625" style="32" customWidth="1"/>
    <col min="3" max="3" width="18.375" style="32" customWidth="1"/>
    <col min="4" max="4" width="18.125" style="32" customWidth="1"/>
    <col min="5" max="5" width="13.25" style="32" customWidth="1"/>
    <col min="6" max="256" width="9.125" style="32"/>
    <col min="257" max="257" width="20.25" style="32" customWidth="1"/>
    <col min="258" max="258" width="20.875" style="32" customWidth="1"/>
    <col min="259" max="259" width="19.375" style="32" customWidth="1"/>
    <col min="260" max="260" width="20.625" style="32" customWidth="1"/>
    <col min="261" max="261" width="14.75" style="32" customWidth="1"/>
    <col min="262" max="512" width="9.125" style="32"/>
    <col min="513" max="513" width="20.25" style="32" customWidth="1"/>
    <col min="514" max="514" width="20.875" style="32" customWidth="1"/>
    <col min="515" max="515" width="19.375" style="32" customWidth="1"/>
    <col min="516" max="516" width="20.625" style="32" customWidth="1"/>
    <col min="517" max="517" width="14.75" style="32" customWidth="1"/>
    <col min="518" max="768" width="9.125" style="32"/>
    <col min="769" max="769" width="20.25" style="32" customWidth="1"/>
    <col min="770" max="770" width="20.875" style="32" customWidth="1"/>
    <col min="771" max="771" width="19.375" style="32" customWidth="1"/>
    <col min="772" max="772" width="20.625" style="32" customWidth="1"/>
    <col min="773" max="773" width="14.75" style="32" customWidth="1"/>
    <col min="774" max="1024" width="9.125" style="32"/>
    <col min="1025" max="1025" width="20.25" style="32" customWidth="1"/>
    <col min="1026" max="1026" width="20.875" style="32" customWidth="1"/>
    <col min="1027" max="1027" width="19.375" style="32" customWidth="1"/>
    <col min="1028" max="1028" width="20.625" style="32" customWidth="1"/>
    <col min="1029" max="1029" width="14.75" style="32" customWidth="1"/>
    <col min="1030" max="1280" width="9.125" style="32"/>
    <col min="1281" max="1281" width="20.25" style="32" customWidth="1"/>
    <col min="1282" max="1282" width="20.875" style="32" customWidth="1"/>
    <col min="1283" max="1283" width="19.375" style="32" customWidth="1"/>
    <col min="1284" max="1284" width="20.625" style="32" customWidth="1"/>
    <col min="1285" max="1285" width="14.75" style="32" customWidth="1"/>
    <col min="1286" max="1536" width="9.125" style="32"/>
    <col min="1537" max="1537" width="20.25" style="32" customWidth="1"/>
    <col min="1538" max="1538" width="20.875" style="32" customWidth="1"/>
    <col min="1539" max="1539" width="19.375" style="32" customWidth="1"/>
    <col min="1540" max="1540" width="20.625" style="32" customWidth="1"/>
    <col min="1541" max="1541" width="14.75" style="32" customWidth="1"/>
    <col min="1542" max="1792" width="9.125" style="32"/>
    <col min="1793" max="1793" width="20.25" style="32" customWidth="1"/>
    <col min="1794" max="1794" width="20.875" style="32" customWidth="1"/>
    <col min="1795" max="1795" width="19.375" style="32" customWidth="1"/>
    <col min="1796" max="1796" width="20.625" style="32" customWidth="1"/>
    <col min="1797" max="1797" width="14.75" style="32" customWidth="1"/>
    <col min="1798" max="2048" width="9.125" style="32"/>
    <col min="2049" max="2049" width="20.25" style="32" customWidth="1"/>
    <col min="2050" max="2050" width="20.875" style="32" customWidth="1"/>
    <col min="2051" max="2051" width="19.375" style="32" customWidth="1"/>
    <col min="2052" max="2052" width="20.625" style="32" customWidth="1"/>
    <col min="2053" max="2053" width="14.75" style="32" customWidth="1"/>
    <col min="2054" max="2304" width="9.125" style="32"/>
    <col min="2305" max="2305" width="20.25" style="32" customWidth="1"/>
    <col min="2306" max="2306" width="20.875" style="32" customWidth="1"/>
    <col min="2307" max="2307" width="19.375" style="32" customWidth="1"/>
    <col min="2308" max="2308" width="20.625" style="32" customWidth="1"/>
    <col min="2309" max="2309" width="14.75" style="32" customWidth="1"/>
    <col min="2310" max="2560" width="9.125" style="32"/>
    <col min="2561" max="2561" width="20.25" style="32" customWidth="1"/>
    <col min="2562" max="2562" width="20.875" style="32" customWidth="1"/>
    <col min="2563" max="2563" width="19.375" style="32" customWidth="1"/>
    <col min="2564" max="2564" width="20.625" style="32" customWidth="1"/>
    <col min="2565" max="2565" width="14.75" style="32" customWidth="1"/>
    <col min="2566" max="2816" width="9.125" style="32"/>
    <col min="2817" max="2817" width="20.25" style="32" customWidth="1"/>
    <col min="2818" max="2818" width="20.875" style="32" customWidth="1"/>
    <col min="2819" max="2819" width="19.375" style="32" customWidth="1"/>
    <col min="2820" max="2820" width="20.625" style="32" customWidth="1"/>
    <col min="2821" max="2821" width="14.75" style="32" customWidth="1"/>
    <col min="2822" max="3072" width="9.125" style="32"/>
    <col min="3073" max="3073" width="20.25" style="32" customWidth="1"/>
    <col min="3074" max="3074" width="20.875" style="32" customWidth="1"/>
    <col min="3075" max="3075" width="19.375" style="32" customWidth="1"/>
    <col min="3076" max="3076" width="20.625" style="32" customWidth="1"/>
    <col min="3077" max="3077" width="14.75" style="32" customWidth="1"/>
    <col min="3078" max="3328" width="9.125" style="32"/>
    <col min="3329" max="3329" width="20.25" style="32" customWidth="1"/>
    <col min="3330" max="3330" width="20.875" style="32" customWidth="1"/>
    <col min="3331" max="3331" width="19.375" style="32" customWidth="1"/>
    <col min="3332" max="3332" width="20.625" style="32" customWidth="1"/>
    <col min="3333" max="3333" width="14.75" style="32" customWidth="1"/>
    <col min="3334" max="3584" width="9.125" style="32"/>
    <col min="3585" max="3585" width="20.25" style="32" customWidth="1"/>
    <col min="3586" max="3586" width="20.875" style="32" customWidth="1"/>
    <col min="3587" max="3587" width="19.375" style="32" customWidth="1"/>
    <col min="3588" max="3588" width="20.625" style="32" customWidth="1"/>
    <col min="3589" max="3589" width="14.75" style="32" customWidth="1"/>
    <col min="3590" max="3840" width="9.125" style="32"/>
    <col min="3841" max="3841" width="20.25" style="32" customWidth="1"/>
    <col min="3842" max="3842" width="20.875" style="32" customWidth="1"/>
    <col min="3843" max="3843" width="19.375" style="32" customWidth="1"/>
    <col min="3844" max="3844" width="20.625" style="32" customWidth="1"/>
    <col min="3845" max="3845" width="14.75" style="32" customWidth="1"/>
    <col min="3846" max="4096" width="9.125" style="32"/>
    <col min="4097" max="4097" width="20.25" style="32" customWidth="1"/>
    <col min="4098" max="4098" width="20.875" style="32" customWidth="1"/>
    <col min="4099" max="4099" width="19.375" style="32" customWidth="1"/>
    <col min="4100" max="4100" width="20.625" style="32" customWidth="1"/>
    <col min="4101" max="4101" width="14.75" style="32" customWidth="1"/>
    <col min="4102" max="4352" width="9.125" style="32"/>
    <col min="4353" max="4353" width="20.25" style="32" customWidth="1"/>
    <col min="4354" max="4354" width="20.875" style="32" customWidth="1"/>
    <col min="4355" max="4355" width="19.375" style="32" customWidth="1"/>
    <col min="4356" max="4356" width="20.625" style="32" customWidth="1"/>
    <col min="4357" max="4357" width="14.75" style="32" customWidth="1"/>
    <col min="4358" max="4608" width="9.125" style="32"/>
    <col min="4609" max="4609" width="20.25" style="32" customWidth="1"/>
    <col min="4610" max="4610" width="20.875" style="32" customWidth="1"/>
    <col min="4611" max="4611" width="19.375" style="32" customWidth="1"/>
    <col min="4612" max="4612" width="20.625" style="32" customWidth="1"/>
    <col min="4613" max="4613" width="14.75" style="32" customWidth="1"/>
    <col min="4614" max="4864" width="9.125" style="32"/>
    <col min="4865" max="4865" width="20.25" style="32" customWidth="1"/>
    <col min="4866" max="4866" width="20.875" style="32" customWidth="1"/>
    <col min="4867" max="4867" width="19.375" style="32" customWidth="1"/>
    <col min="4868" max="4868" width="20.625" style="32" customWidth="1"/>
    <col min="4869" max="4869" width="14.75" style="32" customWidth="1"/>
    <col min="4870" max="5120" width="9.125" style="32"/>
    <col min="5121" max="5121" width="20.25" style="32" customWidth="1"/>
    <col min="5122" max="5122" width="20.875" style="32" customWidth="1"/>
    <col min="5123" max="5123" width="19.375" style="32" customWidth="1"/>
    <col min="5124" max="5124" width="20.625" style="32" customWidth="1"/>
    <col min="5125" max="5125" width="14.75" style="32" customWidth="1"/>
    <col min="5126" max="5376" width="9.125" style="32"/>
    <col min="5377" max="5377" width="20.25" style="32" customWidth="1"/>
    <col min="5378" max="5378" width="20.875" style="32" customWidth="1"/>
    <col min="5379" max="5379" width="19.375" style="32" customWidth="1"/>
    <col min="5380" max="5380" width="20.625" style="32" customWidth="1"/>
    <col min="5381" max="5381" width="14.75" style="32" customWidth="1"/>
    <col min="5382" max="5632" width="9.125" style="32"/>
    <col min="5633" max="5633" width="20.25" style="32" customWidth="1"/>
    <col min="5634" max="5634" width="20.875" style="32" customWidth="1"/>
    <col min="5635" max="5635" width="19.375" style="32" customWidth="1"/>
    <col min="5636" max="5636" width="20.625" style="32" customWidth="1"/>
    <col min="5637" max="5637" width="14.75" style="32" customWidth="1"/>
    <col min="5638" max="5888" width="9.125" style="32"/>
    <col min="5889" max="5889" width="20.25" style="32" customWidth="1"/>
    <col min="5890" max="5890" width="20.875" style="32" customWidth="1"/>
    <col min="5891" max="5891" width="19.375" style="32" customWidth="1"/>
    <col min="5892" max="5892" width="20.625" style="32" customWidth="1"/>
    <col min="5893" max="5893" width="14.75" style="32" customWidth="1"/>
    <col min="5894" max="6144" width="9.125" style="32"/>
    <col min="6145" max="6145" width="20.25" style="32" customWidth="1"/>
    <col min="6146" max="6146" width="20.875" style="32" customWidth="1"/>
    <col min="6147" max="6147" width="19.375" style="32" customWidth="1"/>
    <col min="6148" max="6148" width="20.625" style="32" customWidth="1"/>
    <col min="6149" max="6149" width="14.75" style="32" customWidth="1"/>
    <col min="6150" max="6400" width="9.125" style="32"/>
    <col min="6401" max="6401" width="20.25" style="32" customWidth="1"/>
    <col min="6402" max="6402" width="20.875" style="32" customWidth="1"/>
    <col min="6403" max="6403" width="19.375" style="32" customWidth="1"/>
    <col min="6404" max="6404" width="20.625" style="32" customWidth="1"/>
    <col min="6405" max="6405" width="14.75" style="32" customWidth="1"/>
    <col min="6406" max="6656" width="9.125" style="32"/>
    <col min="6657" max="6657" width="20.25" style="32" customWidth="1"/>
    <col min="6658" max="6658" width="20.875" style="32" customWidth="1"/>
    <col min="6659" max="6659" width="19.375" style="32" customWidth="1"/>
    <col min="6660" max="6660" width="20.625" style="32" customWidth="1"/>
    <col min="6661" max="6661" width="14.75" style="32" customWidth="1"/>
    <col min="6662" max="6912" width="9.125" style="32"/>
    <col min="6913" max="6913" width="20.25" style="32" customWidth="1"/>
    <col min="6914" max="6914" width="20.875" style="32" customWidth="1"/>
    <col min="6915" max="6915" width="19.375" style="32" customWidth="1"/>
    <col min="6916" max="6916" width="20.625" style="32" customWidth="1"/>
    <col min="6917" max="6917" width="14.75" style="32" customWidth="1"/>
    <col min="6918" max="7168" width="9.125" style="32"/>
    <col min="7169" max="7169" width="20.25" style="32" customWidth="1"/>
    <col min="7170" max="7170" width="20.875" style="32" customWidth="1"/>
    <col min="7171" max="7171" width="19.375" style="32" customWidth="1"/>
    <col min="7172" max="7172" width="20.625" style="32" customWidth="1"/>
    <col min="7173" max="7173" width="14.75" style="32" customWidth="1"/>
    <col min="7174" max="7424" width="9.125" style="32"/>
    <col min="7425" max="7425" width="20.25" style="32" customWidth="1"/>
    <col min="7426" max="7426" width="20.875" style="32" customWidth="1"/>
    <col min="7427" max="7427" width="19.375" style="32" customWidth="1"/>
    <col min="7428" max="7428" width="20.625" style="32" customWidth="1"/>
    <col min="7429" max="7429" width="14.75" style="32" customWidth="1"/>
    <col min="7430" max="7680" width="9.125" style="32"/>
    <col min="7681" max="7681" width="20.25" style="32" customWidth="1"/>
    <col min="7682" max="7682" width="20.875" style="32" customWidth="1"/>
    <col min="7683" max="7683" width="19.375" style="32" customWidth="1"/>
    <col min="7684" max="7684" width="20.625" style="32" customWidth="1"/>
    <col min="7685" max="7685" width="14.75" style="32" customWidth="1"/>
    <col min="7686" max="7936" width="9.125" style="32"/>
    <col min="7937" max="7937" width="20.25" style="32" customWidth="1"/>
    <col min="7938" max="7938" width="20.875" style="32" customWidth="1"/>
    <col min="7939" max="7939" width="19.375" style="32" customWidth="1"/>
    <col min="7940" max="7940" width="20.625" style="32" customWidth="1"/>
    <col min="7941" max="7941" width="14.75" style="32" customWidth="1"/>
    <col min="7942" max="8192" width="9.125" style="32"/>
    <col min="8193" max="8193" width="20.25" style="32" customWidth="1"/>
    <col min="8194" max="8194" width="20.875" style="32" customWidth="1"/>
    <col min="8195" max="8195" width="19.375" style="32" customWidth="1"/>
    <col min="8196" max="8196" width="20.625" style="32" customWidth="1"/>
    <col min="8197" max="8197" width="14.75" style="32" customWidth="1"/>
    <col min="8198" max="8448" width="9.125" style="32"/>
    <col min="8449" max="8449" width="20.25" style="32" customWidth="1"/>
    <col min="8450" max="8450" width="20.875" style="32" customWidth="1"/>
    <col min="8451" max="8451" width="19.375" style="32" customWidth="1"/>
    <col min="8452" max="8452" width="20.625" style="32" customWidth="1"/>
    <col min="8453" max="8453" width="14.75" style="32" customWidth="1"/>
    <col min="8454" max="8704" width="9.125" style="32"/>
    <col min="8705" max="8705" width="20.25" style="32" customWidth="1"/>
    <col min="8706" max="8706" width="20.875" style="32" customWidth="1"/>
    <col min="8707" max="8707" width="19.375" style="32" customWidth="1"/>
    <col min="8708" max="8708" width="20.625" style="32" customWidth="1"/>
    <col min="8709" max="8709" width="14.75" style="32" customWidth="1"/>
    <col min="8710" max="8960" width="9.125" style="32"/>
    <col min="8961" max="8961" width="20.25" style="32" customWidth="1"/>
    <col min="8962" max="8962" width="20.875" style="32" customWidth="1"/>
    <col min="8963" max="8963" width="19.375" style="32" customWidth="1"/>
    <col min="8964" max="8964" width="20.625" style="32" customWidth="1"/>
    <col min="8965" max="8965" width="14.75" style="32" customWidth="1"/>
    <col min="8966" max="9216" width="9.125" style="32"/>
    <col min="9217" max="9217" width="20.25" style="32" customWidth="1"/>
    <col min="9218" max="9218" width="20.875" style="32" customWidth="1"/>
    <col min="9219" max="9219" width="19.375" style="32" customWidth="1"/>
    <col min="9220" max="9220" width="20.625" style="32" customWidth="1"/>
    <col min="9221" max="9221" width="14.75" style="32" customWidth="1"/>
    <col min="9222" max="9472" width="9.125" style="32"/>
    <col min="9473" max="9473" width="20.25" style="32" customWidth="1"/>
    <col min="9474" max="9474" width="20.875" style="32" customWidth="1"/>
    <col min="9475" max="9475" width="19.375" style="32" customWidth="1"/>
    <col min="9476" max="9476" width="20.625" style="32" customWidth="1"/>
    <col min="9477" max="9477" width="14.75" style="32" customWidth="1"/>
    <col min="9478" max="9728" width="9.125" style="32"/>
    <col min="9729" max="9729" width="20.25" style="32" customWidth="1"/>
    <col min="9730" max="9730" width="20.875" style="32" customWidth="1"/>
    <col min="9731" max="9731" width="19.375" style="32" customWidth="1"/>
    <col min="9732" max="9732" width="20.625" style="32" customWidth="1"/>
    <col min="9733" max="9733" width="14.75" style="32" customWidth="1"/>
    <col min="9734" max="9984" width="9.125" style="32"/>
    <col min="9985" max="9985" width="20.25" style="32" customWidth="1"/>
    <col min="9986" max="9986" width="20.875" style="32" customWidth="1"/>
    <col min="9987" max="9987" width="19.375" style="32" customWidth="1"/>
    <col min="9988" max="9988" width="20.625" style="32" customWidth="1"/>
    <col min="9989" max="9989" width="14.75" style="32" customWidth="1"/>
    <col min="9990" max="10240" width="9.125" style="32"/>
    <col min="10241" max="10241" width="20.25" style="32" customWidth="1"/>
    <col min="10242" max="10242" width="20.875" style="32" customWidth="1"/>
    <col min="10243" max="10243" width="19.375" style="32" customWidth="1"/>
    <col min="10244" max="10244" width="20.625" style="32" customWidth="1"/>
    <col min="10245" max="10245" width="14.75" style="32" customWidth="1"/>
    <col min="10246" max="10496" width="9.125" style="32"/>
    <col min="10497" max="10497" width="20.25" style="32" customWidth="1"/>
    <col min="10498" max="10498" width="20.875" style="32" customWidth="1"/>
    <col min="10499" max="10499" width="19.375" style="32" customWidth="1"/>
    <col min="10500" max="10500" width="20.625" style="32" customWidth="1"/>
    <col min="10501" max="10501" width="14.75" style="32" customWidth="1"/>
    <col min="10502" max="10752" width="9.125" style="32"/>
    <col min="10753" max="10753" width="20.25" style="32" customWidth="1"/>
    <col min="10754" max="10754" width="20.875" style="32" customWidth="1"/>
    <col min="10755" max="10755" width="19.375" style="32" customWidth="1"/>
    <col min="10756" max="10756" width="20.625" style="32" customWidth="1"/>
    <col min="10757" max="10757" width="14.75" style="32" customWidth="1"/>
    <col min="10758" max="11008" width="9.125" style="32"/>
    <col min="11009" max="11009" width="20.25" style="32" customWidth="1"/>
    <col min="11010" max="11010" width="20.875" style="32" customWidth="1"/>
    <col min="11011" max="11011" width="19.375" style="32" customWidth="1"/>
    <col min="11012" max="11012" width="20.625" style="32" customWidth="1"/>
    <col min="11013" max="11013" width="14.75" style="32" customWidth="1"/>
    <col min="11014" max="11264" width="9.125" style="32"/>
    <col min="11265" max="11265" width="20.25" style="32" customWidth="1"/>
    <col min="11266" max="11266" width="20.875" style="32" customWidth="1"/>
    <col min="11267" max="11267" width="19.375" style="32" customWidth="1"/>
    <col min="11268" max="11268" width="20.625" style="32" customWidth="1"/>
    <col min="11269" max="11269" width="14.75" style="32" customWidth="1"/>
    <col min="11270" max="11520" width="9.125" style="32"/>
    <col min="11521" max="11521" width="20.25" style="32" customWidth="1"/>
    <col min="11522" max="11522" width="20.875" style="32" customWidth="1"/>
    <col min="11523" max="11523" width="19.375" style="32" customWidth="1"/>
    <col min="11524" max="11524" width="20.625" style="32" customWidth="1"/>
    <col min="11525" max="11525" width="14.75" style="32" customWidth="1"/>
    <col min="11526" max="11776" width="9.125" style="32"/>
    <col min="11777" max="11777" width="20.25" style="32" customWidth="1"/>
    <col min="11778" max="11778" width="20.875" style="32" customWidth="1"/>
    <col min="11779" max="11779" width="19.375" style="32" customWidth="1"/>
    <col min="11780" max="11780" width="20.625" style="32" customWidth="1"/>
    <col min="11781" max="11781" width="14.75" style="32" customWidth="1"/>
    <col min="11782" max="12032" width="9.125" style="32"/>
    <col min="12033" max="12033" width="20.25" style="32" customWidth="1"/>
    <col min="12034" max="12034" width="20.875" style="32" customWidth="1"/>
    <col min="12035" max="12035" width="19.375" style="32" customWidth="1"/>
    <col min="12036" max="12036" width="20.625" style="32" customWidth="1"/>
    <col min="12037" max="12037" width="14.75" style="32" customWidth="1"/>
    <col min="12038" max="12288" width="9.125" style="32"/>
    <col min="12289" max="12289" width="20.25" style="32" customWidth="1"/>
    <col min="12290" max="12290" width="20.875" style="32" customWidth="1"/>
    <col min="12291" max="12291" width="19.375" style="32" customWidth="1"/>
    <col min="12292" max="12292" width="20.625" style="32" customWidth="1"/>
    <col min="12293" max="12293" width="14.75" style="32" customWidth="1"/>
    <col min="12294" max="12544" width="9.125" style="32"/>
    <col min="12545" max="12545" width="20.25" style="32" customWidth="1"/>
    <col min="12546" max="12546" width="20.875" style="32" customWidth="1"/>
    <col min="12547" max="12547" width="19.375" style="32" customWidth="1"/>
    <col min="12548" max="12548" width="20.625" style="32" customWidth="1"/>
    <col min="12549" max="12549" width="14.75" style="32" customWidth="1"/>
    <col min="12550" max="12800" width="9.125" style="32"/>
    <col min="12801" max="12801" width="20.25" style="32" customWidth="1"/>
    <col min="12802" max="12802" width="20.875" style="32" customWidth="1"/>
    <col min="12803" max="12803" width="19.375" style="32" customWidth="1"/>
    <col min="12804" max="12804" width="20.625" style="32" customWidth="1"/>
    <col min="12805" max="12805" width="14.75" style="32" customWidth="1"/>
    <col min="12806" max="13056" width="9.125" style="32"/>
    <col min="13057" max="13057" width="20.25" style="32" customWidth="1"/>
    <col min="13058" max="13058" width="20.875" style="32" customWidth="1"/>
    <col min="13059" max="13059" width="19.375" style="32" customWidth="1"/>
    <col min="13060" max="13060" width="20.625" style="32" customWidth="1"/>
    <col min="13061" max="13061" width="14.75" style="32" customWidth="1"/>
    <col min="13062" max="13312" width="9.125" style="32"/>
    <col min="13313" max="13313" width="20.25" style="32" customWidth="1"/>
    <col min="13314" max="13314" width="20.875" style="32" customWidth="1"/>
    <col min="13315" max="13315" width="19.375" style="32" customWidth="1"/>
    <col min="13316" max="13316" width="20.625" style="32" customWidth="1"/>
    <col min="13317" max="13317" width="14.75" style="32" customWidth="1"/>
    <col min="13318" max="13568" width="9.125" style="32"/>
    <col min="13569" max="13569" width="20.25" style="32" customWidth="1"/>
    <col min="13570" max="13570" width="20.875" style="32" customWidth="1"/>
    <col min="13571" max="13571" width="19.375" style="32" customWidth="1"/>
    <col min="13572" max="13572" width="20.625" style="32" customWidth="1"/>
    <col min="13573" max="13573" width="14.75" style="32" customWidth="1"/>
    <col min="13574" max="13824" width="9.125" style="32"/>
    <col min="13825" max="13825" width="20.25" style="32" customWidth="1"/>
    <col min="13826" max="13826" width="20.875" style="32" customWidth="1"/>
    <col min="13827" max="13827" width="19.375" style="32" customWidth="1"/>
    <col min="13828" max="13828" width="20.625" style="32" customWidth="1"/>
    <col min="13829" max="13829" width="14.75" style="32" customWidth="1"/>
    <col min="13830" max="14080" width="9.125" style="32"/>
    <col min="14081" max="14081" width="20.25" style="32" customWidth="1"/>
    <col min="14082" max="14082" width="20.875" style="32" customWidth="1"/>
    <col min="14083" max="14083" width="19.375" style="32" customWidth="1"/>
    <col min="14084" max="14084" width="20.625" style="32" customWidth="1"/>
    <col min="14085" max="14085" width="14.75" style="32" customWidth="1"/>
    <col min="14086" max="14336" width="9.125" style="32"/>
    <col min="14337" max="14337" width="20.25" style="32" customWidth="1"/>
    <col min="14338" max="14338" width="20.875" style="32" customWidth="1"/>
    <col min="14339" max="14339" width="19.375" style="32" customWidth="1"/>
    <col min="14340" max="14340" width="20.625" style="32" customWidth="1"/>
    <col min="14341" max="14341" width="14.75" style="32" customWidth="1"/>
    <col min="14342" max="14592" width="9.125" style="32"/>
    <col min="14593" max="14593" width="20.25" style="32" customWidth="1"/>
    <col min="14594" max="14594" width="20.875" style="32" customWidth="1"/>
    <col min="14595" max="14595" width="19.375" style="32" customWidth="1"/>
    <col min="14596" max="14596" width="20.625" style="32" customWidth="1"/>
    <col min="14597" max="14597" width="14.75" style="32" customWidth="1"/>
    <col min="14598" max="14848" width="9.125" style="32"/>
    <col min="14849" max="14849" width="20.25" style="32" customWidth="1"/>
    <col min="14850" max="14850" width="20.875" style="32" customWidth="1"/>
    <col min="14851" max="14851" width="19.375" style="32" customWidth="1"/>
    <col min="14852" max="14852" width="20.625" style="32" customWidth="1"/>
    <col min="14853" max="14853" width="14.75" style="32" customWidth="1"/>
    <col min="14854" max="15104" width="9.125" style="32"/>
    <col min="15105" max="15105" width="20.25" style="32" customWidth="1"/>
    <col min="15106" max="15106" width="20.875" style="32" customWidth="1"/>
    <col min="15107" max="15107" width="19.375" style="32" customWidth="1"/>
    <col min="15108" max="15108" width="20.625" style="32" customWidth="1"/>
    <col min="15109" max="15109" width="14.75" style="32" customWidth="1"/>
    <col min="15110" max="15360" width="9.125" style="32"/>
    <col min="15361" max="15361" width="20.25" style="32" customWidth="1"/>
    <col min="15362" max="15362" width="20.875" style="32" customWidth="1"/>
    <col min="15363" max="15363" width="19.375" style="32" customWidth="1"/>
    <col min="15364" max="15364" width="20.625" style="32" customWidth="1"/>
    <col min="15365" max="15365" width="14.75" style="32" customWidth="1"/>
    <col min="15366" max="15616" width="9.125" style="32"/>
    <col min="15617" max="15617" width="20.25" style="32" customWidth="1"/>
    <col min="15618" max="15618" width="20.875" style="32" customWidth="1"/>
    <col min="15619" max="15619" width="19.375" style="32" customWidth="1"/>
    <col min="15620" max="15620" width="20.625" style="32" customWidth="1"/>
    <col min="15621" max="15621" width="14.75" style="32" customWidth="1"/>
    <col min="15622" max="15872" width="9.125" style="32"/>
    <col min="15873" max="15873" width="20.25" style="32" customWidth="1"/>
    <col min="15874" max="15874" width="20.875" style="32" customWidth="1"/>
    <col min="15875" max="15875" width="19.375" style="32" customWidth="1"/>
    <col min="15876" max="15876" width="20.625" style="32" customWidth="1"/>
    <col min="15877" max="15877" width="14.75" style="32" customWidth="1"/>
    <col min="15878" max="16128" width="9.125" style="32"/>
    <col min="16129" max="16129" width="20.25" style="32" customWidth="1"/>
    <col min="16130" max="16130" width="20.875" style="32" customWidth="1"/>
    <col min="16131" max="16131" width="19.375" style="32" customWidth="1"/>
    <col min="16132" max="16132" width="20.625" style="32" customWidth="1"/>
    <col min="16133" max="16133" width="14.75" style="32" customWidth="1"/>
    <col min="16134" max="16384" width="9.125" style="32"/>
  </cols>
  <sheetData>
    <row r="1" spans="1:7" ht="23.25" customHeight="1" x14ac:dyDescent="0.5">
      <c r="A1" s="137" t="s">
        <v>17</v>
      </c>
      <c r="B1" s="137"/>
      <c r="C1" s="137"/>
      <c r="D1" s="137"/>
      <c r="E1" s="137"/>
      <c r="F1" s="31"/>
      <c r="G1" s="31"/>
    </row>
    <row r="2" spans="1:7" ht="23.25" customHeight="1" x14ac:dyDescent="0.5">
      <c r="A2" s="137"/>
      <c r="B2" s="137"/>
      <c r="C2" s="137"/>
      <c r="D2" s="137"/>
      <c r="E2" s="137"/>
      <c r="F2" s="31"/>
      <c r="G2" s="31"/>
    </row>
    <row r="3" spans="1:7" ht="23.25" customHeight="1" x14ac:dyDescent="0.5">
      <c r="A3" s="31" t="s">
        <v>317</v>
      </c>
      <c r="D3" s="31"/>
      <c r="E3" s="31"/>
      <c r="F3" s="31"/>
      <c r="G3" s="31"/>
    </row>
    <row r="4" spans="1:7" ht="23.25" customHeight="1" x14ac:dyDescent="0.5">
      <c r="A4" s="33" t="s">
        <v>318</v>
      </c>
      <c r="B4" s="31"/>
      <c r="C4" s="31"/>
      <c r="D4" s="31"/>
      <c r="E4" s="31"/>
      <c r="F4" s="31"/>
      <c r="G4" s="31"/>
    </row>
    <row r="5" spans="1:7" ht="23.25" customHeight="1" x14ac:dyDescent="0.5">
      <c r="A5" s="33" t="s">
        <v>319</v>
      </c>
      <c r="C5" s="31"/>
      <c r="D5" s="31"/>
      <c r="E5" s="31"/>
      <c r="F5" s="31"/>
      <c r="G5" s="31"/>
    </row>
    <row r="6" spans="1:7" ht="23.25" customHeight="1" x14ac:dyDescent="0.5">
      <c r="A6" s="33" t="s">
        <v>320</v>
      </c>
      <c r="C6" s="31"/>
      <c r="D6" s="31"/>
      <c r="E6" s="31"/>
      <c r="F6" s="31"/>
      <c r="G6" s="31"/>
    </row>
    <row r="7" spans="1:7" ht="23.25" customHeight="1" x14ac:dyDescent="0.5">
      <c r="A7" s="33" t="s">
        <v>321</v>
      </c>
      <c r="B7" s="31"/>
      <c r="C7" s="33"/>
      <c r="D7" s="31"/>
      <c r="E7" s="31"/>
      <c r="F7" s="31"/>
      <c r="G7" s="31"/>
    </row>
    <row r="8" spans="1:7" ht="16.5" customHeight="1" x14ac:dyDescent="0.5">
      <c r="A8" s="50"/>
      <c r="B8" s="31"/>
      <c r="C8" s="33"/>
      <c r="D8" s="31"/>
      <c r="E8" s="31"/>
      <c r="F8" s="31"/>
      <c r="G8" s="31"/>
    </row>
    <row r="9" spans="1:7" ht="30.75" customHeight="1" x14ac:dyDescent="0.5">
      <c r="A9" s="138" t="s">
        <v>18</v>
      </c>
      <c r="B9" s="138"/>
      <c r="C9" s="138"/>
      <c r="D9" s="138"/>
      <c r="E9" s="138"/>
      <c r="F9" s="31"/>
      <c r="G9" s="31"/>
    </row>
    <row r="10" spans="1:7" ht="23.25" customHeight="1" x14ac:dyDescent="0.5">
      <c r="A10" s="33" t="s">
        <v>309</v>
      </c>
      <c r="D10" s="31"/>
      <c r="E10" s="31"/>
      <c r="F10" s="31"/>
      <c r="G10" s="31"/>
    </row>
    <row r="11" spans="1:7" ht="23.25" customHeight="1" x14ac:dyDescent="0.5">
      <c r="A11" s="33" t="s">
        <v>19</v>
      </c>
      <c r="B11" s="31"/>
      <c r="D11" s="31"/>
      <c r="E11" s="31"/>
      <c r="F11" s="31"/>
      <c r="G11" s="31"/>
    </row>
    <row r="12" spans="1:7" ht="23.25" customHeight="1" x14ac:dyDescent="0.5">
      <c r="A12" s="139" t="s">
        <v>20</v>
      </c>
      <c r="B12" s="141" t="s">
        <v>21</v>
      </c>
      <c r="C12" s="142"/>
      <c r="D12" s="142"/>
      <c r="E12" s="143"/>
      <c r="F12" s="31"/>
      <c r="G12" s="31"/>
    </row>
    <row r="13" spans="1:7" ht="21.75" x14ac:dyDescent="0.5">
      <c r="A13" s="140"/>
      <c r="B13" s="34" t="s">
        <v>22</v>
      </c>
      <c r="C13" s="34" t="s">
        <v>23</v>
      </c>
      <c r="D13" s="34" t="s">
        <v>24</v>
      </c>
      <c r="E13" s="34" t="s">
        <v>25</v>
      </c>
    </row>
    <row r="14" spans="1:7" ht="21" customHeight="1" x14ac:dyDescent="0.5">
      <c r="A14" s="10" t="s">
        <v>26</v>
      </c>
      <c r="B14" s="11" t="s">
        <v>27</v>
      </c>
      <c r="C14" s="11" t="s">
        <v>27</v>
      </c>
      <c r="D14" s="11" t="s">
        <v>27</v>
      </c>
      <c r="E14" s="11" t="s">
        <v>28</v>
      </c>
    </row>
    <row r="15" spans="1:7" ht="21" customHeight="1" x14ac:dyDescent="0.5">
      <c r="A15" s="12"/>
      <c r="B15" s="13" t="s">
        <v>29</v>
      </c>
      <c r="C15" s="13" t="s">
        <v>29</v>
      </c>
      <c r="D15" s="13" t="s">
        <v>29</v>
      </c>
      <c r="E15" s="13" t="s">
        <v>30</v>
      </c>
    </row>
    <row r="16" spans="1:7" ht="21" customHeight="1" x14ac:dyDescent="0.5">
      <c r="A16" s="12"/>
      <c r="B16" s="13" t="s">
        <v>31</v>
      </c>
      <c r="C16" s="13" t="s">
        <v>32</v>
      </c>
      <c r="D16" s="13" t="s">
        <v>32</v>
      </c>
      <c r="E16" s="13"/>
    </row>
    <row r="17" spans="1:5" ht="21" customHeight="1" x14ac:dyDescent="0.5">
      <c r="A17" s="12"/>
      <c r="B17" s="13" t="s">
        <v>33</v>
      </c>
      <c r="C17" s="13" t="s">
        <v>34</v>
      </c>
      <c r="D17" s="13" t="s">
        <v>34</v>
      </c>
      <c r="E17" s="13"/>
    </row>
    <row r="18" spans="1:5" ht="21" customHeight="1" x14ac:dyDescent="0.5">
      <c r="A18" s="12"/>
      <c r="B18" s="13" t="s">
        <v>35</v>
      </c>
      <c r="C18" s="13" t="s">
        <v>36</v>
      </c>
      <c r="D18" s="13" t="s">
        <v>37</v>
      </c>
      <c r="E18" s="13"/>
    </row>
    <row r="19" spans="1:5" ht="21" customHeight="1" x14ac:dyDescent="0.5">
      <c r="A19" s="12"/>
      <c r="B19" s="13" t="s">
        <v>38</v>
      </c>
      <c r="C19" s="13" t="s">
        <v>39</v>
      </c>
      <c r="D19" s="13" t="s">
        <v>39</v>
      </c>
      <c r="E19" s="13"/>
    </row>
    <row r="20" spans="1:5" ht="21" customHeight="1" x14ac:dyDescent="0.5">
      <c r="A20" s="12"/>
      <c r="B20" s="13" t="s">
        <v>40</v>
      </c>
      <c r="C20" s="13" t="s">
        <v>41</v>
      </c>
      <c r="D20" s="13" t="s">
        <v>41</v>
      </c>
      <c r="E20" s="13"/>
    </row>
    <row r="21" spans="1:5" ht="21" customHeight="1" x14ac:dyDescent="0.5">
      <c r="A21" s="12"/>
      <c r="B21" s="13" t="s">
        <v>42</v>
      </c>
      <c r="C21" s="13" t="s">
        <v>43</v>
      </c>
      <c r="D21" s="13" t="s">
        <v>43</v>
      </c>
      <c r="E21" s="13"/>
    </row>
    <row r="22" spans="1:5" ht="21" customHeight="1" x14ac:dyDescent="0.5">
      <c r="A22" s="12"/>
      <c r="B22" s="13" t="s">
        <v>44</v>
      </c>
      <c r="C22" s="13" t="s">
        <v>45</v>
      </c>
      <c r="D22" s="13"/>
      <c r="E22" s="13"/>
    </row>
    <row r="23" spans="1:5" ht="21" customHeight="1" x14ac:dyDescent="0.5">
      <c r="A23" s="12" t="s">
        <v>46</v>
      </c>
      <c r="B23" s="13" t="s">
        <v>47</v>
      </c>
      <c r="C23" s="13" t="s">
        <v>48</v>
      </c>
      <c r="D23" s="13" t="s">
        <v>49</v>
      </c>
      <c r="E23" s="13" t="s">
        <v>50</v>
      </c>
    </row>
    <row r="24" spans="1:5" ht="21" customHeight="1" x14ac:dyDescent="0.5">
      <c r="A24" s="12" t="s">
        <v>51</v>
      </c>
      <c r="B24" s="13" t="s">
        <v>52</v>
      </c>
      <c r="C24" s="13" t="s">
        <v>53</v>
      </c>
      <c r="D24" s="13" t="s">
        <v>54</v>
      </c>
      <c r="E24" s="13" t="s">
        <v>54</v>
      </c>
    </row>
    <row r="25" spans="1:5" ht="21" customHeight="1" x14ac:dyDescent="0.5">
      <c r="A25" s="12"/>
      <c r="B25" s="13" t="s">
        <v>55</v>
      </c>
      <c r="C25" s="13" t="s">
        <v>56</v>
      </c>
      <c r="D25" s="13"/>
      <c r="E25" s="13"/>
    </row>
    <row r="26" spans="1:5" ht="21" customHeight="1" x14ac:dyDescent="0.5">
      <c r="A26" s="12" t="s">
        <v>57</v>
      </c>
      <c r="B26" s="13" t="s">
        <v>49</v>
      </c>
      <c r="C26" s="13" t="s">
        <v>49</v>
      </c>
      <c r="D26" s="13" t="s">
        <v>49</v>
      </c>
      <c r="E26" s="13" t="s">
        <v>50</v>
      </c>
    </row>
    <row r="27" spans="1:5" ht="21" customHeight="1" x14ac:dyDescent="0.5">
      <c r="A27" s="12" t="s">
        <v>58</v>
      </c>
      <c r="B27" s="13" t="s">
        <v>59</v>
      </c>
      <c r="C27" s="13" t="s">
        <v>59</v>
      </c>
      <c r="D27" s="13" t="s">
        <v>59</v>
      </c>
      <c r="E27" s="13" t="s">
        <v>59</v>
      </c>
    </row>
    <row r="28" spans="1:5" ht="21" customHeight="1" x14ac:dyDescent="0.5">
      <c r="A28" s="12"/>
      <c r="B28" s="13" t="s">
        <v>60</v>
      </c>
      <c r="C28" s="13" t="s">
        <v>61</v>
      </c>
      <c r="D28" s="13"/>
      <c r="E28" s="13"/>
    </row>
    <row r="29" spans="1:5" ht="21" customHeight="1" x14ac:dyDescent="0.5">
      <c r="A29" s="12"/>
      <c r="B29" s="13" t="s">
        <v>62</v>
      </c>
      <c r="C29" s="13"/>
      <c r="D29" s="13"/>
      <c r="E29" s="13"/>
    </row>
    <row r="30" spans="1:5" ht="21" customHeight="1" x14ac:dyDescent="0.5">
      <c r="A30" s="13" t="s">
        <v>63</v>
      </c>
      <c r="B30" s="13" t="s">
        <v>64</v>
      </c>
      <c r="C30" s="13" t="s">
        <v>64</v>
      </c>
      <c r="D30" s="13" t="s">
        <v>49</v>
      </c>
      <c r="E30" s="13" t="s">
        <v>50</v>
      </c>
    </row>
    <row r="31" spans="1:5" ht="21" customHeight="1" x14ac:dyDescent="0.5">
      <c r="A31" s="13" t="s">
        <v>65</v>
      </c>
      <c r="B31" s="13" t="s">
        <v>66</v>
      </c>
      <c r="C31" s="13" t="s">
        <v>67</v>
      </c>
      <c r="D31" s="13" t="s">
        <v>68</v>
      </c>
      <c r="E31" s="13" t="s">
        <v>68</v>
      </c>
    </row>
    <row r="32" spans="1:5" ht="21" customHeight="1" x14ac:dyDescent="0.5">
      <c r="A32" s="13"/>
      <c r="B32" s="13" t="s">
        <v>69</v>
      </c>
      <c r="C32" s="13" t="s">
        <v>70</v>
      </c>
      <c r="D32" s="13" t="s">
        <v>65</v>
      </c>
      <c r="E32" s="14" t="s">
        <v>65</v>
      </c>
    </row>
    <row r="33" spans="1:5" ht="21" customHeight="1" x14ac:dyDescent="0.5">
      <c r="A33" s="15"/>
      <c r="B33" s="96" t="s">
        <v>71</v>
      </c>
      <c r="C33" s="96" t="s">
        <v>65</v>
      </c>
      <c r="D33" s="16"/>
      <c r="E33" s="16"/>
    </row>
    <row r="34" spans="1:5" ht="21" customHeight="1" x14ac:dyDescent="0.5">
      <c r="A34" s="15"/>
      <c r="B34" s="96" t="s">
        <v>72</v>
      </c>
      <c r="C34" s="96"/>
      <c r="D34" s="16"/>
      <c r="E34" s="16"/>
    </row>
    <row r="35" spans="1:5" ht="9" customHeight="1" x14ac:dyDescent="0.45">
      <c r="A35" s="17"/>
      <c r="B35" s="18"/>
      <c r="C35" s="18"/>
      <c r="D35" s="18"/>
      <c r="E35" s="18"/>
    </row>
    <row r="36" spans="1:5" ht="21.75" x14ac:dyDescent="0.5">
      <c r="A36" s="33" t="s">
        <v>310</v>
      </c>
      <c r="D36" s="31"/>
      <c r="E36" s="31"/>
    </row>
    <row r="37" spans="1:5" ht="21.75" x14ac:dyDescent="0.5">
      <c r="A37" s="33" t="s">
        <v>73</v>
      </c>
      <c r="B37" s="31"/>
      <c r="D37" s="31"/>
      <c r="E37" s="31"/>
    </row>
    <row r="38" spans="1:5" ht="21.75" x14ac:dyDescent="0.5">
      <c r="A38" s="139" t="s">
        <v>20</v>
      </c>
      <c r="B38" s="141" t="s">
        <v>21</v>
      </c>
      <c r="C38" s="142"/>
      <c r="D38" s="142"/>
      <c r="E38" s="143"/>
    </row>
    <row r="39" spans="1:5" ht="21.75" x14ac:dyDescent="0.5">
      <c r="A39" s="140"/>
      <c r="B39" s="34" t="s">
        <v>22</v>
      </c>
      <c r="C39" s="34" t="s">
        <v>23</v>
      </c>
      <c r="D39" s="34" t="s">
        <v>24</v>
      </c>
      <c r="E39" s="34" t="s">
        <v>25</v>
      </c>
    </row>
    <row r="40" spans="1:5" ht="21.75" x14ac:dyDescent="0.5">
      <c r="A40" s="35" t="s">
        <v>74</v>
      </c>
      <c r="B40" s="36" t="s">
        <v>75</v>
      </c>
      <c r="C40" s="36" t="s">
        <v>75</v>
      </c>
      <c r="D40" s="36" t="s">
        <v>75</v>
      </c>
      <c r="E40" s="36" t="s">
        <v>76</v>
      </c>
    </row>
    <row r="41" spans="1:5" ht="21.75" x14ac:dyDescent="0.5">
      <c r="A41" s="37" t="s">
        <v>77</v>
      </c>
      <c r="B41" s="38" t="s">
        <v>78</v>
      </c>
      <c r="C41" s="38" t="s">
        <v>78</v>
      </c>
      <c r="D41" s="38" t="s">
        <v>78</v>
      </c>
      <c r="E41" s="38" t="s">
        <v>79</v>
      </c>
    </row>
    <row r="42" spans="1:5" ht="21.75" x14ac:dyDescent="0.5">
      <c r="A42" s="37" t="s">
        <v>80</v>
      </c>
      <c r="B42" s="38" t="s">
        <v>81</v>
      </c>
      <c r="C42" s="38" t="s">
        <v>81</v>
      </c>
      <c r="D42" s="38" t="s">
        <v>81</v>
      </c>
      <c r="E42" s="38"/>
    </row>
    <row r="43" spans="1:5" ht="21.75" x14ac:dyDescent="0.5">
      <c r="A43" s="37"/>
      <c r="B43" s="38" t="s">
        <v>82</v>
      </c>
      <c r="C43" s="38" t="s">
        <v>82</v>
      </c>
      <c r="D43" s="38" t="s">
        <v>82</v>
      </c>
      <c r="E43" s="38"/>
    </row>
    <row r="44" spans="1:5" ht="21.75" x14ac:dyDescent="0.5">
      <c r="A44" s="37"/>
      <c r="B44" s="38" t="s">
        <v>83</v>
      </c>
      <c r="C44" s="38" t="s">
        <v>83</v>
      </c>
      <c r="D44" s="38" t="s">
        <v>84</v>
      </c>
      <c r="E44" s="38"/>
    </row>
    <row r="45" spans="1:5" ht="21.75" x14ac:dyDescent="0.5">
      <c r="A45" s="37"/>
      <c r="B45" s="38" t="s">
        <v>85</v>
      </c>
      <c r="C45" s="38" t="s">
        <v>85</v>
      </c>
      <c r="D45" s="38"/>
      <c r="E45" s="38"/>
    </row>
    <row r="46" spans="1:5" ht="21.75" x14ac:dyDescent="0.5">
      <c r="A46" s="37"/>
      <c r="B46" s="38" t="s">
        <v>86</v>
      </c>
      <c r="C46" s="38" t="s">
        <v>87</v>
      </c>
      <c r="D46" s="38"/>
      <c r="E46" s="38"/>
    </row>
    <row r="47" spans="1:5" ht="21.75" x14ac:dyDescent="0.5">
      <c r="A47" s="37"/>
      <c r="B47" s="38" t="s">
        <v>88</v>
      </c>
      <c r="C47" s="38"/>
      <c r="D47" s="38"/>
      <c r="E47" s="38"/>
    </row>
    <row r="48" spans="1:5" ht="21.75" x14ac:dyDescent="0.5">
      <c r="A48" s="38" t="s">
        <v>89</v>
      </c>
      <c r="B48" s="39" t="s">
        <v>90</v>
      </c>
      <c r="C48" s="38" t="s">
        <v>90</v>
      </c>
      <c r="D48" s="38" t="s">
        <v>90</v>
      </c>
      <c r="E48" s="39" t="s">
        <v>91</v>
      </c>
    </row>
    <row r="49" spans="1:5" ht="21.75" x14ac:dyDescent="0.5">
      <c r="A49" s="38" t="s">
        <v>92</v>
      </c>
      <c r="B49" s="38" t="s">
        <v>93</v>
      </c>
      <c r="C49" s="38" t="s">
        <v>93</v>
      </c>
      <c r="D49" s="38" t="s">
        <v>93</v>
      </c>
      <c r="E49" s="38" t="s">
        <v>94</v>
      </c>
    </row>
    <row r="50" spans="1:5" ht="21.75" x14ac:dyDescent="0.5">
      <c r="A50" s="38" t="s">
        <v>80</v>
      </c>
      <c r="B50" s="38" t="s">
        <v>95</v>
      </c>
      <c r="C50" s="38" t="s">
        <v>95</v>
      </c>
      <c r="D50" s="38" t="s">
        <v>95</v>
      </c>
      <c r="E50" s="38"/>
    </row>
    <row r="51" spans="1:5" ht="21.75" x14ac:dyDescent="0.5">
      <c r="A51" s="38"/>
      <c r="B51" s="38" t="s">
        <v>96</v>
      </c>
      <c r="C51" s="38" t="s">
        <v>96</v>
      </c>
      <c r="D51" s="38" t="s">
        <v>97</v>
      </c>
      <c r="E51" s="38"/>
    </row>
    <row r="52" spans="1:5" ht="21.75" x14ac:dyDescent="0.5">
      <c r="A52" s="38"/>
      <c r="B52" s="38" t="s">
        <v>98</v>
      </c>
      <c r="C52" s="38" t="s">
        <v>99</v>
      </c>
      <c r="D52" s="38"/>
      <c r="E52" s="38"/>
    </row>
    <row r="53" spans="1:5" ht="21.75" x14ac:dyDescent="0.5">
      <c r="A53" s="38"/>
      <c r="B53" s="38" t="s">
        <v>88</v>
      </c>
      <c r="C53" s="38"/>
      <c r="D53" s="38"/>
      <c r="E53" s="38"/>
    </row>
    <row r="54" spans="1:5" ht="21.75" x14ac:dyDescent="0.5">
      <c r="A54" s="38"/>
      <c r="B54" s="38"/>
      <c r="C54" s="38"/>
      <c r="D54" s="38"/>
      <c r="E54" s="38"/>
    </row>
    <row r="55" spans="1:5" ht="21.75" x14ac:dyDescent="0.5">
      <c r="A55" s="40"/>
      <c r="B55" s="40"/>
      <c r="C55" s="40"/>
      <c r="D55" s="40"/>
      <c r="E55" s="40"/>
    </row>
    <row r="56" spans="1:5" ht="13.5" customHeight="1" x14ac:dyDescent="0.5">
      <c r="A56" s="41"/>
      <c r="B56" s="41"/>
      <c r="C56" s="41"/>
      <c r="D56" s="41"/>
      <c r="E56" s="41"/>
    </row>
    <row r="57" spans="1:5" ht="18" customHeight="1" x14ac:dyDescent="0.5">
      <c r="A57" s="41"/>
      <c r="B57" s="41"/>
      <c r="C57" s="41"/>
      <c r="D57" s="41"/>
      <c r="E57" s="41"/>
    </row>
    <row r="58" spans="1:5" x14ac:dyDescent="0.45">
      <c r="A58" s="42" t="s">
        <v>311</v>
      </c>
    </row>
    <row r="59" spans="1:5" x14ac:dyDescent="0.45">
      <c r="A59" s="42" t="s">
        <v>100</v>
      </c>
    </row>
    <row r="60" spans="1:5" ht="21.75" x14ac:dyDescent="0.5">
      <c r="A60" s="139" t="s">
        <v>20</v>
      </c>
      <c r="B60" s="141" t="s">
        <v>101</v>
      </c>
      <c r="C60" s="142"/>
      <c r="D60" s="142"/>
      <c r="E60" s="143"/>
    </row>
    <row r="61" spans="1:5" ht="21.75" x14ac:dyDescent="0.5">
      <c r="A61" s="140"/>
      <c r="B61" s="34" t="s">
        <v>22</v>
      </c>
      <c r="C61" s="34" t="s">
        <v>23</v>
      </c>
      <c r="D61" s="34" t="s">
        <v>24</v>
      </c>
      <c r="E61" s="34" t="s">
        <v>25</v>
      </c>
    </row>
    <row r="62" spans="1:5" ht="21.75" x14ac:dyDescent="0.5">
      <c r="A62" s="43" t="s">
        <v>102</v>
      </c>
      <c r="B62" s="36" t="s">
        <v>103</v>
      </c>
      <c r="C62" s="36" t="s">
        <v>103</v>
      </c>
      <c r="D62" s="36" t="s">
        <v>103</v>
      </c>
      <c r="E62" s="43" t="s">
        <v>104</v>
      </c>
    </row>
    <row r="63" spans="1:5" ht="21.75" x14ac:dyDescent="0.5">
      <c r="A63" s="38" t="s">
        <v>105</v>
      </c>
      <c r="B63" s="38" t="s">
        <v>105</v>
      </c>
      <c r="C63" s="38" t="s">
        <v>105</v>
      </c>
      <c r="D63" s="38" t="s">
        <v>105</v>
      </c>
      <c r="E63" s="38" t="s">
        <v>106</v>
      </c>
    </row>
    <row r="64" spans="1:5" ht="21.75" x14ac:dyDescent="0.5">
      <c r="A64" s="38" t="s">
        <v>107</v>
      </c>
      <c r="B64" s="38" t="s">
        <v>107</v>
      </c>
      <c r="C64" s="38" t="s">
        <v>107</v>
      </c>
      <c r="D64" s="38" t="s">
        <v>107</v>
      </c>
      <c r="E64" s="38" t="s">
        <v>105</v>
      </c>
    </row>
    <row r="65" spans="1:5" ht="21.75" x14ac:dyDescent="0.5">
      <c r="A65" s="38" t="s">
        <v>108</v>
      </c>
      <c r="B65" s="38" t="s">
        <v>108</v>
      </c>
      <c r="C65" s="38" t="s">
        <v>108</v>
      </c>
      <c r="D65" s="38" t="s">
        <v>108</v>
      </c>
      <c r="E65" s="38" t="s">
        <v>109</v>
      </c>
    </row>
    <row r="66" spans="1:5" ht="21.75" x14ac:dyDescent="0.5">
      <c r="A66" s="38"/>
      <c r="B66" s="38" t="s">
        <v>110</v>
      </c>
      <c r="C66" s="38" t="s">
        <v>110</v>
      </c>
      <c r="D66" s="38" t="s">
        <v>111</v>
      </c>
      <c r="E66" s="38" t="s">
        <v>112</v>
      </c>
    </row>
    <row r="67" spans="1:5" ht="21.75" x14ac:dyDescent="0.5">
      <c r="A67" s="38"/>
      <c r="B67" s="38" t="s">
        <v>111</v>
      </c>
      <c r="C67" s="38" t="s">
        <v>111</v>
      </c>
      <c r="D67" s="38" t="s">
        <v>113</v>
      </c>
      <c r="E67" s="38" t="s">
        <v>114</v>
      </c>
    </row>
    <row r="68" spans="1:5" ht="21.75" x14ac:dyDescent="0.5">
      <c r="A68" s="38"/>
      <c r="B68" s="38" t="s">
        <v>115</v>
      </c>
      <c r="C68" s="38" t="s">
        <v>113</v>
      </c>
      <c r="E68" s="38" t="s">
        <v>116</v>
      </c>
    </row>
    <row r="69" spans="1:5" ht="21.75" x14ac:dyDescent="0.5">
      <c r="A69" s="38"/>
      <c r="B69" s="38" t="s">
        <v>117</v>
      </c>
      <c r="C69" s="38"/>
      <c r="D69" s="38"/>
      <c r="E69" s="38"/>
    </row>
    <row r="70" spans="1:5" ht="21.75" x14ac:dyDescent="0.5">
      <c r="A70" s="38"/>
      <c r="B70" s="38" t="s">
        <v>118</v>
      </c>
      <c r="C70" s="38"/>
      <c r="D70" s="38"/>
      <c r="E70" s="38"/>
    </row>
    <row r="71" spans="1:5" ht="6" customHeight="1" x14ac:dyDescent="0.5">
      <c r="A71" s="38"/>
      <c r="B71" s="38"/>
      <c r="C71" s="38"/>
      <c r="D71" s="38"/>
      <c r="E71" s="38"/>
    </row>
    <row r="72" spans="1:5" ht="6.75" customHeight="1" x14ac:dyDescent="0.45">
      <c r="A72" s="44"/>
      <c r="B72" s="45"/>
      <c r="C72" s="44"/>
      <c r="D72" s="44"/>
      <c r="E72" s="44"/>
    </row>
    <row r="73" spans="1:5" x14ac:dyDescent="0.45">
      <c r="A73" s="42" t="s">
        <v>312</v>
      </c>
    </row>
    <row r="74" spans="1:5" x14ac:dyDescent="0.45">
      <c r="A74" s="42" t="s">
        <v>119</v>
      </c>
    </row>
    <row r="75" spans="1:5" ht="21.75" x14ac:dyDescent="0.5">
      <c r="A75" s="139" t="s">
        <v>20</v>
      </c>
      <c r="B75" s="141" t="s">
        <v>21</v>
      </c>
      <c r="C75" s="142"/>
      <c r="D75" s="142"/>
      <c r="E75" s="143"/>
    </row>
    <row r="76" spans="1:5" ht="21.75" x14ac:dyDescent="0.5">
      <c r="A76" s="140"/>
      <c r="B76" s="34" t="s">
        <v>22</v>
      </c>
      <c r="C76" s="34" t="s">
        <v>23</v>
      </c>
      <c r="D76" s="34" t="s">
        <v>24</v>
      </c>
      <c r="E76" s="34" t="s">
        <v>25</v>
      </c>
    </row>
    <row r="77" spans="1:5" ht="21.75" x14ac:dyDescent="0.5">
      <c r="A77" s="43" t="s">
        <v>120</v>
      </c>
      <c r="B77" s="43" t="s">
        <v>121</v>
      </c>
      <c r="C77" s="43" t="s">
        <v>121</v>
      </c>
      <c r="D77" s="43" t="s">
        <v>121</v>
      </c>
      <c r="E77" s="43" t="s">
        <v>122</v>
      </c>
    </row>
    <row r="78" spans="1:5" ht="21.75" x14ac:dyDescent="0.5">
      <c r="A78" s="38" t="s">
        <v>123</v>
      </c>
      <c r="B78" s="38" t="s">
        <v>124</v>
      </c>
      <c r="C78" s="38" t="s">
        <v>124</v>
      </c>
      <c r="D78" s="38" t="s">
        <v>124</v>
      </c>
      <c r="E78" s="38"/>
    </row>
    <row r="79" spans="1:5" ht="21.75" x14ac:dyDescent="0.5">
      <c r="A79" s="38" t="s">
        <v>125</v>
      </c>
      <c r="B79" s="38" t="s">
        <v>126</v>
      </c>
      <c r="C79" s="38" t="s">
        <v>126</v>
      </c>
      <c r="D79" s="38" t="s">
        <v>126</v>
      </c>
      <c r="E79" s="38"/>
    </row>
    <row r="80" spans="1:5" ht="21.75" x14ac:dyDescent="0.5">
      <c r="A80" s="38"/>
      <c r="B80" s="38" t="s">
        <v>127</v>
      </c>
      <c r="C80" s="38" t="s">
        <v>127</v>
      </c>
      <c r="D80" s="38" t="s">
        <v>127</v>
      </c>
      <c r="E80" s="38"/>
    </row>
    <row r="81" spans="1:5" ht="21.75" x14ac:dyDescent="0.5">
      <c r="A81" s="38"/>
      <c r="B81" s="38" t="s">
        <v>128</v>
      </c>
      <c r="C81" s="38" t="s">
        <v>128</v>
      </c>
      <c r="D81" s="38" t="s">
        <v>128</v>
      </c>
      <c r="E81" s="38"/>
    </row>
    <row r="82" spans="1:5" ht="21.75" x14ac:dyDescent="0.5">
      <c r="A82" s="38"/>
      <c r="B82" s="38" t="s">
        <v>129</v>
      </c>
      <c r="C82" s="38" t="s">
        <v>129</v>
      </c>
      <c r="D82" s="38" t="s">
        <v>129</v>
      </c>
      <c r="E82" s="38"/>
    </row>
    <row r="83" spans="1:5" ht="21.75" x14ac:dyDescent="0.5">
      <c r="A83" s="38"/>
      <c r="B83" s="38" t="s">
        <v>130</v>
      </c>
      <c r="C83" s="38" t="s">
        <v>131</v>
      </c>
      <c r="D83" s="38" t="s">
        <v>131</v>
      </c>
      <c r="E83" s="38"/>
    </row>
    <row r="84" spans="1:5" ht="21.75" x14ac:dyDescent="0.5">
      <c r="A84" s="38"/>
      <c r="B84" s="38" t="s">
        <v>132</v>
      </c>
      <c r="C84" s="38" t="s">
        <v>133</v>
      </c>
      <c r="D84" s="38" t="s">
        <v>134</v>
      </c>
      <c r="E84" s="38"/>
    </row>
    <row r="85" spans="1:5" ht="21.75" x14ac:dyDescent="0.5">
      <c r="A85" s="38"/>
      <c r="B85" s="38" t="s">
        <v>118</v>
      </c>
      <c r="C85" s="38"/>
      <c r="D85" s="38"/>
      <c r="E85" s="38"/>
    </row>
    <row r="86" spans="1:5" ht="21.75" x14ac:dyDescent="0.5">
      <c r="A86" s="38" t="s">
        <v>135</v>
      </c>
      <c r="B86" s="38" t="s">
        <v>136</v>
      </c>
      <c r="C86" s="38" t="s">
        <v>136</v>
      </c>
      <c r="D86" s="38" t="s">
        <v>137</v>
      </c>
      <c r="E86" s="38" t="s">
        <v>138</v>
      </c>
    </row>
    <row r="87" spans="1:5" ht="21.75" x14ac:dyDescent="0.5">
      <c r="A87" s="38" t="s">
        <v>139</v>
      </c>
      <c r="B87" s="38" t="s">
        <v>140</v>
      </c>
      <c r="C87" s="38" t="s">
        <v>141</v>
      </c>
      <c r="D87" s="38" t="s">
        <v>142</v>
      </c>
      <c r="E87" s="38" t="s">
        <v>143</v>
      </c>
    </row>
    <row r="88" spans="1:5" ht="21.75" x14ac:dyDescent="0.5">
      <c r="A88" s="38" t="s">
        <v>144</v>
      </c>
      <c r="B88" s="38" t="s">
        <v>144</v>
      </c>
      <c r="C88" s="38" t="s">
        <v>145</v>
      </c>
      <c r="D88" s="38" t="s">
        <v>146</v>
      </c>
      <c r="E88" s="38"/>
    </row>
    <row r="89" spans="1:5" ht="21.75" x14ac:dyDescent="0.5">
      <c r="A89" s="38" t="s">
        <v>147</v>
      </c>
      <c r="B89" s="38" t="s">
        <v>148</v>
      </c>
      <c r="C89" s="38" t="s">
        <v>149</v>
      </c>
      <c r="D89" s="38" t="s">
        <v>150</v>
      </c>
      <c r="E89" s="38"/>
    </row>
    <row r="90" spans="1:5" ht="21.75" x14ac:dyDescent="0.5">
      <c r="A90" s="38" t="s">
        <v>151</v>
      </c>
      <c r="B90" s="46" t="s">
        <v>152</v>
      </c>
      <c r="C90" s="38" t="s">
        <v>153</v>
      </c>
      <c r="D90" s="38" t="s">
        <v>154</v>
      </c>
      <c r="E90" s="38"/>
    </row>
    <row r="91" spans="1:5" ht="21.75" x14ac:dyDescent="0.5">
      <c r="A91" s="38" t="s">
        <v>155</v>
      </c>
      <c r="B91" s="38" t="s">
        <v>156</v>
      </c>
      <c r="C91" s="38" t="s">
        <v>157</v>
      </c>
      <c r="D91" s="38" t="s">
        <v>158</v>
      </c>
      <c r="E91" s="47"/>
    </row>
    <row r="92" spans="1:5" ht="21.75" x14ac:dyDescent="0.5">
      <c r="A92" s="38"/>
      <c r="B92" s="38" t="s">
        <v>159</v>
      </c>
      <c r="C92" s="38" t="s">
        <v>160</v>
      </c>
      <c r="D92" s="38"/>
      <c r="E92" s="47"/>
    </row>
    <row r="93" spans="1:5" ht="21.75" x14ac:dyDescent="0.5">
      <c r="A93" s="38"/>
      <c r="B93" s="38" t="s">
        <v>161</v>
      </c>
      <c r="C93" s="38" t="s">
        <v>162</v>
      </c>
      <c r="D93" s="38"/>
      <c r="E93" s="47"/>
    </row>
    <row r="94" spans="1:5" ht="21.75" x14ac:dyDescent="0.5">
      <c r="A94" s="38" t="s">
        <v>163</v>
      </c>
      <c r="B94" s="38" t="s">
        <v>164</v>
      </c>
      <c r="C94" s="38" t="s">
        <v>165</v>
      </c>
      <c r="D94" s="47"/>
      <c r="E94" s="47"/>
    </row>
    <row r="95" spans="1:5" ht="21.75" x14ac:dyDescent="0.5">
      <c r="A95" s="38"/>
      <c r="B95" s="38" t="s">
        <v>155</v>
      </c>
      <c r="C95" s="38"/>
      <c r="D95" s="47"/>
      <c r="E95" s="47"/>
    </row>
    <row r="96" spans="1:5" ht="21.75" x14ac:dyDescent="0.5">
      <c r="A96" s="38"/>
      <c r="B96" s="38"/>
      <c r="C96" s="38"/>
      <c r="D96" s="47"/>
      <c r="E96" s="47"/>
    </row>
    <row r="97" spans="1:5" ht="21.75" x14ac:dyDescent="0.5">
      <c r="A97" s="38"/>
      <c r="B97" s="38"/>
      <c r="C97" s="38"/>
      <c r="D97" s="47"/>
      <c r="E97" s="47"/>
    </row>
    <row r="98" spans="1:5" ht="21.75" x14ac:dyDescent="0.5">
      <c r="A98" s="38"/>
      <c r="B98" s="38"/>
      <c r="C98" s="38"/>
      <c r="D98" s="47"/>
      <c r="E98" s="47"/>
    </row>
    <row r="99" spans="1:5" ht="21.75" x14ac:dyDescent="0.5">
      <c r="A99" s="38"/>
      <c r="B99" s="38"/>
      <c r="C99" s="38"/>
      <c r="D99" s="47"/>
      <c r="E99" s="47"/>
    </row>
    <row r="100" spans="1:5" ht="21.75" x14ac:dyDescent="0.5">
      <c r="A100" s="38"/>
      <c r="B100" s="38"/>
      <c r="C100" s="38"/>
      <c r="D100" s="47"/>
      <c r="E100" s="47"/>
    </row>
    <row r="101" spans="1:5" ht="21.75" x14ac:dyDescent="0.5">
      <c r="A101" s="38"/>
      <c r="B101" s="38"/>
      <c r="C101" s="38"/>
      <c r="D101" s="47"/>
      <c r="E101" s="47"/>
    </row>
    <row r="102" spans="1:5" ht="21.75" x14ac:dyDescent="0.5">
      <c r="A102" s="38"/>
      <c r="B102" s="38"/>
      <c r="C102" s="38"/>
      <c r="D102" s="47"/>
      <c r="E102" s="47"/>
    </row>
    <row r="103" spans="1:5" ht="21.75" x14ac:dyDescent="0.5">
      <c r="A103" s="38"/>
      <c r="B103" s="38"/>
      <c r="C103" s="38"/>
      <c r="D103" s="47"/>
      <c r="E103" s="47"/>
    </row>
    <row r="104" spans="1:5" ht="21.75" x14ac:dyDescent="0.5">
      <c r="A104" s="38"/>
      <c r="B104" s="38"/>
      <c r="C104" s="38"/>
      <c r="D104" s="47"/>
      <c r="E104" s="47"/>
    </row>
    <row r="105" spans="1:5" ht="21.75" x14ac:dyDescent="0.5">
      <c r="A105" s="38"/>
      <c r="B105" s="38"/>
      <c r="C105" s="38"/>
      <c r="D105" s="47"/>
      <c r="E105" s="47"/>
    </row>
    <row r="106" spans="1:5" ht="21.75" x14ac:dyDescent="0.5">
      <c r="A106" s="38"/>
      <c r="B106" s="38"/>
      <c r="C106" s="38"/>
      <c r="D106" s="47"/>
      <c r="E106" s="47"/>
    </row>
    <row r="107" spans="1:5" ht="13.5" customHeight="1" x14ac:dyDescent="0.5">
      <c r="A107" s="38"/>
      <c r="B107" s="38"/>
      <c r="C107" s="38"/>
      <c r="D107" s="47"/>
      <c r="E107" s="47"/>
    </row>
    <row r="108" spans="1:5" ht="5.25" customHeight="1" x14ac:dyDescent="0.5">
      <c r="A108" s="40"/>
      <c r="B108" s="40"/>
      <c r="C108" s="40"/>
      <c r="D108" s="44"/>
      <c r="E108" s="44"/>
    </row>
    <row r="109" spans="1:5" ht="6" customHeight="1" x14ac:dyDescent="0.5">
      <c r="A109" s="41"/>
      <c r="B109" s="41"/>
      <c r="C109" s="41"/>
    </row>
    <row r="110" spans="1:5" ht="21.75" x14ac:dyDescent="0.5">
      <c r="A110" s="46" t="s">
        <v>313</v>
      </c>
      <c r="B110" s="41"/>
    </row>
    <row r="111" spans="1:5" ht="21.75" x14ac:dyDescent="0.5">
      <c r="A111" s="46" t="s">
        <v>166</v>
      </c>
      <c r="B111" s="41"/>
    </row>
    <row r="112" spans="1:5" ht="21" customHeight="1" x14ac:dyDescent="0.5">
      <c r="A112" s="139" t="s">
        <v>20</v>
      </c>
      <c r="B112" s="141" t="s">
        <v>21</v>
      </c>
      <c r="C112" s="142"/>
      <c r="D112" s="142"/>
      <c r="E112" s="143"/>
    </row>
    <row r="113" spans="1:5" ht="21" customHeight="1" x14ac:dyDescent="0.5">
      <c r="A113" s="140"/>
      <c r="B113" s="34" t="s">
        <v>22</v>
      </c>
      <c r="C113" s="34" t="s">
        <v>23</v>
      </c>
      <c r="D113" s="34" t="s">
        <v>24</v>
      </c>
      <c r="E113" s="34" t="s">
        <v>25</v>
      </c>
    </row>
    <row r="114" spans="1:5" ht="21" customHeight="1" x14ac:dyDescent="0.5">
      <c r="A114" s="43" t="s">
        <v>167</v>
      </c>
      <c r="B114" s="36" t="s">
        <v>168</v>
      </c>
      <c r="C114" s="36" t="s">
        <v>168</v>
      </c>
      <c r="D114" s="36" t="s">
        <v>168</v>
      </c>
      <c r="E114" s="38" t="s">
        <v>169</v>
      </c>
    </row>
    <row r="115" spans="1:5" ht="21" customHeight="1" x14ac:dyDescent="0.5">
      <c r="A115" s="38" t="s">
        <v>170</v>
      </c>
      <c r="B115" s="38" t="s">
        <v>171</v>
      </c>
      <c r="C115" s="38" t="s">
        <v>171</v>
      </c>
      <c r="D115" s="38" t="s">
        <v>171</v>
      </c>
      <c r="E115" s="38" t="s">
        <v>172</v>
      </c>
    </row>
    <row r="116" spans="1:5" ht="21" customHeight="1" x14ac:dyDescent="0.5">
      <c r="A116" s="38" t="s">
        <v>173</v>
      </c>
      <c r="B116" s="38" t="s">
        <v>174</v>
      </c>
      <c r="C116" s="38" t="s">
        <v>174</v>
      </c>
      <c r="D116" s="38" t="s">
        <v>174</v>
      </c>
      <c r="E116" s="38" t="s">
        <v>175</v>
      </c>
    </row>
    <row r="117" spans="1:5" ht="21" customHeight="1" x14ac:dyDescent="0.5">
      <c r="A117" s="38" t="s">
        <v>176</v>
      </c>
      <c r="B117" s="38" t="s">
        <v>177</v>
      </c>
      <c r="C117" s="38" t="s">
        <v>177</v>
      </c>
      <c r="D117" s="38" t="s">
        <v>177</v>
      </c>
      <c r="E117" s="38"/>
    </row>
    <row r="118" spans="1:5" ht="21" customHeight="1" x14ac:dyDescent="0.5">
      <c r="A118" s="38"/>
      <c r="B118" s="38" t="s">
        <v>178</v>
      </c>
      <c r="C118" s="38" t="s">
        <v>178</v>
      </c>
      <c r="D118" s="38" t="s">
        <v>178</v>
      </c>
      <c r="E118" s="38"/>
    </row>
    <row r="119" spans="1:5" ht="21" customHeight="1" x14ac:dyDescent="0.5">
      <c r="A119" s="38"/>
      <c r="B119" s="38" t="s">
        <v>179</v>
      </c>
      <c r="C119" s="38" t="s">
        <v>179</v>
      </c>
      <c r="D119" s="38" t="s">
        <v>179</v>
      </c>
      <c r="E119" s="38"/>
    </row>
    <row r="120" spans="1:5" ht="21" customHeight="1" x14ac:dyDescent="0.5">
      <c r="A120" s="38"/>
      <c r="B120" s="38" t="s">
        <v>180</v>
      </c>
      <c r="C120" s="38" t="s">
        <v>180</v>
      </c>
      <c r="D120" s="38" t="s">
        <v>181</v>
      </c>
      <c r="E120" s="38"/>
    </row>
    <row r="121" spans="1:5" ht="21" customHeight="1" x14ac:dyDescent="0.5">
      <c r="A121" s="38"/>
      <c r="B121" s="38" t="s">
        <v>182</v>
      </c>
      <c r="C121" s="38" t="s">
        <v>182</v>
      </c>
      <c r="D121" s="38"/>
      <c r="E121" s="38"/>
    </row>
    <row r="122" spans="1:5" ht="21" customHeight="1" x14ac:dyDescent="0.5">
      <c r="A122" s="38"/>
      <c r="B122" s="38" t="s">
        <v>183</v>
      </c>
      <c r="C122" s="38"/>
      <c r="D122" s="38"/>
      <c r="E122" s="38"/>
    </row>
    <row r="123" spans="1:5" ht="21" customHeight="1" x14ac:dyDescent="0.5">
      <c r="A123" s="40"/>
      <c r="B123" s="40"/>
      <c r="C123" s="40"/>
      <c r="D123" s="40"/>
      <c r="E123" s="40"/>
    </row>
    <row r="124" spans="1:5" ht="19.5" customHeight="1" x14ac:dyDescent="0.5">
      <c r="A124" s="41"/>
      <c r="B124" s="41"/>
      <c r="C124" s="41"/>
      <c r="D124" s="41"/>
      <c r="E124" s="41"/>
    </row>
    <row r="125" spans="1:5" ht="18.75" customHeight="1" x14ac:dyDescent="0.5">
      <c r="A125" s="41"/>
      <c r="B125" s="41"/>
      <c r="C125" s="41"/>
      <c r="D125" s="41"/>
      <c r="E125" s="41"/>
    </row>
    <row r="126" spans="1:5" ht="21.75" x14ac:dyDescent="0.5">
      <c r="A126" s="46" t="s">
        <v>314</v>
      </c>
      <c r="B126" s="41"/>
    </row>
    <row r="127" spans="1:5" ht="21.75" x14ac:dyDescent="0.5">
      <c r="A127" s="46" t="s">
        <v>184</v>
      </c>
      <c r="B127" s="41"/>
    </row>
    <row r="128" spans="1:5" ht="21.75" x14ac:dyDescent="0.5">
      <c r="A128" s="139" t="s">
        <v>20</v>
      </c>
      <c r="B128" s="141" t="s">
        <v>21</v>
      </c>
      <c r="C128" s="142"/>
      <c r="D128" s="142"/>
      <c r="E128" s="143"/>
    </row>
    <row r="129" spans="1:5" ht="21.75" x14ac:dyDescent="0.5">
      <c r="A129" s="140"/>
      <c r="B129" s="34" t="s">
        <v>22</v>
      </c>
      <c r="C129" s="34" t="s">
        <v>23</v>
      </c>
      <c r="D129" s="34" t="s">
        <v>24</v>
      </c>
      <c r="E129" s="34" t="s">
        <v>25</v>
      </c>
    </row>
    <row r="130" spans="1:5" ht="21.75" x14ac:dyDescent="0.5">
      <c r="A130" s="43" t="s">
        <v>185</v>
      </c>
      <c r="B130" s="36" t="s">
        <v>186</v>
      </c>
      <c r="C130" s="36" t="s">
        <v>186</v>
      </c>
      <c r="D130" s="36" t="s">
        <v>186</v>
      </c>
      <c r="E130" s="43" t="s">
        <v>187</v>
      </c>
    </row>
    <row r="131" spans="1:5" ht="21.75" x14ac:dyDescent="0.5">
      <c r="A131" s="38" t="s">
        <v>188</v>
      </c>
      <c r="B131" s="38" t="s">
        <v>189</v>
      </c>
      <c r="C131" s="38" t="s">
        <v>189</v>
      </c>
      <c r="D131" s="38" t="s">
        <v>189</v>
      </c>
      <c r="E131" s="38" t="s">
        <v>190</v>
      </c>
    </row>
    <row r="132" spans="1:5" ht="21.75" x14ac:dyDescent="0.5">
      <c r="A132" s="38"/>
      <c r="B132" s="38" t="s">
        <v>191</v>
      </c>
      <c r="C132" s="38" t="s">
        <v>191</v>
      </c>
      <c r="D132" s="38" t="s">
        <v>191</v>
      </c>
      <c r="E132" s="38" t="s">
        <v>192</v>
      </c>
    </row>
    <row r="133" spans="1:5" ht="21.75" x14ac:dyDescent="0.5">
      <c r="A133" s="38"/>
      <c r="B133" s="38" t="s">
        <v>193</v>
      </c>
      <c r="C133" s="38" t="s">
        <v>193</v>
      </c>
      <c r="D133" s="38" t="s">
        <v>193</v>
      </c>
      <c r="E133" s="38"/>
    </row>
    <row r="134" spans="1:5" ht="21.75" x14ac:dyDescent="0.5">
      <c r="A134" s="38"/>
      <c r="B134" s="38" t="s">
        <v>194</v>
      </c>
      <c r="C134" s="38" t="s">
        <v>194</v>
      </c>
      <c r="D134" s="38" t="s">
        <v>195</v>
      </c>
      <c r="E134" s="38"/>
    </row>
    <row r="135" spans="1:5" ht="21.75" x14ac:dyDescent="0.5">
      <c r="A135" s="38"/>
      <c r="B135" s="38" t="s">
        <v>183</v>
      </c>
      <c r="C135" s="38"/>
      <c r="D135" s="47"/>
      <c r="E135" s="38"/>
    </row>
    <row r="136" spans="1:5" ht="21.75" x14ac:dyDescent="0.5">
      <c r="A136" s="38" t="s">
        <v>196</v>
      </c>
      <c r="B136" s="38" t="s">
        <v>197</v>
      </c>
      <c r="C136" s="38" t="s">
        <v>197</v>
      </c>
      <c r="D136" s="38" t="s">
        <v>197</v>
      </c>
      <c r="E136" s="38" t="s">
        <v>198</v>
      </c>
    </row>
    <row r="137" spans="1:5" ht="21.75" x14ac:dyDescent="0.5">
      <c r="A137" s="38" t="s">
        <v>199</v>
      </c>
      <c r="B137" s="38" t="s">
        <v>200</v>
      </c>
      <c r="C137" s="38" t="s">
        <v>200</v>
      </c>
      <c r="D137" s="38" t="s">
        <v>200</v>
      </c>
      <c r="E137" s="38" t="s">
        <v>113</v>
      </c>
    </row>
    <row r="138" spans="1:5" ht="21.75" x14ac:dyDescent="0.5">
      <c r="A138" s="38" t="s">
        <v>201</v>
      </c>
      <c r="B138" s="38" t="s">
        <v>202</v>
      </c>
      <c r="C138" s="38" t="s">
        <v>203</v>
      </c>
      <c r="D138" s="38" t="s">
        <v>204</v>
      </c>
      <c r="E138" s="38"/>
    </row>
    <row r="139" spans="1:5" ht="21.75" x14ac:dyDescent="0.5">
      <c r="A139" s="38"/>
      <c r="B139" s="38" t="s">
        <v>205</v>
      </c>
      <c r="C139" s="38" t="s">
        <v>206</v>
      </c>
      <c r="D139" s="38" t="s">
        <v>207</v>
      </c>
      <c r="E139" s="38"/>
    </row>
    <row r="140" spans="1:5" ht="21.75" x14ac:dyDescent="0.5">
      <c r="A140" s="38"/>
      <c r="B140" s="38" t="s">
        <v>208</v>
      </c>
      <c r="C140" s="38" t="s">
        <v>209</v>
      </c>
      <c r="D140" s="38" t="s">
        <v>210</v>
      </c>
      <c r="E140" s="38"/>
    </row>
    <row r="141" spans="1:5" ht="21.75" x14ac:dyDescent="0.5">
      <c r="A141" s="38"/>
      <c r="B141" s="38" t="s">
        <v>211</v>
      </c>
      <c r="C141" s="38" t="s">
        <v>212</v>
      </c>
      <c r="D141" s="38"/>
      <c r="E141" s="38"/>
    </row>
    <row r="142" spans="1:5" ht="21.75" x14ac:dyDescent="0.5">
      <c r="A142" s="38"/>
      <c r="B142" s="38" t="s">
        <v>210</v>
      </c>
      <c r="C142" s="38" t="s">
        <v>213</v>
      </c>
      <c r="D142" s="38"/>
      <c r="E142" s="38"/>
    </row>
    <row r="143" spans="1:5" ht="21.75" x14ac:dyDescent="0.5">
      <c r="A143" s="38"/>
      <c r="B143" s="38"/>
      <c r="C143" s="38"/>
      <c r="D143" s="38"/>
      <c r="E143" s="38"/>
    </row>
    <row r="144" spans="1:5" ht="21.75" x14ac:dyDescent="0.5">
      <c r="A144" s="40"/>
      <c r="B144" s="40"/>
      <c r="C144" s="40"/>
      <c r="D144" s="44"/>
      <c r="E144" s="40"/>
    </row>
    <row r="145" spans="1:5" ht="7.5" customHeight="1" x14ac:dyDescent="0.5">
      <c r="A145" s="41"/>
      <c r="B145" s="41"/>
      <c r="C145" s="41"/>
      <c r="E145" s="41"/>
    </row>
    <row r="146" spans="1:5" ht="24" customHeight="1" x14ac:dyDescent="0.5">
      <c r="A146" s="41"/>
      <c r="B146" s="41"/>
      <c r="C146" s="41"/>
      <c r="E146" s="41"/>
    </row>
    <row r="147" spans="1:5" ht="21.75" x14ac:dyDescent="0.5">
      <c r="A147" s="33" t="s">
        <v>315</v>
      </c>
      <c r="B147" s="41"/>
    </row>
    <row r="148" spans="1:5" ht="21.75" x14ac:dyDescent="0.5">
      <c r="A148" s="46" t="s">
        <v>214</v>
      </c>
      <c r="B148" s="41"/>
    </row>
    <row r="149" spans="1:5" ht="21.75" x14ac:dyDescent="0.5">
      <c r="A149" s="139" t="s">
        <v>20</v>
      </c>
      <c r="B149" s="141" t="s">
        <v>21</v>
      </c>
      <c r="C149" s="142"/>
      <c r="D149" s="142"/>
      <c r="E149" s="143"/>
    </row>
    <row r="150" spans="1:5" ht="21.75" x14ac:dyDescent="0.5">
      <c r="A150" s="140"/>
      <c r="B150" s="34" t="s">
        <v>22</v>
      </c>
      <c r="C150" s="34" t="s">
        <v>23</v>
      </c>
      <c r="D150" s="34" t="s">
        <v>24</v>
      </c>
      <c r="E150" s="34" t="s">
        <v>25</v>
      </c>
    </row>
    <row r="151" spans="1:5" ht="21.75" x14ac:dyDescent="0.5">
      <c r="A151" s="43" t="s">
        <v>215</v>
      </c>
      <c r="B151" s="36" t="s">
        <v>216</v>
      </c>
      <c r="C151" s="36" t="s">
        <v>216</v>
      </c>
      <c r="D151" s="36" t="s">
        <v>216</v>
      </c>
      <c r="E151" s="43" t="s">
        <v>217</v>
      </c>
    </row>
    <row r="152" spans="1:5" ht="21.75" x14ac:dyDescent="0.5">
      <c r="A152" s="38" t="s">
        <v>218</v>
      </c>
      <c r="B152" s="38" t="s">
        <v>219</v>
      </c>
      <c r="C152" s="38" t="s">
        <v>219</v>
      </c>
      <c r="D152" s="38" t="s">
        <v>219</v>
      </c>
      <c r="E152" s="38" t="s">
        <v>220</v>
      </c>
    </row>
    <row r="153" spans="1:5" ht="21.75" x14ac:dyDescent="0.5">
      <c r="A153" s="38" t="s">
        <v>221</v>
      </c>
      <c r="B153" s="38" t="s">
        <v>222</v>
      </c>
      <c r="C153" s="38" t="s">
        <v>222</v>
      </c>
      <c r="D153" s="38" t="s">
        <v>222</v>
      </c>
      <c r="E153" s="38"/>
    </row>
    <row r="154" spans="1:5" ht="21.75" x14ac:dyDescent="0.5">
      <c r="A154" s="38"/>
      <c r="B154" s="38" t="s">
        <v>223</v>
      </c>
      <c r="C154" s="38" t="s">
        <v>223</v>
      </c>
      <c r="D154" s="38" t="s">
        <v>224</v>
      </c>
      <c r="E154" s="38"/>
    </row>
    <row r="155" spans="1:5" ht="21.75" x14ac:dyDescent="0.5">
      <c r="A155" s="38"/>
      <c r="B155" s="38" t="s">
        <v>225</v>
      </c>
      <c r="C155" s="38" t="s">
        <v>225</v>
      </c>
      <c r="D155" s="38" t="s">
        <v>226</v>
      </c>
      <c r="E155" s="38"/>
    </row>
    <row r="156" spans="1:5" ht="21.75" x14ac:dyDescent="0.5">
      <c r="A156" s="38"/>
      <c r="B156" s="38" t="s">
        <v>227</v>
      </c>
      <c r="C156" s="38" t="s">
        <v>227</v>
      </c>
      <c r="D156" s="38" t="s">
        <v>227</v>
      </c>
      <c r="E156" s="38"/>
    </row>
    <row r="157" spans="1:5" ht="21.75" x14ac:dyDescent="0.5">
      <c r="A157" s="38"/>
      <c r="B157" s="38" t="s">
        <v>228</v>
      </c>
      <c r="C157" s="38" t="s">
        <v>228</v>
      </c>
      <c r="D157" s="38" t="s">
        <v>228</v>
      </c>
      <c r="E157" s="38"/>
    </row>
    <row r="158" spans="1:5" ht="21.75" x14ac:dyDescent="0.5">
      <c r="A158" s="38"/>
      <c r="B158" s="38" t="s">
        <v>229</v>
      </c>
      <c r="C158" s="38" t="s">
        <v>230</v>
      </c>
      <c r="D158" s="38" t="s">
        <v>230</v>
      </c>
      <c r="E158" s="38"/>
    </row>
    <row r="159" spans="1:5" ht="21.75" x14ac:dyDescent="0.5">
      <c r="A159" s="38"/>
      <c r="B159" s="38" t="s">
        <v>231</v>
      </c>
      <c r="C159" s="38"/>
      <c r="E159" s="38"/>
    </row>
    <row r="160" spans="1:5" ht="21.75" x14ac:dyDescent="0.5">
      <c r="A160" s="38"/>
      <c r="B160" s="38" t="s">
        <v>232</v>
      </c>
      <c r="C160" s="38"/>
      <c r="E160" s="38"/>
    </row>
    <row r="161" spans="1:5" ht="21.75" x14ac:dyDescent="0.5">
      <c r="A161" s="38"/>
      <c r="B161" s="38" t="s">
        <v>233</v>
      </c>
      <c r="C161" s="38"/>
      <c r="E161" s="38"/>
    </row>
    <row r="162" spans="1:5" ht="21.75" x14ac:dyDescent="0.5">
      <c r="A162" s="38"/>
      <c r="B162" s="38" t="s">
        <v>234</v>
      </c>
      <c r="C162" s="38"/>
      <c r="E162" s="38"/>
    </row>
    <row r="163" spans="1:5" ht="21.75" x14ac:dyDescent="0.5">
      <c r="A163" s="38"/>
      <c r="B163" s="38"/>
      <c r="C163" s="38"/>
      <c r="E163" s="38"/>
    </row>
    <row r="164" spans="1:5" ht="21" customHeight="1" x14ac:dyDescent="0.5">
      <c r="A164" s="48" t="s">
        <v>235</v>
      </c>
      <c r="B164" s="43" t="s">
        <v>236</v>
      </c>
      <c r="C164" s="43" t="s">
        <v>236</v>
      </c>
      <c r="D164" s="43" t="s">
        <v>236</v>
      </c>
      <c r="E164" s="48" t="s">
        <v>237</v>
      </c>
    </row>
    <row r="165" spans="1:5" ht="21" customHeight="1" x14ac:dyDescent="0.5">
      <c r="A165" s="49" t="s">
        <v>238</v>
      </c>
      <c r="B165" s="38" t="s">
        <v>239</v>
      </c>
      <c r="C165" s="38" t="s">
        <v>239</v>
      </c>
      <c r="D165" s="38" t="s">
        <v>239</v>
      </c>
      <c r="E165" s="49" t="s">
        <v>240</v>
      </c>
    </row>
    <row r="166" spans="1:5" ht="21" customHeight="1" x14ac:dyDescent="0.5">
      <c r="A166" s="49"/>
      <c r="B166" s="38" t="s">
        <v>241</v>
      </c>
      <c r="C166" s="38" t="s">
        <v>241</v>
      </c>
      <c r="D166" s="38" t="s">
        <v>242</v>
      </c>
      <c r="E166" s="49" t="s">
        <v>243</v>
      </c>
    </row>
    <row r="167" spans="1:5" ht="21" customHeight="1" x14ac:dyDescent="0.5">
      <c r="A167" s="49"/>
      <c r="B167" s="38" t="s">
        <v>244</v>
      </c>
      <c r="C167" s="38" t="s">
        <v>244</v>
      </c>
      <c r="D167" s="38" t="s">
        <v>245</v>
      </c>
      <c r="E167" s="49"/>
    </row>
    <row r="168" spans="1:5" ht="21" customHeight="1" x14ac:dyDescent="0.5">
      <c r="A168" s="49"/>
      <c r="B168" s="38" t="s">
        <v>246</v>
      </c>
      <c r="C168" s="38" t="s">
        <v>247</v>
      </c>
      <c r="D168" s="38"/>
      <c r="E168" s="49"/>
    </row>
    <row r="169" spans="1:5" ht="21" customHeight="1" x14ac:dyDescent="0.5">
      <c r="A169" s="49"/>
      <c r="B169" s="38" t="s">
        <v>248</v>
      </c>
      <c r="C169" s="38"/>
      <c r="E169" s="49"/>
    </row>
    <row r="170" spans="1:5" ht="21" customHeight="1" x14ac:dyDescent="0.5">
      <c r="A170" s="49"/>
      <c r="B170" s="38" t="s">
        <v>240</v>
      </c>
      <c r="C170" s="38"/>
      <c r="E170" s="49"/>
    </row>
    <row r="171" spans="1:5" ht="21" customHeight="1" x14ac:dyDescent="0.5">
      <c r="A171" s="38" t="s">
        <v>249</v>
      </c>
      <c r="B171" s="38" t="s">
        <v>250</v>
      </c>
      <c r="C171" s="38" t="s">
        <v>250</v>
      </c>
      <c r="D171" s="38" t="s">
        <v>250</v>
      </c>
      <c r="E171" s="38" t="s">
        <v>251</v>
      </c>
    </row>
    <row r="172" spans="1:5" ht="21" customHeight="1" x14ac:dyDescent="0.5">
      <c r="A172" s="38" t="s">
        <v>252</v>
      </c>
      <c r="B172" s="38" t="s">
        <v>253</v>
      </c>
      <c r="C172" s="38" t="s">
        <v>253</v>
      </c>
      <c r="D172" s="38" t="s">
        <v>253</v>
      </c>
      <c r="E172" s="38" t="s">
        <v>254</v>
      </c>
    </row>
    <row r="173" spans="1:5" ht="21" customHeight="1" x14ac:dyDescent="0.5">
      <c r="A173" s="38"/>
      <c r="B173" s="38" t="s">
        <v>255</v>
      </c>
      <c r="C173" s="38" t="s">
        <v>255</v>
      </c>
      <c r="D173" s="38" t="s">
        <v>255</v>
      </c>
      <c r="E173" s="38"/>
    </row>
    <row r="174" spans="1:5" ht="21" customHeight="1" x14ac:dyDescent="0.5">
      <c r="A174" s="38"/>
      <c r="B174" s="38" t="s">
        <v>256</v>
      </c>
      <c r="C174" s="38" t="s">
        <v>256</v>
      </c>
      <c r="D174" s="38" t="s">
        <v>256</v>
      </c>
      <c r="E174" s="38"/>
    </row>
    <row r="175" spans="1:5" ht="21" customHeight="1" x14ac:dyDescent="0.5">
      <c r="A175" s="38"/>
      <c r="B175" s="38" t="s">
        <v>257</v>
      </c>
      <c r="C175" s="38" t="s">
        <v>257</v>
      </c>
      <c r="D175" s="38" t="s">
        <v>257</v>
      </c>
      <c r="E175" s="38"/>
    </row>
    <row r="176" spans="1:5" ht="21" customHeight="1" x14ac:dyDescent="0.5">
      <c r="A176" s="38"/>
      <c r="B176" s="38" t="s">
        <v>258</v>
      </c>
      <c r="C176" s="38" t="s">
        <v>258</v>
      </c>
      <c r="D176" s="38" t="s">
        <v>258</v>
      </c>
      <c r="E176" s="38"/>
    </row>
    <row r="177" spans="1:5" ht="21" customHeight="1" x14ac:dyDescent="0.5">
      <c r="A177" s="38"/>
      <c r="B177" s="38" t="s">
        <v>259</v>
      </c>
      <c r="C177" s="38" t="s">
        <v>260</v>
      </c>
      <c r="D177" s="38" t="s">
        <v>260</v>
      </c>
      <c r="E177" s="38"/>
    </row>
    <row r="178" spans="1:5" ht="21" customHeight="1" x14ac:dyDescent="0.5">
      <c r="A178" s="38"/>
      <c r="B178" s="38" t="s">
        <v>261</v>
      </c>
      <c r="C178" s="38" t="s">
        <v>262</v>
      </c>
      <c r="D178" s="38" t="s">
        <v>263</v>
      </c>
      <c r="E178" s="38"/>
    </row>
    <row r="179" spans="1:5" ht="21" customHeight="1" x14ac:dyDescent="0.5">
      <c r="A179" s="38"/>
      <c r="B179" s="38" t="s">
        <v>252</v>
      </c>
      <c r="C179" s="38" t="s">
        <v>264</v>
      </c>
      <c r="D179" s="38"/>
      <c r="E179" s="38"/>
    </row>
    <row r="180" spans="1:5" ht="14.25" customHeight="1" x14ac:dyDescent="0.5">
      <c r="A180" s="38"/>
      <c r="B180" s="38"/>
      <c r="C180" s="38"/>
      <c r="D180" s="38"/>
      <c r="E180" s="38"/>
    </row>
    <row r="181" spans="1:5" ht="21" hidden="1" customHeight="1" x14ac:dyDescent="0.5">
      <c r="A181" s="38"/>
      <c r="B181" s="38"/>
      <c r="C181" s="38"/>
      <c r="D181" s="38"/>
      <c r="E181" s="38"/>
    </row>
    <row r="182" spans="1:5" ht="8.25" customHeight="1" x14ac:dyDescent="0.5">
      <c r="A182" s="40"/>
      <c r="B182" s="40"/>
      <c r="C182" s="40"/>
      <c r="D182" s="40"/>
      <c r="E182" s="40"/>
    </row>
    <row r="183" spans="1:5" ht="21" customHeight="1" x14ac:dyDescent="0.5">
      <c r="A183" s="46" t="s">
        <v>316</v>
      </c>
      <c r="B183" s="46"/>
      <c r="E183" s="46"/>
    </row>
    <row r="184" spans="1:5" ht="20.100000000000001" customHeight="1" x14ac:dyDescent="0.5">
      <c r="A184" s="46" t="s">
        <v>265</v>
      </c>
      <c r="B184" s="46"/>
      <c r="E184" s="46"/>
    </row>
    <row r="185" spans="1:5" ht="20.100000000000001" customHeight="1" x14ac:dyDescent="0.5">
      <c r="A185" s="139" t="s">
        <v>20</v>
      </c>
      <c r="B185" s="141" t="s">
        <v>21</v>
      </c>
      <c r="C185" s="142"/>
      <c r="D185" s="142"/>
      <c r="E185" s="143"/>
    </row>
    <row r="186" spans="1:5" ht="20.100000000000001" customHeight="1" x14ac:dyDescent="0.5">
      <c r="A186" s="140"/>
      <c r="B186" s="34" t="s">
        <v>22</v>
      </c>
      <c r="C186" s="34" t="s">
        <v>23</v>
      </c>
      <c r="D186" s="34" t="s">
        <v>24</v>
      </c>
      <c r="E186" s="34" t="s">
        <v>25</v>
      </c>
    </row>
    <row r="187" spans="1:5" ht="20.100000000000001" customHeight="1" x14ac:dyDescent="0.5">
      <c r="A187" s="43" t="s">
        <v>266</v>
      </c>
      <c r="B187" s="36" t="s">
        <v>267</v>
      </c>
      <c r="C187" s="36" t="s">
        <v>267</v>
      </c>
      <c r="D187" s="36" t="s">
        <v>267</v>
      </c>
      <c r="E187" s="43" t="s">
        <v>268</v>
      </c>
    </row>
    <row r="188" spans="1:5" ht="20.100000000000001" customHeight="1" x14ac:dyDescent="0.5">
      <c r="A188" s="38" t="s">
        <v>269</v>
      </c>
      <c r="B188" s="13" t="s">
        <v>270</v>
      </c>
      <c r="C188" s="13" t="s">
        <v>270</v>
      </c>
      <c r="D188" s="13" t="s">
        <v>270</v>
      </c>
      <c r="E188" s="38" t="s">
        <v>271</v>
      </c>
    </row>
    <row r="189" spans="1:5" ht="20.100000000000001" customHeight="1" x14ac:dyDescent="0.5">
      <c r="A189" s="38"/>
      <c r="B189" s="13" t="s">
        <v>272</v>
      </c>
      <c r="C189" s="13" t="s">
        <v>272</v>
      </c>
      <c r="D189" s="13" t="s">
        <v>272</v>
      </c>
      <c r="E189" s="38" t="s">
        <v>273</v>
      </c>
    </row>
    <row r="190" spans="1:5" ht="20.100000000000001" customHeight="1" x14ac:dyDescent="0.5">
      <c r="A190" s="38"/>
      <c r="B190" s="13" t="s">
        <v>274</v>
      </c>
      <c r="C190" s="13" t="s">
        <v>274</v>
      </c>
      <c r="D190" s="13" t="s">
        <v>275</v>
      </c>
      <c r="E190" s="38"/>
    </row>
    <row r="191" spans="1:5" ht="20.100000000000001" customHeight="1" x14ac:dyDescent="0.5">
      <c r="A191" s="38"/>
      <c r="B191" s="13" t="s">
        <v>276</v>
      </c>
      <c r="C191" s="13" t="s">
        <v>277</v>
      </c>
      <c r="D191" s="13" t="s">
        <v>278</v>
      </c>
      <c r="E191" s="38"/>
    </row>
    <row r="192" spans="1:5" ht="20.100000000000001" customHeight="1" x14ac:dyDescent="0.5">
      <c r="A192" s="38"/>
      <c r="B192" s="13" t="s">
        <v>279</v>
      </c>
      <c r="C192" s="13" t="s">
        <v>280</v>
      </c>
      <c r="D192" s="13"/>
      <c r="E192" s="38"/>
    </row>
    <row r="193" spans="1:5" ht="20.100000000000001" customHeight="1" x14ac:dyDescent="0.5">
      <c r="A193" s="38"/>
      <c r="B193" s="13" t="s">
        <v>281</v>
      </c>
      <c r="C193" s="13"/>
      <c r="D193" s="47"/>
      <c r="E193" s="38"/>
    </row>
    <row r="194" spans="1:5" ht="20.100000000000001" customHeight="1" x14ac:dyDescent="0.5">
      <c r="A194" s="38"/>
      <c r="B194" s="13" t="s">
        <v>282</v>
      </c>
      <c r="C194" s="13"/>
      <c r="D194" s="47"/>
      <c r="E194" s="38"/>
    </row>
    <row r="195" spans="1:5" ht="20.100000000000001" customHeight="1" x14ac:dyDescent="0.5">
      <c r="A195" s="38" t="s">
        <v>283</v>
      </c>
      <c r="B195" s="39" t="s">
        <v>284</v>
      </c>
      <c r="C195" s="39" t="s">
        <v>284</v>
      </c>
      <c r="D195" s="39" t="s">
        <v>284</v>
      </c>
      <c r="E195" s="38" t="s">
        <v>285</v>
      </c>
    </row>
    <row r="196" spans="1:5" ht="20.100000000000001" customHeight="1" x14ac:dyDescent="0.5">
      <c r="A196" s="38" t="s">
        <v>286</v>
      </c>
      <c r="B196" s="38" t="s">
        <v>287</v>
      </c>
      <c r="C196" s="38" t="s">
        <v>287</v>
      </c>
      <c r="D196" s="38" t="s">
        <v>287</v>
      </c>
      <c r="E196" s="38" t="s">
        <v>288</v>
      </c>
    </row>
    <row r="197" spans="1:5" ht="20.100000000000001" customHeight="1" x14ac:dyDescent="0.5">
      <c r="A197" s="38" t="s">
        <v>289</v>
      </c>
      <c r="B197" s="38" t="s">
        <v>290</v>
      </c>
      <c r="C197" s="38" t="s">
        <v>291</v>
      </c>
      <c r="D197" s="38" t="s">
        <v>291</v>
      </c>
      <c r="E197" s="38" t="s">
        <v>292</v>
      </c>
    </row>
    <row r="198" spans="1:5" ht="20.100000000000001" customHeight="1" x14ac:dyDescent="0.5">
      <c r="A198" s="38"/>
      <c r="B198" s="38" t="s">
        <v>293</v>
      </c>
      <c r="C198" s="38" t="s">
        <v>294</v>
      </c>
      <c r="D198" s="38" t="s">
        <v>294</v>
      </c>
      <c r="E198" s="38" t="s">
        <v>295</v>
      </c>
    </row>
    <row r="199" spans="1:5" ht="20.100000000000001" customHeight="1" x14ac:dyDescent="0.5">
      <c r="A199" s="47"/>
      <c r="B199" s="38" t="s">
        <v>296</v>
      </c>
      <c r="C199" s="38" t="s">
        <v>296</v>
      </c>
      <c r="D199" s="38" t="s">
        <v>296</v>
      </c>
      <c r="E199" s="93" t="s">
        <v>297</v>
      </c>
    </row>
    <row r="200" spans="1:5" ht="20.100000000000001" customHeight="1" x14ac:dyDescent="0.5">
      <c r="A200" s="47"/>
      <c r="B200" s="38" t="s">
        <v>298</v>
      </c>
      <c r="C200" s="38" t="s">
        <v>298</v>
      </c>
      <c r="D200" s="38" t="s">
        <v>299</v>
      </c>
      <c r="E200" s="94"/>
    </row>
    <row r="201" spans="1:5" ht="20.100000000000001" customHeight="1" x14ac:dyDescent="0.5">
      <c r="A201" s="47"/>
      <c r="B201" s="38" t="s">
        <v>300</v>
      </c>
      <c r="C201" s="38" t="s">
        <v>300</v>
      </c>
      <c r="D201" s="38" t="s">
        <v>278</v>
      </c>
      <c r="E201" s="94"/>
    </row>
    <row r="202" spans="1:5" ht="20.100000000000001" customHeight="1" x14ac:dyDescent="0.5">
      <c r="A202" s="47"/>
      <c r="B202" s="38" t="s">
        <v>301</v>
      </c>
      <c r="C202" s="38" t="s">
        <v>301</v>
      </c>
      <c r="D202" s="38"/>
      <c r="E202" s="94"/>
    </row>
    <row r="203" spans="1:5" ht="20.100000000000001" customHeight="1" x14ac:dyDescent="0.5">
      <c r="A203" s="47"/>
      <c r="B203" s="38" t="s">
        <v>302</v>
      </c>
      <c r="C203" s="38" t="s">
        <v>302</v>
      </c>
      <c r="D203" s="38"/>
      <c r="E203" s="94"/>
    </row>
    <row r="204" spans="1:5" ht="20.100000000000001" customHeight="1" x14ac:dyDescent="0.5">
      <c r="A204" s="44"/>
      <c r="B204" s="40"/>
      <c r="C204" s="40"/>
      <c r="D204" s="40"/>
      <c r="E204" s="95"/>
    </row>
  </sheetData>
  <mergeCells count="18">
    <mergeCell ref="A128:A129"/>
    <mergeCell ref="B128:E128"/>
    <mergeCell ref="A149:A150"/>
    <mergeCell ref="B149:E149"/>
    <mergeCell ref="A185:A186"/>
    <mergeCell ref="B185:E185"/>
    <mergeCell ref="A60:A61"/>
    <mergeCell ref="B60:E60"/>
    <mergeCell ref="A75:A76"/>
    <mergeCell ref="B75:E75"/>
    <mergeCell ref="A112:A113"/>
    <mergeCell ref="B112:E112"/>
    <mergeCell ref="A1:E2"/>
    <mergeCell ref="A9:E9"/>
    <mergeCell ref="A12:A13"/>
    <mergeCell ref="B12:E12"/>
    <mergeCell ref="A38:A39"/>
    <mergeCell ref="B38:E38"/>
  </mergeCells>
  <pageMargins left="0.51181102362204722" right="0.11811023622047245" top="0.55118110236220474" bottom="0.55118110236220474" header="0.11811023622047245" footer="0.11811023622047245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37"/>
  <sheetViews>
    <sheetView topLeftCell="A31" workbookViewId="0">
      <selection activeCell="B3" sqref="B3:F37"/>
    </sheetView>
  </sheetViews>
  <sheetFormatPr defaultColWidth="9" defaultRowHeight="24" x14ac:dyDescent="0.2"/>
  <cols>
    <col min="1" max="1" width="9" style="19"/>
    <col min="2" max="2" width="16.375" style="26" bestFit="1" customWidth="1"/>
    <col min="3" max="3" width="8.75" style="19" customWidth="1"/>
    <col min="4" max="5" width="9" style="27"/>
    <col min="6" max="6" width="11.875" style="27" customWidth="1"/>
    <col min="7" max="7" width="9" style="19"/>
    <col min="8" max="8" width="35.875" style="19" customWidth="1"/>
    <col min="9" max="16384" width="9" style="19"/>
  </cols>
  <sheetData>
    <row r="1" spans="1:8" x14ac:dyDescent="0.2">
      <c r="A1" s="125" t="s">
        <v>352</v>
      </c>
      <c r="B1" s="125"/>
      <c r="C1" s="125"/>
      <c r="D1" s="125"/>
      <c r="E1" s="125"/>
      <c r="F1" s="125"/>
    </row>
    <row r="2" spans="1:8" x14ac:dyDescent="0.2">
      <c r="A2" s="20" t="s">
        <v>303</v>
      </c>
      <c r="B2" s="21" t="s">
        <v>304</v>
      </c>
      <c r="C2" s="20" t="s">
        <v>305</v>
      </c>
      <c r="D2" s="22" t="s">
        <v>306</v>
      </c>
      <c r="E2" s="23" t="s">
        <v>307</v>
      </c>
      <c r="F2" s="24" t="s">
        <v>308</v>
      </c>
    </row>
    <row r="3" spans="1:8" x14ac:dyDescent="0.55000000000000004">
      <c r="A3" s="98">
        <v>1</v>
      </c>
      <c r="B3" s="99" t="s">
        <v>354</v>
      </c>
      <c r="C3" s="98" t="s">
        <v>355</v>
      </c>
      <c r="D3" s="100" t="s">
        <v>13</v>
      </c>
      <c r="E3" s="101" t="s">
        <v>356</v>
      </c>
      <c r="F3" s="102" t="s">
        <v>357</v>
      </c>
      <c r="H3" s="25"/>
    </row>
    <row r="4" spans="1:8" x14ac:dyDescent="0.55000000000000004">
      <c r="A4" s="98">
        <v>2</v>
      </c>
      <c r="B4" s="99" t="s">
        <v>358</v>
      </c>
      <c r="C4" s="98" t="s">
        <v>359</v>
      </c>
      <c r="D4" s="100" t="s">
        <v>13</v>
      </c>
      <c r="E4" s="101" t="s">
        <v>342</v>
      </c>
      <c r="F4" s="102" t="s">
        <v>360</v>
      </c>
      <c r="H4" s="25"/>
    </row>
    <row r="5" spans="1:8" x14ac:dyDescent="0.55000000000000004">
      <c r="A5" s="98">
        <v>3</v>
      </c>
      <c r="B5" s="99" t="s">
        <v>361</v>
      </c>
      <c r="C5" s="98" t="s">
        <v>362</v>
      </c>
      <c r="D5" s="100" t="s">
        <v>13</v>
      </c>
      <c r="E5" s="101" t="s">
        <v>363</v>
      </c>
      <c r="F5" s="102" t="s">
        <v>364</v>
      </c>
      <c r="H5" s="25"/>
    </row>
    <row r="6" spans="1:8" x14ac:dyDescent="0.55000000000000004">
      <c r="A6" s="98">
        <v>4</v>
      </c>
      <c r="B6" s="99" t="s">
        <v>365</v>
      </c>
      <c r="C6" s="98" t="s">
        <v>366</v>
      </c>
      <c r="D6" s="100" t="s">
        <v>13</v>
      </c>
      <c r="E6" s="101" t="s">
        <v>367</v>
      </c>
      <c r="F6" s="102" t="s">
        <v>368</v>
      </c>
      <c r="H6" s="25"/>
    </row>
    <row r="7" spans="1:8" x14ac:dyDescent="0.55000000000000004">
      <c r="A7" s="98">
        <v>5</v>
      </c>
      <c r="B7" s="99" t="s">
        <v>369</v>
      </c>
      <c r="C7" s="98" t="s">
        <v>370</v>
      </c>
      <c r="D7" s="100" t="s">
        <v>13</v>
      </c>
      <c r="E7" s="101" t="s">
        <v>371</v>
      </c>
      <c r="F7" s="102" t="s">
        <v>372</v>
      </c>
      <c r="H7" s="25"/>
    </row>
    <row r="8" spans="1:8" x14ac:dyDescent="0.55000000000000004">
      <c r="A8" s="98">
        <v>6</v>
      </c>
      <c r="B8" s="99" t="s">
        <v>373</v>
      </c>
      <c r="C8" s="98" t="s">
        <v>374</v>
      </c>
      <c r="D8" s="100" t="s">
        <v>14</v>
      </c>
      <c r="E8" s="101" t="s">
        <v>375</v>
      </c>
      <c r="F8" s="102" t="s">
        <v>376</v>
      </c>
      <c r="H8" s="25"/>
    </row>
    <row r="9" spans="1:8" x14ac:dyDescent="0.55000000000000004">
      <c r="A9" s="98">
        <v>7</v>
      </c>
      <c r="B9" s="99" t="s">
        <v>377</v>
      </c>
      <c r="C9" s="98" t="s">
        <v>378</v>
      </c>
      <c r="D9" s="100" t="s">
        <v>14</v>
      </c>
      <c r="E9" s="101" t="s">
        <v>379</v>
      </c>
      <c r="F9" s="102" t="s">
        <v>380</v>
      </c>
      <c r="H9" s="25"/>
    </row>
    <row r="10" spans="1:8" x14ac:dyDescent="0.55000000000000004">
      <c r="A10" s="98">
        <v>8</v>
      </c>
      <c r="B10" s="99" t="s">
        <v>381</v>
      </c>
      <c r="C10" s="98" t="s">
        <v>382</v>
      </c>
      <c r="D10" s="100" t="s">
        <v>14</v>
      </c>
      <c r="E10" s="101" t="s">
        <v>383</v>
      </c>
      <c r="F10" s="102" t="s">
        <v>384</v>
      </c>
      <c r="H10" s="25"/>
    </row>
    <row r="11" spans="1:8" x14ac:dyDescent="0.55000000000000004">
      <c r="A11" s="98">
        <v>9</v>
      </c>
      <c r="B11" s="99" t="s">
        <v>385</v>
      </c>
      <c r="C11" s="98" t="s">
        <v>386</v>
      </c>
      <c r="D11" s="100" t="s">
        <v>14</v>
      </c>
      <c r="E11" s="101" t="s">
        <v>387</v>
      </c>
      <c r="F11" s="102" t="s">
        <v>388</v>
      </c>
      <c r="H11" s="25"/>
    </row>
    <row r="12" spans="1:8" x14ac:dyDescent="0.55000000000000004">
      <c r="A12" s="98">
        <v>10</v>
      </c>
      <c r="B12" s="99" t="s">
        <v>389</v>
      </c>
      <c r="C12" s="98" t="s">
        <v>390</v>
      </c>
      <c r="D12" s="100" t="s">
        <v>14</v>
      </c>
      <c r="E12" s="101" t="s">
        <v>391</v>
      </c>
      <c r="F12" s="102" t="s">
        <v>344</v>
      </c>
      <c r="H12" s="25"/>
    </row>
    <row r="13" spans="1:8" x14ac:dyDescent="0.55000000000000004">
      <c r="A13" s="98">
        <v>11</v>
      </c>
      <c r="B13" s="99" t="s">
        <v>392</v>
      </c>
      <c r="C13" s="98" t="s">
        <v>393</v>
      </c>
      <c r="D13" s="100" t="s">
        <v>14</v>
      </c>
      <c r="E13" s="101" t="s">
        <v>394</v>
      </c>
      <c r="F13" s="102" t="s">
        <v>395</v>
      </c>
      <c r="H13" s="25"/>
    </row>
    <row r="14" spans="1:8" x14ac:dyDescent="0.55000000000000004">
      <c r="A14" s="98">
        <v>12</v>
      </c>
      <c r="B14" s="99" t="s">
        <v>396</v>
      </c>
      <c r="C14" s="98" t="s">
        <v>397</v>
      </c>
      <c r="D14" s="100" t="s">
        <v>14</v>
      </c>
      <c r="E14" s="101" t="s">
        <v>398</v>
      </c>
      <c r="F14" s="102" t="s">
        <v>399</v>
      </c>
      <c r="H14" s="25"/>
    </row>
    <row r="15" spans="1:8" x14ac:dyDescent="0.55000000000000004">
      <c r="A15" s="98">
        <v>13</v>
      </c>
      <c r="B15" s="99" t="s">
        <v>400</v>
      </c>
      <c r="C15" s="98" t="s">
        <v>401</v>
      </c>
      <c r="D15" s="100" t="s">
        <v>14</v>
      </c>
      <c r="E15" s="101" t="s">
        <v>402</v>
      </c>
      <c r="F15" s="102" t="s">
        <v>403</v>
      </c>
      <c r="H15" s="25"/>
    </row>
    <row r="16" spans="1:8" x14ac:dyDescent="0.55000000000000004">
      <c r="A16" s="98">
        <v>14</v>
      </c>
      <c r="B16" s="99" t="s">
        <v>404</v>
      </c>
      <c r="C16" s="98" t="s">
        <v>405</v>
      </c>
      <c r="D16" s="100" t="s">
        <v>14</v>
      </c>
      <c r="E16" s="101" t="s">
        <v>406</v>
      </c>
      <c r="F16" s="102" t="s">
        <v>407</v>
      </c>
      <c r="H16" s="25"/>
    </row>
    <row r="17" spans="1:8" x14ac:dyDescent="0.55000000000000004">
      <c r="A17" s="98">
        <v>15</v>
      </c>
      <c r="B17" s="99" t="s">
        <v>408</v>
      </c>
      <c r="C17" s="98" t="s">
        <v>409</v>
      </c>
      <c r="D17" s="100" t="s">
        <v>14</v>
      </c>
      <c r="E17" s="101" t="s">
        <v>410</v>
      </c>
      <c r="F17" s="102" t="s">
        <v>411</v>
      </c>
      <c r="H17" s="25"/>
    </row>
    <row r="18" spans="1:8" x14ac:dyDescent="0.55000000000000004">
      <c r="A18" s="98">
        <v>16</v>
      </c>
      <c r="B18" s="99" t="s">
        <v>412</v>
      </c>
      <c r="C18" s="98" t="s">
        <v>413</v>
      </c>
      <c r="D18" s="100" t="s">
        <v>14</v>
      </c>
      <c r="E18" s="101" t="s">
        <v>414</v>
      </c>
      <c r="F18" s="102" t="s">
        <v>415</v>
      </c>
      <c r="H18" s="25"/>
    </row>
    <row r="19" spans="1:8" x14ac:dyDescent="0.55000000000000004">
      <c r="A19" s="98">
        <v>17</v>
      </c>
      <c r="B19" s="99" t="s">
        <v>416</v>
      </c>
      <c r="C19" s="98" t="s">
        <v>417</v>
      </c>
      <c r="D19" s="100" t="s">
        <v>14</v>
      </c>
      <c r="E19" s="101" t="s">
        <v>418</v>
      </c>
      <c r="F19" s="102" t="s">
        <v>419</v>
      </c>
      <c r="H19" s="25"/>
    </row>
    <row r="20" spans="1:8" x14ac:dyDescent="0.55000000000000004">
      <c r="A20" s="98">
        <v>18</v>
      </c>
      <c r="B20" s="99" t="s">
        <v>420</v>
      </c>
      <c r="C20" s="98" t="s">
        <v>421</v>
      </c>
      <c r="D20" s="100" t="s">
        <v>14</v>
      </c>
      <c r="E20" s="101" t="s">
        <v>422</v>
      </c>
      <c r="F20" s="102" t="s">
        <v>423</v>
      </c>
      <c r="H20" s="25"/>
    </row>
    <row r="21" spans="1:8" x14ac:dyDescent="0.55000000000000004">
      <c r="A21" s="98">
        <v>19</v>
      </c>
      <c r="B21" s="99" t="s">
        <v>424</v>
      </c>
      <c r="C21" s="98" t="s">
        <v>425</v>
      </c>
      <c r="D21" s="100" t="s">
        <v>13</v>
      </c>
      <c r="E21" s="101" t="s">
        <v>371</v>
      </c>
      <c r="F21" s="102" t="s">
        <v>426</v>
      </c>
      <c r="H21" s="25"/>
    </row>
    <row r="22" spans="1:8" x14ac:dyDescent="0.55000000000000004">
      <c r="A22" s="98">
        <v>20</v>
      </c>
      <c r="B22" s="99" t="s">
        <v>427</v>
      </c>
      <c r="C22" s="98" t="s">
        <v>428</v>
      </c>
      <c r="D22" s="100" t="s">
        <v>13</v>
      </c>
      <c r="E22" s="101" t="s">
        <v>429</v>
      </c>
      <c r="F22" s="102" t="s">
        <v>430</v>
      </c>
      <c r="H22" s="25"/>
    </row>
    <row r="23" spans="1:8" x14ac:dyDescent="0.55000000000000004">
      <c r="A23" s="98">
        <v>21</v>
      </c>
      <c r="B23" s="99" t="s">
        <v>431</v>
      </c>
      <c r="C23" s="98" t="s">
        <v>432</v>
      </c>
      <c r="D23" s="100" t="s">
        <v>13</v>
      </c>
      <c r="E23" s="101" t="s">
        <v>433</v>
      </c>
      <c r="F23" s="102" t="s">
        <v>434</v>
      </c>
      <c r="H23" s="25"/>
    </row>
    <row r="24" spans="1:8" x14ac:dyDescent="0.55000000000000004">
      <c r="A24" s="98">
        <v>22</v>
      </c>
      <c r="B24" s="99" t="s">
        <v>435</v>
      </c>
      <c r="C24" s="98" t="s">
        <v>436</v>
      </c>
      <c r="D24" s="100" t="s">
        <v>14</v>
      </c>
      <c r="E24" s="101" t="s">
        <v>343</v>
      </c>
      <c r="F24" s="102" t="s">
        <v>437</v>
      </c>
      <c r="H24" s="25"/>
    </row>
    <row r="25" spans="1:8" x14ac:dyDescent="0.55000000000000004">
      <c r="A25" s="98">
        <v>23</v>
      </c>
      <c r="B25" s="99" t="s">
        <v>438</v>
      </c>
      <c r="C25" s="98" t="s">
        <v>439</v>
      </c>
      <c r="D25" s="100" t="s">
        <v>13</v>
      </c>
      <c r="E25" s="101" t="s">
        <v>440</v>
      </c>
      <c r="F25" s="102" t="s">
        <v>441</v>
      </c>
      <c r="H25" s="25"/>
    </row>
    <row r="26" spans="1:8" x14ac:dyDescent="0.55000000000000004">
      <c r="A26" s="98">
        <v>24</v>
      </c>
      <c r="B26" s="99" t="s">
        <v>442</v>
      </c>
      <c r="C26" s="98" t="s">
        <v>443</v>
      </c>
      <c r="D26" s="100" t="s">
        <v>13</v>
      </c>
      <c r="E26" s="101" t="s">
        <v>444</v>
      </c>
      <c r="F26" s="102" t="s">
        <v>445</v>
      </c>
      <c r="H26" s="25"/>
    </row>
    <row r="27" spans="1:8" x14ac:dyDescent="0.55000000000000004">
      <c r="A27" s="98">
        <v>25</v>
      </c>
      <c r="B27" s="99" t="s">
        <v>446</v>
      </c>
      <c r="C27" s="98" t="s">
        <v>447</v>
      </c>
      <c r="D27" s="100" t="s">
        <v>13</v>
      </c>
      <c r="E27" s="101" t="s">
        <v>448</v>
      </c>
      <c r="F27" s="102" t="s">
        <v>449</v>
      </c>
      <c r="H27" s="25"/>
    </row>
    <row r="28" spans="1:8" x14ac:dyDescent="0.55000000000000004">
      <c r="A28" s="98">
        <v>26</v>
      </c>
      <c r="B28" s="99" t="s">
        <v>450</v>
      </c>
      <c r="C28" s="98" t="s">
        <v>451</v>
      </c>
      <c r="D28" s="100" t="s">
        <v>13</v>
      </c>
      <c r="E28" s="101" t="s">
        <v>452</v>
      </c>
      <c r="F28" s="102" t="s">
        <v>453</v>
      </c>
      <c r="H28" s="25"/>
    </row>
    <row r="29" spans="1:8" x14ac:dyDescent="0.55000000000000004">
      <c r="A29" s="98">
        <v>27</v>
      </c>
      <c r="B29" s="99" t="s">
        <v>454</v>
      </c>
      <c r="C29" s="98" t="s">
        <v>455</v>
      </c>
      <c r="D29" s="100" t="s">
        <v>14</v>
      </c>
      <c r="E29" s="101" t="s">
        <v>456</v>
      </c>
      <c r="F29" s="102" t="s">
        <v>457</v>
      </c>
      <c r="H29" s="25"/>
    </row>
    <row r="30" spans="1:8" x14ac:dyDescent="0.55000000000000004">
      <c r="A30" s="98">
        <v>28</v>
      </c>
      <c r="B30" s="99" t="s">
        <v>458</v>
      </c>
      <c r="C30" s="98" t="s">
        <v>459</v>
      </c>
      <c r="D30" s="100" t="s">
        <v>13</v>
      </c>
      <c r="E30" s="101" t="s">
        <v>460</v>
      </c>
      <c r="F30" s="102" t="s">
        <v>461</v>
      </c>
      <c r="H30" s="25"/>
    </row>
    <row r="31" spans="1:8" x14ac:dyDescent="0.55000000000000004">
      <c r="A31" s="98">
        <v>29</v>
      </c>
      <c r="B31" s="99" t="s">
        <v>462</v>
      </c>
      <c r="C31" s="98" t="s">
        <v>463</v>
      </c>
      <c r="D31" s="100" t="s">
        <v>14</v>
      </c>
      <c r="E31" s="101" t="s">
        <v>464</v>
      </c>
      <c r="F31" s="102" t="s">
        <v>465</v>
      </c>
      <c r="H31" s="25"/>
    </row>
    <row r="32" spans="1:8" x14ac:dyDescent="0.55000000000000004">
      <c r="A32" s="98">
        <v>30</v>
      </c>
      <c r="B32" s="99" t="s">
        <v>466</v>
      </c>
      <c r="C32" s="98" t="s">
        <v>467</v>
      </c>
      <c r="D32" s="100" t="s">
        <v>14</v>
      </c>
      <c r="E32" s="101" t="s">
        <v>468</v>
      </c>
      <c r="F32" s="102" t="s">
        <v>469</v>
      </c>
      <c r="H32" s="25"/>
    </row>
    <row r="33" spans="1:8" x14ac:dyDescent="0.55000000000000004">
      <c r="A33" s="122">
        <v>31</v>
      </c>
      <c r="B33" s="21" t="s">
        <v>470</v>
      </c>
      <c r="C33" s="20" t="s">
        <v>471</v>
      </c>
      <c r="D33" s="22" t="s">
        <v>14</v>
      </c>
      <c r="E33" s="23" t="s">
        <v>472</v>
      </c>
      <c r="F33" s="24" t="s">
        <v>473</v>
      </c>
      <c r="H33" s="25"/>
    </row>
    <row r="34" spans="1:8" x14ac:dyDescent="0.55000000000000004">
      <c r="A34" s="122">
        <v>32</v>
      </c>
      <c r="B34" s="144" t="s">
        <v>474</v>
      </c>
      <c r="C34" s="145" t="s">
        <v>475</v>
      </c>
      <c r="D34" s="146" t="s">
        <v>14</v>
      </c>
      <c r="E34" s="147" t="s">
        <v>476</v>
      </c>
      <c r="F34" s="148" t="s">
        <v>477</v>
      </c>
      <c r="H34" s="25"/>
    </row>
    <row r="35" spans="1:8" x14ac:dyDescent="0.2">
      <c r="A35" s="84">
        <v>33</v>
      </c>
      <c r="B35" s="149" t="s">
        <v>478</v>
      </c>
      <c r="C35" s="150" t="s">
        <v>479</v>
      </c>
      <c r="D35" s="151" t="s">
        <v>14</v>
      </c>
      <c r="E35" s="151" t="s">
        <v>480</v>
      </c>
      <c r="F35" s="151" t="s">
        <v>481</v>
      </c>
    </row>
    <row r="36" spans="1:8" x14ac:dyDescent="0.2">
      <c r="A36" s="84">
        <v>34</v>
      </c>
      <c r="B36" s="149" t="s">
        <v>482</v>
      </c>
      <c r="C36" s="150" t="s">
        <v>483</v>
      </c>
      <c r="D36" s="151" t="s">
        <v>14</v>
      </c>
      <c r="E36" s="151" t="s">
        <v>484</v>
      </c>
      <c r="F36" s="151" t="s">
        <v>485</v>
      </c>
    </row>
    <row r="37" spans="1:8" x14ac:dyDescent="0.2">
      <c r="A37" s="84">
        <v>35</v>
      </c>
      <c r="B37" s="149">
        <v>1103300273169</v>
      </c>
      <c r="C37" s="150">
        <v>7314</v>
      </c>
      <c r="D37" s="151" t="s">
        <v>13</v>
      </c>
      <c r="E37" s="151" t="s">
        <v>486</v>
      </c>
      <c r="F37" s="151" t="s">
        <v>487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B42"/>
  <sheetViews>
    <sheetView view="pageLayout" topLeftCell="A28" zoomScale="110" zoomScaleNormal="100" zoomScalePageLayoutView="110" workbookViewId="0">
      <selection activeCell="A7" sqref="A7:AB42"/>
    </sheetView>
  </sheetViews>
  <sheetFormatPr defaultColWidth="9" defaultRowHeight="18.75" x14ac:dyDescent="0.2"/>
  <cols>
    <col min="1" max="1" width="3.5" style="54" customWidth="1"/>
    <col min="2" max="2" width="5.375" style="54" customWidth="1"/>
    <col min="3" max="3" width="7.125" style="54" customWidth="1"/>
    <col min="4" max="4" width="6.375" style="54" customWidth="1"/>
    <col min="5" max="28" width="2.75" style="54" customWidth="1"/>
    <col min="29" max="16384" width="9" style="54"/>
  </cols>
  <sheetData>
    <row r="1" spans="1:28" x14ac:dyDescent="0.2">
      <c r="A1" s="152" t="s">
        <v>15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8" x14ac:dyDescent="0.2">
      <c r="A2" s="152" t="s">
        <v>488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8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28" x14ac:dyDescent="0.2">
      <c r="A4" s="153"/>
      <c r="B4" s="158"/>
      <c r="C4" s="159"/>
      <c r="D4" s="160"/>
      <c r="E4" s="157" t="s">
        <v>12</v>
      </c>
      <c r="F4" s="157"/>
      <c r="G4" s="157" t="s">
        <v>10</v>
      </c>
      <c r="H4" s="157" t="s">
        <v>12</v>
      </c>
      <c r="I4" s="157"/>
      <c r="J4" s="157" t="s">
        <v>10</v>
      </c>
      <c r="K4" s="157" t="s">
        <v>12</v>
      </c>
      <c r="L4" s="157"/>
      <c r="M4" s="157" t="s">
        <v>10</v>
      </c>
      <c r="N4" s="157" t="s">
        <v>12</v>
      </c>
      <c r="O4" s="157"/>
      <c r="P4" s="157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57" t="s">
        <v>10</v>
      </c>
      <c r="W4" s="157" t="s">
        <v>12</v>
      </c>
      <c r="X4" s="157"/>
      <c r="Y4" s="157" t="s">
        <v>10</v>
      </c>
      <c r="Z4" s="157" t="s">
        <v>12</v>
      </c>
      <c r="AA4" s="157"/>
      <c r="AB4" s="157" t="s">
        <v>10</v>
      </c>
    </row>
    <row r="5" spans="1:28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57"/>
      <c r="H5" s="110">
        <v>1</v>
      </c>
      <c r="I5" s="110">
        <v>2</v>
      </c>
      <c r="J5" s="157"/>
      <c r="K5" s="110">
        <v>1</v>
      </c>
      <c r="L5" s="110">
        <v>2</v>
      </c>
      <c r="M5" s="157"/>
      <c r="N5" s="110">
        <v>1</v>
      </c>
      <c r="O5" s="110">
        <v>2</v>
      </c>
      <c r="P5" s="157"/>
      <c r="Q5" s="110">
        <v>1</v>
      </c>
      <c r="R5" s="110">
        <v>2</v>
      </c>
      <c r="S5" s="157"/>
      <c r="T5" s="110">
        <v>1</v>
      </c>
      <c r="U5" s="110">
        <v>2</v>
      </c>
      <c r="V5" s="157"/>
      <c r="W5" s="110">
        <v>1</v>
      </c>
      <c r="X5" s="110">
        <v>2</v>
      </c>
      <c r="Y5" s="157"/>
      <c r="Z5" s="110">
        <v>1</v>
      </c>
      <c r="AA5" s="110">
        <v>2</v>
      </c>
      <c r="AB5" s="157"/>
    </row>
    <row r="6" spans="1:28" s="111" customFormat="1" ht="18" customHeight="1" x14ac:dyDescent="0.2">
      <c r="A6" s="110"/>
      <c r="B6" s="126" t="s">
        <v>11</v>
      </c>
      <c r="C6" s="127"/>
      <c r="D6" s="128"/>
      <c r="E6" s="110">
        <v>3</v>
      </c>
      <c r="F6" s="110">
        <v>3</v>
      </c>
      <c r="G6" s="110">
        <v>3</v>
      </c>
      <c r="H6" s="110">
        <v>3</v>
      </c>
      <c r="I6" s="110">
        <v>3</v>
      </c>
      <c r="J6" s="110">
        <v>3</v>
      </c>
      <c r="K6" s="110">
        <v>3</v>
      </c>
      <c r="L6" s="110">
        <v>3</v>
      </c>
      <c r="M6" s="110">
        <v>3</v>
      </c>
      <c r="N6" s="110">
        <v>3</v>
      </c>
      <c r="O6" s="110">
        <v>3</v>
      </c>
      <c r="P6" s="110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10">
        <v>3</v>
      </c>
      <c r="W6" s="110">
        <v>3</v>
      </c>
      <c r="X6" s="110">
        <v>3</v>
      </c>
      <c r="Y6" s="110">
        <v>3</v>
      </c>
      <c r="Z6" s="110">
        <v>3</v>
      </c>
      <c r="AA6" s="110">
        <v>3</v>
      </c>
      <c r="AB6" s="110">
        <v>3</v>
      </c>
    </row>
    <row r="7" spans="1:28" s="111" customFormat="1" ht="18" customHeight="1" x14ac:dyDescent="0.2">
      <c r="A7" s="112">
        <v>1</v>
      </c>
      <c r="B7" s="113" t="str">
        <f>รายชื่อ!D3</f>
        <v>เด็กชาย</v>
      </c>
      <c r="C7" s="212" t="str">
        <f>รายชื่อ!E3</f>
        <v>กิตติศักดิ์</v>
      </c>
      <c r="D7" s="216" t="str">
        <f>รายชื่อ!F3</f>
        <v>เฉยเเหวน</v>
      </c>
      <c r="E7" s="120">
        <v>2</v>
      </c>
      <c r="F7" s="121">
        <v>3</v>
      </c>
      <c r="G7" s="117">
        <f>(E7+F7)/2</f>
        <v>2.5</v>
      </c>
      <c r="H7" s="117"/>
      <c r="I7" s="117"/>
      <c r="J7" s="117">
        <f>(H7+I7)/2</f>
        <v>0</v>
      </c>
      <c r="K7" s="117"/>
      <c r="L7" s="117"/>
      <c r="M7" s="117">
        <f>(K7+L7)/2</f>
        <v>0</v>
      </c>
      <c r="N7" s="117"/>
      <c r="O7" s="117"/>
      <c r="P7" s="117">
        <f>(N7+O7)/2</f>
        <v>0</v>
      </c>
      <c r="Q7" s="117"/>
      <c r="R7" s="117"/>
      <c r="S7" s="117">
        <f>(Q7+R7)/2</f>
        <v>0</v>
      </c>
      <c r="T7" s="117"/>
      <c r="U7" s="117"/>
      <c r="V7" s="117">
        <f>(T7+U7)/2</f>
        <v>0</v>
      </c>
      <c r="W7" s="117"/>
      <c r="X7" s="117"/>
      <c r="Y7" s="117">
        <f>(W7+X7)/2</f>
        <v>0</v>
      </c>
      <c r="Z7" s="117"/>
      <c r="AA7" s="117"/>
      <c r="AB7" s="117">
        <f>(Z7+AA7)/2</f>
        <v>0</v>
      </c>
    </row>
    <row r="8" spans="1:28" ht="18" customHeight="1" x14ac:dyDescent="0.2">
      <c r="A8" s="164">
        <v>2</v>
      </c>
      <c r="B8" s="165" t="str">
        <f>รายชื่อ!D4</f>
        <v>เด็กชาย</v>
      </c>
      <c r="C8" s="203" t="str">
        <f>รายชื่อ!E4</f>
        <v>ณัฐวุฒิ</v>
      </c>
      <c r="D8" s="199" t="str">
        <f>รายชื่อ!F4</f>
        <v>ม่วงศรี</v>
      </c>
      <c r="E8" s="164">
        <v>3</v>
      </c>
      <c r="F8" s="164">
        <v>3</v>
      </c>
      <c r="G8" s="168">
        <f t="shared" ref="G8:G41" si="0">(E8+F8)/2</f>
        <v>3</v>
      </c>
      <c r="H8" s="169"/>
      <c r="I8" s="164"/>
      <c r="J8" s="169">
        <f t="shared" ref="J8:J41" si="1">(H8+I8)/2</f>
        <v>0</v>
      </c>
      <c r="K8" s="169"/>
      <c r="L8" s="164"/>
      <c r="M8" s="169">
        <f t="shared" ref="M8:M41" si="2">(K8+L8)/2</f>
        <v>0</v>
      </c>
      <c r="N8" s="169"/>
      <c r="O8" s="169"/>
      <c r="P8" s="169">
        <f t="shared" ref="P8:P41" si="3">(N8+O8)/2</f>
        <v>0</v>
      </c>
      <c r="Q8" s="169"/>
      <c r="R8" s="169"/>
      <c r="S8" s="169">
        <f t="shared" ref="S8:S41" si="4">(Q8+R8)/2</f>
        <v>0</v>
      </c>
      <c r="T8" s="169"/>
      <c r="U8" s="169"/>
      <c r="V8" s="169">
        <f t="shared" ref="V8:V41" si="5">(T8+U8)/2</f>
        <v>0</v>
      </c>
      <c r="W8" s="169"/>
      <c r="X8" s="169"/>
      <c r="Y8" s="169">
        <f t="shared" ref="Y8:Y41" si="6">(W8+X8)/2</f>
        <v>0</v>
      </c>
      <c r="Z8" s="169"/>
      <c r="AA8" s="169"/>
      <c r="AB8" s="169">
        <f t="shared" ref="AB8:AB41" si="7">(Z8+AA8)/2</f>
        <v>0</v>
      </c>
    </row>
    <row r="9" spans="1:28" ht="18" customHeight="1" x14ac:dyDescent="0.2">
      <c r="A9" s="164">
        <v>3</v>
      </c>
      <c r="B9" s="165" t="str">
        <f>รายชื่อ!D5</f>
        <v>เด็กชาย</v>
      </c>
      <c r="C9" s="203" t="str">
        <f>รายชื่อ!E5</f>
        <v>ธนพล</v>
      </c>
      <c r="D9" s="199" t="str">
        <f>รายชื่อ!F5</f>
        <v>นรอินทร์</v>
      </c>
      <c r="E9" s="164">
        <v>3</v>
      </c>
      <c r="F9" s="164">
        <v>3</v>
      </c>
      <c r="G9" s="168">
        <f t="shared" si="0"/>
        <v>3</v>
      </c>
      <c r="H9" s="169"/>
      <c r="I9" s="164"/>
      <c r="J9" s="169">
        <f t="shared" si="1"/>
        <v>0</v>
      </c>
      <c r="K9" s="169"/>
      <c r="L9" s="164"/>
      <c r="M9" s="169">
        <f t="shared" si="2"/>
        <v>0</v>
      </c>
      <c r="N9" s="169"/>
      <c r="O9" s="169"/>
      <c r="P9" s="169">
        <f t="shared" si="3"/>
        <v>0</v>
      </c>
      <c r="Q9" s="169"/>
      <c r="R9" s="169"/>
      <c r="S9" s="169">
        <f t="shared" si="4"/>
        <v>0</v>
      </c>
      <c r="T9" s="169"/>
      <c r="U9" s="169"/>
      <c r="V9" s="169">
        <f t="shared" si="5"/>
        <v>0</v>
      </c>
      <c r="W9" s="169"/>
      <c r="X9" s="169"/>
      <c r="Y9" s="169">
        <f t="shared" si="6"/>
        <v>0</v>
      </c>
      <c r="Z9" s="169"/>
      <c r="AA9" s="169"/>
      <c r="AB9" s="169">
        <f t="shared" si="7"/>
        <v>0</v>
      </c>
    </row>
    <row r="10" spans="1:28" ht="18" customHeight="1" x14ac:dyDescent="0.2">
      <c r="A10" s="164">
        <v>4</v>
      </c>
      <c r="B10" s="165" t="str">
        <f>รายชื่อ!D6</f>
        <v>เด็กชาย</v>
      </c>
      <c r="C10" s="203" t="str">
        <f>รายชื่อ!E6</f>
        <v>นิธิพล</v>
      </c>
      <c r="D10" s="199" t="str">
        <f>รายชื่อ!F6</f>
        <v>แผ่นคำลา</v>
      </c>
      <c r="E10" s="164">
        <v>3</v>
      </c>
      <c r="F10" s="164">
        <v>3</v>
      </c>
      <c r="G10" s="168">
        <f t="shared" si="0"/>
        <v>3</v>
      </c>
      <c r="H10" s="169"/>
      <c r="I10" s="164"/>
      <c r="J10" s="169">
        <f t="shared" si="1"/>
        <v>0</v>
      </c>
      <c r="K10" s="169"/>
      <c r="L10" s="164"/>
      <c r="M10" s="169">
        <f t="shared" si="2"/>
        <v>0</v>
      </c>
      <c r="N10" s="169"/>
      <c r="O10" s="169"/>
      <c r="P10" s="169">
        <f t="shared" si="3"/>
        <v>0</v>
      </c>
      <c r="Q10" s="169"/>
      <c r="R10" s="169"/>
      <c r="S10" s="169">
        <f t="shared" si="4"/>
        <v>0</v>
      </c>
      <c r="T10" s="169"/>
      <c r="U10" s="169"/>
      <c r="V10" s="169">
        <f t="shared" si="5"/>
        <v>0</v>
      </c>
      <c r="W10" s="169"/>
      <c r="X10" s="169"/>
      <c r="Y10" s="169">
        <f t="shared" si="6"/>
        <v>0</v>
      </c>
      <c r="Z10" s="169"/>
      <c r="AA10" s="169"/>
      <c r="AB10" s="169">
        <f t="shared" si="7"/>
        <v>0</v>
      </c>
    </row>
    <row r="11" spans="1:28" ht="18" customHeight="1" x14ac:dyDescent="0.2">
      <c r="A11" s="164">
        <v>5</v>
      </c>
      <c r="B11" s="165" t="str">
        <f>รายชื่อ!D7</f>
        <v>เด็กชาย</v>
      </c>
      <c r="C11" s="203" t="str">
        <f>รายชื่อ!E7</f>
        <v>พงศกร</v>
      </c>
      <c r="D11" s="199" t="str">
        <f>รายชื่อ!F7</f>
        <v>สุทธิพงศ์วิรัช</v>
      </c>
      <c r="E11" s="164">
        <v>3</v>
      </c>
      <c r="F11" s="164">
        <v>3</v>
      </c>
      <c r="G11" s="168">
        <f t="shared" si="0"/>
        <v>3</v>
      </c>
      <c r="H11" s="169"/>
      <c r="I11" s="164"/>
      <c r="J11" s="169">
        <f t="shared" si="1"/>
        <v>0</v>
      </c>
      <c r="K11" s="169"/>
      <c r="L11" s="164"/>
      <c r="M11" s="169">
        <f t="shared" si="2"/>
        <v>0</v>
      </c>
      <c r="N11" s="169"/>
      <c r="O11" s="170"/>
      <c r="P11" s="169">
        <f t="shared" si="3"/>
        <v>0</v>
      </c>
      <c r="Q11" s="169"/>
      <c r="R11" s="169"/>
      <c r="S11" s="169">
        <f t="shared" si="4"/>
        <v>0</v>
      </c>
      <c r="T11" s="169"/>
      <c r="U11" s="169"/>
      <c r="V11" s="169">
        <f t="shared" si="5"/>
        <v>0</v>
      </c>
      <c r="W11" s="169"/>
      <c r="X11" s="169"/>
      <c r="Y11" s="169">
        <f t="shared" si="6"/>
        <v>0</v>
      </c>
      <c r="Z11" s="169"/>
      <c r="AA11" s="169"/>
      <c r="AB11" s="169">
        <f t="shared" si="7"/>
        <v>0</v>
      </c>
    </row>
    <row r="12" spans="1:28" ht="18" customHeight="1" x14ac:dyDescent="0.2">
      <c r="A12" s="164">
        <v>6</v>
      </c>
      <c r="B12" s="165" t="str">
        <f>รายชื่อ!D8</f>
        <v>เด็กหญิง</v>
      </c>
      <c r="C12" s="203" t="str">
        <f>รายชื่อ!E8</f>
        <v>กมลวรรณ</v>
      </c>
      <c r="D12" s="199" t="str">
        <f>รายชื่อ!F8</f>
        <v>เนาวไสศรี</v>
      </c>
      <c r="E12" s="164">
        <v>3</v>
      </c>
      <c r="F12" s="164">
        <v>3</v>
      </c>
      <c r="G12" s="168">
        <f t="shared" si="0"/>
        <v>3</v>
      </c>
      <c r="H12" s="169"/>
      <c r="I12" s="164"/>
      <c r="J12" s="169">
        <f t="shared" si="1"/>
        <v>0</v>
      </c>
      <c r="K12" s="169"/>
      <c r="L12" s="164"/>
      <c r="M12" s="169">
        <f t="shared" si="2"/>
        <v>0</v>
      </c>
      <c r="N12" s="169"/>
      <c r="O12" s="169"/>
      <c r="P12" s="169">
        <f t="shared" si="3"/>
        <v>0</v>
      </c>
      <c r="Q12" s="169"/>
      <c r="R12" s="169"/>
      <c r="S12" s="169">
        <f t="shared" si="4"/>
        <v>0</v>
      </c>
      <c r="T12" s="169"/>
      <c r="U12" s="169"/>
      <c r="V12" s="169">
        <f t="shared" si="5"/>
        <v>0</v>
      </c>
      <c r="W12" s="169"/>
      <c r="X12" s="169"/>
      <c r="Y12" s="169">
        <f t="shared" si="6"/>
        <v>0</v>
      </c>
      <c r="Z12" s="169"/>
      <c r="AA12" s="169"/>
      <c r="AB12" s="169">
        <f t="shared" si="7"/>
        <v>0</v>
      </c>
    </row>
    <row r="13" spans="1:28" ht="18" customHeight="1" x14ac:dyDescent="0.2">
      <c r="A13" s="164">
        <v>7</v>
      </c>
      <c r="B13" s="165" t="str">
        <f>รายชื่อ!D9</f>
        <v>เด็กหญิง</v>
      </c>
      <c r="C13" s="203" t="str">
        <f>รายชื่อ!E9</f>
        <v>กรองกาญจน์</v>
      </c>
      <c r="D13" s="199" t="str">
        <f>รายชื่อ!F9</f>
        <v>สืบสอน</v>
      </c>
      <c r="E13" s="164">
        <v>3</v>
      </c>
      <c r="F13" s="164">
        <v>3</v>
      </c>
      <c r="G13" s="168">
        <f t="shared" si="0"/>
        <v>3</v>
      </c>
      <c r="H13" s="169"/>
      <c r="I13" s="164"/>
      <c r="J13" s="169">
        <f t="shared" si="1"/>
        <v>0</v>
      </c>
      <c r="K13" s="169"/>
      <c r="L13" s="164"/>
      <c r="M13" s="169">
        <f t="shared" si="2"/>
        <v>0</v>
      </c>
      <c r="N13" s="169"/>
      <c r="O13" s="169"/>
      <c r="P13" s="169">
        <f t="shared" si="3"/>
        <v>0</v>
      </c>
      <c r="Q13" s="169"/>
      <c r="R13" s="169"/>
      <c r="S13" s="169">
        <f t="shared" si="4"/>
        <v>0</v>
      </c>
      <c r="T13" s="169"/>
      <c r="U13" s="169"/>
      <c r="V13" s="169">
        <f t="shared" si="5"/>
        <v>0</v>
      </c>
      <c r="W13" s="169"/>
      <c r="X13" s="169"/>
      <c r="Y13" s="169">
        <f t="shared" si="6"/>
        <v>0</v>
      </c>
      <c r="Z13" s="169"/>
      <c r="AA13" s="169"/>
      <c r="AB13" s="169">
        <f t="shared" si="7"/>
        <v>0</v>
      </c>
    </row>
    <row r="14" spans="1:28" ht="18" customHeight="1" x14ac:dyDescent="0.2">
      <c r="A14" s="164">
        <v>8</v>
      </c>
      <c r="B14" s="165" t="str">
        <f>รายชื่อ!D10</f>
        <v>เด็กหญิง</v>
      </c>
      <c r="C14" s="203" t="str">
        <f>รายชื่อ!E10</f>
        <v>ชลิตา</v>
      </c>
      <c r="D14" s="199" t="str">
        <f>รายชื่อ!F10</f>
        <v>กองแกน</v>
      </c>
      <c r="E14" s="164">
        <v>3</v>
      </c>
      <c r="F14" s="164">
        <v>3</v>
      </c>
      <c r="G14" s="168">
        <f t="shared" si="0"/>
        <v>3</v>
      </c>
      <c r="H14" s="169"/>
      <c r="I14" s="164"/>
      <c r="J14" s="169">
        <f t="shared" si="1"/>
        <v>0</v>
      </c>
      <c r="K14" s="169"/>
      <c r="L14" s="164"/>
      <c r="M14" s="169">
        <f t="shared" si="2"/>
        <v>0</v>
      </c>
      <c r="N14" s="169"/>
      <c r="O14" s="169"/>
      <c r="P14" s="169">
        <f t="shared" si="3"/>
        <v>0</v>
      </c>
      <c r="Q14" s="169"/>
      <c r="R14" s="169"/>
      <c r="S14" s="169">
        <f t="shared" si="4"/>
        <v>0</v>
      </c>
      <c r="T14" s="169"/>
      <c r="U14" s="171"/>
      <c r="V14" s="169">
        <f t="shared" si="5"/>
        <v>0</v>
      </c>
      <c r="W14" s="169"/>
      <c r="X14" s="169"/>
      <c r="Y14" s="169">
        <f t="shared" si="6"/>
        <v>0</v>
      </c>
      <c r="Z14" s="169"/>
      <c r="AA14" s="169"/>
      <c r="AB14" s="169">
        <f t="shared" si="7"/>
        <v>0</v>
      </c>
    </row>
    <row r="15" spans="1:28" ht="18" customHeight="1" x14ac:dyDescent="0.2">
      <c r="A15" s="164">
        <v>9</v>
      </c>
      <c r="B15" s="165" t="str">
        <f>รายชื่อ!D11</f>
        <v>เด็กหญิง</v>
      </c>
      <c r="C15" s="203" t="str">
        <f>รายชื่อ!E11</f>
        <v>นงค์นภัส</v>
      </c>
      <c r="D15" s="199" t="str">
        <f>รายชื่อ!F11</f>
        <v>ทีดินดำ</v>
      </c>
      <c r="E15" s="164">
        <v>3</v>
      </c>
      <c r="F15" s="164">
        <v>3</v>
      </c>
      <c r="G15" s="168">
        <f t="shared" si="0"/>
        <v>3</v>
      </c>
      <c r="H15" s="169"/>
      <c r="I15" s="164"/>
      <c r="J15" s="169">
        <f t="shared" si="1"/>
        <v>0</v>
      </c>
      <c r="K15" s="169"/>
      <c r="L15" s="164"/>
      <c r="M15" s="169">
        <f t="shared" si="2"/>
        <v>0</v>
      </c>
      <c r="N15" s="169"/>
      <c r="O15" s="103"/>
      <c r="P15" s="169">
        <f t="shared" si="3"/>
        <v>0</v>
      </c>
      <c r="Q15" s="169"/>
      <c r="R15" s="169"/>
      <c r="S15" s="169">
        <f t="shared" si="4"/>
        <v>0</v>
      </c>
      <c r="T15" s="169"/>
      <c r="U15" s="103"/>
      <c r="V15" s="169">
        <f t="shared" si="5"/>
        <v>0</v>
      </c>
      <c r="W15" s="169"/>
      <c r="X15" s="169"/>
      <c r="Y15" s="169">
        <f t="shared" si="6"/>
        <v>0</v>
      </c>
      <c r="Z15" s="169"/>
      <c r="AA15" s="169"/>
      <c r="AB15" s="169">
        <f t="shared" si="7"/>
        <v>0</v>
      </c>
    </row>
    <row r="16" spans="1:28" ht="18" customHeight="1" x14ac:dyDescent="0.2">
      <c r="A16" s="164">
        <v>10</v>
      </c>
      <c r="B16" s="165" t="str">
        <f>รายชื่อ!D12</f>
        <v>เด็กหญิง</v>
      </c>
      <c r="C16" s="203" t="str">
        <f>รายชื่อ!E12</f>
        <v>นวรัตน์</v>
      </c>
      <c r="D16" s="199" t="str">
        <f>รายชื่อ!F12</f>
        <v>เอี่ยมนิ่ม</v>
      </c>
      <c r="E16" s="164">
        <v>3</v>
      </c>
      <c r="F16" s="164">
        <v>3</v>
      </c>
      <c r="G16" s="168">
        <f t="shared" si="0"/>
        <v>3</v>
      </c>
      <c r="H16" s="169"/>
      <c r="I16" s="164"/>
      <c r="J16" s="169">
        <f t="shared" si="1"/>
        <v>0</v>
      </c>
      <c r="K16" s="169"/>
      <c r="L16" s="164"/>
      <c r="M16" s="169">
        <f t="shared" si="2"/>
        <v>0</v>
      </c>
      <c r="N16" s="169"/>
      <c r="O16" s="170"/>
      <c r="P16" s="169">
        <f t="shared" si="3"/>
        <v>0</v>
      </c>
      <c r="Q16" s="169"/>
      <c r="R16" s="169"/>
      <c r="S16" s="169">
        <f t="shared" si="4"/>
        <v>0</v>
      </c>
      <c r="T16" s="169"/>
      <c r="U16" s="170"/>
      <c r="V16" s="169">
        <f t="shared" si="5"/>
        <v>0</v>
      </c>
      <c r="W16" s="169"/>
      <c r="X16" s="169"/>
      <c r="Y16" s="169">
        <f t="shared" si="6"/>
        <v>0</v>
      </c>
      <c r="Z16" s="169"/>
      <c r="AA16" s="169"/>
      <c r="AB16" s="169">
        <f t="shared" si="7"/>
        <v>0</v>
      </c>
    </row>
    <row r="17" spans="1:28" ht="18" customHeight="1" x14ac:dyDescent="0.2">
      <c r="A17" s="164">
        <v>11</v>
      </c>
      <c r="B17" s="165" t="str">
        <f>รายชื่อ!D13</f>
        <v>เด็กหญิง</v>
      </c>
      <c r="C17" s="203" t="str">
        <f>รายชื่อ!E13</f>
        <v>พรรณนิภา</v>
      </c>
      <c r="D17" s="199" t="str">
        <f>รายชื่อ!F13</f>
        <v>พรายเพ็ชรน้อย</v>
      </c>
      <c r="E17" s="164">
        <v>3</v>
      </c>
      <c r="F17" s="164">
        <v>3</v>
      </c>
      <c r="G17" s="168">
        <f t="shared" si="0"/>
        <v>3</v>
      </c>
      <c r="H17" s="169"/>
      <c r="I17" s="164"/>
      <c r="J17" s="169">
        <f t="shared" si="1"/>
        <v>0</v>
      </c>
      <c r="K17" s="169"/>
      <c r="L17" s="164"/>
      <c r="M17" s="169">
        <f t="shared" si="2"/>
        <v>0</v>
      </c>
      <c r="N17" s="169"/>
      <c r="O17" s="169"/>
      <c r="P17" s="169">
        <f t="shared" si="3"/>
        <v>0</v>
      </c>
      <c r="Q17" s="169"/>
      <c r="R17" s="169"/>
      <c r="S17" s="169">
        <f t="shared" si="4"/>
        <v>0</v>
      </c>
      <c r="T17" s="169"/>
      <c r="U17" s="170"/>
      <c r="V17" s="169">
        <f t="shared" si="5"/>
        <v>0</v>
      </c>
      <c r="W17" s="169"/>
      <c r="X17" s="169"/>
      <c r="Y17" s="169">
        <f t="shared" si="6"/>
        <v>0</v>
      </c>
      <c r="Z17" s="169"/>
      <c r="AA17" s="169"/>
      <c r="AB17" s="169">
        <f t="shared" si="7"/>
        <v>0</v>
      </c>
    </row>
    <row r="18" spans="1:28" ht="18" customHeight="1" x14ac:dyDescent="0.2">
      <c r="A18" s="164">
        <v>12</v>
      </c>
      <c r="B18" s="165" t="str">
        <f>รายชื่อ!D14</f>
        <v>เด็กหญิง</v>
      </c>
      <c r="C18" s="203" t="str">
        <f>รายชื่อ!E14</f>
        <v>เพ็ญประภา</v>
      </c>
      <c r="D18" s="199" t="str">
        <f>รายชื่อ!F14</f>
        <v>ลาพันธ์</v>
      </c>
      <c r="E18" s="164">
        <v>3</v>
      </c>
      <c r="F18" s="164">
        <v>3</v>
      </c>
      <c r="G18" s="168">
        <f t="shared" si="0"/>
        <v>3</v>
      </c>
      <c r="H18" s="169"/>
      <c r="I18" s="164"/>
      <c r="J18" s="169">
        <f t="shared" si="1"/>
        <v>0</v>
      </c>
      <c r="K18" s="169"/>
      <c r="L18" s="164"/>
      <c r="M18" s="169">
        <f t="shared" si="2"/>
        <v>0</v>
      </c>
      <c r="N18" s="169"/>
      <c r="O18" s="103"/>
      <c r="P18" s="169">
        <f t="shared" si="3"/>
        <v>0</v>
      </c>
      <c r="Q18" s="169"/>
      <c r="R18" s="169"/>
      <c r="S18" s="169">
        <f t="shared" si="4"/>
        <v>0</v>
      </c>
      <c r="T18" s="169"/>
      <c r="U18" s="169"/>
      <c r="V18" s="169">
        <f t="shared" si="5"/>
        <v>0</v>
      </c>
      <c r="W18" s="169"/>
      <c r="X18" s="169"/>
      <c r="Y18" s="169">
        <f t="shared" si="6"/>
        <v>0</v>
      </c>
      <c r="Z18" s="169"/>
      <c r="AA18" s="169"/>
      <c r="AB18" s="169">
        <f t="shared" si="7"/>
        <v>0</v>
      </c>
    </row>
    <row r="19" spans="1:28" ht="18" customHeight="1" x14ac:dyDescent="0.2">
      <c r="A19" s="164">
        <v>13</v>
      </c>
      <c r="B19" s="165" t="str">
        <f>รายชื่อ!D15</f>
        <v>เด็กหญิง</v>
      </c>
      <c r="C19" s="203" t="str">
        <f>รายชื่อ!E15</f>
        <v>มาลินี</v>
      </c>
      <c r="D19" s="199" t="str">
        <f>รายชื่อ!F15</f>
        <v>ศรีอินกิจ</v>
      </c>
      <c r="E19" s="164">
        <v>3</v>
      </c>
      <c r="F19" s="164">
        <v>3</v>
      </c>
      <c r="G19" s="168">
        <f t="shared" si="0"/>
        <v>3</v>
      </c>
      <c r="H19" s="169"/>
      <c r="I19" s="164"/>
      <c r="J19" s="169">
        <f t="shared" si="1"/>
        <v>0</v>
      </c>
      <c r="K19" s="169"/>
      <c r="L19" s="164"/>
      <c r="M19" s="169">
        <f t="shared" si="2"/>
        <v>0</v>
      </c>
      <c r="N19" s="169"/>
      <c r="O19" s="169"/>
      <c r="P19" s="169">
        <f t="shared" si="3"/>
        <v>0</v>
      </c>
      <c r="Q19" s="169"/>
      <c r="R19" s="169"/>
      <c r="S19" s="169">
        <f t="shared" si="4"/>
        <v>0</v>
      </c>
      <c r="T19" s="169"/>
      <c r="U19" s="103"/>
      <c r="V19" s="169">
        <f t="shared" si="5"/>
        <v>0</v>
      </c>
      <c r="W19" s="169"/>
      <c r="X19" s="169"/>
      <c r="Y19" s="169">
        <f t="shared" si="6"/>
        <v>0</v>
      </c>
      <c r="Z19" s="169"/>
      <c r="AA19" s="169"/>
      <c r="AB19" s="169">
        <f t="shared" si="7"/>
        <v>0</v>
      </c>
    </row>
    <row r="20" spans="1:28" ht="18" customHeight="1" x14ac:dyDescent="0.2">
      <c r="A20" s="164">
        <v>14</v>
      </c>
      <c r="B20" s="165" t="str">
        <f>รายชื่อ!D16</f>
        <v>เด็กหญิง</v>
      </c>
      <c r="C20" s="203" t="str">
        <f>รายชื่อ!E16</f>
        <v>วนิดา</v>
      </c>
      <c r="D20" s="199" t="str">
        <f>รายชื่อ!F16</f>
        <v>สุดโต</v>
      </c>
      <c r="E20" s="164">
        <v>3</v>
      </c>
      <c r="F20" s="164">
        <v>3</v>
      </c>
      <c r="G20" s="168">
        <f t="shared" si="0"/>
        <v>3</v>
      </c>
      <c r="H20" s="169"/>
      <c r="I20" s="164"/>
      <c r="J20" s="169">
        <f t="shared" si="1"/>
        <v>0</v>
      </c>
      <c r="K20" s="169"/>
      <c r="L20" s="164"/>
      <c r="M20" s="169">
        <f t="shared" si="2"/>
        <v>0</v>
      </c>
      <c r="N20" s="169"/>
      <c r="O20" s="169"/>
      <c r="P20" s="169">
        <f t="shared" si="3"/>
        <v>0</v>
      </c>
      <c r="Q20" s="169"/>
      <c r="R20" s="169"/>
      <c r="S20" s="169">
        <f t="shared" si="4"/>
        <v>0</v>
      </c>
      <c r="T20" s="169"/>
      <c r="U20" s="170"/>
      <c r="V20" s="169">
        <f t="shared" si="5"/>
        <v>0</v>
      </c>
      <c r="W20" s="169"/>
      <c r="X20" s="169"/>
      <c r="Y20" s="169">
        <f t="shared" si="6"/>
        <v>0</v>
      </c>
      <c r="Z20" s="169"/>
      <c r="AA20" s="169"/>
      <c r="AB20" s="169">
        <f t="shared" si="7"/>
        <v>0</v>
      </c>
    </row>
    <row r="21" spans="1:28" ht="18" customHeight="1" x14ac:dyDescent="0.2">
      <c r="A21" s="164">
        <v>15</v>
      </c>
      <c r="B21" s="165" t="str">
        <f>รายชื่อ!D17</f>
        <v>เด็กหญิง</v>
      </c>
      <c r="C21" s="203" t="str">
        <f>รายชื่อ!E17</f>
        <v>วิภาดา</v>
      </c>
      <c r="D21" s="199" t="str">
        <f>รายชื่อ!F17</f>
        <v>โสดาโคตร</v>
      </c>
      <c r="E21" s="164">
        <v>3</v>
      </c>
      <c r="F21" s="164">
        <v>3</v>
      </c>
      <c r="G21" s="168">
        <f t="shared" si="0"/>
        <v>3</v>
      </c>
      <c r="H21" s="169"/>
      <c r="I21" s="164"/>
      <c r="J21" s="169">
        <f t="shared" si="1"/>
        <v>0</v>
      </c>
      <c r="K21" s="169"/>
      <c r="L21" s="164"/>
      <c r="M21" s="169">
        <f t="shared" si="2"/>
        <v>0</v>
      </c>
      <c r="N21" s="169"/>
      <c r="O21" s="169"/>
      <c r="P21" s="169">
        <f t="shared" si="3"/>
        <v>0</v>
      </c>
      <c r="Q21" s="169"/>
      <c r="R21" s="169"/>
      <c r="S21" s="169">
        <f t="shared" si="4"/>
        <v>0</v>
      </c>
      <c r="T21" s="169"/>
      <c r="U21" s="170"/>
      <c r="V21" s="169">
        <f t="shared" si="5"/>
        <v>0</v>
      </c>
      <c r="W21" s="169"/>
      <c r="X21" s="169"/>
      <c r="Y21" s="169">
        <f t="shared" si="6"/>
        <v>0</v>
      </c>
      <c r="Z21" s="169"/>
      <c r="AA21" s="169"/>
      <c r="AB21" s="169">
        <f t="shared" si="7"/>
        <v>0</v>
      </c>
    </row>
    <row r="22" spans="1:28" ht="18" customHeight="1" x14ac:dyDescent="0.2">
      <c r="A22" s="164">
        <v>16</v>
      </c>
      <c r="B22" s="165" t="str">
        <f>รายชื่อ!D18</f>
        <v>เด็กหญิง</v>
      </c>
      <c r="C22" s="203" t="str">
        <f>รายชื่อ!E18</f>
        <v>สุนันทา</v>
      </c>
      <c r="D22" s="199" t="str">
        <f>รายชื่อ!F18</f>
        <v>ทรัพย์ประดิษฐ์</v>
      </c>
      <c r="E22" s="164">
        <v>3</v>
      </c>
      <c r="F22" s="164">
        <v>3</v>
      </c>
      <c r="G22" s="168">
        <f t="shared" si="0"/>
        <v>3</v>
      </c>
      <c r="H22" s="169"/>
      <c r="I22" s="164"/>
      <c r="J22" s="169">
        <f t="shared" si="1"/>
        <v>0</v>
      </c>
      <c r="K22" s="169"/>
      <c r="L22" s="164"/>
      <c r="M22" s="169">
        <f t="shared" si="2"/>
        <v>0</v>
      </c>
      <c r="N22" s="169"/>
      <c r="O22" s="103"/>
      <c r="P22" s="169">
        <f t="shared" si="3"/>
        <v>0</v>
      </c>
      <c r="Q22" s="169"/>
      <c r="R22" s="169"/>
      <c r="S22" s="169">
        <f t="shared" si="4"/>
        <v>0</v>
      </c>
      <c r="T22" s="169"/>
      <c r="U22" s="170"/>
      <c r="V22" s="169">
        <f t="shared" si="5"/>
        <v>0</v>
      </c>
      <c r="W22" s="169"/>
      <c r="X22" s="169"/>
      <c r="Y22" s="169">
        <f t="shared" si="6"/>
        <v>0</v>
      </c>
      <c r="Z22" s="169"/>
      <c r="AA22" s="169"/>
      <c r="AB22" s="169">
        <f t="shared" si="7"/>
        <v>0</v>
      </c>
    </row>
    <row r="23" spans="1:28" ht="18" customHeight="1" x14ac:dyDescent="0.2">
      <c r="A23" s="164">
        <v>17</v>
      </c>
      <c r="B23" s="165" t="str">
        <f>รายชื่อ!D19</f>
        <v>เด็กหญิง</v>
      </c>
      <c r="C23" s="203" t="str">
        <f>รายชื่อ!E19</f>
        <v>สุภาภรณ์</v>
      </c>
      <c r="D23" s="199" t="str">
        <f>รายชื่อ!F19</f>
        <v>บูรณะ</v>
      </c>
      <c r="E23" s="164">
        <v>3</v>
      </c>
      <c r="F23" s="164">
        <v>3</v>
      </c>
      <c r="G23" s="168">
        <f t="shared" si="0"/>
        <v>3</v>
      </c>
      <c r="H23" s="169"/>
      <c r="I23" s="164"/>
      <c r="J23" s="169">
        <f t="shared" si="1"/>
        <v>0</v>
      </c>
      <c r="K23" s="169"/>
      <c r="L23" s="164"/>
      <c r="M23" s="169">
        <f t="shared" si="2"/>
        <v>0</v>
      </c>
      <c r="N23" s="169"/>
      <c r="O23" s="170"/>
      <c r="P23" s="169">
        <f t="shared" si="3"/>
        <v>0</v>
      </c>
      <c r="Q23" s="169"/>
      <c r="R23" s="169"/>
      <c r="S23" s="169">
        <f t="shared" si="4"/>
        <v>0</v>
      </c>
      <c r="T23" s="169"/>
      <c r="U23" s="170"/>
      <c r="V23" s="169">
        <f t="shared" si="5"/>
        <v>0</v>
      </c>
      <c r="W23" s="169"/>
      <c r="X23" s="169"/>
      <c r="Y23" s="169">
        <f t="shared" si="6"/>
        <v>0</v>
      </c>
      <c r="Z23" s="169"/>
      <c r="AA23" s="169"/>
      <c r="AB23" s="169">
        <f t="shared" si="7"/>
        <v>0</v>
      </c>
    </row>
    <row r="24" spans="1:28" ht="18" customHeight="1" x14ac:dyDescent="0.2">
      <c r="A24" s="164">
        <v>18</v>
      </c>
      <c r="B24" s="165" t="str">
        <f>รายชื่อ!D20</f>
        <v>เด็กหญิง</v>
      </c>
      <c r="C24" s="203" t="str">
        <f>รายชื่อ!E20</f>
        <v>สร้อยฟ้า</v>
      </c>
      <c r="D24" s="199" t="str">
        <f>รายชื่อ!F20</f>
        <v>ดีละลม</v>
      </c>
      <c r="E24" s="164">
        <v>3</v>
      </c>
      <c r="F24" s="164">
        <v>3</v>
      </c>
      <c r="G24" s="168">
        <f t="shared" si="0"/>
        <v>3</v>
      </c>
      <c r="H24" s="169"/>
      <c r="I24" s="164"/>
      <c r="J24" s="169">
        <f t="shared" si="1"/>
        <v>0</v>
      </c>
      <c r="K24" s="169"/>
      <c r="L24" s="164"/>
      <c r="M24" s="169">
        <f t="shared" si="2"/>
        <v>0</v>
      </c>
      <c r="N24" s="169"/>
      <c r="O24" s="169"/>
      <c r="P24" s="169">
        <f t="shared" si="3"/>
        <v>0</v>
      </c>
      <c r="Q24" s="169"/>
      <c r="R24" s="169"/>
      <c r="S24" s="169">
        <f t="shared" si="4"/>
        <v>0</v>
      </c>
      <c r="T24" s="169"/>
      <c r="U24" s="169"/>
      <c r="V24" s="169">
        <f t="shared" si="5"/>
        <v>0</v>
      </c>
      <c r="W24" s="169"/>
      <c r="X24" s="169"/>
      <c r="Y24" s="169">
        <f t="shared" si="6"/>
        <v>0</v>
      </c>
      <c r="Z24" s="169"/>
      <c r="AA24" s="169"/>
      <c r="AB24" s="169">
        <f t="shared" si="7"/>
        <v>0</v>
      </c>
    </row>
    <row r="25" spans="1:28" ht="18" customHeight="1" x14ac:dyDescent="0.2">
      <c r="A25" s="164">
        <v>19</v>
      </c>
      <c r="B25" s="165" t="str">
        <f>รายชื่อ!D21</f>
        <v>เด็กชาย</v>
      </c>
      <c r="C25" s="203" t="str">
        <f>รายชื่อ!E21</f>
        <v>พงศกร</v>
      </c>
      <c r="D25" s="199" t="str">
        <f>รายชื่อ!F21</f>
        <v>นิยมวัน</v>
      </c>
      <c r="E25" s="164">
        <v>3</v>
      </c>
      <c r="F25" s="164">
        <v>3</v>
      </c>
      <c r="G25" s="168">
        <f t="shared" si="0"/>
        <v>3</v>
      </c>
      <c r="H25" s="169"/>
      <c r="I25" s="164"/>
      <c r="J25" s="169">
        <f t="shared" si="1"/>
        <v>0</v>
      </c>
      <c r="K25" s="169"/>
      <c r="L25" s="164"/>
      <c r="M25" s="169">
        <f t="shared" si="2"/>
        <v>0</v>
      </c>
      <c r="N25" s="169"/>
      <c r="O25" s="103"/>
      <c r="P25" s="169">
        <f t="shared" si="3"/>
        <v>0</v>
      </c>
      <c r="Q25" s="169"/>
      <c r="R25" s="169"/>
      <c r="S25" s="169">
        <f t="shared" si="4"/>
        <v>0</v>
      </c>
      <c r="T25" s="169"/>
      <c r="U25" s="169"/>
      <c r="V25" s="169">
        <f t="shared" si="5"/>
        <v>0</v>
      </c>
      <c r="W25" s="169"/>
      <c r="X25" s="169"/>
      <c r="Y25" s="169">
        <f t="shared" si="6"/>
        <v>0</v>
      </c>
      <c r="Z25" s="169"/>
      <c r="AA25" s="169"/>
      <c r="AB25" s="169">
        <f t="shared" si="7"/>
        <v>0</v>
      </c>
    </row>
    <row r="26" spans="1:28" s="64" customFormat="1" ht="18" customHeight="1" x14ac:dyDescent="0.2">
      <c r="A26" s="164">
        <v>20</v>
      </c>
      <c r="B26" s="165" t="str">
        <f>รายชื่อ!D22</f>
        <v>เด็กชาย</v>
      </c>
      <c r="C26" s="203" t="str">
        <f>รายชื่อ!E22</f>
        <v>ศุภกฤต</v>
      </c>
      <c r="D26" s="199" t="str">
        <f>รายชื่อ!F22</f>
        <v>นุตน้อย</v>
      </c>
      <c r="E26" s="164">
        <v>3</v>
      </c>
      <c r="F26" s="164">
        <v>3</v>
      </c>
      <c r="G26" s="168">
        <f t="shared" si="0"/>
        <v>3</v>
      </c>
      <c r="H26" s="169"/>
      <c r="I26" s="164"/>
      <c r="J26" s="169">
        <f t="shared" si="1"/>
        <v>0</v>
      </c>
      <c r="K26" s="169"/>
      <c r="L26" s="164"/>
      <c r="M26" s="169">
        <f t="shared" si="2"/>
        <v>0</v>
      </c>
      <c r="N26" s="169"/>
      <c r="O26" s="170"/>
      <c r="P26" s="169">
        <f t="shared" si="3"/>
        <v>0</v>
      </c>
      <c r="Q26" s="169"/>
      <c r="R26" s="169"/>
      <c r="S26" s="169">
        <f t="shared" si="4"/>
        <v>0</v>
      </c>
      <c r="T26" s="169"/>
      <c r="U26" s="103"/>
      <c r="V26" s="169">
        <f t="shared" si="5"/>
        <v>0</v>
      </c>
      <c r="W26" s="169"/>
      <c r="X26" s="169"/>
      <c r="Y26" s="169">
        <f t="shared" si="6"/>
        <v>0</v>
      </c>
      <c r="Z26" s="169"/>
      <c r="AA26" s="169"/>
      <c r="AB26" s="169">
        <f t="shared" si="7"/>
        <v>0</v>
      </c>
    </row>
    <row r="27" spans="1:28" ht="18" customHeight="1" x14ac:dyDescent="0.2">
      <c r="A27" s="164">
        <v>21</v>
      </c>
      <c r="B27" s="165" t="str">
        <f>รายชื่อ!D23</f>
        <v>เด็กชาย</v>
      </c>
      <c r="C27" s="203" t="str">
        <f>รายชื่อ!E23</f>
        <v>วีระพงษ์</v>
      </c>
      <c r="D27" s="199" t="str">
        <f>รายชื่อ!F23</f>
        <v>ดวงงาม</v>
      </c>
      <c r="E27" s="164">
        <v>3</v>
      </c>
      <c r="F27" s="164">
        <v>3</v>
      </c>
      <c r="G27" s="168">
        <f t="shared" si="0"/>
        <v>3</v>
      </c>
      <c r="H27" s="169"/>
      <c r="I27" s="164"/>
      <c r="J27" s="169">
        <f t="shared" si="1"/>
        <v>0</v>
      </c>
      <c r="K27" s="169"/>
      <c r="L27" s="164"/>
      <c r="M27" s="169">
        <f t="shared" si="2"/>
        <v>0</v>
      </c>
      <c r="N27" s="169"/>
      <c r="O27" s="170"/>
      <c r="P27" s="169">
        <f t="shared" si="3"/>
        <v>0</v>
      </c>
      <c r="Q27" s="169"/>
      <c r="R27" s="169"/>
      <c r="S27" s="169">
        <f t="shared" si="4"/>
        <v>0</v>
      </c>
      <c r="T27" s="169"/>
      <c r="U27" s="170"/>
      <c r="V27" s="169">
        <f t="shared" si="5"/>
        <v>0</v>
      </c>
      <c r="W27" s="169"/>
      <c r="X27" s="169"/>
      <c r="Y27" s="169">
        <f t="shared" si="6"/>
        <v>0</v>
      </c>
      <c r="Z27" s="169"/>
      <c r="AA27" s="169"/>
      <c r="AB27" s="169">
        <f t="shared" si="7"/>
        <v>0</v>
      </c>
    </row>
    <row r="28" spans="1:28" ht="18" customHeight="1" x14ac:dyDescent="0.2">
      <c r="A28" s="164">
        <v>22</v>
      </c>
      <c r="B28" s="165" t="str">
        <f>รายชื่อ!D24</f>
        <v>เด็กหญิง</v>
      </c>
      <c r="C28" s="203" t="str">
        <f>รายชื่อ!E24</f>
        <v>ชลดา</v>
      </c>
      <c r="D28" s="199" t="str">
        <f>รายชื่อ!F24</f>
        <v>อ่ำทองคำ</v>
      </c>
      <c r="E28" s="164">
        <v>3</v>
      </c>
      <c r="F28" s="164">
        <v>3</v>
      </c>
      <c r="G28" s="168">
        <f t="shared" si="0"/>
        <v>3</v>
      </c>
      <c r="H28" s="169"/>
      <c r="I28" s="164"/>
      <c r="J28" s="169">
        <f t="shared" si="1"/>
        <v>0</v>
      </c>
      <c r="K28" s="169"/>
      <c r="L28" s="164"/>
      <c r="M28" s="169">
        <f t="shared" si="2"/>
        <v>0</v>
      </c>
      <c r="N28" s="169"/>
      <c r="O28" s="170"/>
      <c r="P28" s="169">
        <f t="shared" si="3"/>
        <v>0</v>
      </c>
      <c r="Q28" s="169"/>
      <c r="R28" s="169"/>
      <c r="S28" s="169">
        <f t="shared" si="4"/>
        <v>0</v>
      </c>
      <c r="T28" s="169"/>
      <c r="U28" s="169"/>
      <c r="V28" s="169">
        <f t="shared" si="5"/>
        <v>0</v>
      </c>
      <c r="W28" s="169"/>
      <c r="X28" s="169"/>
      <c r="Y28" s="169">
        <f t="shared" si="6"/>
        <v>0</v>
      </c>
      <c r="Z28" s="169"/>
      <c r="AA28" s="169"/>
      <c r="AB28" s="169">
        <f t="shared" si="7"/>
        <v>0</v>
      </c>
    </row>
    <row r="29" spans="1:28" ht="18" customHeight="1" x14ac:dyDescent="0.2">
      <c r="A29" s="164">
        <v>23</v>
      </c>
      <c r="B29" s="165" t="str">
        <f>รายชื่อ!D25</f>
        <v>เด็กชาย</v>
      </c>
      <c r="C29" s="203" t="str">
        <f>รายชื่อ!E25</f>
        <v>กิตติพร</v>
      </c>
      <c r="D29" s="199" t="str">
        <f>รายชื่อ!F25</f>
        <v>สามงามยา</v>
      </c>
      <c r="E29" s="164">
        <v>3</v>
      </c>
      <c r="F29" s="164">
        <v>3</v>
      </c>
      <c r="G29" s="168">
        <f t="shared" si="0"/>
        <v>3</v>
      </c>
      <c r="H29" s="169"/>
      <c r="I29" s="164"/>
      <c r="J29" s="169">
        <f t="shared" si="1"/>
        <v>0</v>
      </c>
      <c r="K29" s="169"/>
      <c r="L29" s="164"/>
      <c r="M29" s="169">
        <f t="shared" si="2"/>
        <v>0</v>
      </c>
      <c r="N29" s="169"/>
      <c r="O29" s="169"/>
      <c r="P29" s="169">
        <f t="shared" si="3"/>
        <v>0</v>
      </c>
      <c r="Q29" s="169"/>
      <c r="R29" s="170"/>
      <c r="S29" s="169">
        <f t="shared" si="4"/>
        <v>0</v>
      </c>
      <c r="T29" s="169"/>
      <c r="U29" s="103"/>
      <c r="V29" s="169">
        <f t="shared" si="5"/>
        <v>0</v>
      </c>
      <c r="W29" s="169"/>
      <c r="X29" s="169"/>
      <c r="Y29" s="169">
        <f t="shared" si="6"/>
        <v>0</v>
      </c>
      <c r="Z29" s="169"/>
      <c r="AA29" s="169"/>
      <c r="AB29" s="169">
        <f t="shared" si="7"/>
        <v>0</v>
      </c>
    </row>
    <row r="30" spans="1:28" ht="18" customHeight="1" x14ac:dyDescent="0.2">
      <c r="A30" s="164">
        <v>24</v>
      </c>
      <c r="B30" s="165" t="str">
        <f>รายชื่อ!D26</f>
        <v>เด็กชาย</v>
      </c>
      <c r="C30" s="203" t="str">
        <f>รายชื่อ!E26</f>
        <v>กิตติภณ</v>
      </c>
      <c r="D30" s="199" t="str">
        <f>รายชื่อ!F26</f>
        <v>มากจุ้ย</v>
      </c>
      <c r="E30" s="164">
        <v>3</v>
      </c>
      <c r="F30" s="164">
        <v>3</v>
      </c>
      <c r="G30" s="168">
        <f t="shared" si="0"/>
        <v>3</v>
      </c>
      <c r="H30" s="169"/>
      <c r="I30" s="164"/>
      <c r="J30" s="169">
        <f t="shared" si="1"/>
        <v>0</v>
      </c>
      <c r="K30" s="169"/>
      <c r="L30" s="164"/>
      <c r="M30" s="169">
        <f t="shared" si="2"/>
        <v>0</v>
      </c>
      <c r="N30" s="169"/>
      <c r="O30" s="169"/>
      <c r="P30" s="169">
        <f t="shared" si="3"/>
        <v>0</v>
      </c>
      <c r="Q30" s="169"/>
      <c r="R30" s="169"/>
      <c r="S30" s="169">
        <f t="shared" si="4"/>
        <v>0</v>
      </c>
      <c r="T30" s="169"/>
      <c r="U30" s="170"/>
      <c r="V30" s="169">
        <f t="shared" si="5"/>
        <v>0</v>
      </c>
      <c r="W30" s="169"/>
      <c r="X30" s="169"/>
      <c r="Y30" s="169">
        <f t="shared" si="6"/>
        <v>0</v>
      </c>
      <c r="Z30" s="169"/>
      <c r="AA30" s="169"/>
      <c r="AB30" s="169">
        <f t="shared" si="7"/>
        <v>0</v>
      </c>
    </row>
    <row r="31" spans="1:28" ht="18" customHeight="1" x14ac:dyDescent="0.2">
      <c r="A31" s="164">
        <v>25</v>
      </c>
      <c r="B31" s="165" t="str">
        <f>รายชื่อ!D27</f>
        <v>เด็กชาย</v>
      </c>
      <c r="C31" s="203" t="str">
        <f>รายชื่อ!E27</f>
        <v>ณัถเศรษฐ</v>
      </c>
      <c r="D31" s="199" t="str">
        <f>รายชื่อ!F27</f>
        <v>เนตรนิล</v>
      </c>
      <c r="E31" s="164">
        <v>3</v>
      </c>
      <c r="F31" s="164">
        <v>3</v>
      </c>
      <c r="G31" s="168">
        <f t="shared" si="0"/>
        <v>3</v>
      </c>
      <c r="H31" s="169"/>
      <c r="I31" s="164"/>
      <c r="J31" s="169">
        <f t="shared" si="1"/>
        <v>0</v>
      </c>
      <c r="K31" s="169"/>
      <c r="L31" s="164"/>
      <c r="M31" s="169">
        <f t="shared" si="2"/>
        <v>0</v>
      </c>
      <c r="N31" s="169"/>
      <c r="O31" s="169"/>
      <c r="P31" s="169">
        <f t="shared" si="3"/>
        <v>0</v>
      </c>
      <c r="Q31" s="169"/>
      <c r="R31" s="169"/>
      <c r="S31" s="169">
        <f t="shared" si="4"/>
        <v>0</v>
      </c>
      <c r="T31" s="169"/>
      <c r="U31" s="170"/>
      <c r="V31" s="169">
        <f t="shared" si="5"/>
        <v>0</v>
      </c>
      <c r="W31" s="169"/>
      <c r="X31" s="169"/>
      <c r="Y31" s="169">
        <f t="shared" si="6"/>
        <v>0</v>
      </c>
      <c r="Z31" s="169"/>
      <c r="AA31" s="169"/>
      <c r="AB31" s="169">
        <f t="shared" si="7"/>
        <v>0</v>
      </c>
    </row>
    <row r="32" spans="1:28" ht="18" customHeight="1" x14ac:dyDescent="0.2">
      <c r="A32" s="164">
        <v>26</v>
      </c>
      <c r="B32" s="165" t="str">
        <f>รายชื่อ!D28</f>
        <v>เด็กชาย</v>
      </c>
      <c r="C32" s="203" t="str">
        <f>รายชื่อ!E28</f>
        <v>มินฮวง</v>
      </c>
      <c r="D32" s="199" t="str">
        <f>รายชื่อ!F28</f>
        <v>อวง</v>
      </c>
      <c r="E32" s="164">
        <v>3</v>
      </c>
      <c r="F32" s="164">
        <v>3</v>
      </c>
      <c r="G32" s="168">
        <f t="shared" si="0"/>
        <v>3</v>
      </c>
      <c r="H32" s="169"/>
      <c r="I32" s="164"/>
      <c r="J32" s="169">
        <f t="shared" si="1"/>
        <v>0</v>
      </c>
      <c r="K32" s="169"/>
      <c r="L32" s="164"/>
      <c r="M32" s="169">
        <f t="shared" si="2"/>
        <v>0</v>
      </c>
      <c r="N32" s="169"/>
      <c r="O32" s="103"/>
      <c r="P32" s="169">
        <f t="shared" si="3"/>
        <v>0</v>
      </c>
      <c r="Q32" s="169"/>
      <c r="R32" s="169"/>
      <c r="S32" s="169">
        <f t="shared" si="4"/>
        <v>0</v>
      </c>
      <c r="T32" s="169"/>
      <c r="U32" s="169"/>
      <c r="V32" s="169">
        <f t="shared" si="5"/>
        <v>0</v>
      </c>
      <c r="W32" s="169"/>
      <c r="X32" s="169"/>
      <c r="Y32" s="169">
        <f t="shared" si="6"/>
        <v>0</v>
      </c>
      <c r="Z32" s="169"/>
      <c r="AA32" s="169"/>
      <c r="AB32" s="169">
        <f t="shared" si="7"/>
        <v>0</v>
      </c>
    </row>
    <row r="33" spans="1:28" s="64" customFormat="1" ht="18" customHeight="1" x14ac:dyDescent="0.2">
      <c r="A33" s="164">
        <v>27</v>
      </c>
      <c r="B33" s="165" t="str">
        <f>รายชื่อ!D29</f>
        <v>เด็กหญิง</v>
      </c>
      <c r="C33" s="203" t="str">
        <f>รายชื่อ!E29</f>
        <v>รัตติกาล</v>
      </c>
      <c r="D33" s="199" t="str">
        <f>รายชื่อ!F29</f>
        <v>สีสัน</v>
      </c>
      <c r="E33" s="164">
        <v>3</v>
      </c>
      <c r="F33" s="164">
        <v>3</v>
      </c>
      <c r="G33" s="168">
        <f t="shared" si="0"/>
        <v>3</v>
      </c>
      <c r="H33" s="169"/>
      <c r="I33" s="164"/>
      <c r="J33" s="169">
        <f t="shared" si="1"/>
        <v>0</v>
      </c>
      <c r="K33" s="169"/>
      <c r="L33" s="164"/>
      <c r="M33" s="169">
        <f t="shared" si="2"/>
        <v>0</v>
      </c>
      <c r="N33" s="169"/>
      <c r="O33" s="169"/>
      <c r="P33" s="169">
        <f t="shared" si="3"/>
        <v>0</v>
      </c>
      <c r="Q33" s="169"/>
      <c r="R33" s="169"/>
      <c r="S33" s="169">
        <f t="shared" si="4"/>
        <v>0</v>
      </c>
      <c r="T33" s="169"/>
      <c r="U33" s="171"/>
      <c r="V33" s="169">
        <f t="shared" si="5"/>
        <v>0</v>
      </c>
      <c r="W33" s="169"/>
      <c r="X33" s="169"/>
      <c r="Y33" s="169">
        <f t="shared" si="6"/>
        <v>0</v>
      </c>
      <c r="Z33" s="169"/>
      <c r="AA33" s="169"/>
      <c r="AB33" s="169">
        <f t="shared" si="7"/>
        <v>0</v>
      </c>
    </row>
    <row r="34" spans="1:28" ht="18" customHeight="1" x14ac:dyDescent="0.2">
      <c r="A34" s="164">
        <v>28</v>
      </c>
      <c r="B34" s="165" t="str">
        <f>รายชื่อ!D30</f>
        <v>เด็กชาย</v>
      </c>
      <c r="C34" s="203" t="str">
        <f>รายชื่อ!E30</f>
        <v>รัฐศาสตร์</v>
      </c>
      <c r="D34" s="199" t="str">
        <f>รายชื่อ!F30</f>
        <v>ระงับทุกข์</v>
      </c>
      <c r="E34" s="164">
        <v>3</v>
      </c>
      <c r="F34" s="164">
        <v>3</v>
      </c>
      <c r="G34" s="168">
        <f t="shared" si="0"/>
        <v>3</v>
      </c>
      <c r="H34" s="169"/>
      <c r="I34" s="164"/>
      <c r="J34" s="169">
        <f t="shared" si="1"/>
        <v>0</v>
      </c>
      <c r="K34" s="169"/>
      <c r="L34" s="164"/>
      <c r="M34" s="169">
        <f t="shared" si="2"/>
        <v>0</v>
      </c>
      <c r="N34" s="169"/>
      <c r="O34" s="169"/>
      <c r="P34" s="169">
        <f t="shared" si="3"/>
        <v>0</v>
      </c>
      <c r="Q34" s="169"/>
      <c r="R34" s="169"/>
      <c r="S34" s="169">
        <f t="shared" si="4"/>
        <v>0</v>
      </c>
      <c r="T34" s="169"/>
      <c r="U34" s="169"/>
      <c r="V34" s="169">
        <f t="shared" si="5"/>
        <v>0</v>
      </c>
      <c r="W34" s="169"/>
      <c r="X34" s="169"/>
      <c r="Y34" s="169">
        <f t="shared" si="6"/>
        <v>0</v>
      </c>
      <c r="Z34" s="169"/>
      <c r="AA34" s="169"/>
      <c r="AB34" s="169">
        <f t="shared" si="7"/>
        <v>0</v>
      </c>
    </row>
    <row r="35" spans="1:28" ht="18" customHeight="1" x14ac:dyDescent="0.2">
      <c r="A35" s="164">
        <v>29</v>
      </c>
      <c r="B35" s="165" t="str">
        <f>รายชื่อ!D31</f>
        <v>เด็กหญิง</v>
      </c>
      <c r="C35" s="203" t="str">
        <f>รายชื่อ!E31</f>
        <v>ประวีณา</v>
      </c>
      <c r="D35" s="199" t="str">
        <f>รายชื่อ!F31</f>
        <v>ฤทธิ์มหันต์</v>
      </c>
      <c r="E35" s="164">
        <v>3</v>
      </c>
      <c r="F35" s="164">
        <v>3</v>
      </c>
      <c r="G35" s="168">
        <f t="shared" si="0"/>
        <v>3</v>
      </c>
      <c r="H35" s="169"/>
      <c r="I35" s="164"/>
      <c r="J35" s="169">
        <f t="shared" si="1"/>
        <v>0</v>
      </c>
      <c r="K35" s="169"/>
      <c r="L35" s="164"/>
      <c r="M35" s="169">
        <f t="shared" si="2"/>
        <v>0</v>
      </c>
      <c r="N35" s="169"/>
      <c r="O35" s="169"/>
      <c r="P35" s="169">
        <f t="shared" si="3"/>
        <v>0</v>
      </c>
      <c r="Q35" s="169"/>
      <c r="R35" s="169"/>
      <c r="S35" s="169">
        <f t="shared" si="4"/>
        <v>0</v>
      </c>
      <c r="T35" s="169"/>
      <c r="U35" s="169"/>
      <c r="V35" s="169">
        <f t="shared" si="5"/>
        <v>0</v>
      </c>
      <c r="W35" s="169"/>
      <c r="X35" s="169"/>
      <c r="Y35" s="169">
        <f t="shared" si="6"/>
        <v>0</v>
      </c>
      <c r="Z35" s="169"/>
      <c r="AA35" s="169"/>
      <c r="AB35" s="169">
        <f t="shared" si="7"/>
        <v>0</v>
      </c>
    </row>
    <row r="36" spans="1:28" ht="18" customHeight="1" x14ac:dyDescent="0.2">
      <c r="A36" s="164">
        <v>30</v>
      </c>
      <c r="B36" s="165" t="str">
        <f>รายชื่อ!D32</f>
        <v>เด็กหญิง</v>
      </c>
      <c r="C36" s="203" t="str">
        <f>รายชื่อ!E32</f>
        <v>ศานต์ฤทัย</v>
      </c>
      <c r="D36" s="199" t="str">
        <f>รายชื่อ!F32</f>
        <v>จัดจวง</v>
      </c>
      <c r="E36" s="164">
        <v>3</v>
      </c>
      <c r="F36" s="164">
        <v>3</v>
      </c>
      <c r="G36" s="168">
        <f t="shared" si="0"/>
        <v>3</v>
      </c>
      <c r="H36" s="169"/>
      <c r="I36" s="164"/>
      <c r="J36" s="169">
        <f t="shared" si="1"/>
        <v>0</v>
      </c>
      <c r="K36" s="169"/>
      <c r="L36" s="164"/>
      <c r="M36" s="169">
        <f t="shared" si="2"/>
        <v>0</v>
      </c>
      <c r="N36" s="169"/>
      <c r="O36" s="169"/>
      <c r="P36" s="169">
        <f t="shared" si="3"/>
        <v>0</v>
      </c>
      <c r="Q36" s="169"/>
      <c r="R36" s="169"/>
      <c r="S36" s="169">
        <f t="shared" si="4"/>
        <v>0</v>
      </c>
      <c r="T36" s="169"/>
      <c r="U36" s="169"/>
      <c r="V36" s="169">
        <f t="shared" si="5"/>
        <v>0</v>
      </c>
      <c r="W36" s="169"/>
      <c r="X36" s="169"/>
      <c r="Y36" s="169">
        <f t="shared" si="6"/>
        <v>0</v>
      </c>
      <c r="Z36" s="169"/>
      <c r="AA36" s="169"/>
      <c r="AB36" s="169">
        <f t="shared" si="7"/>
        <v>0</v>
      </c>
    </row>
    <row r="37" spans="1:28" ht="18" customHeight="1" x14ac:dyDescent="0.2">
      <c r="A37" s="164">
        <v>31</v>
      </c>
      <c r="B37" s="165" t="str">
        <f>รายชื่อ!D33</f>
        <v>เด็กหญิง</v>
      </c>
      <c r="C37" s="203" t="str">
        <f>รายชื่อ!E33</f>
        <v>ขวัญชนก</v>
      </c>
      <c r="D37" s="199" t="str">
        <f>รายชื่อ!F33</f>
        <v>แสงจันทร์</v>
      </c>
      <c r="E37" s="164">
        <v>3</v>
      </c>
      <c r="F37" s="164">
        <v>3</v>
      </c>
      <c r="G37" s="168">
        <f t="shared" si="0"/>
        <v>3</v>
      </c>
      <c r="H37" s="169"/>
      <c r="I37" s="164"/>
      <c r="J37" s="169">
        <f t="shared" si="1"/>
        <v>0</v>
      </c>
      <c r="K37" s="169"/>
      <c r="L37" s="164"/>
      <c r="M37" s="169">
        <f t="shared" si="2"/>
        <v>0</v>
      </c>
      <c r="N37" s="169"/>
      <c r="O37" s="169"/>
      <c r="P37" s="169">
        <f t="shared" si="3"/>
        <v>0</v>
      </c>
      <c r="Q37" s="169"/>
      <c r="R37" s="169"/>
      <c r="S37" s="169">
        <f t="shared" si="4"/>
        <v>0</v>
      </c>
      <c r="T37" s="169"/>
      <c r="U37" s="169"/>
      <c r="V37" s="169">
        <f t="shared" si="5"/>
        <v>0</v>
      </c>
      <c r="W37" s="169"/>
      <c r="X37" s="169"/>
      <c r="Y37" s="169">
        <f t="shared" si="6"/>
        <v>0</v>
      </c>
      <c r="Z37" s="169"/>
      <c r="AA37" s="169"/>
      <c r="AB37" s="169">
        <f t="shared" si="7"/>
        <v>0</v>
      </c>
    </row>
    <row r="38" spans="1:28" ht="18" customHeight="1" x14ac:dyDescent="0.2">
      <c r="A38" s="164">
        <v>32</v>
      </c>
      <c r="B38" s="165" t="str">
        <f>รายชื่อ!D34</f>
        <v>เด็กหญิง</v>
      </c>
      <c r="C38" s="203" t="str">
        <f>รายชื่อ!E34</f>
        <v>รัศมี</v>
      </c>
      <c r="D38" s="199" t="str">
        <f>รายชื่อ!F34</f>
        <v>ดิษฐยะนันท์</v>
      </c>
      <c r="E38" s="164">
        <v>3</v>
      </c>
      <c r="F38" s="164">
        <v>3</v>
      </c>
      <c r="G38" s="168">
        <f t="shared" si="0"/>
        <v>3</v>
      </c>
      <c r="H38" s="169"/>
      <c r="I38" s="164"/>
      <c r="J38" s="169">
        <f t="shared" si="1"/>
        <v>0</v>
      </c>
      <c r="K38" s="169"/>
      <c r="L38" s="164"/>
      <c r="M38" s="169">
        <f t="shared" si="2"/>
        <v>0</v>
      </c>
      <c r="N38" s="169"/>
      <c r="O38" s="169"/>
      <c r="P38" s="169">
        <f t="shared" si="3"/>
        <v>0</v>
      </c>
      <c r="Q38" s="169"/>
      <c r="R38" s="169"/>
      <c r="S38" s="169">
        <f t="shared" si="4"/>
        <v>0</v>
      </c>
      <c r="T38" s="169"/>
      <c r="U38" s="169"/>
      <c r="V38" s="169">
        <f t="shared" si="5"/>
        <v>0</v>
      </c>
      <c r="W38" s="169"/>
      <c r="X38" s="169"/>
      <c r="Y38" s="169">
        <f t="shared" si="6"/>
        <v>0</v>
      </c>
      <c r="Z38" s="169"/>
      <c r="AA38" s="169"/>
      <c r="AB38" s="169">
        <f t="shared" si="7"/>
        <v>0</v>
      </c>
    </row>
    <row r="39" spans="1:28" ht="18" customHeight="1" x14ac:dyDescent="0.2">
      <c r="A39" s="164">
        <v>33</v>
      </c>
      <c r="B39" s="165" t="str">
        <f>รายชื่อ!D35</f>
        <v>เด็กหญิง</v>
      </c>
      <c r="C39" s="203" t="str">
        <f>รายชื่อ!E35</f>
        <v>สิรภัทธ</v>
      </c>
      <c r="D39" s="199" t="str">
        <f>รายชื่อ!F35</f>
        <v>แสงใหญ่</v>
      </c>
      <c r="E39" s="164">
        <v>3</v>
      </c>
      <c r="F39" s="164">
        <v>3</v>
      </c>
      <c r="G39" s="168">
        <f t="shared" si="0"/>
        <v>3</v>
      </c>
      <c r="H39" s="169"/>
      <c r="I39" s="164"/>
      <c r="J39" s="169">
        <f t="shared" si="1"/>
        <v>0</v>
      </c>
      <c r="K39" s="169"/>
      <c r="L39" s="164"/>
      <c r="M39" s="169">
        <f t="shared" si="2"/>
        <v>0</v>
      </c>
      <c r="N39" s="169"/>
      <c r="O39" s="169"/>
      <c r="P39" s="169">
        <f t="shared" si="3"/>
        <v>0</v>
      </c>
      <c r="Q39" s="169"/>
      <c r="R39" s="169"/>
      <c r="S39" s="169">
        <f t="shared" si="4"/>
        <v>0</v>
      </c>
      <c r="T39" s="169"/>
      <c r="U39" s="169"/>
      <c r="V39" s="169">
        <f t="shared" si="5"/>
        <v>0</v>
      </c>
      <c r="W39" s="169"/>
      <c r="X39" s="169"/>
      <c r="Y39" s="169">
        <f t="shared" si="6"/>
        <v>0</v>
      </c>
      <c r="Z39" s="169"/>
      <c r="AA39" s="169"/>
      <c r="AB39" s="169">
        <f t="shared" si="7"/>
        <v>0</v>
      </c>
    </row>
    <row r="40" spans="1:28" ht="18" customHeight="1" x14ac:dyDescent="0.2">
      <c r="A40" s="164">
        <v>34</v>
      </c>
      <c r="B40" s="165" t="str">
        <f>รายชื่อ!D36</f>
        <v>เด็กหญิง</v>
      </c>
      <c r="C40" s="203" t="str">
        <f>รายชื่อ!E36</f>
        <v>ศศิธร</v>
      </c>
      <c r="D40" s="199" t="str">
        <f>รายชื่อ!F36</f>
        <v>เจริญสุข</v>
      </c>
      <c r="E40" s="164">
        <v>3</v>
      </c>
      <c r="F40" s="164">
        <v>3</v>
      </c>
      <c r="G40" s="168">
        <f t="shared" si="0"/>
        <v>3</v>
      </c>
      <c r="H40" s="169"/>
      <c r="I40" s="164"/>
      <c r="J40" s="169">
        <f t="shared" si="1"/>
        <v>0</v>
      </c>
      <c r="K40" s="169"/>
      <c r="L40" s="164"/>
      <c r="M40" s="169">
        <f t="shared" si="2"/>
        <v>0</v>
      </c>
      <c r="N40" s="169"/>
      <c r="O40" s="169"/>
      <c r="P40" s="169">
        <f t="shared" si="3"/>
        <v>0</v>
      </c>
      <c r="Q40" s="169"/>
      <c r="R40" s="169"/>
      <c r="S40" s="169">
        <f t="shared" si="4"/>
        <v>0</v>
      </c>
      <c r="T40" s="169"/>
      <c r="U40" s="169"/>
      <c r="V40" s="169">
        <f t="shared" si="5"/>
        <v>0</v>
      </c>
      <c r="W40" s="169"/>
      <c r="X40" s="169"/>
      <c r="Y40" s="169">
        <f t="shared" si="6"/>
        <v>0</v>
      </c>
      <c r="Z40" s="169"/>
      <c r="AA40" s="169"/>
      <c r="AB40" s="169">
        <f t="shared" si="7"/>
        <v>0</v>
      </c>
    </row>
    <row r="41" spans="1:28" x14ac:dyDescent="0.2">
      <c r="A41" s="164">
        <v>35</v>
      </c>
      <c r="B41" s="165" t="str">
        <f>รายชื่อ!D37</f>
        <v>เด็กชาย</v>
      </c>
      <c r="C41" s="203" t="str">
        <f>รายชื่อ!E37</f>
        <v>ประภัสสร</v>
      </c>
      <c r="D41" s="199" t="str">
        <f>รายชื่อ!F37</f>
        <v>คงจันทร์</v>
      </c>
      <c r="E41" s="164">
        <v>3</v>
      </c>
      <c r="F41" s="164">
        <v>3</v>
      </c>
      <c r="G41" s="168">
        <f t="shared" si="0"/>
        <v>3</v>
      </c>
      <c r="H41" s="169"/>
      <c r="I41" s="164"/>
      <c r="J41" s="169">
        <f t="shared" si="1"/>
        <v>0</v>
      </c>
      <c r="K41" s="169"/>
      <c r="L41" s="164"/>
      <c r="M41" s="169">
        <f t="shared" si="2"/>
        <v>0</v>
      </c>
      <c r="N41" s="169"/>
      <c r="O41" s="169"/>
      <c r="P41" s="169">
        <f t="shared" si="3"/>
        <v>0</v>
      </c>
      <c r="Q41" s="169"/>
      <c r="R41" s="169"/>
      <c r="S41" s="169">
        <f t="shared" si="4"/>
        <v>0</v>
      </c>
      <c r="T41" s="169"/>
      <c r="U41" s="169"/>
      <c r="V41" s="169">
        <f t="shared" si="5"/>
        <v>0</v>
      </c>
      <c r="W41" s="169"/>
      <c r="X41" s="169"/>
      <c r="Y41" s="169">
        <f t="shared" si="6"/>
        <v>0</v>
      </c>
      <c r="Z41" s="169"/>
      <c r="AA41" s="169"/>
      <c r="AB41" s="169">
        <f t="shared" si="7"/>
        <v>0</v>
      </c>
    </row>
    <row r="42" spans="1:28" x14ac:dyDescent="0.2">
      <c r="A42" s="210"/>
      <c r="B42" s="72"/>
      <c r="C42" s="72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</sheetData>
  <mergeCells count="29">
    <mergeCell ref="AB4:AB5"/>
    <mergeCell ref="Z4:AA4"/>
    <mergeCell ref="B6:D6"/>
    <mergeCell ref="Q4:R4"/>
    <mergeCell ref="S4:S5"/>
    <mergeCell ref="T4:U4"/>
    <mergeCell ref="V4:V5"/>
    <mergeCell ref="W4:X4"/>
    <mergeCell ref="Y4:Y5"/>
    <mergeCell ref="K4:L4"/>
    <mergeCell ref="M4:M5"/>
    <mergeCell ref="N4:O4"/>
    <mergeCell ref="P4:P5"/>
    <mergeCell ref="A1:AB1"/>
    <mergeCell ref="A2:AB2"/>
    <mergeCell ref="A3:A5"/>
    <mergeCell ref="B3:D5"/>
    <mergeCell ref="E3:G3"/>
    <mergeCell ref="H3:J3"/>
    <mergeCell ref="K3:M3"/>
    <mergeCell ref="N3:P3"/>
    <mergeCell ref="Q3:S3"/>
    <mergeCell ref="T3:V3"/>
    <mergeCell ref="W3:Y3"/>
    <mergeCell ref="Z3:AB3"/>
    <mergeCell ref="E4:F4"/>
    <mergeCell ref="G4:G5"/>
    <mergeCell ref="H4:I4"/>
    <mergeCell ref="J4:J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C42"/>
  <sheetViews>
    <sheetView view="pageLayout" topLeftCell="A34" zoomScale="110" zoomScaleNormal="100" zoomScalePageLayoutView="110" workbookViewId="0">
      <selection activeCell="E44" sqref="E44"/>
    </sheetView>
  </sheetViews>
  <sheetFormatPr defaultColWidth="9" defaultRowHeight="18.75" x14ac:dyDescent="0.2"/>
  <cols>
    <col min="1" max="1" width="3.5" style="54" customWidth="1"/>
    <col min="2" max="2" width="5.375" style="54" customWidth="1"/>
    <col min="3" max="3" width="6" style="215" customWidth="1"/>
    <col min="4" max="4" width="7.5" style="54" customWidth="1"/>
    <col min="5" max="28" width="2.75" style="54" customWidth="1"/>
    <col min="29" max="16384" width="9" style="54"/>
  </cols>
  <sheetData>
    <row r="1" spans="1:29" x14ac:dyDescent="0.2">
      <c r="A1" s="152" t="s">
        <v>16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x14ac:dyDescent="0.2">
      <c r="A2" s="152" t="str">
        <f>ไทย!A2</f>
        <v>ชั้น ป.6/1         ปีการศึกษา 2563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9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29" x14ac:dyDescent="0.2">
      <c r="A4" s="153"/>
      <c r="B4" s="158"/>
      <c r="C4" s="159"/>
      <c r="D4" s="160"/>
      <c r="E4" s="157" t="s">
        <v>12</v>
      </c>
      <c r="F4" s="157"/>
      <c r="G4" s="157" t="s">
        <v>10</v>
      </c>
      <c r="H4" s="157" t="s">
        <v>12</v>
      </c>
      <c r="I4" s="157"/>
      <c r="J4" s="157" t="s">
        <v>10</v>
      </c>
      <c r="K4" s="157" t="s">
        <v>12</v>
      </c>
      <c r="L4" s="157"/>
      <c r="M4" s="157" t="s">
        <v>10</v>
      </c>
      <c r="N4" s="157" t="s">
        <v>12</v>
      </c>
      <c r="O4" s="157"/>
      <c r="P4" s="157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57" t="s">
        <v>10</v>
      </c>
      <c r="W4" s="157" t="s">
        <v>12</v>
      </c>
      <c r="X4" s="157"/>
      <c r="Y4" s="157" t="s">
        <v>10</v>
      </c>
      <c r="Z4" s="157" t="s">
        <v>12</v>
      </c>
      <c r="AA4" s="157"/>
      <c r="AB4" s="157" t="s">
        <v>10</v>
      </c>
    </row>
    <row r="5" spans="1:29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57"/>
      <c r="H5" s="110">
        <v>1</v>
      </c>
      <c r="I5" s="110">
        <v>2</v>
      </c>
      <c r="J5" s="157"/>
      <c r="K5" s="110">
        <v>1</v>
      </c>
      <c r="L5" s="110">
        <v>2</v>
      </c>
      <c r="M5" s="157"/>
      <c r="N5" s="110">
        <v>1</v>
      </c>
      <c r="O5" s="110">
        <v>2</v>
      </c>
      <c r="P5" s="157"/>
      <c r="Q5" s="110">
        <v>1</v>
      </c>
      <c r="R5" s="110">
        <v>2</v>
      </c>
      <c r="S5" s="157"/>
      <c r="T5" s="110">
        <v>1</v>
      </c>
      <c r="U5" s="110">
        <v>2</v>
      </c>
      <c r="V5" s="157"/>
      <c r="W5" s="110">
        <v>1</v>
      </c>
      <c r="X5" s="110">
        <v>2</v>
      </c>
      <c r="Y5" s="157"/>
      <c r="Z5" s="110">
        <v>1</v>
      </c>
      <c r="AA5" s="110">
        <v>2</v>
      </c>
      <c r="AB5" s="157"/>
    </row>
    <row r="6" spans="1:29" s="111" customFormat="1" ht="18" customHeight="1" x14ac:dyDescent="0.2">
      <c r="A6" s="110"/>
      <c r="B6" s="126" t="s">
        <v>11</v>
      </c>
      <c r="C6" s="127"/>
      <c r="D6" s="128"/>
      <c r="E6" s="110">
        <v>3</v>
      </c>
      <c r="F6" s="110">
        <v>3</v>
      </c>
      <c r="G6" s="110">
        <v>3</v>
      </c>
      <c r="H6" s="110">
        <v>3</v>
      </c>
      <c r="I6" s="110">
        <v>3</v>
      </c>
      <c r="J6" s="110">
        <v>3</v>
      </c>
      <c r="K6" s="110">
        <v>3</v>
      </c>
      <c r="L6" s="110">
        <v>3</v>
      </c>
      <c r="M6" s="110">
        <v>3</v>
      </c>
      <c r="N6" s="110">
        <v>3</v>
      </c>
      <c r="O6" s="110">
        <v>3</v>
      </c>
      <c r="P6" s="110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10">
        <v>3</v>
      </c>
      <c r="W6" s="110">
        <v>3</v>
      </c>
      <c r="X6" s="110">
        <v>3</v>
      </c>
      <c r="Y6" s="110">
        <v>3</v>
      </c>
      <c r="Z6" s="110">
        <v>3</v>
      </c>
      <c r="AA6" s="110">
        <v>3</v>
      </c>
      <c r="AB6" s="110">
        <v>3</v>
      </c>
    </row>
    <row r="7" spans="1:29" s="111" customFormat="1" ht="18" customHeight="1" x14ac:dyDescent="0.2">
      <c r="A7" s="112">
        <v>1</v>
      </c>
      <c r="B7" s="113" t="str">
        <f>รายชื่อ!D3</f>
        <v>เด็กชาย</v>
      </c>
      <c r="C7" s="212" t="str">
        <f>รายชื่อ!E3</f>
        <v>กิตติศักดิ์</v>
      </c>
      <c r="D7" s="115" t="str">
        <f>รายชื่อ!F3</f>
        <v>เฉยเเหวน</v>
      </c>
      <c r="E7" s="117">
        <v>2</v>
      </c>
      <c r="F7" s="118">
        <v>3</v>
      </c>
      <c r="G7" s="117">
        <f>(E7+F7)/2</f>
        <v>2.5</v>
      </c>
      <c r="H7" s="117"/>
      <c r="I7" s="117"/>
      <c r="J7" s="117">
        <f>(H7+I7)/2</f>
        <v>0</v>
      </c>
      <c r="K7" s="117"/>
      <c r="L7" s="117"/>
      <c r="M7" s="117">
        <f>(K7+L7)/2</f>
        <v>0</v>
      </c>
      <c r="N7" s="117"/>
      <c r="O7" s="117"/>
      <c r="P7" s="117">
        <f>(N7+O7)/2</f>
        <v>0</v>
      </c>
      <c r="Q7" s="117"/>
      <c r="R7" s="117"/>
      <c r="S7" s="117">
        <f>(Q7+R7)/2</f>
        <v>0</v>
      </c>
      <c r="T7" s="117"/>
      <c r="U7" s="117"/>
      <c r="V7" s="117">
        <f>(T7+U7)/2</f>
        <v>0</v>
      </c>
      <c r="W7" s="117"/>
      <c r="X7" s="117"/>
      <c r="Y7" s="117">
        <f>(W7+X7)/2</f>
        <v>0</v>
      </c>
      <c r="Z7" s="117"/>
      <c r="AA7" s="117"/>
      <c r="AB7" s="117">
        <f>(Z7+AA7)/2</f>
        <v>0</v>
      </c>
    </row>
    <row r="8" spans="1:29" ht="18" customHeight="1" x14ac:dyDescent="0.2">
      <c r="A8" s="164">
        <v>2</v>
      </c>
      <c r="B8" s="165" t="str">
        <f>รายชื่อ!D4</f>
        <v>เด็กชาย</v>
      </c>
      <c r="C8" s="203" t="str">
        <f>รายชื่อ!E4</f>
        <v>ณัฐวุฒิ</v>
      </c>
      <c r="D8" s="167" t="str">
        <f>รายชื่อ!F4</f>
        <v>ม่วงศรี</v>
      </c>
      <c r="E8" s="169">
        <v>3</v>
      </c>
      <c r="F8" s="169">
        <v>3</v>
      </c>
      <c r="G8" s="168">
        <f t="shared" ref="G8:G41" si="0">(E8+F8)/2</f>
        <v>3</v>
      </c>
      <c r="H8" s="169"/>
      <c r="I8" s="169"/>
      <c r="J8" s="169">
        <f t="shared" ref="J8:J41" si="1">(H8+I8)/2</f>
        <v>0</v>
      </c>
      <c r="K8" s="169"/>
      <c r="L8" s="169"/>
      <c r="M8" s="169">
        <f t="shared" ref="M8:M41" si="2">(K8+L8)/2</f>
        <v>0</v>
      </c>
      <c r="N8" s="169"/>
      <c r="O8" s="169"/>
      <c r="P8" s="169">
        <f t="shared" ref="P8:P41" si="3">(N8+O8)/2</f>
        <v>0</v>
      </c>
      <c r="Q8" s="169"/>
      <c r="R8" s="169"/>
      <c r="S8" s="169">
        <f t="shared" ref="S8:S41" si="4">(Q8+R8)/2</f>
        <v>0</v>
      </c>
      <c r="T8" s="169"/>
      <c r="U8" s="169"/>
      <c r="V8" s="169">
        <f t="shared" ref="V8:V41" si="5">(T8+U8)/2</f>
        <v>0</v>
      </c>
      <c r="W8" s="169"/>
      <c r="X8" s="169"/>
      <c r="Y8" s="169">
        <f t="shared" ref="Y8:Y41" si="6">(W8+X8)/2</f>
        <v>0</v>
      </c>
      <c r="Z8" s="169"/>
      <c r="AA8" s="169"/>
      <c r="AB8" s="169">
        <f t="shared" ref="AB8:AB41" si="7">(Z8+AA8)/2</f>
        <v>0</v>
      </c>
    </row>
    <row r="9" spans="1:29" ht="18" customHeight="1" x14ac:dyDescent="0.2">
      <c r="A9" s="164">
        <v>3</v>
      </c>
      <c r="B9" s="165" t="str">
        <f>รายชื่อ!D5</f>
        <v>เด็กชาย</v>
      </c>
      <c r="C9" s="203" t="str">
        <f>รายชื่อ!E5</f>
        <v>ธนพล</v>
      </c>
      <c r="D9" s="167" t="str">
        <f>รายชื่อ!F5</f>
        <v>นรอินทร์</v>
      </c>
      <c r="E9" s="169">
        <v>3</v>
      </c>
      <c r="F9" s="169">
        <v>3</v>
      </c>
      <c r="G9" s="168">
        <f t="shared" si="0"/>
        <v>3</v>
      </c>
      <c r="H9" s="169"/>
      <c r="I9" s="169"/>
      <c r="J9" s="169">
        <f t="shared" si="1"/>
        <v>0</v>
      </c>
      <c r="K9" s="169"/>
      <c r="L9" s="169"/>
      <c r="M9" s="169">
        <f t="shared" si="2"/>
        <v>0</v>
      </c>
      <c r="N9" s="169"/>
      <c r="O9" s="169"/>
      <c r="P9" s="169">
        <f t="shared" si="3"/>
        <v>0</v>
      </c>
      <c r="Q9" s="169"/>
      <c r="R9" s="169"/>
      <c r="S9" s="169">
        <f t="shared" si="4"/>
        <v>0</v>
      </c>
      <c r="T9" s="169"/>
      <c r="U9" s="169"/>
      <c r="V9" s="169">
        <f t="shared" si="5"/>
        <v>0</v>
      </c>
      <c r="W9" s="169"/>
      <c r="X9" s="169"/>
      <c r="Y9" s="169">
        <f t="shared" si="6"/>
        <v>0</v>
      </c>
      <c r="Z9" s="169"/>
      <c r="AA9" s="169"/>
      <c r="AB9" s="169">
        <f t="shared" si="7"/>
        <v>0</v>
      </c>
    </row>
    <row r="10" spans="1:29" ht="18" customHeight="1" x14ac:dyDescent="0.2">
      <c r="A10" s="164">
        <v>4</v>
      </c>
      <c r="B10" s="165" t="str">
        <f>รายชื่อ!D6</f>
        <v>เด็กชาย</v>
      </c>
      <c r="C10" s="203" t="str">
        <f>รายชื่อ!E6</f>
        <v>นิธิพล</v>
      </c>
      <c r="D10" s="167" t="str">
        <f>รายชื่อ!F6</f>
        <v>แผ่นคำลา</v>
      </c>
      <c r="E10" s="169">
        <v>3</v>
      </c>
      <c r="F10" s="169">
        <v>3</v>
      </c>
      <c r="G10" s="168">
        <f t="shared" si="0"/>
        <v>3</v>
      </c>
      <c r="H10" s="169"/>
      <c r="I10" s="169"/>
      <c r="J10" s="169">
        <f t="shared" si="1"/>
        <v>0</v>
      </c>
      <c r="K10" s="169"/>
      <c r="L10" s="169"/>
      <c r="M10" s="169">
        <f t="shared" si="2"/>
        <v>0</v>
      </c>
      <c r="N10" s="169"/>
      <c r="O10" s="169"/>
      <c r="P10" s="169">
        <f t="shared" si="3"/>
        <v>0</v>
      </c>
      <c r="Q10" s="169"/>
      <c r="R10" s="169"/>
      <c r="S10" s="169">
        <f t="shared" si="4"/>
        <v>0</v>
      </c>
      <c r="T10" s="169"/>
      <c r="U10" s="169"/>
      <c r="V10" s="169">
        <f t="shared" si="5"/>
        <v>0</v>
      </c>
      <c r="W10" s="169"/>
      <c r="X10" s="169"/>
      <c r="Y10" s="169">
        <f t="shared" si="6"/>
        <v>0</v>
      </c>
      <c r="Z10" s="169"/>
      <c r="AA10" s="169"/>
      <c r="AB10" s="169">
        <f t="shared" si="7"/>
        <v>0</v>
      </c>
    </row>
    <row r="11" spans="1:29" ht="18" customHeight="1" x14ac:dyDescent="0.2">
      <c r="A11" s="164">
        <v>5</v>
      </c>
      <c r="B11" s="165" t="str">
        <f>รายชื่อ!D7</f>
        <v>เด็กชาย</v>
      </c>
      <c r="C11" s="203" t="str">
        <f>รายชื่อ!E7</f>
        <v>พงศกร</v>
      </c>
      <c r="D11" s="167" t="str">
        <f>รายชื่อ!F7</f>
        <v>สุทธิพงศ์วิรัช</v>
      </c>
      <c r="E11" s="169">
        <v>3</v>
      </c>
      <c r="F11" s="169">
        <v>3</v>
      </c>
      <c r="G11" s="168">
        <f t="shared" si="0"/>
        <v>3</v>
      </c>
      <c r="H11" s="169"/>
      <c r="I11" s="169"/>
      <c r="J11" s="169">
        <f t="shared" si="1"/>
        <v>0</v>
      </c>
      <c r="K11" s="169"/>
      <c r="L11" s="169"/>
      <c r="M11" s="169">
        <f t="shared" si="2"/>
        <v>0</v>
      </c>
      <c r="N11" s="169"/>
      <c r="O11" s="170"/>
      <c r="P11" s="169">
        <f t="shared" si="3"/>
        <v>0</v>
      </c>
      <c r="Q11" s="169"/>
      <c r="R11" s="169"/>
      <c r="S11" s="169">
        <f t="shared" si="4"/>
        <v>0</v>
      </c>
      <c r="T11" s="169"/>
      <c r="U11" s="169"/>
      <c r="V11" s="169">
        <f t="shared" si="5"/>
        <v>0</v>
      </c>
      <c r="W11" s="169"/>
      <c r="X11" s="169"/>
      <c r="Y11" s="169">
        <f t="shared" si="6"/>
        <v>0</v>
      </c>
      <c r="Z11" s="169"/>
      <c r="AA11" s="169"/>
      <c r="AB11" s="169">
        <f t="shared" si="7"/>
        <v>0</v>
      </c>
    </row>
    <row r="12" spans="1:29" ht="18" customHeight="1" x14ac:dyDescent="0.2">
      <c r="A12" s="164">
        <v>6</v>
      </c>
      <c r="B12" s="165" t="str">
        <f>รายชื่อ!D8</f>
        <v>เด็กหญิง</v>
      </c>
      <c r="C12" s="203" t="str">
        <f>รายชื่อ!E8</f>
        <v>กมลวรรณ</v>
      </c>
      <c r="D12" s="167" t="str">
        <f>รายชื่อ!F8</f>
        <v>เนาวไสศรี</v>
      </c>
      <c r="E12" s="169">
        <v>3</v>
      </c>
      <c r="F12" s="169">
        <v>3</v>
      </c>
      <c r="G12" s="168">
        <f t="shared" si="0"/>
        <v>3</v>
      </c>
      <c r="H12" s="169"/>
      <c r="I12" s="169"/>
      <c r="J12" s="169">
        <f t="shared" si="1"/>
        <v>0</v>
      </c>
      <c r="K12" s="169"/>
      <c r="L12" s="169"/>
      <c r="M12" s="169">
        <f t="shared" si="2"/>
        <v>0</v>
      </c>
      <c r="N12" s="169"/>
      <c r="O12" s="169"/>
      <c r="P12" s="169">
        <f t="shared" si="3"/>
        <v>0</v>
      </c>
      <c r="Q12" s="169"/>
      <c r="R12" s="169"/>
      <c r="S12" s="169">
        <f t="shared" si="4"/>
        <v>0</v>
      </c>
      <c r="T12" s="169"/>
      <c r="U12" s="169"/>
      <c r="V12" s="169">
        <f t="shared" si="5"/>
        <v>0</v>
      </c>
      <c r="W12" s="169"/>
      <c r="X12" s="169"/>
      <c r="Y12" s="169">
        <f t="shared" si="6"/>
        <v>0</v>
      </c>
      <c r="Z12" s="169"/>
      <c r="AA12" s="169"/>
      <c r="AB12" s="169">
        <f t="shared" si="7"/>
        <v>0</v>
      </c>
      <c r="AC12" s="60"/>
    </row>
    <row r="13" spans="1:29" ht="18" customHeight="1" x14ac:dyDescent="0.2">
      <c r="A13" s="164">
        <v>7</v>
      </c>
      <c r="B13" s="165" t="str">
        <f>รายชื่อ!D9</f>
        <v>เด็กหญิง</v>
      </c>
      <c r="C13" s="203" t="str">
        <f>รายชื่อ!E9</f>
        <v>กรองกาญจน์</v>
      </c>
      <c r="D13" s="167" t="str">
        <f>รายชื่อ!F9</f>
        <v>สืบสอน</v>
      </c>
      <c r="E13" s="169">
        <v>3</v>
      </c>
      <c r="F13" s="169">
        <v>3</v>
      </c>
      <c r="G13" s="168">
        <f t="shared" si="0"/>
        <v>3</v>
      </c>
      <c r="H13" s="169"/>
      <c r="I13" s="169"/>
      <c r="J13" s="169">
        <f t="shared" si="1"/>
        <v>0</v>
      </c>
      <c r="K13" s="169"/>
      <c r="L13" s="169"/>
      <c r="M13" s="169">
        <f t="shared" si="2"/>
        <v>0</v>
      </c>
      <c r="N13" s="169"/>
      <c r="O13" s="169"/>
      <c r="P13" s="169">
        <f t="shared" si="3"/>
        <v>0</v>
      </c>
      <c r="Q13" s="169"/>
      <c r="R13" s="169"/>
      <c r="S13" s="169">
        <f t="shared" si="4"/>
        <v>0</v>
      </c>
      <c r="T13" s="169"/>
      <c r="U13" s="169"/>
      <c r="V13" s="169">
        <f t="shared" si="5"/>
        <v>0</v>
      </c>
      <c r="W13" s="169"/>
      <c r="X13" s="169"/>
      <c r="Y13" s="169">
        <f t="shared" si="6"/>
        <v>0</v>
      </c>
      <c r="Z13" s="169"/>
      <c r="AA13" s="169"/>
      <c r="AB13" s="169">
        <f t="shared" si="7"/>
        <v>0</v>
      </c>
    </row>
    <row r="14" spans="1:29" ht="18" customHeight="1" x14ac:dyDescent="0.2">
      <c r="A14" s="164">
        <v>8</v>
      </c>
      <c r="B14" s="165" t="str">
        <f>รายชื่อ!D10</f>
        <v>เด็กหญิง</v>
      </c>
      <c r="C14" s="203" t="str">
        <f>รายชื่อ!E10</f>
        <v>ชลิตา</v>
      </c>
      <c r="D14" s="167" t="str">
        <f>รายชื่อ!F10</f>
        <v>กองแกน</v>
      </c>
      <c r="E14" s="169">
        <v>3</v>
      </c>
      <c r="F14" s="169">
        <v>3</v>
      </c>
      <c r="G14" s="168">
        <f t="shared" si="0"/>
        <v>3</v>
      </c>
      <c r="H14" s="169"/>
      <c r="I14" s="169"/>
      <c r="J14" s="169">
        <f t="shared" si="1"/>
        <v>0</v>
      </c>
      <c r="K14" s="169"/>
      <c r="L14" s="169"/>
      <c r="M14" s="169">
        <f t="shared" si="2"/>
        <v>0</v>
      </c>
      <c r="N14" s="169"/>
      <c r="O14" s="169"/>
      <c r="P14" s="169">
        <f t="shared" si="3"/>
        <v>0</v>
      </c>
      <c r="Q14" s="169"/>
      <c r="R14" s="169"/>
      <c r="S14" s="169">
        <f t="shared" si="4"/>
        <v>0</v>
      </c>
      <c r="T14" s="169"/>
      <c r="U14" s="171"/>
      <c r="V14" s="169">
        <f t="shared" si="5"/>
        <v>0</v>
      </c>
      <c r="W14" s="169"/>
      <c r="X14" s="169"/>
      <c r="Y14" s="169">
        <f t="shared" si="6"/>
        <v>0</v>
      </c>
      <c r="Z14" s="169"/>
      <c r="AA14" s="169"/>
      <c r="AB14" s="169">
        <f t="shared" si="7"/>
        <v>0</v>
      </c>
      <c r="AC14" s="60"/>
    </row>
    <row r="15" spans="1:29" ht="18" customHeight="1" x14ac:dyDescent="0.2">
      <c r="A15" s="164">
        <v>9</v>
      </c>
      <c r="B15" s="165" t="str">
        <f>รายชื่อ!D11</f>
        <v>เด็กหญิง</v>
      </c>
      <c r="C15" s="203" t="str">
        <f>รายชื่อ!E11</f>
        <v>นงค์นภัส</v>
      </c>
      <c r="D15" s="167" t="str">
        <f>รายชื่อ!F11</f>
        <v>ทีดินดำ</v>
      </c>
      <c r="E15" s="169">
        <v>3</v>
      </c>
      <c r="F15" s="169">
        <v>3</v>
      </c>
      <c r="G15" s="168">
        <f t="shared" si="0"/>
        <v>3</v>
      </c>
      <c r="H15" s="169"/>
      <c r="I15" s="169"/>
      <c r="J15" s="169">
        <f t="shared" si="1"/>
        <v>0</v>
      </c>
      <c r="K15" s="169"/>
      <c r="L15" s="169"/>
      <c r="M15" s="169">
        <f t="shared" si="2"/>
        <v>0</v>
      </c>
      <c r="N15" s="169"/>
      <c r="O15" s="103"/>
      <c r="P15" s="169">
        <f t="shared" si="3"/>
        <v>0</v>
      </c>
      <c r="Q15" s="169"/>
      <c r="R15" s="169"/>
      <c r="S15" s="169">
        <f t="shared" si="4"/>
        <v>0</v>
      </c>
      <c r="T15" s="169"/>
      <c r="U15" s="103"/>
      <c r="V15" s="169">
        <f t="shared" si="5"/>
        <v>0</v>
      </c>
      <c r="W15" s="169"/>
      <c r="X15" s="169"/>
      <c r="Y15" s="169">
        <f t="shared" si="6"/>
        <v>0</v>
      </c>
      <c r="Z15" s="169"/>
      <c r="AA15" s="169"/>
      <c r="AB15" s="169">
        <f t="shared" si="7"/>
        <v>0</v>
      </c>
    </row>
    <row r="16" spans="1:29" ht="18" customHeight="1" x14ac:dyDescent="0.2">
      <c r="A16" s="164">
        <v>10</v>
      </c>
      <c r="B16" s="165" t="str">
        <f>รายชื่อ!D12</f>
        <v>เด็กหญิง</v>
      </c>
      <c r="C16" s="203" t="str">
        <f>รายชื่อ!E12</f>
        <v>นวรัตน์</v>
      </c>
      <c r="D16" s="167" t="str">
        <f>รายชื่อ!F12</f>
        <v>เอี่ยมนิ่ม</v>
      </c>
      <c r="E16" s="169">
        <v>3</v>
      </c>
      <c r="F16" s="169">
        <v>3</v>
      </c>
      <c r="G16" s="168">
        <f t="shared" si="0"/>
        <v>3</v>
      </c>
      <c r="H16" s="169"/>
      <c r="I16" s="169"/>
      <c r="J16" s="169">
        <f t="shared" si="1"/>
        <v>0</v>
      </c>
      <c r="K16" s="169"/>
      <c r="L16" s="169"/>
      <c r="M16" s="169">
        <f t="shared" si="2"/>
        <v>0</v>
      </c>
      <c r="N16" s="169"/>
      <c r="O16" s="170"/>
      <c r="P16" s="169">
        <f t="shared" si="3"/>
        <v>0</v>
      </c>
      <c r="Q16" s="169"/>
      <c r="R16" s="169"/>
      <c r="S16" s="169">
        <f t="shared" si="4"/>
        <v>0</v>
      </c>
      <c r="T16" s="169"/>
      <c r="U16" s="170"/>
      <c r="V16" s="169">
        <f t="shared" si="5"/>
        <v>0</v>
      </c>
      <c r="W16" s="169"/>
      <c r="X16" s="169"/>
      <c r="Y16" s="169">
        <f t="shared" si="6"/>
        <v>0</v>
      </c>
      <c r="Z16" s="169"/>
      <c r="AA16" s="169"/>
      <c r="AB16" s="169">
        <f t="shared" si="7"/>
        <v>0</v>
      </c>
    </row>
    <row r="17" spans="1:29" ht="18" customHeight="1" x14ac:dyDescent="0.2">
      <c r="A17" s="164">
        <v>11</v>
      </c>
      <c r="B17" s="165" t="str">
        <f>รายชื่อ!D13</f>
        <v>เด็กหญิง</v>
      </c>
      <c r="C17" s="203" t="str">
        <f>รายชื่อ!E13</f>
        <v>พรรณนิภา</v>
      </c>
      <c r="D17" s="167" t="str">
        <f>รายชื่อ!F13</f>
        <v>พรายเพ็ชรน้อย</v>
      </c>
      <c r="E17" s="169">
        <v>3</v>
      </c>
      <c r="F17" s="169">
        <v>3</v>
      </c>
      <c r="G17" s="168">
        <f t="shared" si="0"/>
        <v>3</v>
      </c>
      <c r="H17" s="169"/>
      <c r="I17" s="169"/>
      <c r="J17" s="169">
        <f t="shared" si="1"/>
        <v>0</v>
      </c>
      <c r="K17" s="169"/>
      <c r="L17" s="169"/>
      <c r="M17" s="169">
        <f t="shared" si="2"/>
        <v>0</v>
      </c>
      <c r="N17" s="169"/>
      <c r="O17" s="169"/>
      <c r="P17" s="169">
        <f t="shared" si="3"/>
        <v>0</v>
      </c>
      <c r="Q17" s="169"/>
      <c r="R17" s="169"/>
      <c r="S17" s="169">
        <f t="shared" si="4"/>
        <v>0</v>
      </c>
      <c r="T17" s="169"/>
      <c r="U17" s="170"/>
      <c r="V17" s="169">
        <f t="shared" si="5"/>
        <v>0</v>
      </c>
      <c r="W17" s="169"/>
      <c r="X17" s="169"/>
      <c r="Y17" s="169">
        <f t="shared" si="6"/>
        <v>0</v>
      </c>
      <c r="Z17" s="169"/>
      <c r="AA17" s="169"/>
      <c r="AB17" s="169">
        <f t="shared" si="7"/>
        <v>0</v>
      </c>
      <c r="AC17" s="61"/>
    </row>
    <row r="18" spans="1:29" ht="18" customHeight="1" x14ac:dyDescent="0.2">
      <c r="A18" s="164">
        <v>12</v>
      </c>
      <c r="B18" s="165" t="str">
        <f>รายชื่อ!D14</f>
        <v>เด็กหญิง</v>
      </c>
      <c r="C18" s="203" t="str">
        <f>รายชื่อ!E14</f>
        <v>เพ็ญประภา</v>
      </c>
      <c r="D18" s="167" t="str">
        <f>รายชื่อ!F14</f>
        <v>ลาพันธ์</v>
      </c>
      <c r="E18" s="169">
        <v>3</v>
      </c>
      <c r="F18" s="169">
        <v>3</v>
      </c>
      <c r="G18" s="168">
        <f t="shared" si="0"/>
        <v>3</v>
      </c>
      <c r="H18" s="169"/>
      <c r="I18" s="169"/>
      <c r="J18" s="169">
        <f t="shared" si="1"/>
        <v>0</v>
      </c>
      <c r="K18" s="169"/>
      <c r="L18" s="169"/>
      <c r="M18" s="169">
        <f t="shared" si="2"/>
        <v>0</v>
      </c>
      <c r="N18" s="169"/>
      <c r="O18" s="103"/>
      <c r="P18" s="169">
        <f t="shared" si="3"/>
        <v>0</v>
      </c>
      <c r="Q18" s="169"/>
      <c r="R18" s="169"/>
      <c r="S18" s="169">
        <f t="shared" si="4"/>
        <v>0</v>
      </c>
      <c r="T18" s="169"/>
      <c r="U18" s="169"/>
      <c r="V18" s="169">
        <f t="shared" si="5"/>
        <v>0</v>
      </c>
      <c r="W18" s="169"/>
      <c r="X18" s="169"/>
      <c r="Y18" s="169">
        <f t="shared" si="6"/>
        <v>0</v>
      </c>
      <c r="Z18" s="169"/>
      <c r="AA18" s="169"/>
      <c r="AB18" s="169">
        <f t="shared" si="7"/>
        <v>0</v>
      </c>
      <c r="AC18" s="60"/>
    </row>
    <row r="19" spans="1:29" ht="18" customHeight="1" x14ac:dyDescent="0.2">
      <c r="A19" s="164">
        <v>13</v>
      </c>
      <c r="B19" s="165" t="str">
        <f>รายชื่อ!D15</f>
        <v>เด็กหญิง</v>
      </c>
      <c r="C19" s="203" t="str">
        <f>รายชื่อ!E15</f>
        <v>มาลินี</v>
      </c>
      <c r="D19" s="167" t="str">
        <f>รายชื่อ!F15</f>
        <v>ศรีอินกิจ</v>
      </c>
      <c r="E19" s="169">
        <v>3</v>
      </c>
      <c r="F19" s="169">
        <v>3</v>
      </c>
      <c r="G19" s="168">
        <f t="shared" si="0"/>
        <v>3</v>
      </c>
      <c r="H19" s="169"/>
      <c r="I19" s="169"/>
      <c r="J19" s="169">
        <f t="shared" si="1"/>
        <v>0</v>
      </c>
      <c r="K19" s="169"/>
      <c r="L19" s="169"/>
      <c r="M19" s="169">
        <f t="shared" si="2"/>
        <v>0</v>
      </c>
      <c r="N19" s="169"/>
      <c r="O19" s="169"/>
      <c r="P19" s="169">
        <f t="shared" si="3"/>
        <v>0</v>
      </c>
      <c r="Q19" s="169"/>
      <c r="R19" s="169"/>
      <c r="S19" s="169">
        <f t="shared" si="4"/>
        <v>0</v>
      </c>
      <c r="T19" s="169"/>
      <c r="U19" s="103"/>
      <c r="V19" s="169">
        <f t="shared" si="5"/>
        <v>0</v>
      </c>
      <c r="W19" s="169"/>
      <c r="X19" s="169"/>
      <c r="Y19" s="169">
        <f t="shared" si="6"/>
        <v>0</v>
      </c>
      <c r="Z19" s="169"/>
      <c r="AA19" s="169"/>
      <c r="AB19" s="169">
        <f t="shared" si="7"/>
        <v>0</v>
      </c>
    </row>
    <row r="20" spans="1:29" ht="18" customHeight="1" x14ac:dyDescent="0.2">
      <c r="A20" s="164">
        <v>14</v>
      </c>
      <c r="B20" s="165" t="str">
        <f>รายชื่อ!D16</f>
        <v>เด็กหญิง</v>
      </c>
      <c r="C20" s="203" t="str">
        <f>รายชื่อ!E16</f>
        <v>วนิดา</v>
      </c>
      <c r="D20" s="167" t="str">
        <f>รายชื่อ!F16</f>
        <v>สุดโต</v>
      </c>
      <c r="E20" s="169">
        <v>3</v>
      </c>
      <c r="F20" s="169">
        <v>3</v>
      </c>
      <c r="G20" s="168">
        <f t="shared" si="0"/>
        <v>3</v>
      </c>
      <c r="H20" s="169"/>
      <c r="I20" s="169"/>
      <c r="J20" s="169">
        <f t="shared" si="1"/>
        <v>0</v>
      </c>
      <c r="K20" s="169"/>
      <c r="L20" s="169"/>
      <c r="M20" s="169">
        <f t="shared" si="2"/>
        <v>0</v>
      </c>
      <c r="N20" s="169"/>
      <c r="O20" s="169"/>
      <c r="P20" s="169">
        <f t="shared" si="3"/>
        <v>0</v>
      </c>
      <c r="Q20" s="169"/>
      <c r="R20" s="169"/>
      <c r="S20" s="169">
        <f t="shared" si="4"/>
        <v>0</v>
      </c>
      <c r="T20" s="169"/>
      <c r="U20" s="170"/>
      <c r="V20" s="169">
        <f t="shared" si="5"/>
        <v>0</v>
      </c>
      <c r="W20" s="169"/>
      <c r="X20" s="169"/>
      <c r="Y20" s="169">
        <f t="shared" si="6"/>
        <v>0</v>
      </c>
      <c r="Z20" s="169"/>
      <c r="AA20" s="169"/>
      <c r="AB20" s="169">
        <f t="shared" si="7"/>
        <v>0</v>
      </c>
    </row>
    <row r="21" spans="1:29" ht="18" customHeight="1" x14ac:dyDescent="0.2">
      <c r="A21" s="164">
        <v>15</v>
      </c>
      <c r="B21" s="165" t="str">
        <f>รายชื่อ!D17</f>
        <v>เด็กหญิง</v>
      </c>
      <c r="C21" s="203" t="str">
        <f>รายชื่อ!E17</f>
        <v>วิภาดา</v>
      </c>
      <c r="D21" s="167" t="str">
        <f>รายชื่อ!F17</f>
        <v>โสดาโคตร</v>
      </c>
      <c r="E21" s="169">
        <v>3</v>
      </c>
      <c r="F21" s="169">
        <v>3</v>
      </c>
      <c r="G21" s="168">
        <f t="shared" si="0"/>
        <v>3</v>
      </c>
      <c r="H21" s="169"/>
      <c r="I21" s="169"/>
      <c r="J21" s="169">
        <f t="shared" si="1"/>
        <v>0</v>
      </c>
      <c r="K21" s="169"/>
      <c r="L21" s="169"/>
      <c r="M21" s="169">
        <f t="shared" si="2"/>
        <v>0</v>
      </c>
      <c r="N21" s="169"/>
      <c r="O21" s="169"/>
      <c r="P21" s="169">
        <f t="shared" si="3"/>
        <v>0</v>
      </c>
      <c r="Q21" s="169"/>
      <c r="R21" s="169"/>
      <c r="S21" s="169">
        <f t="shared" si="4"/>
        <v>0</v>
      </c>
      <c r="T21" s="169"/>
      <c r="U21" s="170"/>
      <c r="V21" s="169">
        <f t="shared" si="5"/>
        <v>0</v>
      </c>
      <c r="W21" s="169"/>
      <c r="X21" s="169"/>
      <c r="Y21" s="169">
        <f t="shared" si="6"/>
        <v>0</v>
      </c>
      <c r="Z21" s="169"/>
      <c r="AA21" s="169"/>
      <c r="AB21" s="169">
        <f t="shared" si="7"/>
        <v>0</v>
      </c>
      <c r="AC21" s="62"/>
    </row>
    <row r="22" spans="1:29" ht="18" customHeight="1" x14ac:dyDescent="0.2">
      <c r="A22" s="164">
        <v>16</v>
      </c>
      <c r="B22" s="165" t="str">
        <f>รายชื่อ!D18</f>
        <v>เด็กหญิง</v>
      </c>
      <c r="C22" s="203" t="str">
        <f>รายชื่อ!E18</f>
        <v>สุนันทา</v>
      </c>
      <c r="D22" s="167" t="str">
        <f>รายชื่อ!F18</f>
        <v>ทรัพย์ประดิษฐ์</v>
      </c>
      <c r="E22" s="169">
        <v>3</v>
      </c>
      <c r="F22" s="169">
        <v>3</v>
      </c>
      <c r="G22" s="168">
        <f t="shared" si="0"/>
        <v>3</v>
      </c>
      <c r="H22" s="169"/>
      <c r="I22" s="169"/>
      <c r="J22" s="169">
        <f t="shared" si="1"/>
        <v>0</v>
      </c>
      <c r="K22" s="169"/>
      <c r="L22" s="169"/>
      <c r="M22" s="169">
        <f t="shared" si="2"/>
        <v>0</v>
      </c>
      <c r="N22" s="169"/>
      <c r="O22" s="103"/>
      <c r="P22" s="169">
        <f t="shared" si="3"/>
        <v>0</v>
      </c>
      <c r="Q22" s="169"/>
      <c r="R22" s="169"/>
      <c r="S22" s="169">
        <f t="shared" si="4"/>
        <v>0</v>
      </c>
      <c r="T22" s="169"/>
      <c r="U22" s="170"/>
      <c r="V22" s="169">
        <f t="shared" si="5"/>
        <v>0</v>
      </c>
      <c r="W22" s="169"/>
      <c r="X22" s="169"/>
      <c r="Y22" s="169">
        <f t="shared" si="6"/>
        <v>0</v>
      </c>
      <c r="Z22" s="169"/>
      <c r="AA22" s="169"/>
      <c r="AB22" s="169">
        <f t="shared" si="7"/>
        <v>0</v>
      </c>
      <c r="AC22" s="62"/>
    </row>
    <row r="23" spans="1:29" ht="18" customHeight="1" x14ac:dyDescent="0.2">
      <c r="A23" s="164">
        <v>17</v>
      </c>
      <c r="B23" s="165" t="str">
        <f>รายชื่อ!D19</f>
        <v>เด็กหญิง</v>
      </c>
      <c r="C23" s="203" t="str">
        <f>รายชื่อ!E19</f>
        <v>สุภาภรณ์</v>
      </c>
      <c r="D23" s="167" t="str">
        <f>รายชื่อ!F19</f>
        <v>บูรณะ</v>
      </c>
      <c r="E23" s="169">
        <v>3</v>
      </c>
      <c r="F23" s="169">
        <v>3</v>
      </c>
      <c r="G23" s="168">
        <f t="shared" si="0"/>
        <v>3</v>
      </c>
      <c r="H23" s="169"/>
      <c r="I23" s="169"/>
      <c r="J23" s="169">
        <f t="shared" si="1"/>
        <v>0</v>
      </c>
      <c r="K23" s="169"/>
      <c r="L23" s="169"/>
      <c r="M23" s="169">
        <f t="shared" si="2"/>
        <v>0</v>
      </c>
      <c r="N23" s="169"/>
      <c r="O23" s="170"/>
      <c r="P23" s="169">
        <f t="shared" si="3"/>
        <v>0</v>
      </c>
      <c r="Q23" s="169"/>
      <c r="R23" s="169"/>
      <c r="S23" s="169">
        <f t="shared" si="4"/>
        <v>0</v>
      </c>
      <c r="T23" s="169"/>
      <c r="U23" s="170"/>
      <c r="V23" s="169">
        <f t="shared" si="5"/>
        <v>0</v>
      </c>
      <c r="W23" s="169"/>
      <c r="X23" s="169"/>
      <c r="Y23" s="169">
        <f t="shared" si="6"/>
        <v>0</v>
      </c>
      <c r="Z23" s="169"/>
      <c r="AA23" s="169"/>
      <c r="AB23" s="169">
        <f t="shared" si="7"/>
        <v>0</v>
      </c>
      <c r="AC23" s="62"/>
    </row>
    <row r="24" spans="1:29" ht="18" customHeight="1" x14ac:dyDescent="0.2">
      <c r="A24" s="164">
        <v>18</v>
      </c>
      <c r="B24" s="165" t="str">
        <f>รายชื่อ!D20</f>
        <v>เด็กหญิง</v>
      </c>
      <c r="C24" s="203" t="str">
        <f>รายชื่อ!E20</f>
        <v>สร้อยฟ้า</v>
      </c>
      <c r="D24" s="167" t="str">
        <f>รายชื่อ!F20</f>
        <v>ดีละลม</v>
      </c>
      <c r="E24" s="169">
        <v>3</v>
      </c>
      <c r="F24" s="169">
        <v>3</v>
      </c>
      <c r="G24" s="168">
        <f t="shared" si="0"/>
        <v>3</v>
      </c>
      <c r="H24" s="169"/>
      <c r="I24" s="169"/>
      <c r="J24" s="169">
        <f t="shared" si="1"/>
        <v>0</v>
      </c>
      <c r="K24" s="169"/>
      <c r="L24" s="169"/>
      <c r="M24" s="169">
        <f t="shared" si="2"/>
        <v>0</v>
      </c>
      <c r="N24" s="169"/>
      <c r="O24" s="169"/>
      <c r="P24" s="169">
        <f t="shared" si="3"/>
        <v>0</v>
      </c>
      <c r="Q24" s="169"/>
      <c r="R24" s="169"/>
      <c r="S24" s="169">
        <f t="shared" si="4"/>
        <v>0</v>
      </c>
      <c r="T24" s="169"/>
      <c r="U24" s="169"/>
      <c r="V24" s="169">
        <f t="shared" si="5"/>
        <v>0</v>
      </c>
      <c r="W24" s="169"/>
      <c r="X24" s="169"/>
      <c r="Y24" s="169">
        <f t="shared" si="6"/>
        <v>0</v>
      </c>
      <c r="Z24" s="169"/>
      <c r="AA24" s="169"/>
      <c r="AB24" s="169">
        <f t="shared" si="7"/>
        <v>0</v>
      </c>
      <c r="AC24" s="62"/>
    </row>
    <row r="25" spans="1:29" ht="18" customHeight="1" x14ac:dyDescent="0.2">
      <c r="A25" s="164">
        <v>19</v>
      </c>
      <c r="B25" s="165" t="str">
        <f>รายชื่อ!D21</f>
        <v>เด็กชาย</v>
      </c>
      <c r="C25" s="203" t="str">
        <f>รายชื่อ!E21</f>
        <v>พงศกร</v>
      </c>
      <c r="D25" s="167" t="str">
        <f>รายชื่อ!F21</f>
        <v>นิยมวัน</v>
      </c>
      <c r="E25" s="169">
        <v>3</v>
      </c>
      <c r="F25" s="169">
        <v>3</v>
      </c>
      <c r="G25" s="168">
        <f t="shared" si="0"/>
        <v>3</v>
      </c>
      <c r="H25" s="169"/>
      <c r="I25" s="169"/>
      <c r="J25" s="169">
        <f t="shared" si="1"/>
        <v>0</v>
      </c>
      <c r="K25" s="169"/>
      <c r="L25" s="169"/>
      <c r="M25" s="169">
        <f t="shared" si="2"/>
        <v>0</v>
      </c>
      <c r="N25" s="169"/>
      <c r="O25" s="103"/>
      <c r="P25" s="169">
        <f t="shared" si="3"/>
        <v>0</v>
      </c>
      <c r="Q25" s="169"/>
      <c r="R25" s="169"/>
      <c r="S25" s="169">
        <f t="shared" si="4"/>
        <v>0</v>
      </c>
      <c r="T25" s="169"/>
      <c r="U25" s="169"/>
      <c r="V25" s="169">
        <f t="shared" si="5"/>
        <v>0</v>
      </c>
      <c r="W25" s="169"/>
      <c r="X25" s="169"/>
      <c r="Y25" s="169">
        <f t="shared" si="6"/>
        <v>0</v>
      </c>
      <c r="Z25" s="169"/>
      <c r="AA25" s="169"/>
      <c r="AB25" s="169">
        <f t="shared" si="7"/>
        <v>0</v>
      </c>
    </row>
    <row r="26" spans="1:29" s="64" customFormat="1" ht="18" customHeight="1" x14ac:dyDescent="0.2">
      <c r="A26" s="164">
        <v>20</v>
      </c>
      <c r="B26" s="165" t="str">
        <f>รายชื่อ!D22</f>
        <v>เด็กชาย</v>
      </c>
      <c r="C26" s="203" t="str">
        <f>รายชื่อ!E22</f>
        <v>ศุภกฤต</v>
      </c>
      <c r="D26" s="167" t="str">
        <f>รายชื่อ!F22</f>
        <v>นุตน้อย</v>
      </c>
      <c r="E26" s="169">
        <v>3</v>
      </c>
      <c r="F26" s="169">
        <v>3</v>
      </c>
      <c r="G26" s="168">
        <f t="shared" si="0"/>
        <v>3</v>
      </c>
      <c r="H26" s="169"/>
      <c r="I26" s="169"/>
      <c r="J26" s="169">
        <f t="shared" si="1"/>
        <v>0</v>
      </c>
      <c r="K26" s="169"/>
      <c r="L26" s="169"/>
      <c r="M26" s="169">
        <f t="shared" si="2"/>
        <v>0</v>
      </c>
      <c r="N26" s="169"/>
      <c r="O26" s="170"/>
      <c r="P26" s="169">
        <f t="shared" si="3"/>
        <v>0</v>
      </c>
      <c r="Q26" s="169"/>
      <c r="R26" s="169"/>
      <c r="S26" s="169">
        <f t="shared" si="4"/>
        <v>0</v>
      </c>
      <c r="T26" s="169"/>
      <c r="U26" s="103"/>
      <c r="V26" s="169">
        <f t="shared" si="5"/>
        <v>0</v>
      </c>
      <c r="W26" s="169"/>
      <c r="X26" s="169"/>
      <c r="Y26" s="169">
        <f t="shared" si="6"/>
        <v>0</v>
      </c>
      <c r="Z26" s="169"/>
      <c r="AA26" s="169"/>
      <c r="AB26" s="169">
        <f t="shared" si="7"/>
        <v>0</v>
      </c>
      <c r="AC26" s="63"/>
    </row>
    <row r="27" spans="1:29" ht="18" customHeight="1" x14ac:dyDescent="0.2">
      <c r="A27" s="164">
        <v>21</v>
      </c>
      <c r="B27" s="165" t="str">
        <f>รายชื่อ!D23</f>
        <v>เด็กชาย</v>
      </c>
      <c r="C27" s="203" t="str">
        <f>รายชื่อ!E23</f>
        <v>วีระพงษ์</v>
      </c>
      <c r="D27" s="167" t="str">
        <f>รายชื่อ!F23</f>
        <v>ดวงงาม</v>
      </c>
      <c r="E27" s="169">
        <v>3</v>
      </c>
      <c r="F27" s="169">
        <v>3</v>
      </c>
      <c r="G27" s="168">
        <f t="shared" si="0"/>
        <v>3</v>
      </c>
      <c r="H27" s="169"/>
      <c r="I27" s="169"/>
      <c r="J27" s="169">
        <f t="shared" si="1"/>
        <v>0</v>
      </c>
      <c r="K27" s="169"/>
      <c r="L27" s="169"/>
      <c r="M27" s="169">
        <f t="shared" si="2"/>
        <v>0</v>
      </c>
      <c r="N27" s="169"/>
      <c r="O27" s="170"/>
      <c r="P27" s="169">
        <f t="shared" si="3"/>
        <v>0</v>
      </c>
      <c r="Q27" s="169"/>
      <c r="R27" s="169"/>
      <c r="S27" s="169">
        <f t="shared" si="4"/>
        <v>0</v>
      </c>
      <c r="T27" s="169"/>
      <c r="U27" s="170"/>
      <c r="V27" s="169">
        <f t="shared" si="5"/>
        <v>0</v>
      </c>
      <c r="W27" s="169"/>
      <c r="X27" s="169"/>
      <c r="Y27" s="169">
        <f t="shared" si="6"/>
        <v>0</v>
      </c>
      <c r="Z27" s="169"/>
      <c r="AA27" s="169"/>
      <c r="AB27" s="169">
        <f t="shared" si="7"/>
        <v>0</v>
      </c>
    </row>
    <row r="28" spans="1:29" ht="18" customHeight="1" x14ac:dyDescent="0.2">
      <c r="A28" s="164">
        <v>22</v>
      </c>
      <c r="B28" s="165" t="str">
        <f>รายชื่อ!D24</f>
        <v>เด็กหญิง</v>
      </c>
      <c r="C28" s="203" t="str">
        <f>รายชื่อ!E24</f>
        <v>ชลดา</v>
      </c>
      <c r="D28" s="167" t="str">
        <f>รายชื่อ!F24</f>
        <v>อ่ำทองคำ</v>
      </c>
      <c r="E28" s="169">
        <v>3</v>
      </c>
      <c r="F28" s="169">
        <v>3</v>
      </c>
      <c r="G28" s="168">
        <f t="shared" si="0"/>
        <v>3</v>
      </c>
      <c r="H28" s="169"/>
      <c r="I28" s="169"/>
      <c r="J28" s="169">
        <f t="shared" si="1"/>
        <v>0</v>
      </c>
      <c r="K28" s="169"/>
      <c r="L28" s="169"/>
      <c r="M28" s="169">
        <f t="shared" si="2"/>
        <v>0</v>
      </c>
      <c r="N28" s="169"/>
      <c r="O28" s="170"/>
      <c r="P28" s="169">
        <f t="shared" si="3"/>
        <v>0</v>
      </c>
      <c r="Q28" s="169"/>
      <c r="R28" s="169"/>
      <c r="S28" s="169">
        <f t="shared" si="4"/>
        <v>0</v>
      </c>
      <c r="T28" s="169"/>
      <c r="U28" s="169"/>
      <c r="V28" s="169">
        <f t="shared" si="5"/>
        <v>0</v>
      </c>
      <c r="W28" s="169"/>
      <c r="X28" s="169"/>
      <c r="Y28" s="169">
        <f t="shared" si="6"/>
        <v>0</v>
      </c>
      <c r="Z28" s="169"/>
      <c r="AA28" s="169"/>
      <c r="AB28" s="169">
        <f t="shared" si="7"/>
        <v>0</v>
      </c>
      <c r="AC28" s="62"/>
    </row>
    <row r="29" spans="1:29" ht="18" customHeight="1" x14ac:dyDescent="0.2">
      <c r="A29" s="164">
        <v>23</v>
      </c>
      <c r="B29" s="165" t="str">
        <f>รายชื่อ!D25</f>
        <v>เด็กชาย</v>
      </c>
      <c r="C29" s="203" t="str">
        <f>รายชื่อ!E25</f>
        <v>กิตติพร</v>
      </c>
      <c r="D29" s="167" t="str">
        <f>รายชื่อ!F25</f>
        <v>สามงามยา</v>
      </c>
      <c r="E29" s="169">
        <v>3</v>
      </c>
      <c r="F29" s="169">
        <v>3</v>
      </c>
      <c r="G29" s="168">
        <f t="shared" si="0"/>
        <v>3</v>
      </c>
      <c r="H29" s="169"/>
      <c r="I29" s="169"/>
      <c r="J29" s="169">
        <f t="shared" si="1"/>
        <v>0</v>
      </c>
      <c r="K29" s="169"/>
      <c r="L29" s="169"/>
      <c r="M29" s="169">
        <f t="shared" si="2"/>
        <v>0</v>
      </c>
      <c r="N29" s="169"/>
      <c r="O29" s="169"/>
      <c r="P29" s="169">
        <f t="shared" si="3"/>
        <v>0</v>
      </c>
      <c r="Q29" s="169"/>
      <c r="R29" s="170"/>
      <c r="S29" s="169">
        <f t="shared" si="4"/>
        <v>0</v>
      </c>
      <c r="T29" s="169"/>
      <c r="U29" s="103"/>
      <c r="V29" s="169">
        <f t="shared" si="5"/>
        <v>0</v>
      </c>
      <c r="W29" s="169"/>
      <c r="X29" s="169"/>
      <c r="Y29" s="169">
        <f t="shared" si="6"/>
        <v>0</v>
      </c>
      <c r="Z29" s="169"/>
      <c r="AA29" s="169"/>
      <c r="AB29" s="169">
        <f t="shared" si="7"/>
        <v>0</v>
      </c>
      <c r="AC29" s="60"/>
    </row>
    <row r="30" spans="1:29" s="64" customFormat="1" ht="18" customHeight="1" x14ac:dyDescent="0.2">
      <c r="A30" s="164">
        <v>24</v>
      </c>
      <c r="B30" s="165" t="str">
        <f>รายชื่อ!D26</f>
        <v>เด็กชาย</v>
      </c>
      <c r="C30" s="203" t="str">
        <f>รายชื่อ!E26</f>
        <v>กิตติภณ</v>
      </c>
      <c r="D30" s="167" t="str">
        <f>รายชื่อ!F26</f>
        <v>มากจุ้ย</v>
      </c>
      <c r="E30" s="169">
        <v>3</v>
      </c>
      <c r="F30" s="169">
        <v>3</v>
      </c>
      <c r="G30" s="168">
        <f t="shared" si="0"/>
        <v>3</v>
      </c>
      <c r="H30" s="169"/>
      <c r="I30" s="169"/>
      <c r="J30" s="169">
        <f t="shared" si="1"/>
        <v>0</v>
      </c>
      <c r="K30" s="169"/>
      <c r="L30" s="169"/>
      <c r="M30" s="169">
        <f t="shared" si="2"/>
        <v>0</v>
      </c>
      <c r="N30" s="169"/>
      <c r="O30" s="169"/>
      <c r="P30" s="169">
        <f t="shared" si="3"/>
        <v>0</v>
      </c>
      <c r="Q30" s="169"/>
      <c r="R30" s="169"/>
      <c r="S30" s="169">
        <f t="shared" si="4"/>
        <v>0</v>
      </c>
      <c r="T30" s="169"/>
      <c r="U30" s="170"/>
      <c r="V30" s="169">
        <f t="shared" si="5"/>
        <v>0</v>
      </c>
      <c r="W30" s="169"/>
      <c r="X30" s="169"/>
      <c r="Y30" s="169">
        <f t="shared" si="6"/>
        <v>0</v>
      </c>
      <c r="Z30" s="169"/>
      <c r="AA30" s="169"/>
      <c r="AB30" s="169">
        <f t="shared" si="7"/>
        <v>0</v>
      </c>
      <c r="AC30" s="68"/>
    </row>
    <row r="31" spans="1:29" ht="18" customHeight="1" x14ac:dyDescent="0.2">
      <c r="A31" s="164">
        <v>25</v>
      </c>
      <c r="B31" s="165" t="str">
        <f>รายชื่อ!D27</f>
        <v>เด็กชาย</v>
      </c>
      <c r="C31" s="203" t="str">
        <f>รายชื่อ!E27</f>
        <v>ณัถเศรษฐ</v>
      </c>
      <c r="D31" s="167" t="str">
        <f>รายชื่อ!F27</f>
        <v>เนตรนิล</v>
      </c>
      <c r="E31" s="169">
        <v>3</v>
      </c>
      <c r="F31" s="169">
        <v>3</v>
      </c>
      <c r="G31" s="168">
        <f t="shared" si="0"/>
        <v>3</v>
      </c>
      <c r="H31" s="169"/>
      <c r="I31" s="169"/>
      <c r="J31" s="169">
        <f t="shared" si="1"/>
        <v>0</v>
      </c>
      <c r="K31" s="169"/>
      <c r="L31" s="169"/>
      <c r="M31" s="169">
        <f t="shared" si="2"/>
        <v>0</v>
      </c>
      <c r="N31" s="169"/>
      <c r="O31" s="169"/>
      <c r="P31" s="169">
        <f t="shared" si="3"/>
        <v>0</v>
      </c>
      <c r="Q31" s="169"/>
      <c r="R31" s="169"/>
      <c r="S31" s="169">
        <f t="shared" si="4"/>
        <v>0</v>
      </c>
      <c r="T31" s="169"/>
      <c r="U31" s="170"/>
      <c r="V31" s="169">
        <f t="shared" si="5"/>
        <v>0</v>
      </c>
      <c r="W31" s="169"/>
      <c r="X31" s="169"/>
      <c r="Y31" s="169">
        <f t="shared" si="6"/>
        <v>0</v>
      </c>
      <c r="Z31" s="169"/>
      <c r="AA31" s="169"/>
      <c r="AB31" s="169">
        <f t="shared" si="7"/>
        <v>0</v>
      </c>
      <c r="AC31" s="65"/>
    </row>
    <row r="32" spans="1:29" ht="18" customHeight="1" x14ac:dyDescent="0.2">
      <c r="A32" s="164">
        <v>26</v>
      </c>
      <c r="B32" s="165" t="str">
        <f>รายชื่อ!D28</f>
        <v>เด็กชาย</v>
      </c>
      <c r="C32" s="203" t="str">
        <f>รายชื่อ!E28</f>
        <v>มินฮวง</v>
      </c>
      <c r="D32" s="167" t="str">
        <f>รายชื่อ!F28</f>
        <v>อวง</v>
      </c>
      <c r="E32" s="169">
        <v>3</v>
      </c>
      <c r="F32" s="169">
        <v>3</v>
      </c>
      <c r="G32" s="168">
        <f t="shared" si="0"/>
        <v>3</v>
      </c>
      <c r="H32" s="169"/>
      <c r="I32" s="169"/>
      <c r="J32" s="169">
        <f t="shared" si="1"/>
        <v>0</v>
      </c>
      <c r="K32" s="169"/>
      <c r="L32" s="169"/>
      <c r="M32" s="169">
        <f t="shared" si="2"/>
        <v>0</v>
      </c>
      <c r="N32" s="169"/>
      <c r="O32" s="103"/>
      <c r="P32" s="169">
        <f t="shared" si="3"/>
        <v>0</v>
      </c>
      <c r="Q32" s="169"/>
      <c r="R32" s="169"/>
      <c r="S32" s="169">
        <f t="shared" si="4"/>
        <v>0</v>
      </c>
      <c r="T32" s="169"/>
      <c r="U32" s="169"/>
      <c r="V32" s="169">
        <f t="shared" si="5"/>
        <v>0</v>
      </c>
      <c r="W32" s="169"/>
      <c r="X32" s="169"/>
      <c r="Y32" s="169">
        <f t="shared" si="6"/>
        <v>0</v>
      </c>
      <c r="Z32" s="169"/>
      <c r="AA32" s="169"/>
      <c r="AB32" s="169">
        <f t="shared" si="7"/>
        <v>0</v>
      </c>
      <c r="AC32" s="66"/>
    </row>
    <row r="33" spans="1:29" s="64" customFormat="1" ht="18" customHeight="1" x14ac:dyDescent="0.2">
      <c r="A33" s="164">
        <v>27</v>
      </c>
      <c r="B33" s="165" t="str">
        <f>รายชื่อ!D29</f>
        <v>เด็กหญิง</v>
      </c>
      <c r="C33" s="203" t="str">
        <f>รายชื่อ!E29</f>
        <v>รัตติกาล</v>
      </c>
      <c r="D33" s="167" t="str">
        <f>รายชื่อ!F29</f>
        <v>สีสัน</v>
      </c>
      <c r="E33" s="169">
        <v>3</v>
      </c>
      <c r="F33" s="169">
        <v>3</v>
      </c>
      <c r="G33" s="168">
        <f t="shared" si="0"/>
        <v>3</v>
      </c>
      <c r="H33" s="169"/>
      <c r="I33" s="169"/>
      <c r="J33" s="169">
        <f t="shared" si="1"/>
        <v>0</v>
      </c>
      <c r="K33" s="169"/>
      <c r="L33" s="169"/>
      <c r="M33" s="169">
        <f t="shared" si="2"/>
        <v>0</v>
      </c>
      <c r="N33" s="169"/>
      <c r="O33" s="169"/>
      <c r="P33" s="169">
        <f t="shared" si="3"/>
        <v>0</v>
      </c>
      <c r="Q33" s="169"/>
      <c r="R33" s="169"/>
      <c r="S33" s="169">
        <f t="shared" si="4"/>
        <v>0</v>
      </c>
      <c r="T33" s="169"/>
      <c r="U33" s="171"/>
      <c r="V33" s="169">
        <f t="shared" si="5"/>
        <v>0</v>
      </c>
      <c r="W33" s="169"/>
      <c r="X33" s="169"/>
      <c r="Y33" s="169">
        <f t="shared" si="6"/>
        <v>0</v>
      </c>
      <c r="Z33" s="169"/>
      <c r="AA33" s="169"/>
      <c r="AB33" s="169">
        <f t="shared" si="7"/>
        <v>0</v>
      </c>
      <c r="AC33" s="67"/>
    </row>
    <row r="34" spans="1:29" s="64" customFormat="1" ht="18" customHeight="1" x14ac:dyDescent="0.2">
      <c r="A34" s="164">
        <v>28</v>
      </c>
      <c r="B34" s="165" t="str">
        <f>รายชื่อ!D30</f>
        <v>เด็กชาย</v>
      </c>
      <c r="C34" s="203" t="str">
        <f>รายชื่อ!E30</f>
        <v>รัฐศาสตร์</v>
      </c>
      <c r="D34" s="167" t="str">
        <f>รายชื่อ!F30</f>
        <v>ระงับทุกข์</v>
      </c>
      <c r="E34" s="169">
        <v>3</v>
      </c>
      <c r="F34" s="169">
        <v>3</v>
      </c>
      <c r="G34" s="168">
        <f t="shared" si="0"/>
        <v>3</v>
      </c>
      <c r="H34" s="169"/>
      <c r="I34" s="169"/>
      <c r="J34" s="169">
        <f t="shared" si="1"/>
        <v>0</v>
      </c>
      <c r="K34" s="169"/>
      <c r="L34" s="169"/>
      <c r="M34" s="169">
        <f t="shared" si="2"/>
        <v>0</v>
      </c>
      <c r="N34" s="169"/>
      <c r="O34" s="169"/>
      <c r="P34" s="169">
        <f t="shared" si="3"/>
        <v>0</v>
      </c>
      <c r="Q34" s="169"/>
      <c r="R34" s="169"/>
      <c r="S34" s="169">
        <f t="shared" si="4"/>
        <v>0</v>
      </c>
      <c r="T34" s="169"/>
      <c r="U34" s="169"/>
      <c r="V34" s="169">
        <f t="shared" si="5"/>
        <v>0</v>
      </c>
      <c r="W34" s="169"/>
      <c r="X34" s="169"/>
      <c r="Y34" s="169">
        <f t="shared" si="6"/>
        <v>0</v>
      </c>
      <c r="Z34" s="169"/>
      <c r="AA34" s="169"/>
      <c r="AB34" s="169">
        <f t="shared" si="7"/>
        <v>0</v>
      </c>
      <c r="AC34" s="68"/>
    </row>
    <row r="35" spans="1:29" ht="18" customHeight="1" x14ac:dyDescent="0.2">
      <c r="A35" s="164">
        <v>29</v>
      </c>
      <c r="B35" s="165" t="str">
        <f>รายชื่อ!D31</f>
        <v>เด็กหญิง</v>
      </c>
      <c r="C35" s="203" t="str">
        <f>รายชื่อ!E31</f>
        <v>ประวีณา</v>
      </c>
      <c r="D35" s="167" t="str">
        <f>รายชื่อ!F31</f>
        <v>ฤทธิ์มหันต์</v>
      </c>
      <c r="E35" s="169">
        <v>3</v>
      </c>
      <c r="F35" s="169">
        <v>3</v>
      </c>
      <c r="G35" s="168">
        <f t="shared" si="0"/>
        <v>3</v>
      </c>
      <c r="H35" s="169"/>
      <c r="I35" s="169"/>
      <c r="J35" s="169">
        <f t="shared" si="1"/>
        <v>0</v>
      </c>
      <c r="K35" s="169"/>
      <c r="L35" s="169"/>
      <c r="M35" s="169">
        <f t="shared" si="2"/>
        <v>0</v>
      </c>
      <c r="N35" s="169"/>
      <c r="O35" s="169"/>
      <c r="P35" s="169">
        <f t="shared" si="3"/>
        <v>0</v>
      </c>
      <c r="Q35" s="169"/>
      <c r="R35" s="169"/>
      <c r="S35" s="169">
        <f t="shared" si="4"/>
        <v>0</v>
      </c>
      <c r="T35" s="169"/>
      <c r="U35" s="169"/>
      <c r="V35" s="169">
        <f t="shared" si="5"/>
        <v>0</v>
      </c>
      <c r="W35" s="169"/>
      <c r="X35" s="169"/>
      <c r="Y35" s="169">
        <f t="shared" si="6"/>
        <v>0</v>
      </c>
      <c r="Z35" s="169"/>
      <c r="AA35" s="169"/>
      <c r="AB35" s="169">
        <f t="shared" si="7"/>
        <v>0</v>
      </c>
    </row>
    <row r="36" spans="1:29" ht="18" customHeight="1" x14ac:dyDescent="0.2">
      <c r="A36" s="164">
        <v>30</v>
      </c>
      <c r="B36" s="165" t="str">
        <f>รายชื่อ!D32</f>
        <v>เด็กหญิง</v>
      </c>
      <c r="C36" s="203" t="str">
        <f>รายชื่อ!E32</f>
        <v>ศานต์ฤทัย</v>
      </c>
      <c r="D36" s="167" t="str">
        <f>รายชื่อ!F32</f>
        <v>จัดจวง</v>
      </c>
      <c r="E36" s="169">
        <v>3</v>
      </c>
      <c r="F36" s="169">
        <v>3</v>
      </c>
      <c r="G36" s="168">
        <f t="shared" ref="G36:G37" si="8">(E36+F36)/2</f>
        <v>3</v>
      </c>
      <c r="H36" s="169"/>
      <c r="I36" s="169"/>
      <c r="J36" s="169">
        <f t="shared" ref="J36:J37" si="9">(H36+I36)/2</f>
        <v>0</v>
      </c>
      <c r="K36" s="169"/>
      <c r="L36" s="169"/>
      <c r="M36" s="169">
        <f t="shared" ref="M36:M37" si="10">(K36+L36)/2</f>
        <v>0</v>
      </c>
      <c r="N36" s="169"/>
      <c r="O36" s="169"/>
      <c r="P36" s="169">
        <f t="shared" ref="P36:P37" si="11">(N36+O36)/2</f>
        <v>0</v>
      </c>
      <c r="Q36" s="169"/>
      <c r="R36" s="169"/>
      <c r="S36" s="169">
        <f t="shared" ref="S36:S37" si="12">(Q36+R36)/2</f>
        <v>0</v>
      </c>
      <c r="T36" s="169"/>
      <c r="U36" s="169"/>
      <c r="V36" s="169">
        <f t="shared" ref="V36:V37" si="13">(T36+U36)/2</f>
        <v>0</v>
      </c>
      <c r="W36" s="169"/>
      <c r="X36" s="169"/>
      <c r="Y36" s="169">
        <f t="shared" ref="Y36:Y37" si="14">(W36+X36)/2</f>
        <v>0</v>
      </c>
      <c r="Z36" s="169"/>
      <c r="AA36" s="169"/>
      <c r="AB36" s="169">
        <f t="shared" ref="AB36:AB37" si="15">(Z36+AA36)/2</f>
        <v>0</v>
      </c>
    </row>
    <row r="37" spans="1:29" ht="18" customHeight="1" x14ac:dyDescent="0.2">
      <c r="A37" s="164">
        <v>31</v>
      </c>
      <c r="B37" s="165" t="str">
        <f>รายชื่อ!D33</f>
        <v>เด็กหญิง</v>
      </c>
      <c r="C37" s="203" t="str">
        <f>รายชื่อ!E33</f>
        <v>ขวัญชนก</v>
      </c>
      <c r="D37" s="167" t="str">
        <f>รายชื่อ!F33</f>
        <v>แสงจันทร์</v>
      </c>
      <c r="E37" s="169">
        <v>3</v>
      </c>
      <c r="F37" s="169">
        <v>3</v>
      </c>
      <c r="G37" s="168">
        <f t="shared" si="8"/>
        <v>3</v>
      </c>
      <c r="H37" s="169"/>
      <c r="I37" s="169"/>
      <c r="J37" s="169">
        <f t="shared" si="9"/>
        <v>0</v>
      </c>
      <c r="K37" s="169"/>
      <c r="L37" s="169"/>
      <c r="M37" s="169">
        <f t="shared" si="10"/>
        <v>0</v>
      </c>
      <c r="N37" s="169"/>
      <c r="O37" s="169"/>
      <c r="P37" s="169">
        <f t="shared" si="11"/>
        <v>0</v>
      </c>
      <c r="Q37" s="169"/>
      <c r="R37" s="169"/>
      <c r="S37" s="169">
        <f t="shared" si="12"/>
        <v>0</v>
      </c>
      <c r="T37" s="169"/>
      <c r="U37" s="169"/>
      <c r="V37" s="169">
        <f t="shared" si="13"/>
        <v>0</v>
      </c>
      <c r="W37" s="169"/>
      <c r="X37" s="169"/>
      <c r="Y37" s="169">
        <f t="shared" si="14"/>
        <v>0</v>
      </c>
      <c r="Z37" s="169"/>
      <c r="AA37" s="169"/>
      <c r="AB37" s="169">
        <f t="shared" si="15"/>
        <v>0</v>
      </c>
    </row>
    <row r="38" spans="1:29" ht="18" customHeight="1" x14ac:dyDescent="0.2">
      <c r="A38" s="1">
        <v>32</v>
      </c>
      <c r="B38" s="55" t="str">
        <f>รายชื่อ!D34</f>
        <v>เด็กหญิง</v>
      </c>
      <c r="C38" s="29" t="str">
        <f>รายชื่อ!E34</f>
        <v>รัศมี</v>
      </c>
      <c r="D38" s="57" t="str">
        <f>รายชื่อ!F34</f>
        <v>ดิษฐยะนันท์</v>
      </c>
      <c r="E38" s="58">
        <v>3</v>
      </c>
      <c r="F38" s="58">
        <v>3</v>
      </c>
      <c r="G38" s="58">
        <f t="shared" si="0"/>
        <v>3</v>
      </c>
      <c r="H38" s="58"/>
      <c r="I38" s="58"/>
      <c r="J38" s="58">
        <f t="shared" si="1"/>
        <v>0</v>
      </c>
      <c r="K38" s="58"/>
      <c r="L38" s="58"/>
      <c r="M38" s="58">
        <f t="shared" si="2"/>
        <v>0</v>
      </c>
      <c r="N38" s="58"/>
      <c r="O38" s="58"/>
      <c r="P38" s="58">
        <f t="shared" si="3"/>
        <v>0</v>
      </c>
      <c r="Q38" s="58"/>
      <c r="R38" s="58"/>
      <c r="S38" s="58">
        <f t="shared" si="4"/>
        <v>0</v>
      </c>
      <c r="T38" s="58"/>
      <c r="U38" s="58"/>
      <c r="V38" s="58">
        <f t="shared" si="5"/>
        <v>0</v>
      </c>
      <c r="W38" s="58"/>
      <c r="X38" s="58"/>
      <c r="Y38" s="58">
        <f t="shared" si="6"/>
        <v>0</v>
      </c>
      <c r="Z38" s="58"/>
      <c r="AA38" s="58"/>
      <c r="AB38" s="58">
        <f t="shared" si="7"/>
        <v>0</v>
      </c>
    </row>
    <row r="39" spans="1:29" ht="18" customHeight="1" x14ac:dyDescent="0.2">
      <c r="A39" s="1">
        <v>33</v>
      </c>
      <c r="B39" s="69" t="str">
        <f>รายชื่อ!D35</f>
        <v>เด็กหญิง</v>
      </c>
      <c r="C39" s="3" t="str">
        <f>รายชื่อ!E35</f>
        <v>สิรภัทธ</v>
      </c>
      <c r="D39" s="57" t="str">
        <f>รายชื่อ!F35</f>
        <v>แสงใหญ่</v>
      </c>
      <c r="E39" s="58">
        <v>3</v>
      </c>
      <c r="F39" s="58">
        <v>3</v>
      </c>
      <c r="G39" s="58">
        <f t="shared" si="0"/>
        <v>3</v>
      </c>
      <c r="H39" s="58"/>
      <c r="I39" s="58"/>
      <c r="J39" s="58">
        <f t="shared" si="1"/>
        <v>0</v>
      </c>
      <c r="K39" s="58"/>
      <c r="L39" s="58"/>
      <c r="M39" s="58">
        <f t="shared" si="2"/>
        <v>0</v>
      </c>
      <c r="N39" s="58"/>
      <c r="O39" s="58"/>
      <c r="P39" s="58">
        <f t="shared" si="3"/>
        <v>0</v>
      </c>
      <c r="Q39" s="58"/>
      <c r="R39" s="58"/>
      <c r="S39" s="58">
        <f t="shared" si="4"/>
        <v>0</v>
      </c>
      <c r="T39" s="58"/>
      <c r="U39" s="58"/>
      <c r="V39" s="58">
        <f t="shared" si="5"/>
        <v>0</v>
      </c>
      <c r="W39" s="58"/>
      <c r="X39" s="58"/>
      <c r="Y39" s="58">
        <f t="shared" si="6"/>
        <v>0</v>
      </c>
      <c r="Z39" s="58"/>
      <c r="AA39" s="58"/>
      <c r="AB39" s="58">
        <f t="shared" si="7"/>
        <v>0</v>
      </c>
    </row>
    <row r="40" spans="1:29" ht="18" customHeight="1" x14ac:dyDescent="0.2">
      <c r="A40" s="1">
        <v>34</v>
      </c>
      <c r="B40" s="69" t="str">
        <f>รายชื่อ!D36</f>
        <v>เด็กหญิง</v>
      </c>
      <c r="C40" s="3" t="str">
        <f>รายชื่อ!E36</f>
        <v>ศศิธร</v>
      </c>
      <c r="D40" s="57" t="str">
        <f>รายชื่อ!F36</f>
        <v>เจริญสุข</v>
      </c>
      <c r="E40" s="58">
        <v>3</v>
      </c>
      <c r="F40" s="58">
        <v>3</v>
      </c>
      <c r="G40" s="58">
        <f t="shared" si="0"/>
        <v>3</v>
      </c>
      <c r="H40" s="58"/>
      <c r="I40" s="58"/>
      <c r="J40" s="58">
        <f t="shared" si="1"/>
        <v>0</v>
      </c>
      <c r="K40" s="58"/>
      <c r="L40" s="58"/>
      <c r="M40" s="58">
        <f t="shared" si="2"/>
        <v>0</v>
      </c>
      <c r="N40" s="58"/>
      <c r="O40" s="58"/>
      <c r="P40" s="58">
        <f t="shared" si="3"/>
        <v>0</v>
      </c>
      <c r="Q40" s="58"/>
      <c r="R40" s="58"/>
      <c r="S40" s="58">
        <f t="shared" si="4"/>
        <v>0</v>
      </c>
      <c r="T40" s="58"/>
      <c r="U40" s="58"/>
      <c r="V40" s="58">
        <f t="shared" si="5"/>
        <v>0</v>
      </c>
      <c r="W40" s="58"/>
      <c r="X40" s="58"/>
      <c r="Y40" s="58">
        <f t="shared" si="6"/>
        <v>0</v>
      </c>
      <c r="Z40" s="58"/>
      <c r="AA40" s="58"/>
      <c r="AB40" s="58">
        <f t="shared" si="7"/>
        <v>0</v>
      </c>
    </row>
    <row r="41" spans="1:29" x14ac:dyDescent="0.2">
      <c r="A41" s="1">
        <v>35</v>
      </c>
      <c r="B41" s="69" t="str">
        <f>รายชื่อ!D37</f>
        <v>เด็กชาย</v>
      </c>
      <c r="C41" s="3" t="str">
        <f>รายชื่อ!E37</f>
        <v>ประภัสสร</v>
      </c>
      <c r="D41" s="57" t="str">
        <f>รายชื่อ!F37</f>
        <v>คงจันทร์</v>
      </c>
      <c r="E41" s="58">
        <v>3</v>
      </c>
      <c r="F41" s="58">
        <v>3</v>
      </c>
      <c r="G41" s="58">
        <f t="shared" si="0"/>
        <v>3</v>
      </c>
      <c r="H41" s="58"/>
      <c r="I41" s="58"/>
      <c r="J41" s="58">
        <f t="shared" si="1"/>
        <v>0</v>
      </c>
      <c r="K41" s="58"/>
      <c r="L41" s="58"/>
      <c r="M41" s="58">
        <f t="shared" si="2"/>
        <v>0</v>
      </c>
      <c r="N41" s="58"/>
      <c r="O41" s="58"/>
      <c r="P41" s="58">
        <f t="shared" si="3"/>
        <v>0</v>
      </c>
      <c r="Q41" s="58"/>
      <c r="R41" s="58"/>
      <c r="S41" s="58">
        <f t="shared" si="4"/>
        <v>0</v>
      </c>
      <c r="T41" s="58"/>
      <c r="U41" s="58"/>
      <c r="V41" s="58">
        <f t="shared" si="5"/>
        <v>0</v>
      </c>
      <c r="W41" s="58"/>
      <c r="X41" s="58"/>
      <c r="Y41" s="58">
        <f t="shared" si="6"/>
        <v>0</v>
      </c>
      <c r="Z41" s="58"/>
      <c r="AA41" s="58"/>
      <c r="AB41" s="58">
        <f t="shared" si="7"/>
        <v>0</v>
      </c>
    </row>
    <row r="42" spans="1:29" x14ac:dyDescent="0.2">
      <c r="A42" s="211"/>
      <c r="B42" s="71"/>
      <c r="C42" s="214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</sheetData>
  <mergeCells count="29">
    <mergeCell ref="A1:AB1"/>
    <mergeCell ref="A2:AB2"/>
    <mergeCell ref="A3:A5"/>
    <mergeCell ref="B3:D5"/>
    <mergeCell ref="E3:G3"/>
    <mergeCell ref="H3:J3"/>
    <mergeCell ref="K3:M3"/>
    <mergeCell ref="W3:Y3"/>
    <mergeCell ref="Z3:AB3"/>
    <mergeCell ref="E4:F4"/>
    <mergeCell ref="G4:G5"/>
    <mergeCell ref="H4:I4"/>
    <mergeCell ref="J4:J5"/>
    <mergeCell ref="K4:L4"/>
    <mergeCell ref="S4:S5"/>
    <mergeCell ref="T4:U4"/>
    <mergeCell ref="B6:D6"/>
    <mergeCell ref="M4:M5"/>
    <mergeCell ref="N4:O4"/>
    <mergeCell ref="P4:P5"/>
    <mergeCell ref="Q4:R4"/>
    <mergeCell ref="W4:X4"/>
    <mergeCell ref="Y4:Y5"/>
    <mergeCell ref="Z4:AA4"/>
    <mergeCell ref="AB4:AB5"/>
    <mergeCell ref="N3:P3"/>
    <mergeCell ref="Q3:S3"/>
    <mergeCell ref="T3:V3"/>
    <mergeCell ref="V4:V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C42"/>
  <sheetViews>
    <sheetView view="pageLayout" topLeftCell="A31" zoomScale="120" zoomScaleNormal="100" zoomScalePageLayoutView="120" workbookViewId="0">
      <selection activeCell="F35" sqref="F35"/>
    </sheetView>
  </sheetViews>
  <sheetFormatPr defaultColWidth="9" defaultRowHeight="18.75" x14ac:dyDescent="0.45"/>
  <cols>
    <col min="1" max="1" width="4.25" style="5" customWidth="1"/>
    <col min="2" max="2" width="5.5" style="6" customWidth="1"/>
    <col min="3" max="3" width="7.125" style="6" customWidth="1"/>
    <col min="4" max="4" width="5.375" style="6" customWidth="1"/>
    <col min="5" max="9" width="2.75" style="5" customWidth="1"/>
    <col min="10" max="10" width="2.75" style="75" customWidth="1"/>
    <col min="11" max="28" width="2.75" style="5" customWidth="1"/>
    <col min="29" max="16384" width="9" style="5"/>
  </cols>
  <sheetData>
    <row r="1" spans="1:29" x14ac:dyDescent="0.45">
      <c r="A1" s="152" t="s">
        <v>322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s="54" customFormat="1" x14ac:dyDescent="0.2">
      <c r="A2" s="152" t="str">
        <f>ไทย!A2</f>
        <v>ชั้น ป.6/1         ปีการศึกษา 2563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9" s="54" customFormat="1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29" s="54" customFormat="1" x14ac:dyDescent="0.2">
      <c r="A4" s="153"/>
      <c r="B4" s="158"/>
      <c r="C4" s="159"/>
      <c r="D4" s="160"/>
      <c r="E4" s="157" t="s">
        <v>12</v>
      </c>
      <c r="F4" s="157"/>
      <c r="G4" s="157" t="s">
        <v>10</v>
      </c>
      <c r="H4" s="157" t="s">
        <v>12</v>
      </c>
      <c r="I4" s="157"/>
      <c r="J4" s="172" t="s">
        <v>10</v>
      </c>
      <c r="K4" s="157" t="s">
        <v>12</v>
      </c>
      <c r="L4" s="157"/>
      <c r="M4" s="157" t="s">
        <v>10</v>
      </c>
      <c r="N4" s="157" t="s">
        <v>12</v>
      </c>
      <c r="O4" s="157"/>
      <c r="P4" s="157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57" t="s">
        <v>10</v>
      </c>
      <c r="W4" s="157" t="s">
        <v>12</v>
      </c>
      <c r="X4" s="157"/>
      <c r="Y4" s="157" t="s">
        <v>10</v>
      </c>
      <c r="Z4" s="157" t="s">
        <v>12</v>
      </c>
      <c r="AA4" s="157"/>
      <c r="AB4" s="157" t="s">
        <v>10</v>
      </c>
    </row>
    <row r="5" spans="1:29" s="54" customFormat="1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57"/>
      <c r="H5" s="110">
        <v>1</v>
      </c>
      <c r="I5" s="110">
        <v>2</v>
      </c>
      <c r="J5" s="172"/>
      <c r="K5" s="110">
        <v>1</v>
      </c>
      <c r="L5" s="110">
        <v>2</v>
      </c>
      <c r="M5" s="157"/>
      <c r="N5" s="110">
        <v>1</v>
      </c>
      <c r="O5" s="110">
        <v>2</v>
      </c>
      <c r="P5" s="157"/>
      <c r="Q5" s="110">
        <v>1</v>
      </c>
      <c r="R5" s="110">
        <v>2</v>
      </c>
      <c r="S5" s="157"/>
      <c r="T5" s="110">
        <v>1</v>
      </c>
      <c r="U5" s="110">
        <v>2</v>
      </c>
      <c r="V5" s="157"/>
      <c r="W5" s="110">
        <v>1</v>
      </c>
      <c r="X5" s="110">
        <v>2</v>
      </c>
      <c r="Y5" s="157"/>
      <c r="Z5" s="110">
        <v>1</v>
      </c>
      <c r="AA5" s="110">
        <v>2</v>
      </c>
      <c r="AB5" s="157"/>
    </row>
    <row r="6" spans="1:29" s="54" customFormat="1" ht="18" customHeight="1" x14ac:dyDescent="0.2">
      <c r="A6" s="110"/>
      <c r="B6" s="126" t="s">
        <v>11</v>
      </c>
      <c r="C6" s="127"/>
      <c r="D6" s="128"/>
      <c r="E6" s="110">
        <v>3</v>
      </c>
      <c r="F6" s="110">
        <v>3</v>
      </c>
      <c r="G6" s="110">
        <v>3</v>
      </c>
      <c r="H6" s="110">
        <v>3</v>
      </c>
      <c r="I6" s="110">
        <v>3</v>
      </c>
      <c r="J6" s="173">
        <v>3</v>
      </c>
      <c r="K6" s="110">
        <v>3</v>
      </c>
      <c r="L6" s="110">
        <v>3</v>
      </c>
      <c r="M6" s="110">
        <v>3</v>
      </c>
      <c r="N6" s="110">
        <v>3</v>
      </c>
      <c r="O6" s="110">
        <v>3</v>
      </c>
      <c r="P6" s="110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10">
        <v>3</v>
      </c>
      <c r="W6" s="110">
        <v>3</v>
      </c>
      <c r="X6" s="110">
        <v>3</v>
      </c>
      <c r="Y6" s="110">
        <v>3</v>
      </c>
      <c r="Z6" s="110">
        <v>3</v>
      </c>
      <c r="AA6" s="110">
        <v>3</v>
      </c>
      <c r="AB6" s="110">
        <v>3</v>
      </c>
    </row>
    <row r="7" spans="1:29" s="54" customFormat="1" ht="18" customHeight="1" x14ac:dyDescent="0.2">
      <c r="A7" s="112">
        <v>1</v>
      </c>
      <c r="B7" s="113" t="str">
        <f>รายชื่อ!D3</f>
        <v>เด็กชาย</v>
      </c>
      <c r="C7" s="212" t="str">
        <f>รายชื่อ!E3</f>
        <v>กิตติศักดิ์</v>
      </c>
      <c r="D7" s="115" t="str">
        <f>รายชื่อ!F3</f>
        <v>เฉยเเหวน</v>
      </c>
      <c r="E7" s="120">
        <v>2</v>
      </c>
      <c r="F7" s="121">
        <v>3</v>
      </c>
      <c r="G7" s="120">
        <f>(E7+F7)/2</f>
        <v>2.5</v>
      </c>
      <c r="H7" s="120"/>
      <c r="I7" s="120"/>
      <c r="J7" s="117">
        <f>(H7+I7)/2</f>
        <v>0</v>
      </c>
      <c r="K7" s="120"/>
      <c r="L7" s="120"/>
      <c r="M7" s="120">
        <f>(K7+L7)/2</f>
        <v>0</v>
      </c>
      <c r="N7" s="120"/>
      <c r="O7" s="120"/>
      <c r="P7" s="120">
        <f>(N7+O7)/2</f>
        <v>0</v>
      </c>
      <c r="Q7" s="120"/>
      <c r="R7" s="120"/>
      <c r="S7" s="120">
        <f>(Q7+R7)/2</f>
        <v>0</v>
      </c>
      <c r="T7" s="120"/>
      <c r="U7" s="120"/>
      <c r="V7" s="120">
        <f>(T7+U7)/2</f>
        <v>0</v>
      </c>
      <c r="W7" s="120"/>
      <c r="X7" s="120"/>
      <c r="Y7" s="120">
        <f>(W7+X7)/2</f>
        <v>0</v>
      </c>
      <c r="Z7" s="120"/>
      <c r="AA7" s="120"/>
      <c r="AB7" s="120">
        <f>(Z7+AA7)/2</f>
        <v>0</v>
      </c>
    </row>
    <row r="8" spans="1:29" s="54" customFormat="1" ht="18" customHeight="1" x14ac:dyDescent="0.2">
      <c r="A8" s="164">
        <v>2</v>
      </c>
      <c r="B8" s="165" t="str">
        <f>รายชื่อ!D4</f>
        <v>เด็กชาย</v>
      </c>
      <c r="C8" s="203" t="str">
        <f>รายชื่อ!E4</f>
        <v>ณัฐวุฒิ</v>
      </c>
      <c r="D8" s="167" t="str">
        <f>รายชื่อ!F4</f>
        <v>ม่วงศรี</v>
      </c>
      <c r="E8" s="164">
        <v>3</v>
      </c>
      <c r="F8" s="164">
        <v>3</v>
      </c>
      <c r="G8" s="174">
        <f t="shared" ref="G8:G41" si="0">(E8+F8)/2</f>
        <v>3</v>
      </c>
      <c r="H8" s="164"/>
      <c r="I8" s="164"/>
      <c r="J8" s="169">
        <f t="shared" ref="J8:J41" si="1">(H8+I8)/2</f>
        <v>0</v>
      </c>
      <c r="K8" s="164"/>
      <c r="L8" s="164"/>
      <c r="M8" s="169">
        <f t="shared" ref="M8:M41" si="2">(K8+L8)/2</f>
        <v>0</v>
      </c>
      <c r="N8" s="169"/>
      <c r="O8" s="169"/>
      <c r="P8" s="169">
        <f t="shared" ref="P8:P41" si="3">(N8+O8)/2</f>
        <v>0</v>
      </c>
      <c r="Q8" s="169"/>
      <c r="R8" s="169"/>
      <c r="S8" s="169">
        <f t="shared" ref="S8:S41" si="4">(Q8+R8)/2</f>
        <v>0</v>
      </c>
      <c r="T8" s="169"/>
      <c r="U8" s="169"/>
      <c r="V8" s="169">
        <f t="shared" ref="V8:V41" si="5">(T8+U8)/2</f>
        <v>0</v>
      </c>
      <c r="W8" s="169"/>
      <c r="X8" s="169"/>
      <c r="Y8" s="169">
        <f t="shared" ref="Y8:Y41" si="6">(W8+X8)/2</f>
        <v>0</v>
      </c>
      <c r="Z8" s="169"/>
      <c r="AA8" s="169"/>
      <c r="AB8" s="169">
        <f t="shared" ref="AB8:AB41" si="7">(Z8+AA8)/2</f>
        <v>0</v>
      </c>
    </row>
    <row r="9" spans="1:29" s="54" customFormat="1" ht="18" customHeight="1" x14ac:dyDescent="0.2">
      <c r="A9" s="164">
        <v>3</v>
      </c>
      <c r="B9" s="165" t="str">
        <f>รายชื่อ!D5</f>
        <v>เด็กชาย</v>
      </c>
      <c r="C9" s="203" t="str">
        <f>รายชื่อ!E5</f>
        <v>ธนพล</v>
      </c>
      <c r="D9" s="167" t="str">
        <f>รายชื่อ!F5</f>
        <v>นรอินทร์</v>
      </c>
      <c r="E9" s="164">
        <v>3</v>
      </c>
      <c r="F9" s="164">
        <v>3</v>
      </c>
      <c r="G9" s="174">
        <f t="shared" si="0"/>
        <v>3</v>
      </c>
      <c r="H9" s="164"/>
      <c r="I9" s="164"/>
      <c r="J9" s="169">
        <f t="shared" si="1"/>
        <v>0</v>
      </c>
      <c r="K9" s="164"/>
      <c r="L9" s="164"/>
      <c r="M9" s="169">
        <f t="shared" si="2"/>
        <v>0</v>
      </c>
      <c r="N9" s="169"/>
      <c r="O9" s="169"/>
      <c r="P9" s="169">
        <f t="shared" si="3"/>
        <v>0</v>
      </c>
      <c r="Q9" s="169"/>
      <c r="R9" s="169"/>
      <c r="S9" s="169">
        <f t="shared" si="4"/>
        <v>0</v>
      </c>
      <c r="T9" s="169"/>
      <c r="U9" s="169"/>
      <c r="V9" s="169">
        <f t="shared" si="5"/>
        <v>0</v>
      </c>
      <c r="W9" s="169"/>
      <c r="X9" s="169"/>
      <c r="Y9" s="169">
        <f t="shared" si="6"/>
        <v>0</v>
      </c>
      <c r="Z9" s="169"/>
      <c r="AA9" s="169"/>
      <c r="AB9" s="169">
        <f t="shared" si="7"/>
        <v>0</v>
      </c>
    </row>
    <row r="10" spans="1:29" s="54" customFormat="1" ht="18" customHeight="1" x14ac:dyDescent="0.2">
      <c r="A10" s="164">
        <v>4</v>
      </c>
      <c r="B10" s="165" t="str">
        <f>รายชื่อ!D6</f>
        <v>เด็กชาย</v>
      </c>
      <c r="C10" s="203" t="str">
        <f>รายชื่อ!E6</f>
        <v>นิธิพล</v>
      </c>
      <c r="D10" s="167" t="str">
        <f>รายชื่อ!F6</f>
        <v>แผ่นคำลา</v>
      </c>
      <c r="E10" s="164">
        <v>3</v>
      </c>
      <c r="F10" s="164">
        <v>3</v>
      </c>
      <c r="G10" s="174">
        <f t="shared" si="0"/>
        <v>3</v>
      </c>
      <c r="H10" s="164"/>
      <c r="I10" s="164"/>
      <c r="J10" s="169">
        <f t="shared" si="1"/>
        <v>0</v>
      </c>
      <c r="K10" s="164"/>
      <c r="L10" s="164"/>
      <c r="M10" s="169">
        <f t="shared" si="2"/>
        <v>0</v>
      </c>
      <c r="N10" s="169"/>
      <c r="O10" s="169"/>
      <c r="P10" s="169">
        <f t="shared" si="3"/>
        <v>0</v>
      </c>
      <c r="Q10" s="169"/>
      <c r="R10" s="169"/>
      <c r="S10" s="169">
        <f t="shared" si="4"/>
        <v>0</v>
      </c>
      <c r="T10" s="169"/>
      <c r="U10" s="169"/>
      <c r="V10" s="169">
        <f t="shared" si="5"/>
        <v>0</v>
      </c>
      <c r="W10" s="169"/>
      <c r="X10" s="169"/>
      <c r="Y10" s="169">
        <f t="shared" si="6"/>
        <v>0</v>
      </c>
      <c r="Z10" s="169"/>
      <c r="AA10" s="169"/>
      <c r="AB10" s="169">
        <f t="shared" si="7"/>
        <v>0</v>
      </c>
    </row>
    <row r="11" spans="1:29" s="54" customFormat="1" ht="18" customHeight="1" x14ac:dyDescent="0.2">
      <c r="A11" s="164">
        <v>5</v>
      </c>
      <c r="B11" s="165" t="str">
        <f>รายชื่อ!D7</f>
        <v>เด็กชาย</v>
      </c>
      <c r="C11" s="203" t="str">
        <f>รายชื่อ!E7</f>
        <v>พงศกร</v>
      </c>
      <c r="D11" s="167" t="str">
        <f>รายชื่อ!F7</f>
        <v>สุทธิพงศ์วิรัช</v>
      </c>
      <c r="E11" s="164">
        <v>3</v>
      </c>
      <c r="F11" s="164">
        <v>3</v>
      </c>
      <c r="G11" s="174">
        <f t="shared" si="0"/>
        <v>3</v>
      </c>
      <c r="H11" s="164"/>
      <c r="I11" s="164"/>
      <c r="J11" s="169">
        <f t="shared" si="1"/>
        <v>0</v>
      </c>
      <c r="K11" s="164"/>
      <c r="L11" s="164"/>
      <c r="M11" s="169">
        <f t="shared" si="2"/>
        <v>0</v>
      </c>
      <c r="N11" s="169"/>
      <c r="O11" s="170"/>
      <c r="P11" s="169">
        <f t="shared" si="3"/>
        <v>0</v>
      </c>
      <c r="Q11" s="169"/>
      <c r="R11" s="169"/>
      <c r="S11" s="169">
        <f t="shared" si="4"/>
        <v>0</v>
      </c>
      <c r="T11" s="169"/>
      <c r="U11" s="169"/>
      <c r="V11" s="169">
        <f t="shared" si="5"/>
        <v>0</v>
      </c>
      <c r="W11" s="169"/>
      <c r="X11" s="169"/>
      <c r="Y11" s="169">
        <f t="shared" si="6"/>
        <v>0</v>
      </c>
      <c r="Z11" s="169"/>
      <c r="AA11" s="169"/>
      <c r="AB11" s="169">
        <f t="shared" si="7"/>
        <v>0</v>
      </c>
    </row>
    <row r="12" spans="1:29" s="54" customFormat="1" ht="18" customHeight="1" x14ac:dyDescent="0.2">
      <c r="A12" s="164">
        <v>6</v>
      </c>
      <c r="B12" s="165" t="str">
        <f>รายชื่อ!D8</f>
        <v>เด็กหญิง</v>
      </c>
      <c r="C12" s="203" t="str">
        <f>รายชื่อ!E8</f>
        <v>กมลวรรณ</v>
      </c>
      <c r="D12" s="167" t="str">
        <f>รายชื่อ!F8</f>
        <v>เนาวไสศรี</v>
      </c>
      <c r="E12" s="164">
        <v>3</v>
      </c>
      <c r="F12" s="164">
        <v>3</v>
      </c>
      <c r="G12" s="174">
        <f t="shared" si="0"/>
        <v>3</v>
      </c>
      <c r="H12" s="164"/>
      <c r="I12" s="164"/>
      <c r="J12" s="169">
        <f t="shared" si="1"/>
        <v>0</v>
      </c>
      <c r="K12" s="164"/>
      <c r="L12" s="164"/>
      <c r="M12" s="169">
        <f t="shared" si="2"/>
        <v>0</v>
      </c>
      <c r="N12" s="169"/>
      <c r="O12" s="169"/>
      <c r="P12" s="169">
        <f t="shared" si="3"/>
        <v>0</v>
      </c>
      <c r="Q12" s="169"/>
      <c r="R12" s="169"/>
      <c r="S12" s="169">
        <f t="shared" si="4"/>
        <v>0</v>
      </c>
      <c r="T12" s="169"/>
      <c r="U12" s="169"/>
      <c r="V12" s="169">
        <f t="shared" si="5"/>
        <v>0</v>
      </c>
      <c r="W12" s="169"/>
      <c r="X12" s="169"/>
      <c r="Y12" s="169">
        <f t="shared" si="6"/>
        <v>0</v>
      </c>
      <c r="Z12" s="169"/>
      <c r="AA12" s="169"/>
      <c r="AB12" s="169">
        <f t="shared" si="7"/>
        <v>0</v>
      </c>
      <c r="AC12" s="60"/>
    </row>
    <row r="13" spans="1:29" s="54" customFormat="1" ht="18" customHeight="1" x14ac:dyDescent="0.2">
      <c r="A13" s="164">
        <v>7</v>
      </c>
      <c r="B13" s="165" t="str">
        <f>รายชื่อ!D9</f>
        <v>เด็กหญิง</v>
      </c>
      <c r="C13" s="203" t="str">
        <f>รายชื่อ!E9</f>
        <v>กรองกาญจน์</v>
      </c>
      <c r="D13" s="167" t="str">
        <f>รายชื่อ!F9</f>
        <v>สืบสอน</v>
      </c>
      <c r="E13" s="164">
        <v>3</v>
      </c>
      <c r="F13" s="164">
        <v>3</v>
      </c>
      <c r="G13" s="174">
        <f t="shared" si="0"/>
        <v>3</v>
      </c>
      <c r="H13" s="164"/>
      <c r="I13" s="164"/>
      <c r="J13" s="169">
        <f t="shared" si="1"/>
        <v>0</v>
      </c>
      <c r="K13" s="164"/>
      <c r="L13" s="164"/>
      <c r="M13" s="169">
        <f t="shared" si="2"/>
        <v>0</v>
      </c>
      <c r="N13" s="169"/>
      <c r="O13" s="169"/>
      <c r="P13" s="169">
        <f t="shared" si="3"/>
        <v>0</v>
      </c>
      <c r="Q13" s="169"/>
      <c r="R13" s="169"/>
      <c r="S13" s="169">
        <f t="shared" si="4"/>
        <v>0</v>
      </c>
      <c r="T13" s="169"/>
      <c r="U13" s="169"/>
      <c r="V13" s="169">
        <f t="shared" si="5"/>
        <v>0</v>
      </c>
      <c r="W13" s="169"/>
      <c r="X13" s="169"/>
      <c r="Y13" s="169">
        <f t="shared" si="6"/>
        <v>0</v>
      </c>
      <c r="Z13" s="169"/>
      <c r="AA13" s="169"/>
      <c r="AB13" s="169">
        <f t="shared" si="7"/>
        <v>0</v>
      </c>
    </row>
    <row r="14" spans="1:29" s="54" customFormat="1" ht="18" customHeight="1" x14ac:dyDescent="0.2">
      <c r="A14" s="164">
        <v>8</v>
      </c>
      <c r="B14" s="165" t="str">
        <f>รายชื่อ!D10</f>
        <v>เด็กหญิง</v>
      </c>
      <c r="C14" s="203" t="str">
        <f>รายชื่อ!E10</f>
        <v>ชลิตา</v>
      </c>
      <c r="D14" s="167" t="str">
        <f>รายชื่อ!F10</f>
        <v>กองแกน</v>
      </c>
      <c r="E14" s="164">
        <v>3</v>
      </c>
      <c r="F14" s="164">
        <v>3</v>
      </c>
      <c r="G14" s="174">
        <f t="shared" si="0"/>
        <v>3</v>
      </c>
      <c r="H14" s="164"/>
      <c r="I14" s="164"/>
      <c r="J14" s="169">
        <f t="shared" si="1"/>
        <v>0</v>
      </c>
      <c r="K14" s="164"/>
      <c r="L14" s="164"/>
      <c r="M14" s="169">
        <f t="shared" si="2"/>
        <v>0</v>
      </c>
      <c r="N14" s="169"/>
      <c r="O14" s="169"/>
      <c r="P14" s="169">
        <f t="shared" si="3"/>
        <v>0</v>
      </c>
      <c r="Q14" s="169"/>
      <c r="R14" s="169"/>
      <c r="S14" s="169">
        <f t="shared" si="4"/>
        <v>0</v>
      </c>
      <c r="T14" s="169"/>
      <c r="U14" s="171"/>
      <c r="V14" s="169">
        <f t="shared" si="5"/>
        <v>0</v>
      </c>
      <c r="W14" s="169"/>
      <c r="X14" s="169"/>
      <c r="Y14" s="169">
        <f t="shared" si="6"/>
        <v>0</v>
      </c>
      <c r="Z14" s="169"/>
      <c r="AA14" s="169"/>
      <c r="AB14" s="169">
        <f t="shared" si="7"/>
        <v>0</v>
      </c>
      <c r="AC14" s="60"/>
    </row>
    <row r="15" spans="1:29" s="54" customFormat="1" ht="18" customHeight="1" x14ac:dyDescent="0.2">
      <c r="A15" s="164">
        <v>9</v>
      </c>
      <c r="B15" s="165" t="str">
        <f>รายชื่อ!D11</f>
        <v>เด็กหญิง</v>
      </c>
      <c r="C15" s="203" t="str">
        <f>รายชื่อ!E11</f>
        <v>นงค์นภัส</v>
      </c>
      <c r="D15" s="167" t="str">
        <f>รายชื่อ!F11</f>
        <v>ทีดินดำ</v>
      </c>
      <c r="E15" s="164">
        <v>3</v>
      </c>
      <c r="F15" s="164">
        <v>3</v>
      </c>
      <c r="G15" s="174">
        <f t="shared" si="0"/>
        <v>3</v>
      </c>
      <c r="H15" s="164"/>
      <c r="I15" s="164"/>
      <c r="J15" s="169">
        <f t="shared" si="1"/>
        <v>0</v>
      </c>
      <c r="K15" s="164"/>
      <c r="L15" s="164"/>
      <c r="M15" s="169">
        <f t="shared" si="2"/>
        <v>0</v>
      </c>
      <c r="N15" s="169"/>
      <c r="O15" s="103"/>
      <c r="P15" s="169">
        <f t="shared" si="3"/>
        <v>0</v>
      </c>
      <c r="Q15" s="169"/>
      <c r="R15" s="169"/>
      <c r="S15" s="169">
        <f t="shared" si="4"/>
        <v>0</v>
      </c>
      <c r="T15" s="169"/>
      <c r="U15" s="103"/>
      <c r="V15" s="169">
        <f t="shared" si="5"/>
        <v>0</v>
      </c>
      <c r="W15" s="169"/>
      <c r="X15" s="169"/>
      <c r="Y15" s="169">
        <f t="shared" si="6"/>
        <v>0</v>
      </c>
      <c r="Z15" s="169"/>
      <c r="AA15" s="169"/>
      <c r="AB15" s="169">
        <f t="shared" si="7"/>
        <v>0</v>
      </c>
    </row>
    <row r="16" spans="1:29" s="54" customFormat="1" ht="18" customHeight="1" x14ac:dyDescent="0.2">
      <c r="A16" s="164">
        <v>10</v>
      </c>
      <c r="B16" s="165" t="str">
        <f>รายชื่อ!D12</f>
        <v>เด็กหญิง</v>
      </c>
      <c r="C16" s="203" t="str">
        <f>รายชื่อ!E12</f>
        <v>นวรัตน์</v>
      </c>
      <c r="D16" s="167" t="str">
        <f>รายชื่อ!F12</f>
        <v>เอี่ยมนิ่ม</v>
      </c>
      <c r="E16" s="164">
        <v>3</v>
      </c>
      <c r="F16" s="164">
        <v>3</v>
      </c>
      <c r="G16" s="174">
        <f t="shared" si="0"/>
        <v>3</v>
      </c>
      <c r="H16" s="164"/>
      <c r="I16" s="164"/>
      <c r="J16" s="169">
        <f t="shared" si="1"/>
        <v>0</v>
      </c>
      <c r="K16" s="164"/>
      <c r="L16" s="164"/>
      <c r="M16" s="169">
        <f t="shared" si="2"/>
        <v>0</v>
      </c>
      <c r="N16" s="169"/>
      <c r="O16" s="170"/>
      <c r="P16" s="169">
        <f t="shared" si="3"/>
        <v>0</v>
      </c>
      <c r="Q16" s="169"/>
      <c r="R16" s="169"/>
      <c r="S16" s="169">
        <f t="shared" si="4"/>
        <v>0</v>
      </c>
      <c r="T16" s="169"/>
      <c r="U16" s="170"/>
      <c r="V16" s="169">
        <f t="shared" si="5"/>
        <v>0</v>
      </c>
      <c r="W16" s="169"/>
      <c r="X16" s="169"/>
      <c r="Y16" s="169">
        <f t="shared" si="6"/>
        <v>0</v>
      </c>
      <c r="Z16" s="169"/>
      <c r="AA16" s="169"/>
      <c r="AB16" s="169">
        <f t="shared" si="7"/>
        <v>0</v>
      </c>
    </row>
    <row r="17" spans="1:29" s="54" customFormat="1" ht="18" customHeight="1" x14ac:dyDescent="0.2">
      <c r="A17" s="164">
        <v>11</v>
      </c>
      <c r="B17" s="165" t="str">
        <f>รายชื่อ!D13</f>
        <v>เด็กหญิง</v>
      </c>
      <c r="C17" s="203" t="str">
        <f>รายชื่อ!E13</f>
        <v>พรรณนิภา</v>
      </c>
      <c r="D17" s="167" t="str">
        <f>รายชื่อ!F13</f>
        <v>พรายเพ็ชรน้อย</v>
      </c>
      <c r="E17" s="164">
        <v>3</v>
      </c>
      <c r="F17" s="164">
        <v>3</v>
      </c>
      <c r="G17" s="174">
        <f t="shared" si="0"/>
        <v>3</v>
      </c>
      <c r="H17" s="164"/>
      <c r="I17" s="164"/>
      <c r="J17" s="169">
        <f t="shared" si="1"/>
        <v>0</v>
      </c>
      <c r="K17" s="164"/>
      <c r="L17" s="164"/>
      <c r="M17" s="169">
        <f t="shared" si="2"/>
        <v>0</v>
      </c>
      <c r="N17" s="169"/>
      <c r="O17" s="169"/>
      <c r="P17" s="169">
        <f t="shared" si="3"/>
        <v>0</v>
      </c>
      <c r="Q17" s="169"/>
      <c r="R17" s="169"/>
      <c r="S17" s="169">
        <f t="shared" si="4"/>
        <v>0</v>
      </c>
      <c r="T17" s="169"/>
      <c r="U17" s="170"/>
      <c r="V17" s="169">
        <f t="shared" si="5"/>
        <v>0</v>
      </c>
      <c r="W17" s="169"/>
      <c r="X17" s="169"/>
      <c r="Y17" s="169">
        <f t="shared" si="6"/>
        <v>0</v>
      </c>
      <c r="Z17" s="169"/>
      <c r="AA17" s="169"/>
      <c r="AB17" s="169">
        <f t="shared" si="7"/>
        <v>0</v>
      </c>
      <c r="AC17" s="61"/>
    </row>
    <row r="18" spans="1:29" s="54" customFormat="1" ht="18" customHeight="1" x14ac:dyDescent="0.2">
      <c r="A18" s="164">
        <v>12</v>
      </c>
      <c r="B18" s="165" t="str">
        <f>รายชื่อ!D14</f>
        <v>เด็กหญิง</v>
      </c>
      <c r="C18" s="203" t="str">
        <f>รายชื่อ!E14</f>
        <v>เพ็ญประภา</v>
      </c>
      <c r="D18" s="167" t="str">
        <f>รายชื่อ!F14</f>
        <v>ลาพันธ์</v>
      </c>
      <c r="E18" s="164">
        <v>3</v>
      </c>
      <c r="F18" s="164">
        <v>3</v>
      </c>
      <c r="G18" s="174">
        <f t="shared" si="0"/>
        <v>3</v>
      </c>
      <c r="H18" s="164"/>
      <c r="I18" s="164"/>
      <c r="J18" s="169">
        <f t="shared" si="1"/>
        <v>0</v>
      </c>
      <c r="K18" s="164"/>
      <c r="L18" s="164"/>
      <c r="M18" s="169">
        <f t="shared" si="2"/>
        <v>0</v>
      </c>
      <c r="N18" s="169"/>
      <c r="O18" s="103"/>
      <c r="P18" s="169">
        <f t="shared" si="3"/>
        <v>0</v>
      </c>
      <c r="Q18" s="169"/>
      <c r="R18" s="169"/>
      <c r="S18" s="169">
        <f t="shared" si="4"/>
        <v>0</v>
      </c>
      <c r="T18" s="169"/>
      <c r="U18" s="169"/>
      <c r="V18" s="169">
        <f t="shared" si="5"/>
        <v>0</v>
      </c>
      <c r="W18" s="169"/>
      <c r="X18" s="169"/>
      <c r="Y18" s="169">
        <f t="shared" si="6"/>
        <v>0</v>
      </c>
      <c r="Z18" s="169"/>
      <c r="AA18" s="169"/>
      <c r="AB18" s="169">
        <f t="shared" si="7"/>
        <v>0</v>
      </c>
      <c r="AC18" s="60"/>
    </row>
    <row r="19" spans="1:29" s="54" customFormat="1" ht="18" customHeight="1" x14ac:dyDescent="0.2">
      <c r="A19" s="164">
        <v>13</v>
      </c>
      <c r="B19" s="165" t="str">
        <f>รายชื่อ!D15</f>
        <v>เด็กหญิง</v>
      </c>
      <c r="C19" s="203" t="str">
        <f>รายชื่อ!E15</f>
        <v>มาลินี</v>
      </c>
      <c r="D19" s="167" t="str">
        <f>รายชื่อ!F15</f>
        <v>ศรีอินกิจ</v>
      </c>
      <c r="E19" s="164">
        <v>3</v>
      </c>
      <c r="F19" s="164">
        <v>3</v>
      </c>
      <c r="G19" s="174">
        <f t="shared" si="0"/>
        <v>3</v>
      </c>
      <c r="H19" s="164"/>
      <c r="I19" s="164"/>
      <c r="J19" s="169">
        <f t="shared" si="1"/>
        <v>0</v>
      </c>
      <c r="K19" s="164"/>
      <c r="L19" s="164"/>
      <c r="M19" s="169">
        <f t="shared" si="2"/>
        <v>0</v>
      </c>
      <c r="N19" s="169"/>
      <c r="O19" s="169"/>
      <c r="P19" s="169">
        <f t="shared" si="3"/>
        <v>0</v>
      </c>
      <c r="Q19" s="169"/>
      <c r="R19" s="169"/>
      <c r="S19" s="169">
        <f t="shared" si="4"/>
        <v>0</v>
      </c>
      <c r="T19" s="169"/>
      <c r="U19" s="103"/>
      <c r="V19" s="169">
        <f t="shared" si="5"/>
        <v>0</v>
      </c>
      <c r="W19" s="169"/>
      <c r="X19" s="169"/>
      <c r="Y19" s="169">
        <f t="shared" si="6"/>
        <v>0</v>
      </c>
      <c r="Z19" s="169"/>
      <c r="AA19" s="169"/>
      <c r="AB19" s="169">
        <f t="shared" si="7"/>
        <v>0</v>
      </c>
    </row>
    <row r="20" spans="1:29" s="54" customFormat="1" ht="18" customHeight="1" x14ac:dyDescent="0.2">
      <c r="A20" s="164">
        <v>14</v>
      </c>
      <c r="B20" s="165" t="str">
        <f>รายชื่อ!D16</f>
        <v>เด็กหญิง</v>
      </c>
      <c r="C20" s="203" t="str">
        <f>รายชื่อ!E16</f>
        <v>วนิดา</v>
      </c>
      <c r="D20" s="167" t="str">
        <f>รายชื่อ!F16</f>
        <v>สุดโต</v>
      </c>
      <c r="E20" s="164">
        <v>3</v>
      </c>
      <c r="F20" s="164">
        <v>3</v>
      </c>
      <c r="G20" s="174">
        <f t="shared" si="0"/>
        <v>3</v>
      </c>
      <c r="H20" s="164"/>
      <c r="I20" s="164"/>
      <c r="J20" s="169">
        <f t="shared" si="1"/>
        <v>0</v>
      </c>
      <c r="K20" s="164"/>
      <c r="L20" s="164"/>
      <c r="M20" s="169">
        <f t="shared" si="2"/>
        <v>0</v>
      </c>
      <c r="N20" s="169"/>
      <c r="O20" s="169"/>
      <c r="P20" s="169">
        <f t="shared" si="3"/>
        <v>0</v>
      </c>
      <c r="Q20" s="169"/>
      <c r="R20" s="169"/>
      <c r="S20" s="169">
        <f t="shared" si="4"/>
        <v>0</v>
      </c>
      <c r="T20" s="169"/>
      <c r="U20" s="170"/>
      <c r="V20" s="169">
        <f t="shared" si="5"/>
        <v>0</v>
      </c>
      <c r="W20" s="169"/>
      <c r="X20" s="169"/>
      <c r="Y20" s="169">
        <f t="shared" si="6"/>
        <v>0</v>
      </c>
      <c r="Z20" s="169"/>
      <c r="AA20" s="169"/>
      <c r="AB20" s="169">
        <f t="shared" si="7"/>
        <v>0</v>
      </c>
    </row>
    <row r="21" spans="1:29" s="54" customFormat="1" ht="18" customHeight="1" x14ac:dyDescent="0.2">
      <c r="A21" s="164">
        <v>15</v>
      </c>
      <c r="B21" s="165" t="str">
        <f>รายชื่อ!D17</f>
        <v>เด็กหญิง</v>
      </c>
      <c r="C21" s="203" t="str">
        <f>รายชื่อ!E17</f>
        <v>วิภาดา</v>
      </c>
      <c r="D21" s="167" t="str">
        <f>รายชื่อ!F17</f>
        <v>โสดาโคตร</v>
      </c>
      <c r="E21" s="164">
        <v>3</v>
      </c>
      <c r="F21" s="164">
        <v>3</v>
      </c>
      <c r="G21" s="174">
        <f t="shared" si="0"/>
        <v>3</v>
      </c>
      <c r="H21" s="164"/>
      <c r="I21" s="164"/>
      <c r="J21" s="169">
        <f t="shared" si="1"/>
        <v>0</v>
      </c>
      <c r="K21" s="164"/>
      <c r="L21" s="164"/>
      <c r="M21" s="169">
        <f t="shared" si="2"/>
        <v>0</v>
      </c>
      <c r="N21" s="169"/>
      <c r="O21" s="169"/>
      <c r="P21" s="169">
        <f t="shared" si="3"/>
        <v>0</v>
      </c>
      <c r="Q21" s="169"/>
      <c r="R21" s="169"/>
      <c r="S21" s="169">
        <f t="shared" si="4"/>
        <v>0</v>
      </c>
      <c r="T21" s="169"/>
      <c r="U21" s="170"/>
      <c r="V21" s="169">
        <f t="shared" si="5"/>
        <v>0</v>
      </c>
      <c r="W21" s="169"/>
      <c r="X21" s="169"/>
      <c r="Y21" s="169">
        <f t="shared" si="6"/>
        <v>0</v>
      </c>
      <c r="Z21" s="169"/>
      <c r="AA21" s="169"/>
      <c r="AB21" s="169">
        <f t="shared" si="7"/>
        <v>0</v>
      </c>
      <c r="AC21" s="62"/>
    </row>
    <row r="22" spans="1:29" s="54" customFormat="1" ht="18" customHeight="1" x14ac:dyDescent="0.2">
      <c r="A22" s="164">
        <v>16</v>
      </c>
      <c r="B22" s="165" t="str">
        <f>รายชื่อ!D18</f>
        <v>เด็กหญิง</v>
      </c>
      <c r="C22" s="203" t="str">
        <f>รายชื่อ!E18</f>
        <v>สุนันทา</v>
      </c>
      <c r="D22" s="167" t="str">
        <f>รายชื่อ!F18</f>
        <v>ทรัพย์ประดิษฐ์</v>
      </c>
      <c r="E22" s="164">
        <v>3</v>
      </c>
      <c r="F22" s="164">
        <v>3</v>
      </c>
      <c r="G22" s="174">
        <f t="shared" si="0"/>
        <v>3</v>
      </c>
      <c r="H22" s="164"/>
      <c r="I22" s="164"/>
      <c r="J22" s="169">
        <f t="shared" si="1"/>
        <v>0</v>
      </c>
      <c r="K22" s="164"/>
      <c r="L22" s="164"/>
      <c r="M22" s="169">
        <f t="shared" si="2"/>
        <v>0</v>
      </c>
      <c r="N22" s="169"/>
      <c r="O22" s="103"/>
      <c r="P22" s="169">
        <f t="shared" si="3"/>
        <v>0</v>
      </c>
      <c r="Q22" s="169"/>
      <c r="R22" s="169"/>
      <c r="S22" s="169">
        <f t="shared" si="4"/>
        <v>0</v>
      </c>
      <c r="T22" s="169"/>
      <c r="U22" s="170"/>
      <c r="V22" s="169">
        <f t="shared" si="5"/>
        <v>0</v>
      </c>
      <c r="W22" s="169"/>
      <c r="X22" s="169"/>
      <c r="Y22" s="169">
        <f t="shared" si="6"/>
        <v>0</v>
      </c>
      <c r="Z22" s="169"/>
      <c r="AA22" s="169"/>
      <c r="AB22" s="169">
        <f t="shared" si="7"/>
        <v>0</v>
      </c>
      <c r="AC22" s="62"/>
    </row>
    <row r="23" spans="1:29" s="54" customFormat="1" ht="18" customHeight="1" x14ac:dyDescent="0.2">
      <c r="A23" s="164">
        <v>17</v>
      </c>
      <c r="B23" s="165" t="str">
        <f>รายชื่อ!D19</f>
        <v>เด็กหญิง</v>
      </c>
      <c r="C23" s="203" t="str">
        <f>รายชื่อ!E19</f>
        <v>สุภาภรณ์</v>
      </c>
      <c r="D23" s="167" t="str">
        <f>รายชื่อ!F19</f>
        <v>บูรณะ</v>
      </c>
      <c r="E23" s="164">
        <v>3</v>
      </c>
      <c r="F23" s="164">
        <v>3</v>
      </c>
      <c r="G23" s="174">
        <f t="shared" si="0"/>
        <v>3</v>
      </c>
      <c r="H23" s="164"/>
      <c r="I23" s="164"/>
      <c r="J23" s="169">
        <f t="shared" si="1"/>
        <v>0</v>
      </c>
      <c r="K23" s="164"/>
      <c r="L23" s="164"/>
      <c r="M23" s="169">
        <f t="shared" si="2"/>
        <v>0</v>
      </c>
      <c r="N23" s="169"/>
      <c r="O23" s="170"/>
      <c r="P23" s="169">
        <f t="shared" si="3"/>
        <v>0</v>
      </c>
      <c r="Q23" s="169"/>
      <c r="R23" s="169"/>
      <c r="S23" s="169">
        <f t="shared" si="4"/>
        <v>0</v>
      </c>
      <c r="T23" s="169"/>
      <c r="U23" s="170"/>
      <c r="V23" s="169">
        <f t="shared" si="5"/>
        <v>0</v>
      </c>
      <c r="W23" s="169"/>
      <c r="X23" s="169"/>
      <c r="Y23" s="169">
        <f t="shared" si="6"/>
        <v>0</v>
      </c>
      <c r="Z23" s="169"/>
      <c r="AA23" s="169"/>
      <c r="AB23" s="169">
        <f t="shared" si="7"/>
        <v>0</v>
      </c>
      <c r="AC23" s="62"/>
    </row>
    <row r="24" spans="1:29" s="54" customFormat="1" ht="18" customHeight="1" x14ac:dyDescent="0.2">
      <c r="A24" s="164">
        <v>18</v>
      </c>
      <c r="B24" s="165" t="str">
        <f>รายชื่อ!D20</f>
        <v>เด็กหญิง</v>
      </c>
      <c r="C24" s="203" t="str">
        <f>รายชื่อ!E20</f>
        <v>สร้อยฟ้า</v>
      </c>
      <c r="D24" s="167" t="str">
        <f>รายชื่อ!F20</f>
        <v>ดีละลม</v>
      </c>
      <c r="E24" s="164">
        <v>3</v>
      </c>
      <c r="F24" s="164">
        <v>3</v>
      </c>
      <c r="G24" s="174">
        <f t="shared" si="0"/>
        <v>3</v>
      </c>
      <c r="H24" s="164"/>
      <c r="I24" s="164"/>
      <c r="J24" s="169">
        <f t="shared" si="1"/>
        <v>0</v>
      </c>
      <c r="K24" s="164"/>
      <c r="L24" s="164"/>
      <c r="M24" s="169">
        <f t="shared" si="2"/>
        <v>0</v>
      </c>
      <c r="N24" s="169"/>
      <c r="O24" s="169"/>
      <c r="P24" s="169">
        <f t="shared" si="3"/>
        <v>0</v>
      </c>
      <c r="Q24" s="169"/>
      <c r="R24" s="169"/>
      <c r="S24" s="169">
        <f t="shared" si="4"/>
        <v>0</v>
      </c>
      <c r="T24" s="169"/>
      <c r="U24" s="169"/>
      <c r="V24" s="169">
        <f t="shared" si="5"/>
        <v>0</v>
      </c>
      <c r="W24" s="169"/>
      <c r="X24" s="169"/>
      <c r="Y24" s="169">
        <f t="shared" si="6"/>
        <v>0</v>
      </c>
      <c r="Z24" s="169"/>
      <c r="AA24" s="169"/>
      <c r="AB24" s="169">
        <f t="shared" si="7"/>
        <v>0</v>
      </c>
      <c r="AC24" s="62"/>
    </row>
    <row r="25" spans="1:29" s="54" customFormat="1" ht="18" customHeight="1" x14ac:dyDescent="0.2">
      <c r="A25" s="164">
        <v>19</v>
      </c>
      <c r="B25" s="165" t="str">
        <f>รายชื่อ!D21</f>
        <v>เด็กชาย</v>
      </c>
      <c r="C25" s="203" t="str">
        <f>รายชื่อ!E21</f>
        <v>พงศกร</v>
      </c>
      <c r="D25" s="167" t="str">
        <f>รายชื่อ!F21</f>
        <v>นิยมวัน</v>
      </c>
      <c r="E25" s="164">
        <v>3</v>
      </c>
      <c r="F25" s="164">
        <v>3</v>
      </c>
      <c r="G25" s="174">
        <f t="shared" si="0"/>
        <v>3</v>
      </c>
      <c r="H25" s="164"/>
      <c r="I25" s="164"/>
      <c r="J25" s="169">
        <f t="shared" si="1"/>
        <v>0</v>
      </c>
      <c r="K25" s="164"/>
      <c r="L25" s="164"/>
      <c r="M25" s="169">
        <f t="shared" si="2"/>
        <v>0</v>
      </c>
      <c r="N25" s="169"/>
      <c r="O25" s="103"/>
      <c r="P25" s="169">
        <f t="shared" si="3"/>
        <v>0</v>
      </c>
      <c r="Q25" s="169"/>
      <c r="R25" s="169"/>
      <c r="S25" s="169">
        <f t="shared" si="4"/>
        <v>0</v>
      </c>
      <c r="T25" s="169"/>
      <c r="U25" s="169"/>
      <c r="V25" s="169">
        <f t="shared" si="5"/>
        <v>0</v>
      </c>
      <c r="W25" s="169"/>
      <c r="X25" s="169"/>
      <c r="Y25" s="169">
        <f t="shared" si="6"/>
        <v>0</v>
      </c>
      <c r="Z25" s="169"/>
      <c r="AA25" s="169"/>
      <c r="AB25" s="169">
        <f t="shared" si="7"/>
        <v>0</v>
      </c>
    </row>
    <row r="26" spans="1:29" s="64" customFormat="1" ht="18" customHeight="1" x14ac:dyDescent="0.2">
      <c r="A26" s="164">
        <v>20</v>
      </c>
      <c r="B26" s="165" t="str">
        <f>รายชื่อ!D22</f>
        <v>เด็กชาย</v>
      </c>
      <c r="C26" s="203" t="str">
        <f>รายชื่อ!E22</f>
        <v>ศุภกฤต</v>
      </c>
      <c r="D26" s="167" t="str">
        <f>รายชื่อ!F22</f>
        <v>นุตน้อย</v>
      </c>
      <c r="E26" s="164">
        <v>3</v>
      </c>
      <c r="F26" s="164">
        <v>3</v>
      </c>
      <c r="G26" s="174">
        <f t="shared" si="0"/>
        <v>3</v>
      </c>
      <c r="H26" s="164"/>
      <c r="I26" s="164"/>
      <c r="J26" s="169">
        <f t="shared" si="1"/>
        <v>0</v>
      </c>
      <c r="K26" s="164"/>
      <c r="L26" s="164"/>
      <c r="M26" s="169">
        <f t="shared" si="2"/>
        <v>0</v>
      </c>
      <c r="N26" s="169"/>
      <c r="O26" s="170"/>
      <c r="P26" s="169">
        <f t="shared" si="3"/>
        <v>0</v>
      </c>
      <c r="Q26" s="169"/>
      <c r="R26" s="169"/>
      <c r="S26" s="169">
        <f t="shared" si="4"/>
        <v>0</v>
      </c>
      <c r="T26" s="169"/>
      <c r="U26" s="103"/>
      <c r="V26" s="169">
        <f t="shared" si="5"/>
        <v>0</v>
      </c>
      <c r="W26" s="169"/>
      <c r="X26" s="169"/>
      <c r="Y26" s="169">
        <f t="shared" si="6"/>
        <v>0</v>
      </c>
      <c r="Z26" s="169"/>
      <c r="AA26" s="169"/>
      <c r="AB26" s="169">
        <f t="shared" si="7"/>
        <v>0</v>
      </c>
      <c r="AC26" s="63"/>
    </row>
    <row r="27" spans="1:29" s="54" customFormat="1" ht="18" customHeight="1" x14ac:dyDescent="0.2">
      <c r="A27" s="164">
        <v>21</v>
      </c>
      <c r="B27" s="165" t="str">
        <f>รายชื่อ!D23</f>
        <v>เด็กชาย</v>
      </c>
      <c r="C27" s="203" t="str">
        <f>รายชื่อ!E23</f>
        <v>วีระพงษ์</v>
      </c>
      <c r="D27" s="167" t="str">
        <f>รายชื่อ!F23</f>
        <v>ดวงงาม</v>
      </c>
      <c r="E27" s="164">
        <v>3</v>
      </c>
      <c r="F27" s="164">
        <v>3</v>
      </c>
      <c r="G27" s="174">
        <f t="shared" si="0"/>
        <v>3</v>
      </c>
      <c r="H27" s="164"/>
      <c r="I27" s="164"/>
      <c r="J27" s="169">
        <f t="shared" si="1"/>
        <v>0</v>
      </c>
      <c r="K27" s="164"/>
      <c r="L27" s="164"/>
      <c r="M27" s="169">
        <f t="shared" si="2"/>
        <v>0</v>
      </c>
      <c r="N27" s="169"/>
      <c r="O27" s="170"/>
      <c r="P27" s="169">
        <f t="shared" si="3"/>
        <v>0</v>
      </c>
      <c r="Q27" s="169"/>
      <c r="R27" s="169"/>
      <c r="S27" s="169">
        <f t="shared" si="4"/>
        <v>0</v>
      </c>
      <c r="T27" s="169"/>
      <c r="U27" s="170"/>
      <c r="V27" s="169">
        <f t="shared" si="5"/>
        <v>0</v>
      </c>
      <c r="W27" s="169"/>
      <c r="X27" s="169"/>
      <c r="Y27" s="169">
        <f t="shared" si="6"/>
        <v>0</v>
      </c>
      <c r="Z27" s="169"/>
      <c r="AA27" s="169"/>
      <c r="AB27" s="169">
        <f t="shared" si="7"/>
        <v>0</v>
      </c>
    </row>
    <row r="28" spans="1:29" s="54" customFormat="1" ht="18" customHeight="1" x14ac:dyDescent="0.2">
      <c r="A28" s="164">
        <v>22</v>
      </c>
      <c r="B28" s="165" t="str">
        <f>รายชื่อ!D24</f>
        <v>เด็กหญิง</v>
      </c>
      <c r="C28" s="203" t="str">
        <f>รายชื่อ!E24</f>
        <v>ชลดา</v>
      </c>
      <c r="D28" s="167" t="str">
        <f>รายชื่อ!F24</f>
        <v>อ่ำทองคำ</v>
      </c>
      <c r="E28" s="164">
        <v>3</v>
      </c>
      <c r="F28" s="164">
        <v>3</v>
      </c>
      <c r="G28" s="174">
        <f t="shared" si="0"/>
        <v>3</v>
      </c>
      <c r="H28" s="164"/>
      <c r="I28" s="164"/>
      <c r="J28" s="169">
        <f t="shared" si="1"/>
        <v>0</v>
      </c>
      <c r="K28" s="164"/>
      <c r="L28" s="164"/>
      <c r="M28" s="169">
        <f t="shared" si="2"/>
        <v>0</v>
      </c>
      <c r="N28" s="169"/>
      <c r="O28" s="170"/>
      <c r="P28" s="169">
        <f t="shared" si="3"/>
        <v>0</v>
      </c>
      <c r="Q28" s="169"/>
      <c r="R28" s="169"/>
      <c r="S28" s="169">
        <f t="shared" si="4"/>
        <v>0</v>
      </c>
      <c r="T28" s="169"/>
      <c r="U28" s="169"/>
      <c r="V28" s="169">
        <f t="shared" si="5"/>
        <v>0</v>
      </c>
      <c r="W28" s="169"/>
      <c r="X28" s="169"/>
      <c r="Y28" s="169">
        <f t="shared" si="6"/>
        <v>0</v>
      </c>
      <c r="Z28" s="169"/>
      <c r="AA28" s="169"/>
      <c r="AB28" s="169">
        <f t="shared" si="7"/>
        <v>0</v>
      </c>
      <c r="AC28" s="62"/>
    </row>
    <row r="29" spans="1:29" s="54" customFormat="1" ht="18" customHeight="1" x14ac:dyDescent="0.2">
      <c r="A29" s="164">
        <v>23</v>
      </c>
      <c r="B29" s="165" t="str">
        <f>รายชื่อ!D25</f>
        <v>เด็กชาย</v>
      </c>
      <c r="C29" s="203" t="str">
        <f>รายชื่อ!E25</f>
        <v>กิตติพร</v>
      </c>
      <c r="D29" s="167" t="str">
        <f>รายชื่อ!F25</f>
        <v>สามงามยา</v>
      </c>
      <c r="E29" s="164">
        <v>3</v>
      </c>
      <c r="F29" s="164">
        <v>3</v>
      </c>
      <c r="G29" s="174">
        <f t="shared" si="0"/>
        <v>3</v>
      </c>
      <c r="H29" s="164"/>
      <c r="I29" s="164"/>
      <c r="J29" s="169">
        <f t="shared" si="1"/>
        <v>0</v>
      </c>
      <c r="K29" s="164"/>
      <c r="L29" s="164"/>
      <c r="M29" s="169">
        <f t="shared" si="2"/>
        <v>0</v>
      </c>
      <c r="N29" s="169"/>
      <c r="O29" s="169"/>
      <c r="P29" s="169">
        <f t="shared" si="3"/>
        <v>0</v>
      </c>
      <c r="Q29" s="169"/>
      <c r="R29" s="170"/>
      <c r="S29" s="169">
        <f t="shared" si="4"/>
        <v>0</v>
      </c>
      <c r="T29" s="169"/>
      <c r="U29" s="103"/>
      <c r="V29" s="169">
        <f t="shared" si="5"/>
        <v>0</v>
      </c>
      <c r="W29" s="169"/>
      <c r="X29" s="169"/>
      <c r="Y29" s="169">
        <f t="shared" si="6"/>
        <v>0</v>
      </c>
      <c r="Z29" s="169"/>
      <c r="AA29" s="169"/>
      <c r="AB29" s="169">
        <f t="shared" si="7"/>
        <v>0</v>
      </c>
      <c r="AC29" s="60"/>
    </row>
    <row r="30" spans="1:29" s="64" customFormat="1" ht="18" customHeight="1" x14ac:dyDescent="0.2">
      <c r="A30" s="164">
        <v>24</v>
      </c>
      <c r="B30" s="165" t="str">
        <f>รายชื่อ!D26</f>
        <v>เด็กชาย</v>
      </c>
      <c r="C30" s="203" t="str">
        <f>รายชื่อ!E26</f>
        <v>กิตติภณ</v>
      </c>
      <c r="D30" s="167" t="str">
        <f>รายชื่อ!F26</f>
        <v>มากจุ้ย</v>
      </c>
      <c r="E30" s="164">
        <v>3</v>
      </c>
      <c r="F30" s="164">
        <v>3</v>
      </c>
      <c r="G30" s="174">
        <f t="shared" si="0"/>
        <v>3</v>
      </c>
      <c r="H30" s="164"/>
      <c r="I30" s="164"/>
      <c r="J30" s="169">
        <f t="shared" si="1"/>
        <v>0</v>
      </c>
      <c r="K30" s="164"/>
      <c r="L30" s="164"/>
      <c r="M30" s="169">
        <f t="shared" si="2"/>
        <v>0</v>
      </c>
      <c r="N30" s="169"/>
      <c r="O30" s="169"/>
      <c r="P30" s="169">
        <f t="shared" si="3"/>
        <v>0</v>
      </c>
      <c r="Q30" s="169"/>
      <c r="R30" s="169"/>
      <c r="S30" s="169">
        <f t="shared" si="4"/>
        <v>0</v>
      </c>
      <c r="T30" s="169"/>
      <c r="U30" s="170"/>
      <c r="V30" s="169">
        <f t="shared" si="5"/>
        <v>0</v>
      </c>
      <c r="W30" s="169"/>
      <c r="X30" s="169"/>
      <c r="Y30" s="169">
        <f t="shared" si="6"/>
        <v>0</v>
      </c>
      <c r="Z30" s="169"/>
      <c r="AA30" s="169"/>
      <c r="AB30" s="169">
        <f t="shared" si="7"/>
        <v>0</v>
      </c>
      <c r="AC30" s="68"/>
    </row>
    <row r="31" spans="1:29" s="54" customFormat="1" ht="18" customHeight="1" x14ac:dyDescent="0.2">
      <c r="A31" s="164">
        <v>25</v>
      </c>
      <c r="B31" s="165" t="str">
        <f>รายชื่อ!D27</f>
        <v>เด็กชาย</v>
      </c>
      <c r="C31" s="203" t="str">
        <f>รายชื่อ!E27</f>
        <v>ณัถเศรษฐ</v>
      </c>
      <c r="D31" s="167" t="str">
        <f>รายชื่อ!F27</f>
        <v>เนตรนิล</v>
      </c>
      <c r="E31" s="164">
        <v>3</v>
      </c>
      <c r="F31" s="164">
        <v>3</v>
      </c>
      <c r="G31" s="174">
        <f t="shared" si="0"/>
        <v>3</v>
      </c>
      <c r="H31" s="164"/>
      <c r="I31" s="164"/>
      <c r="J31" s="169">
        <f t="shared" si="1"/>
        <v>0</v>
      </c>
      <c r="K31" s="164"/>
      <c r="L31" s="164"/>
      <c r="M31" s="169">
        <f t="shared" si="2"/>
        <v>0</v>
      </c>
      <c r="N31" s="169"/>
      <c r="O31" s="169"/>
      <c r="P31" s="169">
        <f t="shared" si="3"/>
        <v>0</v>
      </c>
      <c r="Q31" s="169"/>
      <c r="R31" s="169"/>
      <c r="S31" s="169">
        <f t="shared" si="4"/>
        <v>0</v>
      </c>
      <c r="T31" s="169"/>
      <c r="U31" s="170"/>
      <c r="V31" s="169">
        <f t="shared" si="5"/>
        <v>0</v>
      </c>
      <c r="W31" s="169"/>
      <c r="X31" s="169"/>
      <c r="Y31" s="169">
        <f t="shared" si="6"/>
        <v>0</v>
      </c>
      <c r="Z31" s="169"/>
      <c r="AA31" s="169"/>
      <c r="AB31" s="169">
        <f t="shared" si="7"/>
        <v>0</v>
      </c>
      <c r="AC31" s="65"/>
    </row>
    <row r="32" spans="1:29" s="54" customFormat="1" ht="18" customHeight="1" x14ac:dyDescent="0.2">
      <c r="A32" s="164">
        <v>26</v>
      </c>
      <c r="B32" s="165" t="str">
        <f>รายชื่อ!D28</f>
        <v>เด็กชาย</v>
      </c>
      <c r="C32" s="203" t="str">
        <f>รายชื่อ!E28</f>
        <v>มินฮวง</v>
      </c>
      <c r="D32" s="167" t="str">
        <f>รายชื่อ!F28</f>
        <v>อวง</v>
      </c>
      <c r="E32" s="164">
        <v>3</v>
      </c>
      <c r="F32" s="164">
        <v>3</v>
      </c>
      <c r="G32" s="174">
        <f t="shared" si="0"/>
        <v>3</v>
      </c>
      <c r="H32" s="164"/>
      <c r="I32" s="164"/>
      <c r="J32" s="169">
        <f t="shared" si="1"/>
        <v>0</v>
      </c>
      <c r="K32" s="164"/>
      <c r="L32" s="164"/>
      <c r="M32" s="169">
        <f t="shared" si="2"/>
        <v>0</v>
      </c>
      <c r="N32" s="169"/>
      <c r="O32" s="103"/>
      <c r="P32" s="169">
        <f t="shared" si="3"/>
        <v>0</v>
      </c>
      <c r="Q32" s="169"/>
      <c r="R32" s="169"/>
      <c r="S32" s="169">
        <f t="shared" si="4"/>
        <v>0</v>
      </c>
      <c r="T32" s="169"/>
      <c r="U32" s="169"/>
      <c r="V32" s="169">
        <f t="shared" si="5"/>
        <v>0</v>
      </c>
      <c r="W32" s="169"/>
      <c r="X32" s="169"/>
      <c r="Y32" s="169">
        <f t="shared" si="6"/>
        <v>0</v>
      </c>
      <c r="Z32" s="169"/>
      <c r="AA32" s="169"/>
      <c r="AB32" s="169">
        <f t="shared" si="7"/>
        <v>0</v>
      </c>
      <c r="AC32" s="66"/>
    </row>
    <row r="33" spans="1:29" s="64" customFormat="1" ht="18" customHeight="1" x14ac:dyDescent="0.2">
      <c r="A33" s="164">
        <v>27</v>
      </c>
      <c r="B33" s="165" t="str">
        <f>รายชื่อ!D29</f>
        <v>เด็กหญิง</v>
      </c>
      <c r="C33" s="203" t="str">
        <f>รายชื่อ!E29</f>
        <v>รัตติกาล</v>
      </c>
      <c r="D33" s="167" t="str">
        <f>รายชื่อ!F29</f>
        <v>สีสัน</v>
      </c>
      <c r="E33" s="164">
        <v>3</v>
      </c>
      <c r="F33" s="164">
        <v>3</v>
      </c>
      <c r="G33" s="174">
        <f t="shared" si="0"/>
        <v>3</v>
      </c>
      <c r="H33" s="164"/>
      <c r="I33" s="164"/>
      <c r="J33" s="169">
        <f t="shared" si="1"/>
        <v>0</v>
      </c>
      <c r="K33" s="164"/>
      <c r="L33" s="164"/>
      <c r="M33" s="169">
        <f t="shared" si="2"/>
        <v>0</v>
      </c>
      <c r="N33" s="169"/>
      <c r="O33" s="169"/>
      <c r="P33" s="169">
        <f t="shared" si="3"/>
        <v>0</v>
      </c>
      <c r="Q33" s="169"/>
      <c r="R33" s="169"/>
      <c r="S33" s="169">
        <f t="shared" si="4"/>
        <v>0</v>
      </c>
      <c r="T33" s="169"/>
      <c r="U33" s="171"/>
      <c r="V33" s="169">
        <f t="shared" si="5"/>
        <v>0</v>
      </c>
      <c r="W33" s="169"/>
      <c r="X33" s="169"/>
      <c r="Y33" s="169">
        <f t="shared" si="6"/>
        <v>0</v>
      </c>
      <c r="Z33" s="169"/>
      <c r="AA33" s="169"/>
      <c r="AB33" s="169">
        <f t="shared" si="7"/>
        <v>0</v>
      </c>
      <c r="AC33" s="67"/>
    </row>
    <row r="34" spans="1:29" s="64" customFormat="1" ht="18" customHeight="1" x14ac:dyDescent="0.2">
      <c r="A34" s="175">
        <v>28</v>
      </c>
      <c r="B34" s="176" t="str">
        <f>รายชื่อ!D30</f>
        <v>เด็กชาย</v>
      </c>
      <c r="C34" s="213" t="str">
        <f>รายชื่อ!E30</f>
        <v>รัฐศาสตร์</v>
      </c>
      <c r="D34" s="178" t="str">
        <f>รายชื่อ!F30</f>
        <v>ระงับทุกข์</v>
      </c>
      <c r="E34" s="175">
        <v>3</v>
      </c>
      <c r="F34" s="175">
        <v>3</v>
      </c>
      <c r="G34" s="179">
        <f t="shared" si="0"/>
        <v>3</v>
      </c>
      <c r="H34" s="175"/>
      <c r="I34" s="175"/>
      <c r="J34" s="170">
        <f t="shared" si="1"/>
        <v>0</v>
      </c>
      <c r="K34" s="175"/>
      <c r="L34" s="175"/>
      <c r="M34" s="170">
        <f t="shared" si="2"/>
        <v>0</v>
      </c>
      <c r="N34" s="170"/>
      <c r="O34" s="170"/>
      <c r="P34" s="170">
        <f t="shared" si="3"/>
        <v>0</v>
      </c>
      <c r="Q34" s="170"/>
      <c r="R34" s="170"/>
      <c r="S34" s="170">
        <f t="shared" si="4"/>
        <v>0</v>
      </c>
      <c r="T34" s="170"/>
      <c r="U34" s="170"/>
      <c r="V34" s="170">
        <f t="shared" si="5"/>
        <v>0</v>
      </c>
      <c r="W34" s="170"/>
      <c r="X34" s="170"/>
      <c r="Y34" s="170">
        <f t="shared" si="6"/>
        <v>0</v>
      </c>
      <c r="Z34" s="170"/>
      <c r="AA34" s="170"/>
      <c r="AB34" s="170">
        <f t="shared" si="7"/>
        <v>0</v>
      </c>
      <c r="AC34" s="68"/>
    </row>
    <row r="35" spans="1:29" ht="18" customHeight="1" x14ac:dyDescent="0.45">
      <c r="A35" s="164">
        <v>29</v>
      </c>
      <c r="B35" s="165" t="str">
        <f>รายชื่อ!D31</f>
        <v>เด็กหญิง</v>
      </c>
      <c r="C35" s="203" t="str">
        <f>รายชื่อ!E31</f>
        <v>ประวีณา</v>
      </c>
      <c r="D35" s="167" t="str">
        <f>รายชื่อ!F31</f>
        <v>ฤทธิ์มหันต์</v>
      </c>
      <c r="E35" s="164">
        <v>3</v>
      </c>
      <c r="F35" s="164">
        <v>3</v>
      </c>
      <c r="G35" s="174">
        <f t="shared" si="0"/>
        <v>3</v>
      </c>
      <c r="H35" s="164"/>
      <c r="I35" s="164"/>
      <c r="J35" s="169">
        <f t="shared" si="1"/>
        <v>0</v>
      </c>
      <c r="K35" s="164"/>
      <c r="L35" s="164"/>
      <c r="M35" s="169">
        <f t="shared" si="2"/>
        <v>0</v>
      </c>
      <c r="N35" s="169"/>
      <c r="O35" s="169"/>
      <c r="P35" s="169">
        <f t="shared" si="3"/>
        <v>0</v>
      </c>
      <c r="Q35" s="169"/>
      <c r="R35" s="169"/>
      <c r="S35" s="169">
        <f t="shared" si="4"/>
        <v>0</v>
      </c>
      <c r="T35" s="169"/>
      <c r="U35" s="169"/>
      <c r="V35" s="169">
        <f t="shared" si="5"/>
        <v>0</v>
      </c>
      <c r="W35" s="169"/>
      <c r="X35" s="169"/>
      <c r="Y35" s="169">
        <f t="shared" si="6"/>
        <v>0</v>
      </c>
      <c r="Z35" s="169"/>
      <c r="AA35" s="169"/>
      <c r="AB35" s="169">
        <f t="shared" si="7"/>
        <v>0</v>
      </c>
    </row>
    <row r="36" spans="1:29" ht="18" customHeight="1" x14ac:dyDescent="0.45">
      <c r="A36" s="164">
        <v>30</v>
      </c>
      <c r="B36" s="165" t="str">
        <f>รายชื่อ!D32</f>
        <v>เด็กหญิง</v>
      </c>
      <c r="C36" s="203" t="str">
        <f>รายชื่อ!E32</f>
        <v>ศานต์ฤทัย</v>
      </c>
      <c r="D36" s="167" t="str">
        <f>รายชื่อ!F32</f>
        <v>จัดจวง</v>
      </c>
      <c r="E36" s="164">
        <v>3</v>
      </c>
      <c r="F36" s="164">
        <v>3</v>
      </c>
      <c r="G36" s="174">
        <f t="shared" ref="G36:G38" si="8">(E36+F36)/2</f>
        <v>3</v>
      </c>
      <c r="H36" s="164"/>
      <c r="I36" s="164"/>
      <c r="J36" s="169">
        <f t="shared" ref="J36:J38" si="9">(H36+I36)/2</f>
        <v>0</v>
      </c>
      <c r="K36" s="164"/>
      <c r="L36" s="164"/>
      <c r="M36" s="169">
        <f t="shared" ref="M36:M38" si="10">(K36+L36)/2</f>
        <v>0</v>
      </c>
      <c r="N36" s="169"/>
      <c r="O36" s="169"/>
      <c r="P36" s="169">
        <f t="shared" ref="P36:P38" si="11">(N36+O36)/2</f>
        <v>0</v>
      </c>
      <c r="Q36" s="169"/>
      <c r="R36" s="169"/>
      <c r="S36" s="169">
        <f t="shared" ref="S36:S38" si="12">(Q36+R36)/2</f>
        <v>0</v>
      </c>
      <c r="T36" s="169"/>
      <c r="U36" s="169"/>
      <c r="V36" s="169">
        <f t="shared" ref="V36:V38" si="13">(T36+U36)/2</f>
        <v>0</v>
      </c>
      <c r="W36" s="169"/>
      <c r="X36" s="169"/>
      <c r="Y36" s="169">
        <f t="shared" ref="Y36:Y38" si="14">(W36+X36)/2</f>
        <v>0</v>
      </c>
      <c r="Z36" s="169"/>
      <c r="AA36" s="169"/>
      <c r="AB36" s="169">
        <f t="shared" ref="AB36:AB38" si="15">(Z36+AA36)/2</f>
        <v>0</v>
      </c>
    </row>
    <row r="37" spans="1:29" ht="18" customHeight="1" x14ac:dyDescent="0.45">
      <c r="A37" s="164">
        <v>31</v>
      </c>
      <c r="B37" s="165" t="str">
        <f>รายชื่อ!D33</f>
        <v>เด็กหญิง</v>
      </c>
      <c r="C37" s="203" t="str">
        <f>รายชื่อ!E33</f>
        <v>ขวัญชนก</v>
      </c>
      <c r="D37" s="167" t="str">
        <f>รายชื่อ!F33</f>
        <v>แสงจันทร์</v>
      </c>
      <c r="E37" s="164">
        <v>3</v>
      </c>
      <c r="F37" s="164">
        <v>3</v>
      </c>
      <c r="G37" s="174">
        <f t="shared" si="8"/>
        <v>3</v>
      </c>
      <c r="H37" s="164"/>
      <c r="I37" s="164"/>
      <c r="J37" s="169">
        <f t="shared" si="9"/>
        <v>0</v>
      </c>
      <c r="K37" s="164"/>
      <c r="L37" s="164"/>
      <c r="M37" s="169">
        <f t="shared" si="10"/>
        <v>0</v>
      </c>
      <c r="N37" s="169"/>
      <c r="O37" s="169"/>
      <c r="P37" s="169">
        <f t="shared" si="11"/>
        <v>0</v>
      </c>
      <c r="Q37" s="169"/>
      <c r="R37" s="169"/>
      <c r="S37" s="169">
        <f t="shared" si="12"/>
        <v>0</v>
      </c>
      <c r="T37" s="169"/>
      <c r="U37" s="169"/>
      <c r="V37" s="169">
        <f t="shared" si="13"/>
        <v>0</v>
      </c>
      <c r="W37" s="169"/>
      <c r="X37" s="169"/>
      <c r="Y37" s="169">
        <f t="shared" si="14"/>
        <v>0</v>
      </c>
      <c r="Z37" s="169"/>
      <c r="AA37" s="169"/>
      <c r="AB37" s="169">
        <f t="shared" si="15"/>
        <v>0</v>
      </c>
    </row>
    <row r="38" spans="1:29" ht="18" customHeight="1" x14ac:dyDescent="0.45">
      <c r="A38" s="164">
        <v>32</v>
      </c>
      <c r="B38" s="165" t="str">
        <f>รายชื่อ!D34</f>
        <v>เด็กหญิง</v>
      </c>
      <c r="C38" s="203" t="str">
        <f>รายชื่อ!E34</f>
        <v>รัศมี</v>
      </c>
      <c r="D38" s="167" t="str">
        <f>รายชื่อ!F34</f>
        <v>ดิษฐยะนันท์</v>
      </c>
      <c r="E38" s="164">
        <v>3</v>
      </c>
      <c r="F38" s="164">
        <v>3</v>
      </c>
      <c r="G38" s="174">
        <f t="shared" si="8"/>
        <v>3</v>
      </c>
      <c r="H38" s="164"/>
      <c r="I38" s="164"/>
      <c r="J38" s="169">
        <f t="shared" si="9"/>
        <v>0</v>
      </c>
      <c r="K38" s="164"/>
      <c r="L38" s="164"/>
      <c r="M38" s="169">
        <f t="shared" si="10"/>
        <v>0</v>
      </c>
      <c r="N38" s="169"/>
      <c r="O38" s="169"/>
      <c r="P38" s="169">
        <f t="shared" si="11"/>
        <v>0</v>
      </c>
      <c r="Q38" s="169"/>
      <c r="R38" s="169"/>
      <c r="S38" s="169">
        <f t="shared" si="12"/>
        <v>0</v>
      </c>
      <c r="T38" s="169"/>
      <c r="U38" s="169"/>
      <c r="V38" s="169">
        <f t="shared" si="13"/>
        <v>0</v>
      </c>
      <c r="W38" s="169"/>
      <c r="X38" s="169"/>
      <c r="Y38" s="169">
        <f t="shared" si="14"/>
        <v>0</v>
      </c>
      <c r="Z38" s="169"/>
      <c r="AA38" s="169"/>
      <c r="AB38" s="169">
        <f t="shared" si="15"/>
        <v>0</v>
      </c>
    </row>
    <row r="39" spans="1:29" ht="18" customHeight="1" x14ac:dyDescent="0.45">
      <c r="A39" s="1">
        <v>33</v>
      </c>
      <c r="B39" s="4" t="str">
        <f>รายชื่อ!D35</f>
        <v>เด็กหญิง</v>
      </c>
      <c r="C39" s="3" t="str">
        <f>รายชื่อ!E35</f>
        <v>สิรภัทธ</v>
      </c>
      <c r="D39" s="2" t="str">
        <f>รายชื่อ!F35</f>
        <v>แสงใหญ่</v>
      </c>
      <c r="E39" s="58">
        <v>3</v>
      </c>
      <c r="F39" s="58">
        <v>3</v>
      </c>
      <c r="G39" s="58">
        <f t="shared" si="0"/>
        <v>3</v>
      </c>
      <c r="H39" s="58"/>
      <c r="I39" s="58"/>
      <c r="J39" s="59">
        <f t="shared" si="1"/>
        <v>0</v>
      </c>
      <c r="K39" s="58"/>
      <c r="L39" s="58"/>
      <c r="M39" s="58">
        <f t="shared" si="2"/>
        <v>0</v>
      </c>
      <c r="N39" s="58"/>
      <c r="O39" s="58"/>
      <c r="P39" s="58">
        <f t="shared" si="3"/>
        <v>0</v>
      </c>
      <c r="Q39" s="58"/>
      <c r="R39" s="58"/>
      <c r="S39" s="58">
        <f t="shared" si="4"/>
        <v>0</v>
      </c>
      <c r="T39" s="58"/>
      <c r="U39" s="58"/>
      <c r="V39" s="58">
        <f t="shared" si="5"/>
        <v>0</v>
      </c>
      <c r="W39" s="58"/>
      <c r="X39" s="58"/>
      <c r="Y39" s="58">
        <f t="shared" si="6"/>
        <v>0</v>
      </c>
      <c r="Z39" s="58"/>
      <c r="AA39" s="58"/>
      <c r="AB39" s="58">
        <f t="shared" si="7"/>
        <v>0</v>
      </c>
    </row>
    <row r="40" spans="1:29" ht="18" customHeight="1" x14ac:dyDescent="0.45">
      <c r="A40" s="1">
        <v>34</v>
      </c>
      <c r="B40" s="4" t="str">
        <f>รายชื่อ!D36</f>
        <v>เด็กหญิง</v>
      </c>
      <c r="C40" s="3" t="str">
        <f>รายชื่อ!E36</f>
        <v>ศศิธร</v>
      </c>
      <c r="D40" s="2" t="str">
        <f>รายชื่อ!F36</f>
        <v>เจริญสุข</v>
      </c>
      <c r="E40" s="58">
        <v>3</v>
      </c>
      <c r="F40" s="58">
        <v>3</v>
      </c>
      <c r="G40" s="58">
        <f t="shared" si="0"/>
        <v>3</v>
      </c>
      <c r="H40" s="58"/>
      <c r="I40" s="58"/>
      <c r="J40" s="59">
        <f t="shared" si="1"/>
        <v>0</v>
      </c>
      <c r="K40" s="58"/>
      <c r="L40" s="58"/>
      <c r="M40" s="58">
        <f t="shared" si="2"/>
        <v>0</v>
      </c>
      <c r="N40" s="58"/>
      <c r="O40" s="58"/>
      <c r="P40" s="58">
        <f t="shared" si="3"/>
        <v>0</v>
      </c>
      <c r="Q40" s="58"/>
      <c r="R40" s="58"/>
      <c r="S40" s="58">
        <f t="shared" si="4"/>
        <v>0</v>
      </c>
      <c r="T40" s="58"/>
      <c r="U40" s="58"/>
      <c r="V40" s="58">
        <f t="shared" si="5"/>
        <v>0</v>
      </c>
      <c r="W40" s="58"/>
      <c r="X40" s="58"/>
      <c r="Y40" s="58">
        <f t="shared" si="6"/>
        <v>0</v>
      </c>
      <c r="Z40" s="58"/>
      <c r="AA40" s="58"/>
      <c r="AB40" s="58">
        <f t="shared" si="7"/>
        <v>0</v>
      </c>
    </row>
    <row r="41" spans="1:29" x14ac:dyDescent="0.45">
      <c r="A41" s="1">
        <v>35</v>
      </c>
      <c r="B41" s="4" t="str">
        <f>รายชื่อ!D37</f>
        <v>เด็กชาย</v>
      </c>
      <c r="C41" s="3" t="str">
        <f>รายชื่อ!E37</f>
        <v>ประภัสสร</v>
      </c>
      <c r="D41" s="2" t="str">
        <f>รายชื่อ!F37</f>
        <v>คงจันทร์</v>
      </c>
      <c r="E41" s="58">
        <v>3</v>
      </c>
      <c r="F41" s="58">
        <v>3</v>
      </c>
      <c r="G41" s="58">
        <f t="shared" si="0"/>
        <v>3</v>
      </c>
      <c r="H41" s="58"/>
      <c r="I41" s="58"/>
      <c r="J41" s="59">
        <f t="shared" si="1"/>
        <v>0</v>
      </c>
      <c r="K41" s="58"/>
      <c r="L41" s="58"/>
      <c r="M41" s="58">
        <f t="shared" si="2"/>
        <v>0</v>
      </c>
      <c r="N41" s="58"/>
      <c r="O41" s="58"/>
      <c r="P41" s="58">
        <f t="shared" si="3"/>
        <v>0</v>
      </c>
      <c r="Q41" s="58"/>
      <c r="R41" s="58"/>
      <c r="S41" s="58">
        <f t="shared" si="4"/>
        <v>0</v>
      </c>
      <c r="T41" s="58"/>
      <c r="U41" s="58"/>
      <c r="V41" s="58">
        <f t="shared" si="5"/>
        <v>0</v>
      </c>
      <c r="W41" s="58"/>
      <c r="X41" s="58"/>
      <c r="Y41" s="58">
        <f t="shared" si="6"/>
        <v>0</v>
      </c>
      <c r="Z41" s="58"/>
      <c r="AA41" s="58"/>
      <c r="AB41" s="58">
        <f t="shared" si="7"/>
        <v>0</v>
      </c>
    </row>
    <row r="42" spans="1:29" x14ac:dyDescent="0.45">
      <c r="A42" s="211"/>
      <c r="B42" s="7"/>
      <c r="C42" s="8"/>
      <c r="D42" s="9"/>
      <c r="E42" s="74"/>
      <c r="F42" s="74"/>
      <c r="G42" s="74"/>
      <c r="H42" s="74"/>
      <c r="I42" s="74"/>
      <c r="J42" s="97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</sheetData>
  <mergeCells count="29">
    <mergeCell ref="A1:AB1"/>
    <mergeCell ref="A2:AB2"/>
    <mergeCell ref="A3:A5"/>
    <mergeCell ref="B3:D5"/>
    <mergeCell ref="E3:G3"/>
    <mergeCell ref="H3:J3"/>
    <mergeCell ref="K3:M3"/>
    <mergeCell ref="N3:P3"/>
    <mergeCell ref="Q3:S3"/>
    <mergeCell ref="T3:V3"/>
    <mergeCell ref="W3:Y3"/>
    <mergeCell ref="Z3:AB3"/>
    <mergeCell ref="E4:F4"/>
    <mergeCell ref="G4:G5"/>
    <mergeCell ref="H4:I4"/>
    <mergeCell ref="J4:J5"/>
    <mergeCell ref="AB4:AB5"/>
    <mergeCell ref="B6:D6"/>
    <mergeCell ref="Q4:R4"/>
    <mergeCell ref="S4:S5"/>
    <mergeCell ref="T4:U4"/>
    <mergeCell ref="V4:V5"/>
    <mergeCell ref="W4:X4"/>
    <mergeCell ref="Y4:Y5"/>
    <mergeCell ref="K4:L4"/>
    <mergeCell ref="M4:M5"/>
    <mergeCell ref="N4:O4"/>
    <mergeCell ref="P4:P5"/>
    <mergeCell ref="Z4:AA4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D42"/>
  <sheetViews>
    <sheetView view="pageLayout" topLeftCell="A37" zoomScale="140" zoomScaleNormal="100" zoomScalePageLayoutView="140" workbookViewId="0">
      <selection activeCell="L42" sqref="L42"/>
    </sheetView>
  </sheetViews>
  <sheetFormatPr defaultColWidth="9" defaultRowHeight="18.75" x14ac:dyDescent="0.45"/>
  <cols>
    <col min="1" max="1" width="3.375" style="186" customWidth="1"/>
    <col min="2" max="2" width="5.375" style="209" customWidth="1"/>
    <col min="3" max="3" width="7.125" style="209" customWidth="1"/>
    <col min="4" max="4" width="6.75" style="209" customWidth="1"/>
    <col min="5" max="6" width="2.75" style="186" customWidth="1"/>
    <col min="7" max="7" width="2.75" style="107" customWidth="1"/>
    <col min="8" max="9" width="2.75" style="186" customWidth="1"/>
    <col min="10" max="10" width="2.75" style="107" customWidth="1"/>
    <col min="11" max="12" width="2.75" style="186" customWidth="1"/>
    <col min="13" max="13" width="2.75" style="107" customWidth="1"/>
    <col min="14" max="15" width="2.75" style="186" customWidth="1"/>
    <col min="16" max="16" width="2.75" style="107" customWidth="1"/>
    <col min="17" max="21" width="2.75" style="186" customWidth="1"/>
    <col min="22" max="22" width="2.75" style="107" customWidth="1"/>
    <col min="23" max="24" width="2.75" style="186" customWidth="1"/>
    <col min="25" max="25" width="2.75" style="107" customWidth="1"/>
    <col min="26" max="27" width="2.75" style="186" customWidth="1"/>
    <col min="28" max="28" width="2.75" style="107" customWidth="1"/>
    <col min="29" max="16384" width="9" style="186"/>
  </cols>
  <sheetData>
    <row r="1" spans="1:30" x14ac:dyDescent="0.45">
      <c r="A1" s="152" t="s">
        <v>341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30" s="111" customFormat="1" x14ac:dyDescent="0.2">
      <c r="A2" s="187" t="str">
        <f>ไทย!A2</f>
        <v>ชั้น ป.6/1         ปีการศึกษา 2563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</row>
    <row r="3" spans="1:30" s="111" customFormat="1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30" s="111" customFormat="1" x14ac:dyDescent="0.2">
      <c r="A4" s="153"/>
      <c r="B4" s="158"/>
      <c r="C4" s="159"/>
      <c r="D4" s="160"/>
      <c r="E4" s="157" t="s">
        <v>12</v>
      </c>
      <c r="F4" s="157"/>
      <c r="G4" s="172" t="s">
        <v>10</v>
      </c>
      <c r="H4" s="157" t="s">
        <v>12</v>
      </c>
      <c r="I4" s="157"/>
      <c r="J4" s="172" t="s">
        <v>10</v>
      </c>
      <c r="K4" s="157" t="s">
        <v>12</v>
      </c>
      <c r="L4" s="157"/>
      <c r="M4" s="172" t="s">
        <v>10</v>
      </c>
      <c r="N4" s="157" t="s">
        <v>12</v>
      </c>
      <c r="O4" s="157"/>
      <c r="P4" s="172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72" t="s">
        <v>10</v>
      </c>
      <c r="W4" s="157" t="s">
        <v>12</v>
      </c>
      <c r="X4" s="157"/>
      <c r="Y4" s="172" t="s">
        <v>10</v>
      </c>
      <c r="Z4" s="157" t="s">
        <v>12</v>
      </c>
      <c r="AA4" s="157"/>
      <c r="AB4" s="172" t="s">
        <v>10</v>
      </c>
    </row>
    <row r="5" spans="1:30" s="111" customFormat="1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72"/>
      <c r="H5" s="110">
        <v>1</v>
      </c>
      <c r="I5" s="110">
        <v>2</v>
      </c>
      <c r="J5" s="172"/>
      <c r="K5" s="110">
        <v>1</v>
      </c>
      <c r="L5" s="110">
        <v>2</v>
      </c>
      <c r="M5" s="172"/>
      <c r="N5" s="110">
        <v>1</v>
      </c>
      <c r="O5" s="110">
        <v>2</v>
      </c>
      <c r="P5" s="172"/>
      <c r="Q5" s="110">
        <v>1</v>
      </c>
      <c r="R5" s="110">
        <v>2</v>
      </c>
      <c r="S5" s="157"/>
      <c r="T5" s="110">
        <v>1</v>
      </c>
      <c r="U5" s="110">
        <v>2</v>
      </c>
      <c r="V5" s="172"/>
      <c r="W5" s="110">
        <v>1</v>
      </c>
      <c r="X5" s="110">
        <v>2</v>
      </c>
      <c r="Y5" s="172"/>
      <c r="Z5" s="110">
        <v>1</v>
      </c>
      <c r="AA5" s="110">
        <v>2</v>
      </c>
      <c r="AB5" s="172"/>
    </row>
    <row r="6" spans="1:30" s="111" customFormat="1" ht="18" customHeight="1" x14ac:dyDescent="0.2">
      <c r="A6" s="110"/>
      <c r="B6" s="188" t="s">
        <v>11</v>
      </c>
      <c r="C6" s="189"/>
      <c r="D6" s="190"/>
      <c r="E6" s="191">
        <v>3</v>
      </c>
      <c r="F6" s="110">
        <v>3</v>
      </c>
      <c r="G6" s="173">
        <v>3</v>
      </c>
      <c r="H6" s="110">
        <v>3</v>
      </c>
      <c r="I6" s="110">
        <v>3</v>
      </c>
      <c r="J6" s="173">
        <v>3</v>
      </c>
      <c r="K6" s="110">
        <v>3</v>
      </c>
      <c r="L6" s="110">
        <v>3</v>
      </c>
      <c r="M6" s="173">
        <v>3</v>
      </c>
      <c r="N6" s="110">
        <v>3</v>
      </c>
      <c r="O6" s="110">
        <v>3</v>
      </c>
      <c r="P6" s="173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73">
        <v>3</v>
      </c>
      <c r="W6" s="110">
        <v>3</v>
      </c>
      <c r="X6" s="110">
        <v>3</v>
      </c>
      <c r="Y6" s="173">
        <v>3</v>
      </c>
      <c r="Z6" s="110">
        <v>3</v>
      </c>
      <c r="AA6" s="110">
        <v>3</v>
      </c>
      <c r="AB6" s="173">
        <v>3</v>
      </c>
    </row>
    <row r="7" spans="1:30" s="111" customFormat="1" ht="18" customHeight="1" x14ac:dyDescent="0.2">
      <c r="A7" s="112">
        <v>1</v>
      </c>
      <c r="B7" s="192" t="str">
        <f>รายชื่อ!D3</f>
        <v>เด็กชาย</v>
      </c>
      <c r="C7" s="217" t="str">
        <f>รายชื่อ!E3</f>
        <v>กิตติศักดิ์</v>
      </c>
      <c r="D7" s="218" t="str">
        <f>รายชื่อ!F3</f>
        <v>เฉยเเหวน</v>
      </c>
      <c r="E7" s="120">
        <v>2</v>
      </c>
      <c r="F7" s="121">
        <v>3</v>
      </c>
      <c r="G7" s="120">
        <f>(E7+F7)/2</f>
        <v>2.5</v>
      </c>
      <c r="H7" s="120"/>
      <c r="I7" s="120"/>
      <c r="J7" s="117">
        <f>(H7+I7)/2</f>
        <v>0</v>
      </c>
      <c r="K7" s="120"/>
      <c r="L7" s="120"/>
      <c r="M7" s="120">
        <f>(K7+L7)/2</f>
        <v>0</v>
      </c>
      <c r="N7" s="120"/>
      <c r="O7" s="120"/>
      <c r="P7" s="120">
        <f>(N7+O7)/2</f>
        <v>0</v>
      </c>
      <c r="Q7" s="120"/>
      <c r="R7" s="120"/>
      <c r="S7" s="120">
        <f>(Q7+R7)/2</f>
        <v>0</v>
      </c>
      <c r="T7" s="120"/>
      <c r="U7" s="120"/>
      <c r="V7" s="120">
        <f>(T7+U7)/2</f>
        <v>0</v>
      </c>
      <c r="W7" s="120"/>
      <c r="X7" s="120"/>
      <c r="Y7" s="120">
        <f>(W7+X7)/2</f>
        <v>0</v>
      </c>
      <c r="Z7" s="120"/>
      <c r="AA7" s="120"/>
      <c r="AB7" s="120">
        <f>(Z7+AA7)/2</f>
        <v>0</v>
      </c>
    </row>
    <row r="8" spans="1:30" s="111" customFormat="1" ht="18" customHeight="1" x14ac:dyDescent="0.2">
      <c r="A8" s="164">
        <v>2</v>
      </c>
      <c r="B8" s="176" t="str">
        <f>รายชื่อ!D4</f>
        <v>เด็กชาย</v>
      </c>
      <c r="C8" s="213" t="str">
        <f>รายชื่อ!E4</f>
        <v>ณัฐวุฒิ</v>
      </c>
      <c r="D8" s="219" t="str">
        <f>รายชื่อ!F4</f>
        <v>ม่วงศรี</v>
      </c>
      <c r="E8" s="164">
        <v>3</v>
      </c>
      <c r="F8" s="164">
        <v>3</v>
      </c>
      <c r="G8" s="174">
        <f t="shared" ref="G8:G41" si="0">(E8+F8)/2</f>
        <v>3</v>
      </c>
      <c r="H8" s="164"/>
      <c r="I8" s="164"/>
      <c r="J8" s="169">
        <f t="shared" ref="J8:J41" si="1">(H8+I8)/2</f>
        <v>0</v>
      </c>
      <c r="K8" s="164"/>
      <c r="L8" s="164"/>
      <c r="M8" s="169">
        <f t="shared" ref="M8:M41" si="2">(K8+L8)/2</f>
        <v>0</v>
      </c>
      <c r="N8" s="169"/>
      <c r="O8" s="169"/>
      <c r="P8" s="169">
        <f t="shared" ref="P8:P41" si="3">(N8+O8)/2</f>
        <v>0</v>
      </c>
      <c r="Q8" s="169"/>
      <c r="R8" s="169"/>
      <c r="S8" s="169">
        <f t="shared" ref="S8:S41" si="4">(Q8+R8)/2</f>
        <v>0</v>
      </c>
      <c r="T8" s="169"/>
      <c r="U8" s="169"/>
      <c r="V8" s="169">
        <f t="shared" ref="V8:V41" si="5">(T8+U8)/2</f>
        <v>0</v>
      </c>
      <c r="W8" s="169"/>
      <c r="X8" s="169"/>
      <c r="Y8" s="169">
        <f t="shared" ref="Y8:Y41" si="6">(W8+X8)/2</f>
        <v>0</v>
      </c>
      <c r="Z8" s="169"/>
      <c r="AA8" s="169"/>
      <c r="AB8" s="169">
        <f t="shared" ref="AB8:AB41" si="7">(Z8+AA8)/2</f>
        <v>0</v>
      </c>
    </row>
    <row r="9" spans="1:30" s="111" customFormat="1" ht="18" customHeight="1" x14ac:dyDescent="0.2">
      <c r="A9" s="164">
        <v>3</v>
      </c>
      <c r="B9" s="176" t="str">
        <f>รายชื่อ!D5</f>
        <v>เด็กชาย</v>
      </c>
      <c r="C9" s="213" t="str">
        <f>รายชื่อ!E5</f>
        <v>ธนพล</v>
      </c>
      <c r="D9" s="219" t="str">
        <f>รายชื่อ!F5</f>
        <v>นรอินทร์</v>
      </c>
      <c r="E9" s="164">
        <v>3</v>
      </c>
      <c r="F9" s="164">
        <v>3</v>
      </c>
      <c r="G9" s="174">
        <f t="shared" si="0"/>
        <v>3</v>
      </c>
      <c r="H9" s="164"/>
      <c r="I9" s="164"/>
      <c r="J9" s="169">
        <f t="shared" si="1"/>
        <v>0</v>
      </c>
      <c r="K9" s="164"/>
      <c r="L9" s="164"/>
      <c r="M9" s="169">
        <f t="shared" si="2"/>
        <v>0</v>
      </c>
      <c r="N9" s="169"/>
      <c r="O9" s="169"/>
      <c r="P9" s="169">
        <f t="shared" si="3"/>
        <v>0</v>
      </c>
      <c r="Q9" s="169"/>
      <c r="R9" s="169"/>
      <c r="S9" s="169">
        <f t="shared" si="4"/>
        <v>0</v>
      </c>
      <c r="T9" s="169"/>
      <c r="U9" s="169"/>
      <c r="V9" s="169">
        <f t="shared" si="5"/>
        <v>0</v>
      </c>
      <c r="W9" s="169"/>
      <c r="X9" s="169"/>
      <c r="Y9" s="169">
        <f t="shared" si="6"/>
        <v>0</v>
      </c>
      <c r="Z9" s="169"/>
      <c r="AA9" s="169"/>
      <c r="AB9" s="169">
        <f t="shared" si="7"/>
        <v>0</v>
      </c>
    </row>
    <row r="10" spans="1:30" s="111" customFormat="1" ht="18" customHeight="1" x14ac:dyDescent="0.2">
      <c r="A10" s="164">
        <v>4</v>
      </c>
      <c r="B10" s="176" t="str">
        <f>รายชื่อ!D6</f>
        <v>เด็กชาย</v>
      </c>
      <c r="C10" s="213" t="str">
        <f>รายชื่อ!E6</f>
        <v>นิธิพล</v>
      </c>
      <c r="D10" s="199" t="str">
        <f>รายชื่อ!F6</f>
        <v>แผ่นคำลา</v>
      </c>
      <c r="E10" s="164">
        <v>3</v>
      </c>
      <c r="F10" s="164">
        <v>3</v>
      </c>
      <c r="G10" s="174">
        <f t="shared" si="0"/>
        <v>3</v>
      </c>
      <c r="H10" s="164"/>
      <c r="I10" s="164"/>
      <c r="J10" s="169">
        <f t="shared" si="1"/>
        <v>0</v>
      </c>
      <c r="K10" s="164"/>
      <c r="L10" s="164"/>
      <c r="M10" s="169">
        <f t="shared" si="2"/>
        <v>0</v>
      </c>
      <c r="N10" s="169"/>
      <c r="O10" s="169"/>
      <c r="P10" s="169">
        <f t="shared" si="3"/>
        <v>0</v>
      </c>
      <c r="Q10" s="169"/>
      <c r="R10" s="169"/>
      <c r="S10" s="169">
        <f t="shared" si="4"/>
        <v>0</v>
      </c>
      <c r="T10" s="169"/>
      <c r="U10" s="169"/>
      <c r="V10" s="169">
        <f t="shared" si="5"/>
        <v>0</v>
      </c>
      <c r="W10" s="169"/>
      <c r="X10" s="169"/>
      <c r="Y10" s="169">
        <f t="shared" si="6"/>
        <v>0</v>
      </c>
      <c r="Z10" s="169"/>
      <c r="AA10" s="169"/>
      <c r="AB10" s="169">
        <f t="shared" si="7"/>
        <v>0</v>
      </c>
    </row>
    <row r="11" spans="1:30" s="111" customFormat="1" ht="18" customHeight="1" x14ac:dyDescent="0.2">
      <c r="A11" s="164">
        <v>5</v>
      </c>
      <c r="B11" s="176" t="str">
        <f>รายชื่อ!D7</f>
        <v>เด็กชาย</v>
      </c>
      <c r="C11" s="213" t="str">
        <f>รายชื่อ!E7</f>
        <v>พงศกร</v>
      </c>
      <c r="D11" s="218" t="str">
        <f>รายชื่อ!F7</f>
        <v>สุทธิพงศ์วิรัช</v>
      </c>
      <c r="E11" s="164">
        <v>3</v>
      </c>
      <c r="F11" s="164">
        <v>3</v>
      </c>
      <c r="G11" s="174">
        <f t="shared" si="0"/>
        <v>3</v>
      </c>
      <c r="H11" s="164"/>
      <c r="I11" s="164"/>
      <c r="J11" s="169">
        <f t="shared" si="1"/>
        <v>0</v>
      </c>
      <c r="K11" s="164"/>
      <c r="L11" s="164"/>
      <c r="M11" s="169">
        <f t="shared" si="2"/>
        <v>0</v>
      </c>
      <c r="N11" s="169"/>
      <c r="O11" s="170"/>
      <c r="P11" s="169">
        <f t="shared" si="3"/>
        <v>0</v>
      </c>
      <c r="Q11" s="169"/>
      <c r="R11" s="169"/>
      <c r="S11" s="169">
        <f t="shared" si="4"/>
        <v>0</v>
      </c>
      <c r="T11" s="169"/>
      <c r="U11" s="169"/>
      <c r="V11" s="169">
        <f t="shared" si="5"/>
        <v>0</v>
      </c>
      <c r="W11" s="169"/>
      <c r="X11" s="169"/>
      <c r="Y11" s="169">
        <f t="shared" si="6"/>
        <v>0</v>
      </c>
      <c r="Z11" s="169"/>
      <c r="AA11" s="169"/>
      <c r="AB11" s="169">
        <f t="shared" si="7"/>
        <v>0</v>
      </c>
    </row>
    <row r="12" spans="1:30" s="111" customFormat="1" ht="18" customHeight="1" x14ac:dyDescent="0.2">
      <c r="A12" s="164">
        <v>6</v>
      </c>
      <c r="B12" s="165" t="str">
        <f>รายชื่อ!D8</f>
        <v>เด็กหญิง</v>
      </c>
      <c r="C12" s="203" t="str">
        <f>รายชื่อ!E8</f>
        <v>กมลวรรณ</v>
      </c>
      <c r="D12" s="199" t="str">
        <f>รายชื่อ!F8</f>
        <v>เนาวไสศรี</v>
      </c>
      <c r="E12" s="164">
        <v>3</v>
      </c>
      <c r="F12" s="164">
        <v>3</v>
      </c>
      <c r="G12" s="174">
        <f t="shared" si="0"/>
        <v>3</v>
      </c>
      <c r="H12" s="164"/>
      <c r="I12" s="164"/>
      <c r="J12" s="169">
        <f t="shared" si="1"/>
        <v>0</v>
      </c>
      <c r="K12" s="164"/>
      <c r="L12" s="164"/>
      <c r="M12" s="169">
        <f t="shared" si="2"/>
        <v>0</v>
      </c>
      <c r="N12" s="169"/>
      <c r="O12" s="169"/>
      <c r="P12" s="169">
        <f t="shared" si="3"/>
        <v>0</v>
      </c>
      <c r="Q12" s="169"/>
      <c r="R12" s="169"/>
      <c r="S12" s="169">
        <f t="shared" si="4"/>
        <v>0</v>
      </c>
      <c r="T12" s="169"/>
      <c r="U12" s="169"/>
      <c r="V12" s="169">
        <f t="shared" si="5"/>
        <v>0</v>
      </c>
      <c r="W12" s="169"/>
      <c r="X12" s="169"/>
      <c r="Y12" s="169">
        <f t="shared" si="6"/>
        <v>0</v>
      </c>
      <c r="Z12" s="169"/>
      <c r="AA12" s="169"/>
      <c r="AB12" s="169">
        <f t="shared" si="7"/>
        <v>0</v>
      </c>
      <c r="AC12" s="193"/>
      <c r="AD12" s="194"/>
    </row>
    <row r="13" spans="1:30" s="111" customFormat="1" ht="18" customHeight="1" x14ac:dyDescent="0.2">
      <c r="A13" s="164">
        <v>7</v>
      </c>
      <c r="B13" s="192" t="str">
        <f>รายชื่อ!D9</f>
        <v>เด็กหญิง</v>
      </c>
      <c r="C13" s="217" t="str">
        <f>รายชื่อ!E9</f>
        <v>กรองกาญจน์</v>
      </c>
      <c r="D13" s="218" t="str">
        <f>รายชื่อ!F9</f>
        <v>สืบสอน</v>
      </c>
      <c r="E13" s="164">
        <v>3</v>
      </c>
      <c r="F13" s="164">
        <v>3</v>
      </c>
      <c r="G13" s="174">
        <f t="shared" si="0"/>
        <v>3</v>
      </c>
      <c r="H13" s="164"/>
      <c r="I13" s="164"/>
      <c r="J13" s="169">
        <f t="shared" si="1"/>
        <v>0</v>
      </c>
      <c r="K13" s="164"/>
      <c r="L13" s="164"/>
      <c r="M13" s="169">
        <f t="shared" si="2"/>
        <v>0</v>
      </c>
      <c r="N13" s="169"/>
      <c r="O13" s="169"/>
      <c r="P13" s="169">
        <f t="shared" si="3"/>
        <v>0</v>
      </c>
      <c r="Q13" s="169"/>
      <c r="R13" s="169"/>
      <c r="S13" s="169">
        <f t="shared" si="4"/>
        <v>0</v>
      </c>
      <c r="T13" s="169"/>
      <c r="U13" s="169"/>
      <c r="V13" s="169">
        <f t="shared" si="5"/>
        <v>0</v>
      </c>
      <c r="W13" s="169"/>
      <c r="X13" s="169"/>
      <c r="Y13" s="169">
        <f t="shared" si="6"/>
        <v>0</v>
      </c>
      <c r="Z13" s="169"/>
      <c r="AA13" s="169"/>
      <c r="AB13" s="169">
        <f t="shared" si="7"/>
        <v>0</v>
      </c>
      <c r="AC13" s="193"/>
      <c r="AD13" s="194"/>
    </row>
    <row r="14" spans="1:30" s="111" customFormat="1" ht="18" customHeight="1" x14ac:dyDescent="0.2">
      <c r="A14" s="164">
        <v>8</v>
      </c>
      <c r="B14" s="165" t="str">
        <f>รายชื่อ!D10</f>
        <v>เด็กหญิง</v>
      </c>
      <c r="C14" s="203" t="str">
        <f>รายชื่อ!E10</f>
        <v>ชลิตา</v>
      </c>
      <c r="D14" s="219" t="str">
        <f>รายชื่อ!F10</f>
        <v>กองแกน</v>
      </c>
      <c r="E14" s="164">
        <v>3</v>
      </c>
      <c r="F14" s="164">
        <v>3</v>
      </c>
      <c r="G14" s="174">
        <f t="shared" si="0"/>
        <v>3</v>
      </c>
      <c r="H14" s="164"/>
      <c r="I14" s="164"/>
      <c r="J14" s="169">
        <f t="shared" si="1"/>
        <v>0</v>
      </c>
      <c r="K14" s="164"/>
      <c r="L14" s="164"/>
      <c r="M14" s="169">
        <f t="shared" si="2"/>
        <v>0</v>
      </c>
      <c r="N14" s="169"/>
      <c r="O14" s="169"/>
      <c r="P14" s="169">
        <f t="shared" si="3"/>
        <v>0</v>
      </c>
      <c r="Q14" s="169"/>
      <c r="R14" s="169"/>
      <c r="S14" s="169">
        <f t="shared" si="4"/>
        <v>0</v>
      </c>
      <c r="T14" s="169"/>
      <c r="U14" s="171"/>
      <c r="V14" s="169">
        <f t="shared" si="5"/>
        <v>0</v>
      </c>
      <c r="W14" s="169"/>
      <c r="X14" s="169"/>
      <c r="Y14" s="169">
        <f t="shared" si="6"/>
        <v>0</v>
      </c>
      <c r="Z14" s="169"/>
      <c r="AA14" s="169"/>
      <c r="AB14" s="169">
        <f t="shared" si="7"/>
        <v>0</v>
      </c>
      <c r="AC14" s="193"/>
      <c r="AD14" s="194"/>
    </row>
    <row r="15" spans="1:30" s="111" customFormat="1" ht="18" customHeight="1" x14ac:dyDescent="0.2">
      <c r="A15" s="164">
        <v>9</v>
      </c>
      <c r="B15" s="192" t="str">
        <f>รายชื่อ!D11</f>
        <v>เด็กหญิง</v>
      </c>
      <c r="C15" s="213" t="str">
        <f>รายชื่อ!E11</f>
        <v>นงค์นภัส</v>
      </c>
      <c r="D15" s="199" t="str">
        <f>รายชื่อ!F11</f>
        <v>ทีดินดำ</v>
      </c>
      <c r="E15" s="164">
        <v>3</v>
      </c>
      <c r="F15" s="164">
        <v>3</v>
      </c>
      <c r="G15" s="174">
        <f t="shared" si="0"/>
        <v>3</v>
      </c>
      <c r="H15" s="164"/>
      <c r="I15" s="164"/>
      <c r="J15" s="169">
        <f t="shared" si="1"/>
        <v>0</v>
      </c>
      <c r="K15" s="164"/>
      <c r="L15" s="164"/>
      <c r="M15" s="169">
        <f t="shared" si="2"/>
        <v>0</v>
      </c>
      <c r="N15" s="169"/>
      <c r="O15" s="103"/>
      <c r="P15" s="169">
        <f t="shared" si="3"/>
        <v>0</v>
      </c>
      <c r="Q15" s="169"/>
      <c r="R15" s="169"/>
      <c r="S15" s="169">
        <f t="shared" si="4"/>
        <v>0</v>
      </c>
      <c r="T15" s="169"/>
      <c r="U15" s="103"/>
      <c r="V15" s="169">
        <f t="shared" si="5"/>
        <v>0</v>
      </c>
      <c r="W15" s="169"/>
      <c r="X15" s="169"/>
      <c r="Y15" s="169">
        <f t="shared" si="6"/>
        <v>0</v>
      </c>
      <c r="Z15" s="169"/>
      <c r="AA15" s="169"/>
      <c r="AB15" s="169">
        <f t="shared" si="7"/>
        <v>0</v>
      </c>
      <c r="AC15" s="193"/>
      <c r="AD15" s="194"/>
    </row>
    <row r="16" spans="1:30" s="111" customFormat="1" ht="18" customHeight="1" x14ac:dyDescent="0.2">
      <c r="A16" s="164">
        <v>10</v>
      </c>
      <c r="B16" s="176" t="str">
        <f>รายชื่อ!D12</f>
        <v>เด็กหญิง</v>
      </c>
      <c r="C16" s="213" t="str">
        <f>รายชื่อ!E12</f>
        <v>นวรัตน์</v>
      </c>
      <c r="D16" s="219" t="str">
        <f>รายชื่อ!F12</f>
        <v>เอี่ยมนิ่ม</v>
      </c>
      <c r="E16" s="164">
        <v>3</v>
      </c>
      <c r="F16" s="164">
        <v>3</v>
      </c>
      <c r="G16" s="174">
        <f t="shared" si="0"/>
        <v>3</v>
      </c>
      <c r="H16" s="164"/>
      <c r="I16" s="164"/>
      <c r="J16" s="169">
        <f t="shared" si="1"/>
        <v>0</v>
      </c>
      <c r="K16" s="164"/>
      <c r="L16" s="164"/>
      <c r="M16" s="169">
        <f t="shared" si="2"/>
        <v>0</v>
      </c>
      <c r="N16" s="169"/>
      <c r="O16" s="170"/>
      <c r="P16" s="169">
        <f t="shared" si="3"/>
        <v>0</v>
      </c>
      <c r="Q16" s="169"/>
      <c r="R16" s="169"/>
      <c r="S16" s="169">
        <f t="shared" si="4"/>
        <v>0</v>
      </c>
      <c r="T16" s="169"/>
      <c r="U16" s="170"/>
      <c r="V16" s="169">
        <f t="shared" si="5"/>
        <v>0</v>
      </c>
      <c r="W16" s="169"/>
      <c r="X16" s="169"/>
      <c r="Y16" s="169">
        <f t="shared" si="6"/>
        <v>0</v>
      </c>
      <c r="Z16" s="169"/>
      <c r="AA16" s="169"/>
      <c r="AB16" s="169">
        <f t="shared" si="7"/>
        <v>0</v>
      </c>
    </row>
    <row r="17" spans="1:30" s="111" customFormat="1" ht="18" customHeight="1" x14ac:dyDescent="0.2">
      <c r="A17" s="164">
        <v>11</v>
      </c>
      <c r="B17" s="176" t="str">
        <f>รายชื่อ!D13</f>
        <v>เด็กหญิง</v>
      </c>
      <c r="C17" s="213" t="str">
        <f>รายชื่อ!E13</f>
        <v>พรรณนิภา</v>
      </c>
      <c r="D17" s="219" t="str">
        <f>รายชื่อ!F13</f>
        <v>พรายเพ็ชรน้อย</v>
      </c>
      <c r="E17" s="164">
        <v>3</v>
      </c>
      <c r="F17" s="164">
        <v>3</v>
      </c>
      <c r="G17" s="174">
        <f t="shared" si="0"/>
        <v>3</v>
      </c>
      <c r="H17" s="164"/>
      <c r="I17" s="164"/>
      <c r="J17" s="169">
        <f t="shared" si="1"/>
        <v>0</v>
      </c>
      <c r="K17" s="164"/>
      <c r="L17" s="164"/>
      <c r="M17" s="169">
        <f t="shared" si="2"/>
        <v>0</v>
      </c>
      <c r="N17" s="169"/>
      <c r="O17" s="169"/>
      <c r="P17" s="169">
        <f t="shared" si="3"/>
        <v>0</v>
      </c>
      <c r="Q17" s="169"/>
      <c r="R17" s="169"/>
      <c r="S17" s="169">
        <f t="shared" si="4"/>
        <v>0</v>
      </c>
      <c r="T17" s="169"/>
      <c r="U17" s="170"/>
      <c r="V17" s="169">
        <f t="shared" si="5"/>
        <v>0</v>
      </c>
      <c r="W17" s="169"/>
      <c r="X17" s="169"/>
      <c r="Y17" s="169">
        <f t="shared" si="6"/>
        <v>0</v>
      </c>
      <c r="Z17" s="169"/>
      <c r="AA17" s="169"/>
      <c r="AB17" s="169">
        <f t="shared" si="7"/>
        <v>0</v>
      </c>
      <c r="AC17" s="194"/>
    </row>
    <row r="18" spans="1:30" s="111" customFormat="1" ht="18" customHeight="1" x14ac:dyDescent="0.2">
      <c r="A18" s="164">
        <v>12</v>
      </c>
      <c r="B18" s="176" t="str">
        <f>รายชื่อ!D14</f>
        <v>เด็กหญิง</v>
      </c>
      <c r="C18" s="213" t="str">
        <f>รายชื่อ!E14</f>
        <v>เพ็ญประภา</v>
      </c>
      <c r="D18" s="199" t="str">
        <f>รายชื่อ!F14</f>
        <v>ลาพันธ์</v>
      </c>
      <c r="E18" s="164">
        <v>3</v>
      </c>
      <c r="F18" s="164">
        <v>3</v>
      </c>
      <c r="G18" s="174">
        <f t="shared" si="0"/>
        <v>3</v>
      </c>
      <c r="H18" s="164"/>
      <c r="I18" s="164"/>
      <c r="J18" s="169">
        <f t="shared" si="1"/>
        <v>0</v>
      </c>
      <c r="K18" s="164"/>
      <c r="L18" s="164"/>
      <c r="M18" s="169">
        <f t="shared" si="2"/>
        <v>0</v>
      </c>
      <c r="N18" s="169"/>
      <c r="O18" s="103"/>
      <c r="P18" s="169">
        <f t="shared" si="3"/>
        <v>0</v>
      </c>
      <c r="Q18" s="169"/>
      <c r="R18" s="169"/>
      <c r="S18" s="169">
        <f t="shared" si="4"/>
        <v>0</v>
      </c>
      <c r="T18" s="169"/>
      <c r="U18" s="169"/>
      <c r="V18" s="169">
        <f t="shared" si="5"/>
        <v>0</v>
      </c>
      <c r="W18" s="169"/>
      <c r="X18" s="169"/>
      <c r="Y18" s="169">
        <f t="shared" si="6"/>
        <v>0</v>
      </c>
      <c r="Z18" s="169"/>
      <c r="AA18" s="169"/>
      <c r="AB18" s="169">
        <f t="shared" si="7"/>
        <v>0</v>
      </c>
      <c r="AC18" s="193"/>
      <c r="AD18" s="194"/>
    </row>
    <row r="19" spans="1:30" s="111" customFormat="1" ht="18" customHeight="1" x14ac:dyDescent="0.2">
      <c r="A19" s="164">
        <v>13</v>
      </c>
      <c r="B19" s="165" t="str">
        <f>รายชื่อ!D15</f>
        <v>เด็กหญิง</v>
      </c>
      <c r="C19" s="203" t="str">
        <f>รายชื่อ!E15</f>
        <v>มาลินี</v>
      </c>
      <c r="D19" s="199" t="str">
        <f>รายชื่อ!F15</f>
        <v>ศรีอินกิจ</v>
      </c>
      <c r="E19" s="164">
        <v>3</v>
      </c>
      <c r="F19" s="164">
        <v>3</v>
      </c>
      <c r="G19" s="174">
        <f t="shared" si="0"/>
        <v>3</v>
      </c>
      <c r="H19" s="164"/>
      <c r="I19" s="164"/>
      <c r="J19" s="169">
        <f t="shared" si="1"/>
        <v>0</v>
      </c>
      <c r="K19" s="164"/>
      <c r="L19" s="164"/>
      <c r="M19" s="169">
        <f t="shared" si="2"/>
        <v>0</v>
      </c>
      <c r="N19" s="169"/>
      <c r="O19" s="169"/>
      <c r="P19" s="169">
        <f t="shared" si="3"/>
        <v>0</v>
      </c>
      <c r="Q19" s="169"/>
      <c r="R19" s="169"/>
      <c r="S19" s="169">
        <f t="shared" si="4"/>
        <v>0</v>
      </c>
      <c r="T19" s="169"/>
      <c r="U19" s="103"/>
      <c r="V19" s="169">
        <f t="shared" si="5"/>
        <v>0</v>
      </c>
      <c r="W19" s="169"/>
      <c r="X19" s="169"/>
      <c r="Y19" s="169">
        <f t="shared" si="6"/>
        <v>0</v>
      </c>
      <c r="Z19" s="169"/>
      <c r="AA19" s="169"/>
      <c r="AB19" s="169">
        <f t="shared" si="7"/>
        <v>0</v>
      </c>
      <c r="AC19" s="193"/>
      <c r="AD19" s="194"/>
    </row>
    <row r="20" spans="1:30" s="111" customFormat="1" ht="18" customHeight="1" x14ac:dyDescent="0.2">
      <c r="A20" s="164">
        <v>14</v>
      </c>
      <c r="B20" s="192" t="str">
        <f>รายชื่อ!D16</f>
        <v>เด็กหญิง</v>
      </c>
      <c r="C20" s="217" t="str">
        <f>รายชื่อ!E16</f>
        <v>วนิดา</v>
      </c>
      <c r="D20" s="219" t="str">
        <f>รายชื่อ!F16</f>
        <v>สุดโต</v>
      </c>
      <c r="E20" s="164">
        <v>3</v>
      </c>
      <c r="F20" s="164">
        <v>3</v>
      </c>
      <c r="G20" s="174">
        <f t="shared" si="0"/>
        <v>3</v>
      </c>
      <c r="H20" s="164"/>
      <c r="I20" s="164"/>
      <c r="J20" s="169">
        <f t="shared" si="1"/>
        <v>0</v>
      </c>
      <c r="K20" s="164"/>
      <c r="L20" s="164"/>
      <c r="M20" s="169">
        <f t="shared" si="2"/>
        <v>0</v>
      </c>
      <c r="N20" s="169"/>
      <c r="O20" s="169"/>
      <c r="P20" s="169">
        <f t="shared" si="3"/>
        <v>0</v>
      </c>
      <c r="Q20" s="169"/>
      <c r="R20" s="169"/>
      <c r="S20" s="169">
        <f t="shared" si="4"/>
        <v>0</v>
      </c>
      <c r="T20" s="169"/>
      <c r="U20" s="170"/>
      <c r="V20" s="169">
        <f t="shared" si="5"/>
        <v>0</v>
      </c>
      <c r="W20" s="169"/>
      <c r="X20" s="169"/>
      <c r="Y20" s="169">
        <f t="shared" si="6"/>
        <v>0</v>
      </c>
      <c r="Z20" s="169"/>
      <c r="AA20" s="169"/>
      <c r="AB20" s="169">
        <f t="shared" si="7"/>
        <v>0</v>
      </c>
    </row>
    <row r="21" spans="1:30" s="111" customFormat="1" ht="18" customHeight="1" x14ac:dyDescent="0.2">
      <c r="A21" s="164">
        <v>15</v>
      </c>
      <c r="B21" s="176" t="str">
        <f>รายชื่อ!D17</f>
        <v>เด็กหญิง</v>
      </c>
      <c r="C21" s="213" t="str">
        <f>รายชื่อ!E17</f>
        <v>วิภาดา</v>
      </c>
      <c r="D21" s="219" t="str">
        <f>รายชื่อ!F17</f>
        <v>โสดาโคตร</v>
      </c>
      <c r="E21" s="164">
        <v>3</v>
      </c>
      <c r="F21" s="164">
        <v>3</v>
      </c>
      <c r="G21" s="174">
        <f t="shared" si="0"/>
        <v>3</v>
      </c>
      <c r="H21" s="164"/>
      <c r="I21" s="164"/>
      <c r="J21" s="169">
        <f t="shared" si="1"/>
        <v>0</v>
      </c>
      <c r="K21" s="164"/>
      <c r="L21" s="164"/>
      <c r="M21" s="169">
        <f t="shared" si="2"/>
        <v>0</v>
      </c>
      <c r="N21" s="169"/>
      <c r="O21" s="169"/>
      <c r="P21" s="169">
        <f t="shared" si="3"/>
        <v>0</v>
      </c>
      <c r="Q21" s="169"/>
      <c r="R21" s="169"/>
      <c r="S21" s="169">
        <f t="shared" si="4"/>
        <v>0</v>
      </c>
      <c r="T21" s="169"/>
      <c r="U21" s="170"/>
      <c r="V21" s="169">
        <f t="shared" si="5"/>
        <v>0</v>
      </c>
      <c r="W21" s="169"/>
      <c r="X21" s="169"/>
      <c r="Y21" s="169">
        <f t="shared" si="6"/>
        <v>0</v>
      </c>
      <c r="Z21" s="169"/>
      <c r="AA21" s="169"/>
      <c r="AB21" s="169">
        <f t="shared" si="7"/>
        <v>0</v>
      </c>
      <c r="AC21" s="193"/>
      <c r="AD21" s="194"/>
    </row>
    <row r="22" spans="1:30" s="111" customFormat="1" ht="18" customHeight="1" x14ac:dyDescent="0.2">
      <c r="A22" s="164">
        <v>16</v>
      </c>
      <c r="B22" s="176" t="str">
        <f>รายชื่อ!D18</f>
        <v>เด็กหญิง</v>
      </c>
      <c r="C22" s="213" t="str">
        <f>รายชื่อ!E18</f>
        <v>สุนันทา</v>
      </c>
      <c r="D22" s="199" t="str">
        <f>รายชื่อ!F18</f>
        <v>ทรัพย์ประดิษฐ์</v>
      </c>
      <c r="E22" s="164">
        <v>3</v>
      </c>
      <c r="F22" s="164">
        <v>3</v>
      </c>
      <c r="G22" s="174">
        <f t="shared" si="0"/>
        <v>3</v>
      </c>
      <c r="H22" s="164"/>
      <c r="I22" s="164"/>
      <c r="J22" s="169">
        <f t="shared" si="1"/>
        <v>0</v>
      </c>
      <c r="K22" s="164"/>
      <c r="L22" s="164"/>
      <c r="M22" s="169">
        <f t="shared" si="2"/>
        <v>0</v>
      </c>
      <c r="N22" s="169"/>
      <c r="O22" s="103"/>
      <c r="P22" s="169">
        <f t="shared" si="3"/>
        <v>0</v>
      </c>
      <c r="Q22" s="169"/>
      <c r="R22" s="169"/>
      <c r="S22" s="169">
        <f t="shared" si="4"/>
        <v>0</v>
      </c>
      <c r="T22" s="169"/>
      <c r="U22" s="170"/>
      <c r="V22" s="169">
        <f t="shared" si="5"/>
        <v>0</v>
      </c>
      <c r="W22" s="169"/>
      <c r="X22" s="169"/>
      <c r="Y22" s="169">
        <f t="shared" si="6"/>
        <v>0</v>
      </c>
      <c r="Z22" s="169"/>
      <c r="AA22" s="169"/>
      <c r="AB22" s="169">
        <f t="shared" si="7"/>
        <v>0</v>
      </c>
      <c r="AC22" s="193"/>
      <c r="AD22" s="194"/>
    </row>
    <row r="23" spans="1:30" s="111" customFormat="1" ht="18" customHeight="1" x14ac:dyDescent="0.2">
      <c r="A23" s="164">
        <v>17</v>
      </c>
      <c r="B23" s="176" t="str">
        <f>รายชื่อ!D19</f>
        <v>เด็กหญิง</v>
      </c>
      <c r="C23" s="213" t="str">
        <f>รายชื่อ!E19</f>
        <v>สุภาภรณ์</v>
      </c>
      <c r="D23" s="199" t="str">
        <f>รายชื่อ!F19</f>
        <v>บูรณะ</v>
      </c>
      <c r="E23" s="164">
        <v>3</v>
      </c>
      <c r="F23" s="164">
        <v>3</v>
      </c>
      <c r="G23" s="174">
        <f t="shared" si="0"/>
        <v>3</v>
      </c>
      <c r="H23" s="164"/>
      <c r="I23" s="164"/>
      <c r="J23" s="169">
        <f t="shared" si="1"/>
        <v>0</v>
      </c>
      <c r="K23" s="164"/>
      <c r="L23" s="164"/>
      <c r="M23" s="169">
        <f t="shared" si="2"/>
        <v>0</v>
      </c>
      <c r="N23" s="169"/>
      <c r="O23" s="170"/>
      <c r="P23" s="169">
        <f t="shared" si="3"/>
        <v>0</v>
      </c>
      <c r="Q23" s="169"/>
      <c r="R23" s="169"/>
      <c r="S23" s="169">
        <f t="shared" si="4"/>
        <v>0</v>
      </c>
      <c r="T23" s="169"/>
      <c r="U23" s="170"/>
      <c r="V23" s="169">
        <f t="shared" si="5"/>
        <v>0</v>
      </c>
      <c r="W23" s="169"/>
      <c r="X23" s="169"/>
      <c r="Y23" s="169">
        <f t="shared" si="6"/>
        <v>0</v>
      </c>
      <c r="Z23" s="169"/>
      <c r="AA23" s="169"/>
      <c r="AB23" s="169">
        <f t="shared" si="7"/>
        <v>0</v>
      </c>
      <c r="AC23" s="193"/>
      <c r="AD23" s="194"/>
    </row>
    <row r="24" spans="1:30" s="111" customFormat="1" ht="18" customHeight="1" x14ac:dyDescent="0.2">
      <c r="A24" s="164">
        <v>18</v>
      </c>
      <c r="B24" s="165" t="str">
        <f>รายชื่อ!D20</f>
        <v>เด็กหญิง</v>
      </c>
      <c r="C24" s="203" t="str">
        <f>รายชื่อ!E20</f>
        <v>สร้อยฟ้า</v>
      </c>
      <c r="D24" s="199" t="str">
        <f>รายชื่อ!F20</f>
        <v>ดีละลม</v>
      </c>
      <c r="E24" s="164">
        <v>3</v>
      </c>
      <c r="F24" s="164">
        <v>3</v>
      </c>
      <c r="G24" s="174">
        <f t="shared" si="0"/>
        <v>3</v>
      </c>
      <c r="H24" s="164"/>
      <c r="I24" s="164"/>
      <c r="J24" s="169">
        <f t="shared" si="1"/>
        <v>0</v>
      </c>
      <c r="K24" s="164"/>
      <c r="L24" s="164"/>
      <c r="M24" s="169">
        <f t="shared" si="2"/>
        <v>0</v>
      </c>
      <c r="N24" s="169"/>
      <c r="O24" s="169"/>
      <c r="P24" s="169">
        <f t="shared" si="3"/>
        <v>0</v>
      </c>
      <c r="Q24" s="169"/>
      <c r="R24" s="169"/>
      <c r="S24" s="169">
        <f t="shared" si="4"/>
        <v>0</v>
      </c>
      <c r="T24" s="169"/>
      <c r="U24" s="169"/>
      <c r="V24" s="169">
        <f t="shared" si="5"/>
        <v>0</v>
      </c>
      <c r="W24" s="169"/>
      <c r="X24" s="169"/>
      <c r="Y24" s="169">
        <f t="shared" si="6"/>
        <v>0</v>
      </c>
      <c r="Z24" s="169"/>
      <c r="AA24" s="169"/>
      <c r="AB24" s="169">
        <f t="shared" si="7"/>
        <v>0</v>
      </c>
      <c r="AC24" s="193"/>
      <c r="AD24" s="194"/>
    </row>
    <row r="25" spans="1:30" s="111" customFormat="1" ht="18" customHeight="1" x14ac:dyDescent="0.2">
      <c r="A25" s="164">
        <v>19</v>
      </c>
      <c r="B25" s="176" t="str">
        <f>รายชื่อ!D21</f>
        <v>เด็กชาย</v>
      </c>
      <c r="C25" s="213" t="str">
        <f>รายชื่อ!E21</f>
        <v>พงศกร</v>
      </c>
      <c r="D25" s="199" t="str">
        <f>รายชื่อ!F21</f>
        <v>นิยมวัน</v>
      </c>
      <c r="E25" s="164">
        <v>3</v>
      </c>
      <c r="F25" s="164">
        <v>3</v>
      </c>
      <c r="G25" s="174">
        <f t="shared" si="0"/>
        <v>3</v>
      </c>
      <c r="H25" s="164"/>
      <c r="I25" s="164"/>
      <c r="J25" s="169">
        <f t="shared" si="1"/>
        <v>0</v>
      </c>
      <c r="K25" s="164"/>
      <c r="L25" s="164"/>
      <c r="M25" s="169">
        <f t="shared" si="2"/>
        <v>0</v>
      </c>
      <c r="N25" s="169"/>
      <c r="O25" s="103"/>
      <c r="P25" s="169">
        <f t="shared" si="3"/>
        <v>0</v>
      </c>
      <c r="Q25" s="169"/>
      <c r="R25" s="169"/>
      <c r="S25" s="169">
        <f t="shared" si="4"/>
        <v>0</v>
      </c>
      <c r="T25" s="169"/>
      <c r="U25" s="169"/>
      <c r="V25" s="169">
        <f t="shared" si="5"/>
        <v>0</v>
      </c>
      <c r="W25" s="169"/>
      <c r="X25" s="169"/>
      <c r="Y25" s="169">
        <f t="shared" si="6"/>
        <v>0</v>
      </c>
      <c r="Z25" s="169"/>
      <c r="AA25" s="169"/>
      <c r="AB25" s="169">
        <f t="shared" si="7"/>
        <v>0</v>
      </c>
    </row>
    <row r="26" spans="1:30" s="111" customFormat="1" ht="18" customHeight="1" x14ac:dyDescent="0.2">
      <c r="A26" s="164">
        <v>20</v>
      </c>
      <c r="B26" s="176" t="str">
        <f>รายชื่อ!D22</f>
        <v>เด็กชาย</v>
      </c>
      <c r="C26" s="213" t="str">
        <f>รายชื่อ!E22</f>
        <v>ศุภกฤต</v>
      </c>
      <c r="D26" s="218" t="str">
        <f>รายชื่อ!F22</f>
        <v>นุตน้อย</v>
      </c>
      <c r="E26" s="164">
        <v>3</v>
      </c>
      <c r="F26" s="164">
        <v>3</v>
      </c>
      <c r="G26" s="174">
        <f t="shared" si="0"/>
        <v>3</v>
      </c>
      <c r="H26" s="164"/>
      <c r="I26" s="164"/>
      <c r="J26" s="169">
        <f t="shared" si="1"/>
        <v>0</v>
      </c>
      <c r="K26" s="164"/>
      <c r="L26" s="164"/>
      <c r="M26" s="169">
        <f t="shared" si="2"/>
        <v>0</v>
      </c>
      <c r="N26" s="169"/>
      <c r="O26" s="170"/>
      <c r="P26" s="169">
        <f t="shared" si="3"/>
        <v>0</v>
      </c>
      <c r="Q26" s="169"/>
      <c r="R26" s="169"/>
      <c r="S26" s="169">
        <f t="shared" si="4"/>
        <v>0</v>
      </c>
      <c r="T26" s="169"/>
      <c r="U26" s="103"/>
      <c r="V26" s="169">
        <f t="shared" si="5"/>
        <v>0</v>
      </c>
      <c r="W26" s="169"/>
      <c r="X26" s="169"/>
      <c r="Y26" s="169">
        <f t="shared" si="6"/>
        <v>0</v>
      </c>
      <c r="Z26" s="169"/>
      <c r="AA26" s="169"/>
      <c r="AB26" s="169">
        <f t="shared" si="7"/>
        <v>0</v>
      </c>
      <c r="AC26" s="193"/>
      <c r="AD26" s="194"/>
    </row>
    <row r="27" spans="1:30" s="111" customFormat="1" ht="18" customHeight="1" x14ac:dyDescent="0.2">
      <c r="A27" s="164">
        <v>21</v>
      </c>
      <c r="B27" s="176" t="str">
        <f>รายชื่อ!D23</f>
        <v>เด็กชาย</v>
      </c>
      <c r="C27" s="213" t="str">
        <f>รายชื่อ!E23</f>
        <v>วีระพงษ์</v>
      </c>
      <c r="D27" s="219" t="str">
        <f>รายชื่อ!F23</f>
        <v>ดวงงาม</v>
      </c>
      <c r="E27" s="164">
        <v>3</v>
      </c>
      <c r="F27" s="164">
        <v>3</v>
      </c>
      <c r="G27" s="174">
        <f t="shared" si="0"/>
        <v>3</v>
      </c>
      <c r="H27" s="164"/>
      <c r="I27" s="164"/>
      <c r="J27" s="169">
        <f t="shared" si="1"/>
        <v>0</v>
      </c>
      <c r="K27" s="164"/>
      <c r="L27" s="164"/>
      <c r="M27" s="169">
        <f t="shared" si="2"/>
        <v>0</v>
      </c>
      <c r="N27" s="169"/>
      <c r="O27" s="170"/>
      <c r="P27" s="169">
        <f t="shared" si="3"/>
        <v>0</v>
      </c>
      <c r="Q27" s="169"/>
      <c r="R27" s="169"/>
      <c r="S27" s="169">
        <f t="shared" si="4"/>
        <v>0</v>
      </c>
      <c r="T27" s="169"/>
      <c r="U27" s="170"/>
      <c r="V27" s="169">
        <f t="shared" si="5"/>
        <v>0</v>
      </c>
      <c r="W27" s="169"/>
      <c r="X27" s="169"/>
      <c r="Y27" s="169">
        <f t="shared" si="6"/>
        <v>0</v>
      </c>
      <c r="Z27" s="169"/>
      <c r="AA27" s="169"/>
      <c r="AB27" s="169">
        <f t="shared" si="7"/>
        <v>0</v>
      </c>
    </row>
    <row r="28" spans="1:30" s="111" customFormat="1" ht="18" customHeight="1" x14ac:dyDescent="0.2">
      <c r="A28" s="164">
        <v>22</v>
      </c>
      <c r="B28" s="165" t="str">
        <f>รายชื่อ!D24</f>
        <v>เด็กหญิง</v>
      </c>
      <c r="C28" s="203" t="str">
        <f>รายชื่อ!E24</f>
        <v>ชลดา</v>
      </c>
      <c r="D28" s="199" t="str">
        <f>รายชื่อ!F24</f>
        <v>อ่ำทองคำ</v>
      </c>
      <c r="E28" s="164">
        <v>3</v>
      </c>
      <c r="F28" s="164">
        <v>3</v>
      </c>
      <c r="G28" s="174">
        <f t="shared" si="0"/>
        <v>3</v>
      </c>
      <c r="H28" s="164"/>
      <c r="I28" s="164"/>
      <c r="J28" s="169">
        <f t="shared" si="1"/>
        <v>0</v>
      </c>
      <c r="K28" s="164"/>
      <c r="L28" s="164"/>
      <c r="M28" s="169">
        <f t="shared" si="2"/>
        <v>0</v>
      </c>
      <c r="N28" s="169"/>
      <c r="O28" s="170"/>
      <c r="P28" s="169">
        <f t="shared" si="3"/>
        <v>0</v>
      </c>
      <c r="Q28" s="169"/>
      <c r="R28" s="169"/>
      <c r="S28" s="169">
        <f t="shared" si="4"/>
        <v>0</v>
      </c>
      <c r="T28" s="169"/>
      <c r="U28" s="169"/>
      <c r="V28" s="169">
        <f t="shared" si="5"/>
        <v>0</v>
      </c>
      <c r="W28" s="169"/>
      <c r="X28" s="169"/>
      <c r="Y28" s="169">
        <f t="shared" si="6"/>
        <v>0</v>
      </c>
      <c r="Z28" s="169"/>
      <c r="AA28" s="169"/>
      <c r="AB28" s="169">
        <f t="shared" si="7"/>
        <v>0</v>
      </c>
      <c r="AC28" s="193"/>
      <c r="AD28" s="194"/>
    </row>
    <row r="29" spans="1:30" s="111" customFormat="1" ht="18" customHeight="1" x14ac:dyDescent="0.2">
      <c r="A29" s="164">
        <v>23</v>
      </c>
      <c r="B29" s="165" t="str">
        <f>รายชื่อ!D25</f>
        <v>เด็กชาย</v>
      </c>
      <c r="C29" s="203" t="str">
        <f>รายชื่อ!E25</f>
        <v>กิตติพร</v>
      </c>
      <c r="D29" s="218" t="str">
        <f>รายชื่อ!F25</f>
        <v>สามงามยา</v>
      </c>
      <c r="E29" s="164">
        <v>3</v>
      </c>
      <c r="F29" s="164">
        <v>3</v>
      </c>
      <c r="G29" s="174">
        <f t="shared" si="0"/>
        <v>3</v>
      </c>
      <c r="H29" s="164"/>
      <c r="I29" s="164"/>
      <c r="J29" s="169">
        <f t="shared" si="1"/>
        <v>0</v>
      </c>
      <c r="K29" s="164"/>
      <c r="L29" s="164"/>
      <c r="M29" s="169">
        <f t="shared" si="2"/>
        <v>0</v>
      </c>
      <c r="N29" s="169"/>
      <c r="O29" s="169"/>
      <c r="P29" s="169">
        <f t="shared" si="3"/>
        <v>0</v>
      </c>
      <c r="Q29" s="169"/>
      <c r="R29" s="170"/>
      <c r="S29" s="169">
        <f t="shared" si="4"/>
        <v>0</v>
      </c>
      <c r="T29" s="169"/>
      <c r="U29" s="103"/>
      <c r="V29" s="169">
        <f t="shared" si="5"/>
        <v>0</v>
      </c>
      <c r="W29" s="169"/>
      <c r="X29" s="169"/>
      <c r="Y29" s="169">
        <f t="shared" si="6"/>
        <v>0</v>
      </c>
      <c r="Z29" s="169"/>
      <c r="AA29" s="169"/>
      <c r="AB29" s="169">
        <f t="shared" si="7"/>
        <v>0</v>
      </c>
      <c r="AC29" s="194"/>
    </row>
    <row r="30" spans="1:30" s="111" customFormat="1" ht="18" customHeight="1" x14ac:dyDescent="0.2">
      <c r="A30" s="164">
        <v>24</v>
      </c>
      <c r="B30" s="165" t="str">
        <f>รายชื่อ!D26</f>
        <v>เด็กชาย</v>
      </c>
      <c r="C30" s="203" t="str">
        <f>รายชื่อ!E26</f>
        <v>กิตติภณ</v>
      </c>
      <c r="D30" s="199" t="str">
        <f>รายชื่อ!F26</f>
        <v>มากจุ้ย</v>
      </c>
      <c r="E30" s="164">
        <v>3</v>
      </c>
      <c r="F30" s="164">
        <v>3</v>
      </c>
      <c r="G30" s="174">
        <f t="shared" si="0"/>
        <v>3</v>
      </c>
      <c r="H30" s="164"/>
      <c r="I30" s="164"/>
      <c r="J30" s="169">
        <f t="shared" si="1"/>
        <v>0</v>
      </c>
      <c r="K30" s="164"/>
      <c r="L30" s="164"/>
      <c r="M30" s="169">
        <f t="shared" si="2"/>
        <v>0</v>
      </c>
      <c r="N30" s="169"/>
      <c r="O30" s="169"/>
      <c r="P30" s="169">
        <f t="shared" si="3"/>
        <v>0</v>
      </c>
      <c r="Q30" s="169"/>
      <c r="R30" s="169"/>
      <c r="S30" s="169">
        <f t="shared" si="4"/>
        <v>0</v>
      </c>
      <c r="T30" s="169"/>
      <c r="U30" s="170"/>
      <c r="V30" s="169">
        <f t="shared" si="5"/>
        <v>0</v>
      </c>
      <c r="W30" s="169"/>
      <c r="X30" s="169"/>
      <c r="Y30" s="169">
        <f t="shared" si="6"/>
        <v>0</v>
      </c>
      <c r="Z30" s="169"/>
      <c r="AA30" s="169"/>
      <c r="AB30" s="169">
        <f t="shared" si="7"/>
        <v>0</v>
      </c>
      <c r="AC30" s="195"/>
      <c r="AD30" s="196"/>
    </row>
    <row r="31" spans="1:30" s="111" customFormat="1" ht="18" customHeight="1" x14ac:dyDescent="0.2">
      <c r="A31" s="164">
        <v>25</v>
      </c>
      <c r="B31" s="192" t="str">
        <f>รายชื่อ!D27</f>
        <v>เด็กชาย</v>
      </c>
      <c r="C31" s="213" t="str">
        <f>รายชื่อ!E27</f>
        <v>ณัถเศรษฐ</v>
      </c>
      <c r="D31" s="199" t="str">
        <f>รายชื่อ!F27</f>
        <v>เนตรนิล</v>
      </c>
      <c r="E31" s="164">
        <v>3</v>
      </c>
      <c r="F31" s="164">
        <v>3</v>
      </c>
      <c r="G31" s="174">
        <f t="shared" si="0"/>
        <v>3</v>
      </c>
      <c r="H31" s="164"/>
      <c r="I31" s="164"/>
      <c r="J31" s="169">
        <f t="shared" si="1"/>
        <v>0</v>
      </c>
      <c r="K31" s="164"/>
      <c r="L31" s="164"/>
      <c r="M31" s="169">
        <f t="shared" si="2"/>
        <v>0</v>
      </c>
      <c r="N31" s="169"/>
      <c r="O31" s="169"/>
      <c r="P31" s="169">
        <f t="shared" si="3"/>
        <v>0</v>
      </c>
      <c r="Q31" s="169"/>
      <c r="R31" s="169"/>
      <c r="S31" s="169">
        <f t="shared" si="4"/>
        <v>0</v>
      </c>
      <c r="T31" s="169"/>
      <c r="U31" s="170"/>
      <c r="V31" s="169">
        <f t="shared" si="5"/>
        <v>0</v>
      </c>
      <c r="W31" s="169"/>
      <c r="X31" s="169"/>
      <c r="Y31" s="169">
        <f t="shared" si="6"/>
        <v>0</v>
      </c>
      <c r="Z31" s="169"/>
      <c r="AA31" s="169"/>
      <c r="AB31" s="169">
        <f t="shared" si="7"/>
        <v>0</v>
      </c>
      <c r="AC31" s="195"/>
      <c r="AD31" s="196"/>
    </row>
    <row r="32" spans="1:30" s="111" customFormat="1" ht="18" customHeight="1" x14ac:dyDescent="0.2">
      <c r="A32" s="164">
        <v>26</v>
      </c>
      <c r="B32" s="165" t="str">
        <f>รายชื่อ!D28</f>
        <v>เด็กชาย</v>
      </c>
      <c r="C32" s="203" t="str">
        <f>รายชื่อ!E28</f>
        <v>มินฮวง</v>
      </c>
      <c r="D32" s="218" t="str">
        <f>รายชื่อ!F28</f>
        <v>อวง</v>
      </c>
      <c r="E32" s="164">
        <v>3</v>
      </c>
      <c r="F32" s="164">
        <v>3</v>
      </c>
      <c r="G32" s="174">
        <f t="shared" si="0"/>
        <v>3</v>
      </c>
      <c r="H32" s="164"/>
      <c r="I32" s="164"/>
      <c r="J32" s="169">
        <f t="shared" si="1"/>
        <v>0</v>
      </c>
      <c r="K32" s="164"/>
      <c r="L32" s="164"/>
      <c r="M32" s="169">
        <f t="shared" si="2"/>
        <v>0</v>
      </c>
      <c r="N32" s="169"/>
      <c r="O32" s="103"/>
      <c r="P32" s="169">
        <f t="shared" si="3"/>
        <v>0</v>
      </c>
      <c r="Q32" s="169"/>
      <c r="R32" s="169"/>
      <c r="S32" s="169">
        <f t="shared" si="4"/>
        <v>0</v>
      </c>
      <c r="T32" s="169"/>
      <c r="U32" s="169"/>
      <c r="V32" s="169">
        <f t="shared" si="5"/>
        <v>0</v>
      </c>
      <c r="W32" s="169"/>
      <c r="X32" s="169"/>
      <c r="Y32" s="169">
        <f t="shared" si="6"/>
        <v>0</v>
      </c>
      <c r="Z32" s="169"/>
      <c r="AA32" s="169"/>
      <c r="AB32" s="169">
        <f t="shared" si="7"/>
        <v>0</v>
      </c>
      <c r="AC32" s="195"/>
      <c r="AD32" s="196"/>
    </row>
    <row r="33" spans="1:30" s="111" customFormat="1" ht="18" customHeight="1" x14ac:dyDescent="0.2">
      <c r="A33" s="164">
        <v>27</v>
      </c>
      <c r="B33" s="165" t="str">
        <f>รายชื่อ!D29</f>
        <v>เด็กหญิง</v>
      </c>
      <c r="C33" s="203" t="str">
        <f>รายชื่อ!E29</f>
        <v>รัตติกาล</v>
      </c>
      <c r="D33" s="199" t="str">
        <f>รายชื่อ!F29</f>
        <v>สีสัน</v>
      </c>
      <c r="E33" s="164">
        <v>3</v>
      </c>
      <c r="F33" s="164">
        <v>3</v>
      </c>
      <c r="G33" s="174">
        <f t="shared" si="0"/>
        <v>3</v>
      </c>
      <c r="H33" s="164"/>
      <c r="I33" s="164"/>
      <c r="J33" s="169">
        <f t="shared" si="1"/>
        <v>0</v>
      </c>
      <c r="K33" s="164"/>
      <c r="L33" s="164"/>
      <c r="M33" s="169">
        <f t="shared" si="2"/>
        <v>0</v>
      </c>
      <c r="N33" s="169"/>
      <c r="O33" s="169"/>
      <c r="P33" s="169">
        <f t="shared" si="3"/>
        <v>0</v>
      </c>
      <c r="Q33" s="169"/>
      <c r="R33" s="169"/>
      <c r="S33" s="169">
        <f t="shared" si="4"/>
        <v>0</v>
      </c>
      <c r="T33" s="169"/>
      <c r="U33" s="171"/>
      <c r="V33" s="169">
        <f t="shared" si="5"/>
        <v>0</v>
      </c>
      <c r="W33" s="169"/>
      <c r="X33" s="169"/>
      <c r="Y33" s="169">
        <f t="shared" si="6"/>
        <v>0</v>
      </c>
      <c r="Z33" s="169"/>
      <c r="AA33" s="169"/>
      <c r="AB33" s="169">
        <f t="shared" si="7"/>
        <v>0</v>
      </c>
      <c r="AC33" s="195"/>
      <c r="AD33" s="194"/>
    </row>
    <row r="34" spans="1:30" s="111" customFormat="1" ht="18" customHeight="1" x14ac:dyDescent="0.2">
      <c r="A34" s="175">
        <v>28</v>
      </c>
      <c r="B34" s="176" t="str">
        <f>รายชื่อ!D30</f>
        <v>เด็กชาย</v>
      </c>
      <c r="C34" s="213" t="str">
        <f>รายชื่อ!E30</f>
        <v>รัฐศาสตร์</v>
      </c>
      <c r="D34" s="219" t="str">
        <f>รายชื่อ!F30</f>
        <v>ระงับทุกข์</v>
      </c>
      <c r="E34" s="175">
        <v>3</v>
      </c>
      <c r="F34" s="175">
        <v>3</v>
      </c>
      <c r="G34" s="179">
        <f t="shared" si="0"/>
        <v>3</v>
      </c>
      <c r="H34" s="175"/>
      <c r="I34" s="175"/>
      <c r="J34" s="170">
        <f t="shared" si="1"/>
        <v>0</v>
      </c>
      <c r="K34" s="175"/>
      <c r="L34" s="175"/>
      <c r="M34" s="170">
        <f t="shared" si="2"/>
        <v>0</v>
      </c>
      <c r="N34" s="170"/>
      <c r="O34" s="170"/>
      <c r="P34" s="170">
        <f t="shared" si="3"/>
        <v>0</v>
      </c>
      <c r="Q34" s="170"/>
      <c r="R34" s="170"/>
      <c r="S34" s="170">
        <f t="shared" si="4"/>
        <v>0</v>
      </c>
      <c r="T34" s="170"/>
      <c r="U34" s="170"/>
      <c r="V34" s="170">
        <f t="shared" si="5"/>
        <v>0</v>
      </c>
      <c r="W34" s="170"/>
      <c r="X34" s="170"/>
      <c r="Y34" s="170">
        <f t="shared" si="6"/>
        <v>0</v>
      </c>
      <c r="Z34" s="170"/>
      <c r="AA34" s="170"/>
      <c r="AB34" s="170">
        <f t="shared" si="7"/>
        <v>0</v>
      </c>
      <c r="AC34" s="195"/>
      <c r="AD34" s="196"/>
    </row>
    <row r="35" spans="1:30" ht="18" customHeight="1" x14ac:dyDescent="0.45">
      <c r="A35" s="164">
        <v>29</v>
      </c>
      <c r="B35" s="165" t="str">
        <f>รายชื่อ!D31</f>
        <v>เด็กหญิง</v>
      </c>
      <c r="C35" s="203" t="str">
        <f>รายชื่อ!E31</f>
        <v>ประวีณา</v>
      </c>
      <c r="D35" s="199" t="str">
        <f>รายชื่อ!F31</f>
        <v>ฤทธิ์มหันต์</v>
      </c>
      <c r="E35" s="164">
        <v>3</v>
      </c>
      <c r="F35" s="164">
        <v>3</v>
      </c>
      <c r="G35" s="174">
        <f t="shared" si="0"/>
        <v>3</v>
      </c>
      <c r="H35" s="164"/>
      <c r="I35" s="164"/>
      <c r="J35" s="169">
        <f t="shared" si="1"/>
        <v>0</v>
      </c>
      <c r="K35" s="164"/>
      <c r="L35" s="164"/>
      <c r="M35" s="169">
        <f t="shared" si="2"/>
        <v>0</v>
      </c>
      <c r="N35" s="169"/>
      <c r="O35" s="169"/>
      <c r="P35" s="169">
        <f t="shared" si="3"/>
        <v>0</v>
      </c>
      <c r="Q35" s="169"/>
      <c r="R35" s="169"/>
      <c r="S35" s="169">
        <f t="shared" si="4"/>
        <v>0</v>
      </c>
      <c r="T35" s="169"/>
      <c r="U35" s="169"/>
      <c r="V35" s="169">
        <f t="shared" si="5"/>
        <v>0</v>
      </c>
      <c r="W35" s="169"/>
      <c r="X35" s="169"/>
      <c r="Y35" s="169">
        <f t="shared" si="6"/>
        <v>0</v>
      </c>
      <c r="Z35" s="169"/>
      <c r="AA35" s="169"/>
      <c r="AB35" s="169">
        <f t="shared" si="7"/>
        <v>0</v>
      </c>
    </row>
    <row r="36" spans="1:30" ht="18" customHeight="1" x14ac:dyDescent="0.45">
      <c r="A36" s="164">
        <v>30</v>
      </c>
      <c r="B36" s="165" t="str">
        <f>รายชื่อ!D32</f>
        <v>เด็กหญิง</v>
      </c>
      <c r="C36" s="203" t="str">
        <f>รายชื่อ!E32</f>
        <v>ศานต์ฤทัย</v>
      </c>
      <c r="D36" s="199" t="str">
        <f>รายชื่อ!F32</f>
        <v>จัดจวง</v>
      </c>
      <c r="E36" s="164">
        <v>3</v>
      </c>
      <c r="F36" s="164">
        <v>3</v>
      </c>
      <c r="G36" s="174">
        <f t="shared" ref="G36:G37" si="8">(E36+F36)/2</f>
        <v>3</v>
      </c>
      <c r="H36" s="164"/>
      <c r="I36" s="164"/>
      <c r="J36" s="169">
        <f t="shared" ref="J36:J37" si="9">(H36+I36)/2</f>
        <v>0</v>
      </c>
      <c r="K36" s="164"/>
      <c r="L36" s="164"/>
      <c r="M36" s="169">
        <f t="shared" ref="M36:M37" si="10">(K36+L36)/2</f>
        <v>0</v>
      </c>
      <c r="N36" s="169"/>
      <c r="O36" s="169"/>
      <c r="P36" s="169">
        <f t="shared" ref="P36:P37" si="11">(N36+O36)/2</f>
        <v>0</v>
      </c>
      <c r="Q36" s="169"/>
      <c r="R36" s="169"/>
      <c r="S36" s="169">
        <f t="shared" ref="S36:S37" si="12">(Q36+R36)/2</f>
        <v>0</v>
      </c>
      <c r="T36" s="169"/>
      <c r="U36" s="169"/>
      <c r="V36" s="169">
        <f t="shared" ref="V36:V37" si="13">(T36+U36)/2</f>
        <v>0</v>
      </c>
      <c r="W36" s="169"/>
      <c r="X36" s="169"/>
      <c r="Y36" s="169">
        <f t="shared" ref="Y36:Y37" si="14">(W36+X36)/2</f>
        <v>0</v>
      </c>
      <c r="Z36" s="169"/>
      <c r="AA36" s="169"/>
      <c r="AB36" s="169">
        <f t="shared" ref="AB36:AB37" si="15">(Z36+AA36)/2</f>
        <v>0</v>
      </c>
      <c r="AD36" s="197"/>
    </row>
    <row r="37" spans="1:30" ht="18" customHeight="1" x14ac:dyDescent="0.45">
      <c r="A37" s="164">
        <v>31</v>
      </c>
      <c r="B37" s="165" t="str">
        <f>รายชื่อ!D33</f>
        <v>เด็กหญิง</v>
      </c>
      <c r="C37" s="203" t="str">
        <f>รายชื่อ!E33</f>
        <v>ขวัญชนก</v>
      </c>
      <c r="D37" s="199" t="str">
        <f>รายชื่อ!F33</f>
        <v>แสงจันทร์</v>
      </c>
      <c r="E37" s="164">
        <v>3</v>
      </c>
      <c r="F37" s="164">
        <v>3</v>
      </c>
      <c r="G37" s="174">
        <f t="shared" si="8"/>
        <v>3</v>
      </c>
      <c r="H37" s="164"/>
      <c r="I37" s="164"/>
      <c r="J37" s="169">
        <f t="shared" si="9"/>
        <v>0</v>
      </c>
      <c r="K37" s="164"/>
      <c r="L37" s="164"/>
      <c r="M37" s="169">
        <f t="shared" si="10"/>
        <v>0</v>
      </c>
      <c r="N37" s="169"/>
      <c r="O37" s="169"/>
      <c r="P37" s="169">
        <f t="shared" si="11"/>
        <v>0</v>
      </c>
      <c r="Q37" s="169"/>
      <c r="R37" s="169"/>
      <c r="S37" s="169">
        <f t="shared" si="12"/>
        <v>0</v>
      </c>
      <c r="T37" s="169"/>
      <c r="U37" s="169"/>
      <c r="V37" s="169">
        <f t="shared" si="13"/>
        <v>0</v>
      </c>
      <c r="W37" s="169"/>
      <c r="X37" s="169"/>
      <c r="Y37" s="169">
        <f t="shared" si="14"/>
        <v>0</v>
      </c>
      <c r="Z37" s="169"/>
      <c r="AA37" s="169"/>
      <c r="AB37" s="169">
        <f t="shared" si="15"/>
        <v>0</v>
      </c>
      <c r="AC37" s="202"/>
    </row>
    <row r="38" spans="1:30" ht="18" customHeight="1" x14ac:dyDescent="0.45">
      <c r="A38" s="164">
        <v>32</v>
      </c>
      <c r="B38" s="198" t="str">
        <f>รายชื่อ!D34</f>
        <v>เด็กหญิง</v>
      </c>
      <c r="C38" s="203" t="str">
        <f>รายชื่อ!E34</f>
        <v>รัศมี</v>
      </c>
      <c r="D38" s="199" t="str">
        <f>รายชื่อ!F34</f>
        <v>ดิษฐยะนันท์</v>
      </c>
      <c r="E38" s="200">
        <v>3</v>
      </c>
      <c r="F38" s="200">
        <v>3</v>
      </c>
      <c r="G38" s="201">
        <f t="shared" si="0"/>
        <v>3</v>
      </c>
      <c r="H38" s="200"/>
      <c r="I38" s="200"/>
      <c r="J38" s="201">
        <f t="shared" si="1"/>
        <v>0</v>
      </c>
      <c r="K38" s="200"/>
      <c r="L38" s="200"/>
      <c r="M38" s="201">
        <f t="shared" si="2"/>
        <v>0</v>
      </c>
      <c r="N38" s="200"/>
      <c r="O38" s="200"/>
      <c r="P38" s="201">
        <f t="shared" si="3"/>
        <v>0</v>
      </c>
      <c r="Q38" s="200"/>
      <c r="R38" s="200"/>
      <c r="S38" s="200">
        <f t="shared" si="4"/>
        <v>0</v>
      </c>
      <c r="T38" s="200"/>
      <c r="U38" s="200"/>
      <c r="V38" s="201">
        <f t="shared" si="5"/>
        <v>0</v>
      </c>
      <c r="W38" s="200"/>
      <c r="X38" s="200"/>
      <c r="Y38" s="201">
        <f t="shared" si="6"/>
        <v>0</v>
      </c>
      <c r="Z38" s="200"/>
      <c r="AA38" s="200"/>
      <c r="AB38" s="201">
        <f t="shared" si="7"/>
        <v>0</v>
      </c>
    </row>
    <row r="39" spans="1:30" ht="18" customHeight="1" x14ac:dyDescent="0.45">
      <c r="A39" s="164">
        <v>33</v>
      </c>
      <c r="B39" s="198" t="str">
        <f>รายชื่อ!D35</f>
        <v>เด็กหญิง</v>
      </c>
      <c r="C39" s="203" t="str">
        <f>รายชื่อ!E35</f>
        <v>สิรภัทธ</v>
      </c>
      <c r="D39" s="199" t="str">
        <f>รายชื่อ!F35</f>
        <v>แสงใหญ่</v>
      </c>
      <c r="E39" s="200">
        <v>3</v>
      </c>
      <c r="F39" s="200">
        <v>3</v>
      </c>
      <c r="G39" s="201">
        <f t="shared" si="0"/>
        <v>3</v>
      </c>
      <c r="H39" s="200"/>
      <c r="I39" s="200"/>
      <c r="J39" s="201">
        <f t="shared" si="1"/>
        <v>0</v>
      </c>
      <c r="K39" s="200"/>
      <c r="L39" s="200"/>
      <c r="M39" s="201">
        <f t="shared" si="2"/>
        <v>0</v>
      </c>
      <c r="N39" s="200"/>
      <c r="O39" s="200"/>
      <c r="P39" s="201">
        <f t="shared" si="3"/>
        <v>0</v>
      </c>
      <c r="Q39" s="200"/>
      <c r="R39" s="200"/>
      <c r="S39" s="200">
        <f t="shared" si="4"/>
        <v>0</v>
      </c>
      <c r="T39" s="200"/>
      <c r="U39" s="200"/>
      <c r="V39" s="201">
        <f t="shared" si="5"/>
        <v>0</v>
      </c>
      <c r="W39" s="200"/>
      <c r="X39" s="200"/>
      <c r="Y39" s="201">
        <f t="shared" si="6"/>
        <v>0</v>
      </c>
      <c r="Z39" s="200"/>
      <c r="AA39" s="200"/>
      <c r="AB39" s="201">
        <f t="shared" si="7"/>
        <v>0</v>
      </c>
    </row>
    <row r="40" spans="1:30" ht="18" customHeight="1" x14ac:dyDescent="0.45">
      <c r="A40" s="164">
        <v>34</v>
      </c>
      <c r="B40" s="198" t="str">
        <f>รายชื่อ!D36</f>
        <v>เด็กหญิง</v>
      </c>
      <c r="C40" s="203" t="str">
        <f>รายชื่อ!E36</f>
        <v>ศศิธร</v>
      </c>
      <c r="D40" s="199" t="str">
        <f>รายชื่อ!F36</f>
        <v>เจริญสุข</v>
      </c>
      <c r="E40" s="200">
        <v>3</v>
      </c>
      <c r="F40" s="200">
        <v>3</v>
      </c>
      <c r="G40" s="201">
        <f t="shared" si="0"/>
        <v>3</v>
      </c>
      <c r="H40" s="200"/>
      <c r="I40" s="200"/>
      <c r="J40" s="201">
        <f t="shared" si="1"/>
        <v>0</v>
      </c>
      <c r="K40" s="200"/>
      <c r="L40" s="200"/>
      <c r="M40" s="201">
        <f t="shared" si="2"/>
        <v>0</v>
      </c>
      <c r="N40" s="200"/>
      <c r="O40" s="200"/>
      <c r="P40" s="201">
        <f t="shared" si="3"/>
        <v>0</v>
      </c>
      <c r="Q40" s="200"/>
      <c r="R40" s="200"/>
      <c r="S40" s="200">
        <f t="shared" si="4"/>
        <v>0</v>
      </c>
      <c r="T40" s="200"/>
      <c r="U40" s="200"/>
      <c r="V40" s="201">
        <f t="shared" si="5"/>
        <v>0</v>
      </c>
      <c r="W40" s="200"/>
      <c r="X40" s="200"/>
      <c r="Y40" s="201">
        <f t="shared" si="6"/>
        <v>0</v>
      </c>
      <c r="Z40" s="200"/>
      <c r="AA40" s="200"/>
      <c r="AB40" s="201">
        <f t="shared" si="7"/>
        <v>0</v>
      </c>
    </row>
    <row r="41" spans="1:30" x14ac:dyDescent="0.45">
      <c r="A41" s="164">
        <v>35</v>
      </c>
      <c r="B41" s="198" t="str">
        <f>รายชื่อ!D37</f>
        <v>เด็กชาย</v>
      </c>
      <c r="C41" s="203" t="str">
        <f>รายชื่อ!E37</f>
        <v>ประภัสสร</v>
      </c>
      <c r="D41" s="199" t="str">
        <f>รายชื่อ!F37</f>
        <v>คงจันทร์</v>
      </c>
      <c r="E41" s="200">
        <v>3</v>
      </c>
      <c r="F41" s="200">
        <v>3</v>
      </c>
      <c r="G41" s="201">
        <f t="shared" si="0"/>
        <v>3</v>
      </c>
      <c r="H41" s="200"/>
      <c r="I41" s="200"/>
      <c r="J41" s="201">
        <f t="shared" si="1"/>
        <v>0</v>
      </c>
      <c r="K41" s="200"/>
      <c r="L41" s="200"/>
      <c r="M41" s="201">
        <f t="shared" si="2"/>
        <v>0</v>
      </c>
      <c r="N41" s="200"/>
      <c r="O41" s="200"/>
      <c r="P41" s="201">
        <f t="shared" si="3"/>
        <v>0</v>
      </c>
      <c r="Q41" s="200"/>
      <c r="R41" s="200"/>
      <c r="S41" s="200">
        <f t="shared" si="4"/>
        <v>0</v>
      </c>
      <c r="T41" s="200"/>
      <c r="U41" s="200"/>
      <c r="V41" s="201">
        <f t="shared" si="5"/>
        <v>0</v>
      </c>
      <c r="W41" s="200"/>
      <c r="X41" s="200"/>
      <c r="Y41" s="201">
        <f t="shared" si="6"/>
        <v>0</v>
      </c>
      <c r="Z41" s="200"/>
      <c r="AA41" s="200"/>
      <c r="AB41" s="201">
        <f t="shared" si="7"/>
        <v>0</v>
      </c>
    </row>
    <row r="42" spans="1:30" x14ac:dyDescent="0.45">
      <c r="A42" s="220"/>
      <c r="B42" s="204"/>
      <c r="C42" s="205"/>
      <c r="D42" s="206"/>
      <c r="E42" s="207"/>
      <c r="F42" s="207"/>
      <c r="G42" s="208"/>
      <c r="H42" s="207"/>
      <c r="I42" s="207"/>
      <c r="J42" s="208"/>
      <c r="K42" s="207"/>
      <c r="L42" s="207"/>
      <c r="M42" s="208"/>
      <c r="N42" s="207"/>
      <c r="O42" s="207"/>
      <c r="P42" s="208"/>
      <c r="Q42" s="207"/>
      <c r="R42" s="207"/>
      <c r="S42" s="207"/>
      <c r="T42" s="207"/>
      <c r="U42" s="207"/>
      <c r="V42" s="208"/>
      <c r="W42" s="207"/>
      <c r="X42" s="207"/>
      <c r="Y42" s="208"/>
      <c r="Z42" s="207"/>
      <c r="AA42" s="207"/>
      <c r="AB42" s="208"/>
    </row>
  </sheetData>
  <mergeCells count="29">
    <mergeCell ref="Z4:AA4"/>
    <mergeCell ref="AB4:AB5"/>
    <mergeCell ref="T4:U4"/>
    <mergeCell ref="B6:D6"/>
    <mergeCell ref="N4:O4"/>
    <mergeCell ref="P4:P5"/>
    <mergeCell ref="Q4:R4"/>
    <mergeCell ref="S4:S5"/>
    <mergeCell ref="N3:P3"/>
    <mergeCell ref="Q3:S3"/>
    <mergeCell ref="T3:V3"/>
    <mergeCell ref="W3:Y3"/>
    <mergeCell ref="Z3:AB3"/>
    <mergeCell ref="A1:AB1"/>
    <mergeCell ref="A2:AB2"/>
    <mergeCell ref="V4:V5"/>
    <mergeCell ref="W4:X4"/>
    <mergeCell ref="Y4:Y5"/>
    <mergeCell ref="A3:A5"/>
    <mergeCell ref="B3:D5"/>
    <mergeCell ref="E3:G3"/>
    <mergeCell ref="H3:J3"/>
    <mergeCell ref="K3:M3"/>
    <mergeCell ref="E4:F4"/>
    <mergeCell ref="G4:G5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C42"/>
  <sheetViews>
    <sheetView view="pageLayout" zoomScale="120" zoomScaleNormal="100" zoomScalePageLayoutView="120" workbookViewId="0">
      <selection activeCell="K38" sqref="K38"/>
    </sheetView>
  </sheetViews>
  <sheetFormatPr defaultColWidth="9" defaultRowHeight="18.75" x14ac:dyDescent="0.45"/>
  <cols>
    <col min="1" max="1" width="3" style="5" customWidth="1"/>
    <col min="2" max="2" width="5.375" style="6" customWidth="1"/>
    <col min="3" max="3" width="7.125" style="6" customWidth="1"/>
    <col min="4" max="4" width="6.625" style="6" customWidth="1"/>
    <col min="5" max="28" width="2.75" style="5" customWidth="1"/>
    <col min="29" max="16384" width="9" style="5"/>
  </cols>
  <sheetData>
    <row r="1" spans="1:29" x14ac:dyDescent="0.45">
      <c r="A1" s="152" t="s">
        <v>323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s="54" customFormat="1" x14ac:dyDescent="0.2">
      <c r="A2" s="152" t="str">
        <f>ไทย!A2</f>
        <v>ชั้น ป.6/1         ปีการศึกษา 2563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9" s="54" customFormat="1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29" s="54" customFormat="1" x14ac:dyDescent="0.2">
      <c r="A4" s="153"/>
      <c r="B4" s="158"/>
      <c r="C4" s="159"/>
      <c r="D4" s="160"/>
      <c r="E4" s="157" t="s">
        <v>12</v>
      </c>
      <c r="F4" s="157"/>
      <c r="G4" s="157" t="s">
        <v>10</v>
      </c>
      <c r="H4" s="157" t="s">
        <v>12</v>
      </c>
      <c r="I4" s="157"/>
      <c r="J4" s="172" t="s">
        <v>10</v>
      </c>
      <c r="K4" s="157" t="s">
        <v>12</v>
      </c>
      <c r="L4" s="157"/>
      <c r="M4" s="157" t="s">
        <v>10</v>
      </c>
      <c r="N4" s="157" t="s">
        <v>12</v>
      </c>
      <c r="O4" s="157"/>
      <c r="P4" s="157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57" t="s">
        <v>10</v>
      </c>
      <c r="W4" s="157" t="s">
        <v>12</v>
      </c>
      <c r="X4" s="157"/>
      <c r="Y4" s="157" t="s">
        <v>10</v>
      </c>
      <c r="Z4" s="157" t="s">
        <v>12</v>
      </c>
      <c r="AA4" s="157"/>
      <c r="AB4" s="157" t="s">
        <v>10</v>
      </c>
    </row>
    <row r="5" spans="1:29" s="54" customFormat="1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57"/>
      <c r="H5" s="110">
        <v>1</v>
      </c>
      <c r="I5" s="110">
        <v>2</v>
      </c>
      <c r="J5" s="172"/>
      <c r="K5" s="110">
        <v>1</v>
      </c>
      <c r="L5" s="110">
        <v>2</v>
      </c>
      <c r="M5" s="157"/>
      <c r="N5" s="110">
        <v>1</v>
      </c>
      <c r="O5" s="110">
        <v>2</v>
      </c>
      <c r="P5" s="157"/>
      <c r="Q5" s="110">
        <v>1</v>
      </c>
      <c r="R5" s="110">
        <v>2</v>
      </c>
      <c r="S5" s="157"/>
      <c r="T5" s="110">
        <v>1</v>
      </c>
      <c r="U5" s="110">
        <v>2</v>
      </c>
      <c r="V5" s="157"/>
      <c r="W5" s="110">
        <v>1</v>
      </c>
      <c r="X5" s="110">
        <v>2</v>
      </c>
      <c r="Y5" s="157"/>
      <c r="Z5" s="110">
        <v>1</v>
      </c>
      <c r="AA5" s="110">
        <v>2</v>
      </c>
      <c r="AB5" s="157"/>
    </row>
    <row r="6" spans="1:29" s="54" customFormat="1" ht="18" customHeight="1" x14ac:dyDescent="0.2">
      <c r="A6" s="110"/>
      <c r="B6" s="126" t="s">
        <v>11</v>
      </c>
      <c r="C6" s="127"/>
      <c r="D6" s="128"/>
      <c r="E6" s="110">
        <v>3</v>
      </c>
      <c r="F6" s="110">
        <v>3</v>
      </c>
      <c r="G6" s="110">
        <v>3</v>
      </c>
      <c r="H6" s="110">
        <v>3</v>
      </c>
      <c r="I6" s="110">
        <v>3</v>
      </c>
      <c r="J6" s="173">
        <v>3</v>
      </c>
      <c r="K6" s="110">
        <v>3</v>
      </c>
      <c r="L6" s="110">
        <v>3</v>
      </c>
      <c r="M6" s="110">
        <v>3</v>
      </c>
      <c r="N6" s="110">
        <v>3</v>
      </c>
      <c r="O6" s="110">
        <v>3</v>
      </c>
      <c r="P6" s="110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10">
        <v>3</v>
      </c>
      <c r="W6" s="110">
        <v>3</v>
      </c>
      <c r="X6" s="110">
        <v>3</v>
      </c>
      <c r="Y6" s="110">
        <v>3</v>
      </c>
      <c r="Z6" s="110">
        <v>3</v>
      </c>
      <c r="AA6" s="110">
        <v>3</v>
      </c>
      <c r="AB6" s="110">
        <v>3</v>
      </c>
    </row>
    <row r="7" spans="1:29" s="54" customFormat="1" ht="18" customHeight="1" x14ac:dyDescent="0.2">
      <c r="A7" s="112">
        <v>1</v>
      </c>
      <c r="B7" s="113" t="str">
        <f>รายชื่อ!D3</f>
        <v>เด็กชาย</v>
      </c>
      <c r="C7" s="212" t="str">
        <f>รายชื่อ!E3</f>
        <v>กิตติศักดิ์</v>
      </c>
      <c r="D7" s="216" t="str">
        <f>รายชื่อ!F3</f>
        <v>เฉยเเหวน</v>
      </c>
      <c r="E7" s="120">
        <v>2</v>
      </c>
      <c r="F7" s="121">
        <v>3</v>
      </c>
      <c r="G7" s="120">
        <f>(E7+F7)/2</f>
        <v>2.5</v>
      </c>
      <c r="H7" s="120"/>
      <c r="I7" s="120"/>
      <c r="J7" s="117">
        <f>(H7+I7)/2</f>
        <v>0</v>
      </c>
      <c r="K7" s="120"/>
      <c r="L7" s="120"/>
      <c r="M7" s="120">
        <f>(K7+L7)/2</f>
        <v>0</v>
      </c>
      <c r="N7" s="120"/>
      <c r="O7" s="120"/>
      <c r="P7" s="120">
        <f>(N7+O7)/2</f>
        <v>0</v>
      </c>
      <c r="Q7" s="120"/>
      <c r="R7" s="120"/>
      <c r="S7" s="120">
        <f>(Q7+R7)/2</f>
        <v>0</v>
      </c>
      <c r="T7" s="120"/>
      <c r="U7" s="120"/>
      <c r="V7" s="120">
        <f>(T7+U7)/2</f>
        <v>0</v>
      </c>
      <c r="W7" s="120"/>
      <c r="X7" s="120"/>
      <c r="Y7" s="120">
        <f>(W7+X7)/2</f>
        <v>0</v>
      </c>
      <c r="Z7" s="120"/>
      <c r="AA7" s="120"/>
      <c r="AB7" s="120">
        <f>(Z7+AA7)/2</f>
        <v>0</v>
      </c>
    </row>
    <row r="8" spans="1:29" s="54" customFormat="1" ht="18" customHeight="1" x14ac:dyDescent="0.2">
      <c r="A8" s="164">
        <v>2</v>
      </c>
      <c r="B8" s="165" t="str">
        <f>รายชื่อ!D4</f>
        <v>เด็กชาย</v>
      </c>
      <c r="C8" s="203" t="str">
        <f>รายชื่อ!E4</f>
        <v>ณัฐวุฒิ</v>
      </c>
      <c r="D8" s="199" t="str">
        <f>รายชื่อ!F4</f>
        <v>ม่วงศรี</v>
      </c>
      <c r="E8" s="164">
        <v>3</v>
      </c>
      <c r="F8" s="164">
        <v>3</v>
      </c>
      <c r="G8" s="174">
        <f t="shared" ref="G8:G41" si="0">(E8+F8)/2</f>
        <v>3</v>
      </c>
      <c r="H8" s="164"/>
      <c r="I8" s="164"/>
      <c r="J8" s="169">
        <f t="shared" ref="J8:J41" si="1">(H8+I8)/2</f>
        <v>0</v>
      </c>
      <c r="K8" s="164"/>
      <c r="L8" s="164"/>
      <c r="M8" s="169">
        <f t="shared" ref="M8:M41" si="2">(K8+L8)/2</f>
        <v>0</v>
      </c>
      <c r="N8" s="169"/>
      <c r="O8" s="169"/>
      <c r="P8" s="169">
        <f t="shared" ref="P8:P41" si="3">(N8+O8)/2</f>
        <v>0</v>
      </c>
      <c r="Q8" s="169"/>
      <c r="R8" s="169"/>
      <c r="S8" s="169">
        <f t="shared" ref="S8:S41" si="4">(Q8+R8)/2</f>
        <v>0</v>
      </c>
      <c r="T8" s="169"/>
      <c r="U8" s="169"/>
      <c r="V8" s="169">
        <f t="shared" ref="V8:V41" si="5">(T8+U8)/2</f>
        <v>0</v>
      </c>
      <c r="W8" s="169"/>
      <c r="X8" s="169"/>
      <c r="Y8" s="169">
        <f t="shared" ref="Y8:Y41" si="6">(W8+X8)/2</f>
        <v>0</v>
      </c>
      <c r="Z8" s="169"/>
      <c r="AA8" s="169"/>
      <c r="AB8" s="169">
        <f t="shared" ref="AB8:AB41" si="7">(Z8+AA8)/2</f>
        <v>0</v>
      </c>
    </row>
    <row r="9" spans="1:29" s="54" customFormat="1" ht="18" customHeight="1" x14ac:dyDescent="0.2">
      <c r="A9" s="164">
        <v>3</v>
      </c>
      <c r="B9" s="165" t="str">
        <f>รายชื่อ!D5</f>
        <v>เด็กชาย</v>
      </c>
      <c r="C9" s="203" t="str">
        <f>รายชื่อ!E5</f>
        <v>ธนพล</v>
      </c>
      <c r="D9" s="199" t="str">
        <f>รายชื่อ!F5</f>
        <v>นรอินทร์</v>
      </c>
      <c r="E9" s="164">
        <v>3</v>
      </c>
      <c r="F9" s="164">
        <v>3</v>
      </c>
      <c r="G9" s="174">
        <f t="shared" si="0"/>
        <v>3</v>
      </c>
      <c r="H9" s="164"/>
      <c r="I9" s="164"/>
      <c r="J9" s="169">
        <f t="shared" si="1"/>
        <v>0</v>
      </c>
      <c r="K9" s="164"/>
      <c r="L9" s="164"/>
      <c r="M9" s="169">
        <f t="shared" si="2"/>
        <v>0</v>
      </c>
      <c r="N9" s="169"/>
      <c r="O9" s="169"/>
      <c r="P9" s="169">
        <f t="shared" si="3"/>
        <v>0</v>
      </c>
      <c r="Q9" s="169"/>
      <c r="R9" s="169"/>
      <c r="S9" s="169">
        <f t="shared" si="4"/>
        <v>0</v>
      </c>
      <c r="T9" s="169"/>
      <c r="U9" s="169"/>
      <c r="V9" s="169">
        <f t="shared" si="5"/>
        <v>0</v>
      </c>
      <c r="W9" s="169"/>
      <c r="X9" s="169"/>
      <c r="Y9" s="169">
        <f t="shared" si="6"/>
        <v>0</v>
      </c>
      <c r="Z9" s="169"/>
      <c r="AA9" s="169"/>
      <c r="AB9" s="169">
        <f t="shared" si="7"/>
        <v>0</v>
      </c>
    </row>
    <row r="10" spans="1:29" s="54" customFormat="1" ht="18" customHeight="1" x14ac:dyDescent="0.2">
      <c r="A10" s="164">
        <v>4</v>
      </c>
      <c r="B10" s="165" t="str">
        <f>รายชื่อ!D6</f>
        <v>เด็กชาย</v>
      </c>
      <c r="C10" s="203" t="str">
        <f>รายชื่อ!E6</f>
        <v>นิธิพล</v>
      </c>
      <c r="D10" s="199" t="str">
        <f>รายชื่อ!F6</f>
        <v>แผ่นคำลา</v>
      </c>
      <c r="E10" s="164">
        <v>3</v>
      </c>
      <c r="F10" s="164">
        <v>3</v>
      </c>
      <c r="G10" s="174">
        <f t="shared" si="0"/>
        <v>3</v>
      </c>
      <c r="H10" s="164"/>
      <c r="I10" s="164"/>
      <c r="J10" s="169">
        <f t="shared" si="1"/>
        <v>0</v>
      </c>
      <c r="K10" s="164"/>
      <c r="L10" s="164"/>
      <c r="M10" s="169">
        <f t="shared" si="2"/>
        <v>0</v>
      </c>
      <c r="N10" s="169"/>
      <c r="O10" s="169"/>
      <c r="P10" s="169">
        <f t="shared" si="3"/>
        <v>0</v>
      </c>
      <c r="Q10" s="169"/>
      <c r="R10" s="169"/>
      <c r="S10" s="169">
        <f t="shared" si="4"/>
        <v>0</v>
      </c>
      <c r="T10" s="169"/>
      <c r="U10" s="169"/>
      <c r="V10" s="169">
        <f t="shared" si="5"/>
        <v>0</v>
      </c>
      <c r="W10" s="169"/>
      <c r="X10" s="169"/>
      <c r="Y10" s="169">
        <f t="shared" si="6"/>
        <v>0</v>
      </c>
      <c r="Z10" s="169"/>
      <c r="AA10" s="169"/>
      <c r="AB10" s="169">
        <f t="shared" si="7"/>
        <v>0</v>
      </c>
    </row>
    <row r="11" spans="1:29" s="54" customFormat="1" ht="18" customHeight="1" x14ac:dyDescent="0.2">
      <c r="A11" s="164">
        <v>5</v>
      </c>
      <c r="B11" s="165" t="str">
        <f>รายชื่อ!D7</f>
        <v>เด็กชาย</v>
      </c>
      <c r="C11" s="203" t="str">
        <f>รายชื่อ!E7</f>
        <v>พงศกร</v>
      </c>
      <c r="D11" s="199" t="str">
        <f>รายชื่อ!F7</f>
        <v>สุทธิพงศ์วิรัช</v>
      </c>
      <c r="E11" s="164">
        <v>3</v>
      </c>
      <c r="F11" s="164">
        <v>3</v>
      </c>
      <c r="G11" s="174">
        <f t="shared" si="0"/>
        <v>3</v>
      </c>
      <c r="H11" s="164"/>
      <c r="I11" s="164"/>
      <c r="J11" s="169">
        <f t="shared" si="1"/>
        <v>0</v>
      </c>
      <c r="K11" s="164"/>
      <c r="L11" s="164"/>
      <c r="M11" s="169">
        <f t="shared" si="2"/>
        <v>0</v>
      </c>
      <c r="N11" s="169"/>
      <c r="O11" s="170"/>
      <c r="P11" s="169">
        <f t="shared" si="3"/>
        <v>0</v>
      </c>
      <c r="Q11" s="169"/>
      <c r="R11" s="169"/>
      <c r="S11" s="169">
        <f t="shared" si="4"/>
        <v>0</v>
      </c>
      <c r="T11" s="169"/>
      <c r="U11" s="169"/>
      <c r="V11" s="169">
        <f t="shared" si="5"/>
        <v>0</v>
      </c>
      <c r="W11" s="169"/>
      <c r="X11" s="169"/>
      <c r="Y11" s="169">
        <f t="shared" si="6"/>
        <v>0</v>
      </c>
      <c r="Z11" s="169"/>
      <c r="AA11" s="169"/>
      <c r="AB11" s="169">
        <f t="shared" si="7"/>
        <v>0</v>
      </c>
    </row>
    <row r="12" spans="1:29" s="54" customFormat="1" ht="18" customHeight="1" x14ac:dyDescent="0.2">
      <c r="A12" s="164">
        <v>6</v>
      </c>
      <c r="B12" s="165" t="str">
        <f>รายชื่อ!D8</f>
        <v>เด็กหญิง</v>
      </c>
      <c r="C12" s="203" t="str">
        <f>รายชื่อ!E8</f>
        <v>กมลวรรณ</v>
      </c>
      <c r="D12" s="199" t="str">
        <f>รายชื่อ!F8</f>
        <v>เนาวไสศรี</v>
      </c>
      <c r="E12" s="164">
        <v>3</v>
      </c>
      <c r="F12" s="164">
        <v>3</v>
      </c>
      <c r="G12" s="174">
        <f t="shared" si="0"/>
        <v>3</v>
      </c>
      <c r="H12" s="164"/>
      <c r="I12" s="164"/>
      <c r="J12" s="169">
        <f t="shared" si="1"/>
        <v>0</v>
      </c>
      <c r="K12" s="164"/>
      <c r="L12" s="164"/>
      <c r="M12" s="169">
        <f t="shared" si="2"/>
        <v>0</v>
      </c>
      <c r="N12" s="169"/>
      <c r="O12" s="169"/>
      <c r="P12" s="169">
        <f t="shared" si="3"/>
        <v>0</v>
      </c>
      <c r="Q12" s="169"/>
      <c r="R12" s="169"/>
      <c r="S12" s="169">
        <f t="shared" si="4"/>
        <v>0</v>
      </c>
      <c r="T12" s="169"/>
      <c r="U12" s="169"/>
      <c r="V12" s="169">
        <f t="shared" si="5"/>
        <v>0</v>
      </c>
      <c r="W12" s="169"/>
      <c r="X12" s="169"/>
      <c r="Y12" s="169">
        <f t="shared" si="6"/>
        <v>0</v>
      </c>
      <c r="Z12" s="169"/>
      <c r="AA12" s="169"/>
      <c r="AB12" s="169">
        <f t="shared" si="7"/>
        <v>0</v>
      </c>
      <c r="AC12" s="60"/>
    </row>
    <row r="13" spans="1:29" s="54" customFormat="1" ht="18" customHeight="1" x14ac:dyDescent="0.2">
      <c r="A13" s="164">
        <v>7</v>
      </c>
      <c r="B13" s="165" t="str">
        <f>รายชื่อ!D9</f>
        <v>เด็กหญิง</v>
      </c>
      <c r="C13" s="203" t="str">
        <f>รายชื่อ!E9</f>
        <v>กรองกาญจน์</v>
      </c>
      <c r="D13" s="199" t="str">
        <f>รายชื่อ!F9</f>
        <v>สืบสอน</v>
      </c>
      <c r="E13" s="164">
        <v>3</v>
      </c>
      <c r="F13" s="164">
        <v>3</v>
      </c>
      <c r="G13" s="174">
        <f t="shared" si="0"/>
        <v>3</v>
      </c>
      <c r="H13" s="164"/>
      <c r="I13" s="164"/>
      <c r="J13" s="169">
        <f t="shared" si="1"/>
        <v>0</v>
      </c>
      <c r="K13" s="164"/>
      <c r="L13" s="164"/>
      <c r="M13" s="169">
        <f t="shared" si="2"/>
        <v>0</v>
      </c>
      <c r="N13" s="169"/>
      <c r="O13" s="169"/>
      <c r="P13" s="169">
        <f t="shared" si="3"/>
        <v>0</v>
      </c>
      <c r="Q13" s="169"/>
      <c r="R13" s="169"/>
      <c r="S13" s="169">
        <f t="shared" si="4"/>
        <v>0</v>
      </c>
      <c r="T13" s="169"/>
      <c r="U13" s="169"/>
      <c r="V13" s="169">
        <f t="shared" si="5"/>
        <v>0</v>
      </c>
      <c r="W13" s="169"/>
      <c r="X13" s="169"/>
      <c r="Y13" s="169">
        <f t="shared" si="6"/>
        <v>0</v>
      </c>
      <c r="Z13" s="169"/>
      <c r="AA13" s="169"/>
      <c r="AB13" s="169">
        <f t="shared" si="7"/>
        <v>0</v>
      </c>
    </row>
    <row r="14" spans="1:29" s="54" customFormat="1" ht="18" customHeight="1" x14ac:dyDescent="0.2">
      <c r="A14" s="164">
        <v>8</v>
      </c>
      <c r="B14" s="165" t="str">
        <f>รายชื่อ!D10</f>
        <v>เด็กหญิง</v>
      </c>
      <c r="C14" s="203" t="str">
        <f>รายชื่อ!E10</f>
        <v>ชลิตา</v>
      </c>
      <c r="D14" s="199" t="str">
        <f>รายชื่อ!F10</f>
        <v>กองแกน</v>
      </c>
      <c r="E14" s="164">
        <v>3</v>
      </c>
      <c r="F14" s="164">
        <v>3</v>
      </c>
      <c r="G14" s="174">
        <f t="shared" si="0"/>
        <v>3</v>
      </c>
      <c r="H14" s="164"/>
      <c r="I14" s="164"/>
      <c r="J14" s="169">
        <f t="shared" si="1"/>
        <v>0</v>
      </c>
      <c r="K14" s="164"/>
      <c r="L14" s="164"/>
      <c r="M14" s="169">
        <f t="shared" si="2"/>
        <v>0</v>
      </c>
      <c r="N14" s="169"/>
      <c r="O14" s="169"/>
      <c r="P14" s="169">
        <f t="shared" si="3"/>
        <v>0</v>
      </c>
      <c r="Q14" s="169"/>
      <c r="R14" s="169"/>
      <c r="S14" s="169">
        <f t="shared" si="4"/>
        <v>0</v>
      </c>
      <c r="T14" s="169"/>
      <c r="U14" s="171"/>
      <c r="V14" s="169">
        <f t="shared" si="5"/>
        <v>0</v>
      </c>
      <c r="W14" s="169"/>
      <c r="X14" s="169"/>
      <c r="Y14" s="169">
        <f t="shared" si="6"/>
        <v>0</v>
      </c>
      <c r="Z14" s="169"/>
      <c r="AA14" s="169"/>
      <c r="AB14" s="169">
        <f t="shared" si="7"/>
        <v>0</v>
      </c>
      <c r="AC14" s="60"/>
    </row>
    <row r="15" spans="1:29" s="54" customFormat="1" ht="18" customHeight="1" x14ac:dyDescent="0.2">
      <c r="A15" s="164">
        <v>9</v>
      </c>
      <c r="B15" s="165" t="str">
        <f>รายชื่อ!D11</f>
        <v>เด็กหญิง</v>
      </c>
      <c r="C15" s="203" t="str">
        <f>รายชื่อ!E11</f>
        <v>นงค์นภัส</v>
      </c>
      <c r="D15" s="199" t="str">
        <f>รายชื่อ!F11</f>
        <v>ทีดินดำ</v>
      </c>
      <c r="E15" s="164">
        <v>3</v>
      </c>
      <c r="F15" s="164">
        <v>3</v>
      </c>
      <c r="G15" s="174">
        <f t="shared" si="0"/>
        <v>3</v>
      </c>
      <c r="H15" s="164"/>
      <c r="I15" s="164"/>
      <c r="J15" s="169">
        <f t="shared" si="1"/>
        <v>0</v>
      </c>
      <c r="K15" s="164"/>
      <c r="L15" s="164"/>
      <c r="M15" s="169">
        <f t="shared" si="2"/>
        <v>0</v>
      </c>
      <c r="N15" s="169"/>
      <c r="O15" s="103"/>
      <c r="P15" s="169">
        <f t="shared" si="3"/>
        <v>0</v>
      </c>
      <c r="Q15" s="169"/>
      <c r="R15" s="169"/>
      <c r="S15" s="169">
        <f t="shared" si="4"/>
        <v>0</v>
      </c>
      <c r="T15" s="169"/>
      <c r="U15" s="103"/>
      <c r="V15" s="169">
        <f t="shared" si="5"/>
        <v>0</v>
      </c>
      <c r="W15" s="169"/>
      <c r="X15" s="169"/>
      <c r="Y15" s="169">
        <f t="shared" si="6"/>
        <v>0</v>
      </c>
      <c r="Z15" s="169"/>
      <c r="AA15" s="169"/>
      <c r="AB15" s="169">
        <f t="shared" si="7"/>
        <v>0</v>
      </c>
    </row>
    <row r="16" spans="1:29" s="54" customFormat="1" ht="18" customHeight="1" x14ac:dyDescent="0.2">
      <c r="A16" s="164">
        <v>10</v>
      </c>
      <c r="B16" s="165" t="str">
        <f>รายชื่อ!D12</f>
        <v>เด็กหญิง</v>
      </c>
      <c r="C16" s="203" t="str">
        <f>รายชื่อ!E12</f>
        <v>นวรัตน์</v>
      </c>
      <c r="D16" s="199" t="str">
        <f>รายชื่อ!F12</f>
        <v>เอี่ยมนิ่ม</v>
      </c>
      <c r="E16" s="164">
        <v>3</v>
      </c>
      <c r="F16" s="164">
        <v>3</v>
      </c>
      <c r="G16" s="174">
        <f t="shared" si="0"/>
        <v>3</v>
      </c>
      <c r="H16" s="164"/>
      <c r="I16" s="164"/>
      <c r="J16" s="169">
        <f t="shared" si="1"/>
        <v>0</v>
      </c>
      <c r="K16" s="164"/>
      <c r="L16" s="164"/>
      <c r="M16" s="169">
        <f t="shared" si="2"/>
        <v>0</v>
      </c>
      <c r="N16" s="169"/>
      <c r="O16" s="170"/>
      <c r="P16" s="169">
        <f t="shared" si="3"/>
        <v>0</v>
      </c>
      <c r="Q16" s="169"/>
      <c r="R16" s="169"/>
      <c r="S16" s="169">
        <f t="shared" si="4"/>
        <v>0</v>
      </c>
      <c r="T16" s="169"/>
      <c r="U16" s="170"/>
      <c r="V16" s="169">
        <f t="shared" si="5"/>
        <v>0</v>
      </c>
      <c r="W16" s="169"/>
      <c r="X16" s="169"/>
      <c r="Y16" s="169">
        <f t="shared" si="6"/>
        <v>0</v>
      </c>
      <c r="Z16" s="169"/>
      <c r="AA16" s="169"/>
      <c r="AB16" s="169">
        <f t="shared" si="7"/>
        <v>0</v>
      </c>
    </row>
    <row r="17" spans="1:29" s="54" customFormat="1" ht="18" customHeight="1" x14ac:dyDescent="0.2">
      <c r="A17" s="164">
        <v>11</v>
      </c>
      <c r="B17" s="165" t="str">
        <f>รายชื่อ!D13</f>
        <v>เด็กหญิง</v>
      </c>
      <c r="C17" s="203" t="str">
        <f>รายชื่อ!E13</f>
        <v>พรรณนิภา</v>
      </c>
      <c r="D17" s="199" t="str">
        <f>รายชื่อ!F13</f>
        <v>พรายเพ็ชรน้อย</v>
      </c>
      <c r="E17" s="164">
        <v>3</v>
      </c>
      <c r="F17" s="164">
        <v>3</v>
      </c>
      <c r="G17" s="174">
        <f t="shared" si="0"/>
        <v>3</v>
      </c>
      <c r="H17" s="164"/>
      <c r="I17" s="164"/>
      <c r="J17" s="169">
        <f t="shared" si="1"/>
        <v>0</v>
      </c>
      <c r="K17" s="164"/>
      <c r="L17" s="164"/>
      <c r="M17" s="169">
        <f t="shared" si="2"/>
        <v>0</v>
      </c>
      <c r="N17" s="169"/>
      <c r="O17" s="169"/>
      <c r="P17" s="169">
        <f t="shared" si="3"/>
        <v>0</v>
      </c>
      <c r="Q17" s="169"/>
      <c r="R17" s="169"/>
      <c r="S17" s="169">
        <f t="shared" si="4"/>
        <v>0</v>
      </c>
      <c r="T17" s="169"/>
      <c r="U17" s="170"/>
      <c r="V17" s="169">
        <f t="shared" si="5"/>
        <v>0</v>
      </c>
      <c r="W17" s="169"/>
      <c r="X17" s="169"/>
      <c r="Y17" s="169">
        <f t="shared" si="6"/>
        <v>0</v>
      </c>
      <c r="Z17" s="169"/>
      <c r="AA17" s="169"/>
      <c r="AB17" s="169">
        <f t="shared" si="7"/>
        <v>0</v>
      </c>
      <c r="AC17" s="61"/>
    </row>
    <row r="18" spans="1:29" s="54" customFormat="1" ht="18" customHeight="1" x14ac:dyDescent="0.2">
      <c r="A18" s="164">
        <v>12</v>
      </c>
      <c r="B18" s="165" t="str">
        <f>รายชื่อ!D14</f>
        <v>เด็กหญิง</v>
      </c>
      <c r="C18" s="203" t="str">
        <f>รายชื่อ!E14</f>
        <v>เพ็ญประภา</v>
      </c>
      <c r="D18" s="199" t="str">
        <f>รายชื่อ!F14</f>
        <v>ลาพันธ์</v>
      </c>
      <c r="E18" s="164">
        <v>3</v>
      </c>
      <c r="F18" s="164">
        <v>3</v>
      </c>
      <c r="G18" s="174">
        <f t="shared" si="0"/>
        <v>3</v>
      </c>
      <c r="H18" s="164"/>
      <c r="I18" s="164"/>
      <c r="J18" s="169">
        <f t="shared" si="1"/>
        <v>0</v>
      </c>
      <c r="K18" s="164"/>
      <c r="L18" s="164"/>
      <c r="M18" s="169">
        <f t="shared" si="2"/>
        <v>0</v>
      </c>
      <c r="N18" s="169"/>
      <c r="O18" s="103"/>
      <c r="P18" s="169">
        <f t="shared" si="3"/>
        <v>0</v>
      </c>
      <c r="Q18" s="169"/>
      <c r="R18" s="169"/>
      <c r="S18" s="169">
        <f t="shared" si="4"/>
        <v>0</v>
      </c>
      <c r="T18" s="169"/>
      <c r="U18" s="169"/>
      <c r="V18" s="169">
        <f t="shared" si="5"/>
        <v>0</v>
      </c>
      <c r="W18" s="169"/>
      <c r="X18" s="169"/>
      <c r="Y18" s="169">
        <f t="shared" si="6"/>
        <v>0</v>
      </c>
      <c r="Z18" s="169"/>
      <c r="AA18" s="169"/>
      <c r="AB18" s="169">
        <f t="shared" si="7"/>
        <v>0</v>
      </c>
      <c r="AC18" s="60"/>
    </row>
    <row r="19" spans="1:29" s="54" customFormat="1" ht="18" customHeight="1" x14ac:dyDescent="0.2">
      <c r="A19" s="164">
        <v>13</v>
      </c>
      <c r="B19" s="165" t="str">
        <f>รายชื่อ!D15</f>
        <v>เด็กหญิง</v>
      </c>
      <c r="C19" s="203" t="str">
        <f>รายชื่อ!E15</f>
        <v>มาลินี</v>
      </c>
      <c r="D19" s="199" t="str">
        <f>รายชื่อ!F15</f>
        <v>ศรีอินกิจ</v>
      </c>
      <c r="E19" s="164">
        <v>3</v>
      </c>
      <c r="F19" s="164">
        <v>3</v>
      </c>
      <c r="G19" s="174">
        <f t="shared" si="0"/>
        <v>3</v>
      </c>
      <c r="H19" s="164"/>
      <c r="I19" s="164"/>
      <c r="J19" s="169">
        <f t="shared" si="1"/>
        <v>0</v>
      </c>
      <c r="K19" s="164"/>
      <c r="L19" s="164"/>
      <c r="M19" s="169">
        <f t="shared" si="2"/>
        <v>0</v>
      </c>
      <c r="N19" s="169"/>
      <c r="O19" s="169"/>
      <c r="P19" s="169">
        <f t="shared" si="3"/>
        <v>0</v>
      </c>
      <c r="Q19" s="169"/>
      <c r="R19" s="169"/>
      <c r="S19" s="169">
        <f t="shared" si="4"/>
        <v>0</v>
      </c>
      <c r="T19" s="169"/>
      <c r="U19" s="103"/>
      <c r="V19" s="169">
        <f t="shared" si="5"/>
        <v>0</v>
      </c>
      <c r="W19" s="169"/>
      <c r="X19" s="169"/>
      <c r="Y19" s="169">
        <f t="shared" si="6"/>
        <v>0</v>
      </c>
      <c r="Z19" s="169"/>
      <c r="AA19" s="169"/>
      <c r="AB19" s="169">
        <f t="shared" si="7"/>
        <v>0</v>
      </c>
    </row>
    <row r="20" spans="1:29" s="54" customFormat="1" ht="18" customHeight="1" x14ac:dyDescent="0.2">
      <c r="A20" s="164">
        <v>14</v>
      </c>
      <c r="B20" s="165" t="str">
        <f>รายชื่อ!D16</f>
        <v>เด็กหญิง</v>
      </c>
      <c r="C20" s="203" t="str">
        <f>รายชื่อ!E16</f>
        <v>วนิดา</v>
      </c>
      <c r="D20" s="199" t="str">
        <f>รายชื่อ!F16</f>
        <v>สุดโต</v>
      </c>
      <c r="E20" s="164">
        <v>3</v>
      </c>
      <c r="F20" s="164">
        <v>3</v>
      </c>
      <c r="G20" s="174">
        <f t="shared" si="0"/>
        <v>3</v>
      </c>
      <c r="H20" s="164"/>
      <c r="I20" s="164"/>
      <c r="J20" s="169">
        <f t="shared" si="1"/>
        <v>0</v>
      </c>
      <c r="K20" s="164"/>
      <c r="L20" s="164"/>
      <c r="M20" s="169">
        <f t="shared" si="2"/>
        <v>0</v>
      </c>
      <c r="N20" s="169"/>
      <c r="O20" s="169"/>
      <c r="P20" s="169">
        <f t="shared" si="3"/>
        <v>0</v>
      </c>
      <c r="Q20" s="169"/>
      <c r="R20" s="169"/>
      <c r="S20" s="169">
        <f t="shared" si="4"/>
        <v>0</v>
      </c>
      <c r="T20" s="169"/>
      <c r="U20" s="170"/>
      <c r="V20" s="169">
        <f t="shared" si="5"/>
        <v>0</v>
      </c>
      <c r="W20" s="169"/>
      <c r="X20" s="169"/>
      <c r="Y20" s="169">
        <f t="shared" si="6"/>
        <v>0</v>
      </c>
      <c r="Z20" s="169"/>
      <c r="AA20" s="169"/>
      <c r="AB20" s="169">
        <f t="shared" si="7"/>
        <v>0</v>
      </c>
    </row>
    <row r="21" spans="1:29" s="54" customFormat="1" ht="18" customHeight="1" x14ac:dyDescent="0.2">
      <c r="A21" s="164">
        <v>15</v>
      </c>
      <c r="B21" s="165" t="str">
        <f>รายชื่อ!D17</f>
        <v>เด็กหญิง</v>
      </c>
      <c r="C21" s="203" t="str">
        <f>รายชื่อ!E17</f>
        <v>วิภาดา</v>
      </c>
      <c r="D21" s="199" t="str">
        <f>รายชื่อ!F17</f>
        <v>โสดาโคตร</v>
      </c>
      <c r="E21" s="164">
        <v>3</v>
      </c>
      <c r="F21" s="164">
        <v>3</v>
      </c>
      <c r="G21" s="174">
        <f t="shared" si="0"/>
        <v>3</v>
      </c>
      <c r="H21" s="164"/>
      <c r="I21" s="164"/>
      <c r="J21" s="169">
        <f t="shared" si="1"/>
        <v>0</v>
      </c>
      <c r="K21" s="164"/>
      <c r="L21" s="164"/>
      <c r="M21" s="169">
        <f t="shared" si="2"/>
        <v>0</v>
      </c>
      <c r="N21" s="169"/>
      <c r="O21" s="169"/>
      <c r="P21" s="169">
        <f t="shared" si="3"/>
        <v>0</v>
      </c>
      <c r="Q21" s="169"/>
      <c r="R21" s="169"/>
      <c r="S21" s="169">
        <f t="shared" si="4"/>
        <v>0</v>
      </c>
      <c r="T21" s="169"/>
      <c r="U21" s="170"/>
      <c r="V21" s="169">
        <f t="shared" si="5"/>
        <v>0</v>
      </c>
      <c r="W21" s="169"/>
      <c r="X21" s="169"/>
      <c r="Y21" s="169">
        <f t="shared" si="6"/>
        <v>0</v>
      </c>
      <c r="Z21" s="169"/>
      <c r="AA21" s="169"/>
      <c r="AB21" s="169">
        <f t="shared" si="7"/>
        <v>0</v>
      </c>
      <c r="AC21" s="62"/>
    </row>
    <row r="22" spans="1:29" s="54" customFormat="1" ht="18" customHeight="1" x14ac:dyDescent="0.2">
      <c r="A22" s="164">
        <v>16</v>
      </c>
      <c r="B22" s="165" t="str">
        <f>รายชื่อ!D18</f>
        <v>เด็กหญิง</v>
      </c>
      <c r="C22" s="203" t="str">
        <f>รายชื่อ!E18</f>
        <v>สุนันทา</v>
      </c>
      <c r="D22" s="199" t="str">
        <f>รายชื่อ!F18</f>
        <v>ทรัพย์ประดิษฐ์</v>
      </c>
      <c r="E22" s="164">
        <v>3</v>
      </c>
      <c r="F22" s="164">
        <v>3</v>
      </c>
      <c r="G22" s="174">
        <f t="shared" si="0"/>
        <v>3</v>
      </c>
      <c r="H22" s="164"/>
      <c r="I22" s="164"/>
      <c r="J22" s="169">
        <f t="shared" si="1"/>
        <v>0</v>
      </c>
      <c r="K22" s="164"/>
      <c r="L22" s="164"/>
      <c r="M22" s="169">
        <f t="shared" si="2"/>
        <v>0</v>
      </c>
      <c r="N22" s="169"/>
      <c r="O22" s="103"/>
      <c r="P22" s="169">
        <f t="shared" si="3"/>
        <v>0</v>
      </c>
      <c r="Q22" s="169"/>
      <c r="R22" s="169"/>
      <c r="S22" s="169">
        <f t="shared" si="4"/>
        <v>0</v>
      </c>
      <c r="T22" s="169"/>
      <c r="U22" s="170"/>
      <c r="V22" s="169">
        <f t="shared" si="5"/>
        <v>0</v>
      </c>
      <c r="W22" s="169"/>
      <c r="X22" s="169"/>
      <c r="Y22" s="169">
        <f t="shared" si="6"/>
        <v>0</v>
      </c>
      <c r="Z22" s="169"/>
      <c r="AA22" s="169"/>
      <c r="AB22" s="169">
        <f t="shared" si="7"/>
        <v>0</v>
      </c>
      <c r="AC22" s="62"/>
    </row>
    <row r="23" spans="1:29" s="54" customFormat="1" ht="18" customHeight="1" x14ac:dyDescent="0.2">
      <c r="A23" s="164">
        <v>17</v>
      </c>
      <c r="B23" s="165" t="str">
        <f>รายชื่อ!D19</f>
        <v>เด็กหญิง</v>
      </c>
      <c r="C23" s="203" t="str">
        <f>รายชื่อ!E19</f>
        <v>สุภาภรณ์</v>
      </c>
      <c r="D23" s="199" t="str">
        <f>รายชื่อ!F19</f>
        <v>บูรณะ</v>
      </c>
      <c r="E23" s="164">
        <v>3</v>
      </c>
      <c r="F23" s="164">
        <v>3</v>
      </c>
      <c r="G23" s="174">
        <f t="shared" si="0"/>
        <v>3</v>
      </c>
      <c r="H23" s="164"/>
      <c r="I23" s="164"/>
      <c r="J23" s="169">
        <f t="shared" si="1"/>
        <v>0</v>
      </c>
      <c r="K23" s="164"/>
      <c r="L23" s="164"/>
      <c r="M23" s="169">
        <f t="shared" si="2"/>
        <v>0</v>
      </c>
      <c r="N23" s="169"/>
      <c r="O23" s="170"/>
      <c r="P23" s="169">
        <f t="shared" si="3"/>
        <v>0</v>
      </c>
      <c r="Q23" s="169"/>
      <c r="R23" s="169"/>
      <c r="S23" s="169">
        <f t="shared" si="4"/>
        <v>0</v>
      </c>
      <c r="T23" s="169"/>
      <c r="U23" s="170"/>
      <c r="V23" s="169">
        <f t="shared" si="5"/>
        <v>0</v>
      </c>
      <c r="W23" s="169"/>
      <c r="X23" s="169"/>
      <c r="Y23" s="169">
        <f t="shared" si="6"/>
        <v>0</v>
      </c>
      <c r="Z23" s="169"/>
      <c r="AA23" s="169"/>
      <c r="AB23" s="169">
        <f t="shared" si="7"/>
        <v>0</v>
      </c>
      <c r="AC23" s="62"/>
    </row>
    <row r="24" spans="1:29" s="54" customFormat="1" ht="18" customHeight="1" x14ac:dyDescent="0.2">
      <c r="A24" s="164">
        <v>18</v>
      </c>
      <c r="B24" s="165" t="str">
        <f>รายชื่อ!D20</f>
        <v>เด็กหญิง</v>
      </c>
      <c r="C24" s="203" t="str">
        <f>รายชื่อ!E20</f>
        <v>สร้อยฟ้า</v>
      </c>
      <c r="D24" s="199" t="str">
        <f>รายชื่อ!F20</f>
        <v>ดีละลม</v>
      </c>
      <c r="E24" s="164">
        <v>3</v>
      </c>
      <c r="F24" s="164">
        <v>3</v>
      </c>
      <c r="G24" s="174">
        <f t="shared" si="0"/>
        <v>3</v>
      </c>
      <c r="H24" s="164"/>
      <c r="I24" s="164"/>
      <c r="J24" s="169">
        <f t="shared" si="1"/>
        <v>0</v>
      </c>
      <c r="K24" s="164"/>
      <c r="L24" s="164"/>
      <c r="M24" s="169">
        <f t="shared" si="2"/>
        <v>0</v>
      </c>
      <c r="N24" s="169"/>
      <c r="O24" s="169"/>
      <c r="P24" s="169">
        <f t="shared" si="3"/>
        <v>0</v>
      </c>
      <c r="Q24" s="169"/>
      <c r="R24" s="169"/>
      <c r="S24" s="169">
        <f t="shared" si="4"/>
        <v>0</v>
      </c>
      <c r="T24" s="169"/>
      <c r="U24" s="169"/>
      <c r="V24" s="169">
        <f t="shared" si="5"/>
        <v>0</v>
      </c>
      <c r="W24" s="169"/>
      <c r="X24" s="169"/>
      <c r="Y24" s="169">
        <f t="shared" si="6"/>
        <v>0</v>
      </c>
      <c r="Z24" s="169"/>
      <c r="AA24" s="169"/>
      <c r="AB24" s="169">
        <f t="shared" si="7"/>
        <v>0</v>
      </c>
      <c r="AC24" s="62"/>
    </row>
    <row r="25" spans="1:29" s="54" customFormat="1" ht="18" customHeight="1" x14ac:dyDescent="0.2">
      <c r="A25" s="164">
        <v>19</v>
      </c>
      <c r="B25" s="165" t="str">
        <f>รายชื่อ!D21</f>
        <v>เด็กชาย</v>
      </c>
      <c r="C25" s="203" t="str">
        <f>รายชื่อ!E21</f>
        <v>พงศกร</v>
      </c>
      <c r="D25" s="199" t="str">
        <f>รายชื่อ!F21</f>
        <v>นิยมวัน</v>
      </c>
      <c r="E25" s="164">
        <v>3</v>
      </c>
      <c r="F25" s="164">
        <v>3</v>
      </c>
      <c r="G25" s="174">
        <f t="shared" si="0"/>
        <v>3</v>
      </c>
      <c r="H25" s="164"/>
      <c r="I25" s="164"/>
      <c r="J25" s="169">
        <f t="shared" si="1"/>
        <v>0</v>
      </c>
      <c r="K25" s="164"/>
      <c r="L25" s="164"/>
      <c r="M25" s="169">
        <f t="shared" si="2"/>
        <v>0</v>
      </c>
      <c r="N25" s="169"/>
      <c r="O25" s="103"/>
      <c r="P25" s="169">
        <f t="shared" si="3"/>
        <v>0</v>
      </c>
      <c r="Q25" s="169"/>
      <c r="R25" s="169"/>
      <c r="S25" s="169">
        <f t="shared" si="4"/>
        <v>0</v>
      </c>
      <c r="T25" s="169"/>
      <c r="U25" s="169"/>
      <c r="V25" s="169">
        <f t="shared" si="5"/>
        <v>0</v>
      </c>
      <c r="W25" s="169"/>
      <c r="X25" s="169"/>
      <c r="Y25" s="169">
        <f t="shared" si="6"/>
        <v>0</v>
      </c>
      <c r="Z25" s="169"/>
      <c r="AA25" s="169"/>
      <c r="AB25" s="169">
        <f t="shared" si="7"/>
        <v>0</v>
      </c>
    </row>
    <row r="26" spans="1:29" s="64" customFormat="1" ht="18" customHeight="1" x14ac:dyDescent="0.2">
      <c r="A26" s="164">
        <v>20</v>
      </c>
      <c r="B26" s="165" t="str">
        <f>รายชื่อ!D22</f>
        <v>เด็กชาย</v>
      </c>
      <c r="C26" s="203" t="str">
        <f>รายชื่อ!E22</f>
        <v>ศุภกฤต</v>
      </c>
      <c r="D26" s="199" t="str">
        <f>รายชื่อ!F22</f>
        <v>นุตน้อย</v>
      </c>
      <c r="E26" s="164">
        <v>3</v>
      </c>
      <c r="F26" s="164">
        <v>3</v>
      </c>
      <c r="G26" s="174">
        <f t="shared" si="0"/>
        <v>3</v>
      </c>
      <c r="H26" s="164"/>
      <c r="I26" s="164"/>
      <c r="J26" s="169">
        <f t="shared" si="1"/>
        <v>0</v>
      </c>
      <c r="K26" s="164"/>
      <c r="L26" s="164"/>
      <c r="M26" s="169">
        <f t="shared" si="2"/>
        <v>0</v>
      </c>
      <c r="N26" s="169"/>
      <c r="O26" s="170"/>
      <c r="P26" s="169">
        <f t="shared" si="3"/>
        <v>0</v>
      </c>
      <c r="Q26" s="169"/>
      <c r="R26" s="169"/>
      <c r="S26" s="169">
        <f t="shared" si="4"/>
        <v>0</v>
      </c>
      <c r="T26" s="169"/>
      <c r="U26" s="103"/>
      <c r="V26" s="169">
        <f t="shared" si="5"/>
        <v>0</v>
      </c>
      <c r="W26" s="169"/>
      <c r="X26" s="169"/>
      <c r="Y26" s="169">
        <f t="shared" si="6"/>
        <v>0</v>
      </c>
      <c r="Z26" s="169"/>
      <c r="AA26" s="169"/>
      <c r="AB26" s="169">
        <f t="shared" si="7"/>
        <v>0</v>
      </c>
      <c r="AC26" s="63"/>
    </row>
    <row r="27" spans="1:29" s="54" customFormat="1" ht="18" customHeight="1" x14ac:dyDescent="0.2">
      <c r="A27" s="164">
        <v>21</v>
      </c>
      <c r="B27" s="165" t="str">
        <f>รายชื่อ!D23</f>
        <v>เด็กชาย</v>
      </c>
      <c r="C27" s="203" t="str">
        <f>รายชื่อ!E23</f>
        <v>วีระพงษ์</v>
      </c>
      <c r="D27" s="199" t="str">
        <f>รายชื่อ!F23</f>
        <v>ดวงงาม</v>
      </c>
      <c r="E27" s="164">
        <v>3</v>
      </c>
      <c r="F27" s="164">
        <v>3</v>
      </c>
      <c r="G27" s="174">
        <f t="shared" si="0"/>
        <v>3</v>
      </c>
      <c r="H27" s="164"/>
      <c r="I27" s="164"/>
      <c r="J27" s="169">
        <f t="shared" si="1"/>
        <v>0</v>
      </c>
      <c r="K27" s="164"/>
      <c r="L27" s="164"/>
      <c r="M27" s="169">
        <f t="shared" si="2"/>
        <v>0</v>
      </c>
      <c r="N27" s="169"/>
      <c r="O27" s="170"/>
      <c r="P27" s="169">
        <f t="shared" si="3"/>
        <v>0</v>
      </c>
      <c r="Q27" s="169"/>
      <c r="R27" s="169"/>
      <c r="S27" s="169">
        <f t="shared" si="4"/>
        <v>0</v>
      </c>
      <c r="T27" s="169"/>
      <c r="U27" s="170"/>
      <c r="V27" s="169">
        <f t="shared" si="5"/>
        <v>0</v>
      </c>
      <c r="W27" s="169"/>
      <c r="X27" s="169"/>
      <c r="Y27" s="169">
        <f t="shared" si="6"/>
        <v>0</v>
      </c>
      <c r="Z27" s="169"/>
      <c r="AA27" s="169"/>
      <c r="AB27" s="169">
        <f t="shared" si="7"/>
        <v>0</v>
      </c>
    </row>
    <row r="28" spans="1:29" s="54" customFormat="1" ht="18" customHeight="1" x14ac:dyDescent="0.2">
      <c r="A28" s="164">
        <v>22</v>
      </c>
      <c r="B28" s="165" t="str">
        <f>รายชื่อ!D24</f>
        <v>เด็กหญิง</v>
      </c>
      <c r="C28" s="203" t="str">
        <f>รายชื่อ!E24</f>
        <v>ชลดา</v>
      </c>
      <c r="D28" s="199" t="str">
        <f>รายชื่อ!F24</f>
        <v>อ่ำทองคำ</v>
      </c>
      <c r="E28" s="164">
        <v>3</v>
      </c>
      <c r="F28" s="164">
        <v>3</v>
      </c>
      <c r="G28" s="174">
        <f t="shared" si="0"/>
        <v>3</v>
      </c>
      <c r="H28" s="164"/>
      <c r="I28" s="164"/>
      <c r="J28" s="169">
        <f t="shared" si="1"/>
        <v>0</v>
      </c>
      <c r="K28" s="164"/>
      <c r="L28" s="164"/>
      <c r="M28" s="169">
        <f t="shared" si="2"/>
        <v>0</v>
      </c>
      <c r="N28" s="169"/>
      <c r="O28" s="170"/>
      <c r="P28" s="169">
        <f t="shared" si="3"/>
        <v>0</v>
      </c>
      <c r="Q28" s="169"/>
      <c r="R28" s="169"/>
      <c r="S28" s="169">
        <f t="shared" si="4"/>
        <v>0</v>
      </c>
      <c r="T28" s="169"/>
      <c r="U28" s="169"/>
      <c r="V28" s="169">
        <f t="shared" si="5"/>
        <v>0</v>
      </c>
      <c r="W28" s="169"/>
      <c r="X28" s="169"/>
      <c r="Y28" s="169">
        <f t="shared" si="6"/>
        <v>0</v>
      </c>
      <c r="Z28" s="169"/>
      <c r="AA28" s="169"/>
      <c r="AB28" s="169">
        <f t="shared" si="7"/>
        <v>0</v>
      </c>
      <c r="AC28" s="62"/>
    </row>
    <row r="29" spans="1:29" s="54" customFormat="1" ht="18" customHeight="1" x14ac:dyDescent="0.2">
      <c r="A29" s="164">
        <v>23</v>
      </c>
      <c r="B29" s="165" t="str">
        <f>รายชื่อ!D25</f>
        <v>เด็กชาย</v>
      </c>
      <c r="C29" s="203" t="str">
        <f>รายชื่อ!E25</f>
        <v>กิตติพร</v>
      </c>
      <c r="D29" s="199" t="str">
        <f>รายชื่อ!F25</f>
        <v>สามงามยา</v>
      </c>
      <c r="E29" s="164">
        <v>3</v>
      </c>
      <c r="F29" s="164">
        <v>3</v>
      </c>
      <c r="G29" s="174">
        <f t="shared" si="0"/>
        <v>3</v>
      </c>
      <c r="H29" s="164"/>
      <c r="I29" s="164"/>
      <c r="J29" s="169">
        <f t="shared" si="1"/>
        <v>0</v>
      </c>
      <c r="K29" s="164"/>
      <c r="L29" s="164"/>
      <c r="M29" s="169">
        <f t="shared" si="2"/>
        <v>0</v>
      </c>
      <c r="N29" s="169"/>
      <c r="O29" s="169"/>
      <c r="P29" s="169">
        <f t="shared" si="3"/>
        <v>0</v>
      </c>
      <c r="Q29" s="169"/>
      <c r="R29" s="170"/>
      <c r="S29" s="169">
        <f t="shared" si="4"/>
        <v>0</v>
      </c>
      <c r="T29" s="169"/>
      <c r="U29" s="103"/>
      <c r="V29" s="169">
        <f t="shared" si="5"/>
        <v>0</v>
      </c>
      <c r="W29" s="169"/>
      <c r="X29" s="169"/>
      <c r="Y29" s="169">
        <f t="shared" si="6"/>
        <v>0</v>
      </c>
      <c r="Z29" s="169"/>
      <c r="AA29" s="169"/>
      <c r="AB29" s="169">
        <f t="shared" si="7"/>
        <v>0</v>
      </c>
      <c r="AC29" s="60"/>
    </row>
    <row r="30" spans="1:29" s="64" customFormat="1" ht="18" customHeight="1" x14ac:dyDescent="0.2">
      <c r="A30" s="164">
        <v>24</v>
      </c>
      <c r="B30" s="165" t="str">
        <f>รายชื่อ!D26</f>
        <v>เด็กชาย</v>
      </c>
      <c r="C30" s="203" t="str">
        <f>รายชื่อ!E26</f>
        <v>กิตติภณ</v>
      </c>
      <c r="D30" s="199" t="str">
        <f>รายชื่อ!F26</f>
        <v>มากจุ้ย</v>
      </c>
      <c r="E30" s="164">
        <v>3</v>
      </c>
      <c r="F30" s="164">
        <v>3</v>
      </c>
      <c r="G30" s="174">
        <f t="shared" si="0"/>
        <v>3</v>
      </c>
      <c r="H30" s="164"/>
      <c r="I30" s="164"/>
      <c r="J30" s="169">
        <f t="shared" si="1"/>
        <v>0</v>
      </c>
      <c r="K30" s="164"/>
      <c r="L30" s="164"/>
      <c r="M30" s="169">
        <f t="shared" si="2"/>
        <v>0</v>
      </c>
      <c r="N30" s="169"/>
      <c r="O30" s="169"/>
      <c r="P30" s="169">
        <f t="shared" si="3"/>
        <v>0</v>
      </c>
      <c r="Q30" s="169"/>
      <c r="R30" s="169"/>
      <c r="S30" s="169">
        <f t="shared" si="4"/>
        <v>0</v>
      </c>
      <c r="T30" s="169"/>
      <c r="U30" s="170"/>
      <c r="V30" s="169">
        <f t="shared" si="5"/>
        <v>0</v>
      </c>
      <c r="W30" s="169"/>
      <c r="X30" s="169"/>
      <c r="Y30" s="169">
        <f t="shared" si="6"/>
        <v>0</v>
      </c>
      <c r="Z30" s="169"/>
      <c r="AA30" s="169"/>
      <c r="AB30" s="169">
        <f t="shared" si="7"/>
        <v>0</v>
      </c>
      <c r="AC30" s="68"/>
    </row>
    <row r="31" spans="1:29" s="54" customFormat="1" ht="18" customHeight="1" x14ac:dyDescent="0.2">
      <c r="A31" s="164">
        <v>25</v>
      </c>
      <c r="B31" s="165" t="str">
        <f>รายชื่อ!D27</f>
        <v>เด็กชาย</v>
      </c>
      <c r="C31" s="203" t="str">
        <f>รายชื่อ!E27</f>
        <v>ณัถเศรษฐ</v>
      </c>
      <c r="D31" s="199" t="str">
        <f>รายชื่อ!F27</f>
        <v>เนตรนิล</v>
      </c>
      <c r="E31" s="164">
        <v>3</v>
      </c>
      <c r="F31" s="164">
        <v>3</v>
      </c>
      <c r="G31" s="174">
        <f t="shared" si="0"/>
        <v>3</v>
      </c>
      <c r="H31" s="164"/>
      <c r="I31" s="164"/>
      <c r="J31" s="169">
        <f t="shared" si="1"/>
        <v>0</v>
      </c>
      <c r="K31" s="164"/>
      <c r="L31" s="164"/>
      <c r="M31" s="169">
        <f t="shared" si="2"/>
        <v>0</v>
      </c>
      <c r="N31" s="169"/>
      <c r="O31" s="169"/>
      <c r="P31" s="169">
        <f t="shared" si="3"/>
        <v>0</v>
      </c>
      <c r="Q31" s="169"/>
      <c r="R31" s="169"/>
      <c r="S31" s="169">
        <f t="shared" si="4"/>
        <v>0</v>
      </c>
      <c r="T31" s="169"/>
      <c r="U31" s="170"/>
      <c r="V31" s="169">
        <f t="shared" si="5"/>
        <v>0</v>
      </c>
      <c r="W31" s="169"/>
      <c r="X31" s="169"/>
      <c r="Y31" s="169">
        <f t="shared" si="6"/>
        <v>0</v>
      </c>
      <c r="Z31" s="169"/>
      <c r="AA31" s="169"/>
      <c r="AB31" s="169">
        <f t="shared" si="7"/>
        <v>0</v>
      </c>
      <c r="AC31" s="65"/>
    </row>
    <row r="32" spans="1:29" s="54" customFormat="1" ht="18" customHeight="1" x14ac:dyDescent="0.2">
      <c r="A32" s="164">
        <v>26</v>
      </c>
      <c r="B32" s="165" t="str">
        <f>รายชื่อ!D28</f>
        <v>เด็กชาย</v>
      </c>
      <c r="C32" s="203" t="str">
        <f>รายชื่อ!E28</f>
        <v>มินฮวง</v>
      </c>
      <c r="D32" s="199" t="str">
        <f>รายชื่อ!F28</f>
        <v>อวง</v>
      </c>
      <c r="E32" s="164">
        <v>3</v>
      </c>
      <c r="F32" s="164">
        <v>3</v>
      </c>
      <c r="G32" s="174">
        <f t="shared" si="0"/>
        <v>3</v>
      </c>
      <c r="H32" s="164"/>
      <c r="I32" s="164"/>
      <c r="J32" s="169">
        <f t="shared" si="1"/>
        <v>0</v>
      </c>
      <c r="K32" s="164"/>
      <c r="L32" s="164"/>
      <c r="M32" s="169">
        <f t="shared" si="2"/>
        <v>0</v>
      </c>
      <c r="N32" s="169"/>
      <c r="O32" s="103"/>
      <c r="P32" s="169">
        <f t="shared" si="3"/>
        <v>0</v>
      </c>
      <c r="Q32" s="169"/>
      <c r="R32" s="169"/>
      <c r="S32" s="169">
        <f t="shared" si="4"/>
        <v>0</v>
      </c>
      <c r="T32" s="169"/>
      <c r="U32" s="169"/>
      <c r="V32" s="169">
        <f t="shared" si="5"/>
        <v>0</v>
      </c>
      <c r="W32" s="169"/>
      <c r="X32" s="169"/>
      <c r="Y32" s="169">
        <f t="shared" si="6"/>
        <v>0</v>
      </c>
      <c r="Z32" s="169"/>
      <c r="AA32" s="169"/>
      <c r="AB32" s="169">
        <f t="shared" si="7"/>
        <v>0</v>
      </c>
      <c r="AC32" s="66"/>
    </row>
    <row r="33" spans="1:29" s="64" customFormat="1" ht="18" customHeight="1" x14ac:dyDescent="0.2">
      <c r="A33" s="164">
        <v>27</v>
      </c>
      <c r="B33" s="165" t="str">
        <f>รายชื่อ!D29</f>
        <v>เด็กหญิง</v>
      </c>
      <c r="C33" s="203" t="str">
        <f>รายชื่อ!E29</f>
        <v>รัตติกาล</v>
      </c>
      <c r="D33" s="199" t="str">
        <f>รายชื่อ!F29</f>
        <v>สีสัน</v>
      </c>
      <c r="E33" s="164">
        <v>3</v>
      </c>
      <c r="F33" s="164">
        <v>3</v>
      </c>
      <c r="G33" s="174">
        <f t="shared" si="0"/>
        <v>3</v>
      </c>
      <c r="H33" s="164"/>
      <c r="I33" s="164"/>
      <c r="J33" s="169">
        <f t="shared" si="1"/>
        <v>0</v>
      </c>
      <c r="K33" s="164"/>
      <c r="L33" s="164"/>
      <c r="M33" s="169">
        <f t="shared" si="2"/>
        <v>0</v>
      </c>
      <c r="N33" s="169"/>
      <c r="O33" s="169"/>
      <c r="P33" s="169">
        <f t="shared" si="3"/>
        <v>0</v>
      </c>
      <c r="Q33" s="169"/>
      <c r="R33" s="169"/>
      <c r="S33" s="169">
        <f t="shared" si="4"/>
        <v>0</v>
      </c>
      <c r="T33" s="169"/>
      <c r="U33" s="171"/>
      <c r="V33" s="169">
        <f t="shared" si="5"/>
        <v>0</v>
      </c>
      <c r="W33" s="169"/>
      <c r="X33" s="169"/>
      <c r="Y33" s="169">
        <f t="shared" si="6"/>
        <v>0</v>
      </c>
      <c r="Z33" s="169"/>
      <c r="AA33" s="169"/>
      <c r="AB33" s="169">
        <f t="shared" si="7"/>
        <v>0</v>
      </c>
      <c r="AC33" s="67"/>
    </row>
    <row r="34" spans="1:29" s="64" customFormat="1" ht="18" customHeight="1" x14ac:dyDescent="0.2">
      <c r="A34" s="175">
        <v>28</v>
      </c>
      <c r="B34" s="176" t="str">
        <f>รายชื่อ!D30</f>
        <v>เด็กชาย</v>
      </c>
      <c r="C34" s="213" t="str">
        <f>รายชื่อ!E30</f>
        <v>รัฐศาสตร์</v>
      </c>
      <c r="D34" s="219" t="str">
        <f>รายชื่อ!F30</f>
        <v>ระงับทุกข์</v>
      </c>
      <c r="E34" s="175">
        <v>3</v>
      </c>
      <c r="F34" s="175">
        <v>3</v>
      </c>
      <c r="G34" s="179">
        <f t="shared" si="0"/>
        <v>3</v>
      </c>
      <c r="H34" s="175"/>
      <c r="I34" s="175"/>
      <c r="J34" s="170">
        <f t="shared" si="1"/>
        <v>0</v>
      </c>
      <c r="K34" s="175"/>
      <c r="L34" s="175"/>
      <c r="M34" s="170">
        <f t="shared" si="2"/>
        <v>0</v>
      </c>
      <c r="N34" s="170"/>
      <c r="O34" s="170"/>
      <c r="P34" s="170">
        <f t="shared" si="3"/>
        <v>0</v>
      </c>
      <c r="Q34" s="170"/>
      <c r="R34" s="170"/>
      <c r="S34" s="170">
        <f t="shared" si="4"/>
        <v>0</v>
      </c>
      <c r="T34" s="170"/>
      <c r="U34" s="170"/>
      <c r="V34" s="170">
        <f t="shared" si="5"/>
        <v>0</v>
      </c>
      <c r="W34" s="170"/>
      <c r="X34" s="170"/>
      <c r="Y34" s="170">
        <f t="shared" si="6"/>
        <v>0</v>
      </c>
      <c r="Z34" s="170"/>
      <c r="AA34" s="170"/>
      <c r="AB34" s="170">
        <f t="shared" si="7"/>
        <v>0</v>
      </c>
      <c r="AC34" s="68"/>
    </row>
    <row r="35" spans="1:29" ht="18" customHeight="1" x14ac:dyDescent="0.45">
      <c r="A35" s="164">
        <v>29</v>
      </c>
      <c r="B35" s="165" t="str">
        <f>รายชื่อ!D31</f>
        <v>เด็กหญิง</v>
      </c>
      <c r="C35" s="203" t="str">
        <f>รายชื่อ!E31</f>
        <v>ประวีณา</v>
      </c>
      <c r="D35" s="199" t="str">
        <f>รายชื่อ!F31</f>
        <v>ฤทธิ์มหันต์</v>
      </c>
      <c r="E35" s="164">
        <v>3</v>
      </c>
      <c r="F35" s="164">
        <v>3</v>
      </c>
      <c r="G35" s="174">
        <f t="shared" si="0"/>
        <v>3</v>
      </c>
      <c r="H35" s="164"/>
      <c r="I35" s="164"/>
      <c r="J35" s="169">
        <f t="shared" si="1"/>
        <v>0</v>
      </c>
      <c r="K35" s="164"/>
      <c r="L35" s="164"/>
      <c r="M35" s="169">
        <f t="shared" si="2"/>
        <v>0</v>
      </c>
      <c r="N35" s="169"/>
      <c r="O35" s="169"/>
      <c r="P35" s="169">
        <f t="shared" si="3"/>
        <v>0</v>
      </c>
      <c r="Q35" s="169"/>
      <c r="R35" s="169"/>
      <c r="S35" s="169">
        <f t="shared" si="4"/>
        <v>0</v>
      </c>
      <c r="T35" s="169"/>
      <c r="U35" s="169"/>
      <c r="V35" s="169">
        <f t="shared" si="5"/>
        <v>0</v>
      </c>
      <c r="W35" s="169"/>
      <c r="X35" s="169"/>
      <c r="Y35" s="169">
        <f t="shared" si="6"/>
        <v>0</v>
      </c>
      <c r="Z35" s="169"/>
      <c r="AA35" s="169"/>
      <c r="AB35" s="169">
        <f t="shared" si="7"/>
        <v>0</v>
      </c>
    </row>
    <row r="36" spans="1:29" ht="18" customHeight="1" x14ac:dyDescent="0.45">
      <c r="A36" s="164">
        <v>30</v>
      </c>
      <c r="B36" s="165" t="str">
        <f>รายชื่อ!D32</f>
        <v>เด็กหญิง</v>
      </c>
      <c r="C36" s="203" t="str">
        <f>รายชื่อ!E32</f>
        <v>ศานต์ฤทัย</v>
      </c>
      <c r="D36" s="199" t="str">
        <f>รายชื่อ!F32</f>
        <v>จัดจวง</v>
      </c>
      <c r="E36" s="164">
        <v>3</v>
      </c>
      <c r="F36" s="164">
        <v>3</v>
      </c>
      <c r="G36" s="174">
        <f t="shared" ref="G36:G37" si="8">(E36+F36)/2</f>
        <v>3</v>
      </c>
      <c r="H36" s="164"/>
      <c r="I36" s="164"/>
      <c r="J36" s="169">
        <f t="shared" ref="J36:J37" si="9">(H36+I36)/2</f>
        <v>0</v>
      </c>
      <c r="K36" s="164"/>
      <c r="L36" s="164"/>
      <c r="M36" s="169">
        <f t="shared" ref="M36:M37" si="10">(K36+L36)/2</f>
        <v>0</v>
      </c>
      <c r="N36" s="169"/>
      <c r="O36" s="169"/>
      <c r="P36" s="169">
        <f t="shared" ref="P36:P37" si="11">(N36+O36)/2</f>
        <v>0</v>
      </c>
      <c r="Q36" s="169"/>
      <c r="R36" s="169"/>
      <c r="S36" s="169">
        <f t="shared" ref="S36:S37" si="12">(Q36+R36)/2</f>
        <v>0</v>
      </c>
      <c r="T36" s="169"/>
      <c r="U36" s="169"/>
      <c r="V36" s="169">
        <f t="shared" ref="V36:V37" si="13">(T36+U36)/2</f>
        <v>0</v>
      </c>
      <c r="W36" s="169"/>
      <c r="X36" s="169"/>
      <c r="Y36" s="169">
        <f t="shared" ref="Y36:Y37" si="14">(W36+X36)/2</f>
        <v>0</v>
      </c>
      <c r="Z36" s="169"/>
      <c r="AA36" s="169"/>
      <c r="AB36" s="169">
        <f t="shared" ref="AB36:AB37" si="15">(Z36+AA36)/2</f>
        <v>0</v>
      </c>
    </row>
    <row r="37" spans="1:29" ht="18" customHeight="1" x14ac:dyDescent="0.45">
      <c r="A37" s="164">
        <v>31</v>
      </c>
      <c r="B37" s="165" t="str">
        <f>รายชื่อ!D33</f>
        <v>เด็กหญิง</v>
      </c>
      <c r="C37" s="203" t="str">
        <f>รายชื่อ!E33</f>
        <v>ขวัญชนก</v>
      </c>
      <c r="D37" s="199" t="str">
        <f>รายชื่อ!F33</f>
        <v>แสงจันทร์</v>
      </c>
      <c r="E37" s="164">
        <v>3</v>
      </c>
      <c r="F37" s="164">
        <v>3</v>
      </c>
      <c r="G37" s="174">
        <f t="shared" si="8"/>
        <v>3</v>
      </c>
      <c r="H37" s="164"/>
      <c r="I37" s="164"/>
      <c r="J37" s="169">
        <f t="shared" si="9"/>
        <v>0</v>
      </c>
      <c r="K37" s="164"/>
      <c r="L37" s="164"/>
      <c r="M37" s="169">
        <f t="shared" si="10"/>
        <v>0</v>
      </c>
      <c r="N37" s="169"/>
      <c r="O37" s="169"/>
      <c r="P37" s="169">
        <f t="shared" si="11"/>
        <v>0</v>
      </c>
      <c r="Q37" s="169"/>
      <c r="R37" s="169"/>
      <c r="S37" s="169">
        <f t="shared" si="12"/>
        <v>0</v>
      </c>
      <c r="T37" s="169"/>
      <c r="U37" s="169"/>
      <c r="V37" s="169">
        <f t="shared" si="13"/>
        <v>0</v>
      </c>
      <c r="W37" s="169"/>
      <c r="X37" s="169"/>
      <c r="Y37" s="169">
        <f t="shared" si="14"/>
        <v>0</v>
      </c>
      <c r="Z37" s="169"/>
      <c r="AA37" s="169"/>
      <c r="AB37" s="169">
        <f t="shared" si="15"/>
        <v>0</v>
      </c>
    </row>
    <row r="38" spans="1:29" ht="18" customHeight="1" x14ac:dyDescent="0.45">
      <c r="A38" s="1">
        <v>32</v>
      </c>
      <c r="B38" s="28" t="str">
        <f>รายชื่อ!D34</f>
        <v>เด็กหญิง</v>
      </c>
      <c r="C38" s="29" t="str">
        <f>รายชื่อ!E34</f>
        <v>รัศมี</v>
      </c>
      <c r="D38" s="2" t="str">
        <f>รายชื่อ!F34</f>
        <v>ดิษฐยะนันท์</v>
      </c>
      <c r="E38" s="58">
        <v>3</v>
      </c>
      <c r="F38" s="58">
        <v>3</v>
      </c>
      <c r="G38" s="58">
        <f t="shared" si="0"/>
        <v>3</v>
      </c>
      <c r="H38" s="58"/>
      <c r="I38" s="58"/>
      <c r="J38" s="58">
        <f t="shared" si="1"/>
        <v>0</v>
      </c>
      <c r="K38" s="58"/>
      <c r="L38" s="58"/>
      <c r="M38" s="58">
        <f t="shared" si="2"/>
        <v>0</v>
      </c>
      <c r="N38" s="58"/>
      <c r="O38" s="58"/>
      <c r="P38" s="58">
        <f t="shared" si="3"/>
        <v>0</v>
      </c>
      <c r="Q38" s="58"/>
      <c r="R38" s="58"/>
      <c r="S38" s="58">
        <f t="shared" si="4"/>
        <v>0</v>
      </c>
      <c r="T38" s="58"/>
      <c r="U38" s="58"/>
      <c r="V38" s="58">
        <f t="shared" si="5"/>
        <v>0</v>
      </c>
      <c r="W38" s="58"/>
      <c r="X38" s="58"/>
      <c r="Y38" s="58">
        <f t="shared" si="6"/>
        <v>0</v>
      </c>
      <c r="Z38" s="58"/>
      <c r="AA38" s="58"/>
      <c r="AB38" s="58">
        <f t="shared" si="7"/>
        <v>0</v>
      </c>
    </row>
    <row r="39" spans="1:29" ht="18" customHeight="1" x14ac:dyDescent="0.45">
      <c r="A39" s="1">
        <v>33</v>
      </c>
      <c r="B39" s="4" t="str">
        <f>รายชื่อ!D35</f>
        <v>เด็กหญิง</v>
      </c>
      <c r="C39" s="3" t="str">
        <f>รายชื่อ!E35</f>
        <v>สิรภัทธ</v>
      </c>
      <c r="D39" s="2" t="str">
        <f>รายชื่อ!F35</f>
        <v>แสงใหญ่</v>
      </c>
      <c r="E39" s="58">
        <v>3</v>
      </c>
      <c r="F39" s="58">
        <v>3</v>
      </c>
      <c r="G39" s="58">
        <f t="shared" si="0"/>
        <v>3</v>
      </c>
      <c r="H39" s="58"/>
      <c r="I39" s="58"/>
      <c r="J39" s="58">
        <f t="shared" si="1"/>
        <v>0</v>
      </c>
      <c r="K39" s="58"/>
      <c r="L39" s="58"/>
      <c r="M39" s="58">
        <f t="shared" si="2"/>
        <v>0</v>
      </c>
      <c r="N39" s="58"/>
      <c r="O39" s="58"/>
      <c r="P39" s="58">
        <f t="shared" si="3"/>
        <v>0</v>
      </c>
      <c r="Q39" s="58"/>
      <c r="R39" s="58"/>
      <c r="S39" s="58">
        <f t="shared" si="4"/>
        <v>0</v>
      </c>
      <c r="T39" s="58"/>
      <c r="U39" s="58"/>
      <c r="V39" s="58">
        <f t="shared" si="5"/>
        <v>0</v>
      </c>
      <c r="W39" s="58"/>
      <c r="X39" s="58"/>
      <c r="Y39" s="58">
        <f t="shared" si="6"/>
        <v>0</v>
      </c>
      <c r="Z39" s="58"/>
      <c r="AA39" s="58"/>
      <c r="AB39" s="58">
        <f t="shared" si="7"/>
        <v>0</v>
      </c>
    </row>
    <row r="40" spans="1:29" ht="18" customHeight="1" x14ac:dyDescent="0.45">
      <c r="A40" s="1">
        <v>34</v>
      </c>
      <c r="B40" s="4" t="str">
        <f>รายชื่อ!D36</f>
        <v>เด็กหญิง</v>
      </c>
      <c r="C40" s="3" t="str">
        <f>รายชื่อ!E36</f>
        <v>ศศิธร</v>
      </c>
      <c r="D40" s="2" t="str">
        <f>รายชื่อ!F36</f>
        <v>เจริญสุข</v>
      </c>
      <c r="E40" s="58">
        <v>3</v>
      </c>
      <c r="F40" s="58">
        <v>3</v>
      </c>
      <c r="G40" s="58">
        <f t="shared" si="0"/>
        <v>3</v>
      </c>
      <c r="H40" s="58"/>
      <c r="I40" s="58"/>
      <c r="J40" s="58">
        <f t="shared" si="1"/>
        <v>0</v>
      </c>
      <c r="K40" s="58"/>
      <c r="L40" s="58"/>
      <c r="M40" s="58">
        <f t="shared" si="2"/>
        <v>0</v>
      </c>
      <c r="N40" s="58"/>
      <c r="O40" s="58"/>
      <c r="P40" s="58">
        <f t="shared" si="3"/>
        <v>0</v>
      </c>
      <c r="Q40" s="58"/>
      <c r="R40" s="58"/>
      <c r="S40" s="58">
        <f t="shared" si="4"/>
        <v>0</v>
      </c>
      <c r="T40" s="58"/>
      <c r="U40" s="58"/>
      <c r="V40" s="58">
        <f t="shared" si="5"/>
        <v>0</v>
      </c>
      <c r="W40" s="58"/>
      <c r="X40" s="58"/>
      <c r="Y40" s="58">
        <f t="shared" si="6"/>
        <v>0</v>
      </c>
      <c r="Z40" s="58"/>
      <c r="AA40" s="58"/>
      <c r="AB40" s="58">
        <f t="shared" si="7"/>
        <v>0</v>
      </c>
    </row>
    <row r="41" spans="1:29" x14ac:dyDescent="0.45">
      <c r="A41" s="1">
        <v>35</v>
      </c>
      <c r="B41" s="4" t="str">
        <f>รายชื่อ!D37</f>
        <v>เด็กชาย</v>
      </c>
      <c r="C41" s="3" t="str">
        <f>รายชื่อ!E37</f>
        <v>ประภัสสร</v>
      </c>
      <c r="D41" s="2" t="str">
        <f>รายชื่อ!F37</f>
        <v>คงจันทร์</v>
      </c>
      <c r="E41" s="58">
        <v>3</v>
      </c>
      <c r="F41" s="58">
        <v>3</v>
      </c>
      <c r="G41" s="58">
        <f t="shared" si="0"/>
        <v>3</v>
      </c>
      <c r="H41" s="58"/>
      <c r="I41" s="58"/>
      <c r="J41" s="58">
        <f t="shared" si="1"/>
        <v>0</v>
      </c>
      <c r="K41" s="58"/>
      <c r="L41" s="58"/>
      <c r="M41" s="58">
        <f t="shared" si="2"/>
        <v>0</v>
      </c>
      <c r="N41" s="58"/>
      <c r="O41" s="58"/>
      <c r="P41" s="58">
        <f t="shared" si="3"/>
        <v>0</v>
      </c>
      <c r="Q41" s="58"/>
      <c r="R41" s="58"/>
      <c r="S41" s="58">
        <f t="shared" si="4"/>
        <v>0</v>
      </c>
      <c r="T41" s="58"/>
      <c r="U41" s="58"/>
      <c r="V41" s="58">
        <f t="shared" si="5"/>
        <v>0</v>
      </c>
      <c r="W41" s="58"/>
      <c r="X41" s="58"/>
      <c r="Y41" s="58">
        <f t="shared" si="6"/>
        <v>0</v>
      </c>
      <c r="Z41" s="58"/>
      <c r="AA41" s="58"/>
      <c r="AB41" s="58">
        <f t="shared" si="7"/>
        <v>0</v>
      </c>
    </row>
    <row r="42" spans="1:29" x14ac:dyDescent="0.45">
      <c r="A42" s="211"/>
      <c r="B42" s="7"/>
      <c r="C42" s="8"/>
      <c r="D42" s="9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</sheetData>
  <mergeCells count="29">
    <mergeCell ref="A1:AB1"/>
    <mergeCell ref="A2:AB2"/>
    <mergeCell ref="A3:A5"/>
    <mergeCell ref="B3:D5"/>
    <mergeCell ref="E3:G3"/>
    <mergeCell ref="H3:J3"/>
    <mergeCell ref="K3:M3"/>
    <mergeCell ref="N3:P3"/>
    <mergeCell ref="Q3:S3"/>
    <mergeCell ref="T3:V3"/>
    <mergeCell ref="W3:Y3"/>
    <mergeCell ref="Z3:AB3"/>
    <mergeCell ref="E4:F4"/>
    <mergeCell ref="G4:G5"/>
    <mergeCell ref="H4:I4"/>
    <mergeCell ref="J4:J5"/>
    <mergeCell ref="AB4:AB5"/>
    <mergeCell ref="B6:D6"/>
    <mergeCell ref="Q4:R4"/>
    <mergeCell ref="S4:S5"/>
    <mergeCell ref="T4:U4"/>
    <mergeCell ref="V4:V5"/>
    <mergeCell ref="W4:X4"/>
    <mergeCell ref="Y4:Y5"/>
    <mergeCell ref="K4:L4"/>
    <mergeCell ref="M4:M5"/>
    <mergeCell ref="N4:O4"/>
    <mergeCell ref="P4:P5"/>
    <mergeCell ref="Z4:AA4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C42"/>
  <sheetViews>
    <sheetView view="pageLayout" zoomScale="130" zoomScaleNormal="100" zoomScalePageLayoutView="130" workbookViewId="0">
      <selection activeCell="E7" sqref="A1:AB36"/>
    </sheetView>
  </sheetViews>
  <sheetFormatPr defaultColWidth="9" defaultRowHeight="18.75" x14ac:dyDescent="0.45"/>
  <cols>
    <col min="1" max="1" width="3.375" style="5" customWidth="1"/>
    <col min="2" max="2" width="5.375" style="6" customWidth="1"/>
    <col min="3" max="3" width="7.125" style="6" customWidth="1"/>
    <col min="4" max="4" width="6.375" style="6" customWidth="1"/>
    <col min="5" max="28" width="2.75" style="5" customWidth="1"/>
    <col min="29" max="16384" width="9" style="5"/>
  </cols>
  <sheetData>
    <row r="1" spans="1:29" x14ac:dyDescent="0.45">
      <c r="A1" s="152" t="s">
        <v>324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s="54" customFormat="1" x14ac:dyDescent="0.2">
      <c r="A2" s="152" t="str">
        <f>ไทย!A2</f>
        <v>ชั้น ป.6/1         ปีการศึกษา 2563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9" s="54" customFormat="1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29" s="54" customFormat="1" x14ac:dyDescent="0.2">
      <c r="A4" s="153"/>
      <c r="B4" s="158"/>
      <c r="C4" s="159"/>
      <c r="D4" s="160"/>
      <c r="E4" s="157" t="s">
        <v>12</v>
      </c>
      <c r="F4" s="157"/>
      <c r="G4" s="157" t="s">
        <v>10</v>
      </c>
      <c r="H4" s="157" t="s">
        <v>12</v>
      </c>
      <c r="I4" s="157"/>
      <c r="J4" s="172" t="s">
        <v>10</v>
      </c>
      <c r="K4" s="157" t="s">
        <v>12</v>
      </c>
      <c r="L4" s="157"/>
      <c r="M4" s="157" t="s">
        <v>10</v>
      </c>
      <c r="N4" s="157" t="s">
        <v>12</v>
      </c>
      <c r="O4" s="157"/>
      <c r="P4" s="157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57" t="s">
        <v>10</v>
      </c>
      <c r="W4" s="157" t="s">
        <v>12</v>
      </c>
      <c r="X4" s="157"/>
      <c r="Y4" s="157" t="s">
        <v>10</v>
      </c>
      <c r="Z4" s="157" t="s">
        <v>12</v>
      </c>
      <c r="AA4" s="157"/>
      <c r="AB4" s="157" t="s">
        <v>10</v>
      </c>
    </row>
    <row r="5" spans="1:29" s="54" customFormat="1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57"/>
      <c r="H5" s="110">
        <v>1</v>
      </c>
      <c r="I5" s="110">
        <v>2</v>
      </c>
      <c r="J5" s="172"/>
      <c r="K5" s="110">
        <v>1</v>
      </c>
      <c r="L5" s="110">
        <v>2</v>
      </c>
      <c r="M5" s="157"/>
      <c r="N5" s="110">
        <v>1</v>
      </c>
      <c r="O5" s="110">
        <v>2</v>
      </c>
      <c r="P5" s="157"/>
      <c r="Q5" s="110">
        <v>1</v>
      </c>
      <c r="R5" s="110">
        <v>2</v>
      </c>
      <c r="S5" s="157"/>
      <c r="T5" s="110">
        <v>1</v>
      </c>
      <c r="U5" s="110">
        <v>2</v>
      </c>
      <c r="V5" s="157"/>
      <c r="W5" s="110">
        <v>1</v>
      </c>
      <c r="X5" s="110">
        <v>2</v>
      </c>
      <c r="Y5" s="157"/>
      <c r="Z5" s="110">
        <v>1</v>
      </c>
      <c r="AA5" s="110">
        <v>2</v>
      </c>
      <c r="AB5" s="157"/>
    </row>
    <row r="6" spans="1:29" s="54" customFormat="1" ht="18" customHeight="1" x14ac:dyDescent="0.2">
      <c r="A6" s="110"/>
      <c r="B6" s="126" t="s">
        <v>11</v>
      </c>
      <c r="C6" s="127"/>
      <c r="D6" s="128"/>
      <c r="E6" s="110">
        <v>3</v>
      </c>
      <c r="F6" s="110">
        <v>3</v>
      </c>
      <c r="G6" s="110">
        <v>3</v>
      </c>
      <c r="H6" s="110">
        <v>3</v>
      </c>
      <c r="I6" s="110">
        <v>3</v>
      </c>
      <c r="J6" s="173">
        <v>3</v>
      </c>
      <c r="K6" s="110">
        <v>3</v>
      </c>
      <c r="L6" s="110">
        <v>3</v>
      </c>
      <c r="M6" s="110">
        <v>3</v>
      </c>
      <c r="N6" s="110">
        <v>3</v>
      </c>
      <c r="O6" s="110">
        <v>3</v>
      </c>
      <c r="P6" s="110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10">
        <v>3</v>
      </c>
      <c r="W6" s="110">
        <v>3</v>
      </c>
      <c r="X6" s="110">
        <v>3</v>
      </c>
      <c r="Y6" s="110">
        <v>3</v>
      </c>
      <c r="Z6" s="110">
        <v>3</v>
      </c>
      <c r="AA6" s="110">
        <v>3</v>
      </c>
      <c r="AB6" s="110">
        <v>3</v>
      </c>
    </row>
    <row r="7" spans="1:29" s="54" customFormat="1" ht="18" customHeight="1" x14ac:dyDescent="0.2">
      <c r="A7" s="112">
        <v>1</v>
      </c>
      <c r="B7" s="113" t="str">
        <f>รายชื่อ!D3</f>
        <v>เด็กชาย</v>
      </c>
      <c r="C7" s="114" t="str">
        <f>รายชื่อ!E3</f>
        <v>กิตติศักดิ์</v>
      </c>
      <c r="D7" s="115" t="str">
        <f>รายชื่อ!F3</f>
        <v>เฉยเเหวน</v>
      </c>
      <c r="E7" s="120"/>
      <c r="F7" s="121"/>
      <c r="G7" s="120"/>
      <c r="H7" s="120"/>
      <c r="I7" s="120"/>
      <c r="J7" s="117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</row>
    <row r="8" spans="1:29" s="54" customFormat="1" ht="18" customHeight="1" x14ac:dyDescent="0.2">
      <c r="A8" s="164">
        <v>2</v>
      </c>
      <c r="B8" s="165" t="str">
        <f>รายชื่อ!D4</f>
        <v>เด็กชาย</v>
      </c>
      <c r="C8" s="166" t="str">
        <f>รายชื่อ!E4</f>
        <v>ณัฐวุฒิ</v>
      </c>
      <c r="D8" s="167" t="str">
        <f>รายชื่อ!F4</f>
        <v>ม่วงศรี</v>
      </c>
      <c r="E8" s="164"/>
      <c r="F8" s="164"/>
      <c r="G8" s="174"/>
      <c r="H8" s="164"/>
      <c r="I8" s="164"/>
      <c r="J8" s="169"/>
      <c r="K8" s="164"/>
      <c r="L8" s="164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</row>
    <row r="9" spans="1:29" s="54" customFormat="1" ht="18" customHeight="1" x14ac:dyDescent="0.2">
      <c r="A9" s="164">
        <v>3</v>
      </c>
      <c r="B9" s="165" t="str">
        <f>รายชื่อ!D5</f>
        <v>เด็กชาย</v>
      </c>
      <c r="C9" s="166" t="str">
        <f>รายชื่อ!E5</f>
        <v>ธนพล</v>
      </c>
      <c r="D9" s="167" t="str">
        <f>รายชื่อ!F5</f>
        <v>นรอินทร์</v>
      </c>
      <c r="E9" s="164"/>
      <c r="F9" s="164"/>
      <c r="G9" s="174"/>
      <c r="H9" s="164"/>
      <c r="I9" s="164"/>
      <c r="J9" s="169"/>
      <c r="K9" s="164"/>
      <c r="L9" s="164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</row>
    <row r="10" spans="1:29" s="54" customFormat="1" ht="18" customHeight="1" x14ac:dyDescent="0.2">
      <c r="A10" s="164">
        <v>4</v>
      </c>
      <c r="B10" s="165" t="str">
        <f>รายชื่อ!D6</f>
        <v>เด็กชาย</v>
      </c>
      <c r="C10" s="166" t="str">
        <f>รายชื่อ!E6</f>
        <v>นิธิพล</v>
      </c>
      <c r="D10" s="167" t="str">
        <f>รายชื่อ!F6</f>
        <v>แผ่นคำลา</v>
      </c>
      <c r="E10" s="164"/>
      <c r="F10" s="164"/>
      <c r="G10" s="174"/>
      <c r="H10" s="164"/>
      <c r="I10" s="164"/>
      <c r="J10" s="169"/>
      <c r="K10" s="164"/>
      <c r="L10" s="164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29" s="54" customFormat="1" ht="18" customHeight="1" x14ac:dyDescent="0.2">
      <c r="A11" s="164">
        <v>5</v>
      </c>
      <c r="B11" s="165" t="str">
        <f>รายชื่อ!D7</f>
        <v>เด็กชาย</v>
      </c>
      <c r="C11" s="166" t="str">
        <f>รายชื่อ!E7</f>
        <v>พงศกร</v>
      </c>
      <c r="D11" s="167" t="str">
        <f>รายชื่อ!F7</f>
        <v>สุทธิพงศ์วิรัช</v>
      </c>
      <c r="E11" s="164"/>
      <c r="F11" s="164"/>
      <c r="G11" s="174"/>
      <c r="H11" s="164"/>
      <c r="I11" s="164"/>
      <c r="J11" s="169"/>
      <c r="K11" s="164"/>
      <c r="L11" s="164"/>
      <c r="M11" s="169"/>
      <c r="N11" s="169"/>
      <c r="O11" s="170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</row>
    <row r="12" spans="1:29" s="54" customFormat="1" ht="18" customHeight="1" x14ac:dyDescent="0.2">
      <c r="A12" s="164">
        <v>6</v>
      </c>
      <c r="B12" s="165" t="str">
        <f>รายชื่อ!D8</f>
        <v>เด็กหญิง</v>
      </c>
      <c r="C12" s="166" t="str">
        <f>รายชื่อ!E8</f>
        <v>กมลวรรณ</v>
      </c>
      <c r="D12" s="167" t="str">
        <f>รายชื่อ!F8</f>
        <v>เนาวไสศรี</v>
      </c>
      <c r="E12" s="164"/>
      <c r="F12" s="164"/>
      <c r="G12" s="174"/>
      <c r="H12" s="164"/>
      <c r="I12" s="164"/>
      <c r="J12" s="169"/>
      <c r="K12" s="164"/>
      <c r="L12" s="164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60"/>
    </row>
    <row r="13" spans="1:29" s="54" customFormat="1" ht="18" customHeight="1" x14ac:dyDescent="0.2">
      <c r="A13" s="164">
        <v>7</v>
      </c>
      <c r="B13" s="165" t="str">
        <f>รายชื่อ!D9</f>
        <v>เด็กหญิง</v>
      </c>
      <c r="C13" s="166" t="str">
        <f>รายชื่อ!E9</f>
        <v>กรองกาญจน์</v>
      </c>
      <c r="D13" s="167" t="str">
        <f>รายชื่อ!F9</f>
        <v>สืบสอน</v>
      </c>
      <c r="E13" s="164"/>
      <c r="F13" s="164"/>
      <c r="G13" s="174"/>
      <c r="H13" s="164"/>
      <c r="I13" s="164"/>
      <c r="J13" s="169"/>
      <c r="K13" s="164"/>
      <c r="L13" s="164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</row>
    <row r="14" spans="1:29" s="54" customFormat="1" ht="18" customHeight="1" x14ac:dyDescent="0.2">
      <c r="A14" s="164">
        <v>8</v>
      </c>
      <c r="B14" s="165" t="str">
        <f>รายชื่อ!D10</f>
        <v>เด็กหญิง</v>
      </c>
      <c r="C14" s="166" t="str">
        <f>รายชื่อ!E10</f>
        <v>ชลิตา</v>
      </c>
      <c r="D14" s="167" t="str">
        <f>รายชื่อ!F10</f>
        <v>กองแกน</v>
      </c>
      <c r="E14" s="164"/>
      <c r="F14" s="164"/>
      <c r="G14" s="174"/>
      <c r="H14" s="164"/>
      <c r="I14" s="164"/>
      <c r="J14" s="169"/>
      <c r="K14" s="164"/>
      <c r="L14" s="164"/>
      <c r="M14" s="169"/>
      <c r="N14" s="169"/>
      <c r="O14" s="169"/>
      <c r="P14" s="169"/>
      <c r="Q14" s="169"/>
      <c r="R14" s="169"/>
      <c r="S14" s="169"/>
      <c r="T14" s="169"/>
      <c r="U14" s="171"/>
      <c r="V14" s="169"/>
      <c r="W14" s="169"/>
      <c r="X14" s="169"/>
      <c r="Y14" s="169"/>
      <c r="Z14" s="169"/>
      <c r="AA14" s="169"/>
      <c r="AB14" s="169"/>
      <c r="AC14" s="60"/>
    </row>
    <row r="15" spans="1:29" s="54" customFormat="1" ht="18" customHeight="1" x14ac:dyDescent="0.2">
      <c r="A15" s="164">
        <v>9</v>
      </c>
      <c r="B15" s="165" t="str">
        <f>รายชื่อ!D11</f>
        <v>เด็กหญิง</v>
      </c>
      <c r="C15" s="166" t="str">
        <f>รายชื่อ!E11</f>
        <v>นงค์นภัส</v>
      </c>
      <c r="D15" s="167" t="str">
        <f>รายชื่อ!F11</f>
        <v>ทีดินดำ</v>
      </c>
      <c r="E15" s="164"/>
      <c r="F15" s="164"/>
      <c r="G15" s="174"/>
      <c r="H15" s="164"/>
      <c r="I15" s="164"/>
      <c r="J15" s="169"/>
      <c r="K15" s="164"/>
      <c r="L15" s="164"/>
      <c r="M15" s="169"/>
      <c r="N15" s="169"/>
      <c r="O15" s="103"/>
      <c r="P15" s="169"/>
      <c r="Q15" s="169"/>
      <c r="R15" s="169"/>
      <c r="S15" s="169"/>
      <c r="T15" s="169"/>
      <c r="U15" s="103"/>
      <c r="V15" s="169"/>
      <c r="W15" s="169"/>
      <c r="X15" s="169"/>
      <c r="Y15" s="169"/>
      <c r="Z15" s="169"/>
      <c r="AA15" s="169"/>
      <c r="AB15" s="169"/>
    </row>
    <row r="16" spans="1:29" s="54" customFormat="1" ht="18" customHeight="1" x14ac:dyDescent="0.2">
      <c r="A16" s="164">
        <v>10</v>
      </c>
      <c r="B16" s="165" t="str">
        <f>รายชื่อ!D12</f>
        <v>เด็กหญิง</v>
      </c>
      <c r="C16" s="166" t="str">
        <f>รายชื่อ!E12</f>
        <v>นวรัตน์</v>
      </c>
      <c r="D16" s="167" t="str">
        <f>รายชื่อ!F12</f>
        <v>เอี่ยมนิ่ม</v>
      </c>
      <c r="E16" s="164"/>
      <c r="F16" s="164"/>
      <c r="G16" s="174"/>
      <c r="H16" s="164"/>
      <c r="I16" s="164"/>
      <c r="J16" s="169"/>
      <c r="K16" s="164"/>
      <c r="L16" s="164"/>
      <c r="M16" s="169"/>
      <c r="N16" s="169"/>
      <c r="O16" s="170"/>
      <c r="P16" s="169"/>
      <c r="Q16" s="169"/>
      <c r="R16" s="169"/>
      <c r="S16" s="169"/>
      <c r="T16" s="169"/>
      <c r="U16" s="170"/>
      <c r="V16" s="169"/>
      <c r="W16" s="169"/>
      <c r="X16" s="169"/>
      <c r="Y16" s="169"/>
      <c r="Z16" s="169"/>
      <c r="AA16" s="169"/>
      <c r="AB16" s="169"/>
    </row>
    <row r="17" spans="1:29" s="54" customFormat="1" ht="18" customHeight="1" x14ac:dyDescent="0.2">
      <c r="A17" s="164">
        <v>11</v>
      </c>
      <c r="B17" s="165" t="str">
        <f>รายชื่อ!D13</f>
        <v>เด็กหญิง</v>
      </c>
      <c r="C17" s="166" t="str">
        <f>รายชื่อ!E13</f>
        <v>พรรณนิภา</v>
      </c>
      <c r="D17" s="167" t="str">
        <f>รายชื่อ!F13</f>
        <v>พรายเพ็ชรน้อย</v>
      </c>
      <c r="E17" s="164"/>
      <c r="F17" s="164"/>
      <c r="G17" s="174"/>
      <c r="H17" s="164"/>
      <c r="I17" s="164"/>
      <c r="J17" s="169"/>
      <c r="K17" s="164"/>
      <c r="L17" s="164"/>
      <c r="M17" s="169"/>
      <c r="N17" s="169"/>
      <c r="O17" s="169"/>
      <c r="P17" s="169"/>
      <c r="Q17" s="169"/>
      <c r="R17" s="169"/>
      <c r="S17" s="169"/>
      <c r="T17" s="169"/>
      <c r="U17" s="170"/>
      <c r="V17" s="169"/>
      <c r="W17" s="169"/>
      <c r="X17" s="169"/>
      <c r="Y17" s="169"/>
      <c r="Z17" s="169"/>
      <c r="AA17" s="169"/>
      <c r="AB17" s="169"/>
      <c r="AC17" s="61"/>
    </row>
    <row r="18" spans="1:29" s="54" customFormat="1" ht="18" customHeight="1" x14ac:dyDescent="0.2">
      <c r="A18" s="164">
        <v>12</v>
      </c>
      <c r="B18" s="165" t="str">
        <f>รายชื่อ!D14</f>
        <v>เด็กหญิง</v>
      </c>
      <c r="C18" s="166" t="str">
        <f>รายชื่อ!E14</f>
        <v>เพ็ญประภา</v>
      </c>
      <c r="D18" s="167" t="str">
        <f>รายชื่อ!F14</f>
        <v>ลาพันธ์</v>
      </c>
      <c r="E18" s="164"/>
      <c r="F18" s="164"/>
      <c r="G18" s="174"/>
      <c r="H18" s="164"/>
      <c r="I18" s="164"/>
      <c r="J18" s="169"/>
      <c r="K18" s="164"/>
      <c r="L18" s="164"/>
      <c r="M18" s="169"/>
      <c r="N18" s="169"/>
      <c r="O18" s="10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60"/>
    </row>
    <row r="19" spans="1:29" s="54" customFormat="1" ht="18" customHeight="1" x14ac:dyDescent="0.2">
      <c r="A19" s="164">
        <v>13</v>
      </c>
      <c r="B19" s="165" t="str">
        <f>รายชื่อ!D15</f>
        <v>เด็กหญิง</v>
      </c>
      <c r="C19" s="166" t="str">
        <f>รายชื่อ!E15</f>
        <v>มาลินี</v>
      </c>
      <c r="D19" s="167" t="str">
        <f>รายชื่อ!F15</f>
        <v>ศรีอินกิจ</v>
      </c>
      <c r="E19" s="164"/>
      <c r="F19" s="164"/>
      <c r="G19" s="174"/>
      <c r="H19" s="164"/>
      <c r="I19" s="164"/>
      <c r="J19" s="169"/>
      <c r="K19" s="164"/>
      <c r="L19" s="164"/>
      <c r="M19" s="169"/>
      <c r="N19" s="169"/>
      <c r="O19" s="169"/>
      <c r="P19" s="169"/>
      <c r="Q19" s="169"/>
      <c r="R19" s="169"/>
      <c r="S19" s="169"/>
      <c r="T19" s="169"/>
      <c r="U19" s="103"/>
      <c r="V19" s="169"/>
      <c r="W19" s="169"/>
      <c r="X19" s="169"/>
      <c r="Y19" s="169"/>
      <c r="Z19" s="169"/>
      <c r="AA19" s="169"/>
      <c r="AB19" s="169"/>
    </row>
    <row r="20" spans="1:29" s="54" customFormat="1" ht="18" customHeight="1" x14ac:dyDescent="0.2">
      <c r="A20" s="164">
        <v>14</v>
      </c>
      <c r="B20" s="165" t="str">
        <f>รายชื่อ!D16</f>
        <v>เด็กหญิง</v>
      </c>
      <c r="C20" s="166" t="str">
        <f>รายชื่อ!E16</f>
        <v>วนิดา</v>
      </c>
      <c r="D20" s="167" t="str">
        <f>รายชื่อ!F16</f>
        <v>สุดโต</v>
      </c>
      <c r="E20" s="164"/>
      <c r="F20" s="164"/>
      <c r="G20" s="174"/>
      <c r="H20" s="164"/>
      <c r="I20" s="164"/>
      <c r="J20" s="169"/>
      <c r="K20" s="164"/>
      <c r="L20" s="164"/>
      <c r="M20" s="169"/>
      <c r="N20" s="169"/>
      <c r="O20" s="169"/>
      <c r="P20" s="169"/>
      <c r="Q20" s="169"/>
      <c r="R20" s="169"/>
      <c r="S20" s="169"/>
      <c r="T20" s="169"/>
      <c r="U20" s="170"/>
      <c r="V20" s="169"/>
      <c r="W20" s="169"/>
      <c r="X20" s="169"/>
      <c r="Y20" s="169"/>
      <c r="Z20" s="169"/>
      <c r="AA20" s="169"/>
      <c r="AB20" s="169"/>
    </row>
    <row r="21" spans="1:29" s="54" customFormat="1" ht="18" customHeight="1" x14ac:dyDescent="0.2">
      <c r="A21" s="164">
        <v>15</v>
      </c>
      <c r="B21" s="165" t="str">
        <f>รายชื่อ!D17</f>
        <v>เด็กหญิง</v>
      </c>
      <c r="C21" s="166" t="str">
        <f>รายชื่อ!E17</f>
        <v>วิภาดา</v>
      </c>
      <c r="D21" s="167" t="str">
        <f>รายชื่อ!F17</f>
        <v>โสดาโคตร</v>
      </c>
      <c r="E21" s="164"/>
      <c r="F21" s="164"/>
      <c r="G21" s="174"/>
      <c r="H21" s="164"/>
      <c r="I21" s="164"/>
      <c r="J21" s="169"/>
      <c r="K21" s="164"/>
      <c r="L21" s="164"/>
      <c r="M21" s="169"/>
      <c r="N21" s="169"/>
      <c r="O21" s="169"/>
      <c r="P21" s="169"/>
      <c r="Q21" s="169"/>
      <c r="R21" s="169"/>
      <c r="S21" s="169"/>
      <c r="T21" s="169"/>
      <c r="U21" s="170"/>
      <c r="V21" s="169"/>
      <c r="W21" s="169"/>
      <c r="X21" s="169"/>
      <c r="Y21" s="169"/>
      <c r="Z21" s="169"/>
      <c r="AA21" s="169"/>
      <c r="AB21" s="169"/>
      <c r="AC21" s="62"/>
    </row>
    <row r="22" spans="1:29" s="54" customFormat="1" ht="18" customHeight="1" x14ac:dyDescent="0.2">
      <c r="A22" s="164">
        <v>16</v>
      </c>
      <c r="B22" s="165" t="str">
        <f>รายชื่อ!D18</f>
        <v>เด็กหญิง</v>
      </c>
      <c r="C22" s="166" t="str">
        <f>รายชื่อ!E18</f>
        <v>สุนันทา</v>
      </c>
      <c r="D22" s="167" t="str">
        <f>รายชื่อ!F18</f>
        <v>ทรัพย์ประดิษฐ์</v>
      </c>
      <c r="E22" s="164"/>
      <c r="F22" s="164"/>
      <c r="G22" s="174"/>
      <c r="H22" s="164"/>
      <c r="I22" s="164"/>
      <c r="J22" s="169"/>
      <c r="K22" s="164"/>
      <c r="L22" s="164"/>
      <c r="M22" s="169"/>
      <c r="N22" s="169"/>
      <c r="O22" s="103"/>
      <c r="P22" s="169"/>
      <c r="Q22" s="169"/>
      <c r="R22" s="169"/>
      <c r="S22" s="169"/>
      <c r="T22" s="169"/>
      <c r="U22" s="170"/>
      <c r="V22" s="169"/>
      <c r="W22" s="169"/>
      <c r="X22" s="169"/>
      <c r="Y22" s="169"/>
      <c r="Z22" s="169"/>
      <c r="AA22" s="169"/>
      <c r="AB22" s="169"/>
      <c r="AC22" s="62"/>
    </row>
    <row r="23" spans="1:29" s="54" customFormat="1" ht="18" customHeight="1" x14ac:dyDescent="0.2">
      <c r="A23" s="164">
        <v>17</v>
      </c>
      <c r="B23" s="165" t="str">
        <f>รายชื่อ!D19</f>
        <v>เด็กหญิง</v>
      </c>
      <c r="C23" s="166" t="str">
        <f>รายชื่อ!E19</f>
        <v>สุภาภรณ์</v>
      </c>
      <c r="D23" s="167" t="str">
        <f>รายชื่อ!F19</f>
        <v>บูรณะ</v>
      </c>
      <c r="E23" s="164"/>
      <c r="F23" s="164"/>
      <c r="G23" s="174"/>
      <c r="H23" s="164"/>
      <c r="I23" s="164"/>
      <c r="J23" s="169"/>
      <c r="K23" s="164"/>
      <c r="L23" s="164"/>
      <c r="M23" s="169"/>
      <c r="N23" s="169"/>
      <c r="O23" s="170"/>
      <c r="P23" s="169"/>
      <c r="Q23" s="169"/>
      <c r="R23" s="169"/>
      <c r="S23" s="169"/>
      <c r="T23" s="169"/>
      <c r="U23" s="170"/>
      <c r="V23" s="169"/>
      <c r="W23" s="169"/>
      <c r="X23" s="169"/>
      <c r="Y23" s="169"/>
      <c r="Z23" s="169"/>
      <c r="AA23" s="169"/>
      <c r="AB23" s="169"/>
      <c r="AC23" s="62"/>
    </row>
    <row r="24" spans="1:29" s="54" customFormat="1" ht="18" customHeight="1" x14ac:dyDescent="0.2">
      <c r="A24" s="164">
        <v>18</v>
      </c>
      <c r="B24" s="165" t="str">
        <f>รายชื่อ!D20</f>
        <v>เด็กหญิง</v>
      </c>
      <c r="C24" s="166" t="str">
        <f>รายชื่อ!E20</f>
        <v>สร้อยฟ้า</v>
      </c>
      <c r="D24" s="167" t="str">
        <f>รายชื่อ!F20</f>
        <v>ดีละลม</v>
      </c>
      <c r="E24" s="164"/>
      <c r="F24" s="164"/>
      <c r="G24" s="174"/>
      <c r="H24" s="164"/>
      <c r="I24" s="164"/>
      <c r="J24" s="169"/>
      <c r="K24" s="164"/>
      <c r="L24" s="164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62"/>
    </row>
    <row r="25" spans="1:29" s="54" customFormat="1" ht="18" customHeight="1" x14ac:dyDescent="0.2">
      <c r="A25" s="164">
        <v>19</v>
      </c>
      <c r="B25" s="165" t="str">
        <f>รายชื่อ!D21</f>
        <v>เด็กชาย</v>
      </c>
      <c r="C25" s="166" t="str">
        <f>รายชื่อ!E21</f>
        <v>พงศกร</v>
      </c>
      <c r="D25" s="167" t="str">
        <f>รายชื่อ!F21</f>
        <v>นิยมวัน</v>
      </c>
      <c r="E25" s="164"/>
      <c r="F25" s="164"/>
      <c r="G25" s="174"/>
      <c r="H25" s="164"/>
      <c r="I25" s="164"/>
      <c r="J25" s="169"/>
      <c r="K25" s="164"/>
      <c r="L25" s="164"/>
      <c r="M25" s="169"/>
      <c r="N25" s="169"/>
      <c r="O25" s="10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</row>
    <row r="26" spans="1:29" s="64" customFormat="1" ht="18" customHeight="1" x14ac:dyDescent="0.2">
      <c r="A26" s="164">
        <v>20</v>
      </c>
      <c r="B26" s="165" t="str">
        <f>รายชื่อ!D22</f>
        <v>เด็กชาย</v>
      </c>
      <c r="C26" s="166" t="str">
        <f>รายชื่อ!E22</f>
        <v>ศุภกฤต</v>
      </c>
      <c r="D26" s="167" t="str">
        <f>รายชื่อ!F22</f>
        <v>นุตน้อย</v>
      </c>
      <c r="E26" s="164"/>
      <c r="F26" s="164"/>
      <c r="G26" s="174"/>
      <c r="H26" s="164"/>
      <c r="I26" s="164"/>
      <c r="J26" s="169"/>
      <c r="K26" s="164"/>
      <c r="L26" s="164"/>
      <c r="M26" s="169"/>
      <c r="N26" s="169"/>
      <c r="O26" s="170"/>
      <c r="P26" s="169"/>
      <c r="Q26" s="169"/>
      <c r="R26" s="169"/>
      <c r="S26" s="169"/>
      <c r="T26" s="169"/>
      <c r="U26" s="103"/>
      <c r="V26" s="169"/>
      <c r="W26" s="169"/>
      <c r="X26" s="169"/>
      <c r="Y26" s="169"/>
      <c r="Z26" s="169"/>
      <c r="AA26" s="169"/>
      <c r="AB26" s="169"/>
      <c r="AC26" s="63"/>
    </row>
    <row r="27" spans="1:29" s="54" customFormat="1" ht="18" customHeight="1" x14ac:dyDescent="0.2">
      <c r="A27" s="164">
        <v>21</v>
      </c>
      <c r="B27" s="165" t="str">
        <f>รายชื่อ!D23</f>
        <v>เด็กชาย</v>
      </c>
      <c r="C27" s="166" t="str">
        <f>รายชื่อ!E23</f>
        <v>วีระพงษ์</v>
      </c>
      <c r="D27" s="167" t="str">
        <f>รายชื่อ!F23</f>
        <v>ดวงงาม</v>
      </c>
      <c r="E27" s="164"/>
      <c r="F27" s="164"/>
      <c r="G27" s="174"/>
      <c r="H27" s="164"/>
      <c r="I27" s="164"/>
      <c r="J27" s="169"/>
      <c r="K27" s="164"/>
      <c r="L27" s="164"/>
      <c r="M27" s="169"/>
      <c r="N27" s="169"/>
      <c r="O27" s="170"/>
      <c r="P27" s="169"/>
      <c r="Q27" s="169"/>
      <c r="R27" s="169"/>
      <c r="S27" s="169"/>
      <c r="T27" s="169"/>
      <c r="U27" s="170"/>
      <c r="V27" s="169"/>
      <c r="W27" s="169"/>
      <c r="X27" s="169"/>
      <c r="Y27" s="169"/>
      <c r="Z27" s="169"/>
      <c r="AA27" s="169"/>
      <c r="AB27" s="169"/>
    </row>
    <row r="28" spans="1:29" s="54" customFormat="1" ht="18" customHeight="1" x14ac:dyDescent="0.2">
      <c r="A28" s="164">
        <v>22</v>
      </c>
      <c r="B28" s="165" t="str">
        <f>รายชื่อ!D24</f>
        <v>เด็กหญิง</v>
      </c>
      <c r="C28" s="166" t="str">
        <f>รายชื่อ!E24</f>
        <v>ชลดา</v>
      </c>
      <c r="D28" s="167" t="str">
        <f>รายชื่อ!F24</f>
        <v>อ่ำทองคำ</v>
      </c>
      <c r="E28" s="164"/>
      <c r="F28" s="164"/>
      <c r="G28" s="174"/>
      <c r="H28" s="164"/>
      <c r="I28" s="164"/>
      <c r="J28" s="169"/>
      <c r="K28" s="164"/>
      <c r="L28" s="164"/>
      <c r="M28" s="169"/>
      <c r="N28" s="169"/>
      <c r="O28" s="170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62"/>
    </row>
    <row r="29" spans="1:29" s="54" customFormat="1" ht="18" customHeight="1" x14ac:dyDescent="0.2">
      <c r="A29" s="164">
        <v>23</v>
      </c>
      <c r="B29" s="165" t="str">
        <f>รายชื่อ!D25</f>
        <v>เด็กชาย</v>
      </c>
      <c r="C29" s="166" t="str">
        <f>รายชื่อ!E25</f>
        <v>กิตติพร</v>
      </c>
      <c r="D29" s="167" t="str">
        <f>รายชื่อ!F25</f>
        <v>สามงามยา</v>
      </c>
      <c r="E29" s="164"/>
      <c r="F29" s="164"/>
      <c r="G29" s="174"/>
      <c r="H29" s="164"/>
      <c r="I29" s="164"/>
      <c r="J29" s="169"/>
      <c r="K29" s="164"/>
      <c r="L29" s="164"/>
      <c r="M29" s="169"/>
      <c r="N29" s="169"/>
      <c r="O29" s="169"/>
      <c r="P29" s="169"/>
      <c r="Q29" s="169"/>
      <c r="R29" s="170"/>
      <c r="S29" s="169"/>
      <c r="T29" s="169"/>
      <c r="U29" s="103"/>
      <c r="V29" s="169"/>
      <c r="W29" s="169"/>
      <c r="X29" s="169"/>
      <c r="Y29" s="169"/>
      <c r="Z29" s="169"/>
      <c r="AA29" s="169"/>
      <c r="AB29" s="169"/>
      <c r="AC29" s="60"/>
    </row>
    <row r="30" spans="1:29" s="64" customFormat="1" ht="18" customHeight="1" x14ac:dyDescent="0.2">
      <c r="A30" s="164">
        <v>24</v>
      </c>
      <c r="B30" s="165" t="str">
        <f>รายชื่อ!D26</f>
        <v>เด็กชาย</v>
      </c>
      <c r="C30" s="166" t="str">
        <f>รายชื่อ!E26</f>
        <v>กิตติภณ</v>
      </c>
      <c r="D30" s="167" t="str">
        <f>รายชื่อ!F26</f>
        <v>มากจุ้ย</v>
      </c>
      <c r="E30" s="164"/>
      <c r="F30" s="164"/>
      <c r="G30" s="174"/>
      <c r="H30" s="164"/>
      <c r="I30" s="164"/>
      <c r="J30" s="169"/>
      <c r="K30" s="164"/>
      <c r="L30" s="164"/>
      <c r="M30" s="169"/>
      <c r="N30" s="169"/>
      <c r="O30" s="169"/>
      <c r="P30" s="169"/>
      <c r="Q30" s="169"/>
      <c r="R30" s="169"/>
      <c r="S30" s="169"/>
      <c r="T30" s="169"/>
      <c r="U30" s="170"/>
      <c r="V30" s="169"/>
      <c r="W30" s="169"/>
      <c r="X30" s="169"/>
      <c r="Y30" s="169"/>
      <c r="Z30" s="169"/>
      <c r="AA30" s="169"/>
      <c r="AB30" s="169"/>
      <c r="AC30" s="68"/>
    </row>
    <row r="31" spans="1:29" s="54" customFormat="1" ht="18" customHeight="1" x14ac:dyDescent="0.2">
      <c r="A31" s="164">
        <v>25</v>
      </c>
      <c r="B31" s="165" t="str">
        <f>รายชื่อ!D27</f>
        <v>เด็กชาย</v>
      </c>
      <c r="C31" s="166" t="str">
        <f>รายชื่อ!E27</f>
        <v>ณัถเศรษฐ</v>
      </c>
      <c r="D31" s="167" t="str">
        <f>รายชื่อ!F27</f>
        <v>เนตรนิล</v>
      </c>
      <c r="E31" s="164"/>
      <c r="F31" s="164"/>
      <c r="G31" s="174"/>
      <c r="H31" s="164"/>
      <c r="I31" s="164"/>
      <c r="J31" s="169"/>
      <c r="K31" s="164"/>
      <c r="L31" s="164"/>
      <c r="M31" s="169"/>
      <c r="N31" s="169"/>
      <c r="O31" s="169"/>
      <c r="P31" s="169"/>
      <c r="Q31" s="169"/>
      <c r="R31" s="169"/>
      <c r="S31" s="169"/>
      <c r="T31" s="169"/>
      <c r="U31" s="170"/>
      <c r="V31" s="169"/>
      <c r="W31" s="169"/>
      <c r="X31" s="169"/>
      <c r="Y31" s="169"/>
      <c r="Z31" s="169"/>
      <c r="AA31" s="169"/>
      <c r="AB31" s="169"/>
      <c r="AC31" s="65"/>
    </row>
    <row r="32" spans="1:29" s="54" customFormat="1" ht="18" customHeight="1" x14ac:dyDescent="0.2">
      <c r="A32" s="164">
        <v>26</v>
      </c>
      <c r="B32" s="165" t="str">
        <f>รายชื่อ!D28</f>
        <v>เด็กชาย</v>
      </c>
      <c r="C32" s="166" t="str">
        <f>รายชื่อ!E28</f>
        <v>มินฮวง</v>
      </c>
      <c r="D32" s="167" t="str">
        <f>รายชื่อ!F28</f>
        <v>อวง</v>
      </c>
      <c r="E32" s="164"/>
      <c r="F32" s="164"/>
      <c r="G32" s="174"/>
      <c r="H32" s="164"/>
      <c r="I32" s="164"/>
      <c r="J32" s="169"/>
      <c r="K32" s="164"/>
      <c r="L32" s="164"/>
      <c r="M32" s="169"/>
      <c r="N32" s="169"/>
      <c r="O32" s="103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66"/>
    </row>
    <row r="33" spans="1:29" s="64" customFormat="1" ht="18" customHeight="1" x14ac:dyDescent="0.2">
      <c r="A33" s="164">
        <v>27</v>
      </c>
      <c r="B33" s="165" t="str">
        <f>รายชื่อ!D29</f>
        <v>เด็กหญิง</v>
      </c>
      <c r="C33" s="166" t="str">
        <f>รายชื่อ!E29</f>
        <v>รัตติกาล</v>
      </c>
      <c r="D33" s="167" t="str">
        <f>รายชื่อ!F29</f>
        <v>สีสัน</v>
      </c>
      <c r="E33" s="164"/>
      <c r="F33" s="164"/>
      <c r="G33" s="174"/>
      <c r="H33" s="164"/>
      <c r="I33" s="164"/>
      <c r="J33" s="169"/>
      <c r="K33" s="164"/>
      <c r="L33" s="164"/>
      <c r="M33" s="169"/>
      <c r="N33" s="169"/>
      <c r="O33" s="169"/>
      <c r="P33" s="169"/>
      <c r="Q33" s="169"/>
      <c r="R33" s="169"/>
      <c r="S33" s="169"/>
      <c r="T33" s="169"/>
      <c r="U33" s="171"/>
      <c r="V33" s="169"/>
      <c r="W33" s="169"/>
      <c r="X33" s="169"/>
      <c r="Y33" s="169"/>
      <c r="Z33" s="169"/>
      <c r="AA33" s="169"/>
      <c r="AB33" s="169"/>
      <c r="AC33" s="67"/>
    </row>
    <row r="34" spans="1:29" s="64" customFormat="1" ht="18" customHeight="1" x14ac:dyDescent="0.2">
      <c r="A34" s="175">
        <v>28</v>
      </c>
      <c r="B34" s="176" t="str">
        <f>รายชื่อ!D30</f>
        <v>เด็กชาย</v>
      </c>
      <c r="C34" s="177" t="str">
        <f>รายชื่อ!E30</f>
        <v>รัฐศาสตร์</v>
      </c>
      <c r="D34" s="178" t="str">
        <f>รายชื่อ!F30</f>
        <v>ระงับทุกข์</v>
      </c>
      <c r="E34" s="175"/>
      <c r="F34" s="175"/>
      <c r="G34" s="179"/>
      <c r="H34" s="175"/>
      <c r="I34" s="175"/>
      <c r="J34" s="170"/>
      <c r="K34" s="175"/>
      <c r="L34" s="175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68"/>
    </row>
    <row r="35" spans="1:29" s="53" customFormat="1" ht="18" customHeight="1" x14ac:dyDescent="0.45">
      <c r="A35" s="164">
        <v>29</v>
      </c>
      <c r="B35" s="165" t="str">
        <f>รายชื่อ!D31</f>
        <v>เด็กหญิง</v>
      </c>
      <c r="C35" s="166" t="str">
        <f>รายชื่อ!E31</f>
        <v>ประวีณา</v>
      </c>
      <c r="D35" s="167" t="str">
        <f>รายชื่อ!F31</f>
        <v>ฤทธิ์มหันต์</v>
      </c>
      <c r="E35" s="164"/>
      <c r="F35" s="164"/>
      <c r="G35" s="174"/>
      <c r="H35" s="164"/>
      <c r="I35" s="164"/>
      <c r="J35" s="169"/>
      <c r="K35" s="164"/>
      <c r="L35" s="164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</row>
    <row r="36" spans="1:29" s="53" customFormat="1" ht="18" customHeight="1" thickBot="1" x14ac:dyDescent="0.5">
      <c r="A36" s="180">
        <v>30</v>
      </c>
      <c r="B36" s="181" t="str">
        <f>รายชื่อ!D32</f>
        <v>เด็กหญิง</v>
      </c>
      <c r="C36" s="182" t="str">
        <f>รายชื่อ!E32</f>
        <v>ศานต์ฤทัย</v>
      </c>
      <c r="D36" s="183" t="str">
        <f>รายชื่อ!F32</f>
        <v>จัดจวง</v>
      </c>
      <c r="E36" s="180"/>
      <c r="F36" s="180"/>
      <c r="G36" s="184"/>
      <c r="H36" s="180"/>
      <c r="I36" s="180"/>
      <c r="J36" s="185"/>
      <c r="K36" s="180"/>
      <c r="L36" s="180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</row>
    <row r="37" spans="1:29" s="53" customFormat="1" ht="18" customHeight="1" x14ac:dyDescent="0.45">
      <c r="A37" s="51"/>
      <c r="B37" s="28"/>
      <c r="C37" s="30"/>
      <c r="D37" s="52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spans="1:29" s="53" customFormat="1" ht="18" customHeight="1" x14ac:dyDescent="0.45">
      <c r="A38" s="51"/>
      <c r="B38" s="28"/>
      <c r="C38" s="29"/>
      <c r="D38" s="52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1:29" ht="18" customHeight="1" x14ac:dyDescent="0.45">
      <c r="A39" s="1"/>
      <c r="B39" s="4"/>
      <c r="C39" s="3"/>
      <c r="D39" s="2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</row>
    <row r="40" spans="1:29" ht="18" customHeight="1" x14ac:dyDescent="0.45">
      <c r="A40" s="1"/>
      <c r="B40" s="4"/>
      <c r="C40" s="3"/>
      <c r="D40" s="2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29" x14ac:dyDescent="0.45">
      <c r="A41" s="1"/>
      <c r="B41" s="4"/>
      <c r="C41" s="3"/>
      <c r="D41" s="2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</row>
    <row r="42" spans="1:29" x14ac:dyDescent="0.45">
      <c r="A42" s="1"/>
      <c r="B42" s="7"/>
      <c r="C42" s="8"/>
      <c r="D42" s="9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</sheetData>
  <mergeCells count="29">
    <mergeCell ref="A1:AB1"/>
    <mergeCell ref="A2:AB2"/>
    <mergeCell ref="A3:A5"/>
    <mergeCell ref="B3:D5"/>
    <mergeCell ref="E3:G3"/>
    <mergeCell ref="H3:J3"/>
    <mergeCell ref="K3:M3"/>
    <mergeCell ref="N3:P3"/>
    <mergeCell ref="Q3:S3"/>
    <mergeCell ref="T3:V3"/>
    <mergeCell ref="W3:Y3"/>
    <mergeCell ref="Z3:AB3"/>
    <mergeCell ref="E4:F4"/>
    <mergeCell ref="G4:G5"/>
    <mergeCell ref="H4:I4"/>
    <mergeCell ref="J4:J5"/>
    <mergeCell ref="AB4:AB5"/>
    <mergeCell ref="B6:D6"/>
    <mergeCell ref="Q4:R4"/>
    <mergeCell ref="S4:S5"/>
    <mergeCell ref="T4:U4"/>
    <mergeCell ref="V4:V5"/>
    <mergeCell ref="W4:X4"/>
    <mergeCell ref="Y4:Y5"/>
    <mergeCell ref="K4:L4"/>
    <mergeCell ref="M4:M5"/>
    <mergeCell ref="N4:O4"/>
    <mergeCell ref="P4:P5"/>
    <mergeCell ref="Z4:AA4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C42"/>
  <sheetViews>
    <sheetView view="pageLayout" topLeftCell="A7" zoomScale="150" zoomScaleNormal="100" zoomScalePageLayoutView="150" workbookViewId="0">
      <selection activeCell="E7" sqref="A1:AB36"/>
    </sheetView>
  </sheetViews>
  <sheetFormatPr defaultColWidth="9" defaultRowHeight="18.75" x14ac:dyDescent="0.45"/>
  <cols>
    <col min="1" max="1" width="3.625" style="5" customWidth="1"/>
    <col min="2" max="2" width="5.375" style="6" customWidth="1"/>
    <col min="3" max="3" width="7.125" style="6" customWidth="1"/>
    <col min="4" max="4" width="6.375" style="6" customWidth="1"/>
    <col min="5" max="28" width="2.75" style="5" customWidth="1"/>
    <col min="29" max="16384" width="9" style="5"/>
  </cols>
  <sheetData>
    <row r="1" spans="1:29" x14ac:dyDescent="0.45">
      <c r="A1" s="152" t="s">
        <v>325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9" s="54" customFormat="1" x14ac:dyDescent="0.2">
      <c r="A2" s="152" t="str">
        <f>ไทย!A2</f>
        <v>ชั้น ป.6/1         ปีการศึกษา 2563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</row>
    <row r="3" spans="1:29" s="54" customFormat="1" x14ac:dyDescent="0.2">
      <c r="A3" s="153" t="s">
        <v>0</v>
      </c>
      <c r="B3" s="154" t="s">
        <v>1</v>
      </c>
      <c r="C3" s="155"/>
      <c r="D3" s="156"/>
      <c r="E3" s="157" t="s">
        <v>2</v>
      </c>
      <c r="F3" s="157"/>
      <c r="G3" s="157"/>
      <c r="H3" s="157" t="s">
        <v>3</v>
      </c>
      <c r="I3" s="157"/>
      <c r="J3" s="157"/>
      <c r="K3" s="157" t="s">
        <v>4</v>
      </c>
      <c r="L3" s="157"/>
      <c r="M3" s="157"/>
      <c r="N3" s="157" t="s">
        <v>5</v>
      </c>
      <c r="O3" s="157"/>
      <c r="P3" s="157"/>
      <c r="Q3" s="157" t="s">
        <v>6</v>
      </c>
      <c r="R3" s="157"/>
      <c r="S3" s="157"/>
      <c r="T3" s="157" t="s">
        <v>7</v>
      </c>
      <c r="U3" s="157"/>
      <c r="V3" s="157"/>
      <c r="W3" s="157" t="s">
        <v>8</v>
      </c>
      <c r="X3" s="157"/>
      <c r="Y3" s="157"/>
      <c r="Z3" s="157" t="s">
        <v>9</v>
      </c>
      <c r="AA3" s="157"/>
      <c r="AB3" s="157"/>
    </row>
    <row r="4" spans="1:29" s="54" customFormat="1" x14ac:dyDescent="0.2">
      <c r="A4" s="153"/>
      <c r="B4" s="158"/>
      <c r="C4" s="159"/>
      <c r="D4" s="160"/>
      <c r="E4" s="157" t="s">
        <v>12</v>
      </c>
      <c r="F4" s="157"/>
      <c r="G4" s="157" t="s">
        <v>10</v>
      </c>
      <c r="H4" s="157" t="s">
        <v>12</v>
      </c>
      <c r="I4" s="157"/>
      <c r="J4" s="172" t="s">
        <v>10</v>
      </c>
      <c r="K4" s="157" t="s">
        <v>12</v>
      </c>
      <c r="L4" s="157"/>
      <c r="M4" s="157" t="s">
        <v>10</v>
      </c>
      <c r="N4" s="157" t="s">
        <v>12</v>
      </c>
      <c r="O4" s="157"/>
      <c r="P4" s="157" t="s">
        <v>10</v>
      </c>
      <c r="Q4" s="157" t="s">
        <v>12</v>
      </c>
      <c r="R4" s="157"/>
      <c r="S4" s="157" t="s">
        <v>10</v>
      </c>
      <c r="T4" s="157" t="s">
        <v>12</v>
      </c>
      <c r="U4" s="157"/>
      <c r="V4" s="157" t="s">
        <v>10</v>
      </c>
      <c r="W4" s="157" t="s">
        <v>12</v>
      </c>
      <c r="X4" s="157"/>
      <c r="Y4" s="157" t="s">
        <v>10</v>
      </c>
      <c r="Z4" s="157" t="s">
        <v>12</v>
      </c>
      <c r="AA4" s="157"/>
      <c r="AB4" s="157" t="s">
        <v>10</v>
      </c>
    </row>
    <row r="5" spans="1:29" s="54" customFormat="1" ht="18" customHeight="1" x14ac:dyDescent="0.2">
      <c r="A5" s="153"/>
      <c r="B5" s="161"/>
      <c r="C5" s="162"/>
      <c r="D5" s="163"/>
      <c r="E5" s="110">
        <v>1</v>
      </c>
      <c r="F5" s="110">
        <v>2</v>
      </c>
      <c r="G5" s="157"/>
      <c r="H5" s="110">
        <v>1</v>
      </c>
      <c r="I5" s="110">
        <v>2</v>
      </c>
      <c r="J5" s="172"/>
      <c r="K5" s="110">
        <v>1</v>
      </c>
      <c r="L5" s="110">
        <v>2</v>
      </c>
      <c r="M5" s="157"/>
      <c r="N5" s="110">
        <v>1</v>
      </c>
      <c r="O5" s="110">
        <v>2</v>
      </c>
      <c r="P5" s="157"/>
      <c r="Q5" s="110">
        <v>1</v>
      </c>
      <c r="R5" s="110">
        <v>2</v>
      </c>
      <c r="S5" s="157"/>
      <c r="T5" s="110">
        <v>1</v>
      </c>
      <c r="U5" s="110">
        <v>2</v>
      </c>
      <c r="V5" s="157"/>
      <c r="W5" s="110">
        <v>1</v>
      </c>
      <c r="X5" s="110">
        <v>2</v>
      </c>
      <c r="Y5" s="157"/>
      <c r="Z5" s="110">
        <v>1</v>
      </c>
      <c r="AA5" s="110">
        <v>2</v>
      </c>
      <c r="AB5" s="157"/>
    </row>
    <row r="6" spans="1:29" s="54" customFormat="1" ht="18" customHeight="1" x14ac:dyDescent="0.2">
      <c r="A6" s="110"/>
      <c r="B6" s="126" t="s">
        <v>11</v>
      </c>
      <c r="C6" s="127"/>
      <c r="D6" s="128"/>
      <c r="E6" s="110">
        <v>3</v>
      </c>
      <c r="F6" s="110">
        <v>3</v>
      </c>
      <c r="G6" s="110">
        <v>3</v>
      </c>
      <c r="H6" s="110">
        <v>3</v>
      </c>
      <c r="I6" s="110">
        <v>3</v>
      </c>
      <c r="J6" s="173">
        <v>3</v>
      </c>
      <c r="K6" s="110">
        <v>3</v>
      </c>
      <c r="L6" s="110">
        <v>3</v>
      </c>
      <c r="M6" s="110">
        <v>3</v>
      </c>
      <c r="N6" s="110">
        <v>3</v>
      </c>
      <c r="O6" s="110">
        <v>3</v>
      </c>
      <c r="P6" s="110">
        <v>3</v>
      </c>
      <c r="Q6" s="110">
        <v>3</v>
      </c>
      <c r="R6" s="110">
        <v>3</v>
      </c>
      <c r="S6" s="110">
        <v>3</v>
      </c>
      <c r="T6" s="110">
        <v>3</v>
      </c>
      <c r="U6" s="110">
        <v>3</v>
      </c>
      <c r="V6" s="110">
        <v>3</v>
      </c>
      <c r="W6" s="110">
        <v>3</v>
      </c>
      <c r="X6" s="110">
        <v>3</v>
      </c>
      <c r="Y6" s="110">
        <v>3</v>
      </c>
      <c r="Z6" s="110">
        <v>3</v>
      </c>
      <c r="AA6" s="110">
        <v>3</v>
      </c>
      <c r="AB6" s="110">
        <v>3</v>
      </c>
    </row>
    <row r="7" spans="1:29" s="54" customFormat="1" ht="18" customHeight="1" x14ac:dyDescent="0.2">
      <c r="A7" s="112">
        <v>1</v>
      </c>
      <c r="B7" s="113" t="str">
        <f>รายชื่อ!D3</f>
        <v>เด็กชาย</v>
      </c>
      <c r="C7" s="114" t="str">
        <f>รายชื่อ!E3</f>
        <v>กิตติศักดิ์</v>
      </c>
      <c r="D7" s="115" t="str">
        <f>รายชื่อ!F3</f>
        <v>เฉยเเหวน</v>
      </c>
      <c r="E7" s="120"/>
      <c r="F7" s="121"/>
      <c r="G7" s="120"/>
      <c r="H7" s="120"/>
      <c r="I7" s="120"/>
      <c r="J7" s="117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</row>
    <row r="8" spans="1:29" s="54" customFormat="1" ht="18" customHeight="1" x14ac:dyDescent="0.2">
      <c r="A8" s="164">
        <v>2</v>
      </c>
      <c r="B8" s="165" t="str">
        <f>รายชื่อ!D4</f>
        <v>เด็กชาย</v>
      </c>
      <c r="C8" s="166" t="str">
        <f>รายชื่อ!E4</f>
        <v>ณัฐวุฒิ</v>
      </c>
      <c r="D8" s="167" t="str">
        <f>รายชื่อ!F4</f>
        <v>ม่วงศรี</v>
      </c>
      <c r="E8" s="164"/>
      <c r="F8" s="164"/>
      <c r="G8" s="174"/>
      <c r="H8" s="164"/>
      <c r="I8" s="164"/>
      <c r="J8" s="169"/>
      <c r="K8" s="164"/>
      <c r="L8" s="164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</row>
    <row r="9" spans="1:29" s="54" customFormat="1" ht="18" customHeight="1" x14ac:dyDescent="0.2">
      <c r="A9" s="164">
        <v>3</v>
      </c>
      <c r="B9" s="165" t="str">
        <f>รายชื่อ!D5</f>
        <v>เด็กชาย</v>
      </c>
      <c r="C9" s="166" t="str">
        <f>รายชื่อ!E5</f>
        <v>ธนพล</v>
      </c>
      <c r="D9" s="167" t="str">
        <f>รายชื่อ!F5</f>
        <v>นรอินทร์</v>
      </c>
      <c r="E9" s="164"/>
      <c r="F9" s="164"/>
      <c r="G9" s="174"/>
      <c r="H9" s="164"/>
      <c r="I9" s="164"/>
      <c r="J9" s="169"/>
      <c r="K9" s="164"/>
      <c r="L9" s="164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</row>
    <row r="10" spans="1:29" s="54" customFormat="1" ht="18" customHeight="1" x14ac:dyDescent="0.2">
      <c r="A10" s="164">
        <v>4</v>
      </c>
      <c r="B10" s="165" t="str">
        <f>รายชื่อ!D6</f>
        <v>เด็กชาย</v>
      </c>
      <c r="C10" s="166" t="str">
        <f>รายชื่อ!E6</f>
        <v>นิธิพล</v>
      </c>
      <c r="D10" s="167" t="str">
        <f>รายชื่อ!F6</f>
        <v>แผ่นคำลา</v>
      </c>
      <c r="E10" s="164"/>
      <c r="F10" s="164"/>
      <c r="G10" s="174"/>
      <c r="H10" s="164"/>
      <c r="I10" s="164"/>
      <c r="J10" s="169"/>
      <c r="K10" s="164"/>
      <c r="L10" s="164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29" s="54" customFormat="1" ht="18" customHeight="1" x14ac:dyDescent="0.2">
      <c r="A11" s="164">
        <v>5</v>
      </c>
      <c r="B11" s="165" t="str">
        <f>รายชื่อ!D7</f>
        <v>เด็กชาย</v>
      </c>
      <c r="C11" s="166" t="str">
        <f>รายชื่อ!E7</f>
        <v>พงศกร</v>
      </c>
      <c r="D11" s="167" t="str">
        <f>รายชื่อ!F7</f>
        <v>สุทธิพงศ์วิรัช</v>
      </c>
      <c r="E11" s="164"/>
      <c r="F11" s="164"/>
      <c r="G11" s="174"/>
      <c r="H11" s="164"/>
      <c r="I11" s="164"/>
      <c r="J11" s="169"/>
      <c r="K11" s="164"/>
      <c r="L11" s="164"/>
      <c r="M11" s="169"/>
      <c r="N11" s="169"/>
      <c r="O11" s="170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</row>
    <row r="12" spans="1:29" s="54" customFormat="1" ht="18" customHeight="1" x14ac:dyDescent="0.2">
      <c r="A12" s="164">
        <v>6</v>
      </c>
      <c r="B12" s="165" t="str">
        <f>รายชื่อ!D8</f>
        <v>เด็กหญิง</v>
      </c>
      <c r="C12" s="166" t="str">
        <f>รายชื่อ!E8</f>
        <v>กมลวรรณ</v>
      </c>
      <c r="D12" s="167" t="str">
        <f>รายชื่อ!F8</f>
        <v>เนาวไสศรี</v>
      </c>
      <c r="E12" s="164"/>
      <c r="F12" s="164"/>
      <c r="G12" s="174"/>
      <c r="H12" s="164"/>
      <c r="I12" s="164"/>
      <c r="J12" s="169"/>
      <c r="K12" s="164"/>
      <c r="L12" s="164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60"/>
    </row>
    <row r="13" spans="1:29" s="54" customFormat="1" ht="18" customHeight="1" x14ac:dyDescent="0.2">
      <c r="A13" s="164">
        <v>7</v>
      </c>
      <c r="B13" s="165" t="str">
        <f>รายชื่อ!D9</f>
        <v>เด็กหญิง</v>
      </c>
      <c r="C13" s="166" t="str">
        <f>รายชื่อ!E9</f>
        <v>กรองกาญจน์</v>
      </c>
      <c r="D13" s="167" t="str">
        <f>รายชื่อ!F9</f>
        <v>สืบสอน</v>
      </c>
      <c r="E13" s="164"/>
      <c r="F13" s="164"/>
      <c r="G13" s="174"/>
      <c r="H13" s="164"/>
      <c r="I13" s="164"/>
      <c r="J13" s="169"/>
      <c r="K13" s="164"/>
      <c r="L13" s="164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</row>
    <row r="14" spans="1:29" s="54" customFormat="1" ht="18" customHeight="1" x14ac:dyDescent="0.2">
      <c r="A14" s="164">
        <v>8</v>
      </c>
      <c r="B14" s="165" t="str">
        <f>รายชื่อ!D10</f>
        <v>เด็กหญิง</v>
      </c>
      <c r="C14" s="166" t="str">
        <f>รายชื่อ!E10</f>
        <v>ชลิตา</v>
      </c>
      <c r="D14" s="167" t="str">
        <f>รายชื่อ!F10</f>
        <v>กองแกน</v>
      </c>
      <c r="E14" s="164"/>
      <c r="F14" s="164"/>
      <c r="G14" s="174"/>
      <c r="H14" s="164"/>
      <c r="I14" s="164"/>
      <c r="J14" s="169"/>
      <c r="K14" s="164"/>
      <c r="L14" s="164"/>
      <c r="M14" s="169"/>
      <c r="N14" s="169"/>
      <c r="O14" s="169"/>
      <c r="P14" s="169"/>
      <c r="Q14" s="169"/>
      <c r="R14" s="169"/>
      <c r="S14" s="169"/>
      <c r="T14" s="169"/>
      <c r="U14" s="171"/>
      <c r="V14" s="169"/>
      <c r="W14" s="169"/>
      <c r="X14" s="169"/>
      <c r="Y14" s="169"/>
      <c r="Z14" s="169"/>
      <c r="AA14" s="169"/>
      <c r="AB14" s="169"/>
      <c r="AC14" s="60"/>
    </row>
    <row r="15" spans="1:29" s="54" customFormat="1" ht="18" customHeight="1" x14ac:dyDescent="0.2">
      <c r="A15" s="164">
        <v>9</v>
      </c>
      <c r="B15" s="165" t="str">
        <f>รายชื่อ!D11</f>
        <v>เด็กหญิง</v>
      </c>
      <c r="C15" s="166" t="str">
        <f>รายชื่อ!E11</f>
        <v>นงค์นภัส</v>
      </c>
      <c r="D15" s="167" t="str">
        <f>รายชื่อ!F11</f>
        <v>ทีดินดำ</v>
      </c>
      <c r="E15" s="164"/>
      <c r="F15" s="164"/>
      <c r="G15" s="174"/>
      <c r="H15" s="164"/>
      <c r="I15" s="164"/>
      <c r="J15" s="169"/>
      <c r="K15" s="164"/>
      <c r="L15" s="164"/>
      <c r="M15" s="169"/>
      <c r="N15" s="169"/>
      <c r="O15" s="103"/>
      <c r="P15" s="169"/>
      <c r="Q15" s="169"/>
      <c r="R15" s="169"/>
      <c r="S15" s="169"/>
      <c r="T15" s="169"/>
      <c r="U15" s="103"/>
      <c r="V15" s="169"/>
      <c r="W15" s="169"/>
      <c r="X15" s="169"/>
      <c r="Y15" s="169"/>
      <c r="Z15" s="169"/>
      <c r="AA15" s="169"/>
      <c r="AB15" s="169"/>
    </row>
    <row r="16" spans="1:29" s="54" customFormat="1" ht="18" customHeight="1" x14ac:dyDescent="0.2">
      <c r="A16" s="164">
        <v>10</v>
      </c>
      <c r="B16" s="165" t="str">
        <f>รายชื่อ!D12</f>
        <v>เด็กหญิง</v>
      </c>
      <c r="C16" s="166" t="str">
        <f>รายชื่อ!E12</f>
        <v>นวรัตน์</v>
      </c>
      <c r="D16" s="167" t="str">
        <f>รายชื่อ!F12</f>
        <v>เอี่ยมนิ่ม</v>
      </c>
      <c r="E16" s="164"/>
      <c r="F16" s="164"/>
      <c r="G16" s="174"/>
      <c r="H16" s="164"/>
      <c r="I16" s="164"/>
      <c r="J16" s="169"/>
      <c r="K16" s="164"/>
      <c r="L16" s="164"/>
      <c r="M16" s="169"/>
      <c r="N16" s="169"/>
      <c r="O16" s="170"/>
      <c r="P16" s="169"/>
      <c r="Q16" s="169"/>
      <c r="R16" s="169"/>
      <c r="S16" s="169"/>
      <c r="T16" s="169"/>
      <c r="U16" s="170"/>
      <c r="V16" s="169"/>
      <c r="W16" s="169"/>
      <c r="X16" s="169"/>
      <c r="Y16" s="169"/>
      <c r="Z16" s="169"/>
      <c r="AA16" s="169"/>
      <c r="AB16" s="169"/>
    </row>
    <row r="17" spans="1:29" s="54" customFormat="1" ht="18" customHeight="1" x14ac:dyDescent="0.2">
      <c r="A17" s="164">
        <v>11</v>
      </c>
      <c r="B17" s="165" t="str">
        <f>รายชื่อ!D13</f>
        <v>เด็กหญิง</v>
      </c>
      <c r="C17" s="166" t="str">
        <f>รายชื่อ!E13</f>
        <v>พรรณนิภา</v>
      </c>
      <c r="D17" s="167" t="str">
        <f>รายชื่อ!F13</f>
        <v>พรายเพ็ชรน้อย</v>
      </c>
      <c r="E17" s="164"/>
      <c r="F17" s="164"/>
      <c r="G17" s="174"/>
      <c r="H17" s="164"/>
      <c r="I17" s="164"/>
      <c r="J17" s="169"/>
      <c r="K17" s="164"/>
      <c r="L17" s="164"/>
      <c r="M17" s="169"/>
      <c r="N17" s="169"/>
      <c r="O17" s="169"/>
      <c r="P17" s="169"/>
      <c r="Q17" s="169"/>
      <c r="R17" s="169"/>
      <c r="S17" s="169"/>
      <c r="T17" s="169"/>
      <c r="U17" s="170"/>
      <c r="V17" s="169"/>
      <c r="W17" s="169"/>
      <c r="X17" s="169"/>
      <c r="Y17" s="169"/>
      <c r="Z17" s="169"/>
      <c r="AA17" s="169"/>
      <c r="AB17" s="169"/>
      <c r="AC17" s="61"/>
    </row>
    <row r="18" spans="1:29" s="54" customFormat="1" ht="18" customHeight="1" x14ac:dyDescent="0.2">
      <c r="A18" s="164">
        <v>12</v>
      </c>
      <c r="B18" s="165" t="str">
        <f>รายชื่อ!D14</f>
        <v>เด็กหญิง</v>
      </c>
      <c r="C18" s="166" t="str">
        <f>รายชื่อ!E14</f>
        <v>เพ็ญประภา</v>
      </c>
      <c r="D18" s="167" t="str">
        <f>รายชื่อ!F14</f>
        <v>ลาพันธ์</v>
      </c>
      <c r="E18" s="164"/>
      <c r="F18" s="164"/>
      <c r="G18" s="174"/>
      <c r="H18" s="164"/>
      <c r="I18" s="164"/>
      <c r="J18" s="169"/>
      <c r="K18" s="164"/>
      <c r="L18" s="164"/>
      <c r="M18" s="169"/>
      <c r="N18" s="169"/>
      <c r="O18" s="103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60"/>
    </row>
    <row r="19" spans="1:29" s="54" customFormat="1" ht="18" customHeight="1" x14ac:dyDescent="0.2">
      <c r="A19" s="164">
        <v>13</v>
      </c>
      <c r="B19" s="165" t="str">
        <f>รายชื่อ!D15</f>
        <v>เด็กหญิง</v>
      </c>
      <c r="C19" s="166" t="str">
        <f>รายชื่อ!E15</f>
        <v>มาลินี</v>
      </c>
      <c r="D19" s="167" t="str">
        <f>รายชื่อ!F15</f>
        <v>ศรีอินกิจ</v>
      </c>
      <c r="E19" s="164"/>
      <c r="F19" s="164"/>
      <c r="G19" s="174"/>
      <c r="H19" s="164"/>
      <c r="I19" s="164"/>
      <c r="J19" s="169"/>
      <c r="K19" s="164"/>
      <c r="L19" s="164"/>
      <c r="M19" s="169"/>
      <c r="N19" s="169"/>
      <c r="O19" s="169"/>
      <c r="P19" s="169"/>
      <c r="Q19" s="169"/>
      <c r="R19" s="169"/>
      <c r="S19" s="169"/>
      <c r="T19" s="169"/>
      <c r="U19" s="103"/>
      <c r="V19" s="169"/>
      <c r="W19" s="169"/>
      <c r="X19" s="169"/>
      <c r="Y19" s="169"/>
      <c r="Z19" s="169"/>
      <c r="AA19" s="169"/>
      <c r="AB19" s="169"/>
    </row>
    <row r="20" spans="1:29" s="54" customFormat="1" ht="18" customHeight="1" x14ac:dyDescent="0.2">
      <c r="A20" s="164">
        <v>14</v>
      </c>
      <c r="B20" s="165" t="str">
        <f>รายชื่อ!D16</f>
        <v>เด็กหญิง</v>
      </c>
      <c r="C20" s="166" t="str">
        <f>รายชื่อ!E16</f>
        <v>วนิดา</v>
      </c>
      <c r="D20" s="167" t="str">
        <f>รายชื่อ!F16</f>
        <v>สุดโต</v>
      </c>
      <c r="E20" s="164"/>
      <c r="F20" s="164"/>
      <c r="G20" s="174"/>
      <c r="H20" s="164"/>
      <c r="I20" s="164"/>
      <c r="J20" s="169"/>
      <c r="K20" s="164"/>
      <c r="L20" s="164"/>
      <c r="M20" s="169"/>
      <c r="N20" s="169"/>
      <c r="O20" s="169"/>
      <c r="P20" s="169"/>
      <c r="Q20" s="169"/>
      <c r="R20" s="169"/>
      <c r="S20" s="169"/>
      <c r="T20" s="169"/>
      <c r="U20" s="170"/>
      <c r="V20" s="169"/>
      <c r="W20" s="169"/>
      <c r="X20" s="169"/>
      <c r="Y20" s="169"/>
      <c r="Z20" s="169"/>
      <c r="AA20" s="169"/>
      <c r="AB20" s="169"/>
    </row>
    <row r="21" spans="1:29" s="54" customFormat="1" ht="18" customHeight="1" x14ac:dyDescent="0.2">
      <c r="A21" s="164">
        <v>15</v>
      </c>
      <c r="B21" s="165" t="str">
        <f>รายชื่อ!D17</f>
        <v>เด็กหญิง</v>
      </c>
      <c r="C21" s="166" t="str">
        <f>รายชื่อ!E17</f>
        <v>วิภาดา</v>
      </c>
      <c r="D21" s="167" t="str">
        <f>รายชื่อ!F17</f>
        <v>โสดาโคตร</v>
      </c>
      <c r="E21" s="164"/>
      <c r="F21" s="164"/>
      <c r="G21" s="174"/>
      <c r="H21" s="164"/>
      <c r="I21" s="164"/>
      <c r="J21" s="169"/>
      <c r="K21" s="164"/>
      <c r="L21" s="164"/>
      <c r="M21" s="169"/>
      <c r="N21" s="169"/>
      <c r="O21" s="169"/>
      <c r="P21" s="169"/>
      <c r="Q21" s="169"/>
      <c r="R21" s="169"/>
      <c r="S21" s="169"/>
      <c r="T21" s="169"/>
      <c r="U21" s="170"/>
      <c r="V21" s="169"/>
      <c r="W21" s="169"/>
      <c r="X21" s="169"/>
      <c r="Y21" s="169"/>
      <c r="Z21" s="169"/>
      <c r="AA21" s="169"/>
      <c r="AB21" s="169"/>
      <c r="AC21" s="62"/>
    </row>
    <row r="22" spans="1:29" s="54" customFormat="1" ht="18" customHeight="1" x14ac:dyDescent="0.2">
      <c r="A22" s="164">
        <v>16</v>
      </c>
      <c r="B22" s="165" t="str">
        <f>รายชื่อ!D18</f>
        <v>เด็กหญิง</v>
      </c>
      <c r="C22" s="166" t="str">
        <f>รายชื่อ!E18</f>
        <v>สุนันทา</v>
      </c>
      <c r="D22" s="167" t="str">
        <f>รายชื่อ!F18</f>
        <v>ทรัพย์ประดิษฐ์</v>
      </c>
      <c r="E22" s="164"/>
      <c r="F22" s="164"/>
      <c r="G22" s="174"/>
      <c r="H22" s="164"/>
      <c r="I22" s="164"/>
      <c r="J22" s="169"/>
      <c r="K22" s="164"/>
      <c r="L22" s="164"/>
      <c r="M22" s="169"/>
      <c r="N22" s="169"/>
      <c r="O22" s="103"/>
      <c r="P22" s="169"/>
      <c r="Q22" s="169"/>
      <c r="R22" s="169"/>
      <c r="S22" s="169"/>
      <c r="T22" s="169"/>
      <c r="U22" s="170"/>
      <c r="V22" s="169"/>
      <c r="W22" s="169"/>
      <c r="X22" s="169"/>
      <c r="Y22" s="169"/>
      <c r="Z22" s="169"/>
      <c r="AA22" s="169"/>
      <c r="AB22" s="169"/>
      <c r="AC22" s="62"/>
    </row>
    <row r="23" spans="1:29" s="54" customFormat="1" ht="18" customHeight="1" x14ac:dyDescent="0.2">
      <c r="A23" s="164">
        <v>17</v>
      </c>
      <c r="B23" s="165" t="str">
        <f>รายชื่อ!D19</f>
        <v>เด็กหญิง</v>
      </c>
      <c r="C23" s="166" t="str">
        <f>รายชื่อ!E19</f>
        <v>สุภาภรณ์</v>
      </c>
      <c r="D23" s="167" t="str">
        <f>รายชื่อ!F19</f>
        <v>บูรณะ</v>
      </c>
      <c r="E23" s="164"/>
      <c r="F23" s="164"/>
      <c r="G23" s="174"/>
      <c r="H23" s="164"/>
      <c r="I23" s="164"/>
      <c r="J23" s="169"/>
      <c r="K23" s="164"/>
      <c r="L23" s="164"/>
      <c r="M23" s="169"/>
      <c r="N23" s="169"/>
      <c r="O23" s="170"/>
      <c r="P23" s="169"/>
      <c r="Q23" s="169"/>
      <c r="R23" s="169"/>
      <c r="S23" s="169"/>
      <c r="T23" s="169"/>
      <c r="U23" s="170"/>
      <c r="V23" s="169"/>
      <c r="W23" s="169"/>
      <c r="X23" s="169"/>
      <c r="Y23" s="169"/>
      <c r="Z23" s="169"/>
      <c r="AA23" s="169"/>
      <c r="AB23" s="169"/>
      <c r="AC23" s="62"/>
    </row>
    <row r="24" spans="1:29" s="54" customFormat="1" ht="18" customHeight="1" x14ac:dyDescent="0.2">
      <c r="A24" s="164">
        <v>18</v>
      </c>
      <c r="B24" s="165" t="str">
        <f>รายชื่อ!D20</f>
        <v>เด็กหญิง</v>
      </c>
      <c r="C24" s="166" t="str">
        <f>รายชื่อ!E20</f>
        <v>สร้อยฟ้า</v>
      </c>
      <c r="D24" s="167" t="str">
        <f>รายชื่อ!F20</f>
        <v>ดีละลม</v>
      </c>
      <c r="E24" s="164"/>
      <c r="F24" s="164"/>
      <c r="G24" s="174"/>
      <c r="H24" s="164"/>
      <c r="I24" s="164"/>
      <c r="J24" s="169"/>
      <c r="K24" s="164"/>
      <c r="L24" s="164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62"/>
    </row>
    <row r="25" spans="1:29" s="54" customFormat="1" ht="18" customHeight="1" x14ac:dyDescent="0.2">
      <c r="A25" s="164">
        <v>19</v>
      </c>
      <c r="B25" s="165" t="str">
        <f>รายชื่อ!D21</f>
        <v>เด็กชาย</v>
      </c>
      <c r="C25" s="166" t="str">
        <f>รายชื่อ!E21</f>
        <v>พงศกร</v>
      </c>
      <c r="D25" s="167" t="str">
        <f>รายชื่อ!F21</f>
        <v>นิยมวัน</v>
      </c>
      <c r="E25" s="164"/>
      <c r="F25" s="164"/>
      <c r="G25" s="174"/>
      <c r="H25" s="164"/>
      <c r="I25" s="164"/>
      <c r="J25" s="169"/>
      <c r="K25" s="164"/>
      <c r="L25" s="164"/>
      <c r="M25" s="169"/>
      <c r="N25" s="169"/>
      <c r="O25" s="103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</row>
    <row r="26" spans="1:29" s="64" customFormat="1" ht="18" customHeight="1" x14ac:dyDescent="0.2">
      <c r="A26" s="164">
        <v>20</v>
      </c>
      <c r="B26" s="165" t="str">
        <f>รายชื่อ!D22</f>
        <v>เด็กชาย</v>
      </c>
      <c r="C26" s="166" t="str">
        <f>รายชื่อ!E22</f>
        <v>ศุภกฤต</v>
      </c>
      <c r="D26" s="167" t="str">
        <f>รายชื่อ!F22</f>
        <v>นุตน้อย</v>
      </c>
      <c r="E26" s="164"/>
      <c r="F26" s="164"/>
      <c r="G26" s="174"/>
      <c r="H26" s="164"/>
      <c r="I26" s="164"/>
      <c r="J26" s="169"/>
      <c r="K26" s="164"/>
      <c r="L26" s="164"/>
      <c r="M26" s="169"/>
      <c r="N26" s="169"/>
      <c r="O26" s="170"/>
      <c r="P26" s="169"/>
      <c r="Q26" s="169"/>
      <c r="R26" s="169"/>
      <c r="S26" s="169"/>
      <c r="T26" s="169"/>
      <c r="U26" s="103"/>
      <c r="V26" s="169"/>
      <c r="W26" s="169"/>
      <c r="X26" s="169"/>
      <c r="Y26" s="169"/>
      <c r="Z26" s="169"/>
      <c r="AA26" s="169"/>
      <c r="AB26" s="169"/>
      <c r="AC26" s="63"/>
    </row>
    <row r="27" spans="1:29" s="54" customFormat="1" ht="18" customHeight="1" x14ac:dyDescent="0.2">
      <c r="A27" s="164">
        <v>21</v>
      </c>
      <c r="B27" s="165" t="str">
        <f>รายชื่อ!D23</f>
        <v>เด็กชาย</v>
      </c>
      <c r="C27" s="166" t="str">
        <f>รายชื่อ!E23</f>
        <v>วีระพงษ์</v>
      </c>
      <c r="D27" s="167" t="str">
        <f>รายชื่อ!F23</f>
        <v>ดวงงาม</v>
      </c>
      <c r="E27" s="164"/>
      <c r="F27" s="164"/>
      <c r="G27" s="174"/>
      <c r="H27" s="164"/>
      <c r="I27" s="164"/>
      <c r="J27" s="169"/>
      <c r="K27" s="164"/>
      <c r="L27" s="164"/>
      <c r="M27" s="169"/>
      <c r="N27" s="169"/>
      <c r="O27" s="170"/>
      <c r="P27" s="169"/>
      <c r="Q27" s="169"/>
      <c r="R27" s="169"/>
      <c r="S27" s="169"/>
      <c r="T27" s="169"/>
      <c r="U27" s="170"/>
      <c r="V27" s="169"/>
      <c r="W27" s="169"/>
      <c r="X27" s="169"/>
      <c r="Y27" s="169"/>
      <c r="Z27" s="169"/>
      <c r="AA27" s="169"/>
      <c r="AB27" s="169"/>
    </row>
    <row r="28" spans="1:29" s="54" customFormat="1" ht="18" customHeight="1" x14ac:dyDescent="0.2">
      <c r="A28" s="164">
        <v>22</v>
      </c>
      <c r="B28" s="165" t="str">
        <f>รายชื่อ!D24</f>
        <v>เด็กหญิง</v>
      </c>
      <c r="C28" s="166" t="str">
        <f>รายชื่อ!E24</f>
        <v>ชลดา</v>
      </c>
      <c r="D28" s="167" t="str">
        <f>รายชื่อ!F24</f>
        <v>อ่ำทองคำ</v>
      </c>
      <c r="E28" s="164"/>
      <c r="F28" s="164"/>
      <c r="G28" s="174"/>
      <c r="H28" s="164"/>
      <c r="I28" s="164"/>
      <c r="J28" s="169"/>
      <c r="K28" s="164"/>
      <c r="L28" s="164"/>
      <c r="M28" s="169"/>
      <c r="N28" s="169"/>
      <c r="O28" s="170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62"/>
    </row>
    <row r="29" spans="1:29" s="54" customFormat="1" ht="18" customHeight="1" x14ac:dyDescent="0.2">
      <c r="A29" s="164">
        <v>23</v>
      </c>
      <c r="B29" s="165" t="str">
        <f>รายชื่อ!D25</f>
        <v>เด็กชาย</v>
      </c>
      <c r="C29" s="166" t="str">
        <f>รายชื่อ!E25</f>
        <v>กิตติพร</v>
      </c>
      <c r="D29" s="167" t="str">
        <f>รายชื่อ!F25</f>
        <v>สามงามยา</v>
      </c>
      <c r="E29" s="164"/>
      <c r="F29" s="164"/>
      <c r="G29" s="174"/>
      <c r="H29" s="164"/>
      <c r="I29" s="164"/>
      <c r="J29" s="169"/>
      <c r="K29" s="164"/>
      <c r="L29" s="164"/>
      <c r="M29" s="169"/>
      <c r="N29" s="169"/>
      <c r="O29" s="169"/>
      <c r="P29" s="169"/>
      <c r="Q29" s="169"/>
      <c r="R29" s="170"/>
      <c r="S29" s="169"/>
      <c r="T29" s="169"/>
      <c r="U29" s="103"/>
      <c r="V29" s="169"/>
      <c r="W29" s="169"/>
      <c r="X29" s="169"/>
      <c r="Y29" s="169"/>
      <c r="Z29" s="169"/>
      <c r="AA29" s="169"/>
      <c r="AB29" s="169"/>
      <c r="AC29" s="60"/>
    </row>
    <row r="30" spans="1:29" s="64" customFormat="1" ht="18" customHeight="1" x14ac:dyDescent="0.2">
      <c r="A30" s="164">
        <v>24</v>
      </c>
      <c r="B30" s="165" t="str">
        <f>รายชื่อ!D26</f>
        <v>เด็กชาย</v>
      </c>
      <c r="C30" s="166" t="str">
        <f>รายชื่อ!E26</f>
        <v>กิตติภณ</v>
      </c>
      <c r="D30" s="167" t="str">
        <f>รายชื่อ!F26</f>
        <v>มากจุ้ย</v>
      </c>
      <c r="E30" s="164"/>
      <c r="F30" s="164"/>
      <c r="G30" s="174"/>
      <c r="H30" s="164"/>
      <c r="I30" s="164"/>
      <c r="J30" s="169"/>
      <c r="K30" s="164"/>
      <c r="L30" s="164"/>
      <c r="M30" s="169"/>
      <c r="N30" s="169"/>
      <c r="O30" s="169"/>
      <c r="P30" s="169"/>
      <c r="Q30" s="169"/>
      <c r="R30" s="169"/>
      <c r="S30" s="169"/>
      <c r="T30" s="169"/>
      <c r="U30" s="170"/>
      <c r="V30" s="169"/>
      <c r="W30" s="169"/>
      <c r="X30" s="169"/>
      <c r="Y30" s="169"/>
      <c r="Z30" s="169"/>
      <c r="AA30" s="169"/>
      <c r="AB30" s="169"/>
      <c r="AC30" s="68"/>
    </row>
    <row r="31" spans="1:29" s="54" customFormat="1" ht="18" customHeight="1" x14ac:dyDescent="0.2">
      <c r="A31" s="164">
        <v>25</v>
      </c>
      <c r="B31" s="165" t="str">
        <f>รายชื่อ!D27</f>
        <v>เด็กชาย</v>
      </c>
      <c r="C31" s="166" t="str">
        <f>รายชื่อ!E27</f>
        <v>ณัถเศรษฐ</v>
      </c>
      <c r="D31" s="167" t="str">
        <f>รายชื่อ!F27</f>
        <v>เนตรนิล</v>
      </c>
      <c r="E31" s="164"/>
      <c r="F31" s="164"/>
      <c r="G31" s="174"/>
      <c r="H31" s="164"/>
      <c r="I31" s="164"/>
      <c r="J31" s="169"/>
      <c r="K31" s="164"/>
      <c r="L31" s="164"/>
      <c r="M31" s="169"/>
      <c r="N31" s="169"/>
      <c r="O31" s="169"/>
      <c r="P31" s="169"/>
      <c r="Q31" s="169"/>
      <c r="R31" s="169"/>
      <c r="S31" s="169"/>
      <c r="T31" s="169"/>
      <c r="U31" s="170"/>
      <c r="V31" s="169"/>
      <c r="W31" s="169"/>
      <c r="X31" s="169"/>
      <c r="Y31" s="169"/>
      <c r="Z31" s="169"/>
      <c r="AA31" s="169"/>
      <c r="AB31" s="169"/>
      <c r="AC31" s="65"/>
    </row>
    <row r="32" spans="1:29" s="54" customFormat="1" ht="18" customHeight="1" x14ac:dyDescent="0.2">
      <c r="A32" s="164">
        <v>26</v>
      </c>
      <c r="B32" s="165" t="str">
        <f>รายชื่อ!D28</f>
        <v>เด็กชาย</v>
      </c>
      <c r="C32" s="166" t="str">
        <f>รายชื่อ!E28</f>
        <v>มินฮวง</v>
      </c>
      <c r="D32" s="167" t="str">
        <f>รายชื่อ!F28</f>
        <v>อวง</v>
      </c>
      <c r="E32" s="164"/>
      <c r="F32" s="164"/>
      <c r="G32" s="174"/>
      <c r="H32" s="164"/>
      <c r="I32" s="164"/>
      <c r="J32" s="169"/>
      <c r="K32" s="164"/>
      <c r="L32" s="164"/>
      <c r="M32" s="169"/>
      <c r="N32" s="169"/>
      <c r="O32" s="103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66"/>
    </row>
    <row r="33" spans="1:29" s="64" customFormat="1" ht="18" customHeight="1" x14ac:dyDescent="0.2">
      <c r="A33" s="164">
        <v>27</v>
      </c>
      <c r="B33" s="165" t="str">
        <f>รายชื่อ!D29</f>
        <v>เด็กหญิง</v>
      </c>
      <c r="C33" s="166" t="str">
        <f>รายชื่อ!E29</f>
        <v>รัตติกาล</v>
      </c>
      <c r="D33" s="167" t="str">
        <f>รายชื่อ!F29</f>
        <v>สีสัน</v>
      </c>
      <c r="E33" s="164"/>
      <c r="F33" s="164"/>
      <c r="G33" s="174"/>
      <c r="H33" s="164"/>
      <c r="I33" s="164"/>
      <c r="J33" s="169"/>
      <c r="K33" s="164"/>
      <c r="L33" s="164"/>
      <c r="M33" s="169"/>
      <c r="N33" s="169"/>
      <c r="O33" s="169"/>
      <c r="P33" s="169"/>
      <c r="Q33" s="169"/>
      <c r="R33" s="169"/>
      <c r="S33" s="169"/>
      <c r="T33" s="169"/>
      <c r="U33" s="171"/>
      <c r="V33" s="169"/>
      <c r="W33" s="169"/>
      <c r="X33" s="169"/>
      <c r="Y33" s="169"/>
      <c r="Z33" s="169"/>
      <c r="AA33" s="169"/>
      <c r="AB33" s="169"/>
      <c r="AC33" s="67"/>
    </row>
    <row r="34" spans="1:29" s="64" customFormat="1" ht="18" customHeight="1" x14ac:dyDescent="0.2">
      <c r="A34" s="175">
        <v>28</v>
      </c>
      <c r="B34" s="176" t="str">
        <f>รายชื่อ!D30</f>
        <v>เด็กชาย</v>
      </c>
      <c r="C34" s="177" t="str">
        <f>รายชื่อ!E30</f>
        <v>รัฐศาสตร์</v>
      </c>
      <c r="D34" s="178" t="str">
        <f>รายชื่อ!F30</f>
        <v>ระงับทุกข์</v>
      </c>
      <c r="E34" s="175"/>
      <c r="F34" s="175"/>
      <c r="G34" s="179"/>
      <c r="H34" s="175"/>
      <c r="I34" s="175"/>
      <c r="J34" s="170"/>
      <c r="K34" s="175"/>
      <c r="L34" s="175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68"/>
    </row>
    <row r="35" spans="1:29" ht="18" customHeight="1" x14ac:dyDescent="0.45">
      <c r="A35" s="164">
        <v>29</v>
      </c>
      <c r="B35" s="165" t="str">
        <f>รายชื่อ!D31</f>
        <v>เด็กหญิง</v>
      </c>
      <c r="C35" s="166" t="str">
        <f>รายชื่อ!E31</f>
        <v>ประวีณา</v>
      </c>
      <c r="D35" s="167" t="str">
        <f>รายชื่อ!F31</f>
        <v>ฤทธิ์มหันต์</v>
      </c>
      <c r="E35" s="164"/>
      <c r="F35" s="164"/>
      <c r="G35" s="174"/>
      <c r="H35" s="164"/>
      <c r="I35" s="164"/>
      <c r="J35" s="169"/>
      <c r="K35" s="164"/>
      <c r="L35" s="164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</row>
    <row r="36" spans="1:29" ht="18" customHeight="1" thickBot="1" x14ac:dyDescent="0.5">
      <c r="A36" s="180">
        <v>30</v>
      </c>
      <c r="B36" s="181" t="str">
        <f>รายชื่อ!D32</f>
        <v>เด็กหญิง</v>
      </c>
      <c r="C36" s="182" t="str">
        <f>รายชื่อ!E32</f>
        <v>ศานต์ฤทัย</v>
      </c>
      <c r="D36" s="183" t="str">
        <f>รายชื่อ!F32</f>
        <v>จัดจวง</v>
      </c>
      <c r="E36" s="180"/>
      <c r="F36" s="180"/>
      <c r="G36" s="184"/>
      <c r="H36" s="180"/>
      <c r="I36" s="180"/>
      <c r="J36" s="185"/>
      <c r="K36" s="180"/>
      <c r="L36" s="180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</row>
    <row r="37" spans="1:29" ht="18" customHeight="1" x14ac:dyDescent="0.45">
      <c r="A37" s="1"/>
      <c r="B37" s="28"/>
      <c r="C37" s="30"/>
      <c r="D37" s="2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spans="1:29" ht="18" customHeight="1" x14ac:dyDescent="0.45">
      <c r="A38" s="1"/>
      <c r="B38" s="28"/>
      <c r="C38" s="29"/>
      <c r="D38" s="2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1:29" ht="18" customHeight="1" x14ac:dyDescent="0.45">
      <c r="A39" s="1"/>
      <c r="B39" s="4"/>
      <c r="C39" s="3"/>
      <c r="D39" s="2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</row>
    <row r="40" spans="1:29" ht="18" customHeight="1" x14ac:dyDescent="0.45">
      <c r="A40" s="1"/>
      <c r="B40" s="4"/>
      <c r="C40" s="3"/>
      <c r="D40" s="2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29" x14ac:dyDescent="0.45">
      <c r="A41" s="1"/>
      <c r="B41" s="4"/>
      <c r="C41" s="3"/>
      <c r="D41" s="2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</row>
    <row r="42" spans="1:29" x14ac:dyDescent="0.45">
      <c r="A42" s="1"/>
      <c r="B42" s="7"/>
      <c r="C42" s="8"/>
      <c r="D42" s="9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</sheetData>
  <mergeCells count="29">
    <mergeCell ref="A1:AB1"/>
    <mergeCell ref="A2:AB2"/>
    <mergeCell ref="A3:A5"/>
    <mergeCell ref="B3:D5"/>
    <mergeCell ref="E3:G3"/>
    <mergeCell ref="H3:J3"/>
    <mergeCell ref="K3:M3"/>
    <mergeCell ref="N3:P3"/>
    <mergeCell ref="Q3:S3"/>
    <mergeCell ref="T3:V3"/>
    <mergeCell ref="W3:Y3"/>
    <mergeCell ref="Z3:AB3"/>
    <mergeCell ref="E4:F4"/>
    <mergeCell ref="G4:G5"/>
    <mergeCell ref="H4:I4"/>
    <mergeCell ref="J4:J5"/>
    <mergeCell ref="AB4:AB5"/>
    <mergeCell ref="B6:D6"/>
    <mergeCell ref="Q4:R4"/>
    <mergeCell ref="S4:S5"/>
    <mergeCell ref="T4:U4"/>
    <mergeCell ref="V4:V5"/>
    <mergeCell ref="W4:X4"/>
    <mergeCell ref="Y4:Y5"/>
    <mergeCell ref="K4:L4"/>
    <mergeCell ref="M4:M5"/>
    <mergeCell ref="N4:O4"/>
    <mergeCell ref="P4:P5"/>
    <mergeCell ref="Z4:AA4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15</vt:i4>
      </vt:variant>
    </vt:vector>
  </HeadingPairs>
  <TitlesOfParts>
    <vt:vector size="15" baseType="lpstr">
      <vt:lpstr>ปก</vt:lpstr>
      <vt:lpstr>รายชื่อ</vt:lpstr>
      <vt:lpstr>ไทย</vt:lpstr>
      <vt:lpstr>คณิต</vt:lpstr>
      <vt:lpstr>วิทย</vt:lpstr>
      <vt:lpstr>สังคม</vt:lpstr>
      <vt:lpstr>ประวัติ</vt:lpstr>
      <vt:lpstr>สุขศึกษา</vt:lpstr>
      <vt:lpstr>ศิลปะ</vt:lpstr>
      <vt:lpstr>การงาน</vt:lpstr>
      <vt:lpstr>อังกฤษ</vt:lpstr>
      <vt:lpstr>อังกฤษเพิ่ม</vt:lpstr>
      <vt:lpstr>สรุป</vt:lpstr>
      <vt:lpstr>สรุปรวม</vt:lpstr>
      <vt:lpstr>เกณฑ์ การประเมิน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Turk phongsakorn</cp:lastModifiedBy>
  <cp:lastPrinted>2021-03-17T12:44:40Z</cp:lastPrinted>
  <dcterms:created xsi:type="dcterms:W3CDTF">2016-10-06T07:26:01Z</dcterms:created>
  <dcterms:modified xsi:type="dcterms:W3CDTF">2021-04-05T07:07:26Z</dcterms:modified>
</cp:coreProperties>
</file>