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upac-my.sharepoint.com/personal/55082235_up_ac_th/Documents/ประจำชั้น 2563/อ่านคิดวิเคราะห์/"/>
    </mc:Choice>
  </mc:AlternateContent>
  <xr:revisionPtr revIDLastSave="31" documentId="11_3959068B0A14E829C0DE01E7B1EAD625154F6B04" xr6:coauthVersionLast="46" xr6:coauthVersionMax="46" xr10:uidLastSave="{E3E6E927-6374-4CEC-A596-FE9A5DB1CB0E}"/>
  <bookViews>
    <workbookView xWindow="-120" yWindow="-120" windowWidth="20730" windowHeight="11160" tabRatio="897" activeTab="1" xr2:uid="{00000000-000D-0000-FFFF-FFFF00000000}"/>
  </bookViews>
  <sheets>
    <sheet name="ปก" sheetId="38" r:id="rId1"/>
    <sheet name="รายชื่อ" sheetId="37" r:id="rId2"/>
    <sheet name="ไทย" sheetId="14" r:id="rId3"/>
    <sheet name="คณิต" sheetId="42" r:id="rId4"/>
    <sheet name="วิทย์" sheetId="43" r:id="rId5"/>
    <sheet name="สังคมฯ" sheetId="44" r:id="rId6"/>
    <sheet name="ประวัติศาสตร์" sheetId="45" r:id="rId7"/>
    <sheet name="สุขศึกษาฯ" sheetId="46" r:id="rId8"/>
    <sheet name="ศิลปะ" sheetId="47" r:id="rId9"/>
    <sheet name="การงานอาชีพ" sheetId="48" r:id="rId10"/>
    <sheet name="อังกฤษ" sheetId="49" r:id="rId11"/>
    <sheet name="ภาษาอังกฤษเพื่อการสื่อสาร" sheetId="50" r:id="rId12"/>
    <sheet name="สรุป เทอม 1" sheetId="40" r:id="rId13"/>
    <sheet name="สรุป เทอม 2" sheetId="51" r:id="rId14"/>
    <sheet name="สรุปปี" sheetId="17" r:id="rId15"/>
    <sheet name="สรุปรวม" sheetId="39" r:id="rId16"/>
  </sheets>
  <calcPr calcId="191028"/>
</workbook>
</file>

<file path=xl/calcChain.xml><?xml version="1.0" encoding="utf-8"?>
<calcChain xmlns="http://schemas.openxmlformats.org/spreadsheetml/2006/main">
  <c r="A2" i="50" l="1"/>
  <c r="A2" i="49"/>
  <c r="A2" i="48"/>
  <c r="A2" i="47"/>
  <c r="A2" i="46"/>
  <c r="A2" i="45"/>
  <c r="A2" i="44"/>
  <c r="A2" i="43"/>
  <c r="A2" i="42"/>
  <c r="L36" i="17"/>
  <c r="I34" i="17"/>
  <c r="L18" i="17"/>
  <c r="I15" i="17"/>
  <c r="L10" i="17"/>
  <c r="B36" i="17"/>
  <c r="C36" i="17"/>
  <c r="D36" i="17"/>
  <c r="B37" i="17"/>
  <c r="C37" i="17"/>
  <c r="D37" i="17"/>
  <c r="B38" i="17"/>
  <c r="C38" i="17"/>
  <c r="D38" i="17"/>
  <c r="B39" i="17"/>
  <c r="C39" i="17"/>
  <c r="D39" i="17"/>
  <c r="B40" i="17"/>
  <c r="C40" i="17"/>
  <c r="D40" i="17"/>
  <c r="B41" i="17"/>
  <c r="C41" i="17"/>
  <c r="D41" i="17"/>
  <c r="BJ39" i="51"/>
  <c r="BI39" i="51"/>
  <c r="BH39" i="51"/>
  <c r="BG39" i="51"/>
  <c r="BF39" i="51"/>
  <c r="BE39" i="51"/>
  <c r="BD39" i="51"/>
  <c r="BC39" i="51"/>
  <c r="BB39" i="51"/>
  <c r="BJ38" i="51"/>
  <c r="BI38" i="51"/>
  <c r="BH38" i="51"/>
  <c r="BG38" i="51"/>
  <c r="BF38" i="51"/>
  <c r="BE38" i="51"/>
  <c r="BD38" i="51"/>
  <c r="BC38" i="51"/>
  <c r="BB38" i="51"/>
  <c r="BJ37" i="51"/>
  <c r="BI37" i="51"/>
  <c r="BH37" i="51"/>
  <c r="BG37" i="51"/>
  <c r="BF37" i="51"/>
  <c r="BE37" i="51"/>
  <c r="BD37" i="51"/>
  <c r="BC37" i="51"/>
  <c r="BB37" i="51"/>
  <c r="BJ36" i="51"/>
  <c r="BI36" i="51"/>
  <c r="BH36" i="51"/>
  <c r="BG36" i="51"/>
  <c r="BF36" i="51"/>
  <c r="BE36" i="51"/>
  <c r="BD36" i="51"/>
  <c r="BC36" i="51"/>
  <c r="BB36" i="51"/>
  <c r="BJ35" i="51"/>
  <c r="BI35" i="51"/>
  <c r="BH35" i="51"/>
  <c r="BG35" i="51"/>
  <c r="BF35" i="51"/>
  <c r="BE35" i="51"/>
  <c r="BD35" i="51"/>
  <c r="BC35" i="51"/>
  <c r="BB35" i="51"/>
  <c r="BJ34" i="51"/>
  <c r="BI34" i="51"/>
  <c r="BH34" i="51"/>
  <c r="BG34" i="51"/>
  <c r="BF34" i="51"/>
  <c r="BE34" i="51"/>
  <c r="BD34" i="51"/>
  <c r="BC34" i="51"/>
  <c r="BB34" i="51"/>
  <c r="BJ33" i="51"/>
  <c r="BI33" i="51"/>
  <c r="BH33" i="51"/>
  <c r="BG33" i="51"/>
  <c r="BF33" i="51"/>
  <c r="BE33" i="51"/>
  <c r="BD33" i="51"/>
  <c r="BC33" i="51"/>
  <c r="BB33" i="51"/>
  <c r="BJ32" i="51"/>
  <c r="BI32" i="51"/>
  <c r="BH32" i="51"/>
  <c r="BG32" i="51"/>
  <c r="BF32" i="51"/>
  <c r="BE32" i="51"/>
  <c r="BD32" i="51"/>
  <c r="BC32" i="51"/>
  <c r="BB32" i="51"/>
  <c r="BJ31" i="51"/>
  <c r="BI31" i="51"/>
  <c r="BH31" i="51"/>
  <c r="BG31" i="51"/>
  <c r="BF31" i="51"/>
  <c r="BE31" i="51"/>
  <c r="BD31" i="51"/>
  <c r="BC31" i="51"/>
  <c r="BB31" i="51"/>
  <c r="BJ30" i="51"/>
  <c r="BI30" i="51"/>
  <c r="BH30" i="51"/>
  <c r="BG30" i="51"/>
  <c r="BF30" i="51"/>
  <c r="BE30" i="51"/>
  <c r="BD30" i="51"/>
  <c r="BC30" i="51"/>
  <c r="BB30" i="51"/>
  <c r="BJ29" i="51"/>
  <c r="BI29" i="51"/>
  <c r="BH29" i="51"/>
  <c r="BG29" i="51"/>
  <c r="BF29" i="51"/>
  <c r="BE29" i="51"/>
  <c r="BD29" i="51"/>
  <c r="BC29" i="51"/>
  <c r="BB29" i="51"/>
  <c r="BJ28" i="51"/>
  <c r="BI28" i="51"/>
  <c r="BH28" i="51"/>
  <c r="BG28" i="51"/>
  <c r="BF28" i="51"/>
  <c r="BE28" i="51"/>
  <c r="BD28" i="51"/>
  <c r="BC28" i="51"/>
  <c r="BB28" i="51"/>
  <c r="BJ27" i="51"/>
  <c r="BI27" i="51"/>
  <c r="BH27" i="51"/>
  <c r="BG27" i="51"/>
  <c r="BF27" i="51"/>
  <c r="BE27" i="51"/>
  <c r="BD27" i="51"/>
  <c r="BC27" i="51"/>
  <c r="BB27" i="51"/>
  <c r="BJ26" i="51"/>
  <c r="BI26" i="51"/>
  <c r="BH26" i="51"/>
  <c r="BG26" i="51"/>
  <c r="BF26" i="51"/>
  <c r="BE26" i="51"/>
  <c r="BD26" i="51"/>
  <c r="BC26" i="51"/>
  <c r="BB26" i="51"/>
  <c r="BJ25" i="51"/>
  <c r="BI25" i="51"/>
  <c r="BH25" i="51"/>
  <c r="BG25" i="51"/>
  <c r="BF25" i="51"/>
  <c r="BE25" i="51"/>
  <c r="BD25" i="51"/>
  <c r="BC25" i="51"/>
  <c r="BB25" i="51"/>
  <c r="BJ24" i="51"/>
  <c r="BI24" i="51"/>
  <c r="BH24" i="51"/>
  <c r="BG24" i="51"/>
  <c r="BF24" i="51"/>
  <c r="BE24" i="51"/>
  <c r="BD24" i="51"/>
  <c r="BC24" i="51"/>
  <c r="BB24" i="51"/>
  <c r="BJ23" i="51"/>
  <c r="BI23" i="51"/>
  <c r="BH23" i="51"/>
  <c r="BG23" i="51"/>
  <c r="BF23" i="51"/>
  <c r="BE23" i="51"/>
  <c r="BD23" i="51"/>
  <c r="BC23" i="51"/>
  <c r="BB23" i="51"/>
  <c r="BJ22" i="51"/>
  <c r="BI22" i="51"/>
  <c r="BH22" i="51"/>
  <c r="BG22" i="51"/>
  <c r="BF22" i="51"/>
  <c r="BE22" i="51"/>
  <c r="BD22" i="51"/>
  <c r="BC22" i="51"/>
  <c r="BB22" i="51"/>
  <c r="BJ21" i="51"/>
  <c r="BI21" i="51"/>
  <c r="BH21" i="51"/>
  <c r="BG21" i="51"/>
  <c r="BF21" i="51"/>
  <c r="BE21" i="51"/>
  <c r="BD21" i="51"/>
  <c r="BC21" i="51"/>
  <c r="BB21" i="51"/>
  <c r="BJ20" i="51"/>
  <c r="BI20" i="51"/>
  <c r="BH20" i="51"/>
  <c r="BG20" i="51"/>
  <c r="BF20" i="51"/>
  <c r="BE20" i="51"/>
  <c r="BD20" i="51"/>
  <c r="BC20" i="51"/>
  <c r="BB20" i="51"/>
  <c r="BJ19" i="51"/>
  <c r="BI19" i="51"/>
  <c r="BH19" i="51"/>
  <c r="BG19" i="51"/>
  <c r="BF19" i="51"/>
  <c r="BE19" i="51"/>
  <c r="BD19" i="51"/>
  <c r="BC19" i="51"/>
  <c r="BB19" i="51"/>
  <c r="BJ18" i="51"/>
  <c r="BI18" i="51"/>
  <c r="BH18" i="51"/>
  <c r="BG18" i="51"/>
  <c r="BF18" i="51"/>
  <c r="BE18" i="51"/>
  <c r="BD18" i="51"/>
  <c r="BC18" i="51"/>
  <c r="BB18" i="51"/>
  <c r="BJ17" i="51"/>
  <c r="BI17" i="51"/>
  <c r="BH17" i="51"/>
  <c r="BG17" i="51"/>
  <c r="BF17" i="51"/>
  <c r="BE17" i="51"/>
  <c r="BD17" i="51"/>
  <c r="BC17" i="51"/>
  <c r="BB17" i="51"/>
  <c r="BJ16" i="51"/>
  <c r="BI16" i="51"/>
  <c r="BH16" i="51"/>
  <c r="BG16" i="51"/>
  <c r="BF16" i="51"/>
  <c r="BE16" i="51"/>
  <c r="BD16" i="51"/>
  <c r="BC16" i="51"/>
  <c r="BB16" i="51"/>
  <c r="BJ15" i="51"/>
  <c r="BI15" i="51"/>
  <c r="BH15" i="51"/>
  <c r="BG15" i="51"/>
  <c r="BF15" i="51"/>
  <c r="BE15" i="51"/>
  <c r="BD15" i="51"/>
  <c r="BC15" i="51"/>
  <c r="BB15" i="51"/>
  <c r="BJ14" i="51"/>
  <c r="BI14" i="51"/>
  <c r="BH14" i="51"/>
  <c r="BG14" i="51"/>
  <c r="BF14" i="51"/>
  <c r="BE14" i="51"/>
  <c r="BD14" i="51"/>
  <c r="BC14" i="51"/>
  <c r="BB14" i="51"/>
  <c r="BJ13" i="51"/>
  <c r="BI13" i="51"/>
  <c r="BH13" i="51"/>
  <c r="BG13" i="51"/>
  <c r="BF13" i="51"/>
  <c r="BE13" i="51"/>
  <c r="BD13" i="51"/>
  <c r="BC13" i="51"/>
  <c r="BB13" i="51"/>
  <c r="BJ12" i="51"/>
  <c r="BI12" i="51"/>
  <c r="BH12" i="51"/>
  <c r="BG12" i="51"/>
  <c r="BF12" i="51"/>
  <c r="BE12" i="51"/>
  <c r="BD12" i="51"/>
  <c r="BC12" i="51"/>
  <c r="BB12" i="51"/>
  <c r="BJ11" i="51"/>
  <c r="BI11" i="51"/>
  <c r="BH11" i="51"/>
  <c r="BG11" i="51"/>
  <c r="BF11" i="51"/>
  <c r="BE11" i="51"/>
  <c r="BD11" i="51"/>
  <c r="BC11" i="51"/>
  <c r="BB11" i="51"/>
  <c r="BJ10" i="51"/>
  <c r="BI10" i="51"/>
  <c r="BH10" i="51"/>
  <c r="BG10" i="51"/>
  <c r="BF10" i="51"/>
  <c r="BE10" i="51"/>
  <c r="BD10" i="51"/>
  <c r="BC10" i="51"/>
  <c r="BB10" i="51"/>
  <c r="BJ9" i="51"/>
  <c r="BI9" i="51"/>
  <c r="BH9" i="51"/>
  <c r="BG9" i="51"/>
  <c r="BF9" i="51"/>
  <c r="BE9" i="51"/>
  <c r="BD9" i="51"/>
  <c r="BC9" i="51"/>
  <c r="BB9" i="51"/>
  <c r="BJ8" i="51"/>
  <c r="BI8" i="51"/>
  <c r="BH8" i="51"/>
  <c r="BG8" i="51"/>
  <c r="BF8" i="51"/>
  <c r="BE8" i="51"/>
  <c r="BD8" i="51"/>
  <c r="BC8" i="51"/>
  <c r="BB8" i="51"/>
  <c r="BJ7" i="51"/>
  <c r="BI7" i="51"/>
  <c r="BH7" i="51"/>
  <c r="BG7" i="51"/>
  <c r="BF7" i="51"/>
  <c r="BE7" i="51"/>
  <c r="BD7" i="51"/>
  <c r="BC7" i="51"/>
  <c r="BB7" i="51"/>
  <c r="BJ6" i="51"/>
  <c r="BI6" i="51"/>
  <c r="BH6" i="51"/>
  <c r="BG6" i="51"/>
  <c r="BF6" i="51"/>
  <c r="BE6" i="51"/>
  <c r="BD6" i="51"/>
  <c r="BC6" i="51"/>
  <c r="BB6" i="51"/>
  <c r="BJ5" i="51"/>
  <c r="BI5" i="51"/>
  <c r="BH5" i="51"/>
  <c r="BG5" i="51"/>
  <c r="BF5" i="51"/>
  <c r="BE5" i="51"/>
  <c r="BD5" i="51"/>
  <c r="BC5" i="51"/>
  <c r="BB5" i="51"/>
  <c r="AT39" i="51"/>
  <c r="AS39" i="51"/>
  <c r="AR39" i="51"/>
  <c r="AQ39" i="51"/>
  <c r="AP39" i="51"/>
  <c r="AO39" i="51"/>
  <c r="AN39" i="51"/>
  <c r="AM39" i="51"/>
  <c r="AL39" i="51"/>
  <c r="AK39" i="51"/>
  <c r="AT38" i="51"/>
  <c r="AS38" i="51"/>
  <c r="AR38" i="51"/>
  <c r="AQ38" i="51"/>
  <c r="AP38" i="51"/>
  <c r="AO38" i="51"/>
  <c r="AN38" i="51"/>
  <c r="AM38" i="51"/>
  <c r="AL38" i="51"/>
  <c r="AK38" i="51"/>
  <c r="AU38" i="51" s="1"/>
  <c r="L40" i="17" s="1"/>
  <c r="AT37" i="51"/>
  <c r="AS37" i="51"/>
  <c r="AR37" i="51"/>
  <c r="AQ37" i="51"/>
  <c r="AP37" i="51"/>
  <c r="AO37" i="51"/>
  <c r="AN37" i="51"/>
  <c r="AM37" i="51"/>
  <c r="AL37" i="51"/>
  <c r="AK37" i="51"/>
  <c r="AU37" i="51" s="1"/>
  <c r="L39" i="17" s="1"/>
  <c r="AT36" i="51"/>
  <c r="AS36" i="51"/>
  <c r="AR36" i="51"/>
  <c r="AQ36" i="51"/>
  <c r="AP36" i="51"/>
  <c r="AO36" i="51"/>
  <c r="AN36" i="51"/>
  <c r="AM36" i="51"/>
  <c r="AL36" i="51"/>
  <c r="AK36" i="51"/>
  <c r="AT35" i="51"/>
  <c r="AS35" i="51"/>
  <c r="AR35" i="51"/>
  <c r="AQ35" i="51"/>
  <c r="AP35" i="51"/>
  <c r="AO35" i="51"/>
  <c r="AN35" i="51"/>
  <c r="AM35" i="51"/>
  <c r="AL35" i="51"/>
  <c r="AK35" i="51"/>
  <c r="AU35" i="51" s="1"/>
  <c r="L37" i="17" s="1"/>
  <c r="AT34" i="51"/>
  <c r="AS34" i="51"/>
  <c r="AR34" i="51"/>
  <c r="AQ34" i="51"/>
  <c r="AP34" i="51"/>
  <c r="AO34" i="51"/>
  <c r="AN34" i="51"/>
  <c r="AM34" i="51"/>
  <c r="AL34" i="51"/>
  <c r="AK34" i="51"/>
  <c r="AT33" i="51"/>
  <c r="AS33" i="51"/>
  <c r="AR33" i="51"/>
  <c r="AQ33" i="51"/>
  <c r="AP33" i="51"/>
  <c r="AO33" i="51"/>
  <c r="AN33" i="51"/>
  <c r="AM33" i="51"/>
  <c r="AL33" i="51"/>
  <c r="AK33" i="51"/>
  <c r="AU33" i="51" s="1"/>
  <c r="L35" i="17" s="1"/>
  <c r="AT32" i="51"/>
  <c r="AS32" i="51"/>
  <c r="AR32" i="51"/>
  <c r="AQ32" i="51"/>
  <c r="AP32" i="51"/>
  <c r="AO32" i="51"/>
  <c r="AN32" i="51"/>
  <c r="AM32" i="51"/>
  <c r="AL32" i="51"/>
  <c r="AK32" i="51"/>
  <c r="AT31" i="51"/>
  <c r="AS31" i="51"/>
  <c r="AR31" i="51"/>
  <c r="AQ31" i="51"/>
  <c r="AP31" i="51"/>
  <c r="AO31" i="51"/>
  <c r="AN31" i="51"/>
  <c r="AM31" i="51"/>
  <c r="AL31" i="51"/>
  <c r="AK31" i="51"/>
  <c r="AU31" i="51" s="1"/>
  <c r="L33" i="17" s="1"/>
  <c r="AT30" i="51"/>
  <c r="AS30" i="51"/>
  <c r="AR30" i="51"/>
  <c r="AQ30" i="51"/>
  <c r="AP30" i="51"/>
  <c r="AO30" i="51"/>
  <c r="AN30" i="51"/>
  <c r="AM30" i="51"/>
  <c r="AL30" i="51"/>
  <c r="AK30" i="51"/>
  <c r="AT29" i="51"/>
  <c r="AS29" i="51"/>
  <c r="AR29" i="51"/>
  <c r="AQ29" i="51"/>
  <c r="AP29" i="51"/>
  <c r="AO29" i="51"/>
  <c r="AN29" i="51"/>
  <c r="AM29" i="51"/>
  <c r="AL29" i="51"/>
  <c r="AK29" i="51"/>
  <c r="AU29" i="51" s="1"/>
  <c r="L31" i="17" s="1"/>
  <c r="AT28" i="51"/>
  <c r="AS28" i="51"/>
  <c r="AR28" i="51"/>
  <c r="AQ28" i="51"/>
  <c r="AP28" i="51"/>
  <c r="AO28" i="51"/>
  <c r="AN28" i="51"/>
  <c r="AM28" i="51"/>
  <c r="AL28" i="51"/>
  <c r="AK28" i="51"/>
  <c r="AT27" i="51"/>
  <c r="AS27" i="51"/>
  <c r="AR27" i="51"/>
  <c r="AQ27" i="51"/>
  <c r="AP27" i="51"/>
  <c r="AO27" i="51"/>
  <c r="AN27" i="51"/>
  <c r="AM27" i="51"/>
  <c r="AL27" i="51"/>
  <c r="AK27" i="51"/>
  <c r="AU27" i="51" s="1"/>
  <c r="L29" i="17" s="1"/>
  <c r="AT26" i="51"/>
  <c r="AS26" i="51"/>
  <c r="AR26" i="51"/>
  <c r="AQ26" i="51"/>
  <c r="AP26" i="51"/>
  <c r="AO26" i="51"/>
  <c r="AN26" i="51"/>
  <c r="AM26" i="51"/>
  <c r="AL26" i="51"/>
  <c r="AK26" i="51"/>
  <c r="AT25" i="51"/>
  <c r="AS25" i="51"/>
  <c r="AR25" i="51"/>
  <c r="AQ25" i="51"/>
  <c r="AP25" i="51"/>
  <c r="AO25" i="51"/>
  <c r="AN25" i="51"/>
  <c r="AM25" i="51"/>
  <c r="AL25" i="51"/>
  <c r="AK25" i="51"/>
  <c r="AU25" i="51" s="1"/>
  <c r="L27" i="17" s="1"/>
  <c r="AT24" i="51"/>
  <c r="AS24" i="51"/>
  <c r="AR24" i="51"/>
  <c r="AQ24" i="51"/>
  <c r="AP24" i="51"/>
  <c r="AO24" i="51"/>
  <c r="AN24" i="51"/>
  <c r="AM24" i="51"/>
  <c r="AL24" i="51"/>
  <c r="AK24" i="51"/>
  <c r="AT23" i="51"/>
  <c r="AS23" i="51"/>
  <c r="AR23" i="51"/>
  <c r="AQ23" i="51"/>
  <c r="AP23" i="51"/>
  <c r="AO23" i="51"/>
  <c r="AN23" i="51"/>
  <c r="AM23" i="51"/>
  <c r="AL23" i="51"/>
  <c r="AK23" i="51"/>
  <c r="AU23" i="51" s="1"/>
  <c r="L25" i="17" s="1"/>
  <c r="AT22" i="51"/>
  <c r="AS22" i="51"/>
  <c r="AR22" i="51"/>
  <c r="AQ22" i="51"/>
  <c r="AP22" i="51"/>
  <c r="AO22" i="51"/>
  <c r="AN22" i="51"/>
  <c r="AM22" i="51"/>
  <c r="AL22" i="51"/>
  <c r="AK22" i="51"/>
  <c r="AT21" i="51"/>
  <c r="AS21" i="51"/>
  <c r="AR21" i="51"/>
  <c r="AQ21" i="51"/>
  <c r="AP21" i="51"/>
  <c r="AO21" i="51"/>
  <c r="AN21" i="51"/>
  <c r="AM21" i="51"/>
  <c r="AL21" i="51"/>
  <c r="AK21" i="51"/>
  <c r="AT20" i="51"/>
  <c r="AS20" i="51"/>
  <c r="AR20" i="51"/>
  <c r="AQ20" i="51"/>
  <c r="AP20" i="51"/>
  <c r="AO20" i="51"/>
  <c r="AN20" i="51"/>
  <c r="AM20" i="51"/>
  <c r="AL20" i="51"/>
  <c r="AK20" i="51"/>
  <c r="AT19" i="51"/>
  <c r="AS19" i="51"/>
  <c r="AR19" i="51"/>
  <c r="AQ19" i="51"/>
  <c r="AP19" i="51"/>
  <c r="AO19" i="51"/>
  <c r="AN19" i="51"/>
  <c r="AM19" i="51"/>
  <c r="AL19" i="51"/>
  <c r="AK19" i="51"/>
  <c r="AU19" i="51" s="1"/>
  <c r="L21" i="17" s="1"/>
  <c r="AT18" i="51"/>
  <c r="AS18" i="51"/>
  <c r="AR18" i="51"/>
  <c r="AQ18" i="51"/>
  <c r="AP18" i="51"/>
  <c r="AO18" i="51"/>
  <c r="AN18" i="51"/>
  <c r="AM18" i="51"/>
  <c r="AL18" i="51"/>
  <c r="AK18" i="51"/>
  <c r="AT17" i="51"/>
  <c r="AS17" i="51"/>
  <c r="AR17" i="51"/>
  <c r="AQ17" i="51"/>
  <c r="AP17" i="51"/>
  <c r="AO17" i="51"/>
  <c r="AN17" i="51"/>
  <c r="AM17" i="51"/>
  <c r="AL17" i="51"/>
  <c r="AK17" i="51"/>
  <c r="AU17" i="51" s="1"/>
  <c r="L19" i="17" s="1"/>
  <c r="AT16" i="51"/>
  <c r="AS16" i="51"/>
  <c r="AR16" i="51"/>
  <c r="AQ16" i="51"/>
  <c r="AP16" i="51"/>
  <c r="AO16" i="51"/>
  <c r="AN16" i="51"/>
  <c r="AM16" i="51"/>
  <c r="AL16" i="51"/>
  <c r="AK16" i="51"/>
  <c r="AT15" i="51"/>
  <c r="AS15" i="51"/>
  <c r="AR15" i="51"/>
  <c r="AQ15" i="51"/>
  <c r="AP15" i="51"/>
  <c r="AO15" i="51"/>
  <c r="AN15" i="51"/>
  <c r="AM15" i="51"/>
  <c r="AL15" i="51"/>
  <c r="AK15" i="51"/>
  <c r="AU15" i="51" s="1"/>
  <c r="L17" i="17" s="1"/>
  <c r="AT14" i="51"/>
  <c r="AS14" i="51"/>
  <c r="AR14" i="51"/>
  <c r="AQ14" i="51"/>
  <c r="AP14" i="51"/>
  <c r="AO14" i="51"/>
  <c r="AN14" i="51"/>
  <c r="AM14" i="51"/>
  <c r="AL14" i="51"/>
  <c r="AK14" i="51"/>
  <c r="AT13" i="51"/>
  <c r="AS13" i="51"/>
  <c r="AR13" i="51"/>
  <c r="AQ13" i="51"/>
  <c r="AP13" i="51"/>
  <c r="AO13" i="51"/>
  <c r="AN13" i="51"/>
  <c r="AM13" i="51"/>
  <c r="AL13" i="51"/>
  <c r="AK13" i="51"/>
  <c r="AU13" i="51" s="1"/>
  <c r="L15" i="17" s="1"/>
  <c r="AT12" i="51"/>
  <c r="AS12" i="51"/>
  <c r="AR12" i="51"/>
  <c r="AQ12" i="51"/>
  <c r="AP12" i="51"/>
  <c r="AO12" i="51"/>
  <c r="AN12" i="51"/>
  <c r="AM12" i="51"/>
  <c r="AL12" i="51"/>
  <c r="AK12" i="51"/>
  <c r="AT11" i="51"/>
  <c r="AS11" i="51"/>
  <c r="AR11" i="51"/>
  <c r="AQ11" i="51"/>
  <c r="AP11" i="51"/>
  <c r="AO11" i="51"/>
  <c r="AN11" i="51"/>
  <c r="AM11" i="51"/>
  <c r="AL11" i="51"/>
  <c r="AK11" i="51"/>
  <c r="AU11" i="51" s="1"/>
  <c r="L13" i="17" s="1"/>
  <c r="AT10" i="51"/>
  <c r="AS10" i="51"/>
  <c r="AR10" i="51"/>
  <c r="AQ10" i="51"/>
  <c r="AP10" i="51"/>
  <c r="AO10" i="51"/>
  <c r="AN10" i="51"/>
  <c r="AM10" i="51"/>
  <c r="AL10" i="51"/>
  <c r="AK10" i="51"/>
  <c r="AT9" i="51"/>
  <c r="AS9" i="51"/>
  <c r="AR9" i="51"/>
  <c r="AQ9" i="51"/>
  <c r="AP9" i="51"/>
  <c r="AO9" i="51"/>
  <c r="AN9" i="51"/>
  <c r="AM9" i="51"/>
  <c r="AL9" i="51"/>
  <c r="AK9" i="51"/>
  <c r="AT8" i="51"/>
  <c r="AS8" i="51"/>
  <c r="AR8" i="51"/>
  <c r="AQ8" i="51"/>
  <c r="AP8" i="51"/>
  <c r="AO8" i="51"/>
  <c r="AN8" i="51"/>
  <c r="AM8" i="51"/>
  <c r="AL8" i="51"/>
  <c r="AK8" i="51"/>
  <c r="AT7" i="51"/>
  <c r="AS7" i="51"/>
  <c r="AR7" i="51"/>
  <c r="AQ7" i="51"/>
  <c r="AP7" i="51"/>
  <c r="AO7" i="51"/>
  <c r="AN7" i="51"/>
  <c r="AM7" i="51"/>
  <c r="AL7" i="51"/>
  <c r="AK7" i="51"/>
  <c r="AU7" i="51" s="1"/>
  <c r="L9" i="17" s="1"/>
  <c r="AT6" i="51"/>
  <c r="AS6" i="51"/>
  <c r="AR6" i="51"/>
  <c r="AQ6" i="51"/>
  <c r="AP6" i="51"/>
  <c r="AO6" i="51"/>
  <c r="AN6" i="51"/>
  <c r="AM6" i="51"/>
  <c r="AL6" i="51"/>
  <c r="AK6" i="51"/>
  <c r="AT5" i="51"/>
  <c r="AS5" i="51"/>
  <c r="AR5" i="51"/>
  <c r="AQ5" i="51"/>
  <c r="AP5" i="51"/>
  <c r="AO5" i="51"/>
  <c r="AN5" i="51"/>
  <c r="AM5" i="51"/>
  <c r="AL5" i="51"/>
  <c r="AK5" i="51"/>
  <c r="AU5" i="51" s="1"/>
  <c r="L7" i="17" s="1"/>
  <c r="AD39" i="51"/>
  <c r="AC39" i="51"/>
  <c r="AB39" i="51"/>
  <c r="AA39" i="51"/>
  <c r="Z39" i="51"/>
  <c r="Y39" i="51"/>
  <c r="X39" i="51"/>
  <c r="W39" i="51"/>
  <c r="AE39" i="51" s="1"/>
  <c r="I41" i="17" s="1"/>
  <c r="V39" i="51"/>
  <c r="U39" i="51"/>
  <c r="AD38" i="51"/>
  <c r="AC38" i="51"/>
  <c r="AB38" i="51"/>
  <c r="AA38" i="51"/>
  <c r="Z38" i="51"/>
  <c r="Y38" i="51"/>
  <c r="X38" i="51"/>
  <c r="W38" i="51"/>
  <c r="V38" i="51"/>
  <c r="U38" i="51"/>
  <c r="AE38" i="51" s="1"/>
  <c r="I40" i="17" s="1"/>
  <c r="AD37" i="51"/>
  <c r="AC37" i="51"/>
  <c r="AB37" i="51"/>
  <c r="AA37" i="51"/>
  <c r="Z37" i="51"/>
  <c r="Y37" i="51"/>
  <c r="X37" i="51"/>
  <c r="W37" i="51"/>
  <c r="V37" i="51"/>
  <c r="U37" i="51"/>
  <c r="AD36" i="51"/>
  <c r="AC36" i="51"/>
  <c r="AB36" i="51"/>
  <c r="AA36" i="51"/>
  <c r="Z36" i="51"/>
  <c r="Y36" i="51"/>
  <c r="X36" i="51"/>
  <c r="W36" i="51"/>
  <c r="V36" i="51"/>
  <c r="U36" i="51"/>
  <c r="AE36" i="51" s="1"/>
  <c r="I38" i="17" s="1"/>
  <c r="AD35" i="51"/>
  <c r="AC35" i="51"/>
  <c r="AB35" i="51"/>
  <c r="AA35" i="51"/>
  <c r="Z35" i="51"/>
  <c r="Y35" i="51"/>
  <c r="X35" i="51"/>
  <c r="W35" i="51"/>
  <c r="V35" i="51"/>
  <c r="U35" i="51"/>
  <c r="AD34" i="51"/>
  <c r="AC34" i="51"/>
  <c r="AB34" i="51"/>
  <c r="AA34" i="51"/>
  <c r="Z34" i="51"/>
  <c r="Y34" i="51"/>
  <c r="X34" i="51"/>
  <c r="W34" i="51"/>
  <c r="V34" i="51"/>
  <c r="U34" i="51"/>
  <c r="AE34" i="51" s="1"/>
  <c r="I36" i="17" s="1"/>
  <c r="AD33" i="51"/>
  <c r="AC33" i="51"/>
  <c r="AB33" i="51"/>
  <c r="AA33" i="51"/>
  <c r="Z33" i="51"/>
  <c r="Y33" i="51"/>
  <c r="X33" i="51"/>
  <c r="W33" i="51"/>
  <c r="V33" i="51"/>
  <c r="U33" i="51"/>
  <c r="AD32" i="51"/>
  <c r="AC32" i="51"/>
  <c r="AB32" i="51"/>
  <c r="AA32" i="51"/>
  <c r="Z32" i="51"/>
  <c r="Y32" i="51"/>
  <c r="X32" i="51"/>
  <c r="W32" i="51"/>
  <c r="V32" i="51"/>
  <c r="U32" i="51"/>
  <c r="AD31" i="51"/>
  <c r="AC31" i="51"/>
  <c r="AB31" i="51"/>
  <c r="AA31" i="51"/>
  <c r="Z31" i="51"/>
  <c r="Y31" i="51"/>
  <c r="X31" i="51"/>
  <c r="W31" i="51"/>
  <c r="V31" i="51"/>
  <c r="U31" i="51"/>
  <c r="AD30" i="51"/>
  <c r="AC30" i="51"/>
  <c r="AB30" i="51"/>
  <c r="AA30" i="51"/>
  <c r="Z30" i="51"/>
  <c r="Y30" i="51"/>
  <c r="X30" i="51"/>
  <c r="W30" i="51"/>
  <c r="V30" i="51"/>
  <c r="U30" i="51"/>
  <c r="AD29" i="51"/>
  <c r="AC29" i="51"/>
  <c r="AB29" i="51"/>
  <c r="AA29" i="51"/>
  <c r="Z29" i="51"/>
  <c r="Y29" i="51"/>
  <c r="X29" i="51"/>
  <c r="W29" i="51"/>
  <c r="V29" i="51"/>
  <c r="U29" i="51"/>
  <c r="AD28" i="51"/>
  <c r="AC28" i="51"/>
  <c r="AB28" i="51"/>
  <c r="AA28" i="51"/>
  <c r="Z28" i="51"/>
  <c r="Y28" i="51"/>
  <c r="X28" i="51"/>
  <c r="W28" i="51"/>
  <c r="V28" i="51"/>
  <c r="U28" i="51"/>
  <c r="AD27" i="51"/>
  <c r="AC27" i="51"/>
  <c r="AB27" i="51"/>
  <c r="AA27" i="51"/>
  <c r="Z27" i="51"/>
  <c r="Y27" i="51"/>
  <c r="X27" i="51"/>
  <c r="W27" i="51"/>
  <c r="V27" i="51"/>
  <c r="U27" i="51"/>
  <c r="AD26" i="51"/>
  <c r="AC26" i="51"/>
  <c r="AB26" i="51"/>
  <c r="AA26" i="51"/>
  <c r="Z26" i="51"/>
  <c r="Y26" i="51"/>
  <c r="X26" i="51"/>
  <c r="W26" i="51"/>
  <c r="V26" i="51"/>
  <c r="U26" i="51"/>
  <c r="AD25" i="51"/>
  <c r="AC25" i="51"/>
  <c r="AB25" i="51"/>
  <c r="AA25" i="51"/>
  <c r="Z25" i="51"/>
  <c r="Y25" i="51"/>
  <c r="X25" i="51"/>
  <c r="W25" i="51"/>
  <c r="V25" i="51"/>
  <c r="U25" i="51"/>
  <c r="AD24" i="51"/>
  <c r="AC24" i="51"/>
  <c r="AB24" i="51"/>
  <c r="AA24" i="51"/>
  <c r="Z24" i="51"/>
  <c r="Y24" i="51"/>
  <c r="X24" i="51"/>
  <c r="W24" i="51"/>
  <c r="V24" i="51"/>
  <c r="U24" i="51"/>
  <c r="AD23" i="51"/>
  <c r="AC23" i="51"/>
  <c r="AB23" i="51"/>
  <c r="AA23" i="51"/>
  <c r="Z23" i="51"/>
  <c r="Y23" i="51"/>
  <c r="X23" i="51"/>
  <c r="W23" i="51"/>
  <c r="V23" i="51"/>
  <c r="U23" i="51"/>
  <c r="AD22" i="51"/>
  <c r="AC22" i="51"/>
  <c r="AB22" i="51"/>
  <c r="AA22" i="51"/>
  <c r="Z22" i="51"/>
  <c r="Y22" i="51"/>
  <c r="X22" i="51"/>
  <c r="W22" i="51"/>
  <c r="V22" i="51"/>
  <c r="U22" i="51"/>
  <c r="AE22" i="51" s="1"/>
  <c r="I24" i="17" s="1"/>
  <c r="AD21" i="51"/>
  <c r="AC21" i="51"/>
  <c r="AB21" i="51"/>
  <c r="AA21" i="51"/>
  <c r="Z21" i="51"/>
  <c r="Y21" i="51"/>
  <c r="X21" i="51"/>
  <c r="W21" i="51"/>
  <c r="V21" i="51"/>
  <c r="U21" i="51"/>
  <c r="AD20" i="51"/>
  <c r="AC20" i="51"/>
  <c r="AB20" i="51"/>
  <c r="AA20" i="51"/>
  <c r="Z20" i="51"/>
  <c r="Y20" i="51"/>
  <c r="X20" i="51"/>
  <c r="W20" i="51"/>
  <c r="V20" i="51"/>
  <c r="U20" i="51"/>
  <c r="AE20" i="51" s="1"/>
  <c r="I22" i="17" s="1"/>
  <c r="AD19" i="51"/>
  <c r="AC19" i="51"/>
  <c r="AB19" i="51"/>
  <c r="AA19" i="51"/>
  <c r="Z19" i="51"/>
  <c r="Y19" i="51"/>
  <c r="X19" i="51"/>
  <c r="W19" i="51"/>
  <c r="V19" i="51"/>
  <c r="U19" i="51"/>
  <c r="AD18" i="51"/>
  <c r="AC18" i="51"/>
  <c r="AB18" i="51"/>
  <c r="AA18" i="51"/>
  <c r="Z18" i="51"/>
  <c r="Y18" i="51"/>
  <c r="X18" i="51"/>
  <c r="W18" i="51"/>
  <c r="V18" i="51"/>
  <c r="U18" i="51"/>
  <c r="AD17" i="51"/>
  <c r="AC17" i="51"/>
  <c r="AB17" i="51"/>
  <c r="AA17" i="51"/>
  <c r="Z17" i="51"/>
  <c r="Y17" i="51"/>
  <c r="X17" i="51"/>
  <c r="W17" i="51"/>
  <c r="V17" i="51"/>
  <c r="U17" i="51"/>
  <c r="AD16" i="51"/>
  <c r="AC16" i="51"/>
  <c r="AB16" i="51"/>
  <c r="AA16" i="51"/>
  <c r="Z16" i="51"/>
  <c r="Y16" i="51"/>
  <c r="X16" i="51"/>
  <c r="W16" i="51"/>
  <c r="V16" i="51"/>
  <c r="U16" i="51"/>
  <c r="AD15" i="51"/>
  <c r="AC15" i="51"/>
  <c r="AB15" i="51"/>
  <c r="AA15" i="51"/>
  <c r="Z15" i="51"/>
  <c r="Y15" i="51"/>
  <c r="X15" i="51"/>
  <c r="W15" i="51"/>
  <c r="V15" i="51"/>
  <c r="U15" i="51"/>
  <c r="AD14" i="51"/>
  <c r="AC14" i="51"/>
  <c r="AB14" i="51"/>
  <c r="AA14" i="51"/>
  <c r="Z14" i="51"/>
  <c r="Y14" i="51"/>
  <c r="X14" i="51"/>
  <c r="W14" i="51"/>
  <c r="V14" i="51"/>
  <c r="U14" i="51"/>
  <c r="AD13" i="51"/>
  <c r="AC13" i="51"/>
  <c r="AB13" i="51"/>
  <c r="AA13" i="51"/>
  <c r="Z13" i="51"/>
  <c r="Y13" i="51"/>
  <c r="X13" i="51"/>
  <c r="W13" i="51"/>
  <c r="V13" i="51"/>
  <c r="U13" i="51"/>
  <c r="AD12" i="51"/>
  <c r="AC12" i="51"/>
  <c r="AB12" i="51"/>
  <c r="AA12" i="51"/>
  <c r="Z12" i="51"/>
  <c r="Y12" i="51"/>
  <c r="X12" i="51"/>
  <c r="W12" i="51"/>
  <c r="V12" i="51"/>
  <c r="U12" i="51"/>
  <c r="AD11" i="51"/>
  <c r="AC11" i="51"/>
  <c r="AB11" i="51"/>
  <c r="AA11" i="51"/>
  <c r="Z11" i="51"/>
  <c r="Y11" i="51"/>
  <c r="X11" i="51"/>
  <c r="W11" i="51"/>
  <c r="V11" i="51"/>
  <c r="U11" i="51"/>
  <c r="AD10" i="51"/>
  <c r="AC10" i="51"/>
  <c r="AB10" i="51"/>
  <c r="AA10" i="51"/>
  <c r="Z10" i="51"/>
  <c r="Y10" i="51"/>
  <c r="X10" i="51"/>
  <c r="W10" i="51"/>
  <c r="V10" i="51"/>
  <c r="U10" i="51"/>
  <c r="AE10" i="51" s="1"/>
  <c r="I12" i="17" s="1"/>
  <c r="AD9" i="51"/>
  <c r="AC9" i="51"/>
  <c r="AB9" i="51"/>
  <c r="AA9" i="51"/>
  <c r="Z9" i="51"/>
  <c r="Y9" i="51"/>
  <c r="X9" i="51"/>
  <c r="W9" i="51"/>
  <c r="V9" i="51"/>
  <c r="U9" i="51"/>
  <c r="AD8" i="51"/>
  <c r="AC8" i="51"/>
  <c r="AB8" i="51"/>
  <c r="AA8" i="51"/>
  <c r="Z8" i="51"/>
  <c r="Y8" i="51"/>
  <c r="X8" i="51"/>
  <c r="W8" i="51"/>
  <c r="V8" i="51"/>
  <c r="U8" i="51"/>
  <c r="AE8" i="51" s="1"/>
  <c r="I10" i="17" s="1"/>
  <c r="AD7" i="51"/>
  <c r="AC7" i="51"/>
  <c r="AB7" i="51"/>
  <c r="AA7" i="51"/>
  <c r="Z7" i="51"/>
  <c r="Y7" i="51"/>
  <c r="X7" i="51"/>
  <c r="W7" i="51"/>
  <c r="V7" i="51"/>
  <c r="U7" i="51"/>
  <c r="AD6" i="51"/>
  <c r="AC6" i="51"/>
  <c r="AB6" i="51"/>
  <c r="AA6" i="51"/>
  <c r="Z6" i="51"/>
  <c r="Y6" i="51"/>
  <c r="X6" i="51"/>
  <c r="W6" i="51"/>
  <c r="V6" i="51"/>
  <c r="U6" i="51"/>
  <c r="AE6" i="51" s="1"/>
  <c r="I8" i="17" s="1"/>
  <c r="AD5" i="51"/>
  <c r="AC5" i="51"/>
  <c r="AB5" i="51"/>
  <c r="AA5" i="51"/>
  <c r="Z5" i="51"/>
  <c r="Y5" i="51"/>
  <c r="X5" i="51"/>
  <c r="W5" i="51"/>
  <c r="V5" i="51"/>
  <c r="U5" i="51"/>
  <c r="N39" i="51"/>
  <c r="M39" i="51"/>
  <c r="L39" i="51"/>
  <c r="K39" i="51"/>
  <c r="J39" i="51"/>
  <c r="I39" i="51"/>
  <c r="H39" i="51"/>
  <c r="G39" i="51"/>
  <c r="F39" i="51"/>
  <c r="E39" i="51"/>
  <c r="N38" i="51"/>
  <c r="M38" i="51"/>
  <c r="L38" i="51"/>
  <c r="K38" i="51"/>
  <c r="J38" i="51"/>
  <c r="I38" i="51"/>
  <c r="H38" i="51"/>
  <c r="G38" i="51"/>
  <c r="F38" i="51"/>
  <c r="E38" i="51"/>
  <c r="N37" i="51"/>
  <c r="M37" i="51"/>
  <c r="L37" i="51"/>
  <c r="K37" i="51"/>
  <c r="J37" i="51"/>
  <c r="I37" i="51"/>
  <c r="H37" i="51"/>
  <c r="G37" i="51"/>
  <c r="F37" i="51"/>
  <c r="E37" i="51"/>
  <c r="O37" i="51" s="1"/>
  <c r="F39" i="17" s="1"/>
  <c r="N36" i="51"/>
  <c r="M36" i="51"/>
  <c r="L36" i="51"/>
  <c r="K36" i="51"/>
  <c r="J36" i="51"/>
  <c r="I36" i="51"/>
  <c r="H36" i="51"/>
  <c r="G36" i="51"/>
  <c r="F36" i="51"/>
  <c r="E36" i="51"/>
  <c r="O36" i="51" s="1"/>
  <c r="F38" i="17" s="1"/>
  <c r="N35" i="51"/>
  <c r="M35" i="51"/>
  <c r="L35" i="51"/>
  <c r="K35" i="51"/>
  <c r="J35" i="51"/>
  <c r="I35" i="51"/>
  <c r="H35" i="51"/>
  <c r="G35" i="51"/>
  <c r="F35" i="51"/>
  <c r="E35" i="51"/>
  <c r="O35" i="51" s="1"/>
  <c r="F37" i="17" s="1"/>
  <c r="N34" i="51"/>
  <c r="M34" i="51"/>
  <c r="L34" i="51"/>
  <c r="K34" i="51"/>
  <c r="J34" i="51"/>
  <c r="I34" i="51"/>
  <c r="H34" i="51"/>
  <c r="G34" i="51"/>
  <c r="F34" i="51"/>
  <c r="E34" i="51"/>
  <c r="O34" i="51" s="1"/>
  <c r="F36" i="17" s="1"/>
  <c r="N33" i="51"/>
  <c r="M33" i="51"/>
  <c r="L33" i="51"/>
  <c r="K33" i="51"/>
  <c r="J33" i="51"/>
  <c r="I33" i="51"/>
  <c r="H33" i="51"/>
  <c r="G33" i="51"/>
  <c r="F33" i="51"/>
  <c r="E33" i="51"/>
  <c r="O33" i="51" s="1"/>
  <c r="F35" i="17" s="1"/>
  <c r="N32" i="51"/>
  <c r="M32" i="51"/>
  <c r="L32" i="51"/>
  <c r="K32" i="51"/>
  <c r="J32" i="51"/>
  <c r="I32" i="51"/>
  <c r="H32" i="51"/>
  <c r="G32" i="51"/>
  <c r="F32" i="51"/>
  <c r="E32" i="51"/>
  <c r="N31" i="51"/>
  <c r="M31" i="51"/>
  <c r="L31" i="51"/>
  <c r="K31" i="51"/>
  <c r="J31" i="51"/>
  <c r="I31" i="51"/>
  <c r="H31" i="51"/>
  <c r="G31" i="51"/>
  <c r="F31" i="51"/>
  <c r="E31" i="51"/>
  <c r="O31" i="51" s="1"/>
  <c r="F33" i="17" s="1"/>
  <c r="N30" i="51"/>
  <c r="M30" i="51"/>
  <c r="L30" i="51"/>
  <c r="K30" i="51"/>
  <c r="J30" i="51"/>
  <c r="I30" i="51"/>
  <c r="H30" i="51"/>
  <c r="G30" i="51"/>
  <c r="F30" i="51"/>
  <c r="E30" i="51"/>
  <c r="N29" i="51"/>
  <c r="M29" i="51"/>
  <c r="L29" i="51"/>
  <c r="K29" i="51"/>
  <c r="J29" i="51"/>
  <c r="I29" i="51"/>
  <c r="H29" i="51"/>
  <c r="G29" i="51"/>
  <c r="F29" i="51"/>
  <c r="E29" i="51"/>
  <c r="O29" i="51" s="1"/>
  <c r="F31" i="17" s="1"/>
  <c r="N28" i="51"/>
  <c r="M28" i="51"/>
  <c r="L28" i="51"/>
  <c r="K28" i="51"/>
  <c r="J28" i="51"/>
  <c r="I28" i="51"/>
  <c r="H28" i="51"/>
  <c r="G28" i="51"/>
  <c r="F28" i="51"/>
  <c r="E28" i="51"/>
  <c r="N27" i="51"/>
  <c r="M27" i="51"/>
  <c r="L27" i="51"/>
  <c r="K27" i="51"/>
  <c r="J27" i="51"/>
  <c r="I27" i="51"/>
  <c r="H27" i="51"/>
  <c r="G27" i="51"/>
  <c r="F27" i="51"/>
  <c r="E27" i="51"/>
  <c r="O27" i="51" s="1"/>
  <c r="F29" i="17" s="1"/>
  <c r="N26" i="51"/>
  <c r="M26" i="51"/>
  <c r="L26" i="51"/>
  <c r="K26" i="51"/>
  <c r="J26" i="51"/>
  <c r="I26" i="51"/>
  <c r="H26" i="51"/>
  <c r="G26" i="51"/>
  <c r="F26" i="51"/>
  <c r="E26" i="51"/>
  <c r="N25" i="51"/>
  <c r="M25" i="51"/>
  <c r="L25" i="51"/>
  <c r="K25" i="51"/>
  <c r="J25" i="51"/>
  <c r="I25" i="51"/>
  <c r="H25" i="51"/>
  <c r="G25" i="51"/>
  <c r="F25" i="51"/>
  <c r="E25" i="51"/>
  <c r="O25" i="51" s="1"/>
  <c r="F27" i="17" s="1"/>
  <c r="N24" i="51"/>
  <c r="M24" i="51"/>
  <c r="L24" i="51"/>
  <c r="K24" i="51"/>
  <c r="J24" i="51"/>
  <c r="I24" i="51"/>
  <c r="H24" i="51"/>
  <c r="G24" i="51"/>
  <c r="F24" i="51"/>
  <c r="E24" i="51"/>
  <c r="N23" i="51"/>
  <c r="M23" i="51"/>
  <c r="L23" i="51"/>
  <c r="K23" i="51"/>
  <c r="J23" i="51"/>
  <c r="I23" i="51"/>
  <c r="H23" i="51"/>
  <c r="G23" i="51"/>
  <c r="F23" i="51"/>
  <c r="E23" i="51"/>
  <c r="O23" i="51" s="1"/>
  <c r="F25" i="17" s="1"/>
  <c r="N22" i="51"/>
  <c r="M22" i="51"/>
  <c r="L22" i="51"/>
  <c r="K22" i="51"/>
  <c r="J22" i="51"/>
  <c r="I22" i="51"/>
  <c r="H22" i="51"/>
  <c r="G22" i="51"/>
  <c r="F22" i="51"/>
  <c r="E22" i="51"/>
  <c r="N21" i="51"/>
  <c r="M21" i="51"/>
  <c r="L21" i="51"/>
  <c r="K21" i="51"/>
  <c r="J21" i="51"/>
  <c r="I21" i="51"/>
  <c r="H21" i="51"/>
  <c r="G21" i="51"/>
  <c r="F21" i="51"/>
  <c r="E21" i="51"/>
  <c r="O21" i="51" s="1"/>
  <c r="F23" i="17" s="1"/>
  <c r="N20" i="51"/>
  <c r="M20" i="51"/>
  <c r="L20" i="51"/>
  <c r="K20" i="51"/>
  <c r="J20" i="51"/>
  <c r="I20" i="51"/>
  <c r="H20" i="51"/>
  <c r="G20" i="51"/>
  <c r="F20" i="51"/>
  <c r="E20" i="51"/>
  <c r="N19" i="51"/>
  <c r="M19" i="51"/>
  <c r="L19" i="51"/>
  <c r="K19" i="51"/>
  <c r="J19" i="51"/>
  <c r="I19" i="51"/>
  <c r="H19" i="51"/>
  <c r="G19" i="51"/>
  <c r="F19" i="51"/>
  <c r="E19" i="51"/>
  <c r="N18" i="51"/>
  <c r="M18" i="51"/>
  <c r="L18" i="51"/>
  <c r="K18" i="51"/>
  <c r="J18" i="51"/>
  <c r="I18" i="51"/>
  <c r="H18" i="51"/>
  <c r="G18" i="51"/>
  <c r="F18" i="51"/>
  <c r="E18" i="51"/>
  <c r="N17" i="51"/>
  <c r="M17" i="51"/>
  <c r="L17" i="51"/>
  <c r="K17" i="51"/>
  <c r="J17" i="51"/>
  <c r="I17" i="51"/>
  <c r="H17" i="51"/>
  <c r="G17" i="51"/>
  <c r="F17" i="51"/>
  <c r="E17" i="51"/>
  <c r="O17" i="51" s="1"/>
  <c r="F19" i="17" s="1"/>
  <c r="N16" i="51"/>
  <c r="M16" i="51"/>
  <c r="L16" i="51"/>
  <c r="K16" i="51"/>
  <c r="J16" i="51"/>
  <c r="I16" i="51"/>
  <c r="H16" i="51"/>
  <c r="G16" i="51"/>
  <c r="F16" i="51"/>
  <c r="E16" i="51"/>
  <c r="N15" i="51"/>
  <c r="M15" i="51"/>
  <c r="L15" i="51"/>
  <c r="K15" i="51"/>
  <c r="J15" i="51"/>
  <c r="I15" i="51"/>
  <c r="H15" i="51"/>
  <c r="G15" i="51"/>
  <c r="F15" i="51"/>
  <c r="E15" i="51"/>
  <c r="O15" i="51" s="1"/>
  <c r="F17" i="17" s="1"/>
  <c r="N14" i="51"/>
  <c r="M14" i="51"/>
  <c r="L14" i="51"/>
  <c r="K14" i="51"/>
  <c r="J14" i="51"/>
  <c r="I14" i="51"/>
  <c r="H14" i="51"/>
  <c r="G14" i="51"/>
  <c r="F14" i="51"/>
  <c r="E14" i="51"/>
  <c r="N13" i="51"/>
  <c r="M13" i="51"/>
  <c r="L13" i="51"/>
  <c r="K13" i="51"/>
  <c r="J13" i="51"/>
  <c r="I13" i="51"/>
  <c r="H13" i="51"/>
  <c r="G13" i="51"/>
  <c r="F13" i="51"/>
  <c r="E13" i="51"/>
  <c r="O13" i="51" s="1"/>
  <c r="F15" i="17" s="1"/>
  <c r="N12" i="51"/>
  <c r="M12" i="51"/>
  <c r="L12" i="51"/>
  <c r="K12" i="51"/>
  <c r="J12" i="51"/>
  <c r="I12" i="51"/>
  <c r="H12" i="51"/>
  <c r="G12" i="51"/>
  <c r="F12" i="51"/>
  <c r="E12" i="51"/>
  <c r="N11" i="51"/>
  <c r="M11" i="51"/>
  <c r="L11" i="51"/>
  <c r="K11" i="51"/>
  <c r="J11" i="51"/>
  <c r="I11" i="51"/>
  <c r="H11" i="51"/>
  <c r="G11" i="51"/>
  <c r="F11" i="51"/>
  <c r="E11" i="51"/>
  <c r="O11" i="51" s="1"/>
  <c r="F13" i="17" s="1"/>
  <c r="N10" i="51"/>
  <c r="M10" i="51"/>
  <c r="L10" i="51"/>
  <c r="K10" i="51"/>
  <c r="J10" i="51"/>
  <c r="I10" i="51"/>
  <c r="H10" i="51"/>
  <c r="G10" i="51"/>
  <c r="F10" i="51"/>
  <c r="E10" i="51"/>
  <c r="N9" i="51"/>
  <c r="M9" i="51"/>
  <c r="L9" i="51"/>
  <c r="K9" i="51"/>
  <c r="J9" i="51"/>
  <c r="I9" i="51"/>
  <c r="H9" i="51"/>
  <c r="G9" i="51"/>
  <c r="F9" i="51"/>
  <c r="E9" i="51"/>
  <c r="O9" i="51" s="1"/>
  <c r="F11" i="17" s="1"/>
  <c r="N8" i="51"/>
  <c r="M8" i="51"/>
  <c r="L8" i="51"/>
  <c r="K8" i="51"/>
  <c r="J8" i="51"/>
  <c r="I8" i="51"/>
  <c r="H8" i="51"/>
  <c r="G8" i="51"/>
  <c r="F8" i="51"/>
  <c r="E8" i="51"/>
  <c r="N7" i="51"/>
  <c r="M7" i="51"/>
  <c r="L7" i="51"/>
  <c r="K7" i="51"/>
  <c r="J7" i="51"/>
  <c r="I7" i="51"/>
  <c r="H7" i="51"/>
  <c r="G7" i="51"/>
  <c r="F7" i="51"/>
  <c r="E7" i="51"/>
  <c r="O7" i="51" s="1"/>
  <c r="F9" i="17" s="1"/>
  <c r="N6" i="51"/>
  <c r="M6" i="51"/>
  <c r="L6" i="51"/>
  <c r="K6" i="51"/>
  <c r="J6" i="51"/>
  <c r="I6" i="51"/>
  <c r="H6" i="51"/>
  <c r="G6" i="51"/>
  <c r="F6" i="51"/>
  <c r="E6" i="51"/>
  <c r="N5" i="51"/>
  <c r="M5" i="51"/>
  <c r="L5" i="51"/>
  <c r="K5" i="51"/>
  <c r="J5" i="51"/>
  <c r="I5" i="51"/>
  <c r="H5" i="51"/>
  <c r="F5" i="51"/>
  <c r="G5" i="51"/>
  <c r="E5" i="51"/>
  <c r="AG2" i="51"/>
  <c r="AZ39" i="51"/>
  <c r="AY39" i="51"/>
  <c r="AX39" i="51"/>
  <c r="AU39" i="51"/>
  <c r="L41" i="17" s="1"/>
  <c r="AJ39" i="51"/>
  <c r="AI39" i="51"/>
  <c r="AH39" i="51"/>
  <c r="T39" i="51"/>
  <c r="S39" i="51"/>
  <c r="R39" i="51"/>
  <c r="D39" i="51"/>
  <c r="C39" i="51"/>
  <c r="B39" i="51"/>
  <c r="AZ38" i="51"/>
  <c r="AY38" i="51"/>
  <c r="AX38" i="51"/>
  <c r="AJ38" i="51"/>
  <c r="AI38" i="51"/>
  <c r="AH38" i="51"/>
  <c r="T38" i="51"/>
  <c r="S38" i="51"/>
  <c r="R38" i="51"/>
  <c r="D38" i="51"/>
  <c r="C38" i="51"/>
  <c r="B38" i="51"/>
  <c r="AZ37" i="51"/>
  <c r="AY37" i="51"/>
  <c r="AX37" i="51"/>
  <c r="AJ37" i="51"/>
  <c r="AI37" i="51"/>
  <c r="AH37" i="51"/>
  <c r="AE37" i="51"/>
  <c r="I39" i="17" s="1"/>
  <c r="T37" i="51"/>
  <c r="S37" i="51"/>
  <c r="R37" i="51"/>
  <c r="D37" i="51"/>
  <c r="C37" i="51"/>
  <c r="B37" i="51"/>
  <c r="AZ36" i="51"/>
  <c r="AY36" i="51"/>
  <c r="AX36" i="51"/>
  <c r="AU36" i="51"/>
  <c r="L38" i="17" s="1"/>
  <c r="AJ36" i="51"/>
  <c r="AI36" i="51"/>
  <c r="AH36" i="51"/>
  <c r="T36" i="51"/>
  <c r="S36" i="51"/>
  <c r="R36" i="51"/>
  <c r="D36" i="51"/>
  <c r="C36" i="51"/>
  <c r="B36" i="51"/>
  <c r="AZ35" i="51"/>
  <c r="AY35" i="51"/>
  <c r="AX35" i="51"/>
  <c r="AJ35" i="51"/>
  <c r="AI35" i="51"/>
  <c r="AH35" i="51"/>
  <c r="AE35" i="51"/>
  <c r="I37" i="17" s="1"/>
  <c r="T35" i="51"/>
  <c r="S35" i="51"/>
  <c r="R35" i="51"/>
  <c r="D35" i="51"/>
  <c r="C35" i="51"/>
  <c r="B35" i="51"/>
  <c r="AZ34" i="51"/>
  <c r="AY34" i="51"/>
  <c r="AX34" i="51"/>
  <c r="AU34" i="51"/>
  <c r="AJ34" i="51"/>
  <c r="AI34" i="51"/>
  <c r="AH34" i="51"/>
  <c r="T34" i="51"/>
  <c r="S34" i="51"/>
  <c r="R34" i="51"/>
  <c r="D34" i="51"/>
  <c r="C34" i="51"/>
  <c r="B34" i="51"/>
  <c r="AZ33" i="51"/>
  <c r="AY33" i="51"/>
  <c r="AX33" i="51"/>
  <c r="AJ33" i="51"/>
  <c r="AI33" i="51"/>
  <c r="AH33" i="51"/>
  <c r="AE33" i="51"/>
  <c r="I35" i="17" s="1"/>
  <c r="T33" i="51"/>
  <c r="S33" i="51"/>
  <c r="R33" i="51"/>
  <c r="D33" i="51"/>
  <c r="C33" i="51"/>
  <c r="B33" i="51"/>
  <c r="AZ32" i="51"/>
  <c r="AY32" i="51"/>
  <c r="AX32" i="51"/>
  <c r="AU32" i="51"/>
  <c r="L34" i="17" s="1"/>
  <c r="AJ32" i="51"/>
  <c r="AI32" i="51"/>
  <c r="AH32" i="51"/>
  <c r="AE32" i="51"/>
  <c r="T32" i="51"/>
  <c r="S32" i="51"/>
  <c r="R32" i="51"/>
  <c r="O32" i="51"/>
  <c r="F34" i="17" s="1"/>
  <c r="D32" i="51"/>
  <c r="C32" i="51"/>
  <c r="B32" i="51"/>
  <c r="AZ31" i="51"/>
  <c r="AY31" i="51"/>
  <c r="AX31" i="51"/>
  <c r="AJ31" i="51"/>
  <c r="AI31" i="51"/>
  <c r="AH31" i="51"/>
  <c r="AE31" i="51"/>
  <c r="I33" i="17" s="1"/>
  <c r="T31" i="51"/>
  <c r="S31" i="51"/>
  <c r="R31" i="51"/>
  <c r="D31" i="51"/>
  <c r="C31" i="51"/>
  <c r="B31" i="51"/>
  <c r="AZ30" i="51"/>
  <c r="AY30" i="51"/>
  <c r="AX30" i="51"/>
  <c r="AU30" i="51"/>
  <c r="L32" i="17" s="1"/>
  <c r="AJ30" i="51"/>
  <c r="AI30" i="51"/>
  <c r="AH30" i="51"/>
  <c r="AE30" i="51"/>
  <c r="I32" i="17" s="1"/>
  <c r="T30" i="51"/>
  <c r="S30" i="51"/>
  <c r="R30" i="51"/>
  <c r="O30" i="51"/>
  <c r="F32" i="17" s="1"/>
  <c r="D30" i="51"/>
  <c r="C30" i="51"/>
  <c r="B30" i="51"/>
  <c r="AZ29" i="51"/>
  <c r="AY29" i="51"/>
  <c r="AX29" i="51"/>
  <c r="AJ29" i="51"/>
  <c r="AI29" i="51"/>
  <c r="AH29" i="51"/>
  <c r="AE29" i="51"/>
  <c r="I31" i="17" s="1"/>
  <c r="T29" i="51"/>
  <c r="S29" i="51"/>
  <c r="R29" i="51"/>
  <c r="D29" i="51"/>
  <c r="C29" i="51"/>
  <c r="B29" i="51"/>
  <c r="AZ28" i="51"/>
  <c r="AY28" i="51"/>
  <c r="AX28" i="51"/>
  <c r="AU28" i="51"/>
  <c r="L30" i="17" s="1"/>
  <c r="AJ28" i="51"/>
  <c r="AI28" i="51"/>
  <c r="AH28" i="51"/>
  <c r="AE28" i="51"/>
  <c r="I30" i="17" s="1"/>
  <c r="T28" i="51"/>
  <c r="S28" i="51"/>
  <c r="R28" i="51"/>
  <c r="O28" i="51"/>
  <c r="F30" i="17" s="1"/>
  <c r="D28" i="51"/>
  <c r="C28" i="51"/>
  <c r="B28" i="51"/>
  <c r="AZ27" i="51"/>
  <c r="AY27" i="51"/>
  <c r="AX27" i="51"/>
  <c r="AJ27" i="51"/>
  <c r="AI27" i="51"/>
  <c r="AH27" i="51"/>
  <c r="AE27" i="51"/>
  <c r="I29" i="17" s="1"/>
  <c r="T27" i="51"/>
  <c r="S27" i="51"/>
  <c r="R27" i="51"/>
  <c r="D27" i="51"/>
  <c r="C27" i="51"/>
  <c r="B27" i="51"/>
  <c r="AZ26" i="51"/>
  <c r="AY26" i="51"/>
  <c r="AX26" i="51"/>
  <c r="AU26" i="51"/>
  <c r="L28" i="17" s="1"/>
  <c r="AJ26" i="51"/>
  <c r="AI26" i="51"/>
  <c r="AH26" i="51"/>
  <c r="AE26" i="51"/>
  <c r="I28" i="17" s="1"/>
  <c r="T26" i="51"/>
  <c r="S26" i="51"/>
  <c r="R26" i="51"/>
  <c r="O26" i="51"/>
  <c r="F28" i="17" s="1"/>
  <c r="D26" i="51"/>
  <c r="C26" i="51"/>
  <c r="B26" i="51"/>
  <c r="AZ25" i="51"/>
  <c r="AY25" i="51"/>
  <c r="AX25" i="51"/>
  <c r="AJ25" i="51"/>
  <c r="AI25" i="51"/>
  <c r="AH25" i="51"/>
  <c r="AE25" i="51"/>
  <c r="I27" i="17" s="1"/>
  <c r="T25" i="51"/>
  <c r="S25" i="51"/>
  <c r="R25" i="51"/>
  <c r="D25" i="51"/>
  <c r="C25" i="51"/>
  <c r="B25" i="51"/>
  <c r="AZ24" i="51"/>
  <c r="AY24" i="51"/>
  <c r="AX24" i="51"/>
  <c r="AU24" i="51"/>
  <c r="L26" i="17" s="1"/>
  <c r="AJ24" i="51"/>
  <c r="AI24" i="51"/>
  <c r="AH24" i="51"/>
  <c r="AE24" i="51"/>
  <c r="I26" i="17" s="1"/>
  <c r="T24" i="51"/>
  <c r="S24" i="51"/>
  <c r="R24" i="51"/>
  <c r="O24" i="51"/>
  <c r="F26" i="17" s="1"/>
  <c r="D24" i="51"/>
  <c r="C24" i="51"/>
  <c r="B24" i="51"/>
  <c r="AZ23" i="51"/>
  <c r="AY23" i="51"/>
  <c r="AX23" i="51"/>
  <c r="AJ23" i="51"/>
  <c r="AI23" i="51"/>
  <c r="AH23" i="51"/>
  <c r="AE23" i="51"/>
  <c r="I25" i="17" s="1"/>
  <c r="T23" i="51"/>
  <c r="S23" i="51"/>
  <c r="R23" i="51"/>
  <c r="D23" i="51"/>
  <c r="C23" i="51"/>
  <c r="B23" i="51"/>
  <c r="AZ22" i="51"/>
  <c r="AY22" i="51"/>
  <c r="AX22" i="51"/>
  <c r="AU22" i="51"/>
  <c r="L24" i="17" s="1"/>
  <c r="AJ22" i="51"/>
  <c r="AI22" i="51"/>
  <c r="AH22" i="51"/>
  <c r="T22" i="51"/>
  <c r="S22" i="51"/>
  <c r="R22" i="51"/>
  <c r="O22" i="51"/>
  <c r="F24" i="17" s="1"/>
  <c r="D22" i="51"/>
  <c r="C22" i="51"/>
  <c r="B22" i="51"/>
  <c r="AZ21" i="51"/>
  <c r="AY21" i="51"/>
  <c r="AX21" i="51"/>
  <c r="AU21" i="51"/>
  <c r="L23" i="17" s="1"/>
  <c r="AJ21" i="51"/>
  <c r="AI21" i="51"/>
  <c r="AH21" i="51"/>
  <c r="AE21" i="51"/>
  <c r="I23" i="17" s="1"/>
  <c r="T21" i="51"/>
  <c r="S21" i="51"/>
  <c r="R21" i="51"/>
  <c r="D21" i="51"/>
  <c r="C21" i="51"/>
  <c r="B21" i="51"/>
  <c r="AZ20" i="51"/>
  <c r="AY20" i="51"/>
  <c r="AX20" i="51"/>
  <c r="AU20" i="51"/>
  <c r="L22" i="17" s="1"/>
  <c r="AJ20" i="51"/>
  <c r="AI20" i="51"/>
  <c r="AH20" i="51"/>
  <c r="T20" i="51"/>
  <c r="S20" i="51"/>
  <c r="R20" i="51"/>
  <c r="O20" i="51"/>
  <c r="F22" i="17" s="1"/>
  <c r="D20" i="51"/>
  <c r="C20" i="51"/>
  <c r="B20" i="51"/>
  <c r="AZ19" i="51"/>
  <c r="AY19" i="51"/>
  <c r="AX19" i="51"/>
  <c r="AJ19" i="51"/>
  <c r="AI19" i="51"/>
  <c r="AH19" i="51"/>
  <c r="AE19" i="51"/>
  <c r="I21" i="17" s="1"/>
  <c r="T19" i="51"/>
  <c r="S19" i="51"/>
  <c r="R19" i="51"/>
  <c r="O19" i="51"/>
  <c r="F21" i="17" s="1"/>
  <c r="D19" i="51"/>
  <c r="C19" i="51"/>
  <c r="B19" i="51"/>
  <c r="AZ18" i="51"/>
  <c r="AY18" i="51"/>
  <c r="AX18" i="51"/>
  <c r="AU18" i="51"/>
  <c r="L20" i="17" s="1"/>
  <c r="AJ18" i="51"/>
  <c r="AI18" i="51"/>
  <c r="AH18" i="51"/>
  <c r="AE18" i="51"/>
  <c r="I20" i="17" s="1"/>
  <c r="T18" i="51"/>
  <c r="S18" i="51"/>
  <c r="R18" i="51"/>
  <c r="O18" i="51"/>
  <c r="F20" i="17" s="1"/>
  <c r="D18" i="51"/>
  <c r="C18" i="51"/>
  <c r="B18" i="51"/>
  <c r="AZ17" i="51"/>
  <c r="AY17" i="51"/>
  <c r="AX17" i="51"/>
  <c r="AJ17" i="51"/>
  <c r="AI17" i="51"/>
  <c r="AH17" i="51"/>
  <c r="AE17" i="51"/>
  <c r="I19" i="17" s="1"/>
  <c r="T17" i="51"/>
  <c r="S17" i="51"/>
  <c r="R17" i="51"/>
  <c r="D17" i="51"/>
  <c r="C17" i="51"/>
  <c r="B17" i="51"/>
  <c r="AZ16" i="51"/>
  <c r="AY16" i="51"/>
  <c r="AX16" i="51"/>
  <c r="AU16" i="51"/>
  <c r="AJ16" i="51"/>
  <c r="AI16" i="51"/>
  <c r="AH16" i="51"/>
  <c r="AE16" i="51"/>
  <c r="I18" i="17" s="1"/>
  <c r="T16" i="51"/>
  <c r="S16" i="51"/>
  <c r="R16" i="51"/>
  <c r="O16" i="51"/>
  <c r="F18" i="17" s="1"/>
  <c r="D16" i="51"/>
  <c r="C16" i="51"/>
  <c r="B16" i="51"/>
  <c r="AZ15" i="51"/>
  <c r="AY15" i="51"/>
  <c r="AX15" i="51"/>
  <c r="AJ15" i="51"/>
  <c r="AI15" i="51"/>
  <c r="AH15" i="51"/>
  <c r="AE15" i="51"/>
  <c r="I17" i="17" s="1"/>
  <c r="T15" i="51"/>
  <c r="S15" i="51"/>
  <c r="R15" i="51"/>
  <c r="D15" i="51"/>
  <c r="C15" i="51"/>
  <c r="B15" i="51"/>
  <c r="AZ14" i="51"/>
  <c r="AY14" i="51"/>
  <c r="AX14" i="51"/>
  <c r="AU14" i="51"/>
  <c r="L16" i="17" s="1"/>
  <c r="AJ14" i="51"/>
  <c r="AI14" i="51"/>
  <c r="AH14" i="51"/>
  <c r="AE14" i="51"/>
  <c r="I16" i="17" s="1"/>
  <c r="T14" i="51"/>
  <c r="S14" i="51"/>
  <c r="R14" i="51"/>
  <c r="O14" i="51"/>
  <c r="F16" i="17" s="1"/>
  <c r="D14" i="51"/>
  <c r="C14" i="51"/>
  <c r="B14" i="51"/>
  <c r="AZ13" i="51"/>
  <c r="AY13" i="51"/>
  <c r="AX13" i="51"/>
  <c r="AJ13" i="51"/>
  <c r="AI13" i="51"/>
  <c r="AH13" i="51"/>
  <c r="AE13" i="51"/>
  <c r="T13" i="51"/>
  <c r="S13" i="51"/>
  <c r="R13" i="51"/>
  <c r="D13" i="51"/>
  <c r="C13" i="51"/>
  <c r="B13" i="51"/>
  <c r="AZ12" i="51"/>
  <c r="AY12" i="51"/>
  <c r="AX12" i="51"/>
  <c r="AU12" i="51"/>
  <c r="L14" i="17" s="1"/>
  <c r="AJ12" i="51"/>
  <c r="AI12" i="51"/>
  <c r="AH12" i="51"/>
  <c r="AE12" i="51"/>
  <c r="I14" i="17" s="1"/>
  <c r="T12" i="51"/>
  <c r="S12" i="51"/>
  <c r="R12" i="51"/>
  <c r="O12" i="51"/>
  <c r="F14" i="17" s="1"/>
  <c r="D12" i="51"/>
  <c r="C12" i="51"/>
  <c r="B12" i="51"/>
  <c r="AZ11" i="51"/>
  <c r="AY11" i="51"/>
  <c r="AX11" i="51"/>
  <c r="AJ11" i="51"/>
  <c r="AI11" i="51"/>
  <c r="AH11" i="51"/>
  <c r="AE11" i="51"/>
  <c r="I13" i="17" s="1"/>
  <c r="T11" i="51"/>
  <c r="S11" i="51"/>
  <c r="R11" i="51"/>
  <c r="D11" i="51"/>
  <c r="C11" i="51"/>
  <c r="B11" i="51"/>
  <c r="AZ10" i="51"/>
  <c r="AY10" i="51"/>
  <c r="AX10" i="51"/>
  <c r="AU10" i="51"/>
  <c r="L12" i="17" s="1"/>
  <c r="AJ10" i="51"/>
  <c r="AI10" i="51"/>
  <c r="AH10" i="51"/>
  <c r="T10" i="51"/>
  <c r="S10" i="51"/>
  <c r="R10" i="51"/>
  <c r="O10" i="51"/>
  <c r="F12" i="17" s="1"/>
  <c r="D10" i="51"/>
  <c r="C10" i="51"/>
  <c r="B10" i="51"/>
  <c r="AZ9" i="51"/>
  <c r="AY9" i="51"/>
  <c r="AX9" i="51"/>
  <c r="AU9" i="51"/>
  <c r="L11" i="17" s="1"/>
  <c r="AJ9" i="51"/>
  <c r="AI9" i="51"/>
  <c r="AH9" i="51"/>
  <c r="AE9" i="51"/>
  <c r="I11" i="17" s="1"/>
  <c r="T9" i="51"/>
  <c r="S9" i="51"/>
  <c r="R9" i="51"/>
  <c r="D9" i="51"/>
  <c r="C9" i="51"/>
  <c r="B9" i="51"/>
  <c r="AZ8" i="51"/>
  <c r="AY8" i="51"/>
  <c r="AX8" i="51"/>
  <c r="AU8" i="51"/>
  <c r="AJ8" i="51"/>
  <c r="AI8" i="51"/>
  <c r="AH8" i="51"/>
  <c r="T8" i="51"/>
  <c r="S8" i="51"/>
  <c r="R8" i="51"/>
  <c r="O8" i="51"/>
  <c r="F10" i="17" s="1"/>
  <c r="D8" i="51"/>
  <c r="C8" i="51"/>
  <c r="B8" i="51"/>
  <c r="AZ7" i="51"/>
  <c r="AY7" i="51"/>
  <c r="AX7" i="51"/>
  <c r="AJ7" i="51"/>
  <c r="AI7" i="51"/>
  <c r="AH7" i="51"/>
  <c r="AE7" i="51"/>
  <c r="I9" i="17" s="1"/>
  <c r="T7" i="51"/>
  <c r="S7" i="51"/>
  <c r="R7" i="51"/>
  <c r="D7" i="51"/>
  <c r="C7" i="51"/>
  <c r="B7" i="51"/>
  <c r="AZ6" i="51"/>
  <c r="AY6" i="51"/>
  <c r="AX6" i="51"/>
  <c r="AU6" i="51"/>
  <c r="L8" i="17" s="1"/>
  <c r="AJ6" i="51"/>
  <c r="AI6" i="51"/>
  <c r="AH6" i="51"/>
  <c r="T6" i="51"/>
  <c r="S6" i="51"/>
  <c r="R6" i="51"/>
  <c r="O6" i="51"/>
  <c r="F8" i="17" s="1"/>
  <c r="D6" i="51"/>
  <c r="C6" i="51"/>
  <c r="B6" i="51"/>
  <c r="AZ5" i="51"/>
  <c r="AY5" i="51"/>
  <c r="AX5" i="51"/>
  <c r="AJ5" i="51"/>
  <c r="AI5" i="51"/>
  <c r="AH5" i="51"/>
  <c r="AE5" i="51"/>
  <c r="I7" i="17" s="1"/>
  <c r="T5" i="51"/>
  <c r="S5" i="51"/>
  <c r="R5" i="51"/>
  <c r="O5" i="51"/>
  <c r="F7" i="17" s="1"/>
  <c r="D5" i="51"/>
  <c r="C5" i="51"/>
  <c r="B5" i="51"/>
  <c r="AW2" i="51"/>
  <c r="Q2" i="51"/>
  <c r="BJ39" i="40"/>
  <c r="BI39" i="40"/>
  <c r="BH39" i="40"/>
  <c r="BG39" i="40"/>
  <c r="BF39" i="40"/>
  <c r="BE39" i="40"/>
  <c r="BD39" i="40"/>
  <c r="BC39" i="40"/>
  <c r="BB39" i="40"/>
  <c r="BJ38" i="40"/>
  <c r="BI38" i="40"/>
  <c r="BH38" i="40"/>
  <c r="BG38" i="40"/>
  <c r="BF38" i="40"/>
  <c r="BE38" i="40"/>
  <c r="BD38" i="40"/>
  <c r="BC38" i="40"/>
  <c r="BB38" i="40"/>
  <c r="BJ37" i="40"/>
  <c r="BI37" i="40"/>
  <c r="BH37" i="40"/>
  <c r="BG37" i="40"/>
  <c r="BF37" i="40"/>
  <c r="BE37" i="40"/>
  <c r="BD37" i="40"/>
  <c r="BC37" i="40"/>
  <c r="BB37" i="40"/>
  <c r="BJ36" i="40"/>
  <c r="BI36" i="40"/>
  <c r="BH36" i="40"/>
  <c r="BG36" i="40"/>
  <c r="BF36" i="40"/>
  <c r="BE36" i="40"/>
  <c r="BD36" i="40"/>
  <c r="BC36" i="40"/>
  <c r="BB36" i="40"/>
  <c r="BJ35" i="40"/>
  <c r="BI35" i="40"/>
  <c r="BH35" i="40"/>
  <c r="BG35" i="40"/>
  <c r="BF35" i="40"/>
  <c r="BE35" i="40"/>
  <c r="BD35" i="40"/>
  <c r="BC35" i="40"/>
  <c r="BB35" i="40"/>
  <c r="BJ34" i="40"/>
  <c r="BI34" i="40"/>
  <c r="BH34" i="40"/>
  <c r="BG34" i="40"/>
  <c r="BF34" i="40"/>
  <c r="BE34" i="40"/>
  <c r="BD34" i="40"/>
  <c r="BC34" i="40"/>
  <c r="BB34" i="40"/>
  <c r="BJ33" i="40"/>
  <c r="BI33" i="40"/>
  <c r="BH33" i="40"/>
  <c r="BG33" i="40"/>
  <c r="BF33" i="40"/>
  <c r="BE33" i="40"/>
  <c r="BD33" i="40"/>
  <c r="BC33" i="40"/>
  <c r="BB33" i="40"/>
  <c r="BJ32" i="40"/>
  <c r="BI32" i="40"/>
  <c r="BH32" i="40"/>
  <c r="BG32" i="40"/>
  <c r="BF32" i="40"/>
  <c r="BE32" i="40"/>
  <c r="BD32" i="40"/>
  <c r="BC32" i="40"/>
  <c r="BB32" i="40"/>
  <c r="BJ31" i="40"/>
  <c r="BI31" i="40"/>
  <c r="BH31" i="40"/>
  <c r="BG31" i="40"/>
  <c r="BF31" i="40"/>
  <c r="BE31" i="40"/>
  <c r="BD31" i="40"/>
  <c r="BC31" i="40"/>
  <c r="BB31" i="40"/>
  <c r="BJ30" i="40"/>
  <c r="BI30" i="40"/>
  <c r="BH30" i="40"/>
  <c r="BG30" i="40"/>
  <c r="BF30" i="40"/>
  <c r="BE30" i="40"/>
  <c r="BD30" i="40"/>
  <c r="BC30" i="40"/>
  <c r="BB30" i="40"/>
  <c r="BJ29" i="40"/>
  <c r="BI29" i="40"/>
  <c r="BH29" i="40"/>
  <c r="BG29" i="40"/>
  <c r="BF29" i="40"/>
  <c r="BE29" i="40"/>
  <c r="BD29" i="40"/>
  <c r="BC29" i="40"/>
  <c r="BB29" i="40"/>
  <c r="BJ28" i="40"/>
  <c r="BI28" i="40"/>
  <c r="BH28" i="40"/>
  <c r="BG28" i="40"/>
  <c r="BF28" i="40"/>
  <c r="BE28" i="40"/>
  <c r="BD28" i="40"/>
  <c r="BC28" i="40"/>
  <c r="BB28" i="40"/>
  <c r="BJ27" i="40"/>
  <c r="BI27" i="40"/>
  <c r="BH27" i="40"/>
  <c r="BG27" i="40"/>
  <c r="BF27" i="40"/>
  <c r="BE27" i="40"/>
  <c r="BD27" i="40"/>
  <c r="BC27" i="40"/>
  <c r="BB27" i="40"/>
  <c r="BJ26" i="40"/>
  <c r="BI26" i="40"/>
  <c r="BH26" i="40"/>
  <c r="BG26" i="40"/>
  <c r="BF26" i="40"/>
  <c r="BE26" i="40"/>
  <c r="BD26" i="40"/>
  <c r="BC26" i="40"/>
  <c r="BB26" i="40"/>
  <c r="BJ25" i="40"/>
  <c r="BI25" i="40"/>
  <c r="BH25" i="40"/>
  <c r="BG25" i="40"/>
  <c r="BF25" i="40"/>
  <c r="BE25" i="40"/>
  <c r="BD25" i="40"/>
  <c r="BC25" i="40"/>
  <c r="BB25" i="40"/>
  <c r="BJ24" i="40"/>
  <c r="BI24" i="40"/>
  <c r="BH24" i="40"/>
  <c r="BG24" i="40"/>
  <c r="BF24" i="40"/>
  <c r="BE24" i="40"/>
  <c r="BD24" i="40"/>
  <c r="BC24" i="40"/>
  <c r="BB24" i="40"/>
  <c r="BJ23" i="40"/>
  <c r="BI23" i="40"/>
  <c r="BH23" i="40"/>
  <c r="BG23" i="40"/>
  <c r="BF23" i="40"/>
  <c r="BE23" i="40"/>
  <c r="BD23" i="40"/>
  <c r="BC23" i="40"/>
  <c r="BB23" i="40"/>
  <c r="BJ22" i="40"/>
  <c r="BI22" i="40"/>
  <c r="BH22" i="40"/>
  <c r="BG22" i="40"/>
  <c r="BF22" i="40"/>
  <c r="BE22" i="40"/>
  <c r="BD22" i="40"/>
  <c r="BC22" i="40"/>
  <c r="BB22" i="40"/>
  <c r="BJ21" i="40"/>
  <c r="BI21" i="40"/>
  <c r="BH21" i="40"/>
  <c r="BG21" i="40"/>
  <c r="BF21" i="40"/>
  <c r="BE21" i="40"/>
  <c r="BD21" i="40"/>
  <c r="BC21" i="40"/>
  <c r="BB21" i="40"/>
  <c r="BJ20" i="40"/>
  <c r="BI20" i="40"/>
  <c r="BH20" i="40"/>
  <c r="BG20" i="40"/>
  <c r="BF20" i="40"/>
  <c r="BE20" i="40"/>
  <c r="BD20" i="40"/>
  <c r="BC20" i="40"/>
  <c r="BB20" i="40"/>
  <c r="BJ19" i="40"/>
  <c r="BI19" i="40"/>
  <c r="BH19" i="40"/>
  <c r="BG19" i="40"/>
  <c r="BF19" i="40"/>
  <c r="BE19" i="40"/>
  <c r="BD19" i="40"/>
  <c r="BC19" i="40"/>
  <c r="BB19" i="40"/>
  <c r="BJ18" i="40"/>
  <c r="BI18" i="40"/>
  <c r="BH18" i="40"/>
  <c r="BG18" i="40"/>
  <c r="BF18" i="40"/>
  <c r="BE18" i="40"/>
  <c r="BD18" i="40"/>
  <c r="BC18" i="40"/>
  <c r="BB18" i="40"/>
  <c r="BJ17" i="40"/>
  <c r="BI17" i="40"/>
  <c r="BH17" i="40"/>
  <c r="BG17" i="40"/>
  <c r="BF17" i="40"/>
  <c r="BE17" i="40"/>
  <c r="BD17" i="40"/>
  <c r="BC17" i="40"/>
  <c r="BB17" i="40"/>
  <c r="BJ16" i="40"/>
  <c r="BI16" i="40"/>
  <c r="BH16" i="40"/>
  <c r="BG16" i="40"/>
  <c r="BF16" i="40"/>
  <c r="BE16" i="40"/>
  <c r="BD16" i="40"/>
  <c r="BC16" i="40"/>
  <c r="BB16" i="40"/>
  <c r="BJ15" i="40"/>
  <c r="BI15" i="40"/>
  <c r="BH15" i="40"/>
  <c r="BG15" i="40"/>
  <c r="BF15" i="40"/>
  <c r="BE15" i="40"/>
  <c r="BD15" i="40"/>
  <c r="BC15" i="40"/>
  <c r="BB15" i="40"/>
  <c r="BJ14" i="40"/>
  <c r="BI14" i="40"/>
  <c r="BH14" i="40"/>
  <c r="BG14" i="40"/>
  <c r="BF14" i="40"/>
  <c r="BE14" i="40"/>
  <c r="BD14" i="40"/>
  <c r="BC14" i="40"/>
  <c r="BB14" i="40"/>
  <c r="BJ13" i="40"/>
  <c r="BI13" i="40"/>
  <c r="BH13" i="40"/>
  <c r="BG13" i="40"/>
  <c r="BF13" i="40"/>
  <c r="BE13" i="40"/>
  <c r="BD13" i="40"/>
  <c r="BC13" i="40"/>
  <c r="BB13" i="40"/>
  <c r="BJ12" i="40"/>
  <c r="BI12" i="40"/>
  <c r="BH12" i="40"/>
  <c r="BG12" i="40"/>
  <c r="BF12" i="40"/>
  <c r="BE12" i="40"/>
  <c r="BD12" i="40"/>
  <c r="BC12" i="40"/>
  <c r="BB12" i="40"/>
  <c r="BJ11" i="40"/>
  <c r="BI11" i="40"/>
  <c r="BH11" i="40"/>
  <c r="BG11" i="40"/>
  <c r="BF11" i="40"/>
  <c r="BE11" i="40"/>
  <c r="BD11" i="40"/>
  <c r="BC11" i="40"/>
  <c r="BB11" i="40"/>
  <c r="BJ10" i="40"/>
  <c r="BI10" i="40"/>
  <c r="BH10" i="40"/>
  <c r="BG10" i="40"/>
  <c r="BF10" i="40"/>
  <c r="BE10" i="40"/>
  <c r="BD10" i="40"/>
  <c r="BC10" i="40"/>
  <c r="BB10" i="40"/>
  <c r="BJ9" i="40"/>
  <c r="BI9" i="40"/>
  <c r="BH9" i="40"/>
  <c r="BG9" i="40"/>
  <c r="BF9" i="40"/>
  <c r="BE9" i="40"/>
  <c r="BD9" i="40"/>
  <c r="BC9" i="40"/>
  <c r="BB9" i="40"/>
  <c r="BJ8" i="40"/>
  <c r="BI8" i="40"/>
  <c r="BH8" i="40"/>
  <c r="BG8" i="40"/>
  <c r="BF8" i="40"/>
  <c r="BE8" i="40"/>
  <c r="BD8" i="40"/>
  <c r="BC8" i="40"/>
  <c r="BB8" i="40"/>
  <c r="BJ7" i="40"/>
  <c r="BI7" i="40"/>
  <c r="BH7" i="40"/>
  <c r="BG7" i="40"/>
  <c r="BF7" i="40"/>
  <c r="BE7" i="40"/>
  <c r="BD7" i="40"/>
  <c r="BC7" i="40"/>
  <c r="BB7" i="40"/>
  <c r="BJ6" i="40"/>
  <c r="BI6" i="40"/>
  <c r="BH6" i="40"/>
  <c r="BG6" i="40"/>
  <c r="BF6" i="40"/>
  <c r="BE6" i="40"/>
  <c r="BD6" i="40"/>
  <c r="BC6" i="40"/>
  <c r="BB6" i="40"/>
  <c r="BJ5" i="40"/>
  <c r="BI5" i="40"/>
  <c r="BH5" i="40"/>
  <c r="BG5" i="40"/>
  <c r="BF5" i="40"/>
  <c r="BE5" i="40"/>
  <c r="BD5" i="40"/>
  <c r="BC5" i="40"/>
  <c r="BB5" i="40"/>
  <c r="O41" i="50"/>
  <c r="N41" i="50"/>
  <c r="O40" i="50"/>
  <c r="N40" i="50"/>
  <c r="P40" i="50" s="1"/>
  <c r="O39" i="50"/>
  <c r="N39" i="50"/>
  <c r="O38" i="50"/>
  <c r="N38" i="50"/>
  <c r="P38" i="50" s="1"/>
  <c r="O37" i="50"/>
  <c r="N37" i="50"/>
  <c r="O36" i="50"/>
  <c r="N36" i="50"/>
  <c r="P36" i="50" s="1"/>
  <c r="O35" i="50"/>
  <c r="N35" i="50"/>
  <c r="O34" i="50"/>
  <c r="N34" i="50"/>
  <c r="P34" i="50" s="1"/>
  <c r="O33" i="50"/>
  <c r="N33" i="50"/>
  <c r="O32" i="50"/>
  <c r="N32" i="50"/>
  <c r="P32" i="50" s="1"/>
  <c r="O31" i="50"/>
  <c r="N31" i="50"/>
  <c r="O30" i="50"/>
  <c r="N30" i="50"/>
  <c r="P30" i="50" s="1"/>
  <c r="O29" i="50"/>
  <c r="N29" i="50"/>
  <c r="O28" i="50"/>
  <c r="N28" i="50"/>
  <c r="P28" i="50" s="1"/>
  <c r="O27" i="50"/>
  <c r="N27" i="50"/>
  <c r="O26" i="50"/>
  <c r="N26" i="50"/>
  <c r="P26" i="50" s="1"/>
  <c r="O25" i="50"/>
  <c r="N25" i="50"/>
  <c r="O24" i="50"/>
  <c r="N24" i="50"/>
  <c r="P24" i="50" s="1"/>
  <c r="O23" i="50"/>
  <c r="N23" i="50"/>
  <c r="O22" i="50"/>
  <c r="N22" i="50"/>
  <c r="P22" i="50" s="1"/>
  <c r="O21" i="50"/>
  <c r="N21" i="50"/>
  <c r="O20" i="50"/>
  <c r="N20" i="50"/>
  <c r="P20" i="50" s="1"/>
  <c r="O19" i="50"/>
  <c r="N19" i="50"/>
  <c r="O18" i="50"/>
  <c r="N18" i="50"/>
  <c r="P18" i="50" s="1"/>
  <c r="O17" i="50"/>
  <c r="N17" i="50"/>
  <c r="O16" i="50"/>
  <c r="N16" i="50"/>
  <c r="P16" i="50" s="1"/>
  <c r="O15" i="50"/>
  <c r="N15" i="50"/>
  <c r="O14" i="50"/>
  <c r="N14" i="50"/>
  <c r="P14" i="50" s="1"/>
  <c r="O13" i="50"/>
  <c r="N13" i="50"/>
  <c r="O12" i="50"/>
  <c r="N12" i="50"/>
  <c r="P12" i="50" s="1"/>
  <c r="O11" i="50"/>
  <c r="N11" i="50"/>
  <c r="O10" i="50"/>
  <c r="N10" i="50"/>
  <c r="P10" i="50" s="1"/>
  <c r="O9" i="50"/>
  <c r="N9" i="50"/>
  <c r="O8" i="50"/>
  <c r="N8" i="50"/>
  <c r="P8" i="50" s="1"/>
  <c r="O7" i="50"/>
  <c r="N7" i="50"/>
  <c r="O41" i="49"/>
  <c r="N41" i="49"/>
  <c r="O40" i="49"/>
  <c r="N40" i="49"/>
  <c r="O39" i="49"/>
  <c r="N39" i="49"/>
  <c r="O38" i="49"/>
  <c r="N38" i="49"/>
  <c r="P38" i="49" s="1"/>
  <c r="O37" i="49"/>
  <c r="N37" i="49"/>
  <c r="O36" i="49"/>
  <c r="N36" i="49"/>
  <c r="O35" i="49"/>
  <c r="N35" i="49"/>
  <c r="O34" i="49"/>
  <c r="N34" i="49"/>
  <c r="P34" i="49" s="1"/>
  <c r="O33" i="49"/>
  <c r="N33" i="49"/>
  <c r="O32" i="49"/>
  <c r="N32" i="49"/>
  <c r="O31" i="49"/>
  <c r="N31" i="49"/>
  <c r="O30" i="49"/>
  <c r="N30" i="49"/>
  <c r="P30" i="49" s="1"/>
  <c r="O29" i="49"/>
  <c r="N29" i="49"/>
  <c r="O28" i="49"/>
  <c r="N28" i="49"/>
  <c r="O27" i="49"/>
  <c r="N27" i="49"/>
  <c r="O26" i="49"/>
  <c r="N26" i="49"/>
  <c r="P26" i="49" s="1"/>
  <c r="O25" i="49"/>
  <c r="N25" i="49"/>
  <c r="O24" i="49"/>
  <c r="N24" i="49"/>
  <c r="O23" i="49"/>
  <c r="N23" i="49"/>
  <c r="O22" i="49"/>
  <c r="N22" i="49"/>
  <c r="P22" i="49" s="1"/>
  <c r="O21" i="49"/>
  <c r="N21" i="49"/>
  <c r="O20" i="49"/>
  <c r="N20" i="49"/>
  <c r="O19" i="49"/>
  <c r="N19" i="49"/>
  <c r="O18" i="49"/>
  <c r="N18" i="49"/>
  <c r="P18" i="49" s="1"/>
  <c r="O17" i="49"/>
  <c r="N17" i="49"/>
  <c r="O16" i="49"/>
  <c r="N16" i="49"/>
  <c r="O15" i="49"/>
  <c r="N15" i="49"/>
  <c r="O14" i="49"/>
  <c r="N14" i="49"/>
  <c r="P14" i="49" s="1"/>
  <c r="O13" i="49"/>
  <c r="N13" i="49"/>
  <c r="O12" i="49"/>
  <c r="N12" i="49"/>
  <c r="O11" i="49"/>
  <c r="N11" i="49"/>
  <c r="O10" i="49"/>
  <c r="N10" i="49"/>
  <c r="P10" i="49" s="1"/>
  <c r="O9" i="49"/>
  <c r="N9" i="49"/>
  <c r="O8" i="49"/>
  <c r="N8" i="49"/>
  <c r="O7" i="49"/>
  <c r="N7" i="49"/>
  <c r="O41" i="48"/>
  <c r="N41" i="48"/>
  <c r="O40" i="48"/>
  <c r="N40" i="48"/>
  <c r="P40" i="48" s="1"/>
  <c r="O39" i="48"/>
  <c r="N39" i="48"/>
  <c r="O38" i="48"/>
  <c r="N38" i="48"/>
  <c r="P38" i="48" s="1"/>
  <c r="O37" i="48"/>
  <c r="N37" i="48"/>
  <c r="O36" i="48"/>
  <c r="N36" i="48"/>
  <c r="P36" i="48" s="1"/>
  <c r="O35" i="48"/>
  <c r="N35" i="48"/>
  <c r="O34" i="48"/>
  <c r="N34" i="48"/>
  <c r="P34" i="48" s="1"/>
  <c r="O33" i="48"/>
  <c r="N33" i="48"/>
  <c r="O32" i="48"/>
  <c r="N32" i="48"/>
  <c r="P32" i="48" s="1"/>
  <c r="O31" i="48"/>
  <c r="N31" i="48"/>
  <c r="O30" i="48"/>
  <c r="N30" i="48"/>
  <c r="P30" i="48" s="1"/>
  <c r="O29" i="48"/>
  <c r="N29" i="48"/>
  <c r="O28" i="48"/>
  <c r="N28" i="48"/>
  <c r="P28" i="48" s="1"/>
  <c r="O27" i="48"/>
  <c r="N27" i="48"/>
  <c r="O26" i="48"/>
  <c r="N26" i="48"/>
  <c r="P26" i="48" s="1"/>
  <c r="O25" i="48"/>
  <c r="N25" i="48"/>
  <c r="O24" i="48"/>
  <c r="N24" i="48"/>
  <c r="P24" i="48" s="1"/>
  <c r="O23" i="48"/>
  <c r="N23" i="48"/>
  <c r="O22" i="48"/>
  <c r="N22" i="48"/>
  <c r="P22" i="48" s="1"/>
  <c r="O21" i="48"/>
  <c r="N21" i="48"/>
  <c r="O20" i="48"/>
  <c r="N20" i="48"/>
  <c r="P20" i="48" s="1"/>
  <c r="O19" i="48"/>
  <c r="N19" i="48"/>
  <c r="O18" i="48"/>
  <c r="N18" i="48"/>
  <c r="P18" i="48" s="1"/>
  <c r="O17" i="48"/>
  <c r="N17" i="48"/>
  <c r="O16" i="48"/>
  <c r="N16" i="48"/>
  <c r="P16" i="48" s="1"/>
  <c r="O15" i="48"/>
  <c r="N15" i="48"/>
  <c r="O14" i="48"/>
  <c r="N14" i="48"/>
  <c r="P14" i="48" s="1"/>
  <c r="O13" i="48"/>
  <c r="N13" i="48"/>
  <c r="O12" i="48"/>
  <c r="N12" i="48"/>
  <c r="P12" i="48" s="1"/>
  <c r="O11" i="48"/>
  <c r="N11" i="48"/>
  <c r="O10" i="48"/>
  <c r="N10" i="48"/>
  <c r="P10" i="48" s="1"/>
  <c r="O9" i="48"/>
  <c r="N9" i="48"/>
  <c r="O8" i="48"/>
  <c r="N8" i="48"/>
  <c r="P8" i="48" s="1"/>
  <c r="O7" i="48"/>
  <c r="N7" i="48"/>
  <c r="O41" i="47"/>
  <c r="N41" i="47"/>
  <c r="O40" i="47"/>
  <c r="N40" i="47"/>
  <c r="P40" i="47" s="1"/>
  <c r="O39" i="47"/>
  <c r="N39" i="47"/>
  <c r="O38" i="47"/>
  <c r="N38" i="47"/>
  <c r="O37" i="47"/>
  <c r="N37" i="47"/>
  <c r="O36" i="47"/>
  <c r="N36" i="47"/>
  <c r="P36" i="47" s="1"/>
  <c r="O35" i="47"/>
  <c r="N35" i="47"/>
  <c r="O34" i="47"/>
  <c r="N34" i="47"/>
  <c r="O33" i="47"/>
  <c r="N33" i="47"/>
  <c r="O32" i="47"/>
  <c r="N32" i="47"/>
  <c r="P32" i="47" s="1"/>
  <c r="O31" i="47"/>
  <c r="N31" i="47"/>
  <c r="O30" i="47"/>
  <c r="N30" i="47"/>
  <c r="O29" i="47"/>
  <c r="N29" i="47"/>
  <c r="O28" i="47"/>
  <c r="N28" i="47"/>
  <c r="P28" i="47" s="1"/>
  <c r="O27" i="47"/>
  <c r="N27" i="47"/>
  <c r="O26" i="47"/>
  <c r="N26" i="47"/>
  <c r="O25" i="47"/>
  <c r="N25" i="47"/>
  <c r="O24" i="47"/>
  <c r="N24" i="47"/>
  <c r="P24" i="47" s="1"/>
  <c r="O23" i="47"/>
  <c r="N23" i="47"/>
  <c r="O22" i="47"/>
  <c r="N22" i="47"/>
  <c r="O21" i="47"/>
  <c r="N21" i="47"/>
  <c r="O20" i="47"/>
  <c r="N20" i="47"/>
  <c r="P20" i="47" s="1"/>
  <c r="O19" i="47"/>
  <c r="N19" i="47"/>
  <c r="O18" i="47"/>
  <c r="N18" i="47"/>
  <c r="O17" i="47"/>
  <c r="N17" i="47"/>
  <c r="O16" i="47"/>
  <c r="N16" i="47"/>
  <c r="P16" i="47" s="1"/>
  <c r="O15" i="47"/>
  <c r="N15" i="47"/>
  <c r="O14" i="47"/>
  <c r="N14" i="47"/>
  <c r="O13" i="47"/>
  <c r="N13" i="47"/>
  <c r="O12" i="47"/>
  <c r="N12" i="47"/>
  <c r="P12" i="47" s="1"/>
  <c r="O11" i="47"/>
  <c r="N11" i="47"/>
  <c r="O10" i="47"/>
  <c r="N10" i="47"/>
  <c r="O9" i="47"/>
  <c r="N9" i="47"/>
  <c r="O8" i="47"/>
  <c r="N8" i="47"/>
  <c r="P8" i="47" s="1"/>
  <c r="O7" i="47"/>
  <c r="N7" i="47"/>
  <c r="O41" i="46"/>
  <c r="N41" i="46"/>
  <c r="O40" i="46"/>
  <c r="N40" i="46"/>
  <c r="P40" i="46" s="1"/>
  <c r="O39" i="46"/>
  <c r="N39" i="46"/>
  <c r="O38" i="46"/>
  <c r="N38" i="46"/>
  <c r="P38" i="46" s="1"/>
  <c r="O37" i="46"/>
  <c r="N37" i="46"/>
  <c r="O36" i="46"/>
  <c r="N36" i="46"/>
  <c r="P36" i="46" s="1"/>
  <c r="O35" i="46"/>
  <c r="N35" i="46"/>
  <c r="O34" i="46"/>
  <c r="N34" i="46"/>
  <c r="P34" i="46" s="1"/>
  <c r="O33" i="46"/>
  <c r="N33" i="46"/>
  <c r="O32" i="46"/>
  <c r="N32" i="46"/>
  <c r="P32" i="46" s="1"/>
  <c r="O31" i="46"/>
  <c r="N31" i="46"/>
  <c r="O30" i="46"/>
  <c r="N30" i="46"/>
  <c r="P30" i="46" s="1"/>
  <c r="O29" i="46"/>
  <c r="N29" i="46"/>
  <c r="O28" i="46"/>
  <c r="N28" i="46"/>
  <c r="P28" i="46" s="1"/>
  <c r="O27" i="46"/>
  <c r="N27" i="46"/>
  <c r="O26" i="46"/>
  <c r="N26" i="46"/>
  <c r="P26" i="46" s="1"/>
  <c r="O25" i="46"/>
  <c r="N25" i="46"/>
  <c r="O24" i="46"/>
  <c r="N24" i="46"/>
  <c r="P24" i="46" s="1"/>
  <c r="O23" i="46"/>
  <c r="N23" i="46"/>
  <c r="O22" i="46"/>
  <c r="N22" i="46"/>
  <c r="P22" i="46" s="1"/>
  <c r="O21" i="46"/>
  <c r="N21" i="46"/>
  <c r="O20" i="46"/>
  <c r="N20" i="46"/>
  <c r="P20" i="46" s="1"/>
  <c r="O19" i="46"/>
  <c r="N19" i="46"/>
  <c r="O18" i="46"/>
  <c r="N18" i="46"/>
  <c r="P18" i="46" s="1"/>
  <c r="O17" i="46"/>
  <c r="N17" i="46"/>
  <c r="O16" i="46"/>
  <c r="N16" i="46"/>
  <c r="P16" i="46" s="1"/>
  <c r="O15" i="46"/>
  <c r="N15" i="46"/>
  <c r="O14" i="46"/>
  <c r="N14" i="46"/>
  <c r="P14" i="46" s="1"/>
  <c r="O13" i="46"/>
  <c r="N13" i="46"/>
  <c r="O12" i="46"/>
  <c r="N12" i="46"/>
  <c r="P12" i="46" s="1"/>
  <c r="O11" i="46"/>
  <c r="N11" i="46"/>
  <c r="O10" i="46"/>
  <c r="N10" i="46"/>
  <c r="P10" i="46" s="1"/>
  <c r="O9" i="46"/>
  <c r="N9" i="46"/>
  <c r="O8" i="46"/>
  <c r="N8" i="46"/>
  <c r="P8" i="46" s="1"/>
  <c r="O7" i="46"/>
  <c r="N7" i="46"/>
  <c r="O41" i="45"/>
  <c r="N41" i="45"/>
  <c r="O40" i="45"/>
  <c r="N40" i="45"/>
  <c r="O39" i="45"/>
  <c r="N39" i="45"/>
  <c r="O38" i="45"/>
  <c r="N38" i="45"/>
  <c r="P38" i="45" s="1"/>
  <c r="O37" i="45"/>
  <c r="N37" i="45"/>
  <c r="O36" i="45"/>
  <c r="N36" i="45"/>
  <c r="O35" i="45"/>
  <c r="N35" i="45"/>
  <c r="O34" i="45"/>
  <c r="N34" i="45"/>
  <c r="P34" i="45" s="1"/>
  <c r="O33" i="45"/>
  <c r="N33" i="45"/>
  <c r="O32" i="45"/>
  <c r="N32" i="45"/>
  <c r="O31" i="45"/>
  <c r="N31" i="45"/>
  <c r="O30" i="45"/>
  <c r="N30" i="45"/>
  <c r="P30" i="45" s="1"/>
  <c r="O29" i="45"/>
  <c r="N29" i="45"/>
  <c r="O28" i="45"/>
  <c r="N28" i="45"/>
  <c r="O27" i="45"/>
  <c r="N27" i="45"/>
  <c r="O26" i="45"/>
  <c r="N26" i="45"/>
  <c r="P26" i="45" s="1"/>
  <c r="O25" i="45"/>
  <c r="N25" i="45"/>
  <c r="O24" i="45"/>
  <c r="N24" i="45"/>
  <c r="O23" i="45"/>
  <c r="N23" i="45"/>
  <c r="O22" i="45"/>
  <c r="N22" i="45"/>
  <c r="P22" i="45" s="1"/>
  <c r="O21" i="45"/>
  <c r="N21" i="45"/>
  <c r="O20" i="45"/>
  <c r="N20" i="45"/>
  <c r="O19" i="45"/>
  <c r="N19" i="45"/>
  <c r="O18" i="45"/>
  <c r="N18" i="45"/>
  <c r="P18" i="45" s="1"/>
  <c r="O17" i="45"/>
  <c r="N17" i="45"/>
  <c r="O16" i="45"/>
  <c r="N16" i="45"/>
  <c r="O15" i="45"/>
  <c r="N15" i="45"/>
  <c r="O14" i="45"/>
  <c r="N14" i="45"/>
  <c r="P14" i="45" s="1"/>
  <c r="O13" i="45"/>
  <c r="N13" i="45"/>
  <c r="O12" i="45"/>
  <c r="N12" i="45"/>
  <c r="O11" i="45"/>
  <c r="N11" i="45"/>
  <c r="O10" i="45"/>
  <c r="N10" i="45"/>
  <c r="P10" i="45" s="1"/>
  <c r="O9" i="45"/>
  <c r="N9" i="45"/>
  <c r="O8" i="45"/>
  <c r="N8" i="45"/>
  <c r="O7" i="45"/>
  <c r="N7" i="45"/>
  <c r="O41" i="44"/>
  <c r="N41" i="44"/>
  <c r="O40" i="44"/>
  <c r="N40" i="44"/>
  <c r="P40" i="44" s="1"/>
  <c r="O39" i="44"/>
  <c r="N39" i="44"/>
  <c r="O38" i="44"/>
  <c r="N38" i="44"/>
  <c r="P38" i="44" s="1"/>
  <c r="O37" i="44"/>
  <c r="N37" i="44"/>
  <c r="O36" i="44"/>
  <c r="N36" i="44"/>
  <c r="P36" i="44" s="1"/>
  <c r="O35" i="44"/>
  <c r="N35" i="44"/>
  <c r="O34" i="44"/>
  <c r="N34" i="44"/>
  <c r="P34" i="44" s="1"/>
  <c r="O33" i="44"/>
  <c r="N33" i="44"/>
  <c r="O32" i="44"/>
  <c r="N32" i="44"/>
  <c r="P32" i="44" s="1"/>
  <c r="O31" i="44"/>
  <c r="N31" i="44"/>
  <c r="O30" i="44"/>
  <c r="N30" i="44"/>
  <c r="P30" i="44" s="1"/>
  <c r="O29" i="44"/>
  <c r="N29" i="44"/>
  <c r="O28" i="44"/>
  <c r="N28" i="44"/>
  <c r="P28" i="44" s="1"/>
  <c r="O27" i="44"/>
  <c r="N27" i="44"/>
  <c r="O26" i="44"/>
  <c r="N26" i="44"/>
  <c r="P26" i="44" s="1"/>
  <c r="O25" i="44"/>
  <c r="N25" i="44"/>
  <c r="O24" i="44"/>
  <c r="N24" i="44"/>
  <c r="P24" i="44" s="1"/>
  <c r="O23" i="44"/>
  <c r="N23" i="44"/>
  <c r="O22" i="44"/>
  <c r="N22" i="44"/>
  <c r="P22" i="44" s="1"/>
  <c r="O21" i="44"/>
  <c r="N21" i="44"/>
  <c r="O20" i="44"/>
  <c r="N20" i="44"/>
  <c r="P20" i="44" s="1"/>
  <c r="O19" i="44"/>
  <c r="N19" i="44"/>
  <c r="O18" i="44"/>
  <c r="N18" i="44"/>
  <c r="P18" i="44" s="1"/>
  <c r="O17" i="44"/>
  <c r="N17" i="44"/>
  <c r="O16" i="44"/>
  <c r="N16" i="44"/>
  <c r="P16" i="44" s="1"/>
  <c r="O15" i="44"/>
  <c r="N15" i="44"/>
  <c r="O14" i="44"/>
  <c r="N14" i="44"/>
  <c r="P14" i="44" s="1"/>
  <c r="O13" i="44"/>
  <c r="N13" i="44"/>
  <c r="O12" i="44"/>
  <c r="N12" i="44"/>
  <c r="P12" i="44" s="1"/>
  <c r="O11" i="44"/>
  <c r="N11" i="44"/>
  <c r="O10" i="44"/>
  <c r="N10" i="44"/>
  <c r="P10" i="44" s="1"/>
  <c r="O9" i="44"/>
  <c r="N9" i="44"/>
  <c r="O8" i="44"/>
  <c r="N8" i="44"/>
  <c r="P8" i="44" s="1"/>
  <c r="O7" i="44"/>
  <c r="N7" i="44"/>
  <c r="O41" i="43"/>
  <c r="N41" i="43"/>
  <c r="O40" i="43"/>
  <c r="N40" i="43"/>
  <c r="P40" i="43" s="1"/>
  <c r="O39" i="43"/>
  <c r="N39" i="43"/>
  <c r="O38" i="43"/>
  <c r="N38" i="43"/>
  <c r="O37" i="43"/>
  <c r="N37" i="43"/>
  <c r="O36" i="43"/>
  <c r="N36" i="43"/>
  <c r="P36" i="43" s="1"/>
  <c r="O35" i="43"/>
  <c r="N35" i="43"/>
  <c r="O34" i="43"/>
  <c r="N34" i="43"/>
  <c r="O33" i="43"/>
  <c r="N33" i="43"/>
  <c r="O32" i="43"/>
  <c r="N32" i="43"/>
  <c r="P32" i="43" s="1"/>
  <c r="O31" i="43"/>
  <c r="N31" i="43"/>
  <c r="O30" i="43"/>
  <c r="N30" i="43"/>
  <c r="O29" i="43"/>
  <c r="N29" i="43"/>
  <c r="O28" i="43"/>
  <c r="N28" i="43"/>
  <c r="P28" i="43" s="1"/>
  <c r="O27" i="43"/>
  <c r="N27" i="43"/>
  <c r="O26" i="43"/>
  <c r="N26" i="43"/>
  <c r="O25" i="43"/>
  <c r="N25" i="43"/>
  <c r="O24" i="43"/>
  <c r="N24" i="43"/>
  <c r="P24" i="43" s="1"/>
  <c r="O23" i="43"/>
  <c r="N23" i="43"/>
  <c r="O22" i="43"/>
  <c r="N22" i="43"/>
  <c r="O21" i="43"/>
  <c r="N21" i="43"/>
  <c r="O20" i="43"/>
  <c r="N20" i="43"/>
  <c r="P20" i="43" s="1"/>
  <c r="O19" i="43"/>
  <c r="N19" i="43"/>
  <c r="O18" i="43"/>
  <c r="N18" i="43"/>
  <c r="O17" i="43"/>
  <c r="N17" i="43"/>
  <c r="O16" i="43"/>
  <c r="N16" i="43"/>
  <c r="P16" i="43" s="1"/>
  <c r="O15" i="43"/>
  <c r="N15" i="43"/>
  <c r="O14" i="43"/>
  <c r="N14" i="43"/>
  <c r="O13" i="43"/>
  <c r="N13" i="43"/>
  <c r="O12" i="43"/>
  <c r="N12" i="43"/>
  <c r="P12" i="43" s="1"/>
  <c r="O11" i="43"/>
  <c r="N11" i="43"/>
  <c r="O10" i="43"/>
  <c r="N10" i="43"/>
  <c r="O9" i="43"/>
  <c r="N9" i="43"/>
  <c r="O8" i="43"/>
  <c r="N8" i="43"/>
  <c r="P8" i="43" s="1"/>
  <c r="O7" i="43"/>
  <c r="N7" i="43"/>
  <c r="O41" i="14"/>
  <c r="BA39" i="51" s="1"/>
  <c r="N41" i="14"/>
  <c r="BA39" i="40" s="1"/>
  <c r="O40" i="14"/>
  <c r="BA38" i="51" s="1"/>
  <c r="BK38" i="51" s="1"/>
  <c r="O40" i="17" s="1"/>
  <c r="N40" i="14"/>
  <c r="O39" i="14"/>
  <c r="BA37" i="51" s="1"/>
  <c r="N39" i="14"/>
  <c r="BA37" i="40" s="1"/>
  <c r="O38" i="14"/>
  <c r="BA36" i="51" s="1"/>
  <c r="BK36" i="51" s="1"/>
  <c r="O38" i="17" s="1"/>
  <c r="N38" i="14"/>
  <c r="O37" i="14"/>
  <c r="P37" i="14" s="1"/>
  <c r="N37" i="14"/>
  <c r="BA35" i="40" s="1"/>
  <c r="O36" i="14"/>
  <c r="BA34" i="51" s="1"/>
  <c r="BK34" i="51" s="1"/>
  <c r="O36" i="17" s="1"/>
  <c r="N36" i="14"/>
  <c r="O35" i="14"/>
  <c r="BA33" i="51" s="1"/>
  <c r="N35" i="14"/>
  <c r="O34" i="14"/>
  <c r="BA32" i="51" s="1"/>
  <c r="BK32" i="51" s="1"/>
  <c r="O34" i="17" s="1"/>
  <c r="N34" i="14"/>
  <c r="O33" i="14"/>
  <c r="BA31" i="51" s="1"/>
  <c r="N33" i="14"/>
  <c r="BA31" i="40" s="1"/>
  <c r="O32" i="14"/>
  <c r="BA30" i="51" s="1"/>
  <c r="BK30" i="51" s="1"/>
  <c r="O32" i="17" s="1"/>
  <c r="N32" i="14"/>
  <c r="O31" i="14"/>
  <c r="BA29" i="51" s="1"/>
  <c r="N31" i="14"/>
  <c r="BA29" i="40" s="1"/>
  <c r="O30" i="14"/>
  <c r="BA28" i="51" s="1"/>
  <c r="BK28" i="51" s="1"/>
  <c r="O30" i="17" s="1"/>
  <c r="N30" i="14"/>
  <c r="O29" i="14"/>
  <c r="BA27" i="51" s="1"/>
  <c r="N29" i="14"/>
  <c r="BA27" i="40" s="1"/>
  <c r="O28" i="14"/>
  <c r="BA26" i="51" s="1"/>
  <c r="BK26" i="51" s="1"/>
  <c r="O28" i="17" s="1"/>
  <c r="N28" i="14"/>
  <c r="O27" i="14"/>
  <c r="BA25" i="51" s="1"/>
  <c r="N27" i="14"/>
  <c r="O26" i="14"/>
  <c r="BA24" i="51" s="1"/>
  <c r="BK24" i="51" s="1"/>
  <c r="O26" i="17" s="1"/>
  <c r="N26" i="14"/>
  <c r="O25" i="14"/>
  <c r="BA23" i="51" s="1"/>
  <c r="N25" i="14"/>
  <c r="BA23" i="40" s="1"/>
  <c r="O24" i="14"/>
  <c r="BA22" i="51" s="1"/>
  <c r="BK22" i="51" s="1"/>
  <c r="O24" i="17" s="1"/>
  <c r="N24" i="14"/>
  <c r="O23" i="14"/>
  <c r="BA21" i="51" s="1"/>
  <c r="N23" i="14"/>
  <c r="BA21" i="40" s="1"/>
  <c r="O22" i="14"/>
  <c r="BA20" i="51" s="1"/>
  <c r="BK20" i="51" s="1"/>
  <c r="O22" i="17" s="1"/>
  <c r="N22" i="14"/>
  <c r="O21" i="14"/>
  <c r="BA19" i="51" s="1"/>
  <c r="N21" i="14"/>
  <c r="BA19" i="40" s="1"/>
  <c r="O20" i="14"/>
  <c r="BA18" i="51" s="1"/>
  <c r="BK18" i="51" s="1"/>
  <c r="O20" i="17" s="1"/>
  <c r="N20" i="14"/>
  <c r="O19" i="14"/>
  <c r="BA17" i="51" s="1"/>
  <c r="N19" i="14"/>
  <c r="O18" i="14"/>
  <c r="BA16" i="51" s="1"/>
  <c r="BK16" i="51" s="1"/>
  <c r="O18" i="17" s="1"/>
  <c r="N18" i="14"/>
  <c r="O17" i="14"/>
  <c r="BA15" i="51" s="1"/>
  <c r="N17" i="14"/>
  <c r="BA15" i="40" s="1"/>
  <c r="O16" i="14"/>
  <c r="BA14" i="51" s="1"/>
  <c r="BK14" i="51" s="1"/>
  <c r="O16" i="17" s="1"/>
  <c r="N16" i="14"/>
  <c r="O15" i="14"/>
  <c r="BA13" i="51" s="1"/>
  <c r="N15" i="14"/>
  <c r="BA13" i="40" s="1"/>
  <c r="O14" i="14"/>
  <c r="BA12" i="51" s="1"/>
  <c r="BK12" i="51" s="1"/>
  <c r="O14" i="17" s="1"/>
  <c r="N14" i="14"/>
  <c r="O13" i="14"/>
  <c r="BA11" i="51" s="1"/>
  <c r="N13" i="14"/>
  <c r="BA11" i="40" s="1"/>
  <c r="O12" i="14"/>
  <c r="BA10" i="51" s="1"/>
  <c r="BK10" i="51" s="1"/>
  <c r="O12" i="17" s="1"/>
  <c r="N12" i="14"/>
  <c r="O11" i="14"/>
  <c r="BA9" i="51" s="1"/>
  <c r="N11" i="14"/>
  <c r="O10" i="14"/>
  <c r="BA8" i="51" s="1"/>
  <c r="BK8" i="51" s="1"/>
  <c r="O10" i="17" s="1"/>
  <c r="N10" i="14"/>
  <c r="O9" i="14"/>
  <c r="BA7" i="51" s="1"/>
  <c r="N9" i="14"/>
  <c r="BA7" i="40" s="1"/>
  <c r="O8" i="14"/>
  <c r="BA6" i="51" s="1"/>
  <c r="BK6" i="51" s="1"/>
  <c r="O8" i="17" s="1"/>
  <c r="N8" i="14"/>
  <c r="BA6" i="40" s="1"/>
  <c r="O7" i="14"/>
  <c r="BA5" i="51" s="1"/>
  <c r="BK5" i="51" s="1"/>
  <c r="O7" i="17" s="1"/>
  <c r="N7" i="14"/>
  <c r="BA5" i="40" s="1"/>
  <c r="BK5" i="40" s="1"/>
  <c r="N7" i="17" s="1"/>
  <c r="O7" i="42"/>
  <c r="O41" i="42"/>
  <c r="N41" i="42"/>
  <c r="O40" i="42"/>
  <c r="N40" i="42"/>
  <c r="P40" i="42" s="1"/>
  <c r="O39" i="42"/>
  <c r="N39" i="42"/>
  <c r="O38" i="42"/>
  <c r="N38" i="42"/>
  <c r="P38" i="42" s="1"/>
  <c r="O37" i="42"/>
  <c r="N37" i="42"/>
  <c r="O36" i="42"/>
  <c r="N36" i="42"/>
  <c r="P36" i="42" s="1"/>
  <c r="O35" i="42"/>
  <c r="N35" i="42"/>
  <c r="O34" i="42"/>
  <c r="N34" i="42"/>
  <c r="P34" i="42" s="1"/>
  <c r="O33" i="42"/>
  <c r="N33" i="42"/>
  <c r="O32" i="42"/>
  <c r="N32" i="42"/>
  <c r="P32" i="42" s="1"/>
  <c r="O31" i="42"/>
  <c r="N31" i="42"/>
  <c r="O30" i="42"/>
  <c r="N30" i="42"/>
  <c r="P30" i="42" s="1"/>
  <c r="O29" i="42"/>
  <c r="N29" i="42"/>
  <c r="O28" i="42"/>
  <c r="N28" i="42"/>
  <c r="P28" i="42" s="1"/>
  <c r="O27" i="42"/>
  <c r="N27" i="42"/>
  <c r="O26" i="42"/>
  <c r="N26" i="42"/>
  <c r="P26" i="42" s="1"/>
  <c r="O25" i="42"/>
  <c r="N25" i="42"/>
  <c r="O24" i="42"/>
  <c r="N24" i="42"/>
  <c r="P24" i="42" s="1"/>
  <c r="O23" i="42"/>
  <c r="N23" i="42"/>
  <c r="O22" i="42"/>
  <c r="N22" i="42"/>
  <c r="P22" i="42" s="1"/>
  <c r="O21" i="42"/>
  <c r="N21" i="42"/>
  <c r="O20" i="42"/>
  <c r="N20" i="42"/>
  <c r="P20" i="42" s="1"/>
  <c r="O19" i="42"/>
  <c r="N19" i="42"/>
  <c r="O18" i="42"/>
  <c r="N18" i="42"/>
  <c r="P18" i="42" s="1"/>
  <c r="O17" i="42"/>
  <c r="N17" i="42"/>
  <c r="O16" i="42"/>
  <c r="N16" i="42"/>
  <c r="P16" i="42" s="1"/>
  <c r="O15" i="42"/>
  <c r="N15" i="42"/>
  <c r="O14" i="42"/>
  <c r="N14" i="42"/>
  <c r="P14" i="42" s="1"/>
  <c r="O13" i="42"/>
  <c r="N13" i="42"/>
  <c r="O12" i="42"/>
  <c r="N12" i="42"/>
  <c r="P12" i="42" s="1"/>
  <c r="O11" i="42"/>
  <c r="N11" i="42"/>
  <c r="O10" i="42"/>
  <c r="N10" i="42"/>
  <c r="P10" i="42" s="1"/>
  <c r="O9" i="42"/>
  <c r="N9" i="42"/>
  <c r="O8" i="42"/>
  <c r="N8" i="42"/>
  <c r="P8" i="42" s="1"/>
  <c r="N7" i="42"/>
  <c r="AT39" i="40"/>
  <c r="AS39" i="40"/>
  <c r="AR39" i="40"/>
  <c r="AQ39" i="40"/>
  <c r="AP39" i="40"/>
  <c r="AO39" i="40"/>
  <c r="AN39" i="40"/>
  <c r="AM39" i="40"/>
  <c r="AL39" i="40"/>
  <c r="AT38" i="40"/>
  <c r="AS38" i="40"/>
  <c r="AR38" i="40"/>
  <c r="AQ38" i="40"/>
  <c r="AP38" i="40"/>
  <c r="AO38" i="40"/>
  <c r="AN38" i="40"/>
  <c r="AM38" i="40"/>
  <c r="AL38" i="40"/>
  <c r="AT37" i="40"/>
  <c r="AS37" i="40"/>
  <c r="AR37" i="40"/>
  <c r="AQ37" i="40"/>
  <c r="AP37" i="40"/>
  <c r="AO37" i="40"/>
  <c r="AN37" i="40"/>
  <c r="AM37" i="40"/>
  <c r="AL37" i="40"/>
  <c r="AT36" i="40"/>
  <c r="AS36" i="40"/>
  <c r="AR36" i="40"/>
  <c r="AQ36" i="40"/>
  <c r="AP36" i="40"/>
  <c r="AO36" i="40"/>
  <c r="AN36" i="40"/>
  <c r="AM36" i="40"/>
  <c r="AL36" i="40"/>
  <c r="AU36" i="40" s="1"/>
  <c r="K38" i="17" s="1"/>
  <c r="M38" i="17" s="1"/>
  <c r="AT35" i="40"/>
  <c r="AS35" i="40"/>
  <c r="AR35" i="40"/>
  <c r="AQ35" i="40"/>
  <c r="AP35" i="40"/>
  <c r="AO35" i="40"/>
  <c r="AN35" i="40"/>
  <c r="AM35" i="40"/>
  <c r="AU35" i="40" s="1"/>
  <c r="K37" i="17" s="1"/>
  <c r="M37" i="17" s="1"/>
  <c r="AL35" i="40"/>
  <c r="AT34" i="40"/>
  <c r="AS34" i="40"/>
  <c r="AR34" i="40"/>
  <c r="AQ34" i="40"/>
  <c r="AP34" i="40"/>
  <c r="AO34" i="40"/>
  <c r="AN34" i="40"/>
  <c r="AM34" i="40"/>
  <c r="AL34" i="40"/>
  <c r="AT33" i="40"/>
  <c r="AS33" i="40"/>
  <c r="AR33" i="40"/>
  <c r="AQ33" i="40"/>
  <c r="AP33" i="40"/>
  <c r="AO33" i="40"/>
  <c r="AN33" i="40"/>
  <c r="AM33" i="40"/>
  <c r="AL33" i="40"/>
  <c r="AT32" i="40"/>
  <c r="AS32" i="40"/>
  <c r="AR32" i="40"/>
  <c r="AQ32" i="40"/>
  <c r="AP32" i="40"/>
  <c r="AO32" i="40"/>
  <c r="AN32" i="40"/>
  <c r="AM32" i="40"/>
  <c r="AL32" i="40"/>
  <c r="AT31" i="40"/>
  <c r="AS31" i="40"/>
  <c r="AR31" i="40"/>
  <c r="AQ31" i="40"/>
  <c r="AP31" i="40"/>
  <c r="AO31" i="40"/>
  <c r="AN31" i="40"/>
  <c r="AM31" i="40"/>
  <c r="AL31" i="40"/>
  <c r="AT30" i="40"/>
  <c r="AS30" i="40"/>
  <c r="AR30" i="40"/>
  <c r="AQ30" i="40"/>
  <c r="AP30" i="40"/>
  <c r="AO30" i="40"/>
  <c r="AN30" i="40"/>
  <c r="AM30" i="40"/>
  <c r="AL30" i="40"/>
  <c r="AT29" i="40"/>
  <c r="AS29" i="40"/>
  <c r="AR29" i="40"/>
  <c r="AQ29" i="40"/>
  <c r="AP29" i="40"/>
  <c r="AO29" i="40"/>
  <c r="AN29" i="40"/>
  <c r="AM29" i="40"/>
  <c r="AL29" i="40"/>
  <c r="AT28" i="40"/>
  <c r="AS28" i="40"/>
  <c r="AR28" i="40"/>
  <c r="AQ28" i="40"/>
  <c r="AP28" i="40"/>
  <c r="AO28" i="40"/>
  <c r="AN28" i="40"/>
  <c r="AM28" i="40"/>
  <c r="AL28" i="40"/>
  <c r="AT27" i="40"/>
  <c r="AS27" i="40"/>
  <c r="AR27" i="40"/>
  <c r="AQ27" i="40"/>
  <c r="AP27" i="40"/>
  <c r="AO27" i="40"/>
  <c r="AN27" i="40"/>
  <c r="AM27" i="40"/>
  <c r="AL27" i="40"/>
  <c r="AT26" i="40"/>
  <c r="AS26" i="40"/>
  <c r="AR26" i="40"/>
  <c r="AQ26" i="40"/>
  <c r="AP26" i="40"/>
  <c r="AO26" i="40"/>
  <c r="AN26" i="40"/>
  <c r="AM26" i="40"/>
  <c r="AL26" i="40"/>
  <c r="AT25" i="40"/>
  <c r="AS25" i="40"/>
  <c r="AR25" i="40"/>
  <c r="AQ25" i="40"/>
  <c r="AP25" i="40"/>
  <c r="AO25" i="40"/>
  <c r="AN25" i="40"/>
  <c r="AM25" i="40"/>
  <c r="AL25" i="40"/>
  <c r="AT24" i="40"/>
  <c r="AS24" i="40"/>
  <c r="AR24" i="40"/>
  <c r="AQ24" i="40"/>
  <c r="AP24" i="40"/>
  <c r="AO24" i="40"/>
  <c r="AN24" i="40"/>
  <c r="AM24" i="40"/>
  <c r="AL24" i="40"/>
  <c r="AT23" i="40"/>
  <c r="AS23" i="40"/>
  <c r="AR23" i="40"/>
  <c r="AQ23" i="40"/>
  <c r="AP23" i="40"/>
  <c r="AO23" i="40"/>
  <c r="AN23" i="40"/>
  <c r="AM23" i="40"/>
  <c r="AL23" i="40"/>
  <c r="AT22" i="40"/>
  <c r="AS22" i="40"/>
  <c r="AR22" i="40"/>
  <c r="AQ22" i="40"/>
  <c r="AP22" i="40"/>
  <c r="AO22" i="40"/>
  <c r="AN22" i="40"/>
  <c r="AM22" i="40"/>
  <c r="AL22" i="40"/>
  <c r="AT21" i="40"/>
  <c r="AS21" i="40"/>
  <c r="AR21" i="40"/>
  <c r="AQ21" i="40"/>
  <c r="AP21" i="40"/>
  <c r="AO21" i="40"/>
  <c r="AN21" i="40"/>
  <c r="AM21" i="40"/>
  <c r="AL21" i="40"/>
  <c r="AT20" i="40"/>
  <c r="AS20" i="40"/>
  <c r="AR20" i="40"/>
  <c r="AQ20" i="40"/>
  <c r="AP20" i="40"/>
  <c r="AO20" i="40"/>
  <c r="AN20" i="40"/>
  <c r="AM20" i="40"/>
  <c r="AL20" i="40"/>
  <c r="AT19" i="40"/>
  <c r="AS19" i="40"/>
  <c r="AR19" i="40"/>
  <c r="AQ19" i="40"/>
  <c r="AP19" i="40"/>
  <c r="AO19" i="40"/>
  <c r="AN19" i="40"/>
  <c r="AM19" i="40"/>
  <c r="AL19" i="40"/>
  <c r="AT18" i="40"/>
  <c r="AS18" i="40"/>
  <c r="AR18" i="40"/>
  <c r="AQ18" i="40"/>
  <c r="AP18" i="40"/>
  <c r="AO18" i="40"/>
  <c r="AN18" i="40"/>
  <c r="AM18" i="40"/>
  <c r="AL18" i="40"/>
  <c r="AT17" i="40"/>
  <c r="AS17" i="40"/>
  <c r="AR17" i="40"/>
  <c r="AQ17" i="40"/>
  <c r="AP17" i="40"/>
  <c r="AO17" i="40"/>
  <c r="AN17" i="40"/>
  <c r="AM17" i="40"/>
  <c r="AL17" i="40"/>
  <c r="AT16" i="40"/>
  <c r="AS16" i="40"/>
  <c r="AR16" i="40"/>
  <c r="AQ16" i="40"/>
  <c r="AP16" i="40"/>
  <c r="AO16" i="40"/>
  <c r="AN16" i="40"/>
  <c r="AM16" i="40"/>
  <c r="AL16" i="40"/>
  <c r="AT15" i="40"/>
  <c r="AS15" i="40"/>
  <c r="AR15" i="40"/>
  <c r="AQ15" i="40"/>
  <c r="AP15" i="40"/>
  <c r="AO15" i="40"/>
  <c r="AN15" i="40"/>
  <c r="AM15" i="40"/>
  <c r="AL15" i="40"/>
  <c r="AT14" i="40"/>
  <c r="AS14" i="40"/>
  <c r="AR14" i="40"/>
  <c r="AQ14" i="40"/>
  <c r="AP14" i="40"/>
  <c r="AO14" i="40"/>
  <c r="AN14" i="40"/>
  <c r="AM14" i="40"/>
  <c r="AL14" i="40"/>
  <c r="AT13" i="40"/>
  <c r="AS13" i="40"/>
  <c r="AR13" i="40"/>
  <c r="AQ13" i="40"/>
  <c r="AP13" i="40"/>
  <c r="AO13" i="40"/>
  <c r="AN13" i="40"/>
  <c r="AM13" i="40"/>
  <c r="AL13" i="40"/>
  <c r="AT12" i="40"/>
  <c r="AS12" i="40"/>
  <c r="AR12" i="40"/>
  <c r="AQ12" i="40"/>
  <c r="AP12" i="40"/>
  <c r="AO12" i="40"/>
  <c r="AN12" i="40"/>
  <c r="AM12" i="40"/>
  <c r="AL12" i="40"/>
  <c r="AT11" i="40"/>
  <c r="AS11" i="40"/>
  <c r="AR11" i="40"/>
  <c r="AQ11" i="40"/>
  <c r="AP11" i="40"/>
  <c r="AO11" i="40"/>
  <c r="AN11" i="40"/>
  <c r="AM11" i="40"/>
  <c r="AL11" i="40"/>
  <c r="AT10" i="40"/>
  <c r="AS10" i="40"/>
  <c r="AR10" i="40"/>
  <c r="AQ10" i="40"/>
  <c r="AP10" i="40"/>
  <c r="AO10" i="40"/>
  <c r="AN10" i="40"/>
  <c r="AM10" i="40"/>
  <c r="AL10" i="40"/>
  <c r="AT9" i="40"/>
  <c r="AS9" i="40"/>
  <c r="AR9" i="40"/>
  <c r="AQ9" i="40"/>
  <c r="AP9" i="40"/>
  <c r="AO9" i="40"/>
  <c r="AN9" i="40"/>
  <c r="AM9" i="40"/>
  <c r="AL9" i="40"/>
  <c r="AT8" i="40"/>
  <c r="AS8" i="40"/>
  <c r="AR8" i="40"/>
  <c r="AQ8" i="40"/>
  <c r="AP8" i="40"/>
  <c r="AO8" i="40"/>
  <c r="AN8" i="40"/>
  <c r="AM8" i="40"/>
  <c r="AL8" i="40"/>
  <c r="AT7" i="40"/>
  <c r="AS7" i="40"/>
  <c r="AR7" i="40"/>
  <c r="AQ7" i="40"/>
  <c r="AP7" i="40"/>
  <c r="AO7" i="40"/>
  <c r="AN7" i="40"/>
  <c r="AM7" i="40"/>
  <c r="AL7" i="40"/>
  <c r="AT6" i="40"/>
  <c r="AS6" i="40"/>
  <c r="AR6" i="40"/>
  <c r="AQ6" i="40"/>
  <c r="AP6" i="40"/>
  <c r="AO6" i="40"/>
  <c r="AN6" i="40"/>
  <c r="AM6" i="40"/>
  <c r="AL6" i="40"/>
  <c r="AT5" i="40"/>
  <c r="AS5" i="40"/>
  <c r="AR5" i="40"/>
  <c r="AQ5" i="40"/>
  <c r="AP5" i="40"/>
  <c r="AO5" i="40"/>
  <c r="AN5" i="40"/>
  <c r="AM5" i="40"/>
  <c r="AL5" i="40"/>
  <c r="AD39" i="40"/>
  <c r="AC39" i="40"/>
  <c r="AB39" i="40"/>
  <c r="AA39" i="40"/>
  <c r="Z39" i="40"/>
  <c r="Y39" i="40"/>
  <c r="X39" i="40"/>
  <c r="W39" i="40"/>
  <c r="V39" i="40"/>
  <c r="AD38" i="40"/>
  <c r="AC38" i="40"/>
  <c r="AB38" i="40"/>
  <c r="AA38" i="40"/>
  <c r="Z38" i="40"/>
  <c r="Y38" i="40"/>
  <c r="X38" i="40"/>
  <c r="W38" i="40"/>
  <c r="V38" i="40"/>
  <c r="AD37" i="40"/>
  <c r="AC37" i="40"/>
  <c r="AB37" i="40"/>
  <c r="AA37" i="40"/>
  <c r="Z37" i="40"/>
  <c r="Y37" i="40"/>
  <c r="X37" i="40"/>
  <c r="W37" i="40"/>
  <c r="V37" i="40"/>
  <c r="AD36" i="40"/>
  <c r="AC36" i="40"/>
  <c r="AB36" i="40"/>
  <c r="AA36" i="40"/>
  <c r="Z36" i="40"/>
  <c r="Y36" i="40"/>
  <c r="X36" i="40"/>
  <c r="W36" i="40"/>
  <c r="V36" i="40"/>
  <c r="AD35" i="40"/>
  <c r="AC35" i="40"/>
  <c r="AB35" i="40"/>
  <c r="AA35" i="40"/>
  <c r="Z35" i="40"/>
  <c r="Y35" i="40"/>
  <c r="X35" i="40"/>
  <c r="W35" i="40"/>
  <c r="V35" i="40"/>
  <c r="AD34" i="40"/>
  <c r="AC34" i="40"/>
  <c r="AB34" i="40"/>
  <c r="AA34" i="40"/>
  <c r="Z34" i="40"/>
  <c r="Y34" i="40"/>
  <c r="X34" i="40"/>
  <c r="W34" i="40"/>
  <c r="V34" i="40"/>
  <c r="AD33" i="40"/>
  <c r="AC33" i="40"/>
  <c r="AB33" i="40"/>
  <c r="AA33" i="40"/>
  <c r="Z33" i="40"/>
  <c r="Y33" i="40"/>
  <c r="X33" i="40"/>
  <c r="W33" i="40"/>
  <c r="V33" i="40"/>
  <c r="AD32" i="40"/>
  <c r="AC32" i="40"/>
  <c r="AB32" i="40"/>
  <c r="AA32" i="40"/>
  <c r="Z32" i="40"/>
  <c r="Y32" i="40"/>
  <c r="X32" i="40"/>
  <c r="W32" i="40"/>
  <c r="V32" i="40"/>
  <c r="AD31" i="40"/>
  <c r="AC31" i="40"/>
  <c r="AB31" i="40"/>
  <c r="AA31" i="40"/>
  <c r="Z31" i="40"/>
  <c r="Y31" i="40"/>
  <c r="X31" i="40"/>
  <c r="W31" i="40"/>
  <c r="V31" i="40"/>
  <c r="AD30" i="40"/>
  <c r="AC30" i="40"/>
  <c r="AB30" i="40"/>
  <c r="AA30" i="40"/>
  <c r="Z30" i="40"/>
  <c r="Y30" i="40"/>
  <c r="X30" i="40"/>
  <c r="W30" i="40"/>
  <c r="V30" i="40"/>
  <c r="AD29" i="40"/>
  <c r="AC29" i="40"/>
  <c r="AB29" i="40"/>
  <c r="AA29" i="40"/>
  <c r="Z29" i="40"/>
  <c r="Y29" i="40"/>
  <c r="X29" i="40"/>
  <c r="W29" i="40"/>
  <c r="V29" i="40"/>
  <c r="AD28" i="40"/>
  <c r="AC28" i="40"/>
  <c r="AB28" i="40"/>
  <c r="AA28" i="40"/>
  <c r="Z28" i="40"/>
  <c r="Y28" i="40"/>
  <c r="X28" i="40"/>
  <c r="W28" i="40"/>
  <c r="V28" i="40"/>
  <c r="AD27" i="40"/>
  <c r="AC27" i="40"/>
  <c r="AB27" i="40"/>
  <c r="AA27" i="40"/>
  <c r="Z27" i="40"/>
  <c r="Y27" i="40"/>
  <c r="X27" i="40"/>
  <c r="W27" i="40"/>
  <c r="V27" i="40"/>
  <c r="AD26" i="40"/>
  <c r="AC26" i="40"/>
  <c r="AB26" i="40"/>
  <c r="AA26" i="40"/>
  <c r="Z26" i="40"/>
  <c r="Y26" i="40"/>
  <c r="X26" i="40"/>
  <c r="W26" i="40"/>
  <c r="V26" i="40"/>
  <c r="AD25" i="40"/>
  <c r="AC25" i="40"/>
  <c r="AB25" i="40"/>
  <c r="AA25" i="40"/>
  <c r="Z25" i="40"/>
  <c r="Y25" i="40"/>
  <c r="X25" i="40"/>
  <c r="W25" i="40"/>
  <c r="V25" i="40"/>
  <c r="AD24" i="40"/>
  <c r="AC24" i="40"/>
  <c r="AB24" i="40"/>
  <c r="AA24" i="40"/>
  <c r="Z24" i="40"/>
  <c r="Y24" i="40"/>
  <c r="X24" i="40"/>
  <c r="W24" i="40"/>
  <c r="V24" i="40"/>
  <c r="AD23" i="40"/>
  <c r="AC23" i="40"/>
  <c r="AB23" i="40"/>
  <c r="AA23" i="40"/>
  <c r="Z23" i="40"/>
  <c r="Y23" i="40"/>
  <c r="X23" i="40"/>
  <c r="W23" i="40"/>
  <c r="V23" i="40"/>
  <c r="AD22" i="40"/>
  <c r="AC22" i="40"/>
  <c r="AB22" i="40"/>
  <c r="AA22" i="40"/>
  <c r="Z22" i="40"/>
  <c r="Y22" i="40"/>
  <c r="X22" i="40"/>
  <c r="W22" i="40"/>
  <c r="V22" i="40"/>
  <c r="AD21" i="40"/>
  <c r="AC21" i="40"/>
  <c r="AB21" i="40"/>
  <c r="AA21" i="40"/>
  <c r="Z21" i="40"/>
  <c r="Y21" i="40"/>
  <c r="X21" i="40"/>
  <c r="W21" i="40"/>
  <c r="V21" i="40"/>
  <c r="AD20" i="40"/>
  <c r="AC20" i="40"/>
  <c r="AB20" i="40"/>
  <c r="AA20" i="40"/>
  <c r="Z20" i="40"/>
  <c r="Y20" i="40"/>
  <c r="X20" i="40"/>
  <c r="W20" i="40"/>
  <c r="V20" i="40"/>
  <c r="AD19" i="40"/>
  <c r="AC19" i="40"/>
  <c r="AB19" i="40"/>
  <c r="AA19" i="40"/>
  <c r="Z19" i="40"/>
  <c r="Y19" i="40"/>
  <c r="X19" i="40"/>
  <c r="W19" i="40"/>
  <c r="V19" i="40"/>
  <c r="AD18" i="40"/>
  <c r="AC18" i="40"/>
  <c r="AB18" i="40"/>
  <c r="AA18" i="40"/>
  <c r="Z18" i="40"/>
  <c r="Y18" i="40"/>
  <c r="X18" i="40"/>
  <c r="W18" i="40"/>
  <c r="V18" i="40"/>
  <c r="AD17" i="40"/>
  <c r="AC17" i="40"/>
  <c r="AB17" i="40"/>
  <c r="AA17" i="40"/>
  <c r="Z17" i="40"/>
  <c r="Y17" i="40"/>
  <c r="X17" i="40"/>
  <c r="W17" i="40"/>
  <c r="V17" i="40"/>
  <c r="AD16" i="40"/>
  <c r="AC16" i="40"/>
  <c r="AB16" i="40"/>
  <c r="AA16" i="40"/>
  <c r="Z16" i="40"/>
  <c r="Y16" i="40"/>
  <c r="X16" i="40"/>
  <c r="W16" i="40"/>
  <c r="V16" i="40"/>
  <c r="AD15" i="40"/>
  <c r="AC15" i="40"/>
  <c r="AB15" i="40"/>
  <c r="AA15" i="40"/>
  <c r="Z15" i="40"/>
  <c r="Y15" i="40"/>
  <c r="X15" i="40"/>
  <c r="W15" i="40"/>
  <c r="V15" i="40"/>
  <c r="AD14" i="40"/>
  <c r="AC14" i="40"/>
  <c r="AB14" i="40"/>
  <c r="AA14" i="40"/>
  <c r="Z14" i="40"/>
  <c r="Y14" i="40"/>
  <c r="X14" i="40"/>
  <c r="W14" i="40"/>
  <c r="V14" i="40"/>
  <c r="AD13" i="40"/>
  <c r="AC13" i="40"/>
  <c r="AB13" i="40"/>
  <c r="AA13" i="40"/>
  <c r="Z13" i="40"/>
  <c r="Y13" i="40"/>
  <c r="X13" i="40"/>
  <c r="W13" i="40"/>
  <c r="V13" i="40"/>
  <c r="AD12" i="40"/>
  <c r="AC12" i="40"/>
  <c r="AB12" i="40"/>
  <c r="AA12" i="40"/>
  <c r="Z12" i="40"/>
  <c r="Y12" i="40"/>
  <c r="X12" i="40"/>
  <c r="W12" i="40"/>
  <c r="V12" i="40"/>
  <c r="AD11" i="40"/>
  <c r="AC11" i="40"/>
  <c r="AB11" i="40"/>
  <c r="AA11" i="40"/>
  <c r="Z11" i="40"/>
  <c r="Y11" i="40"/>
  <c r="X11" i="40"/>
  <c r="W11" i="40"/>
  <c r="V11" i="40"/>
  <c r="AD10" i="40"/>
  <c r="AC10" i="40"/>
  <c r="AB10" i="40"/>
  <c r="AA10" i="40"/>
  <c r="Z10" i="40"/>
  <c r="Y10" i="40"/>
  <c r="X10" i="40"/>
  <c r="W10" i="40"/>
  <c r="V10" i="40"/>
  <c r="AD9" i="40"/>
  <c r="AC9" i="40"/>
  <c r="AB9" i="40"/>
  <c r="AA9" i="40"/>
  <c r="Z9" i="40"/>
  <c r="Y9" i="40"/>
  <c r="X9" i="40"/>
  <c r="W9" i="40"/>
  <c r="V9" i="40"/>
  <c r="AD8" i="40"/>
  <c r="AC8" i="40"/>
  <c r="AB8" i="40"/>
  <c r="AA8" i="40"/>
  <c r="Z8" i="40"/>
  <c r="Y8" i="40"/>
  <c r="X8" i="40"/>
  <c r="W8" i="40"/>
  <c r="V8" i="40"/>
  <c r="AD7" i="40"/>
  <c r="AC7" i="40"/>
  <c r="AB7" i="40"/>
  <c r="AA7" i="40"/>
  <c r="Z7" i="40"/>
  <c r="Y7" i="40"/>
  <c r="X7" i="40"/>
  <c r="W7" i="40"/>
  <c r="V7" i="40"/>
  <c r="AD6" i="40"/>
  <c r="AC6" i="40"/>
  <c r="AB6" i="40"/>
  <c r="AA6" i="40"/>
  <c r="Z6" i="40"/>
  <c r="Y6" i="40"/>
  <c r="X6" i="40"/>
  <c r="W6" i="40"/>
  <c r="V6" i="40"/>
  <c r="AD5" i="40"/>
  <c r="AC5" i="40"/>
  <c r="AB5" i="40"/>
  <c r="AA5" i="40"/>
  <c r="Z5" i="40"/>
  <c r="Y5" i="40"/>
  <c r="X5" i="40"/>
  <c r="W5" i="40"/>
  <c r="V5" i="40"/>
  <c r="I36" i="40"/>
  <c r="N39" i="40"/>
  <c r="M39" i="40"/>
  <c r="L39" i="40"/>
  <c r="K39" i="40"/>
  <c r="J39" i="40"/>
  <c r="I39" i="40"/>
  <c r="H39" i="40"/>
  <c r="G39" i="40"/>
  <c r="F39" i="40"/>
  <c r="N38" i="40"/>
  <c r="M38" i="40"/>
  <c r="L38" i="40"/>
  <c r="K38" i="40"/>
  <c r="J38" i="40"/>
  <c r="I38" i="40"/>
  <c r="H38" i="40"/>
  <c r="G38" i="40"/>
  <c r="F38" i="40"/>
  <c r="N37" i="40"/>
  <c r="M37" i="40"/>
  <c r="L37" i="40"/>
  <c r="K37" i="40"/>
  <c r="J37" i="40"/>
  <c r="I37" i="40"/>
  <c r="H37" i="40"/>
  <c r="G37" i="40"/>
  <c r="F37" i="40"/>
  <c r="N36" i="40"/>
  <c r="M36" i="40"/>
  <c r="L36" i="40"/>
  <c r="K36" i="40"/>
  <c r="J36" i="40"/>
  <c r="H36" i="40"/>
  <c r="G36" i="40"/>
  <c r="F36" i="40"/>
  <c r="N35" i="40"/>
  <c r="M35" i="40"/>
  <c r="L35" i="40"/>
  <c r="K35" i="40"/>
  <c r="J35" i="40"/>
  <c r="I35" i="40"/>
  <c r="H35" i="40"/>
  <c r="G35" i="40"/>
  <c r="F35" i="40"/>
  <c r="N34" i="40"/>
  <c r="M34" i="40"/>
  <c r="L34" i="40"/>
  <c r="K34" i="40"/>
  <c r="J34" i="40"/>
  <c r="I34" i="40"/>
  <c r="H34" i="40"/>
  <c r="G34" i="40"/>
  <c r="F34" i="40"/>
  <c r="N33" i="40"/>
  <c r="M33" i="40"/>
  <c r="L33" i="40"/>
  <c r="K33" i="40"/>
  <c r="J33" i="40"/>
  <c r="I33" i="40"/>
  <c r="H33" i="40"/>
  <c r="G33" i="40"/>
  <c r="F33" i="40"/>
  <c r="N32" i="40"/>
  <c r="M32" i="40"/>
  <c r="L32" i="40"/>
  <c r="K32" i="40"/>
  <c r="J32" i="40"/>
  <c r="I32" i="40"/>
  <c r="H32" i="40"/>
  <c r="G32" i="40"/>
  <c r="F32" i="40"/>
  <c r="N31" i="40"/>
  <c r="M31" i="40"/>
  <c r="L31" i="40"/>
  <c r="K31" i="40"/>
  <c r="J31" i="40"/>
  <c r="I31" i="40"/>
  <c r="H31" i="40"/>
  <c r="G31" i="40"/>
  <c r="F31" i="40"/>
  <c r="N30" i="40"/>
  <c r="M30" i="40"/>
  <c r="L30" i="40"/>
  <c r="K30" i="40"/>
  <c r="J30" i="40"/>
  <c r="I30" i="40"/>
  <c r="H30" i="40"/>
  <c r="G30" i="40"/>
  <c r="F30" i="40"/>
  <c r="N29" i="40"/>
  <c r="M29" i="40"/>
  <c r="L29" i="40"/>
  <c r="K29" i="40"/>
  <c r="J29" i="40"/>
  <c r="I29" i="40"/>
  <c r="H29" i="40"/>
  <c r="G29" i="40"/>
  <c r="F29" i="40"/>
  <c r="N28" i="40"/>
  <c r="M28" i="40"/>
  <c r="L28" i="40"/>
  <c r="K28" i="40"/>
  <c r="J28" i="40"/>
  <c r="I28" i="40"/>
  <c r="H28" i="40"/>
  <c r="G28" i="40"/>
  <c r="F28" i="40"/>
  <c r="N27" i="40"/>
  <c r="M27" i="40"/>
  <c r="L27" i="40"/>
  <c r="K27" i="40"/>
  <c r="J27" i="40"/>
  <c r="I27" i="40"/>
  <c r="H27" i="40"/>
  <c r="G27" i="40"/>
  <c r="F27" i="40"/>
  <c r="N26" i="40"/>
  <c r="M26" i="40"/>
  <c r="L26" i="40"/>
  <c r="K26" i="40"/>
  <c r="J26" i="40"/>
  <c r="I26" i="40"/>
  <c r="H26" i="40"/>
  <c r="G26" i="40"/>
  <c r="F26" i="40"/>
  <c r="N25" i="40"/>
  <c r="M25" i="40"/>
  <c r="L25" i="40"/>
  <c r="K25" i="40"/>
  <c r="J25" i="40"/>
  <c r="I25" i="40"/>
  <c r="H25" i="40"/>
  <c r="G25" i="40"/>
  <c r="F25" i="40"/>
  <c r="N24" i="40"/>
  <c r="M24" i="40"/>
  <c r="L24" i="40"/>
  <c r="K24" i="40"/>
  <c r="J24" i="40"/>
  <c r="I24" i="40"/>
  <c r="H24" i="40"/>
  <c r="G24" i="40"/>
  <c r="F24" i="40"/>
  <c r="N23" i="40"/>
  <c r="M23" i="40"/>
  <c r="L23" i="40"/>
  <c r="K23" i="40"/>
  <c r="J23" i="40"/>
  <c r="I23" i="40"/>
  <c r="H23" i="40"/>
  <c r="G23" i="40"/>
  <c r="F23" i="40"/>
  <c r="N22" i="40"/>
  <c r="M22" i="40"/>
  <c r="L22" i="40"/>
  <c r="K22" i="40"/>
  <c r="J22" i="40"/>
  <c r="I22" i="40"/>
  <c r="H22" i="40"/>
  <c r="G22" i="40"/>
  <c r="F22" i="40"/>
  <c r="N21" i="40"/>
  <c r="M21" i="40"/>
  <c r="L21" i="40"/>
  <c r="K21" i="40"/>
  <c r="J21" i="40"/>
  <c r="I21" i="40"/>
  <c r="H21" i="40"/>
  <c r="G21" i="40"/>
  <c r="F21" i="40"/>
  <c r="N20" i="40"/>
  <c r="M20" i="40"/>
  <c r="L20" i="40"/>
  <c r="K20" i="40"/>
  <c r="J20" i="40"/>
  <c r="I20" i="40"/>
  <c r="H20" i="40"/>
  <c r="G20" i="40"/>
  <c r="F20" i="40"/>
  <c r="N19" i="40"/>
  <c r="M19" i="40"/>
  <c r="L19" i="40"/>
  <c r="K19" i="40"/>
  <c r="J19" i="40"/>
  <c r="I19" i="40"/>
  <c r="H19" i="40"/>
  <c r="G19" i="40"/>
  <c r="F19" i="40"/>
  <c r="N18" i="40"/>
  <c r="M18" i="40"/>
  <c r="L18" i="40"/>
  <c r="K18" i="40"/>
  <c r="J18" i="40"/>
  <c r="I18" i="40"/>
  <c r="H18" i="40"/>
  <c r="G18" i="40"/>
  <c r="F18" i="40"/>
  <c r="N17" i="40"/>
  <c r="M17" i="40"/>
  <c r="L17" i="40"/>
  <c r="K17" i="40"/>
  <c r="J17" i="40"/>
  <c r="I17" i="40"/>
  <c r="H17" i="40"/>
  <c r="G17" i="40"/>
  <c r="F17" i="40"/>
  <c r="N16" i="40"/>
  <c r="M16" i="40"/>
  <c r="L16" i="40"/>
  <c r="K16" i="40"/>
  <c r="J16" i="40"/>
  <c r="I16" i="40"/>
  <c r="H16" i="40"/>
  <c r="G16" i="40"/>
  <c r="F16" i="40"/>
  <c r="N15" i="40"/>
  <c r="M15" i="40"/>
  <c r="L15" i="40"/>
  <c r="K15" i="40"/>
  <c r="J15" i="40"/>
  <c r="I15" i="40"/>
  <c r="H15" i="40"/>
  <c r="G15" i="40"/>
  <c r="F15" i="40"/>
  <c r="N14" i="40"/>
  <c r="M14" i="40"/>
  <c r="L14" i="40"/>
  <c r="K14" i="40"/>
  <c r="J14" i="40"/>
  <c r="I14" i="40"/>
  <c r="H14" i="40"/>
  <c r="G14" i="40"/>
  <c r="F14" i="40"/>
  <c r="N13" i="40"/>
  <c r="M13" i="40"/>
  <c r="L13" i="40"/>
  <c r="K13" i="40"/>
  <c r="J13" i="40"/>
  <c r="I13" i="40"/>
  <c r="H13" i="40"/>
  <c r="G13" i="40"/>
  <c r="F13" i="40"/>
  <c r="N12" i="40"/>
  <c r="M12" i="40"/>
  <c r="L12" i="40"/>
  <c r="K12" i="40"/>
  <c r="J12" i="40"/>
  <c r="I12" i="40"/>
  <c r="H12" i="40"/>
  <c r="G12" i="40"/>
  <c r="F12" i="40"/>
  <c r="N11" i="40"/>
  <c r="M11" i="40"/>
  <c r="L11" i="40"/>
  <c r="K11" i="40"/>
  <c r="J11" i="40"/>
  <c r="I11" i="40"/>
  <c r="H11" i="40"/>
  <c r="G11" i="40"/>
  <c r="F11" i="40"/>
  <c r="N10" i="40"/>
  <c r="M10" i="40"/>
  <c r="L10" i="40"/>
  <c r="K10" i="40"/>
  <c r="J10" i="40"/>
  <c r="I10" i="40"/>
  <c r="H10" i="40"/>
  <c r="G10" i="40"/>
  <c r="F10" i="40"/>
  <c r="N9" i="40"/>
  <c r="M9" i="40"/>
  <c r="L9" i="40"/>
  <c r="K9" i="40"/>
  <c r="J9" i="40"/>
  <c r="I9" i="40"/>
  <c r="H9" i="40"/>
  <c r="G9" i="40"/>
  <c r="F9" i="40"/>
  <c r="N8" i="40"/>
  <c r="M8" i="40"/>
  <c r="L8" i="40"/>
  <c r="K8" i="40"/>
  <c r="J8" i="40"/>
  <c r="I8" i="40"/>
  <c r="H8" i="40"/>
  <c r="G8" i="40"/>
  <c r="F8" i="40"/>
  <c r="N7" i="40"/>
  <c r="M7" i="40"/>
  <c r="L7" i="40"/>
  <c r="K7" i="40"/>
  <c r="J7" i="40"/>
  <c r="I7" i="40"/>
  <c r="H7" i="40"/>
  <c r="G7" i="40"/>
  <c r="F7" i="40"/>
  <c r="N6" i="40"/>
  <c r="M6" i="40"/>
  <c r="L6" i="40"/>
  <c r="K6" i="40"/>
  <c r="J6" i="40"/>
  <c r="I6" i="40"/>
  <c r="H6" i="40"/>
  <c r="G6" i="40"/>
  <c r="F6" i="40"/>
  <c r="N5" i="40"/>
  <c r="M5" i="40"/>
  <c r="L5" i="40"/>
  <c r="K5" i="40"/>
  <c r="J5" i="40"/>
  <c r="I5" i="40"/>
  <c r="H5" i="40"/>
  <c r="G5" i="40"/>
  <c r="F5" i="40"/>
  <c r="B33" i="40"/>
  <c r="C33" i="40"/>
  <c r="D33" i="40"/>
  <c r="E33" i="40"/>
  <c r="R33" i="40"/>
  <c r="S33" i="40"/>
  <c r="T33" i="40"/>
  <c r="U33" i="40"/>
  <c r="AH33" i="40"/>
  <c r="AI33" i="40"/>
  <c r="AJ33" i="40"/>
  <c r="AK33" i="40"/>
  <c r="AX33" i="40"/>
  <c r="AY33" i="40"/>
  <c r="AZ33" i="40"/>
  <c r="B34" i="40"/>
  <c r="C34" i="40"/>
  <c r="D34" i="40"/>
  <c r="E34" i="40"/>
  <c r="R34" i="40"/>
  <c r="S34" i="40"/>
  <c r="T34" i="40"/>
  <c r="U34" i="40"/>
  <c r="AH34" i="40"/>
  <c r="AI34" i="40"/>
  <c r="AJ34" i="40"/>
  <c r="AK34" i="40"/>
  <c r="AX34" i="40"/>
  <c r="AY34" i="40"/>
  <c r="AZ34" i="40"/>
  <c r="B35" i="40"/>
  <c r="C35" i="40"/>
  <c r="D35" i="40"/>
  <c r="E35" i="40"/>
  <c r="R35" i="40"/>
  <c r="S35" i="40"/>
  <c r="T35" i="40"/>
  <c r="U35" i="40"/>
  <c r="AH35" i="40"/>
  <c r="AI35" i="40"/>
  <c r="AJ35" i="40"/>
  <c r="AK35" i="40"/>
  <c r="AX35" i="40"/>
  <c r="AY35" i="40"/>
  <c r="AZ35" i="40"/>
  <c r="B36" i="40"/>
  <c r="C36" i="40"/>
  <c r="D36" i="40"/>
  <c r="E36" i="40"/>
  <c r="R36" i="40"/>
  <c r="S36" i="40"/>
  <c r="T36" i="40"/>
  <c r="U36" i="40"/>
  <c r="AH36" i="40"/>
  <c r="AI36" i="40"/>
  <c r="AJ36" i="40"/>
  <c r="AK36" i="40"/>
  <c r="AX36" i="40"/>
  <c r="AY36" i="40"/>
  <c r="AZ36" i="40"/>
  <c r="B37" i="40"/>
  <c r="C37" i="40"/>
  <c r="D37" i="40"/>
  <c r="E37" i="40"/>
  <c r="R37" i="40"/>
  <c r="S37" i="40"/>
  <c r="T37" i="40"/>
  <c r="U37" i="40"/>
  <c r="AH37" i="40"/>
  <c r="AI37" i="40"/>
  <c r="AJ37" i="40"/>
  <c r="AK37" i="40"/>
  <c r="AX37" i="40"/>
  <c r="AY37" i="40"/>
  <c r="AZ37" i="40"/>
  <c r="B38" i="40"/>
  <c r="C38" i="40"/>
  <c r="D38" i="40"/>
  <c r="E38" i="40"/>
  <c r="R38" i="40"/>
  <c r="S38" i="40"/>
  <c r="T38" i="40"/>
  <c r="U38" i="40"/>
  <c r="AH38" i="40"/>
  <c r="AI38" i="40"/>
  <c r="AJ38" i="40"/>
  <c r="AK38" i="40"/>
  <c r="AX38" i="40"/>
  <c r="AY38" i="40"/>
  <c r="AZ38" i="40"/>
  <c r="B39" i="40"/>
  <c r="C39" i="40"/>
  <c r="D39" i="40"/>
  <c r="E39" i="40"/>
  <c r="R39" i="40"/>
  <c r="S39" i="40"/>
  <c r="T39" i="40"/>
  <c r="U39" i="40"/>
  <c r="AH39" i="40"/>
  <c r="AI39" i="40"/>
  <c r="AJ39" i="40"/>
  <c r="AK39" i="40"/>
  <c r="AX39" i="40"/>
  <c r="AY39" i="40"/>
  <c r="AZ39" i="40"/>
  <c r="P41" i="50"/>
  <c r="M41" i="50"/>
  <c r="J41" i="50"/>
  <c r="G41" i="50"/>
  <c r="D41" i="50"/>
  <c r="C41" i="50"/>
  <c r="B41" i="50"/>
  <c r="M40" i="50"/>
  <c r="J40" i="50"/>
  <c r="G40" i="50"/>
  <c r="D40" i="50"/>
  <c r="C40" i="50"/>
  <c r="B40" i="50"/>
  <c r="P39" i="50"/>
  <c r="M39" i="50"/>
  <c r="J39" i="50"/>
  <c r="G39" i="50"/>
  <c r="D39" i="50"/>
  <c r="C39" i="50"/>
  <c r="B39" i="50"/>
  <c r="M38" i="50"/>
  <c r="J38" i="50"/>
  <c r="G38" i="50"/>
  <c r="D38" i="50"/>
  <c r="C38" i="50"/>
  <c r="B38" i="50"/>
  <c r="P37" i="50"/>
  <c r="M37" i="50"/>
  <c r="J37" i="50"/>
  <c r="G37" i="50"/>
  <c r="D37" i="50"/>
  <c r="C37" i="50"/>
  <c r="B37" i="50"/>
  <c r="M36" i="50"/>
  <c r="J36" i="50"/>
  <c r="G36" i="50"/>
  <c r="D36" i="50"/>
  <c r="C36" i="50"/>
  <c r="B36" i="50"/>
  <c r="P35" i="50"/>
  <c r="M35" i="50"/>
  <c r="J35" i="50"/>
  <c r="G35" i="50"/>
  <c r="D35" i="50"/>
  <c r="C35" i="50"/>
  <c r="B35" i="50"/>
  <c r="M34" i="50"/>
  <c r="J34" i="50"/>
  <c r="G34" i="50"/>
  <c r="D34" i="50"/>
  <c r="C34" i="50"/>
  <c r="B34" i="50"/>
  <c r="P33" i="50"/>
  <c r="M33" i="50"/>
  <c r="J33" i="50"/>
  <c r="G33" i="50"/>
  <c r="D33" i="50"/>
  <c r="C33" i="50"/>
  <c r="B33" i="50"/>
  <c r="M32" i="50"/>
  <c r="J32" i="50"/>
  <c r="G32" i="50"/>
  <c r="D32" i="50"/>
  <c r="C32" i="50"/>
  <c r="B32" i="50"/>
  <c r="P31" i="50"/>
  <c r="M31" i="50"/>
  <c r="J31" i="50"/>
  <c r="G31" i="50"/>
  <c r="D31" i="50"/>
  <c r="C31" i="50"/>
  <c r="B31" i="50"/>
  <c r="M30" i="50"/>
  <c r="J30" i="50"/>
  <c r="G30" i="50"/>
  <c r="D30" i="50"/>
  <c r="C30" i="50"/>
  <c r="B30" i="50"/>
  <c r="P29" i="50"/>
  <c r="M29" i="50"/>
  <c r="J29" i="50"/>
  <c r="G29" i="50"/>
  <c r="D29" i="50"/>
  <c r="C29" i="50"/>
  <c r="B29" i="50"/>
  <c r="M28" i="50"/>
  <c r="J28" i="50"/>
  <c r="G28" i="50"/>
  <c r="D28" i="50"/>
  <c r="C28" i="50"/>
  <c r="B28" i="50"/>
  <c r="P27" i="50"/>
  <c r="M27" i="50"/>
  <c r="J27" i="50"/>
  <c r="G27" i="50"/>
  <c r="D27" i="50"/>
  <c r="C27" i="50"/>
  <c r="B27" i="50"/>
  <c r="M26" i="50"/>
  <c r="J26" i="50"/>
  <c r="G26" i="50"/>
  <c r="D26" i="50"/>
  <c r="C26" i="50"/>
  <c r="B26" i="50"/>
  <c r="P25" i="50"/>
  <c r="M25" i="50"/>
  <c r="J25" i="50"/>
  <c r="G25" i="50"/>
  <c r="D25" i="50"/>
  <c r="C25" i="50"/>
  <c r="B25" i="50"/>
  <c r="M24" i="50"/>
  <c r="J24" i="50"/>
  <c r="G24" i="50"/>
  <c r="D24" i="50"/>
  <c r="C24" i="50"/>
  <c r="B24" i="50"/>
  <c r="P23" i="50"/>
  <c r="M23" i="50"/>
  <c r="J23" i="50"/>
  <c r="G23" i="50"/>
  <c r="D23" i="50"/>
  <c r="C23" i="50"/>
  <c r="B23" i="50"/>
  <c r="M22" i="50"/>
  <c r="J22" i="50"/>
  <c r="G22" i="50"/>
  <c r="D22" i="50"/>
  <c r="C22" i="50"/>
  <c r="B22" i="50"/>
  <c r="P21" i="50"/>
  <c r="M21" i="50"/>
  <c r="J21" i="50"/>
  <c r="G21" i="50"/>
  <c r="D21" i="50"/>
  <c r="C21" i="50"/>
  <c r="B21" i="50"/>
  <c r="M20" i="50"/>
  <c r="J20" i="50"/>
  <c r="G20" i="50"/>
  <c r="D20" i="50"/>
  <c r="C20" i="50"/>
  <c r="B20" i="50"/>
  <c r="P19" i="50"/>
  <c r="M19" i="50"/>
  <c r="J19" i="50"/>
  <c r="G19" i="50"/>
  <c r="D19" i="50"/>
  <c r="C19" i="50"/>
  <c r="B19" i="50"/>
  <c r="M18" i="50"/>
  <c r="J18" i="50"/>
  <c r="G18" i="50"/>
  <c r="D18" i="50"/>
  <c r="C18" i="50"/>
  <c r="B18" i="50"/>
  <c r="P17" i="50"/>
  <c r="M17" i="50"/>
  <c r="J17" i="50"/>
  <c r="G17" i="50"/>
  <c r="D17" i="50"/>
  <c r="C17" i="50"/>
  <c r="B17" i="50"/>
  <c r="M16" i="50"/>
  <c r="J16" i="50"/>
  <c r="G16" i="50"/>
  <c r="D16" i="50"/>
  <c r="C16" i="50"/>
  <c r="B16" i="50"/>
  <c r="P15" i="50"/>
  <c r="M15" i="50"/>
  <c r="J15" i="50"/>
  <c r="G15" i="50"/>
  <c r="D15" i="50"/>
  <c r="C15" i="50"/>
  <c r="B15" i="50"/>
  <c r="M14" i="50"/>
  <c r="J14" i="50"/>
  <c r="G14" i="50"/>
  <c r="D14" i="50"/>
  <c r="C14" i="50"/>
  <c r="B14" i="50"/>
  <c r="P13" i="50"/>
  <c r="M13" i="50"/>
  <c r="J13" i="50"/>
  <c r="G13" i="50"/>
  <c r="D13" i="50"/>
  <c r="C13" i="50"/>
  <c r="B13" i="50"/>
  <c r="M12" i="50"/>
  <c r="J12" i="50"/>
  <c r="G12" i="50"/>
  <c r="D12" i="50"/>
  <c r="C12" i="50"/>
  <c r="B12" i="50"/>
  <c r="P11" i="50"/>
  <c r="M11" i="50"/>
  <c r="J11" i="50"/>
  <c r="G11" i="50"/>
  <c r="D11" i="50"/>
  <c r="C11" i="50"/>
  <c r="B11" i="50"/>
  <c r="M10" i="50"/>
  <c r="J10" i="50"/>
  <c r="G10" i="50"/>
  <c r="D10" i="50"/>
  <c r="C10" i="50"/>
  <c r="B10" i="50"/>
  <c r="P9" i="50"/>
  <c r="M9" i="50"/>
  <c r="J9" i="50"/>
  <c r="G9" i="50"/>
  <c r="D9" i="50"/>
  <c r="C9" i="50"/>
  <c r="B9" i="50"/>
  <c r="M8" i="50"/>
  <c r="J8" i="50"/>
  <c r="G8" i="50"/>
  <c r="D8" i="50"/>
  <c r="C8" i="50"/>
  <c r="B8" i="50"/>
  <c r="P7" i="50"/>
  <c r="M7" i="50"/>
  <c r="J7" i="50"/>
  <c r="G7" i="50"/>
  <c r="D7" i="50"/>
  <c r="C7" i="50"/>
  <c r="B7" i="50"/>
  <c r="P41" i="49"/>
  <c r="M41" i="49"/>
  <c r="J41" i="49"/>
  <c r="G41" i="49"/>
  <c r="D41" i="49"/>
  <c r="C41" i="49"/>
  <c r="B41" i="49"/>
  <c r="P40" i="49"/>
  <c r="M40" i="49"/>
  <c r="J40" i="49"/>
  <c r="G40" i="49"/>
  <c r="D40" i="49"/>
  <c r="C40" i="49"/>
  <c r="B40" i="49"/>
  <c r="P39" i="49"/>
  <c r="M39" i="49"/>
  <c r="J39" i="49"/>
  <c r="G39" i="49"/>
  <c r="D39" i="49"/>
  <c r="C39" i="49"/>
  <c r="B39" i="49"/>
  <c r="M38" i="49"/>
  <c r="J38" i="49"/>
  <c r="G38" i="49"/>
  <c r="D38" i="49"/>
  <c r="C38" i="49"/>
  <c r="B38" i="49"/>
  <c r="P37" i="49"/>
  <c r="M37" i="49"/>
  <c r="J37" i="49"/>
  <c r="G37" i="49"/>
  <c r="D37" i="49"/>
  <c r="C37" i="49"/>
  <c r="B37" i="49"/>
  <c r="P36" i="49"/>
  <c r="M36" i="49"/>
  <c r="J36" i="49"/>
  <c r="G36" i="49"/>
  <c r="D36" i="49"/>
  <c r="C36" i="49"/>
  <c r="B36" i="49"/>
  <c r="P35" i="49"/>
  <c r="M35" i="49"/>
  <c r="J35" i="49"/>
  <c r="G35" i="49"/>
  <c r="D35" i="49"/>
  <c r="C35" i="49"/>
  <c r="B35" i="49"/>
  <c r="M34" i="49"/>
  <c r="J34" i="49"/>
  <c r="G34" i="49"/>
  <c r="D34" i="49"/>
  <c r="C34" i="49"/>
  <c r="B34" i="49"/>
  <c r="P33" i="49"/>
  <c r="M33" i="49"/>
  <c r="J33" i="49"/>
  <c r="G33" i="49"/>
  <c r="D33" i="49"/>
  <c r="C33" i="49"/>
  <c r="B33" i="49"/>
  <c r="P32" i="49"/>
  <c r="M32" i="49"/>
  <c r="J32" i="49"/>
  <c r="G32" i="49"/>
  <c r="D32" i="49"/>
  <c r="C32" i="49"/>
  <c r="B32" i="49"/>
  <c r="P31" i="49"/>
  <c r="M31" i="49"/>
  <c r="J31" i="49"/>
  <c r="G31" i="49"/>
  <c r="D31" i="49"/>
  <c r="C31" i="49"/>
  <c r="B31" i="49"/>
  <c r="M30" i="49"/>
  <c r="J30" i="49"/>
  <c r="G30" i="49"/>
  <c r="D30" i="49"/>
  <c r="C30" i="49"/>
  <c r="B30" i="49"/>
  <c r="P29" i="49"/>
  <c r="M29" i="49"/>
  <c r="J29" i="49"/>
  <c r="G29" i="49"/>
  <c r="D29" i="49"/>
  <c r="C29" i="49"/>
  <c r="B29" i="49"/>
  <c r="P28" i="49"/>
  <c r="M28" i="49"/>
  <c r="J28" i="49"/>
  <c r="G28" i="49"/>
  <c r="D28" i="49"/>
  <c r="C28" i="49"/>
  <c r="B28" i="49"/>
  <c r="P27" i="49"/>
  <c r="M27" i="49"/>
  <c r="J27" i="49"/>
  <c r="G27" i="49"/>
  <c r="D27" i="49"/>
  <c r="C27" i="49"/>
  <c r="B27" i="49"/>
  <c r="M26" i="49"/>
  <c r="J26" i="49"/>
  <c r="G26" i="49"/>
  <c r="D26" i="49"/>
  <c r="C26" i="49"/>
  <c r="B26" i="49"/>
  <c r="P25" i="49"/>
  <c r="M25" i="49"/>
  <c r="J25" i="49"/>
  <c r="G25" i="49"/>
  <c r="D25" i="49"/>
  <c r="C25" i="49"/>
  <c r="B25" i="49"/>
  <c r="P24" i="49"/>
  <c r="M24" i="49"/>
  <c r="J24" i="49"/>
  <c r="G24" i="49"/>
  <c r="D24" i="49"/>
  <c r="C24" i="49"/>
  <c r="B24" i="49"/>
  <c r="P23" i="49"/>
  <c r="M23" i="49"/>
  <c r="J23" i="49"/>
  <c r="G23" i="49"/>
  <c r="D23" i="49"/>
  <c r="C23" i="49"/>
  <c r="B23" i="49"/>
  <c r="M22" i="49"/>
  <c r="J22" i="49"/>
  <c r="G22" i="49"/>
  <c r="D22" i="49"/>
  <c r="C22" i="49"/>
  <c r="B22" i="49"/>
  <c r="P21" i="49"/>
  <c r="M21" i="49"/>
  <c r="J21" i="49"/>
  <c r="G21" i="49"/>
  <c r="D21" i="49"/>
  <c r="C21" i="49"/>
  <c r="B21" i="49"/>
  <c r="P20" i="49"/>
  <c r="M20" i="49"/>
  <c r="J20" i="49"/>
  <c r="G20" i="49"/>
  <c r="D20" i="49"/>
  <c r="C20" i="49"/>
  <c r="B20" i="49"/>
  <c r="P19" i="49"/>
  <c r="M19" i="49"/>
  <c r="J19" i="49"/>
  <c r="G19" i="49"/>
  <c r="D19" i="49"/>
  <c r="C19" i="49"/>
  <c r="B19" i="49"/>
  <c r="M18" i="49"/>
  <c r="J18" i="49"/>
  <c r="G18" i="49"/>
  <c r="D18" i="49"/>
  <c r="C18" i="49"/>
  <c r="B18" i="49"/>
  <c r="P17" i="49"/>
  <c r="M17" i="49"/>
  <c r="J17" i="49"/>
  <c r="G17" i="49"/>
  <c r="D17" i="49"/>
  <c r="C17" i="49"/>
  <c r="B17" i="49"/>
  <c r="P16" i="49"/>
  <c r="M16" i="49"/>
  <c r="J16" i="49"/>
  <c r="G16" i="49"/>
  <c r="D16" i="49"/>
  <c r="C16" i="49"/>
  <c r="B16" i="49"/>
  <c r="P15" i="49"/>
  <c r="M15" i="49"/>
  <c r="J15" i="49"/>
  <c r="G15" i="49"/>
  <c r="D15" i="49"/>
  <c r="C15" i="49"/>
  <c r="B15" i="49"/>
  <c r="M14" i="49"/>
  <c r="J14" i="49"/>
  <c r="G14" i="49"/>
  <c r="D14" i="49"/>
  <c r="C14" i="49"/>
  <c r="B14" i="49"/>
  <c r="P13" i="49"/>
  <c r="M13" i="49"/>
  <c r="J13" i="49"/>
  <c r="G13" i="49"/>
  <c r="D13" i="49"/>
  <c r="C13" i="49"/>
  <c r="B13" i="49"/>
  <c r="P12" i="49"/>
  <c r="M12" i="49"/>
  <c r="J12" i="49"/>
  <c r="G12" i="49"/>
  <c r="D12" i="49"/>
  <c r="C12" i="49"/>
  <c r="B12" i="49"/>
  <c r="P11" i="49"/>
  <c r="M11" i="49"/>
  <c r="J11" i="49"/>
  <c r="G11" i="49"/>
  <c r="D11" i="49"/>
  <c r="C11" i="49"/>
  <c r="B11" i="49"/>
  <c r="M10" i="49"/>
  <c r="J10" i="49"/>
  <c r="G10" i="49"/>
  <c r="D10" i="49"/>
  <c r="C10" i="49"/>
  <c r="B10" i="49"/>
  <c r="P9" i="49"/>
  <c r="M9" i="49"/>
  <c r="J9" i="49"/>
  <c r="G9" i="49"/>
  <c r="D9" i="49"/>
  <c r="C9" i="49"/>
  <c r="B9" i="49"/>
  <c r="P8" i="49"/>
  <c r="M8" i="49"/>
  <c r="J8" i="49"/>
  <c r="G8" i="49"/>
  <c r="D8" i="49"/>
  <c r="C8" i="49"/>
  <c r="B8" i="49"/>
  <c r="P7" i="49"/>
  <c r="M7" i="49"/>
  <c r="J7" i="49"/>
  <c r="G7" i="49"/>
  <c r="D7" i="49"/>
  <c r="C7" i="49"/>
  <c r="B7" i="49"/>
  <c r="P41" i="48"/>
  <c r="M41" i="48"/>
  <c r="J41" i="48"/>
  <c r="G41" i="48"/>
  <c r="D41" i="48"/>
  <c r="C41" i="48"/>
  <c r="B41" i="48"/>
  <c r="M40" i="48"/>
  <c r="J40" i="48"/>
  <c r="G40" i="48"/>
  <c r="D40" i="48"/>
  <c r="C40" i="48"/>
  <c r="B40" i="48"/>
  <c r="P39" i="48"/>
  <c r="M39" i="48"/>
  <c r="J39" i="48"/>
  <c r="G39" i="48"/>
  <c r="D39" i="48"/>
  <c r="C39" i="48"/>
  <c r="B39" i="48"/>
  <c r="M38" i="48"/>
  <c r="J38" i="48"/>
  <c r="G38" i="48"/>
  <c r="D38" i="48"/>
  <c r="C38" i="48"/>
  <c r="B38" i="48"/>
  <c r="P37" i="48"/>
  <c r="M37" i="48"/>
  <c r="J37" i="48"/>
  <c r="G37" i="48"/>
  <c r="D37" i="48"/>
  <c r="C37" i="48"/>
  <c r="B37" i="48"/>
  <c r="M36" i="48"/>
  <c r="J36" i="48"/>
  <c r="G36" i="48"/>
  <c r="D36" i="48"/>
  <c r="C36" i="48"/>
  <c r="B36" i="48"/>
  <c r="P35" i="48"/>
  <c r="M35" i="48"/>
  <c r="J35" i="48"/>
  <c r="G35" i="48"/>
  <c r="D35" i="48"/>
  <c r="C35" i="48"/>
  <c r="B35" i="48"/>
  <c r="M34" i="48"/>
  <c r="J34" i="48"/>
  <c r="G34" i="48"/>
  <c r="D34" i="48"/>
  <c r="C34" i="48"/>
  <c r="B34" i="48"/>
  <c r="P33" i="48"/>
  <c r="M33" i="48"/>
  <c r="J33" i="48"/>
  <c r="G33" i="48"/>
  <c r="D33" i="48"/>
  <c r="C33" i="48"/>
  <c r="B33" i="48"/>
  <c r="M32" i="48"/>
  <c r="J32" i="48"/>
  <c r="G32" i="48"/>
  <c r="D32" i="48"/>
  <c r="C32" i="48"/>
  <c r="B32" i="48"/>
  <c r="P31" i="48"/>
  <c r="M31" i="48"/>
  <c r="J31" i="48"/>
  <c r="G31" i="48"/>
  <c r="D31" i="48"/>
  <c r="C31" i="48"/>
  <c r="B31" i="48"/>
  <c r="M30" i="48"/>
  <c r="J30" i="48"/>
  <c r="G30" i="48"/>
  <c r="D30" i="48"/>
  <c r="C30" i="48"/>
  <c r="B30" i="48"/>
  <c r="P29" i="48"/>
  <c r="M29" i="48"/>
  <c r="J29" i="48"/>
  <c r="G29" i="48"/>
  <c r="D29" i="48"/>
  <c r="C29" i="48"/>
  <c r="B29" i="48"/>
  <c r="M28" i="48"/>
  <c r="J28" i="48"/>
  <c r="G28" i="48"/>
  <c r="D28" i="48"/>
  <c r="C28" i="48"/>
  <c r="B28" i="48"/>
  <c r="P27" i="48"/>
  <c r="M27" i="48"/>
  <c r="J27" i="48"/>
  <c r="G27" i="48"/>
  <c r="D27" i="48"/>
  <c r="C27" i="48"/>
  <c r="B27" i="48"/>
  <c r="M26" i="48"/>
  <c r="J26" i="48"/>
  <c r="G26" i="48"/>
  <c r="D26" i="48"/>
  <c r="C26" i="48"/>
  <c r="B26" i="48"/>
  <c r="P25" i="48"/>
  <c r="M25" i="48"/>
  <c r="J25" i="48"/>
  <c r="G25" i="48"/>
  <c r="D25" i="48"/>
  <c r="C25" i="48"/>
  <c r="B25" i="48"/>
  <c r="M24" i="48"/>
  <c r="J24" i="48"/>
  <c r="G24" i="48"/>
  <c r="D24" i="48"/>
  <c r="C24" i="48"/>
  <c r="B24" i="48"/>
  <c r="P23" i="48"/>
  <c r="M23" i="48"/>
  <c r="J23" i="48"/>
  <c r="G23" i="48"/>
  <c r="D23" i="48"/>
  <c r="C23" i="48"/>
  <c r="B23" i="48"/>
  <c r="M22" i="48"/>
  <c r="J22" i="48"/>
  <c r="G22" i="48"/>
  <c r="D22" i="48"/>
  <c r="C22" i="48"/>
  <c r="B22" i="48"/>
  <c r="P21" i="48"/>
  <c r="M21" i="48"/>
  <c r="J21" i="48"/>
  <c r="G21" i="48"/>
  <c r="D21" i="48"/>
  <c r="C21" i="48"/>
  <c r="B21" i="48"/>
  <c r="M20" i="48"/>
  <c r="J20" i="48"/>
  <c r="G20" i="48"/>
  <c r="D20" i="48"/>
  <c r="C20" i="48"/>
  <c r="B20" i="48"/>
  <c r="P19" i="48"/>
  <c r="M19" i="48"/>
  <c r="J19" i="48"/>
  <c r="G19" i="48"/>
  <c r="D19" i="48"/>
  <c r="C19" i="48"/>
  <c r="B19" i="48"/>
  <c r="M18" i="48"/>
  <c r="J18" i="48"/>
  <c r="G18" i="48"/>
  <c r="D18" i="48"/>
  <c r="C18" i="48"/>
  <c r="B18" i="48"/>
  <c r="P17" i="48"/>
  <c r="M17" i="48"/>
  <c r="J17" i="48"/>
  <c r="G17" i="48"/>
  <c r="D17" i="48"/>
  <c r="C17" i="48"/>
  <c r="B17" i="48"/>
  <c r="M16" i="48"/>
  <c r="J16" i="48"/>
  <c r="G16" i="48"/>
  <c r="D16" i="48"/>
  <c r="C16" i="48"/>
  <c r="B16" i="48"/>
  <c r="P15" i="48"/>
  <c r="M15" i="48"/>
  <c r="J15" i="48"/>
  <c r="G15" i="48"/>
  <c r="D15" i="48"/>
  <c r="C15" i="48"/>
  <c r="B15" i="48"/>
  <c r="M14" i="48"/>
  <c r="J14" i="48"/>
  <c r="G14" i="48"/>
  <c r="D14" i="48"/>
  <c r="C14" i="48"/>
  <c r="B14" i="48"/>
  <c r="P13" i="48"/>
  <c r="M13" i="48"/>
  <c r="J13" i="48"/>
  <c r="G13" i="48"/>
  <c r="D13" i="48"/>
  <c r="C13" i="48"/>
  <c r="B13" i="48"/>
  <c r="M12" i="48"/>
  <c r="J12" i="48"/>
  <c r="G12" i="48"/>
  <c r="D12" i="48"/>
  <c r="C12" i="48"/>
  <c r="B12" i="48"/>
  <c r="P11" i="48"/>
  <c r="M11" i="48"/>
  <c r="J11" i="48"/>
  <c r="G11" i="48"/>
  <c r="D11" i="48"/>
  <c r="C11" i="48"/>
  <c r="B11" i="48"/>
  <c r="M10" i="48"/>
  <c r="J10" i="48"/>
  <c r="G10" i="48"/>
  <c r="D10" i="48"/>
  <c r="C10" i="48"/>
  <c r="B10" i="48"/>
  <c r="P9" i="48"/>
  <c r="M9" i="48"/>
  <c r="J9" i="48"/>
  <c r="G9" i="48"/>
  <c r="D9" i="48"/>
  <c r="C9" i="48"/>
  <c r="B9" i="48"/>
  <c r="M8" i="48"/>
  <c r="J8" i="48"/>
  <c r="G8" i="48"/>
  <c r="D8" i="48"/>
  <c r="C8" i="48"/>
  <c r="B8" i="48"/>
  <c r="P7" i="48"/>
  <c r="M7" i="48"/>
  <c r="J7" i="48"/>
  <c r="G7" i="48"/>
  <c r="D7" i="48"/>
  <c r="C7" i="48"/>
  <c r="B7" i="48"/>
  <c r="P41" i="47"/>
  <c r="M41" i="47"/>
  <c r="J41" i="47"/>
  <c r="G41" i="47"/>
  <c r="D41" i="47"/>
  <c r="C41" i="47"/>
  <c r="B41" i="47"/>
  <c r="M40" i="47"/>
  <c r="J40" i="47"/>
  <c r="G40" i="47"/>
  <c r="D40" i="47"/>
  <c r="C40" i="47"/>
  <c r="B40" i="47"/>
  <c r="P39" i="47"/>
  <c r="M39" i="47"/>
  <c r="J39" i="47"/>
  <c r="G39" i="47"/>
  <c r="D39" i="47"/>
  <c r="C39" i="47"/>
  <c r="B39" i="47"/>
  <c r="P38" i="47"/>
  <c r="M38" i="47"/>
  <c r="J38" i="47"/>
  <c r="G38" i="47"/>
  <c r="D38" i="47"/>
  <c r="C38" i="47"/>
  <c r="B38" i="47"/>
  <c r="P37" i="47"/>
  <c r="M37" i="47"/>
  <c r="J37" i="47"/>
  <c r="G37" i="47"/>
  <c r="D37" i="47"/>
  <c r="C37" i="47"/>
  <c r="B37" i="47"/>
  <c r="M36" i="47"/>
  <c r="J36" i="47"/>
  <c r="G36" i="47"/>
  <c r="D36" i="47"/>
  <c r="C36" i="47"/>
  <c r="B36" i="47"/>
  <c r="P35" i="47"/>
  <c r="M35" i="47"/>
  <c r="J35" i="47"/>
  <c r="G35" i="47"/>
  <c r="D35" i="47"/>
  <c r="C35" i="47"/>
  <c r="B35" i="47"/>
  <c r="P34" i="47"/>
  <c r="M34" i="47"/>
  <c r="J34" i="47"/>
  <c r="G34" i="47"/>
  <c r="D34" i="47"/>
  <c r="C34" i="47"/>
  <c r="B34" i="47"/>
  <c r="P33" i="47"/>
  <c r="M33" i="47"/>
  <c r="J33" i="47"/>
  <c r="G33" i="47"/>
  <c r="D33" i="47"/>
  <c r="C33" i="47"/>
  <c r="B33" i="47"/>
  <c r="M32" i="47"/>
  <c r="J32" i="47"/>
  <c r="G32" i="47"/>
  <c r="D32" i="47"/>
  <c r="C32" i="47"/>
  <c r="B32" i="47"/>
  <c r="P31" i="47"/>
  <c r="M31" i="47"/>
  <c r="J31" i="47"/>
  <c r="G31" i="47"/>
  <c r="D31" i="47"/>
  <c r="C31" i="47"/>
  <c r="B31" i="47"/>
  <c r="P30" i="47"/>
  <c r="M30" i="47"/>
  <c r="J30" i="47"/>
  <c r="G30" i="47"/>
  <c r="D30" i="47"/>
  <c r="C30" i="47"/>
  <c r="B30" i="47"/>
  <c r="P29" i="47"/>
  <c r="M29" i="47"/>
  <c r="J29" i="47"/>
  <c r="G29" i="47"/>
  <c r="D29" i="47"/>
  <c r="C29" i="47"/>
  <c r="B29" i="47"/>
  <c r="M28" i="47"/>
  <c r="J28" i="47"/>
  <c r="G28" i="47"/>
  <c r="D28" i="47"/>
  <c r="C28" i="47"/>
  <c r="B28" i="47"/>
  <c r="P27" i="47"/>
  <c r="M27" i="47"/>
  <c r="J27" i="47"/>
  <c r="G27" i="47"/>
  <c r="D27" i="47"/>
  <c r="C27" i="47"/>
  <c r="B27" i="47"/>
  <c r="P26" i="47"/>
  <c r="M26" i="47"/>
  <c r="J26" i="47"/>
  <c r="G26" i="47"/>
  <c r="D26" i="47"/>
  <c r="C26" i="47"/>
  <c r="B26" i="47"/>
  <c r="P25" i="47"/>
  <c r="M25" i="47"/>
  <c r="J25" i="47"/>
  <c r="G25" i="47"/>
  <c r="D25" i="47"/>
  <c r="C25" i="47"/>
  <c r="B25" i="47"/>
  <c r="M24" i="47"/>
  <c r="J24" i="47"/>
  <c r="G24" i="47"/>
  <c r="D24" i="47"/>
  <c r="C24" i="47"/>
  <c r="B24" i="47"/>
  <c r="P23" i="47"/>
  <c r="M23" i="47"/>
  <c r="J23" i="47"/>
  <c r="G23" i="47"/>
  <c r="D23" i="47"/>
  <c r="C23" i="47"/>
  <c r="B23" i="47"/>
  <c r="P22" i="47"/>
  <c r="M22" i="47"/>
  <c r="J22" i="47"/>
  <c r="G22" i="47"/>
  <c r="D22" i="47"/>
  <c r="C22" i="47"/>
  <c r="B22" i="47"/>
  <c r="P21" i="47"/>
  <c r="M21" i="47"/>
  <c r="J21" i="47"/>
  <c r="G21" i="47"/>
  <c r="D21" i="47"/>
  <c r="C21" i="47"/>
  <c r="B21" i="47"/>
  <c r="M20" i="47"/>
  <c r="J20" i="47"/>
  <c r="G20" i="47"/>
  <c r="D20" i="47"/>
  <c r="C20" i="47"/>
  <c r="B20" i="47"/>
  <c r="P19" i="47"/>
  <c r="M19" i="47"/>
  <c r="J19" i="47"/>
  <c r="G19" i="47"/>
  <c r="D19" i="47"/>
  <c r="C19" i="47"/>
  <c r="B19" i="47"/>
  <c r="P18" i="47"/>
  <c r="M18" i="47"/>
  <c r="J18" i="47"/>
  <c r="G18" i="47"/>
  <c r="D18" i="47"/>
  <c r="C18" i="47"/>
  <c r="B18" i="47"/>
  <c r="P17" i="47"/>
  <c r="M17" i="47"/>
  <c r="J17" i="47"/>
  <c r="G17" i="47"/>
  <c r="D17" i="47"/>
  <c r="C17" i="47"/>
  <c r="B17" i="47"/>
  <c r="M16" i="47"/>
  <c r="J16" i="47"/>
  <c r="G16" i="47"/>
  <c r="D16" i="47"/>
  <c r="C16" i="47"/>
  <c r="B16" i="47"/>
  <c r="P15" i="47"/>
  <c r="M15" i="47"/>
  <c r="J15" i="47"/>
  <c r="G15" i="47"/>
  <c r="D15" i="47"/>
  <c r="C15" i="47"/>
  <c r="B15" i="47"/>
  <c r="P14" i="47"/>
  <c r="M14" i="47"/>
  <c r="J14" i="47"/>
  <c r="G14" i="47"/>
  <c r="D14" i="47"/>
  <c r="C14" i="47"/>
  <c r="B14" i="47"/>
  <c r="P13" i="47"/>
  <c r="M13" i="47"/>
  <c r="J13" i="47"/>
  <c r="G13" i="47"/>
  <c r="D13" i="47"/>
  <c r="C13" i="47"/>
  <c r="B13" i="47"/>
  <c r="M12" i="47"/>
  <c r="J12" i="47"/>
  <c r="G12" i="47"/>
  <c r="D12" i="47"/>
  <c r="C12" i="47"/>
  <c r="B12" i="47"/>
  <c r="P11" i="47"/>
  <c r="M11" i="47"/>
  <c r="J11" i="47"/>
  <c r="G11" i="47"/>
  <c r="D11" i="47"/>
  <c r="C11" i="47"/>
  <c r="B11" i="47"/>
  <c r="P10" i="47"/>
  <c r="M10" i="47"/>
  <c r="J10" i="47"/>
  <c r="G10" i="47"/>
  <c r="D10" i="47"/>
  <c r="C10" i="47"/>
  <c r="B10" i="47"/>
  <c r="P9" i="47"/>
  <c r="M9" i="47"/>
  <c r="J9" i="47"/>
  <c r="G9" i="47"/>
  <c r="D9" i="47"/>
  <c r="C9" i="47"/>
  <c r="B9" i="47"/>
  <c r="M8" i="47"/>
  <c r="J8" i="47"/>
  <c r="G8" i="47"/>
  <c r="D8" i="47"/>
  <c r="C8" i="47"/>
  <c r="B8" i="47"/>
  <c r="P7" i="47"/>
  <c r="M7" i="47"/>
  <c r="J7" i="47"/>
  <c r="G7" i="47"/>
  <c r="D7" i="47"/>
  <c r="C7" i="47"/>
  <c r="B7" i="47"/>
  <c r="P41" i="46"/>
  <c r="M41" i="46"/>
  <c r="J41" i="46"/>
  <c r="G41" i="46"/>
  <c r="D41" i="46"/>
  <c r="C41" i="46"/>
  <c r="B41" i="46"/>
  <c r="M40" i="46"/>
  <c r="J40" i="46"/>
  <c r="G40" i="46"/>
  <c r="D40" i="46"/>
  <c r="C40" i="46"/>
  <c r="B40" i="46"/>
  <c r="P39" i="46"/>
  <c r="M39" i="46"/>
  <c r="J39" i="46"/>
  <c r="G39" i="46"/>
  <c r="D39" i="46"/>
  <c r="C39" i="46"/>
  <c r="B39" i="46"/>
  <c r="M38" i="46"/>
  <c r="J38" i="46"/>
  <c r="G38" i="46"/>
  <c r="D38" i="46"/>
  <c r="C38" i="46"/>
  <c r="B38" i="46"/>
  <c r="P37" i="46"/>
  <c r="M37" i="46"/>
  <c r="J37" i="46"/>
  <c r="G37" i="46"/>
  <c r="D37" i="46"/>
  <c r="C37" i="46"/>
  <c r="B37" i="46"/>
  <c r="M36" i="46"/>
  <c r="J36" i="46"/>
  <c r="G36" i="46"/>
  <c r="D36" i="46"/>
  <c r="C36" i="46"/>
  <c r="B36" i="46"/>
  <c r="P35" i="46"/>
  <c r="M35" i="46"/>
  <c r="J35" i="46"/>
  <c r="G35" i="46"/>
  <c r="D35" i="46"/>
  <c r="C35" i="46"/>
  <c r="B35" i="46"/>
  <c r="M34" i="46"/>
  <c r="J34" i="46"/>
  <c r="G34" i="46"/>
  <c r="D34" i="46"/>
  <c r="C34" i="46"/>
  <c r="B34" i="46"/>
  <c r="P33" i="46"/>
  <c r="M33" i="46"/>
  <c r="J33" i="46"/>
  <c r="G33" i="46"/>
  <c r="D33" i="46"/>
  <c r="C33" i="46"/>
  <c r="B33" i="46"/>
  <c r="M32" i="46"/>
  <c r="J32" i="46"/>
  <c r="G32" i="46"/>
  <c r="D32" i="46"/>
  <c r="C32" i="46"/>
  <c r="B32" i="46"/>
  <c r="P31" i="46"/>
  <c r="M31" i="46"/>
  <c r="J31" i="46"/>
  <c r="G31" i="46"/>
  <c r="D31" i="46"/>
  <c r="C31" i="46"/>
  <c r="B31" i="46"/>
  <c r="M30" i="46"/>
  <c r="J30" i="46"/>
  <c r="G30" i="46"/>
  <c r="D30" i="46"/>
  <c r="C30" i="46"/>
  <c r="B30" i="46"/>
  <c r="P29" i="46"/>
  <c r="M29" i="46"/>
  <c r="J29" i="46"/>
  <c r="G29" i="46"/>
  <c r="D29" i="46"/>
  <c r="C29" i="46"/>
  <c r="B29" i="46"/>
  <c r="M28" i="46"/>
  <c r="J28" i="46"/>
  <c r="G28" i="46"/>
  <c r="D28" i="46"/>
  <c r="C28" i="46"/>
  <c r="B28" i="46"/>
  <c r="P27" i="46"/>
  <c r="M27" i="46"/>
  <c r="J27" i="46"/>
  <c r="G27" i="46"/>
  <c r="D27" i="46"/>
  <c r="C27" i="46"/>
  <c r="B27" i="46"/>
  <c r="M26" i="46"/>
  <c r="J26" i="46"/>
  <c r="G26" i="46"/>
  <c r="D26" i="46"/>
  <c r="C26" i="46"/>
  <c r="B26" i="46"/>
  <c r="P25" i="46"/>
  <c r="M25" i="46"/>
  <c r="J25" i="46"/>
  <c r="G25" i="46"/>
  <c r="D25" i="46"/>
  <c r="C25" i="46"/>
  <c r="B25" i="46"/>
  <c r="M24" i="46"/>
  <c r="J24" i="46"/>
  <c r="G24" i="46"/>
  <c r="D24" i="46"/>
  <c r="C24" i="46"/>
  <c r="B24" i="46"/>
  <c r="P23" i="46"/>
  <c r="M23" i="46"/>
  <c r="J23" i="46"/>
  <c r="G23" i="46"/>
  <c r="D23" i="46"/>
  <c r="C23" i="46"/>
  <c r="B23" i="46"/>
  <c r="M22" i="46"/>
  <c r="J22" i="46"/>
  <c r="G22" i="46"/>
  <c r="D22" i="46"/>
  <c r="C22" i="46"/>
  <c r="B22" i="46"/>
  <c r="P21" i="46"/>
  <c r="M21" i="46"/>
  <c r="J21" i="46"/>
  <c r="G21" i="46"/>
  <c r="D21" i="46"/>
  <c r="C21" i="46"/>
  <c r="B21" i="46"/>
  <c r="M20" i="46"/>
  <c r="J20" i="46"/>
  <c r="G20" i="46"/>
  <c r="D20" i="46"/>
  <c r="C20" i="46"/>
  <c r="B20" i="46"/>
  <c r="P19" i="46"/>
  <c r="M19" i="46"/>
  <c r="J19" i="46"/>
  <c r="G19" i="46"/>
  <c r="D19" i="46"/>
  <c r="C19" i="46"/>
  <c r="B19" i="46"/>
  <c r="M18" i="46"/>
  <c r="J18" i="46"/>
  <c r="G18" i="46"/>
  <c r="D18" i="46"/>
  <c r="C18" i="46"/>
  <c r="B18" i="46"/>
  <c r="P17" i="46"/>
  <c r="M17" i="46"/>
  <c r="J17" i="46"/>
  <c r="G17" i="46"/>
  <c r="D17" i="46"/>
  <c r="C17" i="46"/>
  <c r="B17" i="46"/>
  <c r="M16" i="46"/>
  <c r="J16" i="46"/>
  <c r="G16" i="46"/>
  <c r="D16" i="46"/>
  <c r="C16" i="46"/>
  <c r="B16" i="46"/>
  <c r="P15" i="46"/>
  <c r="M15" i="46"/>
  <c r="J15" i="46"/>
  <c r="G15" i="46"/>
  <c r="D15" i="46"/>
  <c r="C15" i="46"/>
  <c r="B15" i="46"/>
  <c r="M14" i="46"/>
  <c r="J14" i="46"/>
  <c r="G14" i="46"/>
  <c r="D14" i="46"/>
  <c r="C14" i="46"/>
  <c r="B14" i="46"/>
  <c r="P13" i="46"/>
  <c r="M13" i="46"/>
  <c r="J13" i="46"/>
  <c r="G13" i="46"/>
  <c r="D13" i="46"/>
  <c r="C13" i="46"/>
  <c r="B13" i="46"/>
  <c r="M12" i="46"/>
  <c r="J12" i="46"/>
  <c r="G12" i="46"/>
  <c r="D12" i="46"/>
  <c r="C12" i="46"/>
  <c r="B12" i="46"/>
  <c r="P11" i="46"/>
  <c r="M11" i="46"/>
  <c r="J11" i="46"/>
  <c r="G11" i="46"/>
  <c r="D11" i="46"/>
  <c r="C11" i="46"/>
  <c r="B11" i="46"/>
  <c r="M10" i="46"/>
  <c r="J10" i="46"/>
  <c r="G10" i="46"/>
  <c r="D10" i="46"/>
  <c r="C10" i="46"/>
  <c r="B10" i="46"/>
  <c r="P9" i="46"/>
  <c r="M9" i="46"/>
  <c r="J9" i="46"/>
  <c r="G9" i="46"/>
  <c r="D9" i="46"/>
  <c r="C9" i="46"/>
  <c r="B9" i="46"/>
  <c r="M8" i="46"/>
  <c r="J8" i="46"/>
  <c r="G8" i="46"/>
  <c r="D8" i="46"/>
  <c r="C8" i="46"/>
  <c r="B8" i="46"/>
  <c r="P7" i="46"/>
  <c r="M7" i="46"/>
  <c r="J7" i="46"/>
  <c r="G7" i="46"/>
  <c r="D7" i="46"/>
  <c r="C7" i="46"/>
  <c r="B7" i="46"/>
  <c r="P41" i="45"/>
  <c r="M41" i="45"/>
  <c r="J41" i="45"/>
  <c r="G41" i="45"/>
  <c r="D41" i="45"/>
  <c r="C41" i="45"/>
  <c r="B41" i="45"/>
  <c r="P40" i="45"/>
  <c r="M40" i="45"/>
  <c r="J40" i="45"/>
  <c r="G40" i="45"/>
  <c r="D40" i="45"/>
  <c r="C40" i="45"/>
  <c r="B40" i="45"/>
  <c r="P39" i="45"/>
  <c r="M39" i="45"/>
  <c r="J39" i="45"/>
  <c r="G39" i="45"/>
  <c r="D39" i="45"/>
  <c r="C39" i="45"/>
  <c r="B39" i="45"/>
  <c r="M38" i="45"/>
  <c r="J38" i="45"/>
  <c r="G38" i="45"/>
  <c r="D38" i="45"/>
  <c r="C38" i="45"/>
  <c r="B38" i="45"/>
  <c r="P37" i="45"/>
  <c r="M37" i="45"/>
  <c r="J37" i="45"/>
  <c r="G37" i="45"/>
  <c r="D37" i="45"/>
  <c r="C37" i="45"/>
  <c r="B37" i="45"/>
  <c r="P36" i="45"/>
  <c r="M36" i="45"/>
  <c r="J36" i="45"/>
  <c r="G36" i="45"/>
  <c r="D36" i="45"/>
  <c r="C36" i="45"/>
  <c r="B36" i="45"/>
  <c r="P35" i="45"/>
  <c r="M35" i="45"/>
  <c r="J35" i="45"/>
  <c r="G35" i="45"/>
  <c r="D35" i="45"/>
  <c r="C35" i="45"/>
  <c r="B35" i="45"/>
  <c r="M34" i="45"/>
  <c r="J34" i="45"/>
  <c r="G34" i="45"/>
  <c r="D34" i="45"/>
  <c r="C34" i="45"/>
  <c r="B34" i="45"/>
  <c r="P33" i="45"/>
  <c r="M33" i="45"/>
  <c r="J33" i="45"/>
  <c r="G33" i="45"/>
  <c r="D33" i="45"/>
  <c r="C33" i="45"/>
  <c r="B33" i="45"/>
  <c r="P32" i="45"/>
  <c r="M32" i="45"/>
  <c r="J32" i="45"/>
  <c r="G32" i="45"/>
  <c r="D32" i="45"/>
  <c r="C32" i="45"/>
  <c r="B32" i="45"/>
  <c r="P31" i="45"/>
  <c r="M31" i="45"/>
  <c r="J31" i="45"/>
  <c r="G31" i="45"/>
  <c r="D31" i="45"/>
  <c r="C31" i="45"/>
  <c r="B31" i="45"/>
  <c r="M30" i="45"/>
  <c r="J30" i="45"/>
  <c r="G30" i="45"/>
  <c r="D30" i="45"/>
  <c r="C30" i="45"/>
  <c r="B30" i="45"/>
  <c r="P29" i="45"/>
  <c r="M29" i="45"/>
  <c r="J29" i="45"/>
  <c r="G29" i="45"/>
  <c r="D29" i="45"/>
  <c r="C29" i="45"/>
  <c r="B29" i="45"/>
  <c r="P28" i="45"/>
  <c r="M28" i="45"/>
  <c r="J28" i="45"/>
  <c r="G28" i="45"/>
  <c r="D28" i="45"/>
  <c r="C28" i="45"/>
  <c r="B28" i="45"/>
  <c r="P27" i="45"/>
  <c r="M27" i="45"/>
  <c r="J27" i="45"/>
  <c r="G27" i="45"/>
  <c r="D27" i="45"/>
  <c r="C27" i="45"/>
  <c r="B27" i="45"/>
  <c r="M26" i="45"/>
  <c r="J26" i="45"/>
  <c r="G26" i="45"/>
  <c r="D26" i="45"/>
  <c r="C26" i="45"/>
  <c r="B26" i="45"/>
  <c r="P25" i="45"/>
  <c r="M25" i="45"/>
  <c r="J25" i="45"/>
  <c r="G25" i="45"/>
  <c r="D25" i="45"/>
  <c r="C25" i="45"/>
  <c r="B25" i="45"/>
  <c r="P24" i="45"/>
  <c r="M24" i="45"/>
  <c r="J24" i="45"/>
  <c r="G24" i="45"/>
  <c r="D24" i="45"/>
  <c r="C24" i="45"/>
  <c r="B24" i="45"/>
  <c r="P23" i="45"/>
  <c r="M23" i="45"/>
  <c r="J23" i="45"/>
  <c r="G23" i="45"/>
  <c r="D23" i="45"/>
  <c r="C23" i="45"/>
  <c r="B23" i="45"/>
  <c r="M22" i="45"/>
  <c r="J22" i="45"/>
  <c r="G22" i="45"/>
  <c r="D22" i="45"/>
  <c r="C22" i="45"/>
  <c r="B22" i="45"/>
  <c r="P21" i="45"/>
  <c r="M21" i="45"/>
  <c r="J21" i="45"/>
  <c r="G21" i="45"/>
  <c r="D21" i="45"/>
  <c r="C21" i="45"/>
  <c r="B21" i="45"/>
  <c r="P20" i="45"/>
  <c r="M20" i="45"/>
  <c r="J20" i="45"/>
  <c r="G20" i="45"/>
  <c r="D20" i="45"/>
  <c r="C20" i="45"/>
  <c r="B20" i="45"/>
  <c r="P19" i="45"/>
  <c r="M19" i="45"/>
  <c r="J19" i="45"/>
  <c r="G19" i="45"/>
  <c r="D19" i="45"/>
  <c r="C19" i="45"/>
  <c r="B19" i="45"/>
  <c r="M18" i="45"/>
  <c r="J18" i="45"/>
  <c r="G18" i="45"/>
  <c r="D18" i="45"/>
  <c r="C18" i="45"/>
  <c r="B18" i="45"/>
  <c r="P17" i="45"/>
  <c r="M17" i="45"/>
  <c r="J17" i="45"/>
  <c r="G17" i="45"/>
  <c r="D17" i="45"/>
  <c r="C17" i="45"/>
  <c r="B17" i="45"/>
  <c r="P16" i="45"/>
  <c r="M16" i="45"/>
  <c r="J16" i="45"/>
  <c r="G16" i="45"/>
  <c r="D16" i="45"/>
  <c r="C16" i="45"/>
  <c r="B16" i="45"/>
  <c r="P15" i="45"/>
  <c r="M15" i="45"/>
  <c r="J15" i="45"/>
  <c r="G15" i="45"/>
  <c r="D15" i="45"/>
  <c r="C15" i="45"/>
  <c r="B15" i="45"/>
  <c r="M14" i="45"/>
  <c r="J14" i="45"/>
  <c r="G14" i="45"/>
  <c r="D14" i="45"/>
  <c r="C14" i="45"/>
  <c r="B14" i="45"/>
  <c r="P13" i="45"/>
  <c r="M13" i="45"/>
  <c r="J13" i="45"/>
  <c r="G13" i="45"/>
  <c r="D13" i="45"/>
  <c r="C13" i="45"/>
  <c r="B13" i="45"/>
  <c r="P12" i="45"/>
  <c r="M12" i="45"/>
  <c r="J12" i="45"/>
  <c r="G12" i="45"/>
  <c r="D12" i="45"/>
  <c r="C12" i="45"/>
  <c r="B12" i="45"/>
  <c r="P11" i="45"/>
  <c r="M11" i="45"/>
  <c r="J11" i="45"/>
  <c r="G11" i="45"/>
  <c r="D11" i="45"/>
  <c r="C11" i="45"/>
  <c r="B11" i="45"/>
  <c r="M10" i="45"/>
  <c r="J10" i="45"/>
  <c r="G10" i="45"/>
  <c r="D10" i="45"/>
  <c r="C10" i="45"/>
  <c r="B10" i="45"/>
  <c r="P9" i="45"/>
  <c r="M9" i="45"/>
  <c r="J9" i="45"/>
  <c r="G9" i="45"/>
  <c r="D9" i="45"/>
  <c r="C9" i="45"/>
  <c r="B9" i="45"/>
  <c r="P8" i="45"/>
  <c r="M8" i="45"/>
  <c r="J8" i="45"/>
  <c r="G8" i="45"/>
  <c r="D8" i="45"/>
  <c r="C8" i="45"/>
  <c r="B8" i="45"/>
  <c r="P7" i="45"/>
  <c r="M7" i="45"/>
  <c r="J7" i="45"/>
  <c r="G7" i="45"/>
  <c r="D7" i="45"/>
  <c r="C7" i="45"/>
  <c r="B7" i="45"/>
  <c r="P41" i="44"/>
  <c r="M41" i="44"/>
  <c r="J41" i="44"/>
  <c r="G41" i="44"/>
  <c r="D41" i="44"/>
  <c r="C41" i="44"/>
  <c r="B41" i="44"/>
  <c r="M40" i="44"/>
  <c r="J40" i="44"/>
  <c r="G40" i="44"/>
  <c r="D40" i="44"/>
  <c r="C40" i="44"/>
  <c r="B40" i="44"/>
  <c r="P39" i="44"/>
  <c r="M39" i="44"/>
  <c r="J39" i="44"/>
  <c r="G39" i="44"/>
  <c r="D39" i="44"/>
  <c r="C39" i="44"/>
  <c r="B39" i="44"/>
  <c r="M38" i="44"/>
  <c r="J38" i="44"/>
  <c r="G38" i="44"/>
  <c r="D38" i="44"/>
  <c r="C38" i="44"/>
  <c r="B38" i="44"/>
  <c r="P37" i="44"/>
  <c r="M37" i="44"/>
  <c r="J37" i="44"/>
  <c r="G37" i="44"/>
  <c r="D37" i="44"/>
  <c r="C37" i="44"/>
  <c r="B37" i="44"/>
  <c r="M36" i="44"/>
  <c r="J36" i="44"/>
  <c r="G36" i="44"/>
  <c r="D36" i="44"/>
  <c r="C36" i="44"/>
  <c r="B36" i="44"/>
  <c r="P35" i="44"/>
  <c r="M35" i="44"/>
  <c r="J35" i="44"/>
  <c r="G35" i="44"/>
  <c r="D35" i="44"/>
  <c r="C35" i="44"/>
  <c r="B35" i="44"/>
  <c r="M34" i="44"/>
  <c r="J34" i="44"/>
  <c r="G34" i="44"/>
  <c r="D34" i="44"/>
  <c r="C34" i="44"/>
  <c r="B34" i="44"/>
  <c r="P33" i="44"/>
  <c r="M33" i="44"/>
  <c r="J33" i="44"/>
  <c r="G33" i="44"/>
  <c r="D33" i="44"/>
  <c r="C33" i="44"/>
  <c r="B33" i="44"/>
  <c r="M32" i="44"/>
  <c r="J32" i="44"/>
  <c r="G32" i="44"/>
  <c r="D32" i="44"/>
  <c r="C32" i="44"/>
  <c r="B32" i="44"/>
  <c r="P31" i="44"/>
  <c r="M31" i="44"/>
  <c r="J31" i="44"/>
  <c r="G31" i="44"/>
  <c r="D31" i="44"/>
  <c r="C31" i="44"/>
  <c r="B31" i="44"/>
  <c r="M30" i="44"/>
  <c r="J30" i="44"/>
  <c r="G30" i="44"/>
  <c r="D30" i="44"/>
  <c r="C30" i="44"/>
  <c r="B30" i="44"/>
  <c r="P29" i="44"/>
  <c r="M29" i="44"/>
  <c r="J29" i="44"/>
  <c r="G29" i="44"/>
  <c r="D29" i="44"/>
  <c r="C29" i="44"/>
  <c r="B29" i="44"/>
  <c r="M28" i="44"/>
  <c r="J28" i="44"/>
  <c r="G28" i="44"/>
  <c r="D28" i="44"/>
  <c r="C28" i="44"/>
  <c r="B28" i="44"/>
  <c r="P27" i="44"/>
  <c r="M27" i="44"/>
  <c r="J27" i="44"/>
  <c r="G27" i="44"/>
  <c r="D27" i="44"/>
  <c r="C27" i="44"/>
  <c r="B27" i="44"/>
  <c r="M26" i="44"/>
  <c r="J26" i="44"/>
  <c r="G26" i="44"/>
  <c r="D26" i="44"/>
  <c r="C26" i="44"/>
  <c r="B26" i="44"/>
  <c r="P25" i="44"/>
  <c r="M25" i="44"/>
  <c r="J25" i="44"/>
  <c r="G25" i="44"/>
  <c r="D25" i="44"/>
  <c r="C25" i="44"/>
  <c r="B25" i="44"/>
  <c r="M24" i="44"/>
  <c r="J24" i="44"/>
  <c r="G24" i="44"/>
  <c r="D24" i="44"/>
  <c r="C24" i="44"/>
  <c r="B24" i="44"/>
  <c r="P23" i="44"/>
  <c r="M23" i="44"/>
  <c r="J23" i="44"/>
  <c r="G23" i="44"/>
  <c r="D23" i="44"/>
  <c r="C23" i="44"/>
  <c r="B23" i="44"/>
  <c r="M22" i="44"/>
  <c r="J22" i="44"/>
  <c r="G22" i="44"/>
  <c r="D22" i="44"/>
  <c r="C22" i="44"/>
  <c r="B22" i="44"/>
  <c r="P21" i="44"/>
  <c r="M21" i="44"/>
  <c r="J21" i="44"/>
  <c r="G21" i="44"/>
  <c r="D21" i="44"/>
  <c r="C21" i="44"/>
  <c r="B21" i="44"/>
  <c r="M20" i="44"/>
  <c r="J20" i="44"/>
  <c r="G20" i="44"/>
  <c r="D20" i="44"/>
  <c r="C20" i="44"/>
  <c r="B20" i="44"/>
  <c r="P19" i="44"/>
  <c r="M19" i="44"/>
  <c r="J19" i="44"/>
  <c r="G19" i="44"/>
  <c r="D19" i="44"/>
  <c r="C19" i="44"/>
  <c r="B19" i="44"/>
  <c r="M18" i="44"/>
  <c r="J18" i="44"/>
  <c r="G18" i="44"/>
  <c r="D18" i="44"/>
  <c r="C18" i="44"/>
  <c r="B18" i="44"/>
  <c r="P17" i="44"/>
  <c r="M17" i="44"/>
  <c r="J17" i="44"/>
  <c r="G17" i="44"/>
  <c r="D17" i="44"/>
  <c r="C17" i="44"/>
  <c r="B17" i="44"/>
  <c r="M16" i="44"/>
  <c r="J16" i="44"/>
  <c r="G16" i="44"/>
  <c r="D16" i="44"/>
  <c r="C16" i="44"/>
  <c r="B16" i="44"/>
  <c r="P15" i="44"/>
  <c r="M15" i="44"/>
  <c r="J15" i="44"/>
  <c r="G15" i="44"/>
  <c r="D15" i="44"/>
  <c r="C15" i="44"/>
  <c r="B15" i="44"/>
  <c r="M14" i="44"/>
  <c r="J14" i="44"/>
  <c r="G14" i="44"/>
  <c r="D14" i="44"/>
  <c r="C14" i="44"/>
  <c r="B14" i="44"/>
  <c r="P13" i="44"/>
  <c r="M13" i="44"/>
  <c r="J13" i="44"/>
  <c r="G13" i="44"/>
  <c r="D13" i="44"/>
  <c r="C13" i="44"/>
  <c r="B13" i="44"/>
  <c r="M12" i="44"/>
  <c r="J12" i="44"/>
  <c r="G12" i="44"/>
  <c r="D12" i="44"/>
  <c r="C12" i="44"/>
  <c r="B12" i="44"/>
  <c r="P11" i="44"/>
  <c r="M11" i="44"/>
  <c r="J11" i="44"/>
  <c r="G11" i="44"/>
  <c r="D11" i="44"/>
  <c r="C11" i="44"/>
  <c r="B11" i="44"/>
  <c r="M10" i="44"/>
  <c r="J10" i="44"/>
  <c r="G10" i="44"/>
  <c r="D10" i="44"/>
  <c r="C10" i="44"/>
  <c r="B10" i="44"/>
  <c r="P9" i="44"/>
  <c r="M9" i="44"/>
  <c r="J9" i="44"/>
  <c r="G9" i="44"/>
  <c r="D9" i="44"/>
  <c r="C9" i="44"/>
  <c r="B9" i="44"/>
  <c r="M8" i="44"/>
  <c r="J8" i="44"/>
  <c r="G8" i="44"/>
  <c r="D8" i="44"/>
  <c r="C8" i="44"/>
  <c r="B8" i="44"/>
  <c r="P7" i="44"/>
  <c r="M7" i="44"/>
  <c r="J7" i="44"/>
  <c r="G7" i="44"/>
  <c r="D7" i="44"/>
  <c r="C7" i="44"/>
  <c r="B7" i="44"/>
  <c r="P41" i="43"/>
  <c r="M41" i="43"/>
  <c r="J41" i="43"/>
  <c r="G41" i="43"/>
  <c r="D41" i="43"/>
  <c r="C41" i="43"/>
  <c r="B41" i="43"/>
  <c r="M40" i="43"/>
  <c r="J40" i="43"/>
  <c r="G40" i="43"/>
  <c r="D40" i="43"/>
  <c r="C40" i="43"/>
  <c r="B40" i="43"/>
  <c r="P39" i="43"/>
  <c r="M39" i="43"/>
  <c r="J39" i="43"/>
  <c r="G39" i="43"/>
  <c r="D39" i="43"/>
  <c r="C39" i="43"/>
  <c r="B39" i="43"/>
  <c r="P38" i="43"/>
  <c r="M38" i="43"/>
  <c r="J38" i="43"/>
  <c r="G38" i="43"/>
  <c r="D38" i="43"/>
  <c r="C38" i="43"/>
  <c r="B38" i="43"/>
  <c r="P37" i="43"/>
  <c r="M37" i="43"/>
  <c r="J37" i="43"/>
  <c r="G37" i="43"/>
  <c r="D37" i="43"/>
  <c r="C37" i="43"/>
  <c r="B37" i="43"/>
  <c r="M36" i="43"/>
  <c r="J36" i="43"/>
  <c r="G36" i="43"/>
  <c r="D36" i="43"/>
  <c r="C36" i="43"/>
  <c r="B36" i="43"/>
  <c r="P35" i="43"/>
  <c r="M35" i="43"/>
  <c r="J35" i="43"/>
  <c r="G35" i="43"/>
  <c r="D35" i="43"/>
  <c r="C35" i="43"/>
  <c r="B35" i="43"/>
  <c r="P34" i="43"/>
  <c r="M34" i="43"/>
  <c r="J34" i="43"/>
  <c r="G34" i="43"/>
  <c r="D34" i="43"/>
  <c r="C34" i="43"/>
  <c r="B34" i="43"/>
  <c r="P33" i="43"/>
  <c r="M33" i="43"/>
  <c r="J33" i="43"/>
  <c r="G33" i="43"/>
  <c r="D33" i="43"/>
  <c r="C33" i="43"/>
  <c r="B33" i="43"/>
  <c r="M32" i="43"/>
  <c r="J32" i="43"/>
  <c r="G32" i="43"/>
  <c r="D32" i="43"/>
  <c r="C32" i="43"/>
  <c r="B32" i="43"/>
  <c r="P31" i="43"/>
  <c r="M31" i="43"/>
  <c r="J31" i="43"/>
  <c r="G31" i="43"/>
  <c r="D31" i="43"/>
  <c r="C31" i="43"/>
  <c r="B31" i="43"/>
  <c r="P30" i="43"/>
  <c r="M30" i="43"/>
  <c r="J30" i="43"/>
  <c r="G30" i="43"/>
  <c r="D30" i="43"/>
  <c r="C30" i="43"/>
  <c r="B30" i="43"/>
  <c r="P29" i="43"/>
  <c r="M29" i="43"/>
  <c r="J29" i="43"/>
  <c r="G29" i="43"/>
  <c r="D29" i="43"/>
  <c r="C29" i="43"/>
  <c r="B29" i="43"/>
  <c r="M28" i="43"/>
  <c r="J28" i="43"/>
  <c r="G28" i="43"/>
  <c r="D28" i="43"/>
  <c r="C28" i="43"/>
  <c r="B28" i="43"/>
  <c r="P27" i="43"/>
  <c r="M27" i="43"/>
  <c r="J27" i="43"/>
  <c r="G27" i="43"/>
  <c r="D27" i="43"/>
  <c r="C27" i="43"/>
  <c r="B27" i="43"/>
  <c r="P26" i="43"/>
  <c r="M26" i="43"/>
  <c r="J26" i="43"/>
  <c r="G26" i="43"/>
  <c r="D26" i="43"/>
  <c r="C26" i="43"/>
  <c r="B26" i="43"/>
  <c r="P25" i="43"/>
  <c r="M25" i="43"/>
  <c r="J25" i="43"/>
  <c r="G25" i="43"/>
  <c r="D25" i="43"/>
  <c r="C25" i="43"/>
  <c r="B25" i="43"/>
  <c r="M24" i="43"/>
  <c r="J24" i="43"/>
  <c r="G24" i="43"/>
  <c r="D24" i="43"/>
  <c r="C24" i="43"/>
  <c r="B24" i="43"/>
  <c r="P23" i="43"/>
  <c r="M23" i="43"/>
  <c r="J23" i="43"/>
  <c r="G23" i="43"/>
  <c r="D23" i="43"/>
  <c r="C23" i="43"/>
  <c r="B23" i="43"/>
  <c r="P22" i="43"/>
  <c r="M22" i="43"/>
  <c r="J22" i="43"/>
  <c r="G22" i="43"/>
  <c r="D22" i="43"/>
  <c r="C22" i="43"/>
  <c r="B22" i="43"/>
  <c r="P21" i="43"/>
  <c r="M21" i="43"/>
  <c r="J21" i="43"/>
  <c r="G21" i="43"/>
  <c r="D21" i="43"/>
  <c r="C21" i="43"/>
  <c r="B21" i="43"/>
  <c r="M20" i="43"/>
  <c r="J20" i="43"/>
  <c r="G20" i="43"/>
  <c r="D20" i="43"/>
  <c r="C20" i="43"/>
  <c r="B20" i="43"/>
  <c r="P19" i="43"/>
  <c r="M19" i="43"/>
  <c r="J19" i="43"/>
  <c r="G19" i="43"/>
  <c r="D19" i="43"/>
  <c r="C19" i="43"/>
  <c r="B19" i="43"/>
  <c r="P18" i="43"/>
  <c r="M18" i="43"/>
  <c r="J18" i="43"/>
  <c r="G18" i="43"/>
  <c r="D18" i="43"/>
  <c r="C18" i="43"/>
  <c r="B18" i="43"/>
  <c r="P17" i="43"/>
  <c r="M17" i="43"/>
  <c r="J17" i="43"/>
  <c r="G17" i="43"/>
  <c r="D17" i="43"/>
  <c r="C17" i="43"/>
  <c r="B17" i="43"/>
  <c r="M16" i="43"/>
  <c r="J16" i="43"/>
  <c r="G16" i="43"/>
  <c r="D16" i="43"/>
  <c r="C16" i="43"/>
  <c r="B16" i="43"/>
  <c r="P15" i="43"/>
  <c r="M15" i="43"/>
  <c r="J15" i="43"/>
  <c r="G15" i="43"/>
  <c r="D15" i="43"/>
  <c r="C15" i="43"/>
  <c r="B15" i="43"/>
  <c r="P14" i="43"/>
  <c r="M14" i="43"/>
  <c r="J14" i="43"/>
  <c r="G14" i="43"/>
  <c r="D14" i="43"/>
  <c r="C14" i="43"/>
  <c r="B14" i="43"/>
  <c r="P13" i="43"/>
  <c r="M13" i="43"/>
  <c r="J13" i="43"/>
  <c r="G13" i="43"/>
  <c r="D13" i="43"/>
  <c r="C13" i="43"/>
  <c r="B13" i="43"/>
  <c r="M12" i="43"/>
  <c r="J12" i="43"/>
  <c r="G12" i="43"/>
  <c r="D12" i="43"/>
  <c r="C12" i="43"/>
  <c r="B12" i="43"/>
  <c r="P11" i="43"/>
  <c r="M11" i="43"/>
  <c r="J11" i="43"/>
  <c r="G11" i="43"/>
  <c r="D11" i="43"/>
  <c r="C11" i="43"/>
  <c r="B11" i="43"/>
  <c r="P10" i="43"/>
  <c r="M10" i="43"/>
  <c r="J10" i="43"/>
  <c r="G10" i="43"/>
  <c r="D10" i="43"/>
  <c r="C10" i="43"/>
  <c r="B10" i="43"/>
  <c r="P9" i="43"/>
  <c r="M9" i="43"/>
  <c r="J9" i="43"/>
  <c r="G9" i="43"/>
  <c r="D9" i="43"/>
  <c r="C9" i="43"/>
  <c r="B9" i="43"/>
  <c r="M8" i="43"/>
  <c r="J8" i="43"/>
  <c r="G8" i="43"/>
  <c r="D8" i="43"/>
  <c r="C8" i="43"/>
  <c r="B8" i="43"/>
  <c r="P7" i="43"/>
  <c r="M7" i="43"/>
  <c r="J7" i="43"/>
  <c r="G7" i="43"/>
  <c r="D7" i="43"/>
  <c r="C7" i="43"/>
  <c r="B7" i="43"/>
  <c r="P41" i="42"/>
  <c r="M41" i="42"/>
  <c r="J41" i="42"/>
  <c r="G41" i="42"/>
  <c r="D41" i="42"/>
  <c r="C41" i="42"/>
  <c r="B41" i="42"/>
  <c r="M40" i="42"/>
  <c r="J40" i="42"/>
  <c r="G40" i="42"/>
  <c r="D40" i="42"/>
  <c r="C40" i="42"/>
  <c r="B40" i="42"/>
  <c r="P39" i="42"/>
  <c r="M39" i="42"/>
  <c r="J39" i="42"/>
  <c r="G39" i="42"/>
  <c r="D39" i="42"/>
  <c r="C39" i="42"/>
  <c r="B39" i="42"/>
  <c r="M38" i="42"/>
  <c r="J38" i="42"/>
  <c r="G38" i="42"/>
  <c r="D38" i="42"/>
  <c r="C38" i="42"/>
  <c r="B38" i="42"/>
  <c r="P37" i="42"/>
  <c r="M37" i="42"/>
  <c r="J37" i="42"/>
  <c r="G37" i="42"/>
  <c r="D37" i="42"/>
  <c r="C37" i="42"/>
  <c r="B37" i="42"/>
  <c r="M36" i="42"/>
  <c r="J36" i="42"/>
  <c r="G36" i="42"/>
  <c r="D36" i="42"/>
  <c r="C36" i="42"/>
  <c r="B36" i="42"/>
  <c r="P35" i="42"/>
  <c r="M35" i="42"/>
  <c r="J35" i="42"/>
  <c r="G35" i="42"/>
  <c r="D35" i="42"/>
  <c r="C35" i="42"/>
  <c r="B35" i="42"/>
  <c r="M34" i="42"/>
  <c r="J34" i="42"/>
  <c r="G34" i="42"/>
  <c r="D34" i="42"/>
  <c r="C34" i="42"/>
  <c r="B34" i="42"/>
  <c r="P33" i="42"/>
  <c r="M33" i="42"/>
  <c r="J33" i="42"/>
  <c r="G33" i="42"/>
  <c r="D33" i="42"/>
  <c r="C33" i="42"/>
  <c r="B33" i="42"/>
  <c r="M32" i="42"/>
  <c r="J32" i="42"/>
  <c r="G32" i="42"/>
  <c r="D32" i="42"/>
  <c r="C32" i="42"/>
  <c r="B32" i="42"/>
  <c r="P31" i="42"/>
  <c r="M31" i="42"/>
  <c r="J31" i="42"/>
  <c r="G31" i="42"/>
  <c r="D31" i="42"/>
  <c r="C31" i="42"/>
  <c r="B31" i="42"/>
  <c r="M30" i="42"/>
  <c r="J30" i="42"/>
  <c r="G30" i="42"/>
  <c r="D30" i="42"/>
  <c r="C30" i="42"/>
  <c r="B30" i="42"/>
  <c r="P29" i="42"/>
  <c r="M29" i="42"/>
  <c r="J29" i="42"/>
  <c r="G29" i="42"/>
  <c r="D29" i="42"/>
  <c r="C29" i="42"/>
  <c r="B29" i="42"/>
  <c r="M28" i="42"/>
  <c r="J28" i="42"/>
  <c r="G28" i="42"/>
  <c r="D28" i="42"/>
  <c r="C28" i="42"/>
  <c r="B28" i="42"/>
  <c r="P27" i="42"/>
  <c r="M27" i="42"/>
  <c r="J27" i="42"/>
  <c r="G27" i="42"/>
  <c r="D27" i="42"/>
  <c r="C27" i="42"/>
  <c r="B27" i="42"/>
  <c r="M26" i="42"/>
  <c r="J26" i="42"/>
  <c r="G26" i="42"/>
  <c r="D26" i="42"/>
  <c r="C26" i="42"/>
  <c r="B26" i="42"/>
  <c r="P25" i="42"/>
  <c r="M25" i="42"/>
  <c r="J25" i="42"/>
  <c r="G25" i="42"/>
  <c r="D25" i="42"/>
  <c r="C25" i="42"/>
  <c r="B25" i="42"/>
  <c r="M24" i="42"/>
  <c r="J24" i="42"/>
  <c r="G24" i="42"/>
  <c r="D24" i="42"/>
  <c r="C24" i="42"/>
  <c r="B24" i="42"/>
  <c r="P23" i="42"/>
  <c r="M23" i="42"/>
  <c r="J23" i="42"/>
  <c r="G23" i="42"/>
  <c r="D23" i="42"/>
  <c r="C23" i="42"/>
  <c r="B23" i="42"/>
  <c r="M22" i="42"/>
  <c r="J22" i="42"/>
  <c r="G22" i="42"/>
  <c r="D22" i="42"/>
  <c r="C22" i="42"/>
  <c r="B22" i="42"/>
  <c r="P21" i="42"/>
  <c r="M21" i="42"/>
  <c r="J21" i="42"/>
  <c r="G21" i="42"/>
  <c r="D21" i="42"/>
  <c r="C21" i="42"/>
  <c r="B21" i="42"/>
  <c r="M20" i="42"/>
  <c r="J20" i="42"/>
  <c r="G20" i="42"/>
  <c r="D20" i="42"/>
  <c r="C20" i="42"/>
  <c r="B20" i="42"/>
  <c r="P19" i="42"/>
  <c r="M19" i="42"/>
  <c r="J19" i="42"/>
  <c r="G19" i="42"/>
  <c r="D19" i="42"/>
  <c r="C19" i="42"/>
  <c r="B19" i="42"/>
  <c r="M18" i="42"/>
  <c r="J18" i="42"/>
  <c r="G18" i="42"/>
  <c r="D18" i="42"/>
  <c r="C18" i="42"/>
  <c r="B18" i="42"/>
  <c r="P17" i="42"/>
  <c r="M17" i="42"/>
  <c r="J17" i="42"/>
  <c r="G17" i="42"/>
  <c r="D17" i="42"/>
  <c r="C17" i="42"/>
  <c r="B17" i="42"/>
  <c r="M16" i="42"/>
  <c r="J16" i="42"/>
  <c r="G16" i="42"/>
  <c r="D16" i="42"/>
  <c r="C16" i="42"/>
  <c r="B16" i="42"/>
  <c r="P15" i="42"/>
  <c r="M15" i="42"/>
  <c r="J15" i="42"/>
  <c r="G15" i="42"/>
  <c r="D15" i="42"/>
  <c r="C15" i="42"/>
  <c r="B15" i="42"/>
  <c r="M14" i="42"/>
  <c r="J14" i="42"/>
  <c r="G14" i="42"/>
  <c r="D14" i="42"/>
  <c r="C14" i="42"/>
  <c r="B14" i="42"/>
  <c r="P13" i="42"/>
  <c r="M13" i="42"/>
  <c r="J13" i="42"/>
  <c r="G13" i="42"/>
  <c r="D13" i="42"/>
  <c r="C13" i="42"/>
  <c r="B13" i="42"/>
  <c r="M12" i="42"/>
  <c r="J12" i="42"/>
  <c r="G12" i="42"/>
  <c r="D12" i="42"/>
  <c r="C12" i="42"/>
  <c r="B12" i="42"/>
  <c r="P11" i="42"/>
  <c r="M11" i="42"/>
  <c r="J11" i="42"/>
  <c r="G11" i="42"/>
  <c r="D11" i="42"/>
  <c r="C11" i="42"/>
  <c r="B11" i="42"/>
  <c r="M10" i="42"/>
  <c r="J10" i="42"/>
  <c r="G10" i="42"/>
  <c r="D10" i="42"/>
  <c r="C10" i="42"/>
  <c r="B10" i="42"/>
  <c r="P9" i="42"/>
  <c r="M9" i="42"/>
  <c r="J9" i="42"/>
  <c r="G9" i="42"/>
  <c r="D9" i="42"/>
  <c r="C9" i="42"/>
  <c r="B9" i="42"/>
  <c r="M8" i="42"/>
  <c r="J8" i="42"/>
  <c r="G8" i="42"/>
  <c r="D8" i="42"/>
  <c r="C8" i="42"/>
  <c r="B8" i="42"/>
  <c r="P7" i="42"/>
  <c r="M7" i="42"/>
  <c r="J7" i="42"/>
  <c r="G7" i="42"/>
  <c r="D7" i="42"/>
  <c r="C7" i="42"/>
  <c r="B7" i="42"/>
  <c r="P41" i="14"/>
  <c r="P25" i="14"/>
  <c r="P9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B39" i="14"/>
  <c r="C39" i="14"/>
  <c r="D39" i="14"/>
  <c r="B40" i="14"/>
  <c r="C40" i="14"/>
  <c r="D40" i="14"/>
  <c r="B41" i="14"/>
  <c r="C41" i="14"/>
  <c r="D41" i="14"/>
  <c r="B36" i="14"/>
  <c r="C36" i="14"/>
  <c r="D36" i="14"/>
  <c r="B37" i="14"/>
  <c r="C37" i="14"/>
  <c r="D37" i="14"/>
  <c r="B38" i="14"/>
  <c r="C38" i="14"/>
  <c r="D38" i="14"/>
  <c r="AE39" i="40" l="1"/>
  <c r="H41" i="17" s="1"/>
  <c r="AE35" i="40"/>
  <c r="H37" i="17" s="1"/>
  <c r="J37" i="17" s="1"/>
  <c r="O38" i="40"/>
  <c r="E40" i="17" s="1"/>
  <c r="AU39" i="40"/>
  <c r="K41" i="17" s="1"/>
  <c r="M41" i="17" s="1"/>
  <c r="P13" i="14"/>
  <c r="P29" i="14"/>
  <c r="P17" i="14"/>
  <c r="P33" i="14"/>
  <c r="AU37" i="40"/>
  <c r="K39" i="17" s="1"/>
  <c r="M39" i="17" s="1"/>
  <c r="BA35" i="51"/>
  <c r="P21" i="14"/>
  <c r="AU33" i="40"/>
  <c r="K35" i="17" s="1"/>
  <c r="M35" i="17" s="1"/>
  <c r="AU34" i="40"/>
  <c r="K36" i="17" s="1"/>
  <c r="M36" i="17" s="1"/>
  <c r="AU38" i="40"/>
  <c r="K40" i="17" s="1"/>
  <c r="M40" i="17" s="1"/>
  <c r="P11" i="14"/>
  <c r="P19" i="14"/>
  <c r="P27" i="14"/>
  <c r="P35" i="14"/>
  <c r="J41" i="17"/>
  <c r="AE33" i="40"/>
  <c r="H35" i="17" s="1"/>
  <c r="J35" i="17" s="1"/>
  <c r="AE34" i="40"/>
  <c r="H36" i="17" s="1"/>
  <c r="J36" i="17" s="1"/>
  <c r="AE37" i="40"/>
  <c r="H39" i="17" s="1"/>
  <c r="J39" i="17" s="1"/>
  <c r="AE38" i="40"/>
  <c r="H40" i="17" s="1"/>
  <c r="J40" i="17" s="1"/>
  <c r="P8" i="14"/>
  <c r="P10" i="14"/>
  <c r="P12" i="14"/>
  <c r="P14" i="14"/>
  <c r="P16" i="14"/>
  <c r="P18" i="14"/>
  <c r="P20" i="14"/>
  <c r="P22" i="14"/>
  <c r="P24" i="14"/>
  <c r="P26" i="14"/>
  <c r="P28" i="14"/>
  <c r="P30" i="14"/>
  <c r="P32" i="14"/>
  <c r="P34" i="14"/>
  <c r="P36" i="14"/>
  <c r="P38" i="14"/>
  <c r="O39" i="40"/>
  <c r="E41" i="17" s="1"/>
  <c r="P40" i="14"/>
  <c r="BA38" i="40"/>
  <c r="BK38" i="40" s="1"/>
  <c r="N40" i="17" s="1"/>
  <c r="P40" i="17" s="1"/>
  <c r="BA10" i="40"/>
  <c r="BA12" i="40"/>
  <c r="BA14" i="40"/>
  <c r="BA16" i="40"/>
  <c r="BA18" i="40"/>
  <c r="BA20" i="40"/>
  <c r="BA22" i="40"/>
  <c r="BA24" i="40"/>
  <c r="BA26" i="40"/>
  <c r="BA28" i="40"/>
  <c r="BA30" i="40"/>
  <c r="BA32" i="40"/>
  <c r="BA34" i="40"/>
  <c r="BK34" i="40" s="1"/>
  <c r="N36" i="17" s="1"/>
  <c r="P36" i="17" s="1"/>
  <c r="BA36" i="40"/>
  <c r="P15" i="14"/>
  <c r="P23" i="14"/>
  <c r="P31" i="14"/>
  <c r="P39" i="14"/>
  <c r="O35" i="40"/>
  <c r="E37" i="17" s="1"/>
  <c r="G37" i="17" s="1"/>
  <c r="O36" i="40"/>
  <c r="E38" i="17" s="1"/>
  <c r="G38" i="17" s="1"/>
  <c r="O37" i="40"/>
  <c r="E39" i="17" s="1"/>
  <c r="G39" i="17" s="1"/>
  <c r="BA9" i="40"/>
  <c r="BA17" i="40"/>
  <c r="BA25" i="40"/>
  <c r="BA33" i="40"/>
  <c r="O33" i="40"/>
  <c r="E35" i="17" s="1"/>
  <c r="G35" i="17" s="1"/>
  <c r="O34" i="40"/>
  <c r="E36" i="17" s="1"/>
  <c r="G36" i="17" s="1"/>
  <c r="O38" i="51"/>
  <c r="F40" i="17" s="1"/>
  <c r="G40" i="17" s="1"/>
  <c r="O39" i="51"/>
  <c r="F41" i="17" s="1"/>
  <c r="BK9" i="51"/>
  <c r="O11" i="17" s="1"/>
  <c r="BK11" i="51"/>
  <c r="O13" i="17" s="1"/>
  <c r="BK13" i="51"/>
  <c r="O15" i="17" s="1"/>
  <c r="BK15" i="51"/>
  <c r="O17" i="17" s="1"/>
  <c r="BK17" i="51"/>
  <c r="O19" i="17" s="1"/>
  <c r="BK19" i="51"/>
  <c r="O21" i="17" s="1"/>
  <c r="BK21" i="51"/>
  <c r="O23" i="17" s="1"/>
  <c r="BK23" i="51"/>
  <c r="O25" i="17" s="1"/>
  <c r="BK25" i="51"/>
  <c r="O27" i="17" s="1"/>
  <c r="BK27" i="51"/>
  <c r="O29" i="17" s="1"/>
  <c r="BK29" i="51"/>
  <c r="O31" i="17" s="1"/>
  <c r="BK31" i="51"/>
  <c r="O33" i="17" s="1"/>
  <c r="BK33" i="51"/>
  <c r="O35" i="17" s="1"/>
  <c r="BK35" i="51"/>
  <c r="O37" i="17" s="1"/>
  <c r="BK37" i="51"/>
  <c r="O39" i="17" s="1"/>
  <c r="BK39" i="51"/>
  <c r="O41" i="17" s="1"/>
  <c r="BK7" i="51"/>
  <c r="O9" i="17" s="1"/>
  <c r="BA8" i="40"/>
  <c r="P7" i="14"/>
  <c r="AE36" i="40"/>
  <c r="H38" i="17" s="1"/>
  <c r="J38" i="17" s="1"/>
  <c r="BK36" i="40"/>
  <c r="N38" i="17" s="1"/>
  <c r="P38" i="17" s="1"/>
  <c r="BK33" i="40"/>
  <c r="N35" i="17" s="1"/>
  <c r="BK39" i="40"/>
  <c r="N41" i="17" s="1"/>
  <c r="BK37" i="40"/>
  <c r="N39" i="17" s="1"/>
  <c r="P39" i="17" s="1"/>
  <c r="BK35" i="40"/>
  <c r="N37" i="17" s="1"/>
  <c r="P35" i="17" l="1"/>
  <c r="P37" i="17"/>
  <c r="P41" i="17"/>
  <c r="G41" i="17"/>
  <c r="U5" i="40" l="1"/>
  <c r="AE5" i="40" s="1"/>
  <c r="H7" i="17" s="1"/>
  <c r="E5" i="40"/>
  <c r="O5" i="40" s="1"/>
  <c r="E7" i="17" s="1"/>
  <c r="AG2" i="40"/>
  <c r="AK5" i="40"/>
  <c r="AU5" i="40" s="1"/>
  <c r="K7" i="17" s="1"/>
  <c r="B35" i="17"/>
  <c r="C35" i="17"/>
  <c r="D35" i="17"/>
  <c r="B35" i="14"/>
  <c r="C35" i="14"/>
  <c r="D35" i="14"/>
  <c r="C10" i="39"/>
  <c r="C11" i="39" s="1"/>
  <c r="B10" i="39"/>
  <c r="B11" i="39" s="1"/>
  <c r="F10" i="39"/>
  <c r="E10" i="39"/>
  <c r="D10" i="39"/>
  <c r="D11" i="39" s="1"/>
  <c r="AW2" i="40"/>
  <c r="AK7" i="40"/>
  <c r="AU7" i="40" s="1"/>
  <c r="K9" i="17" s="1"/>
  <c r="M9" i="17" s="1"/>
  <c r="AK8" i="40"/>
  <c r="AU8" i="40" s="1"/>
  <c r="K10" i="17" s="1"/>
  <c r="M10" i="17" s="1"/>
  <c r="AK9" i="40"/>
  <c r="AU9" i="40" s="1"/>
  <c r="K11" i="17" s="1"/>
  <c r="M11" i="17" s="1"/>
  <c r="AK10" i="40"/>
  <c r="AU10" i="40" s="1"/>
  <c r="K12" i="17" s="1"/>
  <c r="M12" i="17" s="1"/>
  <c r="AK11" i="40"/>
  <c r="AU11" i="40" s="1"/>
  <c r="K13" i="17" s="1"/>
  <c r="M13" i="17" s="1"/>
  <c r="AK12" i="40"/>
  <c r="AU12" i="40" s="1"/>
  <c r="K14" i="17" s="1"/>
  <c r="M14" i="17" s="1"/>
  <c r="AK13" i="40"/>
  <c r="AU13" i="40" s="1"/>
  <c r="K15" i="17" s="1"/>
  <c r="M15" i="17" s="1"/>
  <c r="AK14" i="40"/>
  <c r="AU14" i="40" s="1"/>
  <c r="K16" i="17" s="1"/>
  <c r="M16" i="17" s="1"/>
  <c r="AK15" i="40"/>
  <c r="AU15" i="40" s="1"/>
  <c r="K17" i="17" s="1"/>
  <c r="M17" i="17" s="1"/>
  <c r="AK16" i="40"/>
  <c r="AU16" i="40" s="1"/>
  <c r="K18" i="17" s="1"/>
  <c r="M18" i="17" s="1"/>
  <c r="AK17" i="40"/>
  <c r="AU17" i="40" s="1"/>
  <c r="K19" i="17" s="1"/>
  <c r="M19" i="17" s="1"/>
  <c r="AK18" i="40"/>
  <c r="AU18" i="40" s="1"/>
  <c r="K20" i="17" s="1"/>
  <c r="M20" i="17" s="1"/>
  <c r="AK19" i="40"/>
  <c r="AU19" i="40" s="1"/>
  <c r="K21" i="17" s="1"/>
  <c r="M21" i="17" s="1"/>
  <c r="AK20" i="40"/>
  <c r="AU20" i="40" s="1"/>
  <c r="K22" i="17" s="1"/>
  <c r="M22" i="17" s="1"/>
  <c r="AK21" i="40"/>
  <c r="AU21" i="40" s="1"/>
  <c r="K23" i="17" s="1"/>
  <c r="M23" i="17" s="1"/>
  <c r="AK22" i="40"/>
  <c r="AU22" i="40" s="1"/>
  <c r="K24" i="17" s="1"/>
  <c r="M24" i="17" s="1"/>
  <c r="AK23" i="40"/>
  <c r="AU23" i="40" s="1"/>
  <c r="K25" i="17" s="1"/>
  <c r="M25" i="17" s="1"/>
  <c r="AK24" i="40"/>
  <c r="AU24" i="40" s="1"/>
  <c r="K26" i="17" s="1"/>
  <c r="M26" i="17" s="1"/>
  <c r="AK25" i="40"/>
  <c r="AU25" i="40" s="1"/>
  <c r="K27" i="17" s="1"/>
  <c r="M27" i="17" s="1"/>
  <c r="AK26" i="40"/>
  <c r="AU26" i="40" s="1"/>
  <c r="K28" i="17" s="1"/>
  <c r="M28" i="17" s="1"/>
  <c r="AK27" i="40"/>
  <c r="AU27" i="40" s="1"/>
  <c r="K29" i="17" s="1"/>
  <c r="M29" i="17" s="1"/>
  <c r="AK28" i="40"/>
  <c r="AU28" i="40" s="1"/>
  <c r="K30" i="17" s="1"/>
  <c r="M30" i="17" s="1"/>
  <c r="AK29" i="40"/>
  <c r="AU29" i="40" s="1"/>
  <c r="K31" i="17" s="1"/>
  <c r="M31" i="17" s="1"/>
  <c r="AK30" i="40"/>
  <c r="AU30" i="40" s="1"/>
  <c r="K32" i="17" s="1"/>
  <c r="M32" i="17" s="1"/>
  <c r="AK31" i="40"/>
  <c r="AU31" i="40" s="1"/>
  <c r="K33" i="17" s="1"/>
  <c r="M33" i="17" s="1"/>
  <c r="AK32" i="40"/>
  <c r="AU32" i="40" s="1"/>
  <c r="K34" i="17" s="1"/>
  <c r="M34" i="17" s="1"/>
  <c r="AK6" i="40"/>
  <c r="AU6" i="40" s="1"/>
  <c r="K8" i="17" s="1"/>
  <c r="M8" i="17" s="1"/>
  <c r="U7" i="40"/>
  <c r="AE7" i="40" s="1"/>
  <c r="H9" i="17" s="1"/>
  <c r="J9" i="17" s="1"/>
  <c r="U8" i="40"/>
  <c r="AE8" i="40" s="1"/>
  <c r="H10" i="17" s="1"/>
  <c r="J10" i="17" s="1"/>
  <c r="U9" i="40"/>
  <c r="AE9" i="40" s="1"/>
  <c r="H11" i="17" s="1"/>
  <c r="J11" i="17" s="1"/>
  <c r="U10" i="40"/>
  <c r="AE10" i="40" s="1"/>
  <c r="H12" i="17" s="1"/>
  <c r="J12" i="17" s="1"/>
  <c r="U11" i="40"/>
  <c r="AE11" i="40" s="1"/>
  <c r="H13" i="17" s="1"/>
  <c r="J13" i="17" s="1"/>
  <c r="U12" i="40"/>
  <c r="AE12" i="40" s="1"/>
  <c r="H14" i="17" s="1"/>
  <c r="J14" i="17" s="1"/>
  <c r="U13" i="40"/>
  <c r="AE13" i="40" s="1"/>
  <c r="H15" i="17" s="1"/>
  <c r="J15" i="17" s="1"/>
  <c r="U14" i="40"/>
  <c r="AE14" i="40" s="1"/>
  <c r="H16" i="17" s="1"/>
  <c r="J16" i="17" s="1"/>
  <c r="U15" i="40"/>
  <c r="AE15" i="40" s="1"/>
  <c r="H17" i="17" s="1"/>
  <c r="J17" i="17" s="1"/>
  <c r="U16" i="40"/>
  <c r="AE16" i="40" s="1"/>
  <c r="H18" i="17" s="1"/>
  <c r="J18" i="17" s="1"/>
  <c r="U17" i="40"/>
  <c r="AE17" i="40" s="1"/>
  <c r="H19" i="17" s="1"/>
  <c r="J19" i="17" s="1"/>
  <c r="U18" i="40"/>
  <c r="AE18" i="40" s="1"/>
  <c r="H20" i="17" s="1"/>
  <c r="J20" i="17" s="1"/>
  <c r="U19" i="40"/>
  <c r="AE19" i="40" s="1"/>
  <c r="H21" i="17" s="1"/>
  <c r="J21" i="17" s="1"/>
  <c r="U20" i="40"/>
  <c r="AE20" i="40" s="1"/>
  <c r="H22" i="17" s="1"/>
  <c r="J22" i="17" s="1"/>
  <c r="U21" i="40"/>
  <c r="AE21" i="40" s="1"/>
  <c r="H23" i="17" s="1"/>
  <c r="J23" i="17" s="1"/>
  <c r="U22" i="40"/>
  <c r="AE22" i="40" s="1"/>
  <c r="H24" i="17" s="1"/>
  <c r="J24" i="17" s="1"/>
  <c r="U23" i="40"/>
  <c r="AE23" i="40" s="1"/>
  <c r="H25" i="17" s="1"/>
  <c r="J25" i="17" s="1"/>
  <c r="U24" i="40"/>
  <c r="AE24" i="40" s="1"/>
  <c r="H26" i="17" s="1"/>
  <c r="J26" i="17" s="1"/>
  <c r="U25" i="40"/>
  <c r="AE25" i="40" s="1"/>
  <c r="H27" i="17" s="1"/>
  <c r="J27" i="17" s="1"/>
  <c r="U26" i="40"/>
  <c r="AE26" i="40" s="1"/>
  <c r="H28" i="17" s="1"/>
  <c r="J28" i="17" s="1"/>
  <c r="U27" i="40"/>
  <c r="AE27" i="40" s="1"/>
  <c r="H29" i="17" s="1"/>
  <c r="J29" i="17" s="1"/>
  <c r="U28" i="40"/>
  <c r="AE28" i="40" s="1"/>
  <c r="H30" i="17" s="1"/>
  <c r="J30" i="17" s="1"/>
  <c r="U29" i="40"/>
  <c r="AE29" i="40" s="1"/>
  <c r="H31" i="17" s="1"/>
  <c r="J31" i="17" s="1"/>
  <c r="U30" i="40"/>
  <c r="AE30" i="40" s="1"/>
  <c r="H32" i="17" s="1"/>
  <c r="J32" i="17" s="1"/>
  <c r="U31" i="40"/>
  <c r="AE31" i="40" s="1"/>
  <c r="H33" i="17" s="1"/>
  <c r="J33" i="17" s="1"/>
  <c r="U32" i="40"/>
  <c r="AE32" i="40" s="1"/>
  <c r="H34" i="17" s="1"/>
  <c r="J34" i="17" s="1"/>
  <c r="U6" i="40"/>
  <c r="AE6" i="40" s="1"/>
  <c r="H8" i="17" s="1"/>
  <c r="J8" i="17" s="1"/>
  <c r="E7" i="40"/>
  <c r="O7" i="40" s="1"/>
  <c r="E9" i="17" s="1"/>
  <c r="G9" i="17" s="1"/>
  <c r="E8" i="40"/>
  <c r="O8" i="40" s="1"/>
  <c r="E10" i="17" s="1"/>
  <c r="G10" i="17" s="1"/>
  <c r="E9" i="40"/>
  <c r="O9" i="40" s="1"/>
  <c r="E11" i="17" s="1"/>
  <c r="G11" i="17" s="1"/>
  <c r="E10" i="40"/>
  <c r="O10" i="40" s="1"/>
  <c r="E12" i="17" s="1"/>
  <c r="G12" i="17" s="1"/>
  <c r="E11" i="40"/>
  <c r="O11" i="40" s="1"/>
  <c r="E13" i="17" s="1"/>
  <c r="G13" i="17" s="1"/>
  <c r="E12" i="40"/>
  <c r="O12" i="40" s="1"/>
  <c r="E14" i="17" s="1"/>
  <c r="G14" i="17" s="1"/>
  <c r="E13" i="40"/>
  <c r="O13" i="40" s="1"/>
  <c r="E15" i="17" s="1"/>
  <c r="G15" i="17" s="1"/>
  <c r="E14" i="40"/>
  <c r="O14" i="40" s="1"/>
  <c r="E16" i="17" s="1"/>
  <c r="G16" i="17" s="1"/>
  <c r="E15" i="40"/>
  <c r="O15" i="40" s="1"/>
  <c r="E17" i="17" s="1"/>
  <c r="G17" i="17" s="1"/>
  <c r="E16" i="40"/>
  <c r="O16" i="40" s="1"/>
  <c r="E18" i="17" s="1"/>
  <c r="G18" i="17" s="1"/>
  <c r="E17" i="40"/>
  <c r="O17" i="40" s="1"/>
  <c r="E19" i="17" s="1"/>
  <c r="G19" i="17" s="1"/>
  <c r="E18" i="40"/>
  <c r="O18" i="40" s="1"/>
  <c r="E20" i="17" s="1"/>
  <c r="G20" i="17" s="1"/>
  <c r="E19" i="40"/>
  <c r="O19" i="40" s="1"/>
  <c r="E21" i="17" s="1"/>
  <c r="G21" i="17" s="1"/>
  <c r="E20" i="40"/>
  <c r="O20" i="40" s="1"/>
  <c r="E22" i="17" s="1"/>
  <c r="G22" i="17" s="1"/>
  <c r="E21" i="40"/>
  <c r="O21" i="40" s="1"/>
  <c r="E23" i="17" s="1"/>
  <c r="G23" i="17" s="1"/>
  <c r="E22" i="40"/>
  <c r="O22" i="40" s="1"/>
  <c r="E24" i="17" s="1"/>
  <c r="G24" i="17" s="1"/>
  <c r="E23" i="40"/>
  <c r="O23" i="40" s="1"/>
  <c r="E25" i="17" s="1"/>
  <c r="G25" i="17" s="1"/>
  <c r="E24" i="40"/>
  <c r="O24" i="40" s="1"/>
  <c r="E26" i="17" s="1"/>
  <c r="G26" i="17" s="1"/>
  <c r="E25" i="40"/>
  <c r="O25" i="40" s="1"/>
  <c r="E27" i="17" s="1"/>
  <c r="G27" i="17" s="1"/>
  <c r="E26" i="40"/>
  <c r="O26" i="40" s="1"/>
  <c r="E28" i="17" s="1"/>
  <c r="G28" i="17" s="1"/>
  <c r="E27" i="40"/>
  <c r="O27" i="40" s="1"/>
  <c r="E29" i="17" s="1"/>
  <c r="G29" i="17" s="1"/>
  <c r="E28" i="40"/>
  <c r="O28" i="40" s="1"/>
  <c r="E30" i="17" s="1"/>
  <c r="G30" i="17" s="1"/>
  <c r="E29" i="40"/>
  <c r="O29" i="40" s="1"/>
  <c r="E31" i="17" s="1"/>
  <c r="G31" i="17" s="1"/>
  <c r="E30" i="40"/>
  <c r="O30" i="40" s="1"/>
  <c r="E32" i="17" s="1"/>
  <c r="G32" i="17" s="1"/>
  <c r="E31" i="40"/>
  <c r="O31" i="40" s="1"/>
  <c r="E33" i="17" s="1"/>
  <c r="G33" i="17" s="1"/>
  <c r="E32" i="40"/>
  <c r="O32" i="40" s="1"/>
  <c r="E34" i="17" s="1"/>
  <c r="G34" i="17" s="1"/>
  <c r="E6" i="40"/>
  <c r="O6" i="40" s="1"/>
  <c r="E8" i="17" s="1"/>
  <c r="G8" i="17" s="1"/>
  <c r="AZ32" i="40"/>
  <c r="AY32" i="40"/>
  <c r="AX32" i="40"/>
  <c r="AJ32" i="40"/>
  <c r="AI32" i="40"/>
  <c r="AH32" i="40"/>
  <c r="T32" i="40"/>
  <c r="S32" i="40"/>
  <c r="R32" i="40"/>
  <c r="D32" i="40"/>
  <c r="C32" i="40"/>
  <c r="B32" i="40"/>
  <c r="AZ31" i="40"/>
  <c r="AY31" i="40"/>
  <c r="AX31" i="40"/>
  <c r="AJ31" i="40"/>
  <c r="AI31" i="40"/>
  <c r="AH31" i="40"/>
  <c r="T31" i="40"/>
  <c r="S31" i="40"/>
  <c r="R31" i="40"/>
  <c r="D31" i="40"/>
  <c r="C31" i="40"/>
  <c r="B31" i="40"/>
  <c r="AZ30" i="40"/>
  <c r="AY30" i="40"/>
  <c r="AX30" i="40"/>
  <c r="AJ30" i="40"/>
  <c r="AI30" i="40"/>
  <c r="AH30" i="40"/>
  <c r="T30" i="40"/>
  <c r="S30" i="40"/>
  <c r="R30" i="40"/>
  <c r="D30" i="40"/>
  <c r="C30" i="40"/>
  <c r="B30" i="40"/>
  <c r="AZ29" i="40"/>
  <c r="AY29" i="40"/>
  <c r="AX29" i="40"/>
  <c r="AJ29" i="40"/>
  <c r="AI29" i="40"/>
  <c r="AH29" i="40"/>
  <c r="T29" i="40"/>
  <c r="S29" i="40"/>
  <c r="R29" i="40"/>
  <c r="D29" i="40"/>
  <c r="C29" i="40"/>
  <c r="B29" i="40"/>
  <c r="AZ28" i="40"/>
  <c r="AY28" i="40"/>
  <c r="AX28" i="40"/>
  <c r="AJ28" i="40"/>
  <c r="AI28" i="40"/>
  <c r="AH28" i="40"/>
  <c r="T28" i="40"/>
  <c r="S28" i="40"/>
  <c r="R28" i="40"/>
  <c r="D28" i="40"/>
  <c r="C28" i="40"/>
  <c r="B28" i="40"/>
  <c r="AZ27" i="40"/>
  <c r="AY27" i="40"/>
  <c r="AX27" i="40"/>
  <c r="AJ27" i="40"/>
  <c r="AI27" i="40"/>
  <c r="AH27" i="40"/>
  <c r="T27" i="40"/>
  <c r="S27" i="40"/>
  <c r="R27" i="40"/>
  <c r="D27" i="40"/>
  <c r="C27" i="40"/>
  <c r="B27" i="40"/>
  <c r="AZ26" i="40"/>
  <c r="AY26" i="40"/>
  <c r="AX26" i="40"/>
  <c r="AJ26" i="40"/>
  <c r="AI26" i="40"/>
  <c r="AH26" i="40"/>
  <c r="T26" i="40"/>
  <c r="S26" i="40"/>
  <c r="R26" i="40"/>
  <c r="D26" i="40"/>
  <c r="C26" i="40"/>
  <c r="B26" i="40"/>
  <c r="AZ25" i="40"/>
  <c r="AY25" i="40"/>
  <c r="AX25" i="40"/>
  <c r="AJ25" i="40"/>
  <c r="AI25" i="40"/>
  <c r="AH25" i="40"/>
  <c r="T25" i="40"/>
  <c r="S25" i="40"/>
  <c r="R25" i="40"/>
  <c r="D25" i="40"/>
  <c r="C25" i="40"/>
  <c r="B25" i="40"/>
  <c r="AZ24" i="40"/>
  <c r="AY24" i="40"/>
  <c r="AX24" i="40"/>
  <c r="AJ24" i="40"/>
  <c r="AI24" i="40"/>
  <c r="AH24" i="40"/>
  <c r="T24" i="40"/>
  <c r="S24" i="40"/>
  <c r="R24" i="40"/>
  <c r="D24" i="40"/>
  <c r="C24" i="40"/>
  <c r="B24" i="40"/>
  <c r="AZ23" i="40"/>
  <c r="AY23" i="40"/>
  <c r="AX23" i="40"/>
  <c r="AJ23" i="40"/>
  <c r="AI23" i="40"/>
  <c r="AH23" i="40"/>
  <c r="T23" i="40"/>
  <c r="S23" i="40"/>
  <c r="R23" i="40"/>
  <c r="D23" i="40"/>
  <c r="C23" i="40"/>
  <c r="B23" i="40"/>
  <c r="AZ22" i="40"/>
  <c r="AY22" i="40"/>
  <c r="AX22" i="40"/>
  <c r="AJ22" i="40"/>
  <c r="AI22" i="40"/>
  <c r="AH22" i="40"/>
  <c r="T22" i="40"/>
  <c r="S22" i="40"/>
  <c r="R22" i="40"/>
  <c r="D22" i="40"/>
  <c r="C22" i="40"/>
  <c r="B22" i="40"/>
  <c r="AZ21" i="40"/>
  <c r="AY21" i="40"/>
  <c r="AX21" i="40"/>
  <c r="AJ21" i="40"/>
  <c r="AI21" i="40"/>
  <c r="AH21" i="40"/>
  <c r="T21" i="40"/>
  <c r="S21" i="40"/>
  <c r="R21" i="40"/>
  <c r="D21" i="40"/>
  <c r="C21" i="40"/>
  <c r="B21" i="40"/>
  <c r="AZ20" i="40"/>
  <c r="AY20" i="40"/>
  <c r="AX20" i="40"/>
  <c r="AJ20" i="40"/>
  <c r="AI20" i="40"/>
  <c r="AH20" i="40"/>
  <c r="T20" i="40"/>
  <c r="S20" i="40"/>
  <c r="R20" i="40"/>
  <c r="D20" i="40"/>
  <c r="C20" i="40"/>
  <c r="B20" i="40"/>
  <c r="AZ19" i="40"/>
  <c r="AY19" i="40"/>
  <c r="AX19" i="40"/>
  <c r="AJ19" i="40"/>
  <c r="AI19" i="40"/>
  <c r="AH19" i="40"/>
  <c r="T19" i="40"/>
  <c r="S19" i="40"/>
  <c r="R19" i="40"/>
  <c r="D19" i="40"/>
  <c r="C19" i="40"/>
  <c r="B19" i="40"/>
  <c r="AZ18" i="40"/>
  <c r="AY18" i="40"/>
  <c r="AX18" i="40"/>
  <c r="AJ18" i="40"/>
  <c r="AI18" i="40"/>
  <c r="AH18" i="40"/>
  <c r="T18" i="40"/>
  <c r="S18" i="40"/>
  <c r="R18" i="40"/>
  <c r="D18" i="40"/>
  <c r="C18" i="40"/>
  <c r="B18" i="40"/>
  <c r="AZ17" i="40"/>
  <c r="AY17" i="40"/>
  <c r="AX17" i="40"/>
  <c r="AJ17" i="40"/>
  <c r="AI17" i="40"/>
  <c r="AH17" i="40"/>
  <c r="T17" i="40"/>
  <c r="S17" i="40"/>
  <c r="R17" i="40"/>
  <c r="D17" i="40"/>
  <c r="C17" i="40"/>
  <c r="B17" i="40"/>
  <c r="AZ16" i="40"/>
  <c r="AY16" i="40"/>
  <c r="AX16" i="40"/>
  <c r="AJ16" i="40"/>
  <c r="AI16" i="40"/>
  <c r="AH16" i="40"/>
  <c r="T16" i="40"/>
  <c r="S16" i="40"/>
  <c r="R16" i="40"/>
  <c r="D16" i="40"/>
  <c r="C16" i="40"/>
  <c r="B16" i="40"/>
  <c r="AZ15" i="40"/>
  <c r="AY15" i="40"/>
  <c r="AX15" i="40"/>
  <c r="AJ15" i="40"/>
  <c r="AI15" i="40"/>
  <c r="AH15" i="40"/>
  <c r="T15" i="40"/>
  <c r="S15" i="40"/>
  <c r="R15" i="40"/>
  <c r="D15" i="40"/>
  <c r="C15" i="40"/>
  <c r="B15" i="40"/>
  <c r="AZ14" i="40"/>
  <c r="AY14" i="40"/>
  <c r="AX14" i="40"/>
  <c r="AJ14" i="40"/>
  <c r="AI14" i="40"/>
  <c r="AH14" i="40"/>
  <c r="T14" i="40"/>
  <c r="S14" i="40"/>
  <c r="R14" i="40"/>
  <c r="D14" i="40"/>
  <c r="C14" i="40"/>
  <c r="B14" i="40"/>
  <c r="AZ13" i="40"/>
  <c r="AY13" i="40"/>
  <c r="AX13" i="40"/>
  <c r="AJ13" i="40"/>
  <c r="AI13" i="40"/>
  <c r="AH13" i="40"/>
  <c r="T13" i="40"/>
  <c r="S13" i="40"/>
  <c r="R13" i="40"/>
  <c r="D13" i="40"/>
  <c r="C13" i="40"/>
  <c r="B13" i="40"/>
  <c r="AZ12" i="40"/>
  <c r="AY12" i="40"/>
  <c r="AX12" i="40"/>
  <c r="AJ12" i="40"/>
  <c r="AI12" i="40"/>
  <c r="AH12" i="40"/>
  <c r="T12" i="40"/>
  <c r="S12" i="40"/>
  <c r="R12" i="40"/>
  <c r="D12" i="40"/>
  <c r="C12" i="40"/>
  <c r="B12" i="40"/>
  <c r="AZ11" i="40"/>
  <c r="AY11" i="40"/>
  <c r="AX11" i="40"/>
  <c r="AJ11" i="40"/>
  <c r="AI11" i="40"/>
  <c r="AH11" i="40"/>
  <c r="T11" i="40"/>
  <c r="S11" i="40"/>
  <c r="R11" i="40"/>
  <c r="D11" i="40"/>
  <c r="C11" i="40"/>
  <c r="B11" i="40"/>
  <c r="AZ10" i="40"/>
  <c r="AY10" i="40"/>
  <c r="AX10" i="40"/>
  <c r="AJ10" i="40"/>
  <c r="AI10" i="40"/>
  <c r="AH10" i="40"/>
  <c r="T10" i="40"/>
  <c r="S10" i="40"/>
  <c r="R10" i="40"/>
  <c r="D10" i="40"/>
  <c r="C10" i="40"/>
  <c r="B10" i="40"/>
  <c r="AZ9" i="40"/>
  <c r="AY9" i="40"/>
  <c r="AX9" i="40"/>
  <c r="AJ9" i="40"/>
  <c r="AI9" i="40"/>
  <c r="AH9" i="40"/>
  <c r="T9" i="40"/>
  <c r="S9" i="40"/>
  <c r="R9" i="40"/>
  <c r="D9" i="40"/>
  <c r="C9" i="40"/>
  <c r="B9" i="40"/>
  <c r="AZ8" i="40"/>
  <c r="AY8" i="40"/>
  <c r="AX8" i="40"/>
  <c r="AJ8" i="40"/>
  <c r="AI8" i="40"/>
  <c r="AH8" i="40"/>
  <c r="T8" i="40"/>
  <c r="S8" i="40"/>
  <c r="R8" i="40"/>
  <c r="D8" i="40"/>
  <c r="C8" i="40"/>
  <c r="B8" i="40"/>
  <c r="AZ7" i="40"/>
  <c r="AY7" i="40"/>
  <c r="AX7" i="40"/>
  <c r="AJ7" i="40"/>
  <c r="AI7" i="40"/>
  <c r="AH7" i="40"/>
  <c r="T7" i="40"/>
  <c r="S7" i="40"/>
  <c r="R7" i="40"/>
  <c r="D7" i="40"/>
  <c r="C7" i="40"/>
  <c r="B7" i="40"/>
  <c r="AZ6" i="40"/>
  <c r="AY6" i="40"/>
  <c r="AX6" i="40"/>
  <c r="AJ6" i="40"/>
  <c r="AI6" i="40"/>
  <c r="AH6" i="40"/>
  <c r="T6" i="40"/>
  <c r="S6" i="40"/>
  <c r="R6" i="40"/>
  <c r="D6" i="40"/>
  <c r="C6" i="40"/>
  <c r="B6" i="40"/>
  <c r="AZ5" i="40"/>
  <c r="AY5" i="40"/>
  <c r="AX5" i="40"/>
  <c r="AJ5" i="40"/>
  <c r="AI5" i="40"/>
  <c r="AH5" i="40"/>
  <c r="T5" i="40"/>
  <c r="S5" i="40"/>
  <c r="R5" i="40"/>
  <c r="D5" i="40"/>
  <c r="C5" i="40"/>
  <c r="B5" i="40"/>
  <c r="Q2" i="40"/>
  <c r="G10" i="39"/>
  <c r="G11" i="39"/>
  <c r="F11" i="39"/>
  <c r="E11" i="39"/>
  <c r="D34" i="17"/>
  <c r="C34" i="17"/>
  <c r="B34" i="17"/>
  <c r="D33" i="17"/>
  <c r="C33" i="17"/>
  <c r="B33" i="17"/>
  <c r="D32" i="17"/>
  <c r="C32" i="17"/>
  <c r="B32" i="17"/>
  <c r="D31" i="17"/>
  <c r="C31" i="17"/>
  <c r="B31" i="17"/>
  <c r="D30" i="17"/>
  <c r="C30" i="17"/>
  <c r="B30" i="17"/>
  <c r="D29" i="17"/>
  <c r="C29" i="17"/>
  <c r="B29" i="17"/>
  <c r="D28" i="17"/>
  <c r="C28" i="17"/>
  <c r="B28" i="17"/>
  <c r="D27" i="17"/>
  <c r="C27" i="17"/>
  <c r="B27" i="17"/>
  <c r="D26" i="17"/>
  <c r="C26" i="17"/>
  <c r="B26" i="17"/>
  <c r="D25" i="17"/>
  <c r="C25" i="17"/>
  <c r="B25" i="17"/>
  <c r="D24" i="17"/>
  <c r="C24" i="17"/>
  <c r="B24" i="17"/>
  <c r="D23" i="17"/>
  <c r="C23" i="17"/>
  <c r="B23" i="17"/>
  <c r="D22" i="17"/>
  <c r="C22" i="17"/>
  <c r="B22" i="17"/>
  <c r="D21" i="17"/>
  <c r="C21" i="17"/>
  <c r="B21" i="17"/>
  <c r="D20" i="17"/>
  <c r="C20" i="17"/>
  <c r="B20" i="17"/>
  <c r="D19" i="17"/>
  <c r="C19" i="17"/>
  <c r="B19" i="17"/>
  <c r="D18" i="17"/>
  <c r="C18" i="17"/>
  <c r="B18" i="17"/>
  <c r="D17" i="17"/>
  <c r="C17" i="17"/>
  <c r="B17" i="17"/>
  <c r="D16" i="17"/>
  <c r="C16" i="17"/>
  <c r="B16" i="17"/>
  <c r="D15" i="17"/>
  <c r="C15" i="17"/>
  <c r="B15" i="17"/>
  <c r="D14" i="17"/>
  <c r="C14" i="17"/>
  <c r="B14" i="17"/>
  <c r="D13" i="17"/>
  <c r="C13" i="17"/>
  <c r="B13" i="17"/>
  <c r="D12" i="17"/>
  <c r="C12" i="17"/>
  <c r="B12" i="17"/>
  <c r="D11" i="17"/>
  <c r="C11" i="17"/>
  <c r="B11" i="17"/>
  <c r="D10" i="17"/>
  <c r="C10" i="17"/>
  <c r="B10" i="17"/>
  <c r="D9" i="17"/>
  <c r="C9" i="17"/>
  <c r="B9" i="17"/>
  <c r="D8" i="17"/>
  <c r="C8" i="17"/>
  <c r="B8" i="17"/>
  <c r="D7" i="17"/>
  <c r="C7" i="17"/>
  <c r="B7" i="17"/>
  <c r="D34" i="14"/>
  <c r="C34" i="14"/>
  <c r="B34" i="14"/>
  <c r="D33" i="14"/>
  <c r="C33" i="14"/>
  <c r="B33" i="14"/>
  <c r="D32" i="14"/>
  <c r="C32" i="14"/>
  <c r="B32" i="14"/>
  <c r="D31" i="14"/>
  <c r="C31" i="14"/>
  <c r="B31" i="14"/>
  <c r="D30" i="14"/>
  <c r="C30" i="14"/>
  <c r="B30" i="14"/>
  <c r="D29" i="14"/>
  <c r="C29" i="14"/>
  <c r="B29" i="14"/>
  <c r="D28" i="14"/>
  <c r="C28" i="14"/>
  <c r="B28" i="14"/>
  <c r="D27" i="14"/>
  <c r="C27" i="14"/>
  <c r="B27" i="14"/>
  <c r="D26" i="14"/>
  <c r="C26" i="14"/>
  <c r="B26" i="14"/>
  <c r="D25" i="14"/>
  <c r="C25" i="14"/>
  <c r="B25" i="14"/>
  <c r="D24" i="14"/>
  <c r="C24" i="14"/>
  <c r="B24" i="14"/>
  <c r="D23" i="14"/>
  <c r="C23" i="14"/>
  <c r="B23" i="14"/>
  <c r="D22" i="14"/>
  <c r="C22" i="14"/>
  <c r="B22" i="14"/>
  <c r="D21" i="14"/>
  <c r="C21" i="14"/>
  <c r="B21" i="14"/>
  <c r="D20" i="14"/>
  <c r="C20" i="14"/>
  <c r="B20" i="14"/>
  <c r="D19" i="14"/>
  <c r="C19" i="14"/>
  <c r="B19" i="14"/>
  <c r="D18" i="14"/>
  <c r="C18" i="14"/>
  <c r="B18" i="14"/>
  <c r="D17" i="14"/>
  <c r="C17" i="14"/>
  <c r="B17" i="14"/>
  <c r="D16" i="14"/>
  <c r="C16" i="14"/>
  <c r="B16" i="14"/>
  <c r="D15" i="14"/>
  <c r="C15" i="14"/>
  <c r="B15" i="14"/>
  <c r="D14" i="14"/>
  <c r="C14" i="14"/>
  <c r="B14" i="14"/>
  <c r="D13" i="14"/>
  <c r="C13" i="14"/>
  <c r="B13" i="14"/>
  <c r="D12" i="14"/>
  <c r="C12" i="14"/>
  <c r="B12" i="14"/>
  <c r="D11" i="14"/>
  <c r="C11" i="14"/>
  <c r="B11" i="14"/>
  <c r="D10" i="14"/>
  <c r="C10" i="14"/>
  <c r="B10" i="14"/>
  <c r="D9" i="14"/>
  <c r="C9" i="14"/>
  <c r="B9" i="14"/>
  <c r="D8" i="14"/>
  <c r="C8" i="14"/>
  <c r="B8" i="14"/>
  <c r="D7" i="14"/>
  <c r="C7" i="14"/>
  <c r="B7" i="14"/>
  <c r="BK22" i="40" l="1"/>
  <c r="N24" i="17" s="1"/>
  <c r="P24" i="17" s="1"/>
  <c r="BK19" i="40"/>
  <c r="N21" i="17" s="1"/>
  <c r="P21" i="17" s="1"/>
  <c r="BK13" i="40"/>
  <c r="N15" i="17" s="1"/>
  <c r="P15" i="17" s="1"/>
  <c r="BK6" i="40"/>
  <c r="N8" i="17" s="1"/>
  <c r="P8" i="17" s="1"/>
  <c r="BK30" i="40"/>
  <c r="N32" i="17" s="1"/>
  <c r="P32" i="17" s="1"/>
  <c r="BK29" i="40"/>
  <c r="N31" i="17" s="1"/>
  <c r="P31" i="17" s="1"/>
  <c r="BK16" i="40"/>
  <c r="N18" i="17" s="1"/>
  <c r="P18" i="17" s="1"/>
  <c r="J7" i="17" l="1"/>
  <c r="BK8" i="40"/>
  <c r="N10" i="17" s="1"/>
  <c r="P10" i="17" s="1"/>
  <c r="BK28" i="40"/>
  <c r="N30" i="17" s="1"/>
  <c r="P30" i="17" s="1"/>
  <c r="BK9" i="40"/>
  <c r="N11" i="17" s="1"/>
  <c r="P11" i="17" s="1"/>
  <c r="BK14" i="40"/>
  <c r="N16" i="17" s="1"/>
  <c r="P16" i="17" s="1"/>
  <c r="BK27" i="40"/>
  <c r="N29" i="17" s="1"/>
  <c r="P29" i="17" s="1"/>
  <c r="BK11" i="40"/>
  <c r="N13" i="17" s="1"/>
  <c r="P13" i="17" s="1"/>
  <c r="M7" i="17"/>
  <c r="G7" i="17"/>
  <c r="BK10" i="40"/>
  <c r="N12" i="17" s="1"/>
  <c r="P12" i="17" s="1"/>
  <c r="BK21" i="40"/>
  <c r="N23" i="17" s="1"/>
  <c r="P23" i="17" s="1"/>
  <c r="BK15" i="40"/>
  <c r="N17" i="17" s="1"/>
  <c r="P17" i="17" s="1"/>
  <c r="BK26" i="40"/>
  <c r="N28" i="17" s="1"/>
  <c r="P28" i="17" s="1"/>
  <c r="BK20" i="40"/>
  <c r="N22" i="17" s="1"/>
  <c r="P22" i="17" s="1"/>
  <c r="BK32" i="40"/>
  <c r="N34" i="17" s="1"/>
  <c r="P34" i="17" s="1"/>
  <c r="BK7" i="40"/>
  <c r="N9" i="17" s="1"/>
  <c r="P9" i="17" s="1"/>
  <c r="BK17" i="40"/>
  <c r="N19" i="17" s="1"/>
  <c r="P19" i="17" s="1"/>
  <c r="BK12" i="40"/>
  <c r="N14" i="17" s="1"/>
  <c r="P14" i="17" s="1"/>
  <c r="BK25" i="40"/>
  <c r="N27" i="17" s="1"/>
  <c r="P27" i="17" s="1"/>
  <c r="BK24" i="40"/>
  <c r="N26" i="17" s="1"/>
  <c r="P26" i="17" s="1"/>
  <c r="BK31" i="40"/>
  <c r="N33" i="17" s="1"/>
  <c r="P33" i="17" s="1"/>
  <c r="BK23" i="40"/>
  <c r="N25" i="17" s="1"/>
  <c r="P25" i="17" s="1"/>
  <c r="BK18" i="40"/>
  <c r="N20" i="17" s="1"/>
  <c r="P20" i="17" s="1"/>
  <c r="P7" i="17" l="1"/>
</calcChain>
</file>

<file path=xl/sharedStrings.xml><?xml version="1.0" encoding="utf-8"?>
<sst xmlns="http://schemas.openxmlformats.org/spreadsheetml/2006/main" count="513" uniqueCount="209">
  <si>
    <t>เลขที่</t>
  </si>
  <si>
    <t>สรุป</t>
  </si>
  <si>
    <t>ชื่อ-สกุล</t>
  </si>
  <si>
    <t>การอ่าน</t>
  </si>
  <si>
    <t>การคิดวิเคราะห์</t>
  </si>
  <si>
    <t>การเขียน</t>
  </si>
  <si>
    <t>ผลการตัดสินรวม</t>
  </si>
  <si>
    <t>ภาคเรียนที่</t>
  </si>
  <si>
    <t>เด็กชาย</t>
  </si>
  <si>
    <t>เด็กหญิง</t>
  </si>
  <si>
    <t>ระดับ</t>
  </si>
  <si>
    <t>แบบสรุปผลการประเมินการอ่าน การคิดวิเคราะห์ และเขียน</t>
  </si>
  <si>
    <t>แบบประเมินการอ่าน การคิดวิเคราะห์ และเขียน     วิชา  ภาษาไทย</t>
  </si>
  <si>
    <t>แบบประเมินการอ่าน การคิดวิเคราะห์ และเขียน     วิชา  คณิตศาสตร์</t>
  </si>
  <si>
    <t>แบบประเมินการอ่าน การคิดวิเคราะห์ และเขียน     วิชา  วิทยาศาสตร์</t>
  </si>
  <si>
    <t>แบบประเมินการอ่าน การคิดวิเคราะห์ และเขียน     วิชา  ประวัติศาสตร์</t>
  </si>
  <si>
    <t>แบบประเมินการอ่าน การคิดวิเคราะห์ และเขียน     วิชา  ศิลปะ</t>
  </si>
  <si>
    <t>แบบประเมินการอ่าน การคิดวิเคราะห์ และเขียน     วิชา  ภาษาอังกฤษ</t>
  </si>
  <si>
    <t>ชื่อ - สกุล</t>
  </si>
  <si>
    <t>ภาษาไทย</t>
  </si>
  <si>
    <t>คณิตศาสตร์</t>
  </si>
  <si>
    <t>วิทยาศาสตร์</t>
  </si>
  <si>
    <t>สังคมศึกษา</t>
  </si>
  <si>
    <t>ประวัติศาสตร์</t>
  </si>
  <si>
    <t>สุขศึกษา</t>
  </si>
  <si>
    <t>ศิลปะ</t>
  </si>
  <si>
    <t>การงานอาชีพฯ</t>
  </si>
  <si>
    <t>หมายเหตุ</t>
  </si>
  <si>
    <t>ระดับคะแนน</t>
  </si>
  <si>
    <t xml:space="preserve">แบบสรุปการประเมินการอ่าน </t>
  </si>
  <si>
    <t xml:space="preserve">แบบสรุปการประเมินการคิดวิเคราะห์ </t>
  </si>
  <si>
    <t>แบบสรุปการประเมินการเขียน</t>
  </si>
  <si>
    <t>ที่</t>
  </si>
  <si>
    <t>เลขประจำตัวประชาชน</t>
  </si>
  <si>
    <t>รหัสนักเรียน</t>
  </si>
  <si>
    <t>คำนำหน้าชื่อ</t>
  </si>
  <si>
    <t>ชื่อ</t>
  </si>
  <si>
    <t>นามสกุล</t>
  </si>
  <si>
    <t>สำนักงานเขตพื้นที่การศึกษาประถมศึกษาปทุมธานี เขต 1</t>
  </si>
  <si>
    <t>สำนักงานคณะกรรมการการศึกษาขั้นพื้นฐาน</t>
  </si>
  <si>
    <t>แบบสรุปการประเมินการอ่าน คิดวิเคราะห์ เขียน</t>
  </si>
  <si>
    <t>สมรรถนะสำคัญ</t>
  </si>
  <si>
    <t>จำนวนนักเรียน</t>
  </si>
  <si>
    <t>ระดับคุณภาพ</t>
  </si>
  <si>
    <t>ทั้งหมด(คน)</t>
  </si>
  <si>
    <t>ที่ประเมิน(คน)</t>
  </si>
  <si>
    <t>รวม</t>
  </si>
  <si>
    <t>เฉลี่ย</t>
  </si>
  <si>
    <t>ลงชื่อ.....................................................................ผู้ประเมิน</t>
  </si>
  <si>
    <t>ครูประจำชั้น</t>
  </si>
  <si>
    <t>1. แบบสรุปการประเมินการอ่าน</t>
  </si>
  <si>
    <t>2. แบบสรุปการประเมินการคิดวิเคราะห์</t>
  </si>
  <si>
    <t>3. แบบสรุปการประเมินการเขียน</t>
  </si>
  <si>
    <t>4. ผลการประเมินการอ่าน คิดวิเคราะห์และเขียน</t>
  </si>
  <si>
    <t>แบบประเมินอ่าน คิด วิเคราะห์ และเขียน</t>
  </si>
  <si>
    <t xml:space="preserve"> ( นายพงศกรณ์  เชื้อโฮม)</t>
  </si>
  <si>
    <t>ณัฐวุฒิ</t>
  </si>
  <si>
    <t>ชลดา</t>
  </si>
  <si>
    <t>เอี่ยมนิ่ม</t>
  </si>
  <si>
    <t xml:space="preserve"> (นายณัฐพล  อำพันแสง)</t>
  </si>
  <si>
    <t>แบบประเมินการอ่าน การคิดวิเคราะห์ และเขียน     วิชา  ภาษาอังกฤษเพื่อการสื่อสาร</t>
  </si>
  <si>
    <t>อังกฤษเพิ่มเติม</t>
  </si>
  <si>
    <t>ชั้นประถมศึกษาปีที่ 6/1</t>
  </si>
  <si>
    <t>แบบประเมินการอ่าน การคิดวิเคราะห์ และเขียน     วิชา  การงานอาชีพ</t>
  </si>
  <si>
    <t>การงานอาชีพ</t>
  </si>
  <si>
    <t>ชั้น ป.6/1    ภาคเรียนที่ 2     ปีการศึกษา 2563</t>
  </si>
  <si>
    <t>ชั้น ป.6/1     ปีการศึกษา 2563</t>
  </si>
  <si>
    <t>แบบสรุปการประเมินอ่าน คิด วิเคราะห์ ชั้น  ป.6/1      ปีการศึกษา 2563</t>
  </si>
  <si>
    <t>ปีการศึกษา 2563</t>
  </si>
  <si>
    <t>1104200639618</t>
  </si>
  <si>
    <t>1104200684826</t>
  </si>
  <si>
    <t>1139900591779</t>
  </si>
  <si>
    <t>1104200664981</t>
  </si>
  <si>
    <t>1139600490063</t>
  </si>
  <si>
    <t>1139700079438</t>
  </si>
  <si>
    <t>1139800150207</t>
  </si>
  <si>
    <t>1104200668197</t>
  </si>
  <si>
    <t>1139900595537</t>
  </si>
  <si>
    <t>1720501197135</t>
  </si>
  <si>
    <t>1139900607004</t>
  </si>
  <si>
    <t>1139900595979</t>
  </si>
  <si>
    <t>1139900600948</t>
  </si>
  <si>
    <t>1139900601898</t>
  </si>
  <si>
    <t>1139800152030</t>
  </si>
  <si>
    <t>1139900594620</t>
  </si>
  <si>
    <t>1139900608892</t>
  </si>
  <si>
    <t>1104200653131</t>
  </si>
  <si>
    <t>1749901200077</t>
  </si>
  <si>
    <t>1139800153362</t>
  </si>
  <si>
    <t>1139800156558</t>
  </si>
  <si>
    <t>1139900600573</t>
  </si>
  <si>
    <t>1139900583296</t>
  </si>
  <si>
    <t>1118600047550</t>
  </si>
  <si>
    <t>1139600495731</t>
  </si>
  <si>
    <t>G130158000005</t>
  </si>
  <si>
    <t>1139900582052</t>
  </si>
  <si>
    <t>1149901085826</t>
  </si>
  <si>
    <t>1102900163312</t>
  </si>
  <si>
    <t>1139900581323</t>
  </si>
  <si>
    <t>1478600140425</t>
  </si>
  <si>
    <t>1139800143961</t>
  </si>
  <si>
    <t>1139800151246</t>
  </si>
  <si>
    <t>1349300037434</t>
  </si>
  <si>
    <t>7068</t>
  </si>
  <si>
    <t>7073</t>
  </si>
  <si>
    <t>7074</t>
  </si>
  <si>
    <t>7076</t>
  </si>
  <si>
    <t>7078</t>
  </si>
  <si>
    <t>7083</t>
  </si>
  <si>
    <t>7085</t>
  </si>
  <si>
    <t>7087</t>
  </si>
  <si>
    <t>7088</t>
  </si>
  <si>
    <t>7089</t>
  </si>
  <si>
    <t>7090</t>
  </si>
  <si>
    <t>7091</t>
  </si>
  <si>
    <t>7092</t>
  </si>
  <si>
    <t>7093</t>
  </si>
  <si>
    <t>7094</t>
  </si>
  <si>
    <t>7096</t>
  </si>
  <si>
    <t>7097</t>
  </si>
  <si>
    <t>7099</t>
  </si>
  <si>
    <t>7110</t>
  </si>
  <si>
    <t>7113</t>
  </si>
  <si>
    <t>7188</t>
  </si>
  <si>
    <t>7209</t>
  </si>
  <si>
    <t>7303</t>
  </si>
  <si>
    <t>7304</t>
  </si>
  <si>
    <t>7305</t>
  </si>
  <si>
    <t>7306</t>
  </si>
  <si>
    <t>7308</t>
  </si>
  <si>
    <t>7421</t>
  </si>
  <si>
    <t>7423</t>
  </si>
  <si>
    <t>7532</t>
  </si>
  <si>
    <t>7533</t>
  </si>
  <si>
    <t>7613</t>
  </si>
  <si>
    <t>7626</t>
  </si>
  <si>
    <t>7745</t>
  </si>
  <si>
    <t>กิตติศักดิ์</t>
  </si>
  <si>
    <t>เฉยเเหวน</t>
  </si>
  <si>
    <t>ม่วงศรี</t>
  </si>
  <si>
    <t>ธนพล</t>
  </si>
  <si>
    <t>นรอินทร์</t>
  </si>
  <si>
    <t>นิธิพล</t>
  </si>
  <si>
    <t>แผ่นคำลา</t>
  </si>
  <si>
    <t>พงศกร</t>
  </si>
  <si>
    <t>สุทธิพงศ์วิรัช</t>
  </si>
  <si>
    <t>กมลวรรณ</t>
  </si>
  <si>
    <t>เนาวไสศรี</t>
  </si>
  <si>
    <t>กรองกาญจน์</t>
  </si>
  <si>
    <t>สืบสอน</t>
  </si>
  <si>
    <t>ชลิตา</t>
  </si>
  <si>
    <t>กองแกน</t>
  </si>
  <si>
    <t>นงค์นภัส</t>
  </si>
  <si>
    <t>ทีดินดำ</t>
  </si>
  <si>
    <t>นวรัตน์</t>
  </si>
  <si>
    <t>พรรณนิภา</t>
  </si>
  <si>
    <t>พรายเพ็ชรน้อย</t>
  </si>
  <si>
    <t>เพ็ญประภา</t>
  </si>
  <si>
    <t>ลาพันธ์</t>
  </si>
  <si>
    <t>มาลินี</t>
  </si>
  <si>
    <t>ศรีอินกิจ</t>
  </si>
  <si>
    <t>วนิดา</t>
  </si>
  <si>
    <t>สุดโต</t>
  </si>
  <si>
    <t>วิภาดา</t>
  </si>
  <si>
    <t>โสดาโคตร</t>
  </si>
  <si>
    <t>สุนันทา</t>
  </si>
  <si>
    <t>ทรัพย์ประดิษฐ์</t>
  </si>
  <si>
    <t>สุภาภรณ์</t>
  </si>
  <si>
    <t>บูรณะ</t>
  </si>
  <si>
    <t>สร้อยฟ้า</t>
  </si>
  <si>
    <t>ดีละลม</t>
  </si>
  <si>
    <t>นิยมวัน</t>
  </si>
  <si>
    <t>ศุภกฤต</t>
  </si>
  <si>
    <t>นุตน้อย</t>
  </si>
  <si>
    <t>วีระพงษ์</t>
  </si>
  <si>
    <t>ดวงงาม</t>
  </si>
  <si>
    <t>อ่ำทองคำ</t>
  </si>
  <si>
    <t>กิตติพร</t>
  </si>
  <si>
    <t>สามงามยา</t>
  </si>
  <si>
    <t>กิตติภณ</t>
  </si>
  <si>
    <t>มากจุ้ย</t>
  </si>
  <si>
    <t>ณัถเศรษฐ</t>
  </si>
  <si>
    <t>เนตรนิล</t>
  </si>
  <si>
    <t>มินฮวง</t>
  </si>
  <si>
    <t>อวง</t>
  </si>
  <si>
    <t>รัตติกาล</t>
  </si>
  <si>
    <t>สีสัน</t>
  </si>
  <si>
    <t>รัฐศาสตร์</t>
  </si>
  <si>
    <t>ระงับทุกข์</t>
  </si>
  <si>
    <t>ประวีณา</t>
  </si>
  <si>
    <t>ฤทธิ์มหันต์</t>
  </si>
  <si>
    <t>ศานต์ฤทัย</t>
  </si>
  <si>
    <t>จัดจวง</t>
  </si>
  <si>
    <t>ขวัญชนก</t>
  </si>
  <si>
    <t>แสงจันทร์</t>
  </si>
  <si>
    <t>รัศมี</t>
  </si>
  <si>
    <t>ดิษฐยะนันท์</t>
  </si>
  <si>
    <t>สิรภัทธ</t>
  </si>
  <si>
    <t>แสงใหญ่</t>
  </si>
  <si>
    <t>ศศิธร</t>
  </si>
  <si>
    <t>เจริญสุข</t>
  </si>
  <si>
    <t>ประภัสสร</t>
  </si>
  <si>
    <t>คงจันทร์</t>
  </si>
  <si>
    <t>ชั้น ป.6/1        ปีการศึกษา 2563</t>
  </si>
  <si>
    <t>แบบประเมินการอ่าน การคิดวิเคราะห์ และเขียน     วิชา  สังคมศึกษา ศาสนา และวัฒนธรรม</t>
  </si>
  <si>
    <t>แบบประเมินการอ่าน การคิดวิเคราะห์ และเขียน     วิชา  สุขศึกษา และพลศึกษา</t>
  </si>
  <si>
    <t>ภาษาอังกฤษ</t>
  </si>
  <si>
    <t>ชั้น ป.6/1    ภาคเรียนที่ 1     ปีการศึกษา 2563</t>
  </si>
  <si>
    <t xml:space="preserve">ชั้นประถมศึกษาปีที่ 6/1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</si>
</sst>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[$-1000000]0\ 0000\ 00000\ 00\ 0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36"/>
      <color theme="1"/>
      <name val="TH Sarabun New"/>
      <family val="2"/>
    </font>
    <font>
      <sz val="36"/>
      <color rgb="FF222222"/>
      <name val="TH Sarabun New"/>
      <family val="2"/>
    </font>
    <font>
      <sz val="24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9">
    <xf numFmtId="0" fontId="0" fillId="0" borderId="0"/>
    <xf numFmtId="0" fontId="4" fillId="0" borderId="0" applyNumberFormat="0" applyFont="0" applyFill="0" applyBorder="0" applyAlignment="0" applyProtection="0"/>
    <xf numFmtId="0" fontId="5" fillId="0" borderId="0"/>
    <xf numFmtId="187" fontId="5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6" fillId="0" borderId="0"/>
  </cellStyleXfs>
  <cellXfs count="196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left" vertical="center" shrinkToFit="1"/>
    </xf>
    <xf numFmtId="0" fontId="1" fillId="2" borderId="21" xfId="0" applyFont="1" applyFill="1" applyBorder="1" applyAlignment="1">
      <alignment horizontal="left" vertical="center" shrinkToFit="1"/>
    </xf>
    <xf numFmtId="15" fontId="1" fillId="2" borderId="22" xfId="0" applyNumberFormat="1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vertical="center" shrinkToFit="1"/>
    </xf>
    <xf numFmtId="15" fontId="1" fillId="0" borderId="22" xfId="0" applyNumberFormat="1" applyFont="1" applyBorder="1" applyAlignment="1">
      <alignment horizontal="left" vertical="center" shrinkToFit="1"/>
    </xf>
    <xf numFmtId="0" fontId="1" fillId="0" borderId="9" xfId="0" applyFont="1" applyBorder="1" applyAlignment="1">
      <alignment vertical="center" shrinkToFit="1"/>
    </xf>
    <xf numFmtId="0" fontId="1" fillId="0" borderId="1" xfId="0" applyFont="1" applyBorder="1" applyAlignment="1">
      <alignment horizontal="center" textRotation="90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shrinkToFit="1"/>
    </xf>
    <xf numFmtId="188" fontId="1" fillId="0" borderId="1" xfId="0" applyNumberFormat="1" applyFont="1" applyBorder="1" applyAlignment="1">
      <alignment horizontal="center" vertical="center" shrinkToFit="1"/>
    </xf>
    <xf numFmtId="188" fontId="1" fillId="0" borderId="0" xfId="0" applyNumberFormat="1" applyFont="1" applyAlignment="1">
      <alignment horizontal="center" vertical="center" shrinkToFit="1"/>
    </xf>
    <xf numFmtId="0" fontId="1" fillId="0" borderId="0" xfId="0" applyFont="1"/>
    <xf numFmtId="0" fontId="1" fillId="0" borderId="0" xfId="0" applyFont="1" applyAlignment="1">
      <alignment horizontal="center" vertical="center" shrinkToFit="1"/>
    </xf>
    <xf numFmtId="0" fontId="10" fillId="0" borderId="0" xfId="0" applyFont="1"/>
    <xf numFmtId="0" fontId="1" fillId="0" borderId="1" xfId="0" applyFont="1" applyBorder="1" applyAlignment="1">
      <alignment horizontal="left" vertical="center" shrinkToFit="1"/>
    </xf>
    <xf numFmtId="0" fontId="9" fillId="2" borderId="0" xfId="0" applyFont="1" applyFill="1"/>
    <xf numFmtId="1" fontId="3" fillId="2" borderId="3" xfId="0" applyNumberFormat="1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textRotation="90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left" indent="7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1" fontId="1" fillId="2" borderId="0" xfId="0" applyNumberFormat="1" applyFont="1" applyFill="1"/>
    <xf numFmtId="1" fontId="0" fillId="0" borderId="0" xfId="0" applyNumberFormat="1"/>
    <xf numFmtId="1" fontId="1" fillId="0" borderId="1" xfId="0" applyNumberFormat="1" applyFont="1" applyBorder="1" applyAlignment="1">
      <alignment horizontal="center" textRotation="90"/>
    </xf>
    <xf numFmtId="1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" fillId="3" borderId="0" xfId="0" applyFont="1" applyFill="1" applyAlignment="1">
      <alignment horizontal="left" vertical="center" shrinkToFit="1"/>
    </xf>
    <xf numFmtId="0" fontId="9" fillId="3" borderId="0" xfId="0" applyFont="1" applyFill="1"/>
    <xf numFmtId="0" fontId="1" fillId="0" borderId="1" xfId="0" applyFont="1" applyBorder="1" applyAlignment="1">
      <alignment horizontal="center" vertical="center"/>
    </xf>
    <xf numFmtId="188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 shrinkToFit="1"/>
    </xf>
    <xf numFmtId="0" fontId="1" fillId="0" borderId="19" xfId="0" applyFont="1" applyFill="1" applyBorder="1" applyAlignment="1">
      <alignment horizontal="left" vertical="center" shrinkToFit="1"/>
    </xf>
    <xf numFmtId="15" fontId="1" fillId="0" borderId="20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/>
    <xf numFmtId="1" fontId="3" fillId="0" borderId="33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0" fillId="0" borderId="2" xfId="0" applyFill="1" applyBorder="1"/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1" fontId="0" fillId="0" borderId="2" xfId="0" applyNumberFormat="1" applyFill="1" applyBorder="1"/>
    <xf numFmtId="0" fontId="0" fillId="0" borderId="0" xfId="0" applyFill="1"/>
    <xf numFmtId="0" fontId="3" fillId="0" borderId="1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 shrinkToFit="1"/>
    </xf>
    <xf numFmtId="0" fontId="9" fillId="0" borderId="0" xfId="0" applyFont="1" applyFill="1"/>
    <xf numFmtId="0" fontId="1" fillId="0" borderId="0" xfId="0" applyFont="1" applyAlignment="1"/>
    <xf numFmtId="1" fontId="3" fillId="0" borderId="34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2" borderId="29" xfId="0" applyNumberFormat="1" applyFont="1" applyFill="1" applyBorder="1" applyAlignment="1">
      <alignment horizontal="center" vertical="center"/>
    </xf>
    <xf numFmtId="1" fontId="3" fillId="2" borderId="28" xfId="0" applyNumberFormat="1" applyFont="1" applyFill="1" applyBorder="1" applyAlignment="1">
      <alignment horizontal="center" vertical="center"/>
    </xf>
    <xf numFmtId="1" fontId="3" fillId="2" borderId="33" xfId="0" applyNumberFormat="1" applyFont="1" applyFill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1" fontId="1" fillId="0" borderId="24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horizontal="left" vertical="center" shrinkToFit="1"/>
    </xf>
    <xf numFmtId="15" fontId="1" fillId="0" borderId="22" xfId="0" applyNumberFormat="1" applyFont="1" applyFill="1" applyBorder="1" applyAlignment="1">
      <alignment horizontal="left" vertical="center" shrinkToFit="1"/>
    </xf>
    <xf numFmtId="1" fontId="3" fillId="0" borderId="29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vertical="center" shrinkToFit="1"/>
    </xf>
    <xf numFmtId="0" fontId="1" fillId="0" borderId="26" xfId="0" applyFont="1" applyFill="1" applyBorder="1" applyAlignment="1">
      <alignment horizontal="left" vertical="center" shrinkToFit="1"/>
    </xf>
    <xf numFmtId="15" fontId="1" fillId="0" borderId="27" xfId="0" applyNumberFormat="1" applyFont="1" applyFill="1" applyBorder="1" applyAlignment="1">
      <alignment horizontal="left" vertical="center" shrinkToFit="1"/>
    </xf>
    <xf numFmtId="1" fontId="3" fillId="0" borderId="35" xfId="0" applyNumberFormat="1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0" fillId="0" borderId="16" xfId="0" applyFill="1" applyBorder="1"/>
    <xf numFmtId="0" fontId="0" fillId="0" borderId="36" xfId="0" applyBorder="1"/>
    <xf numFmtId="1" fontId="1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/>
    <xf numFmtId="0" fontId="3" fillId="0" borderId="0" xfId="0" applyFont="1" applyFill="1"/>
    <xf numFmtId="1" fontId="3" fillId="0" borderId="0" xfId="0" applyNumberFormat="1" applyFont="1" applyFill="1"/>
    <xf numFmtId="1" fontId="1" fillId="0" borderId="0" xfId="0" applyNumberFormat="1" applyFont="1" applyFill="1"/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3" fillId="0" borderId="33" xfId="0" applyNumberFormat="1" applyFont="1" applyFill="1" applyBorder="1" applyAlignment="1">
      <alignment horizontal="center" vertical="center"/>
    </xf>
  </cellXfs>
  <cellStyles count="9">
    <cellStyle name="Comma 2" xfId="3" xr:uid="{00000000-0005-0000-0000-000000000000}"/>
    <cellStyle name="Normal 2" xfId="1" xr:uid="{00000000-0005-0000-0000-000002000000}"/>
    <cellStyle name="Normal 2 2" xfId="4" xr:uid="{00000000-0005-0000-0000-000003000000}"/>
    <cellStyle name="Normal 2 3" xfId="2" xr:uid="{00000000-0005-0000-0000-000004000000}"/>
    <cellStyle name="Normal 3" xfId="5" xr:uid="{00000000-0005-0000-0000-000005000000}"/>
    <cellStyle name="ปกติ" xfId="0" builtinId="0"/>
    <cellStyle name="ปกติ 2" xfId="7" xr:uid="{00000000-0005-0000-0000-000006000000}"/>
    <cellStyle name="ปกติ 3" xfId="8" xr:uid="{00000000-0005-0000-0000-000007000000}"/>
    <cellStyle name="ปกติ 4" xfId="6" xr:uid="{00000000-0005-0000-0000-000008000000}"/>
  </cellStyles>
  <dxfs count="0"/>
  <tableStyles count="0" defaultTableStyle="TableStyleMedium9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299357</xdr:colOff>
      <xdr:row>2</xdr:row>
      <xdr:rowOff>285750</xdr:rowOff>
    </xdr:from>
    <xdr:to>
      <xdr:col>6</xdr:col>
      <xdr:colOff>402009</xdr:colOff>
      <xdr:row>13</xdr:row>
      <xdr:rowOff>253847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321" y="1646464"/>
          <a:ext cx="3572474" cy="3859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view="pageLayout" topLeftCell="A4" zoomScale="70" zoomScaleNormal="100" zoomScalePageLayoutView="70" workbookViewId="0">
      <selection activeCell="A3" sqref="A3"/>
    </sheetView>
  </sheetViews>
  <sheetFormatPr defaultColWidth="9.125" defaultRowHeight="18.75" x14ac:dyDescent="0.45"/>
  <cols>
    <col min="1" max="8" width="9.125" style="25"/>
    <col min="9" max="9" width="2.5" style="25" customWidth="1"/>
  </cols>
  <sheetData>
    <row r="1" spans="1:9" ht="53.25" x14ac:dyDescent="0.2">
      <c r="A1" s="145" t="s">
        <v>54</v>
      </c>
      <c r="B1" s="145"/>
      <c r="C1" s="145"/>
      <c r="D1" s="145"/>
      <c r="E1" s="145"/>
      <c r="F1" s="145"/>
      <c r="G1" s="145"/>
      <c r="H1" s="145"/>
      <c r="I1" s="145"/>
    </row>
    <row r="2" spans="1:9" ht="53.25" x14ac:dyDescent="0.2">
      <c r="A2" s="145" t="s">
        <v>208</v>
      </c>
      <c r="B2" s="145"/>
      <c r="C2" s="145"/>
      <c r="D2" s="145"/>
      <c r="E2" s="145"/>
      <c r="F2" s="145"/>
      <c r="G2" s="145"/>
      <c r="H2" s="145"/>
      <c r="I2" s="145"/>
    </row>
    <row r="3" spans="1:9" ht="28.35" customHeight="1" x14ac:dyDescent="1.1499999999999999">
      <c r="A3" s="54"/>
      <c r="B3" s="54"/>
      <c r="C3" s="54"/>
      <c r="D3" s="54"/>
      <c r="E3" s="54"/>
      <c r="F3" s="54"/>
      <c r="G3" s="54"/>
      <c r="H3" s="55"/>
      <c r="I3" s="54"/>
    </row>
    <row r="4" spans="1:9" ht="28.35" customHeight="1" x14ac:dyDescent="1.1499999999999999">
      <c r="A4" s="56"/>
      <c r="B4" s="56"/>
      <c r="C4" s="56"/>
      <c r="D4" s="56"/>
      <c r="E4" s="56"/>
      <c r="F4" s="56"/>
      <c r="G4" s="56"/>
      <c r="H4" s="56"/>
      <c r="I4" s="56"/>
    </row>
    <row r="5" spans="1:9" ht="28.35" customHeight="1" x14ac:dyDescent="1.1499999999999999">
      <c r="A5" s="56"/>
      <c r="B5" s="56"/>
      <c r="C5" s="56"/>
      <c r="D5" s="56"/>
      <c r="E5" s="56"/>
      <c r="F5" s="56"/>
      <c r="G5" s="56"/>
      <c r="H5" s="56"/>
      <c r="I5" s="56"/>
    </row>
    <row r="6" spans="1:9" ht="28.35" customHeight="1" x14ac:dyDescent="1.1499999999999999">
      <c r="A6" s="56"/>
      <c r="B6" s="56"/>
      <c r="C6" s="56"/>
      <c r="D6" s="56"/>
      <c r="E6" s="56"/>
      <c r="F6" s="56"/>
      <c r="G6" s="56"/>
      <c r="H6" s="56"/>
      <c r="I6" s="56"/>
    </row>
    <row r="7" spans="1:9" ht="28.35" customHeight="1" x14ac:dyDescent="1.1499999999999999">
      <c r="A7" s="56"/>
      <c r="B7" s="56"/>
      <c r="C7" s="56"/>
      <c r="D7" s="56"/>
      <c r="E7" s="56"/>
      <c r="F7" s="56"/>
      <c r="G7" s="56"/>
      <c r="H7" s="56"/>
      <c r="I7" s="56"/>
    </row>
    <row r="8" spans="1:9" ht="28.35" customHeight="1" x14ac:dyDescent="1.1499999999999999">
      <c r="A8" s="56"/>
      <c r="B8" s="56"/>
      <c r="C8" s="56"/>
      <c r="D8" s="56"/>
      <c r="E8" s="56"/>
      <c r="F8" s="56"/>
      <c r="G8" s="56"/>
      <c r="H8" s="56"/>
      <c r="I8" s="56"/>
    </row>
    <row r="9" spans="1:9" ht="28.35" customHeight="1" x14ac:dyDescent="1.1499999999999999">
      <c r="A9" s="56"/>
      <c r="B9" s="56"/>
      <c r="C9" s="56"/>
      <c r="D9" s="56"/>
      <c r="E9" s="56"/>
      <c r="F9" s="56"/>
      <c r="G9" s="56"/>
      <c r="H9" s="56"/>
      <c r="I9" s="56"/>
    </row>
    <row r="10" spans="1:9" ht="28.35" customHeight="1" x14ac:dyDescent="1.1499999999999999">
      <c r="A10" s="56"/>
      <c r="B10" s="56"/>
      <c r="C10" s="56"/>
      <c r="D10" s="56"/>
      <c r="E10" s="56"/>
      <c r="F10" s="56"/>
      <c r="G10" s="56"/>
      <c r="H10" s="56"/>
      <c r="I10" s="56"/>
    </row>
    <row r="11" spans="1:9" ht="28.35" customHeight="1" x14ac:dyDescent="1.1499999999999999">
      <c r="A11" s="56"/>
      <c r="B11" s="56"/>
      <c r="C11" s="56"/>
      <c r="D11" s="56"/>
      <c r="E11" s="56"/>
      <c r="F11" s="56"/>
      <c r="G11" s="56"/>
      <c r="H11" s="56"/>
      <c r="I11" s="56"/>
    </row>
    <row r="12" spans="1:9" ht="28.35" customHeight="1" x14ac:dyDescent="1.1499999999999999">
      <c r="A12" s="56"/>
      <c r="B12" s="56"/>
      <c r="C12" s="56"/>
      <c r="D12" s="56"/>
      <c r="E12" s="56"/>
      <c r="F12" s="56"/>
      <c r="G12" s="56"/>
      <c r="H12" s="56"/>
      <c r="I12" s="56"/>
    </row>
    <row r="13" spans="1:9" ht="28.35" customHeight="1" x14ac:dyDescent="1.1499999999999999">
      <c r="A13" s="56"/>
      <c r="B13" s="56"/>
      <c r="C13" s="56"/>
      <c r="D13" s="56"/>
      <c r="E13" s="56"/>
      <c r="F13" s="56"/>
      <c r="G13" s="56"/>
      <c r="H13" s="56"/>
      <c r="I13" s="56"/>
    </row>
    <row r="14" spans="1:9" ht="28.35" customHeight="1" x14ac:dyDescent="1.1499999999999999">
      <c r="A14" s="56"/>
      <c r="B14" s="56"/>
      <c r="C14" s="56"/>
      <c r="D14" s="56"/>
      <c r="E14" s="56"/>
      <c r="F14" s="56"/>
      <c r="G14" s="56"/>
      <c r="H14" s="56"/>
      <c r="I14" s="56"/>
    </row>
    <row r="15" spans="1:9" ht="28.35" customHeight="1" x14ac:dyDescent="1.1499999999999999">
      <c r="A15" s="56"/>
      <c r="B15" s="56"/>
      <c r="C15" s="56"/>
      <c r="D15" s="56"/>
      <c r="E15" s="56"/>
      <c r="F15" s="56"/>
      <c r="G15" s="56"/>
      <c r="H15" s="56"/>
      <c r="I15" s="56"/>
    </row>
    <row r="16" spans="1:9" ht="28.35" customHeight="1" x14ac:dyDescent="1.1499999999999999">
      <c r="A16" s="56"/>
      <c r="B16" s="56"/>
      <c r="C16" s="56"/>
      <c r="D16" s="56"/>
      <c r="E16" s="56"/>
      <c r="F16" s="56"/>
      <c r="G16" s="56"/>
      <c r="H16" s="56"/>
      <c r="I16" s="56"/>
    </row>
    <row r="17" spans="1:9" ht="14.25" x14ac:dyDescent="0.2">
      <c r="A17" s="146" t="s">
        <v>68</v>
      </c>
      <c r="B17" s="146"/>
      <c r="C17" s="146"/>
      <c r="D17" s="146"/>
      <c r="E17" s="146"/>
      <c r="F17" s="146"/>
      <c r="G17" s="146"/>
      <c r="H17" s="146"/>
      <c r="I17" s="146"/>
    </row>
    <row r="18" spans="1:9" ht="14.25" x14ac:dyDescent="0.2">
      <c r="A18" s="146"/>
      <c r="B18" s="146"/>
      <c r="C18" s="146"/>
      <c r="D18" s="146"/>
      <c r="E18" s="146"/>
      <c r="F18" s="146"/>
      <c r="G18" s="146"/>
      <c r="H18" s="146"/>
      <c r="I18" s="146"/>
    </row>
    <row r="19" spans="1:9" ht="14.25" x14ac:dyDescent="0.2">
      <c r="A19" s="146" t="s">
        <v>38</v>
      </c>
      <c r="B19" s="146"/>
      <c r="C19" s="146"/>
      <c r="D19" s="146"/>
      <c r="E19" s="146"/>
      <c r="F19" s="146"/>
      <c r="G19" s="146"/>
      <c r="H19" s="146"/>
      <c r="I19" s="146"/>
    </row>
    <row r="20" spans="1:9" ht="14.25" x14ac:dyDescent="0.2">
      <c r="A20" s="146"/>
      <c r="B20" s="146"/>
      <c r="C20" s="146"/>
      <c r="D20" s="146"/>
      <c r="E20" s="146"/>
      <c r="F20" s="146"/>
      <c r="G20" s="146"/>
      <c r="H20" s="146"/>
      <c r="I20" s="146"/>
    </row>
    <row r="21" spans="1:9" ht="14.25" x14ac:dyDescent="0.2">
      <c r="A21" s="146" t="s">
        <v>39</v>
      </c>
      <c r="B21" s="146"/>
      <c r="C21" s="146"/>
      <c r="D21" s="146"/>
      <c r="E21" s="146"/>
      <c r="F21" s="146"/>
      <c r="G21" s="146"/>
      <c r="H21" s="146"/>
      <c r="I21" s="146"/>
    </row>
    <row r="22" spans="1:9" ht="14.25" x14ac:dyDescent="0.2">
      <c r="A22" s="146"/>
      <c r="B22" s="146"/>
      <c r="C22" s="146"/>
      <c r="D22" s="146"/>
      <c r="E22" s="146"/>
      <c r="F22" s="146"/>
      <c r="G22" s="146"/>
      <c r="H22" s="146"/>
      <c r="I22" s="146"/>
    </row>
  </sheetData>
  <mergeCells count="5">
    <mergeCell ref="A1:I1"/>
    <mergeCell ref="A2:I2"/>
    <mergeCell ref="A17:I18"/>
    <mergeCell ref="A19:I20"/>
    <mergeCell ref="A21:I22"/>
  </mergeCells>
  <printOptions horizontalCentered="1"/>
  <pageMargins left="1.2" right="0.45" top="0.75" bottom="0.75" header="0.3" footer="0.3"/>
  <pageSetup orientation="portrait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55B8E-2CA2-48F7-84F2-5490B7F15486}">
  <sheetPr>
    <tabColor rgb="FFFF0000"/>
  </sheetPr>
  <dimension ref="A1:Z41"/>
  <sheetViews>
    <sheetView view="pageLayout" zoomScaleNormal="100" workbookViewId="0">
      <selection activeCell="A2" sqref="A2:P2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7" width="9" style="27"/>
    <col min="18" max="16384" width="9" style="19"/>
  </cols>
  <sheetData>
    <row r="1" spans="1:26" x14ac:dyDescent="0.4">
      <c r="A1" s="152" t="s">
        <v>63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x14ac:dyDescent="0.4">
      <c r="A2" s="153" t="str">
        <f>ไทย!A2</f>
        <v>ชั้น ป.6/1        ปีการศึกษา 2563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6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4">
      <c r="A3" s="154" t="s">
        <v>0</v>
      </c>
      <c r="B3" s="155" t="s">
        <v>2</v>
      </c>
      <c r="C3" s="156"/>
      <c r="D3" s="157"/>
      <c r="E3" s="148" t="s">
        <v>3</v>
      </c>
      <c r="F3" s="162"/>
      <c r="G3" s="149"/>
      <c r="H3" s="148" t="s">
        <v>4</v>
      </c>
      <c r="I3" s="162"/>
      <c r="J3" s="149"/>
      <c r="K3" s="148" t="s">
        <v>5</v>
      </c>
      <c r="L3" s="162"/>
      <c r="M3" s="149"/>
      <c r="N3" s="148" t="s">
        <v>6</v>
      </c>
      <c r="O3" s="162"/>
      <c r="P3" s="149"/>
    </row>
    <row r="4" spans="1:26" ht="20.100000000000001" customHeight="1" x14ac:dyDescent="0.4">
      <c r="A4" s="154"/>
      <c r="B4" s="158"/>
      <c r="C4" s="152"/>
      <c r="D4" s="159"/>
      <c r="E4" s="148" t="s">
        <v>7</v>
      </c>
      <c r="F4" s="149"/>
      <c r="G4" s="150" t="s">
        <v>1</v>
      </c>
      <c r="H4" s="148" t="s">
        <v>7</v>
      </c>
      <c r="I4" s="149"/>
      <c r="J4" s="150" t="s">
        <v>1</v>
      </c>
      <c r="K4" s="148" t="s">
        <v>7</v>
      </c>
      <c r="L4" s="149"/>
      <c r="M4" s="150" t="s">
        <v>1</v>
      </c>
      <c r="N4" s="148" t="s">
        <v>7</v>
      </c>
      <c r="O4" s="149"/>
      <c r="P4" s="150" t="s">
        <v>1</v>
      </c>
    </row>
    <row r="5" spans="1:26" ht="20.100000000000001" customHeight="1" x14ac:dyDescent="0.4">
      <c r="A5" s="154"/>
      <c r="B5" s="160"/>
      <c r="C5" s="153"/>
      <c r="D5" s="161"/>
      <c r="E5" s="47">
        <v>1</v>
      </c>
      <c r="F5" s="47">
        <v>2</v>
      </c>
      <c r="G5" s="151"/>
      <c r="H5" s="47">
        <v>1</v>
      </c>
      <c r="I5" s="47">
        <v>2</v>
      </c>
      <c r="J5" s="151"/>
      <c r="K5" s="47">
        <v>1</v>
      </c>
      <c r="L5" s="47">
        <v>2</v>
      </c>
      <c r="M5" s="151"/>
      <c r="N5" s="47">
        <v>1</v>
      </c>
      <c r="O5" s="47">
        <v>2</v>
      </c>
      <c r="P5" s="151"/>
    </row>
    <row r="6" spans="1:26" ht="18" customHeight="1" x14ac:dyDescent="0.55000000000000004">
      <c r="A6" s="68"/>
      <c r="B6" s="163" t="s">
        <v>10</v>
      </c>
      <c r="C6" s="163"/>
      <c r="D6" s="163"/>
      <c r="E6" s="47">
        <v>3</v>
      </c>
      <c r="F6" s="47">
        <v>3</v>
      </c>
      <c r="G6" s="48">
        <v>3</v>
      </c>
      <c r="H6" s="47">
        <v>3</v>
      </c>
      <c r="I6" s="47">
        <v>3</v>
      </c>
      <c r="J6" s="48">
        <v>3</v>
      </c>
      <c r="K6" s="47">
        <v>3</v>
      </c>
      <c r="L6" s="47">
        <v>3</v>
      </c>
      <c r="M6" s="48">
        <v>3</v>
      </c>
      <c r="N6" s="47">
        <v>3</v>
      </c>
      <c r="O6" s="47">
        <v>3</v>
      </c>
      <c r="P6" s="48">
        <v>3</v>
      </c>
      <c r="Q6" s="7"/>
    </row>
    <row r="7" spans="1:26" s="58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/>
      <c r="F7" s="87"/>
      <c r="G7" s="87">
        <f>(E7+F7)/2</f>
        <v>0</v>
      </c>
      <c r="H7" s="87"/>
      <c r="I7" s="86"/>
      <c r="J7" s="87">
        <f>(H7+I7)/2</f>
        <v>0</v>
      </c>
      <c r="K7" s="86"/>
      <c r="L7" s="86"/>
      <c r="M7" s="88">
        <f>(K7+L7)/2</f>
        <v>0</v>
      </c>
      <c r="N7" s="87">
        <f>(E7+H7+K7)/3</f>
        <v>0</v>
      </c>
      <c r="O7" s="86">
        <f>(F7+I7+L7)/3</f>
        <v>0</v>
      </c>
      <c r="P7" s="89">
        <f>(N7+O7)/2</f>
        <v>0</v>
      </c>
      <c r="Q7" s="57"/>
    </row>
    <row r="8" spans="1:26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/>
      <c r="F8" s="125"/>
      <c r="G8" s="101">
        <f t="shared" ref="G8:G41" si="0">(E8+F8)/2</f>
        <v>0</v>
      </c>
      <c r="H8" s="125"/>
      <c r="I8" s="130"/>
      <c r="J8" s="101">
        <f t="shared" ref="J8:J41" si="1">(H8+I8)/2</f>
        <v>0</v>
      </c>
      <c r="K8" s="130"/>
      <c r="L8" s="125"/>
      <c r="M8" s="101">
        <f t="shared" ref="M8:M41" si="2">(K8+L8)/2</f>
        <v>0</v>
      </c>
      <c r="N8" s="125">
        <f t="shared" ref="N8:O41" si="3">(E8+H8+K8)/3</f>
        <v>0</v>
      </c>
      <c r="O8" s="130">
        <f t="shared" si="3"/>
        <v>0</v>
      </c>
      <c r="P8" s="121">
        <f t="shared" ref="P8:P41" si="4">(N8+O8)/2</f>
        <v>0</v>
      </c>
      <c r="Q8" s="94"/>
    </row>
    <row r="9" spans="1:26" ht="18" customHeight="1" x14ac:dyDescent="0.4">
      <c r="A9" s="1">
        <v>3</v>
      </c>
      <c r="B9" s="14" t="str">
        <f>รายชื่อ!D5</f>
        <v>เด็กชาย</v>
      </c>
      <c r="C9" s="9" t="str">
        <f>รายชื่อ!E5</f>
        <v>ธนพล</v>
      </c>
      <c r="D9" s="13" t="str">
        <f>รายชื่อ!F5</f>
        <v>นรอินทร์</v>
      </c>
      <c r="E9" s="91"/>
      <c r="F9" s="91"/>
      <c r="G9" s="3">
        <f t="shared" si="0"/>
        <v>0</v>
      </c>
      <c r="H9" s="91"/>
      <c r="I9" s="91"/>
      <c r="J9" s="3">
        <f t="shared" si="1"/>
        <v>0</v>
      </c>
      <c r="K9" s="91"/>
      <c r="L9" s="91"/>
      <c r="M9" s="3">
        <f t="shared" si="2"/>
        <v>0</v>
      </c>
      <c r="N9" s="90">
        <f t="shared" si="3"/>
        <v>0</v>
      </c>
      <c r="O9" s="90">
        <f t="shared" si="3"/>
        <v>0</v>
      </c>
      <c r="P9" s="28">
        <f t="shared" si="4"/>
        <v>0</v>
      </c>
      <c r="Q9" s="7"/>
    </row>
    <row r="10" spans="1:26" ht="18" customHeight="1" x14ac:dyDescent="0.4">
      <c r="A10" s="1">
        <v>4</v>
      </c>
      <c r="B10" s="14" t="str">
        <f>รายชื่อ!D6</f>
        <v>เด็กชาย</v>
      </c>
      <c r="C10" s="9" t="str">
        <f>รายชื่อ!E6</f>
        <v>นิธิพล</v>
      </c>
      <c r="D10" s="13" t="str">
        <f>รายชื่อ!F6</f>
        <v>แผ่นคำลา</v>
      </c>
      <c r="E10" s="92"/>
      <c r="F10" s="92"/>
      <c r="G10" s="3">
        <f t="shared" si="0"/>
        <v>0</v>
      </c>
      <c r="H10" s="92"/>
      <c r="I10" s="92"/>
      <c r="J10" s="3">
        <f t="shared" si="1"/>
        <v>0</v>
      </c>
      <c r="K10" s="92"/>
      <c r="L10" s="92"/>
      <c r="M10" s="3">
        <f t="shared" si="2"/>
        <v>0</v>
      </c>
      <c r="N10" s="90">
        <f t="shared" si="3"/>
        <v>0</v>
      </c>
      <c r="O10" s="90">
        <f t="shared" si="3"/>
        <v>0</v>
      </c>
      <c r="P10" s="28">
        <f t="shared" si="4"/>
        <v>0</v>
      </c>
      <c r="Q10" s="7"/>
    </row>
    <row r="11" spans="1:26" ht="18" customHeight="1" x14ac:dyDescent="0.4">
      <c r="A11" s="1">
        <v>5</v>
      </c>
      <c r="B11" s="14" t="str">
        <f>รายชื่อ!D7</f>
        <v>เด็กชาย</v>
      </c>
      <c r="C11" s="9" t="str">
        <f>รายชื่อ!E7</f>
        <v>พงศกร</v>
      </c>
      <c r="D11" s="13" t="str">
        <f>รายชื่อ!F7</f>
        <v>สุทธิพงศ์วิรัช</v>
      </c>
      <c r="E11" s="3"/>
      <c r="F11" s="3"/>
      <c r="G11" s="3">
        <f t="shared" si="0"/>
        <v>0</v>
      </c>
      <c r="H11" s="3"/>
      <c r="I11" s="3"/>
      <c r="J11" s="3">
        <f t="shared" si="1"/>
        <v>0</v>
      </c>
      <c r="K11" s="3"/>
      <c r="L11" s="3"/>
      <c r="M11" s="3">
        <f t="shared" si="2"/>
        <v>0</v>
      </c>
      <c r="N11" s="90">
        <f t="shared" si="3"/>
        <v>0</v>
      </c>
      <c r="O11" s="90">
        <f t="shared" si="3"/>
        <v>0</v>
      </c>
      <c r="P11" s="28">
        <f t="shared" si="4"/>
        <v>0</v>
      </c>
      <c r="Q11" s="7"/>
    </row>
    <row r="12" spans="1:26" ht="18" customHeight="1" x14ac:dyDescent="0.4">
      <c r="A12" s="1">
        <v>6</v>
      </c>
      <c r="B12" s="14" t="str">
        <f>รายชื่อ!D8</f>
        <v>เด็กหญิง</v>
      </c>
      <c r="C12" s="9" t="str">
        <f>รายชื่อ!E8</f>
        <v>กมลวรรณ</v>
      </c>
      <c r="D12" s="13" t="str">
        <f>รายชื่อ!F8</f>
        <v>เนาวไสศรี</v>
      </c>
      <c r="E12" s="91"/>
      <c r="F12" s="91"/>
      <c r="G12" s="3">
        <f t="shared" si="0"/>
        <v>0</v>
      </c>
      <c r="H12" s="91"/>
      <c r="I12" s="91"/>
      <c r="J12" s="3">
        <f t="shared" si="1"/>
        <v>0</v>
      </c>
      <c r="K12" s="91"/>
      <c r="L12" s="91"/>
      <c r="M12" s="3">
        <f t="shared" si="2"/>
        <v>0</v>
      </c>
      <c r="N12" s="90">
        <f t="shared" si="3"/>
        <v>0</v>
      </c>
      <c r="O12" s="90">
        <f t="shared" si="3"/>
        <v>0</v>
      </c>
      <c r="P12" s="28">
        <f t="shared" si="4"/>
        <v>0</v>
      </c>
      <c r="Q12" s="7"/>
    </row>
    <row r="13" spans="1:26" ht="18" customHeight="1" x14ac:dyDescent="0.4">
      <c r="A13" s="1">
        <v>7</v>
      </c>
      <c r="B13" s="14" t="str">
        <f>รายชื่อ!D9</f>
        <v>เด็กหญิง</v>
      </c>
      <c r="C13" s="9" t="str">
        <f>รายชื่อ!E9</f>
        <v>กรองกาญจน์</v>
      </c>
      <c r="D13" s="13" t="str">
        <f>รายชื่อ!F9</f>
        <v>สืบสอน</v>
      </c>
      <c r="E13" s="90"/>
      <c r="F13" s="90"/>
      <c r="G13" s="3">
        <f t="shared" si="0"/>
        <v>0</v>
      </c>
      <c r="H13" s="90"/>
      <c r="I13" s="90"/>
      <c r="J13" s="3">
        <f t="shared" si="1"/>
        <v>0</v>
      </c>
      <c r="K13" s="90"/>
      <c r="L13" s="90"/>
      <c r="M13" s="3">
        <f t="shared" si="2"/>
        <v>0</v>
      </c>
      <c r="N13" s="90">
        <f t="shared" si="3"/>
        <v>0</v>
      </c>
      <c r="O13" s="90">
        <f t="shared" si="3"/>
        <v>0</v>
      </c>
      <c r="P13" s="28">
        <f t="shared" si="4"/>
        <v>0</v>
      </c>
      <c r="Q13" s="7"/>
    </row>
    <row r="14" spans="1:26" ht="18" customHeight="1" x14ac:dyDescent="0.4">
      <c r="A14" s="1">
        <v>8</v>
      </c>
      <c r="B14" s="12" t="str">
        <f>รายชื่อ!D10</f>
        <v>เด็กหญิง</v>
      </c>
      <c r="C14" s="10" t="str">
        <f>รายชื่อ!E10</f>
        <v>ชลิตา</v>
      </c>
      <c r="D14" s="11" t="str">
        <f>รายชื่อ!F10</f>
        <v>กองแกน</v>
      </c>
      <c r="E14" s="90"/>
      <c r="F14" s="90"/>
      <c r="G14" s="3">
        <f t="shared" si="0"/>
        <v>0</v>
      </c>
      <c r="H14" s="90"/>
      <c r="I14" s="90"/>
      <c r="J14" s="3">
        <f t="shared" si="1"/>
        <v>0</v>
      </c>
      <c r="K14" s="90"/>
      <c r="L14" s="90"/>
      <c r="M14" s="3">
        <f t="shared" si="2"/>
        <v>0</v>
      </c>
      <c r="N14" s="90">
        <f t="shared" si="3"/>
        <v>0</v>
      </c>
      <c r="O14" s="90">
        <f t="shared" si="3"/>
        <v>0</v>
      </c>
      <c r="P14" s="28">
        <f t="shared" si="4"/>
        <v>0</v>
      </c>
      <c r="Q14" s="7"/>
    </row>
    <row r="15" spans="1:26" ht="18" customHeight="1" x14ac:dyDescent="0.4">
      <c r="A15" s="1">
        <v>9</v>
      </c>
      <c r="B15" s="12" t="str">
        <f>รายชื่อ!D11</f>
        <v>เด็กหญิง</v>
      </c>
      <c r="C15" s="10" t="str">
        <f>รายชื่อ!E11</f>
        <v>นงค์นภัส</v>
      </c>
      <c r="D15" s="11" t="str">
        <f>รายชื่อ!F11</f>
        <v>ทีดินดำ</v>
      </c>
      <c r="E15" s="90"/>
      <c r="F15" s="90"/>
      <c r="G15" s="3">
        <f t="shared" si="0"/>
        <v>0</v>
      </c>
      <c r="H15" s="90"/>
      <c r="I15" s="90"/>
      <c r="J15" s="3">
        <f t="shared" si="1"/>
        <v>0</v>
      </c>
      <c r="K15" s="90"/>
      <c r="L15" s="90"/>
      <c r="M15" s="3">
        <f t="shared" si="2"/>
        <v>0</v>
      </c>
      <c r="N15" s="90">
        <f t="shared" si="3"/>
        <v>0</v>
      </c>
      <c r="O15" s="90">
        <f t="shared" si="3"/>
        <v>0</v>
      </c>
      <c r="P15" s="28">
        <f t="shared" si="4"/>
        <v>0</v>
      </c>
      <c r="Q15" s="7"/>
    </row>
    <row r="16" spans="1:26" ht="18" customHeight="1" x14ac:dyDescent="0.4">
      <c r="A16" s="1">
        <v>10</v>
      </c>
      <c r="B16" s="12" t="str">
        <f>รายชื่อ!D12</f>
        <v>เด็กหญิง</v>
      </c>
      <c r="C16" s="10" t="str">
        <f>รายชื่อ!E12</f>
        <v>นวรัตน์</v>
      </c>
      <c r="D16" s="11" t="str">
        <f>รายชื่อ!F12</f>
        <v>เอี่ยมนิ่ม</v>
      </c>
      <c r="E16" s="90"/>
      <c r="F16" s="90"/>
      <c r="G16" s="3">
        <f t="shared" si="0"/>
        <v>0</v>
      </c>
      <c r="H16" s="90"/>
      <c r="I16" s="90"/>
      <c r="J16" s="3">
        <f t="shared" si="1"/>
        <v>0</v>
      </c>
      <c r="K16" s="90"/>
      <c r="L16" s="90"/>
      <c r="M16" s="3">
        <f t="shared" si="2"/>
        <v>0</v>
      </c>
      <c r="N16" s="90">
        <f t="shared" si="3"/>
        <v>0</v>
      </c>
      <c r="O16" s="90">
        <f t="shared" si="3"/>
        <v>0</v>
      </c>
      <c r="P16" s="28">
        <f t="shared" si="4"/>
        <v>0</v>
      </c>
      <c r="Q16" s="7"/>
    </row>
    <row r="17" spans="1:17" ht="18" customHeight="1" x14ac:dyDescent="0.4">
      <c r="A17" s="1">
        <v>11</v>
      </c>
      <c r="B17" s="12" t="str">
        <f>รายชื่อ!D13</f>
        <v>เด็กหญิง</v>
      </c>
      <c r="C17" s="10" t="str">
        <f>รายชื่อ!E13</f>
        <v>พรรณนิภา</v>
      </c>
      <c r="D17" s="11" t="str">
        <f>รายชื่อ!F13</f>
        <v>พรายเพ็ชรน้อย</v>
      </c>
      <c r="E17" s="90"/>
      <c r="F17" s="90"/>
      <c r="G17" s="3">
        <f t="shared" si="0"/>
        <v>0</v>
      </c>
      <c r="H17" s="90"/>
      <c r="I17" s="90"/>
      <c r="J17" s="3">
        <f t="shared" si="1"/>
        <v>0</v>
      </c>
      <c r="K17" s="90"/>
      <c r="L17" s="90"/>
      <c r="M17" s="3">
        <f t="shared" si="2"/>
        <v>0</v>
      </c>
      <c r="N17" s="90">
        <f t="shared" si="3"/>
        <v>0</v>
      </c>
      <c r="O17" s="90">
        <f t="shared" si="3"/>
        <v>0</v>
      </c>
      <c r="P17" s="28">
        <f t="shared" si="4"/>
        <v>0</v>
      </c>
      <c r="Q17" s="7"/>
    </row>
    <row r="18" spans="1:17" ht="18" customHeight="1" x14ac:dyDescent="0.4">
      <c r="A18" s="1">
        <v>12</v>
      </c>
      <c r="B18" s="12" t="str">
        <f>รายชื่อ!D14</f>
        <v>เด็กหญิง</v>
      </c>
      <c r="C18" s="10" t="str">
        <f>รายชื่อ!E14</f>
        <v>เพ็ญประภา</v>
      </c>
      <c r="D18" s="11" t="str">
        <f>รายชื่อ!F14</f>
        <v>ลาพันธ์</v>
      </c>
      <c r="E18" s="90"/>
      <c r="F18" s="90"/>
      <c r="G18" s="3">
        <f t="shared" si="0"/>
        <v>0</v>
      </c>
      <c r="H18" s="90"/>
      <c r="I18" s="90"/>
      <c r="J18" s="3">
        <f t="shared" si="1"/>
        <v>0</v>
      </c>
      <c r="K18" s="90"/>
      <c r="L18" s="90"/>
      <c r="M18" s="3">
        <f t="shared" si="2"/>
        <v>0</v>
      </c>
      <c r="N18" s="90">
        <f t="shared" si="3"/>
        <v>0</v>
      </c>
      <c r="O18" s="90">
        <f t="shared" si="3"/>
        <v>0</v>
      </c>
      <c r="P18" s="28">
        <f t="shared" si="4"/>
        <v>0</v>
      </c>
      <c r="Q18" s="7"/>
    </row>
    <row r="19" spans="1:17" ht="18" customHeight="1" x14ac:dyDescent="0.4">
      <c r="A19" s="1">
        <v>13</v>
      </c>
      <c r="B19" s="12" t="str">
        <f>รายชื่อ!D15</f>
        <v>เด็กหญิง</v>
      </c>
      <c r="C19" s="10" t="str">
        <f>รายชื่อ!E15</f>
        <v>มาลินี</v>
      </c>
      <c r="D19" s="11" t="str">
        <f>รายชื่อ!F15</f>
        <v>ศรีอินกิจ</v>
      </c>
      <c r="E19" s="91"/>
      <c r="F19" s="91"/>
      <c r="G19" s="3">
        <f t="shared" si="0"/>
        <v>0</v>
      </c>
      <c r="H19" s="91"/>
      <c r="I19" s="91"/>
      <c r="J19" s="3">
        <f t="shared" si="1"/>
        <v>0</v>
      </c>
      <c r="K19" s="91"/>
      <c r="L19" s="91"/>
      <c r="M19" s="3">
        <f t="shared" si="2"/>
        <v>0</v>
      </c>
      <c r="N19" s="90">
        <f t="shared" si="3"/>
        <v>0</v>
      </c>
      <c r="O19" s="90">
        <f t="shared" si="3"/>
        <v>0</v>
      </c>
      <c r="P19" s="28">
        <f t="shared" si="4"/>
        <v>0</v>
      </c>
      <c r="Q19" s="7"/>
    </row>
    <row r="20" spans="1:17" ht="18" customHeight="1" x14ac:dyDescent="0.4">
      <c r="A20" s="1">
        <v>14</v>
      </c>
      <c r="B20" s="12" t="str">
        <f>รายชื่อ!D16</f>
        <v>เด็กหญิง</v>
      </c>
      <c r="C20" s="10" t="str">
        <f>รายชื่อ!E16</f>
        <v>วนิดา</v>
      </c>
      <c r="D20" s="11" t="str">
        <f>รายชื่อ!F16</f>
        <v>สุดโต</v>
      </c>
      <c r="E20" s="90"/>
      <c r="F20" s="90"/>
      <c r="G20" s="3">
        <f t="shared" si="0"/>
        <v>0</v>
      </c>
      <c r="H20" s="90"/>
      <c r="I20" s="90"/>
      <c r="J20" s="3">
        <f t="shared" si="1"/>
        <v>0</v>
      </c>
      <c r="K20" s="90"/>
      <c r="L20" s="90"/>
      <c r="M20" s="3">
        <f t="shared" si="2"/>
        <v>0</v>
      </c>
      <c r="N20" s="90">
        <f t="shared" si="3"/>
        <v>0</v>
      </c>
      <c r="O20" s="90">
        <f t="shared" si="3"/>
        <v>0</v>
      </c>
      <c r="P20" s="28">
        <f t="shared" si="4"/>
        <v>0</v>
      </c>
      <c r="Q20" s="7"/>
    </row>
    <row r="21" spans="1:17" ht="18" customHeight="1" x14ac:dyDescent="0.4">
      <c r="A21" s="1">
        <v>15</v>
      </c>
      <c r="B21" s="12" t="str">
        <f>รายชื่อ!D17</f>
        <v>เด็กหญิง</v>
      </c>
      <c r="C21" s="10" t="str">
        <f>รายชื่อ!E17</f>
        <v>วิภาดา</v>
      </c>
      <c r="D21" s="11" t="str">
        <f>รายชื่อ!F17</f>
        <v>โสดาโคตร</v>
      </c>
      <c r="E21" s="90"/>
      <c r="F21" s="90"/>
      <c r="G21" s="3">
        <f t="shared" si="0"/>
        <v>0</v>
      </c>
      <c r="H21" s="90"/>
      <c r="I21" s="90"/>
      <c r="J21" s="3">
        <f t="shared" si="1"/>
        <v>0</v>
      </c>
      <c r="K21" s="90"/>
      <c r="L21" s="90"/>
      <c r="M21" s="3">
        <f t="shared" si="2"/>
        <v>0</v>
      </c>
      <c r="N21" s="90">
        <f t="shared" si="3"/>
        <v>0</v>
      </c>
      <c r="O21" s="90">
        <f t="shared" si="3"/>
        <v>0</v>
      </c>
      <c r="P21" s="28">
        <f t="shared" si="4"/>
        <v>0</v>
      </c>
      <c r="Q21" s="7"/>
    </row>
    <row r="22" spans="1:17" ht="18" customHeight="1" x14ac:dyDescent="0.4">
      <c r="A22" s="1">
        <v>16</v>
      </c>
      <c r="B22" s="12" t="str">
        <f>รายชื่อ!D18</f>
        <v>เด็กหญิง</v>
      </c>
      <c r="C22" s="10" t="str">
        <f>รายชื่อ!E18</f>
        <v>สุนันทา</v>
      </c>
      <c r="D22" s="11" t="str">
        <f>รายชื่อ!F18</f>
        <v>ทรัพย์ประดิษฐ์</v>
      </c>
      <c r="E22" s="91"/>
      <c r="F22" s="91"/>
      <c r="G22" s="3">
        <f t="shared" si="0"/>
        <v>0</v>
      </c>
      <c r="H22" s="91"/>
      <c r="I22" s="91"/>
      <c r="J22" s="3">
        <f t="shared" si="1"/>
        <v>0</v>
      </c>
      <c r="K22" s="91"/>
      <c r="L22" s="91"/>
      <c r="M22" s="3">
        <f t="shared" si="2"/>
        <v>0</v>
      </c>
      <c r="N22" s="90">
        <f t="shared" si="3"/>
        <v>0</v>
      </c>
      <c r="O22" s="90">
        <f t="shared" si="3"/>
        <v>0</v>
      </c>
      <c r="P22" s="28">
        <f t="shared" si="4"/>
        <v>0</v>
      </c>
      <c r="Q22" s="7"/>
    </row>
    <row r="23" spans="1:17" ht="18" customHeight="1" x14ac:dyDescent="0.4">
      <c r="A23" s="1">
        <v>17</v>
      </c>
      <c r="B23" s="12" t="str">
        <f>รายชื่อ!D19</f>
        <v>เด็กหญิง</v>
      </c>
      <c r="C23" s="10" t="str">
        <f>รายชื่อ!E19</f>
        <v>สุภาภรณ์</v>
      </c>
      <c r="D23" s="11" t="str">
        <f>รายชื่อ!F19</f>
        <v>บูรณะ</v>
      </c>
      <c r="E23" s="91"/>
      <c r="F23" s="91"/>
      <c r="G23" s="3">
        <f t="shared" si="0"/>
        <v>0</v>
      </c>
      <c r="H23" s="91"/>
      <c r="I23" s="91"/>
      <c r="J23" s="3">
        <f t="shared" si="1"/>
        <v>0</v>
      </c>
      <c r="K23" s="91"/>
      <c r="L23" s="91"/>
      <c r="M23" s="3">
        <f t="shared" si="2"/>
        <v>0</v>
      </c>
      <c r="N23" s="90">
        <f t="shared" si="3"/>
        <v>0</v>
      </c>
      <c r="O23" s="90">
        <f t="shared" si="3"/>
        <v>0</v>
      </c>
      <c r="P23" s="28">
        <f t="shared" si="4"/>
        <v>0</v>
      </c>
      <c r="Q23" s="7"/>
    </row>
    <row r="24" spans="1:17" ht="18" customHeight="1" x14ac:dyDescent="0.4">
      <c r="A24" s="1">
        <v>18</v>
      </c>
      <c r="B24" s="12" t="str">
        <f>รายชื่อ!D20</f>
        <v>เด็กหญิง</v>
      </c>
      <c r="C24" s="10" t="str">
        <f>รายชื่อ!E20</f>
        <v>สร้อยฟ้า</v>
      </c>
      <c r="D24" s="11" t="str">
        <f>รายชื่อ!F20</f>
        <v>ดีละลม</v>
      </c>
      <c r="E24" s="90"/>
      <c r="F24" s="90"/>
      <c r="G24" s="3">
        <f t="shared" si="0"/>
        <v>0</v>
      </c>
      <c r="H24" s="90"/>
      <c r="I24" s="90"/>
      <c r="J24" s="3">
        <f t="shared" si="1"/>
        <v>0</v>
      </c>
      <c r="K24" s="90"/>
      <c r="L24" s="90"/>
      <c r="M24" s="3">
        <f t="shared" si="2"/>
        <v>0</v>
      </c>
      <c r="N24" s="90">
        <f t="shared" si="3"/>
        <v>0</v>
      </c>
      <c r="O24" s="90">
        <f t="shared" si="3"/>
        <v>0</v>
      </c>
      <c r="P24" s="28">
        <f t="shared" si="4"/>
        <v>0</v>
      </c>
      <c r="Q24" s="7"/>
    </row>
    <row r="25" spans="1:17" ht="18" customHeight="1" x14ac:dyDescent="0.4">
      <c r="A25" s="1">
        <v>19</v>
      </c>
      <c r="B25" s="12" t="str">
        <f>รายชื่อ!D21</f>
        <v>เด็กชาย</v>
      </c>
      <c r="C25" s="10" t="str">
        <f>รายชื่อ!E21</f>
        <v>พงศกร</v>
      </c>
      <c r="D25" s="11" t="str">
        <f>รายชื่อ!F21</f>
        <v>นิยมวัน</v>
      </c>
      <c r="E25" s="90"/>
      <c r="F25" s="90"/>
      <c r="G25" s="3">
        <f t="shared" si="0"/>
        <v>0</v>
      </c>
      <c r="H25" s="90"/>
      <c r="I25" s="90"/>
      <c r="J25" s="3">
        <f t="shared" si="1"/>
        <v>0</v>
      </c>
      <c r="K25" s="90"/>
      <c r="L25" s="90"/>
      <c r="M25" s="3">
        <f t="shared" si="2"/>
        <v>0</v>
      </c>
      <c r="N25" s="90">
        <f t="shared" si="3"/>
        <v>0</v>
      </c>
      <c r="O25" s="90">
        <f t="shared" si="3"/>
        <v>0</v>
      </c>
      <c r="P25" s="28">
        <f t="shared" si="4"/>
        <v>0</v>
      </c>
      <c r="Q25" s="7"/>
    </row>
    <row r="26" spans="1:17" s="27" customFormat="1" ht="18" customHeight="1" x14ac:dyDescent="0.4">
      <c r="A26" s="4">
        <v>20</v>
      </c>
      <c r="B26" s="12" t="str">
        <f>รายชื่อ!D22</f>
        <v>เด็กชาย</v>
      </c>
      <c r="C26" s="10" t="str">
        <f>รายชื่อ!E22</f>
        <v>ศุภกฤต</v>
      </c>
      <c r="D26" s="11" t="str">
        <f>รายชื่อ!F22</f>
        <v>นุตน้อย</v>
      </c>
      <c r="E26" s="90"/>
      <c r="F26" s="90"/>
      <c r="G26" s="3">
        <f t="shared" si="0"/>
        <v>0</v>
      </c>
      <c r="H26" s="90"/>
      <c r="I26" s="90"/>
      <c r="J26" s="3">
        <f t="shared" si="1"/>
        <v>0</v>
      </c>
      <c r="K26" s="90"/>
      <c r="L26" s="90"/>
      <c r="M26" s="3">
        <f t="shared" si="2"/>
        <v>0</v>
      </c>
      <c r="N26" s="90">
        <f t="shared" si="3"/>
        <v>0</v>
      </c>
      <c r="O26" s="90">
        <f t="shared" si="3"/>
        <v>0</v>
      </c>
      <c r="P26" s="28">
        <f t="shared" si="4"/>
        <v>0</v>
      </c>
      <c r="Q26" s="7"/>
    </row>
    <row r="27" spans="1:17" ht="18" customHeight="1" x14ac:dyDescent="0.4">
      <c r="A27" s="1">
        <v>21</v>
      </c>
      <c r="B27" s="14" t="str">
        <f>รายชื่อ!D23</f>
        <v>เด็กชาย</v>
      </c>
      <c r="C27" s="9" t="str">
        <f>รายชื่อ!E23</f>
        <v>วีระพงษ์</v>
      </c>
      <c r="D27" s="13" t="str">
        <f>รายชื่อ!F23</f>
        <v>ดวงงาม</v>
      </c>
      <c r="E27" s="90"/>
      <c r="F27" s="90"/>
      <c r="G27" s="3">
        <f t="shared" si="0"/>
        <v>0</v>
      </c>
      <c r="H27" s="90"/>
      <c r="I27" s="90"/>
      <c r="J27" s="3">
        <f t="shared" si="1"/>
        <v>0</v>
      </c>
      <c r="K27" s="90"/>
      <c r="L27" s="90"/>
      <c r="M27" s="3">
        <f t="shared" si="2"/>
        <v>0</v>
      </c>
      <c r="N27" s="90">
        <f t="shared" si="3"/>
        <v>0</v>
      </c>
      <c r="O27" s="90">
        <f t="shared" si="3"/>
        <v>0</v>
      </c>
      <c r="P27" s="28">
        <f t="shared" si="4"/>
        <v>0</v>
      </c>
      <c r="Q27" s="7"/>
    </row>
    <row r="28" spans="1:17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/>
      <c r="F28" s="125"/>
      <c r="G28" s="101">
        <f t="shared" si="0"/>
        <v>0</v>
      </c>
      <c r="H28" s="125"/>
      <c r="I28" s="125"/>
      <c r="J28" s="101">
        <f t="shared" si="1"/>
        <v>0</v>
      </c>
      <c r="K28" s="125"/>
      <c r="L28" s="125"/>
      <c r="M28" s="101">
        <f t="shared" si="2"/>
        <v>0</v>
      </c>
      <c r="N28" s="125">
        <f t="shared" si="3"/>
        <v>0</v>
      </c>
      <c r="O28" s="125">
        <f t="shared" si="3"/>
        <v>0</v>
      </c>
      <c r="P28" s="121">
        <f t="shared" si="4"/>
        <v>0</v>
      </c>
      <c r="Q28" s="94"/>
    </row>
    <row r="29" spans="1:17" ht="18" customHeight="1" x14ac:dyDescent="0.4">
      <c r="A29" s="1">
        <v>23</v>
      </c>
      <c r="B29" s="14" t="str">
        <f>รายชื่อ!D25</f>
        <v>เด็กชาย</v>
      </c>
      <c r="C29" s="9" t="str">
        <f>รายชื่อ!E25</f>
        <v>กิตติพร</v>
      </c>
      <c r="D29" s="13" t="str">
        <f>รายชื่อ!F25</f>
        <v>สามงามยา</v>
      </c>
      <c r="E29" s="90"/>
      <c r="F29" s="90"/>
      <c r="G29" s="3">
        <f t="shared" si="0"/>
        <v>0</v>
      </c>
      <c r="H29" s="90"/>
      <c r="I29" s="90"/>
      <c r="J29" s="3">
        <f t="shared" si="1"/>
        <v>0</v>
      </c>
      <c r="K29" s="90"/>
      <c r="L29" s="90"/>
      <c r="M29" s="3">
        <f t="shared" si="2"/>
        <v>0</v>
      </c>
      <c r="N29" s="90">
        <f t="shared" si="3"/>
        <v>0</v>
      </c>
      <c r="O29" s="90">
        <f t="shared" si="3"/>
        <v>0</v>
      </c>
      <c r="P29" s="28">
        <f t="shared" si="4"/>
        <v>0</v>
      </c>
      <c r="Q29" s="7"/>
    </row>
    <row r="30" spans="1:17" ht="18" customHeight="1" x14ac:dyDescent="0.4">
      <c r="A30" s="1">
        <v>24</v>
      </c>
      <c r="B30" s="14" t="str">
        <f>รายชื่อ!D26</f>
        <v>เด็กชาย</v>
      </c>
      <c r="C30" s="9" t="str">
        <f>รายชื่อ!E26</f>
        <v>กิตติภณ</v>
      </c>
      <c r="D30" s="13" t="str">
        <f>รายชื่อ!F26</f>
        <v>มากจุ้ย</v>
      </c>
      <c r="E30" s="93"/>
      <c r="F30" s="93"/>
      <c r="G30" s="3">
        <f t="shared" si="0"/>
        <v>0</v>
      </c>
      <c r="H30" s="93"/>
      <c r="I30" s="93"/>
      <c r="J30" s="3">
        <f t="shared" si="1"/>
        <v>0</v>
      </c>
      <c r="K30" s="93"/>
      <c r="L30" s="93"/>
      <c r="M30" s="3">
        <f t="shared" si="2"/>
        <v>0</v>
      </c>
      <c r="N30" s="90">
        <f t="shared" si="3"/>
        <v>0</v>
      </c>
      <c r="O30" s="90">
        <f t="shared" si="3"/>
        <v>0</v>
      </c>
      <c r="P30" s="28">
        <f t="shared" si="4"/>
        <v>0</v>
      </c>
      <c r="Q30" s="6"/>
    </row>
    <row r="31" spans="1:17" ht="18" customHeight="1" x14ac:dyDescent="0.4">
      <c r="A31" s="1">
        <v>25</v>
      </c>
      <c r="B31" s="14" t="str">
        <f>รายชื่อ!D27</f>
        <v>เด็กชาย</v>
      </c>
      <c r="C31" s="9" t="str">
        <f>รายชื่อ!E27</f>
        <v>ณัถเศรษฐ</v>
      </c>
      <c r="D31" s="13" t="str">
        <f>รายชื่อ!F27</f>
        <v>เนตรนิล</v>
      </c>
      <c r="E31" s="90"/>
      <c r="F31" s="90"/>
      <c r="G31" s="3">
        <f t="shared" si="0"/>
        <v>0</v>
      </c>
      <c r="H31" s="90"/>
      <c r="I31" s="90"/>
      <c r="J31" s="3">
        <f t="shared" si="1"/>
        <v>0</v>
      </c>
      <c r="K31" s="90"/>
      <c r="L31" s="90"/>
      <c r="M31" s="3">
        <f t="shared" si="2"/>
        <v>0</v>
      </c>
      <c r="N31" s="90">
        <f t="shared" si="3"/>
        <v>0</v>
      </c>
      <c r="O31" s="90">
        <f t="shared" si="3"/>
        <v>0</v>
      </c>
      <c r="P31" s="28">
        <f t="shared" si="4"/>
        <v>0</v>
      </c>
      <c r="Q31" s="7"/>
    </row>
    <row r="32" spans="1:17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/>
      <c r="F32" s="125"/>
      <c r="G32" s="101">
        <f t="shared" si="0"/>
        <v>0</v>
      </c>
      <c r="H32" s="125"/>
      <c r="I32" s="125"/>
      <c r="J32" s="101">
        <f t="shared" si="1"/>
        <v>0</v>
      </c>
      <c r="K32" s="125"/>
      <c r="L32" s="125"/>
      <c r="M32" s="101">
        <f t="shared" si="2"/>
        <v>0</v>
      </c>
      <c r="N32" s="125">
        <f t="shared" si="3"/>
        <v>0</v>
      </c>
      <c r="O32" s="125">
        <f t="shared" si="3"/>
        <v>0</v>
      </c>
      <c r="P32" s="121">
        <f t="shared" si="4"/>
        <v>0</v>
      </c>
      <c r="Q32" s="94"/>
    </row>
    <row r="33" spans="1:17" s="27" customFormat="1" ht="18" customHeight="1" x14ac:dyDescent="0.4">
      <c r="A33" s="4">
        <v>27</v>
      </c>
      <c r="B33" s="12" t="str">
        <f>รายชื่อ!D29</f>
        <v>เด็กหญิง</v>
      </c>
      <c r="C33" s="10" t="str">
        <f>รายชื่อ!E29</f>
        <v>รัตติกาล</v>
      </c>
      <c r="D33" s="11" t="str">
        <f>รายชื่อ!F29</f>
        <v>สีสัน</v>
      </c>
      <c r="E33" s="90"/>
      <c r="F33" s="90"/>
      <c r="G33" s="3">
        <f t="shared" si="0"/>
        <v>0</v>
      </c>
      <c r="H33" s="90"/>
      <c r="I33" s="90"/>
      <c r="J33" s="3">
        <f t="shared" si="1"/>
        <v>0</v>
      </c>
      <c r="K33" s="90"/>
      <c r="L33" s="90"/>
      <c r="M33" s="3">
        <f t="shared" si="2"/>
        <v>0</v>
      </c>
      <c r="N33" s="90">
        <f t="shared" si="3"/>
        <v>0</v>
      </c>
      <c r="O33" s="90">
        <f t="shared" si="3"/>
        <v>0</v>
      </c>
      <c r="P33" s="28">
        <f t="shared" si="4"/>
        <v>0</v>
      </c>
      <c r="Q33" s="7"/>
    </row>
    <row r="34" spans="1:17" ht="18" customHeight="1" x14ac:dyDescent="0.4">
      <c r="A34" s="1">
        <v>28</v>
      </c>
      <c r="B34" s="14" t="str">
        <f>รายชื่อ!D30</f>
        <v>เด็กชาย</v>
      </c>
      <c r="C34" s="9" t="str">
        <f>รายชื่อ!E30</f>
        <v>รัฐศาสตร์</v>
      </c>
      <c r="D34" s="13" t="str">
        <f>รายชื่อ!F30</f>
        <v>ระงับทุกข์</v>
      </c>
      <c r="E34" s="69"/>
      <c r="F34" s="69"/>
      <c r="G34" s="3">
        <f t="shared" si="0"/>
        <v>0</v>
      </c>
      <c r="H34" s="69"/>
      <c r="I34" s="69"/>
      <c r="J34" s="3">
        <f t="shared" si="1"/>
        <v>0</v>
      </c>
      <c r="K34" s="69"/>
      <c r="L34" s="69"/>
      <c r="M34" s="3">
        <f t="shared" si="2"/>
        <v>0</v>
      </c>
      <c r="N34" s="92">
        <f t="shared" si="3"/>
        <v>0</v>
      </c>
      <c r="O34" s="92">
        <f t="shared" si="3"/>
        <v>0</v>
      </c>
      <c r="P34" s="28">
        <f t="shared" si="4"/>
        <v>0</v>
      </c>
      <c r="Q34" s="6"/>
    </row>
    <row r="35" spans="1:17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69"/>
      <c r="F35" s="69"/>
      <c r="G35" s="3">
        <f t="shared" si="0"/>
        <v>0</v>
      </c>
      <c r="H35" s="69"/>
      <c r="I35" s="69"/>
      <c r="J35" s="3">
        <f t="shared" si="1"/>
        <v>0</v>
      </c>
      <c r="K35" s="69"/>
      <c r="L35" s="69"/>
      <c r="M35" s="3">
        <f t="shared" si="2"/>
        <v>0</v>
      </c>
      <c r="N35" s="92">
        <f t="shared" si="3"/>
        <v>0</v>
      </c>
      <c r="O35" s="92">
        <f t="shared" si="3"/>
        <v>0</v>
      </c>
      <c r="P35" s="28">
        <f t="shared" si="4"/>
        <v>0</v>
      </c>
      <c r="Q35" s="94"/>
    </row>
    <row r="36" spans="1:17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69"/>
      <c r="F36" s="69"/>
      <c r="G36" s="3">
        <f t="shared" si="0"/>
        <v>0</v>
      </c>
      <c r="H36" s="69"/>
      <c r="I36" s="69"/>
      <c r="J36" s="3">
        <f t="shared" si="1"/>
        <v>0</v>
      </c>
      <c r="K36" s="69"/>
      <c r="L36" s="69"/>
      <c r="M36" s="3">
        <f t="shared" si="2"/>
        <v>0</v>
      </c>
      <c r="N36" s="92">
        <f t="shared" si="3"/>
        <v>0</v>
      </c>
      <c r="O36" s="92">
        <f t="shared" si="3"/>
        <v>0</v>
      </c>
      <c r="P36" s="28">
        <f t="shared" si="4"/>
        <v>0</v>
      </c>
      <c r="Q36" s="7"/>
    </row>
    <row r="37" spans="1:17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69"/>
      <c r="F37" s="69"/>
      <c r="G37" s="3">
        <f t="shared" si="0"/>
        <v>0</v>
      </c>
      <c r="H37" s="69"/>
      <c r="I37" s="69"/>
      <c r="J37" s="3">
        <f t="shared" si="1"/>
        <v>0</v>
      </c>
      <c r="K37" s="69"/>
      <c r="L37" s="69"/>
      <c r="M37" s="3">
        <f t="shared" si="2"/>
        <v>0</v>
      </c>
      <c r="N37" s="92">
        <f t="shared" si="3"/>
        <v>0</v>
      </c>
      <c r="O37" s="92">
        <f t="shared" si="3"/>
        <v>0</v>
      </c>
      <c r="P37" s="28">
        <f t="shared" si="4"/>
        <v>0</v>
      </c>
    </row>
    <row r="38" spans="1:17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69"/>
      <c r="F38" s="69"/>
      <c r="G38" s="3">
        <f t="shared" si="0"/>
        <v>0</v>
      </c>
      <c r="H38" s="69"/>
      <c r="I38" s="69"/>
      <c r="J38" s="3">
        <f t="shared" si="1"/>
        <v>0</v>
      </c>
      <c r="K38" s="69"/>
      <c r="L38" s="69"/>
      <c r="M38" s="3">
        <f t="shared" si="2"/>
        <v>0</v>
      </c>
      <c r="N38" s="92">
        <f t="shared" si="3"/>
        <v>0</v>
      </c>
      <c r="O38" s="92">
        <f t="shared" si="3"/>
        <v>0</v>
      </c>
      <c r="P38" s="28">
        <f t="shared" si="4"/>
        <v>0</v>
      </c>
    </row>
    <row r="39" spans="1:17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69"/>
      <c r="F39" s="69"/>
      <c r="G39" s="3">
        <f t="shared" si="0"/>
        <v>0</v>
      </c>
      <c r="H39" s="69"/>
      <c r="I39" s="69"/>
      <c r="J39" s="3">
        <f t="shared" si="1"/>
        <v>0</v>
      </c>
      <c r="K39" s="69"/>
      <c r="L39" s="69"/>
      <c r="M39" s="3">
        <f t="shared" si="2"/>
        <v>0</v>
      </c>
      <c r="N39" s="92">
        <f t="shared" si="3"/>
        <v>0</v>
      </c>
      <c r="O39" s="92">
        <f t="shared" si="3"/>
        <v>0</v>
      </c>
      <c r="P39" s="28">
        <f t="shared" si="4"/>
        <v>0</v>
      </c>
    </row>
    <row r="40" spans="1:17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69"/>
      <c r="F40" s="69"/>
      <c r="G40" s="3">
        <f t="shared" si="0"/>
        <v>0</v>
      </c>
      <c r="H40" s="69"/>
      <c r="I40" s="69"/>
      <c r="J40" s="3">
        <f t="shared" si="1"/>
        <v>0</v>
      </c>
      <c r="K40" s="69"/>
      <c r="L40" s="69"/>
      <c r="M40" s="3">
        <f t="shared" si="2"/>
        <v>0</v>
      </c>
      <c r="N40" s="92">
        <f t="shared" si="3"/>
        <v>0</v>
      </c>
      <c r="O40" s="92">
        <f t="shared" si="3"/>
        <v>0</v>
      </c>
      <c r="P40" s="28">
        <f t="shared" si="4"/>
        <v>0</v>
      </c>
    </row>
    <row r="41" spans="1:17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69"/>
      <c r="F41" s="69"/>
      <c r="G41" s="3">
        <f t="shared" si="0"/>
        <v>0</v>
      </c>
      <c r="H41" s="69"/>
      <c r="I41" s="69"/>
      <c r="J41" s="3">
        <f t="shared" si="1"/>
        <v>0</v>
      </c>
      <c r="K41" s="69"/>
      <c r="L41" s="69"/>
      <c r="M41" s="3">
        <f t="shared" si="2"/>
        <v>0</v>
      </c>
      <c r="N41" s="92">
        <f t="shared" si="3"/>
        <v>0</v>
      </c>
      <c r="O41" s="92">
        <f t="shared" si="3"/>
        <v>0</v>
      </c>
      <c r="P41" s="28">
        <f t="shared" si="4"/>
        <v>0</v>
      </c>
    </row>
  </sheetData>
  <mergeCells count="17"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  <mergeCell ref="B6:D6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C4D7-7F32-4F7A-B47B-43A458C5A8BB}">
  <sheetPr>
    <tabColor rgb="FFFF0000"/>
  </sheetPr>
  <dimension ref="A1:Z41"/>
  <sheetViews>
    <sheetView view="pageLayout" zoomScaleNormal="100" workbookViewId="0">
      <selection activeCell="A2" sqref="A2:P2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7" width="9" style="27"/>
    <col min="18" max="16384" width="9" style="19"/>
  </cols>
  <sheetData>
    <row r="1" spans="1:26" x14ac:dyDescent="0.4">
      <c r="A1" s="152" t="s">
        <v>17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x14ac:dyDescent="0.4">
      <c r="A2" s="153" t="str">
        <f>ไทย!A2</f>
        <v>ชั้น ป.6/1        ปีการศึกษา 2563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6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4">
      <c r="A3" s="154" t="s">
        <v>0</v>
      </c>
      <c r="B3" s="155" t="s">
        <v>2</v>
      </c>
      <c r="C3" s="156"/>
      <c r="D3" s="157"/>
      <c r="E3" s="148" t="s">
        <v>3</v>
      </c>
      <c r="F3" s="162"/>
      <c r="G3" s="149"/>
      <c r="H3" s="148" t="s">
        <v>4</v>
      </c>
      <c r="I3" s="162"/>
      <c r="J3" s="149"/>
      <c r="K3" s="148" t="s">
        <v>5</v>
      </c>
      <c r="L3" s="162"/>
      <c r="M3" s="149"/>
      <c r="N3" s="148" t="s">
        <v>6</v>
      </c>
      <c r="O3" s="162"/>
      <c r="P3" s="149"/>
    </row>
    <row r="4" spans="1:26" ht="20.100000000000001" customHeight="1" x14ac:dyDescent="0.4">
      <c r="A4" s="154"/>
      <c r="B4" s="158"/>
      <c r="C4" s="152"/>
      <c r="D4" s="159"/>
      <c r="E4" s="148" t="s">
        <v>7</v>
      </c>
      <c r="F4" s="149"/>
      <c r="G4" s="150" t="s">
        <v>1</v>
      </c>
      <c r="H4" s="148" t="s">
        <v>7</v>
      </c>
      <c r="I4" s="149"/>
      <c r="J4" s="150" t="s">
        <v>1</v>
      </c>
      <c r="K4" s="148" t="s">
        <v>7</v>
      </c>
      <c r="L4" s="149"/>
      <c r="M4" s="150" t="s">
        <v>1</v>
      </c>
      <c r="N4" s="148" t="s">
        <v>7</v>
      </c>
      <c r="O4" s="149"/>
      <c r="P4" s="150" t="s">
        <v>1</v>
      </c>
    </row>
    <row r="5" spans="1:26" ht="20.100000000000001" customHeight="1" x14ac:dyDescent="0.4">
      <c r="A5" s="154"/>
      <c r="B5" s="160"/>
      <c r="C5" s="153"/>
      <c r="D5" s="161"/>
      <c r="E5" s="47">
        <v>1</v>
      </c>
      <c r="F5" s="47">
        <v>2</v>
      </c>
      <c r="G5" s="151"/>
      <c r="H5" s="47">
        <v>1</v>
      </c>
      <c r="I5" s="47">
        <v>2</v>
      </c>
      <c r="J5" s="151"/>
      <c r="K5" s="47">
        <v>1</v>
      </c>
      <c r="L5" s="47">
        <v>2</v>
      </c>
      <c r="M5" s="151"/>
      <c r="N5" s="47">
        <v>1</v>
      </c>
      <c r="O5" s="47">
        <v>2</v>
      </c>
      <c r="P5" s="151"/>
    </row>
    <row r="6" spans="1:26" ht="18" customHeight="1" x14ac:dyDescent="0.55000000000000004">
      <c r="A6" s="68"/>
      <c r="B6" s="163" t="s">
        <v>10</v>
      </c>
      <c r="C6" s="163"/>
      <c r="D6" s="163"/>
      <c r="E6" s="47">
        <v>3</v>
      </c>
      <c r="F6" s="47">
        <v>3</v>
      </c>
      <c r="G6" s="48">
        <v>3</v>
      </c>
      <c r="H6" s="47">
        <v>3</v>
      </c>
      <c r="I6" s="47">
        <v>3</v>
      </c>
      <c r="J6" s="48">
        <v>3</v>
      </c>
      <c r="K6" s="47">
        <v>3</v>
      </c>
      <c r="L6" s="47">
        <v>3</v>
      </c>
      <c r="M6" s="48">
        <v>3</v>
      </c>
      <c r="N6" s="47">
        <v>3</v>
      </c>
      <c r="O6" s="47">
        <v>3</v>
      </c>
      <c r="P6" s="48">
        <v>3</v>
      </c>
      <c r="Q6" s="7"/>
    </row>
    <row r="7" spans="1:26" s="58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/>
      <c r="F7" s="87"/>
      <c r="G7" s="87">
        <f>(E7+F7)/2</f>
        <v>0</v>
      </c>
      <c r="H7" s="87"/>
      <c r="I7" s="86"/>
      <c r="J7" s="87">
        <f>(H7+I7)/2</f>
        <v>0</v>
      </c>
      <c r="K7" s="86"/>
      <c r="L7" s="86"/>
      <c r="M7" s="88">
        <f>(K7+L7)/2</f>
        <v>0</v>
      </c>
      <c r="N7" s="87">
        <f>(E7+H7+K7)/3</f>
        <v>0</v>
      </c>
      <c r="O7" s="86">
        <f>(F7+I7+L7)/3</f>
        <v>0</v>
      </c>
      <c r="P7" s="89">
        <f>(N7+O7)/2</f>
        <v>0</v>
      </c>
      <c r="Q7" s="57"/>
    </row>
    <row r="8" spans="1:26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/>
      <c r="F8" s="125"/>
      <c r="G8" s="101">
        <f t="shared" ref="G8:G41" si="0">(E8+F8)/2</f>
        <v>0</v>
      </c>
      <c r="H8" s="125"/>
      <c r="I8" s="130"/>
      <c r="J8" s="101">
        <f t="shared" ref="J8:J41" si="1">(H8+I8)/2</f>
        <v>0</v>
      </c>
      <c r="K8" s="130"/>
      <c r="L8" s="125"/>
      <c r="M8" s="101">
        <f t="shared" ref="M8:M41" si="2">(K8+L8)/2</f>
        <v>0</v>
      </c>
      <c r="N8" s="125">
        <f t="shared" ref="N8:O41" si="3">(E8+H8+K8)/3</f>
        <v>0</v>
      </c>
      <c r="O8" s="130">
        <f t="shared" si="3"/>
        <v>0</v>
      </c>
      <c r="P8" s="121">
        <f t="shared" ref="P8:P41" si="4">(N8+O8)/2</f>
        <v>0</v>
      </c>
      <c r="Q8" s="94"/>
    </row>
    <row r="9" spans="1:26" ht="18" customHeight="1" x14ac:dyDescent="0.4">
      <c r="A9" s="1">
        <v>3</v>
      </c>
      <c r="B9" s="14" t="str">
        <f>รายชื่อ!D5</f>
        <v>เด็กชาย</v>
      </c>
      <c r="C9" s="9" t="str">
        <f>รายชื่อ!E5</f>
        <v>ธนพล</v>
      </c>
      <c r="D9" s="13" t="str">
        <f>รายชื่อ!F5</f>
        <v>นรอินทร์</v>
      </c>
      <c r="E9" s="91"/>
      <c r="F9" s="91"/>
      <c r="G9" s="3">
        <f t="shared" si="0"/>
        <v>0</v>
      </c>
      <c r="H9" s="91"/>
      <c r="I9" s="91"/>
      <c r="J9" s="3">
        <f t="shared" si="1"/>
        <v>0</v>
      </c>
      <c r="K9" s="91"/>
      <c r="L9" s="91"/>
      <c r="M9" s="3">
        <f t="shared" si="2"/>
        <v>0</v>
      </c>
      <c r="N9" s="90">
        <f t="shared" si="3"/>
        <v>0</v>
      </c>
      <c r="O9" s="90">
        <f t="shared" si="3"/>
        <v>0</v>
      </c>
      <c r="P9" s="28">
        <f t="shared" si="4"/>
        <v>0</v>
      </c>
      <c r="Q9" s="7"/>
    </row>
    <row r="10" spans="1:26" ht="18" customHeight="1" x14ac:dyDescent="0.4">
      <c r="A10" s="1">
        <v>4</v>
      </c>
      <c r="B10" s="14" t="str">
        <f>รายชื่อ!D6</f>
        <v>เด็กชาย</v>
      </c>
      <c r="C10" s="9" t="str">
        <f>รายชื่อ!E6</f>
        <v>นิธิพล</v>
      </c>
      <c r="D10" s="13" t="str">
        <f>รายชื่อ!F6</f>
        <v>แผ่นคำลา</v>
      </c>
      <c r="E10" s="92"/>
      <c r="F10" s="92"/>
      <c r="G10" s="3">
        <f t="shared" si="0"/>
        <v>0</v>
      </c>
      <c r="H10" s="92"/>
      <c r="I10" s="92"/>
      <c r="J10" s="3">
        <f t="shared" si="1"/>
        <v>0</v>
      </c>
      <c r="K10" s="92"/>
      <c r="L10" s="92"/>
      <c r="M10" s="3">
        <f t="shared" si="2"/>
        <v>0</v>
      </c>
      <c r="N10" s="90">
        <f t="shared" si="3"/>
        <v>0</v>
      </c>
      <c r="O10" s="90">
        <f t="shared" si="3"/>
        <v>0</v>
      </c>
      <c r="P10" s="28">
        <f t="shared" si="4"/>
        <v>0</v>
      </c>
      <c r="Q10" s="7"/>
    </row>
    <row r="11" spans="1:26" ht="18" customHeight="1" x14ac:dyDescent="0.4">
      <c r="A11" s="1">
        <v>5</v>
      </c>
      <c r="B11" s="14" t="str">
        <f>รายชื่อ!D7</f>
        <v>เด็กชาย</v>
      </c>
      <c r="C11" s="9" t="str">
        <f>รายชื่อ!E7</f>
        <v>พงศกร</v>
      </c>
      <c r="D11" s="13" t="str">
        <f>รายชื่อ!F7</f>
        <v>สุทธิพงศ์วิรัช</v>
      </c>
      <c r="E11" s="3"/>
      <c r="F11" s="3"/>
      <c r="G11" s="3">
        <f t="shared" si="0"/>
        <v>0</v>
      </c>
      <c r="H11" s="3"/>
      <c r="I11" s="3"/>
      <c r="J11" s="3">
        <f t="shared" si="1"/>
        <v>0</v>
      </c>
      <c r="K11" s="3"/>
      <c r="L11" s="3"/>
      <c r="M11" s="3">
        <f t="shared" si="2"/>
        <v>0</v>
      </c>
      <c r="N11" s="90">
        <f t="shared" si="3"/>
        <v>0</v>
      </c>
      <c r="O11" s="90">
        <f t="shared" si="3"/>
        <v>0</v>
      </c>
      <c r="P11" s="28">
        <f t="shared" si="4"/>
        <v>0</v>
      </c>
      <c r="Q11" s="7"/>
    </row>
    <row r="12" spans="1:26" ht="18" customHeight="1" x14ac:dyDescent="0.4">
      <c r="A12" s="1">
        <v>6</v>
      </c>
      <c r="B12" s="14" t="str">
        <f>รายชื่อ!D8</f>
        <v>เด็กหญิง</v>
      </c>
      <c r="C12" s="9" t="str">
        <f>รายชื่อ!E8</f>
        <v>กมลวรรณ</v>
      </c>
      <c r="D12" s="13" t="str">
        <f>รายชื่อ!F8</f>
        <v>เนาวไสศรี</v>
      </c>
      <c r="E12" s="91"/>
      <c r="F12" s="91"/>
      <c r="G12" s="3">
        <f t="shared" si="0"/>
        <v>0</v>
      </c>
      <c r="H12" s="91"/>
      <c r="I12" s="91"/>
      <c r="J12" s="3">
        <f t="shared" si="1"/>
        <v>0</v>
      </c>
      <c r="K12" s="91"/>
      <c r="L12" s="91"/>
      <c r="M12" s="3">
        <f t="shared" si="2"/>
        <v>0</v>
      </c>
      <c r="N12" s="90">
        <f t="shared" si="3"/>
        <v>0</v>
      </c>
      <c r="O12" s="90">
        <f t="shared" si="3"/>
        <v>0</v>
      </c>
      <c r="P12" s="28">
        <f t="shared" si="4"/>
        <v>0</v>
      </c>
      <c r="Q12" s="7"/>
    </row>
    <row r="13" spans="1:26" ht="18" customHeight="1" x14ac:dyDescent="0.4">
      <c r="A13" s="1">
        <v>7</v>
      </c>
      <c r="B13" s="14" t="str">
        <f>รายชื่อ!D9</f>
        <v>เด็กหญิง</v>
      </c>
      <c r="C13" s="9" t="str">
        <f>รายชื่อ!E9</f>
        <v>กรองกาญจน์</v>
      </c>
      <c r="D13" s="13" t="str">
        <f>รายชื่อ!F9</f>
        <v>สืบสอน</v>
      </c>
      <c r="E13" s="90"/>
      <c r="F13" s="90"/>
      <c r="G13" s="3">
        <f t="shared" si="0"/>
        <v>0</v>
      </c>
      <c r="H13" s="90"/>
      <c r="I13" s="90"/>
      <c r="J13" s="3">
        <f t="shared" si="1"/>
        <v>0</v>
      </c>
      <c r="K13" s="90"/>
      <c r="L13" s="90"/>
      <c r="M13" s="3">
        <f t="shared" si="2"/>
        <v>0</v>
      </c>
      <c r="N13" s="90">
        <f t="shared" si="3"/>
        <v>0</v>
      </c>
      <c r="O13" s="90">
        <f t="shared" si="3"/>
        <v>0</v>
      </c>
      <c r="P13" s="28">
        <f t="shared" si="4"/>
        <v>0</v>
      </c>
      <c r="Q13" s="7"/>
    </row>
    <row r="14" spans="1:26" ht="18" customHeight="1" x14ac:dyDescent="0.4">
      <c r="A14" s="1">
        <v>8</v>
      </c>
      <c r="B14" s="12" t="str">
        <f>รายชื่อ!D10</f>
        <v>เด็กหญิง</v>
      </c>
      <c r="C14" s="10" t="str">
        <f>รายชื่อ!E10</f>
        <v>ชลิตา</v>
      </c>
      <c r="D14" s="11" t="str">
        <f>รายชื่อ!F10</f>
        <v>กองแกน</v>
      </c>
      <c r="E14" s="90"/>
      <c r="F14" s="90"/>
      <c r="G14" s="3">
        <f t="shared" si="0"/>
        <v>0</v>
      </c>
      <c r="H14" s="90"/>
      <c r="I14" s="90"/>
      <c r="J14" s="3">
        <f t="shared" si="1"/>
        <v>0</v>
      </c>
      <c r="K14" s="90"/>
      <c r="L14" s="90"/>
      <c r="M14" s="3">
        <f t="shared" si="2"/>
        <v>0</v>
      </c>
      <c r="N14" s="90">
        <f t="shared" si="3"/>
        <v>0</v>
      </c>
      <c r="O14" s="90">
        <f t="shared" si="3"/>
        <v>0</v>
      </c>
      <c r="P14" s="28">
        <f t="shared" si="4"/>
        <v>0</v>
      </c>
      <c r="Q14" s="7"/>
    </row>
    <row r="15" spans="1:26" ht="18" customHeight="1" x14ac:dyDescent="0.4">
      <c r="A15" s="1">
        <v>9</v>
      </c>
      <c r="B15" s="12" t="str">
        <f>รายชื่อ!D11</f>
        <v>เด็กหญิง</v>
      </c>
      <c r="C15" s="10" t="str">
        <f>รายชื่อ!E11</f>
        <v>นงค์นภัส</v>
      </c>
      <c r="D15" s="11" t="str">
        <f>รายชื่อ!F11</f>
        <v>ทีดินดำ</v>
      </c>
      <c r="E15" s="90"/>
      <c r="F15" s="90"/>
      <c r="G15" s="3">
        <f t="shared" si="0"/>
        <v>0</v>
      </c>
      <c r="H15" s="90"/>
      <c r="I15" s="90"/>
      <c r="J15" s="3">
        <f t="shared" si="1"/>
        <v>0</v>
      </c>
      <c r="K15" s="90"/>
      <c r="L15" s="90"/>
      <c r="M15" s="3">
        <f t="shared" si="2"/>
        <v>0</v>
      </c>
      <c r="N15" s="90">
        <f t="shared" si="3"/>
        <v>0</v>
      </c>
      <c r="O15" s="90">
        <f t="shared" si="3"/>
        <v>0</v>
      </c>
      <c r="P15" s="28">
        <f t="shared" si="4"/>
        <v>0</v>
      </c>
      <c r="Q15" s="7"/>
    </row>
    <row r="16" spans="1:26" ht="18" customHeight="1" x14ac:dyDescent="0.4">
      <c r="A16" s="1">
        <v>10</v>
      </c>
      <c r="B16" s="12" t="str">
        <f>รายชื่อ!D12</f>
        <v>เด็กหญิง</v>
      </c>
      <c r="C16" s="10" t="str">
        <f>รายชื่อ!E12</f>
        <v>นวรัตน์</v>
      </c>
      <c r="D16" s="11" t="str">
        <f>รายชื่อ!F12</f>
        <v>เอี่ยมนิ่ม</v>
      </c>
      <c r="E16" s="90"/>
      <c r="F16" s="90"/>
      <c r="G16" s="3">
        <f t="shared" si="0"/>
        <v>0</v>
      </c>
      <c r="H16" s="90"/>
      <c r="I16" s="90"/>
      <c r="J16" s="3">
        <f t="shared" si="1"/>
        <v>0</v>
      </c>
      <c r="K16" s="90"/>
      <c r="L16" s="90"/>
      <c r="M16" s="3">
        <f t="shared" si="2"/>
        <v>0</v>
      </c>
      <c r="N16" s="90">
        <f t="shared" si="3"/>
        <v>0</v>
      </c>
      <c r="O16" s="90">
        <f t="shared" si="3"/>
        <v>0</v>
      </c>
      <c r="P16" s="28">
        <f t="shared" si="4"/>
        <v>0</v>
      </c>
      <c r="Q16" s="7"/>
    </row>
    <row r="17" spans="1:17" ht="18" customHeight="1" x14ac:dyDescent="0.4">
      <c r="A17" s="1">
        <v>11</v>
      </c>
      <c r="B17" s="12" t="str">
        <f>รายชื่อ!D13</f>
        <v>เด็กหญิง</v>
      </c>
      <c r="C17" s="10" t="str">
        <f>รายชื่อ!E13</f>
        <v>พรรณนิภา</v>
      </c>
      <c r="D17" s="11" t="str">
        <f>รายชื่อ!F13</f>
        <v>พรายเพ็ชรน้อย</v>
      </c>
      <c r="E17" s="90"/>
      <c r="F17" s="90"/>
      <c r="G17" s="3">
        <f t="shared" si="0"/>
        <v>0</v>
      </c>
      <c r="H17" s="90"/>
      <c r="I17" s="90"/>
      <c r="J17" s="3">
        <f t="shared" si="1"/>
        <v>0</v>
      </c>
      <c r="K17" s="90"/>
      <c r="L17" s="90"/>
      <c r="M17" s="3">
        <f t="shared" si="2"/>
        <v>0</v>
      </c>
      <c r="N17" s="90">
        <f t="shared" si="3"/>
        <v>0</v>
      </c>
      <c r="O17" s="90">
        <f t="shared" si="3"/>
        <v>0</v>
      </c>
      <c r="P17" s="28">
        <f t="shared" si="4"/>
        <v>0</v>
      </c>
      <c r="Q17" s="7"/>
    </row>
    <row r="18" spans="1:17" ht="18" customHeight="1" x14ac:dyDescent="0.4">
      <c r="A18" s="1">
        <v>12</v>
      </c>
      <c r="B18" s="12" t="str">
        <f>รายชื่อ!D14</f>
        <v>เด็กหญิง</v>
      </c>
      <c r="C18" s="10" t="str">
        <f>รายชื่อ!E14</f>
        <v>เพ็ญประภา</v>
      </c>
      <c r="D18" s="11" t="str">
        <f>รายชื่อ!F14</f>
        <v>ลาพันธ์</v>
      </c>
      <c r="E18" s="90"/>
      <c r="F18" s="90"/>
      <c r="G18" s="3">
        <f t="shared" si="0"/>
        <v>0</v>
      </c>
      <c r="H18" s="90"/>
      <c r="I18" s="90"/>
      <c r="J18" s="3">
        <f t="shared" si="1"/>
        <v>0</v>
      </c>
      <c r="K18" s="90"/>
      <c r="L18" s="90"/>
      <c r="M18" s="3">
        <f t="shared" si="2"/>
        <v>0</v>
      </c>
      <c r="N18" s="90">
        <f t="shared" si="3"/>
        <v>0</v>
      </c>
      <c r="O18" s="90">
        <f t="shared" si="3"/>
        <v>0</v>
      </c>
      <c r="P18" s="28">
        <f t="shared" si="4"/>
        <v>0</v>
      </c>
      <c r="Q18" s="7"/>
    </row>
    <row r="19" spans="1:17" ht="18" customHeight="1" x14ac:dyDescent="0.4">
      <c r="A19" s="1">
        <v>13</v>
      </c>
      <c r="B19" s="12" t="str">
        <f>รายชื่อ!D15</f>
        <v>เด็กหญิง</v>
      </c>
      <c r="C19" s="10" t="str">
        <f>รายชื่อ!E15</f>
        <v>มาลินี</v>
      </c>
      <c r="D19" s="11" t="str">
        <f>รายชื่อ!F15</f>
        <v>ศรีอินกิจ</v>
      </c>
      <c r="E19" s="91"/>
      <c r="F19" s="91"/>
      <c r="G19" s="3">
        <f t="shared" si="0"/>
        <v>0</v>
      </c>
      <c r="H19" s="91"/>
      <c r="I19" s="91"/>
      <c r="J19" s="3">
        <f t="shared" si="1"/>
        <v>0</v>
      </c>
      <c r="K19" s="91"/>
      <c r="L19" s="91"/>
      <c r="M19" s="3">
        <f t="shared" si="2"/>
        <v>0</v>
      </c>
      <c r="N19" s="90">
        <f t="shared" si="3"/>
        <v>0</v>
      </c>
      <c r="O19" s="90">
        <f t="shared" si="3"/>
        <v>0</v>
      </c>
      <c r="P19" s="28">
        <f t="shared" si="4"/>
        <v>0</v>
      </c>
      <c r="Q19" s="7"/>
    </row>
    <row r="20" spans="1:17" ht="18" customHeight="1" x14ac:dyDescent="0.4">
      <c r="A20" s="1">
        <v>14</v>
      </c>
      <c r="B20" s="12" t="str">
        <f>รายชื่อ!D16</f>
        <v>เด็กหญิง</v>
      </c>
      <c r="C20" s="10" t="str">
        <f>รายชื่อ!E16</f>
        <v>วนิดา</v>
      </c>
      <c r="D20" s="11" t="str">
        <f>รายชื่อ!F16</f>
        <v>สุดโต</v>
      </c>
      <c r="E20" s="90"/>
      <c r="F20" s="90"/>
      <c r="G20" s="3">
        <f t="shared" si="0"/>
        <v>0</v>
      </c>
      <c r="H20" s="90"/>
      <c r="I20" s="90"/>
      <c r="J20" s="3">
        <f t="shared" si="1"/>
        <v>0</v>
      </c>
      <c r="K20" s="90"/>
      <c r="L20" s="90"/>
      <c r="M20" s="3">
        <f t="shared" si="2"/>
        <v>0</v>
      </c>
      <c r="N20" s="90">
        <f t="shared" si="3"/>
        <v>0</v>
      </c>
      <c r="O20" s="90">
        <f t="shared" si="3"/>
        <v>0</v>
      </c>
      <c r="P20" s="28">
        <f t="shared" si="4"/>
        <v>0</v>
      </c>
      <c r="Q20" s="7"/>
    </row>
    <row r="21" spans="1:17" ht="18" customHeight="1" x14ac:dyDescent="0.4">
      <c r="A21" s="1">
        <v>15</v>
      </c>
      <c r="B21" s="12" t="str">
        <f>รายชื่อ!D17</f>
        <v>เด็กหญิง</v>
      </c>
      <c r="C21" s="10" t="str">
        <f>รายชื่อ!E17</f>
        <v>วิภาดา</v>
      </c>
      <c r="D21" s="11" t="str">
        <f>รายชื่อ!F17</f>
        <v>โสดาโคตร</v>
      </c>
      <c r="E21" s="90"/>
      <c r="F21" s="90"/>
      <c r="G21" s="3">
        <f t="shared" si="0"/>
        <v>0</v>
      </c>
      <c r="H21" s="90"/>
      <c r="I21" s="90"/>
      <c r="J21" s="3">
        <f t="shared" si="1"/>
        <v>0</v>
      </c>
      <c r="K21" s="90"/>
      <c r="L21" s="90"/>
      <c r="M21" s="3">
        <f t="shared" si="2"/>
        <v>0</v>
      </c>
      <c r="N21" s="90">
        <f t="shared" si="3"/>
        <v>0</v>
      </c>
      <c r="O21" s="90">
        <f t="shared" si="3"/>
        <v>0</v>
      </c>
      <c r="P21" s="28">
        <f t="shared" si="4"/>
        <v>0</v>
      </c>
      <c r="Q21" s="7"/>
    </row>
    <row r="22" spans="1:17" ht="18" customHeight="1" x14ac:dyDescent="0.4">
      <c r="A22" s="1">
        <v>16</v>
      </c>
      <c r="B22" s="12" t="str">
        <f>รายชื่อ!D18</f>
        <v>เด็กหญิง</v>
      </c>
      <c r="C22" s="10" t="str">
        <f>รายชื่อ!E18</f>
        <v>สุนันทา</v>
      </c>
      <c r="D22" s="11" t="str">
        <f>รายชื่อ!F18</f>
        <v>ทรัพย์ประดิษฐ์</v>
      </c>
      <c r="E22" s="91"/>
      <c r="F22" s="91"/>
      <c r="G22" s="3">
        <f t="shared" si="0"/>
        <v>0</v>
      </c>
      <c r="H22" s="91"/>
      <c r="I22" s="91"/>
      <c r="J22" s="3">
        <f t="shared" si="1"/>
        <v>0</v>
      </c>
      <c r="K22" s="91"/>
      <c r="L22" s="91"/>
      <c r="M22" s="3">
        <f t="shared" si="2"/>
        <v>0</v>
      </c>
      <c r="N22" s="90">
        <f t="shared" si="3"/>
        <v>0</v>
      </c>
      <c r="O22" s="90">
        <f t="shared" si="3"/>
        <v>0</v>
      </c>
      <c r="P22" s="28">
        <f t="shared" si="4"/>
        <v>0</v>
      </c>
      <c r="Q22" s="7"/>
    </row>
    <row r="23" spans="1:17" ht="18" customHeight="1" x14ac:dyDescent="0.4">
      <c r="A23" s="1">
        <v>17</v>
      </c>
      <c r="B23" s="12" t="str">
        <f>รายชื่อ!D19</f>
        <v>เด็กหญิง</v>
      </c>
      <c r="C23" s="10" t="str">
        <f>รายชื่อ!E19</f>
        <v>สุภาภรณ์</v>
      </c>
      <c r="D23" s="11" t="str">
        <f>รายชื่อ!F19</f>
        <v>บูรณะ</v>
      </c>
      <c r="E23" s="91"/>
      <c r="F23" s="91"/>
      <c r="G23" s="3">
        <f t="shared" si="0"/>
        <v>0</v>
      </c>
      <c r="H23" s="91"/>
      <c r="I23" s="91"/>
      <c r="J23" s="3">
        <f t="shared" si="1"/>
        <v>0</v>
      </c>
      <c r="K23" s="91"/>
      <c r="L23" s="91"/>
      <c r="M23" s="3">
        <f t="shared" si="2"/>
        <v>0</v>
      </c>
      <c r="N23" s="90">
        <f t="shared" si="3"/>
        <v>0</v>
      </c>
      <c r="O23" s="90">
        <f t="shared" si="3"/>
        <v>0</v>
      </c>
      <c r="P23" s="28">
        <f t="shared" si="4"/>
        <v>0</v>
      </c>
      <c r="Q23" s="7"/>
    </row>
    <row r="24" spans="1:17" ht="18" customHeight="1" x14ac:dyDescent="0.4">
      <c r="A24" s="1">
        <v>18</v>
      </c>
      <c r="B24" s="12" t="str">
        <f>รายชื่อ!D20</f>
        <v>เด็กหญิง</v>
      </c>
      <c r="C24" s="10" t="str">
        <f>รายชื่อ!E20</f>
        <v>สร้อยฟ้า</v>
      </c>
      <c r="D24" s="11" t="str">
        <f>รายชื่อ!F20</f>
        <v>ดีละลม</v>
      </c>
      <c r="E24" s="90"/>
      <c r="F24" s="90"/>
      <c r="G24" s="3">
        <f t="shared" si="0"/>
        <v>0</v>
      </c>
      <c r="H24" s="90"/>
      <c r="I24" s="90"/>
      <c r="J24" s="3">
        <f t="shared" si="1"/>
        <v>0</v>
      </c>
      <c r="K24" s="90"/>
      <c r="L24" s="90"/>
      <c r="M24" s="3">
        <f t="shared" si="2"/>
        <v>0</v>
      </c>
      <c r="N24" s="90">
        <f t="shared" si="3"/>
        <v>0</v>
      </c>
      <c r="O24" s="90">
        <f t="shared" si="3"/>
        <v>0</v>
      </c>
      <c r="P24" s="28">
        <f t="shared" si="4"/>
        <v>0</v>
      </c>
      <c r="Q24" s="7"/>
    </row>
    <row r="25" spans="1:17" ht="18" customHeight="1" x14ac:dyDescent="0.4">
      <c r="A25" s="1">
        <v>19</v>
      </c>
      <c r="B25" s="12" t="str">
        <f>รายชื่อ!D21</f>
        <v>เด็กชาย</v>
      </c>
      <c r="C25" s="10" t="str">
        <f>รายชื่อ!E21</f>
        <v>พงศกร</v>
      </c>
      <c r="D25" s="11" t="str">
        <f>รายชื่อ!F21</f>
        <v>นิยมวัน</v>
      </c>
      <c r="E25" s="90"/>
      <c r="F25" s="90"/>
      <c r="G25" s="3">
        <f t="shared" si="0"/>
        <v>0</v>
      </c>
      <c r="H25" s="90"/>
      <c r="I25" s="90"/>
      <c r="J25" s="3">
        <f t="shared" si="1"/>
        <v>0</v>
      </c>
      <c r="K25" s="90"/>
      <c r="L25" s="90"/>
      <c r="M25" s="3">
        <f t="shared" si="2"/>
        <v>0</v>
      </c>
      <c r="N25" s="90">
        <f t="shared" si="3"/>
        <v>0</v>
      </c>
      <c r="O25" s="90">
        <f t="shared" si="3"/>
        <v>0</v>
      </c>
      <c r="P25" s="28">
        <f t="shared" si="4"/>
        <v>0</v>
      </c>
      <c r="Q25" s="7"/>
    </row>
    <row r="26" spans="1:17" s="27" customFormat="1" ht="18" customHeight="1" x14ac:dyDescent="0.4">
      <c r="A26" s="4">
        <v>20</v>
      </c>
      <c r="B26" s="12" t="str">
        <f>รายชื่อ!D22</f>
        <v>เด็กชาย</v>
      </c>
      <c r="C26" s="10" t="str">
        <f>รายชื่อ!E22</f>
        <v>ศุภกฤต</v>
      </c>
      <c r="D26" s="11" t="str">
        <f>รายชื่อ!F22</f>
        <v>นุตน้อย</v>
      </c>
      <c r="E26" s="90"/>
      <c r="F26" s="90"/>
      <c r="G26" s="3">
        <f t="shared" si="0"/>
        <v>0</v>
      </c>
      <c r="H26" s="90"/>
      <c r="I26" s="90"/>
      <c r="J26" s="3">
        <f t="shared" si="1"/>
        <v>0</v>
      </c>
      <c r="K26" s="90"/>
      <c r="L26" s="90"/>
      <c r="M26" s="3">
        <f t="shared" si="2"/>
        <v>0</v>
      </c>
      <c r="N26" s="90">
        <f t="shared" si="3"/>
        <v>0</v>
      </c>
      <c r="O26" s="90">
        <f t="shared" si="3"/>
        <v>0</v>
      </c>
      <c r="P26" s="28">
        <f t="shared" si="4"/>
        <v>0</v>
      </c>
      <c r="Q26" s="7"/>
    </row>
    <row r="27" spans="1:17" ht="18" customHeight="1" x14ac:dyDescent="0.4">
      <c r="A27" s="1">
        <v>21</v>
      </c>
      <c r="B27" s="14" t="str">
        <f>รายชื่อ!D23</f>
        <v>เด็กชาย</v>
      </c>
      <c r="C27" s="9" t="str">
        <f>รายชื่อ!E23</f>
        <v>วีระพงษ์</v>
      </c>
      <c r="D27" s="13" t="str">
        <f>รายชื่อ!F23</f>
        <v>ดวงงาม</v>
      </c>
      <c r="E27" s="90"/>
      <c r="F27" s="90"/>
      <c r="G27" s="3">
        <f t="shared" si="0"/>
        <v>0</v>
      </c>
      <c r="H27" s="90"/>
      <c r="I27" s="90"/>
      <c r="J27" s="3">
        <f t="shared" si="1"/>
        <v>0</v>
      </c>
      <c r="K27" s="90"/>
      <c r="L27" s="90"/>
      <c r="M27" s="3">
        <f t="shared" si="2"/>
        <v>0</v>
      </c>
      <c r="N27" s="90">
        <f t="shared" si="3"/>
        <v>0</v>
      </c>
      <c r="O27" s="90">
        <f t="shared" si="3"/>
        <v>0</v>
      </c>
      <c r="P27" s="28">
        <f t="shared" si="4"/>
        <v>0</v>
      </c>
      <c r="Q27" s="7"/>
    </row>
    <row r="28" spans="1:17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/>
      <c r="F28" s="125"/>
      <c r="G28" s="101">
        <f t="shared" si="0"/>
        <v>0</v>
      </c>
      <c r="H28" s="125"/>
      <c r="I28" s="125"/>
      <c r="J28" s="101">
        <f t="shared" si="1"/>
        <v>0</v>
      </c>
      <c r="K28" s="125"/>
      <c r="L28" s="125"/>
      <c r="M28" s="101">
        <f t="shared" si="2"/>
        <v>0</v>
      </c>
      <c r="N28" s="125">
        <f t="shared" si="3"/>
        <v>0</v>
      </c>
      <c r="O28" s="125">
        <f t="shared" si="3"/>
        <v>0</v>
      </c>
      <c r="P28" s="121">
        <f t="shared" si="4"/>
        <v>0</v>
      </c>
      <c r="Q28" s="94"/>
    </row>
    <row r="29" spans="1:17" ht="18" customHeight="1" x14ac:dyDescent="0.4">
      <c r="A29" s="1">
        <v>23</v>
      </c>
      <c r="B29" s="14" t="str">
        <f>รายชื่อ!D25</f>
        <v>เด็กชาย</v>
      </c>
      <c r="C29" s="9" t="str">
        <f>รายชื่อ!E25</f>
        <v>กิตติพร</v>
      </c>
      <c r="D29" s="13" t="str">
        <f>รายชื่อ!F25</f>
        <v>สามงามยา</v>
      </c>
      <c r="E29" s="90"/>
      <c r="F29" s="90"/>
      <c r="G29" s="3">
        <f t="shared" si="0"/>
        <v>0</v>
      </c>
      <c r="H29" s="90"/>
      <c r="I29" s="90"/>
      <c r="J29" s="3">
        <f t="shared" si="1"/>
        <v>0</v>
      </c>
      <c r="K29" s="90"/>
      <c r="L29" s="90"/>
      <c r="M29" s="3">
        <f t="shared" si="2"/>
        <v>0</v>
      </c>
      <c r="N29" s="90">
        <f t="shared" si="3"/>
        <v>0</v>
      </c>
      <c r="O29" s="90">
        <f t="shared" si="3"/>
        <v>0</v>
      </c>
      <c r="P29" s="28">
        <f t="shared" si="4"/>
        <v>0</v>
      </c>
      <c r="Q29" s="7"/>
    </row>
    <row r="30" spans="1:17" ht="18" customHeight="1" x14ac:dyDescent="0.4">
      <c r="A30" s="1">
        <v>24</v>
      </c>
      <c r="B30" s="14" t="str">
        <f>รายชื่อ!D26</f>
        <v>เด็กชาย</v>
      </c>
      <c r="C30" s="9" t="str">
        <f>รายชื่อ!E26</f>
        <v>กิตติภณ</v>
      </c>
      <c r="D30" s="13" t="str">
        <f>รายชื่อ!F26</f>
        <v>มากจุ้ย</v>
      </c>
      <c r="E30" s="93"/>
      <c r="F30" s="93"/>
      <c r="G30" s="3">
        <f t="shared" si="0"/>
        <v>0</v>
      </c>
      <c r="H30" s="93"/>
      <c r="I30" s="93"/>
      <c r="J30" s="3">
        <f t="shared" si="1"/>
        <v>0</v>
      </c>
      <c r="K30" s="93"/>
      <c r="L30" s="93"/>
      <c r="M30" s="3">
        <f t="shared" si="2"/>
        <v>0</v>
      </c>
      <c r="N30" s="90">
        <f t="shared" si="3"/>
        <v>0</v>
      </c>
      <c r="O30" s="90">
        <f t="shared" si="3"/>
        <v>0</v>
      </c>
      <c r="P30" s="28">
        <f t="shared" si="4"/>
        <v>0</v>
      </c>
      <c r="Q30" s="6"/>
    </row>
    <row r="31" spans="1:17" ht="18" customHeight="1" x14ac:dyDescent="0.4">
      <c r="A31" s="1">
        <v>25</v>
      </c>
      <c r="B31" s="14" t="str">
        <f>รายชื่อ!D27</f>
        <v>เด็กชาย</v>
      </c>
      <c r="C31" s="9" t="str">
        <f>รายชื่อ!E27</f>
        <v>ณัถเศรษฐ</v>
      </c>
      <c r="D31" s="13" t="str">
        <f>รายชื่อ!F27</f>
        <v>เนตรนิล</v>
      </c>
      <c r="E31" s="90"/>
      <c r="F31" s="90"/>
      <c r="G31" s="3">
        <f t="shared" si="0"/>
        <v>0</v>
      </c>
      <c r="H31" s="90"/>
      <c r="I31" s="90"/>
      <c r="J31" s="3">
        <f t="shared" si="1"/>
        <v>0</v>
      </c>
      <c r="K31" s="90"/>
      <c r="L31" s="90"/>
      <c r="M31" s="3">
        <f t="shared" si="2"/>
        <v>0</v>
      </c>
      <c r="N31" s="90">
        <f t="shared" si="3"/>
        <v>0</v>
      </c>
      <c r="O31" s="90">
        <f t="shared" si="3"/>
        <v>0</v>
      </c>
      <c r="P31" s="28">
        <f t="shared" si="4"/>
        <v>0</v>
      </c>
      <c r="Q31" s="7"/>
    </row>
    <row r="32" spans="1:17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/>
      <c r="F32" s="125"/>
      <c r="G32" s="101">
        <f t="shared" si="0"/>
        <v>0</v>
      </c>
      <c r="H32" s="125"/>
      <c r="I32" s="125"/>
      <c r="J32" s="101">
        <f t="shared" si="1"/>
        <v>0</v>
      </c>
      <c r="K32" s="125"/>
      <c r="L32" s="125"/>
      <c r="M32" s="101">
        <f t="shared" si="2"/>
        <v>0</v>
      </c>
      <c r="N32" s="125">
        <f t="shared" si="3"/>
        <v>0</v>
      </c>
      <c r="O32" s="125">
        <f t="shared" si="3"/>
        <v>0</v>
      </c>
      <c r="P32" s="121">
        <f t="shared" si="4"/>
        <v>0</v>
      </c>
      <c r="Q32" s="94"/>
    </row>
    <row r="33" spans="1:17" s="27" customFormat="1" ht="18" customHeight="1" x14ac:dyDescent="0.4">
      <c r="A33" s="4">
        <v>27</v>
      </c>
      <c r="B33" s="12" t="str">
        <f>รายชื่อ!D29</f>
        <v>เด็กหญิง</v>
      </c>
      <c r="C33" s="10" t="str">
        <f>รายชื่อ!E29</f>
        <v>รัตติกาล</v>
      </c>
      <c r="D33" s="11" t="str">
        <f>รายชื่อ!F29</f>
        <v>สีสัน</v>
      </c>
      <c r="E33" s="90"/>
      <c r="F33" s="90"/>
      <c r="G33" s="3">
        <f t="shared" si="0"/>
        <v>0</v>
      </c>
      <c r="H33" s="90"/>
      <c r="I33" s="90"/>
      <c r="J33" s="3">
        <f t="shared" si="1"/>
        <v>0</v>
      </c>
      <c r="K33" s="90"/>
      <c r="L33" s="90"/>
      <c r="M33" s="3">
        <f t="shared" si="2"/>
        <v>0</v>
      </c>
      <c r="N33" s="90">
        <f t="shared" si="3"/>
        <v>0</v>
      </c>
      <c r="O33" s="90">
        <f t="shared" si="3"/>
        <v>0</v>
      </c>
      <c r="P33" s="28">
        <f t="shared" si="4"/>
        <v>0</v>
      </c>
      <c r="Q33" s="7"/>
    </row>
    <row r="34" spans="1:17" ht="18" customHeight="1" x14ac:dyDescent="0.4">
      <c r="A34" s="1">
        <v>28</v>
      </c>
      <c r="B34" s="14" t="str">
        <f>รายชื่อ!D30</f>
        <v>เด็กชาย</v>
      </c>
      <c r="C34" s="9" t="str">
        <f>รายชื่อ!E30</f>
        <v>รัฐศาสตร์</v>
      </c>
      <c r="D34" s="13" t="str">
        <f>รายชื่อ!F30</f>
        <v>ระงับทุกข์</v>
      </c>
      <c r="E34" s="69"/>
      <c r="F34" s="69"/>
      <c r="G34" s="3">
        <f t="shared" si="0"/>
        <v>0</v>
      </c>
      <c r="H34" s="69"/>
      <c r="I34" s="69"/>
      <c r="J34" s="3">
        <f t="shared" si="1"/>
        <v>0</v>
      </c>
      <c r="K34" s="69"/>
      <c r="L34" s="69"/>
      <c r="M34" s="3">
        <f t="shared" si="2"/>
        <v>0</v>
      </c>
      <c r="N34" s="92">
        <f t="shared" si="3"/>
        <v>0</v>
      </c>
      <c r="O34" s="92">
        <f t="shared" si="3"/>
        <v>0</v>
      </c>
      <c r="P34" s="28">
        <f t="shared" si="4"/>
        <v>0</v>
      </c>
      <c r="Q34" s="6"/>
    </row>
    <row r="35" spans="1:17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69"/>
      <c r="F35" s="69"/>
      <c r="G35" s="3">
        <f t="shared" si="0"/>
        <v>0</v>
      </c>
      <c r="H35" s="69"/>
      <c r="I35" s="69"/>
      <c r="J35" s="3">
        <f t="shared" si="1"/>
        <v>0</v>
      </c>
      <c r="K35" s="69"/>
      <c r="L35" s="69"/>
      <c r="M35" s="3">
        <f t="shared" si="2"/>
        <v>0</v>
      </c>
      <c r="N35" s="92">
        <f t="shared" si="3"/>
        <v>0</v>
      </c>
      <c r="O35" s="92">
        <f t="shared" si="3"/>
        <v>0</v>
      </c>
      <c r="P35" s="28">
        <f t="shared" si="4"/>
        <v>0</v>
      </c>
      <c r="Q35" s="94"/>
    </row>
    <row r="36" spans="1:17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69"/>
      <c r="F36" s="69"/>
      <c r="G36" s="3">
        <f t="shared" si="0"/>
        <v>0</v>
      </c>
      <c r="H36" s="69"/>
      <c r="I36" s="69"/>
      <c r="J36" s="3">
        <f t="shared" si="1"/>
        <v>0</v>
      </c>
      <c r="K36" s="69"/>
      <c r="L36" s="69"/>
      <c r="M36" s="3">
        <f t="shared" si="2"/>
        <v>0</v>
      </c>
      <c r="N36" s="92">
        <f t="shared" si="3"/>
        <v>0</v>
      </c>
      <c r="O36" s="92">
        <f t="shared" si="3"/>
        <v>0</v>
      </c>
      <c r="P36" s="28">
        <f t="shared" si="4"/>
        <v>0</v>
      </c>
      <c r="Q36" s="7"/>
    </row>
    <row r="37" spans="1:17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69"/>
      <c r="F37" s="69"/>
      <c r="G37" s="3">
        <f t="shared" si="0"/>
        <v>0</v>
      </c>
      <c r="H37" s="69"/>
      <c r="I37" s="69"/>
      <c r="J37" s="3">
        <f t="shared" si="1"/>
        <v>0</v>
      </c>
      <c r="K37" s="69"/>
      <c r="L37" s="69"/>
      <c r="M37" s="3">
        <f t="shared" si="2"/>
        <v>0</v>
      </c>
      <c r="N37" s="92">
        <f t="shared" si="3"/>
        <v>0</v>
      </c>
      <c r="O37" s="92">
        <f t="shared" si="3"/>
        <v>0</v>
      </c>
      <c r="P37" s="28">
        <f t="shared" si="4"/>
        <v>0</v>
      </c>
    </row>
    <row r="38" spans="1:17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69"/>
      <c r="F38" s="69"/>
      <c r="G38" s="3">
        <f t="shared" si="0"/>
        <v>0</v>
      </c>
      <c r="H38" s="69"/>
      <c r="I38" s="69"/>
      <c r="J38" s="3">
        <f t="shared" si="1"/>
        <v>0</v>
      </c>
      <c r="K38" s="69"/>
      <c r="L38" s="69"/>
      <c r="M38" s="3">
        <f t="shared" si="2"/>
        <v>0</v>
      </c>
      <c r="N38" s="92">
        <f t="shared" si="3"/>
        <v>0</v>
      </c>
      <c r="O38" s="92">
        <f t="shared" si="3"/>
        <v>0</v>
      </c>
      <c r="P38" s="28">
        <f t="shared" si="4"/>
        <v>0</v>
      </c>
    </row>
    <row r="39" spans="1:17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69"/>
      <c r="F39" s="69"/>
      <c r="G39" s="3">
        <f t="shared" si="0"/>
        <v>0</v>
      </c>
      <c r="H39" s="69"/>
      <c r="I39" s="69"/>
      <c r="J39" s="3">
        <f t="shared" si="1"/>
        <v>0</v>
      </c>
      <c r="K39" s="69"/>
      <c r="L39" s="69"/>
      <c r="M39" s="3">
        <f t="shared" si="2"/>
        <v>0</v>
      </c>
      <c r="N39" s="92">
        <f t="shared" si="3"/>
        <v>0</v>
      </c>
      <c r="O39" s="92">
        <f t="shared" si="3"/>
        <v>0</v>
      </c>
      <c r="P39" s="28">
        <f t="shared" si="4"/>
        <v>0</v>
      </c>
    </row>
    <row r="40" spans="1:17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69"/>
      <c r="F40" s="69"/>
      <c r="G40" s="3">
        <f t="shared" si="0"/>
        <v>0</v>
      </c>
      <c r="H40" s="69"/>
      <c r="I40" s="69"/>
      <c r="J40" s="3">
        <f t="shared" si="1"/>
        <v>0</v>
      </c>
      <c r="K40" s="69"/>
      <c r="L40" s="69"/>
      <c r="M40" s="3">
        <f t="shared" si="2"/>
        <v>0</v>
      </c>
      <c r="N40" s="92">
        <f t="shared" si="3"/>
        <v>0</v>
      </c>
      <c r="O40" s="92">
        <f t="shared" si="3"/>
        <v>0</v>
      </c>
      <c r="P40" s="28">
        <f t="shared" si="4"/>
        <v>0</v>
      </c>
    </row>
    <row r="41" spans="1:17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69"/>
      <c r="F41" s="69"/>
      <c r="G41" s="3">
        <f t="shared" si="0"/>
        <v>0</v>
      </c>
      <c r="H41" s="69"/>
      <c r="I41" s="69"/>
      <c r="J41" s="3">
        <f t="shared" si="1"/>
        <v>0</v>
      </c>
      <c r="K41" s="69"/>
      <c r="L41" s="69"/>
      <c r="M41" s="3">
        <f t="shared" si="2"/>
        <v>0</v>
      </c>
      <c r="N41" s="92">
        <f t="shared" si="3"/>
        <v>0</v>
      </c>
      <c r="O41" s="92">
        <f t="shared" si="3"/>
        <v>0</v>
      </c>
      <c r="P41" s="28">
        <f t="shared" si="4"/>
        <v>0</v>
      </c>
    </row>
  </sheetData>
  <mergeCells count="17"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  <mergeCell ref="B6:D6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34F7-C3C9-4E2D-8DEB-EE600365C702}">
  <sheetPr>
    <tabColor rgb="FFFF0000"/>
  </sheetPr>
  <dimension ref="A1:Z41"/>
  <sheetViews>
    <sheetView view="pageLayout" zoomScaleNormal="100" workbookViewId="0">
      <selection activeCell="A2" sqref="A2:P2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7" width="9" style="27"/>
    <col min="18" max="16384" width="9" style="19"/>
  </cols>
  <sheetData>
    <row r="1" spans="1:26" x14ac:dyDescent="0.4">
      <c r="A1" s="152" t="s">
        <v>60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x14ac:dyDescent="0.4">
      <c r="A2" s="153" t="str">
        <f>ไทย!A2</f>
        <v>ชั้น ป.6/1        ปีการศึกษา 2563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6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4">
      <c r="A3" s="154" t="s">
        <v>0</v>
      </c>
      <c r="B3" s="155" t="s">
        <v>2</v>
      </c>
      <c r="C3" s="156"/>
      <c r="D3" s="157"/>
      <c r="E3" s="148" t="s">
        <v>3</v>
      </c>
      <c r="F3" s="162"/>
      <c r="G3" s="149"/>
      <c r="H3" s="148" t="s">
        <v>4</v>
      </c>
      <c r="I3" s="162"/>
      <c r="J3" s="149"/>
      <c r="K3" s="148" t="s">
        <v>5</v>
      </c>
      <c r="L3" s="162"/>
      <c r="M3" s="149"/>
      <c r="N3" s="148" t="s">
        <v>6</v>
      </c>
      <c r="O3" s="162"/>
      <c r="P3" s="149"/>
    </row>
    <row r="4" spans="1:26" ht="20.100000000000001" customHeight="1" x14ac:dyDescent="0.4">
      <c r="A4" s="154"/>
      <c r="B4" s="158"/>
      <c r="C4" s="152"/>
      <c r="D4" s="159"/>
      <c r="E4" s="148" t="s">
        <v>7</v>
      </c>
      <c r="F4" s="149"/>
      <c r="G4" s="150" t="s">
        <v>1</v>
      </c>
      <c r="H4" s="148" t="s">
        <v>7</v>
      </c>
      <c r="I4" s="149"/>
      <c r="J4" s="150" t="s">
        <v>1</v>
      </c>
      <c r="K4" s="148" t="s">
        <v>7</v>
      </c>
      <c r="L4" s="149"/>
      <c r="M4" s="150" t="s">
        <v>1</v>
      </c>
      <c r="N4" s="148" t="s">
        <v>7</v>
      </c>
      <c r="O4" s="149"/>
      <c r="P4" s="150" t="s">
        <v>1</v>
      </c>
    </row>
    <row r="5" spans="1:26" ht="20.100000000000001" customHeight="1" x14ac:dyDescent="0.4">
      <c r="A5" s="154"/>
      <c r="B5" s="160"/>
      <c r="C5" s="153"/>
      <c r="D5" s="161"/>
      <c r="E5" s="47">
        <v>1</v>
      </c>
      <c r="F5" s="47">
        <v>2</v>
      </c>
      <c r="G5" s="151"/>
      <c r="H5" s="47">
        <v>1</v>
      </c>
      <c r="I5" s="47">
        <v>2</v>
      </c>
      <c r="J5" s="151"/>
      <c r="K5" s="47">
        <v>1</v>
      </c>
      <c r="L5" s="47">
        <v>2</v>
      </c>
      <c r="M5" s="151"/>
      <c r="N5" s="47">
        <v>1</v>
      </c>
      <c r="O5" s="47">
        <v>2</v>
      </c>
      <c r="P5" s="151"/>
    </row>
    <row r="6" spans="1:26" ht="18" customHeight="1" x14ac:dyDescent="0.55000000000000004">
      <c r="A6" s="68"/>
      <c r="B6" s="163" t="s">
        <v>10</v>
      </c>
      <c r="C6" s="163"/>
      <c r="D6" s="163"/>
      <c r="E6" s="47">
        <v>3</v>
      </c>
      <c r="F6" s="47">
        <v>3</v>
      </c>
      <c r="G6" s="48">
        <v>3</v>
      </c>
      <c r="H6" s="47">
        <v>3</v>
      </c>
      <c r="I6" s="47">
        <v>3</v>
      </c>
      <c r="J6" s="48">
        <v>3</v>
      </c>
      <c r="K6" s="47">
        <v>3</v>
      </c>
      <c r="L6" s="47">
        <v>3</v>
      </c>
      <c r="M6" s="48">
        <v>3</v>
      </c>
      <c r="N6" s="47">
        <v>3</v>
      </c>
      <c r="O6" s="47">
        <v>3</v>
      </c>
      <c r="P6" s="48">
        <v>3</v>
      </c>
      <c r="Q6" s="7"/>
    </row>
    <row r="7" spans="1:26" s="58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/>
      <c r="F7" s="87"/>
      <c r="G7" s="87">
        <f>(E7+F7)/2</f>
        <v>0</v>
      </c>
      <c r="H7" s="87"/>
      <c r="I7" s="86"/>
      <c r="J7" s="87">
        <f>(H7+I7)/2</f>
        <v>0</v>
      </c>
      <c r="K7" s="86"/>
      <c r="L7" s="86"/>
      <c r="M7" s="88">
        <f>(K7+L7)/2</f>
        <v>0</v>
      </c>
      <c r="N7" s="87">
        <f>(E7+H7+K7)/3</f>
        <v>0</v>
      </c>
      <c r="O7" s="86">
        <f>(F7+I7+L7)/3</f>
        <v>0</v>
      </c>
      <c r="P7" s="89">
        <f>(N7+O7)/2</f>
        <v>0</v>
      </c>
      <c r="Q7" s="57"/>
    </row>
    <row r="8" spans="1:26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/>
      <c r="F8" s="125"/>
      <c r="G8" s="101">
        <f t="shared" ref="G8:G41" si="0">(E8+F8)/2</f>
        <v>0</v>
      </c>
      <c r="H8" s="125"/>
      <c r="I8" s="130"/>
      <c r="J8" s="101">
        <f t="shared" ref="J8:J41" si="1">(H8+I8)/2</f>
        <v>0</v>
      </c>
      <c r="K8" s="130"/>
      <c r="L8" s="125"/>
      <c r="M8" s="101">
        <f t="shared" ref="M8:M41" si="2">(K8+L8)/2</f>
        <v>0</v>
      </c>
      <c r="N8" s="125">
        <f t="shared" ref="N8:O41" si="3">(E8+H8+K8)/3</f>
        <v>0</v>
      </c>
      <c r="O8" s="130">
        <f t="shared" si="3"/>
        <v>0</v>
      </c>
      <c r="P8" s="121">
        <f t="shared" ref="P8:P41" si="4">(N8+O8)/2</f>
        <v>0</v>
      </c>
      <c r="Q8" s="94"/>
    </row>
    <row r="9" spans="1:26" ht="18" customHeight="1" x14ac:dyDescent="0.4">
      <c r="A9" s="1">
        <v>3</v>
      </c>
      <c r="B9" s="14" t="str">
        <f>รายชื่อ!D5</f>
        <v>เด็กชาย</v>
      </c>
      <c r="C9" s="9" t="str">
        <f>รายชื่อ!E5</f>
        <v>ธนพล</v>
      </c>
      <c r="D9" s="13" t="str">
        <f>รายชื่อ!F5</f>
        <v>นรอินทร์</v>
      </c>
      <c r="E9" s="91"/>
      <c r="F9" s="91"/>
      <c r="G9" s="3">
        <f t="shared" si="0"/>
        <v>0</v>
      </c>
      <c r="H9" s="91"/>
      <c r="I9" s="91"/>
      <c r="J9" s="3">
        <f t="shared" si="1"/>
        <v>0</v>
      </c>
      <c r="K9" s="91"/>
      <c r="L9" s="91"/>
      <c r="M9" s="3">
        <f t="shared" si="2"/>
        <v>0</v>
      </c>
      <c r="N9" s="90">
        <f t="shared" si="3"/>
        <v>0</v>
      </c>
      <c r="O9" s="90">
        <f t="shared" si="3"/>
        <v>0</v>
      </c>
      <c r="P9" s="28">
        <f t="shared" si="4"/>
        <v>0</v>
      </c>
      <c r="Q9" s="7"/>
    </row>
    <row r="10" spans="1:26" ht="18" customHeight="1" x14ac:dyDescent="0.4">
      <c r="A10" s="1">
        <v>4</v>
      </c>
      <c r="B10" s="14" t="str">
        <f>รายชื่อ!D6</f>
        <v>เด็กชาย</v>
      </c>
      <c r="C10" s="9" t="str">
        <f>รายชื่อ!E6</f>
        <v>นิธิพล</v>
      </c>
      <c r="D10" s="13" t="str">
        <f>รายชื่อ!F6</f>
        <v>แผ่นคำลา</v>
      </c>
      <c r="E10" s="92"/>
      <c r="F10" s="92"/>
      <c r="G10" s="3">
        <f t="shared" si="0"/>
        <v>0</v>
      </c>
      <c r="H10" s="92"/>
      <c r="I10" s="92"/>
      <c r="J10" s="3">
        <f t="shared" si="1"/>
        <v>0</v>
      </c>
      <c r="K10" s="92"/>
      <c r="L10" s="92"/>
      <c r="M10" s="3">
        <f t="shared" si="2"/>
        <v>0</v>
      </c>
      <c r="N10" s="90">
        <f t="shared" si="3"/>
        <v>0</v>
      </c>
      <c r="O10" s="90">
        <f t="shared" si="3"/>
        <v>0</v>
      </c>
      <c r="P10" s="28">
        <f t="shared" si="4"/>
        <v>0</v>
      </c>
      <c r="Q10" s="7"/>
    </row>
    <row r="11" spans="1:26" ht="18" customHeight="1" x14ac:dyDescent="0.4">
      <c r="A11" s="1">
        <v>5</v>
      </c>
      <c r="B11" s="14" t="str">
        <f>รายชื่อ!D7</f>
        <v>เด็กชาย</v>
      </c>
      <c r="C11" s="9" t="str">
        <f>รายชื่อ!E7</f>
        <v>พงศกร</v>
      </c>
      <c r="D11" s="13" t="str">
        <f>รายชื่อ!F7</f>
        <v>สุทธิพงศ์วิรัช</v>
      </c>
      <c r="E11" s="3"/>
      <c r="F11" s="3"/>
      <c r="G11" s="3">
        <f t="shared" si="0"/>
        <v>0</v>
      </c>
      <c r="H11" s="3"/>
      <c r="I11" s="3"/>
      <c r="J11" s="3">
        <f t="shared" si="1"/>
        <v>0</v>
      </c>
      <c r="K11" s="3"/>
      <c r="L11" s="3"/>
      <c r="M11" s="3">
        <f t="shared" si="2"/>
        <v>0</v>
      </c>
      <c r="N11" s="90">
        <f t="shared" si="3"/>
        <v>0</v>
      </c>
      <c r="O11" s="90">
        <f t="shared" si="3"/>
        <v>0</v>
      </c>
      <c r="P11" s="28">
        <f t="shared" si="4"/>
        <v>0</v>
      </c>
      <c r="Q11" s="7"/>
    </row>
    <row r="12" spans="1:26" ht="18" customHeight="1" x14ac:dyDescent="0.4">
      <c r="A12" s="1">
        <v>6</v>
      </c>
      <c r="B12" s="14" t="str">
        <f>รายชื่อ!D8</f>
        <v>เด็กหญิง</v>
      </c>
      <c r="C12" s="9" t="str">
        <f>รายชื่อ!E8</f>
        <v>กมลวรรณ</v>
      </c>
      <c r="D12" s="13" t="str">
        <f>รายชื่อ!F8</f>
        <v>เนาวไสศรี</v>
      </c>
      <c r="E12" s="91"/>
      <c r="F12" s="91"/>
      <c r="G12" s="3">
        <f t="shared" si="0"/>
        <v>0</v>
      </c>
      <c r="H12" s="91"/>
      <c r="I12" s="91"/>
      <c r="J12" s="3">
        <f t="shared" si="1"/>
        <v>0</v>
      </c>
      <c r="K12" s="91"/>
      <c r="L12" s="91"/>
      <c r="M12" s="3">
        <f t="shared" si="2"/>
        <v>0</v>
      </c>
      <c r="N12" s="90">
        <f t="shared" si="3"/>
        <v>0</v>
      </c>
      <c r="O12" s="90">
        <f t="shared" si="3"/>
        <v>0</v>
      </c>
      <c r="P12" s="28">
        <f t="shared" si="4"/>
        <v>0</v>
      </c>
      <c r="Q12" s="7"/>
    </row>
    <row r="13" spans="1:26" ht="18" customHeight="1" x14ac:dyDescent="0.4">
      <c r="A13" s="1">
        <v>7</v>
      </c>
      <c r="B13" s="14" t="str">
        <f>รายชื่อ!D9</f>
        <v>เด็กหญิง</v>
      </c>
      <c r="C13" s="9" t="str">
        <f>รายชื่อ!E9</f>
        <v>กรองกาญจน์</v>
      </c>
      <c r="D13" s="13" t="str">
        <f>รายชื่อ!F9</f>
        <v>สืบสอน</v>
      </c>
      <c r="E13" s="90"/>
      <c r="F13" s="90"/>
      <c r="G13" s="3">
        <f t="shared" si="0"/>
        <v>0</v>
      </c>
      <c r="H13" s="90"/>
      <c r="I13" s="90"/>
      <c r="J13" s="3">
        <f t="shared" si="1"/>
        <v>0</v>
      </c>
      <c r="K13" s="90"/>
      <c r="L13" s="90"/>
      <c r="M13" s="3">
        <f t="shared" si="2"/>
        <v>0</v>
      </c>
      <c r="N13" s="90">
        <f t="shared" si="3"/>
        <v>0</v>
      </c>
      <c r="O13" s="90">
        <f t="shared" si="3"/>
        <v>0</v>
      </c>
      <c r="P13" s="28">
        <f t="shared" si="4"/>
        <v>0</v>
      </c>
      <c r="Q13" s="7"/>
    </row>
    <row r="14" spans="1:26" ht="18" customHeight="1" x14ac:dyDescent="0.4">
      <c r="A14" s="1">
        <v>8</v>
      </c>
      <c r="B14" s="12" t="str">
        <f>รายชื่อ!D10</f>
        <v>เด็กหญิง</v>
      </c>
      <c r="C14" s="10" t="str">
        <f>รายชื่อ!E10</f>
        <v>ชลิตา</v>
      </c>
      <c r="D14" s="11" t="str">
        <f>รายชื่อ!F10</f>
        <v>กองแกน</v>
      </c>
      <c r="E14" s="90"/>
      <c r="F14" s="90"/>
      <c r="G14" s="3">
        <f t="shared" si="0"/>
        <v>0</v>
      </c>
      <c r="H14" s="90"/>
      <c r="I14" s="90"/>
      <c r="J14" s="3">
        <f t="shared" si="1"/>
        <v>0</v>
      </c>
      <c r="K14" s="90"/>
      <c r="L14" s="90"/>
      <c r="M14" s="3">
        <f t="shared" si="2"/>
        <v>0</v>
      </c>
      <c r="N14" s="90">
        <f t="shared" si="3"/>
        <v>0</v>
      </c>
      <c r="O14" s="90">
        <f t="shared" si="3"/>
        <v>0</v>
      </c>
      <c r="P14" s="28">
        <f t="shared" si="4"/>
        <v>0</v>
      </c>
      <c r="Q14" s="7"/>
    </row>
    <row r="15" spans="1:26" ht="18" customHeight="1" x14ac:dyDescent="0.4">
      <c r="A15" s="1">
        <v>9</v>
      </c>
      <c r="B15" s="12" t="str">
        <f>รายชื่อ!D11</f>
        <v>เด็กหญิง</v>
      </c>
      <c r="C15" s="10" t="str">
        <f>รายชื่อ!E11</f>
        <v>นงค์นภัส</v>
      </c>
      <c r="D15" s="11" t="str">
        <f>รายชื่อ!F11</f>
        <v>ทีดินดำ</v>
      </c>
      <c r="E15" s="90"/>
      <c r="F15" s="90"/>
      <c r="G15" s="3">
        <f t="shared" si="0"/>
        <v>0</v>
      </c>
      <c r="H15" s="90"/>
      <c r="I15" s="90"/>
      <c r="J15" s="3">
        <f t="shared" si="1"/>
        <v>0</v>
      </c>
      <c r="K15" s="90"/>
      <c r="L15" s="90"/>
      <c r="M15" s="3">
        <f t="shared" si="2"/>
        <v>0</v>
      </c>
      <c r="N15" s="90">
        <f t="shared" si="3"/>
        <v>0</v>
      </c>
      <c r="O15" s="90">
        <f t="shared" si="3"/>
        <v>0</v>
      </c>
      <c r="P15" s="28">
        <f t="shared" si="4"/>
        <v>0</v>
      </c>
      <c r="Q15" s="7"/>
    </row>
    <row r="16" spans="1:26" ht="18" customHeight="1" x14ac:dyDescent="0.4">
      <c r="A16" s="1">
        <v>10</v>
      </c>
      <c r="B16" s="12" t="str">
        <f>รายชื่อ!D12</f>
        <v>เด็กหญิง</v>
      </c>
      <c r="C16" s="10" t="str">
        <f>รายชื่อ!E12</f>
        <v>นวรัตน์</v>
      </c>
      <c r="D16" s="11" t="str">
        <f>รายชื่อ!F12</f>
        <v>เอี่ยมนิ่ม</v>
      </c>
      <c r="E16" s="90"/>
      <c r="F16" s="90"/>
      <c r="G16" s="3">
        <f t="shared" si="0"/>
        <v>0</v>
      </c>
      <c r="H16" s="90"/>
      <c r="I16" s="90"/>
      <c r="J16" s="3">
        <f t="shared" si="1"/>
        <v>0</v>
      </c>
      <c r="K16" s="90"/>
      <c r="L16" s="90"/>
      <c r="M16" s="3">
        <f t="shared" si="2"/>
        <v>0</v>
      </c>
      <c r="N16" s="90">
        <f t="shared" si="3"/>
        <v>0</v>
      </c>
      <c r="O16" s="90">
        <f t="shared" si="3"/>
        <v>0</v>
      </c>
      <c r="P16" s="28">
        <f t="shared" si="4"/>
        <v>0</v>
      </c>
      <c r="Q16" s="7"/>
    </row>
    <row r="17" spans="1:17" ht="18" customHeight="1" x14ac:dyDescent="0.4">
      <c r="A17" s="1">
        <v>11</v>
      </c>
      <c r="B17" s="12" t="str">
        <f>รายชื่อ!D13</f>
        <v>เด็กหญิง</v>
      </c>
      <c r="C17" s="10" t="str">
        <f>รายชื่อ!E13</f>
        <v>พรรณนิภา</v>
      </c>
      <c r="D17" s="11" t="str">
        <f>รายชื่อ!F13</f>
        <v>พรายเพ็ชรน้อย</v>
      </c>
      <c r="E17" s="90"/>
      <c r="F17" s="90"/>
      <c r="G17" s="3">
        <f t="shared" si="0"/>
        <v>0</v>
      </c>
      <c r="H17" s="90"/>
      <c r="I17" s="90"/>
      <c r="J17" s="3">
        <f t="shared" si="1"/>
        <v>0</v>
      </c>
      <c r="K17" s="90"/>
      <c r="L17" s="90"/>
      <c r="M17" s="3">
        <f t="shared" si="2"/>
        <v>0</v>
      </c>
      <c r="N17" s="90">
        <f t="shared" si="3"/>
        <v>0</v>
      </c>
      <c r="O17" s="90">
        <f t="shared" si="3"/>
        <v>0</v>
      </c>
      <c r="P17" s="28">
        <f t="shared" si="4"/>
        <v>0</v>
      </c>
      <c r="Q17" s="7"/>
    </row>
    <row r="18" spans="1:17" ht="18" customHeight="1" x14ac:dyDescent="0.4">
      <c r="A18" s="1">
        <v>12</v>
      </c>
      <c r="B18" s="12" t="str">
        <f>รายชื่อ!D14</f>
        <v>เด็กหญิง</v>
      </c>
      <c r="C18" s="10" t="str">
        <f>รายชื่อ!E14</f>
        <v>เพ็ญประภา</v>
      </c>
      <c r="D18" s="11" t="str">
        <f>รายชื่อ!F14</f>
        <v>ลาพันธ์</v>
      </c>
      <c r="E18" s="90"/>
      <c r="F18" s="90"/>
      <c r="G18" s="3">
        <f t="shared" si="0"/>
        <v>0</v>
      </c>
      <c r="H18" s="90"/>
      <c r="I18" s="90"/>
      <c r="J18" s="3">
        <f t="shared" si="1"/>
        <v>0</v>
      </c>
      <c r="K18" s="90"/>
      <c r="L18" s="90"/>
      <c r="M18" s="3">
        <f t="shared" si="2"/>
        <v>0</v>
      </c>
      <c r="N18" s="90">
        <f t="shared" si="3"/>
        <v>0</v>
      </c>
      <c r="O18" s="90">
        <f t="shared" si="3"/>
        <v>0</v>
      </c>
      <c r="P18" s="28">
        <f t="shared" si="4"/>
        <v>0</v>
      </c>
      <c r="Q18" s="7"/>
    </row>
    <row r="19" spans="1:17" ht="18" customHeight="1" x14ac:dyDescent="0.4">
      <c r="A19" s="1">
        <v>13</v>
      </c>
      <c r="B19" s="12" t="str">
        <f>รายชื่อ!D15</f>
        <v>เด็กหญิง</v>
      </c>
      <c r="C19" s="10" t="str">
        <f>รายชื่อ!E15</f>
        <v>มาลินี</v>
      </c>
      <c r="D19" s="11" t="str">
        <f>รายชื่อ!F15</f>
        <v>ศรีอินกิจ</v>
      </c>
      <c r="E19" s="91"/>
      <c r="F19" s="91"/>
      <c r="G19" s="3">
        <f t="shared" si="0"/>
        <v>0</v>
      </c>
      <c r="H19" s="91"/>
      <c r="I19" s="91"/>
      <c r="J19" s="3">
        <f t="shared" si="1"/>
        <v>0</v>
      </c>
      <c r="K19" s="91"/>
      <c r="L19" s="91"/>
      <c r="M19" s="3">
        <f t="shared" si="2"/>
        <v>0</v>
      </c>
      <c r="N19" s="90">
        <f t="shared" si="3"/>
        <v>0</v>
      </c>
      <c r="O19" s="90">
        <f t="shared" si="3"/>
        <v>0</v>
      </c>
      <c r="P19" s="28">
        <f t="shared" si="4"/>
        <v>0</v>
      </c>
      <c r="Q19" s="7"/>
    </row>
    <row r="20" spans="1:17" ht="18" customHeight="1" x14ac:dyDescent="0.4">
      <c r="A20" s="1">
        <v>14</v>
      </c>
      <c r="B20" s="12" t="str">
        <f>รายชื่อ!D16</f>
        <v>เด็กหญิง</v>
      </c>
      <c r="C20" s="10" t="str">
        <f>รายชื่อ!E16</f>
        <v>วนิดา</v>
      </c>
      <c r="D20" s="11" t="str">
        <f>รายชื่อ!F16</f>
        <v>สุดโต</v>
      </c>
      <c r="E20" s="90"/>
      <c r="F20" s="90"/>
      <c r="G20" s="3">
        <f t="shared" si="0"/>
        <v>0</v>
      </c>
      <c r="H20" s="90"/>
      <c r="I20" s="90"/>
      <c r="J20" s="3">
        <f t="shared" si="1"/>
        <v>0</v>
      </c>
      <c r="K20" s="90"/>
      <c r="L20" s="90"/>
      <c r="M20" s="3">
        <f t="shared" si="2"/>
        <v>0</v>
      </c>
      <c r="N20" s="90">
        <f t="shared" si="3"/>
        <v>0</v>
      </c>
      <c r="O20" s="90">
        <f t="shared" si="3"/>
        <v>0</v>
      </c>
      <c r="P20" s="28">
        <f t="shared" si="4"/>
        <v>0</v>
      </c>
      <c r="Q20" s="7"/>
    </row>
    <row r="21" spans="1:17" ht="18" customHeight="1" x14ac:dyDescent="0.4">
      <c r="A21" s="1">
        <v>15</v>
      </c>
      <c r="B21" s="12" t="str">
        <f>รายชื่อ!D17</f>
        <v>เด็กหญิง</v>
      </c>
      <c r="C21" s="10" t="str">
        <f>รายชื่อ!E17</f>
        <v>วิภาดา</v>
      </c>
      <c r="D21" s="11" t="str">
        <f>รายชื่อ!F17</f>
        <v>โสดาโคตร</v>
      </c>
      <c r="E21" s="90"/>
      <c r="F21" s="90"/>
      <c r="G21" s="3">
        <f t="shared" si="0"/>
        <v>0</v>
      </c>
      <c r="H21" s="90"/>
      <c r="I21" s="90"/>
      <c r="J21" s="3">
        <f t="shared" si="1"/>
        <v>0</v>
      </c>
      <c r="K21" s="90"/>
      <c r="L21" s="90"/>
      <c r="M21" s="3">
        <f t="shared" si="2"/>
        <v>0</v>
      </c>
      <c r="N21" s="90">
        <f t="shared" si="3"/>
        <v>0</v>
      </c>
      <c r="O21" s="90">
        <f t="shared" si="3"/>
        <v>0</v>
      </c>
      <c r="P21" s="28">
        <f t="shared" si="4"/>
        <v>0</v>
      </c>
      <c r="Q21" s="7"/>
    </row>
    <row r="22" spans="1:17" ht="18" customHeight="1" x14ac:dyDescent="0.4">
      <c r="A22" s="1">
        <v>16</v>
      </c>
      <c r="B22" s="12" t="str">
        <f>รายชื่อ!D18</f>
        <v>เด็กหญิง</v>
      </c>
      <c r="C22" s="10" t="str">
        <f>รายชื่อ!E18</f>
        <v>สุนันทา</v>
      </c>
      <c r="D22" s="11" t="str">
        <f>รายชื่อ!F18</f>
        <v>ทรัพย์ประดิษฐ์</v>
      </c>
      <c r="E22" s="91"/>
      <c r="F22" s="91"/>
      <c r="G22" s="3">
        <f t="shared" si="0"/>
        <v>0</v>
      </c>
      <c r="H22" s="91"/>
      <c r="I22" s="91"/>
      <c r="J22" s="3">
        <f t="shared" si="1"/>
        <v>0</v>
      </c>
      <c r="K22" s="91"/>
      <c r="L22" s="91"/>
      <c r="M22" s="3">
        <f t="shared" si="2"/>
        <v>0</v>
      </c>
      <c r="N22" s="90">
        <f t="shared" si="3"/>
        <v>0</v>
      </c>
      <c r="O22" s="90">
        <f t="shared" si="3"/>
        <v>0</v>
      </c>
      <c r="P22" s="28">
        <f t="shared" si="4"/>
        <v>0</v>
      </c>
      <c r="Q22" s="7"/>
    </row>
    <row r="23" spans="1:17" ht="18" customHeight="1" x14ac:dyDescent="0.4">
      <c r="A23" s="1">
        <v>17</v>
      </c>
      <c r="B23" s="12" t="str">
        <f>รายชื่อ!D19</f>
        <v>เด็กหญิง</v>
      </c>
      <c r="C23" s="10" t="str">
        <f>รายชื่อ!E19</f>
        <v>สุภาภรณ์</v>
      </c>
      <c r="D23" s="11" t="str">
        <f>รายชื่อ!F19</f>
        <v>บูรณะ</v>
      </c>
      <c r="E23" s="91"/>
      <c r="F23" s="91"/>
      <c r="G23" s="3">
        <f t="shared" si="0"/>
        <v>0</v>
      </c>
      <c r="H23" s="91"/>
      <c r="I23" s="91"/>
      <c r="J23" s="3">
        <f t="shared" si="1"/>
        <v>0</v>
      </c>
      <c r="K23" s="91"/>
      <c r="L23" s="91"/>
      <c r="M23" s="3">
        <f t="shared" si="2"/>
        <v>0</v>
      </c>
      <c r="N23" s="90">
        <f t="shared" si="3"/>
        <v>0</v>
      </c>
      <c r="O23" s="90">
        <f t="shared" si="3"/>
        <v>0</v>
      </c>
      <c r="P23" s="28">
        <f t="shared" si="4"/>
        <v>0</v>
      </c>
      <c r="Q23" s="7"/>
    </row>
    <row r="24" spans="1:17" ht="18" customHeight="1" x14ac:dyDescent="0.4">
      <c r="A24" s="1">
        <v>18</v>
      </c>
      <c r="B24" s="12" t="str">
        <f>รายชื่อ!D20</f>
        <v>เด็กหญิง</v>
      </c>
      <c r="C24" s="10" t="str">
        <f>รายชื่อ!E20</f>
        <v>สร้อยฟ้า</v>
      </c>
      <c r="D24" s="11" t="str">
        <f>รายชื่อ!F20</f>
        <v>ดีละลม</v>
      </c>
      <c r="E24" s="90"/>
      <c r="F24" s="90"/>
      <c r="G24" s="3">
        <f t="shared" si="0"/>
        <v>0</v>
      </c>
      <c r="H24" s="90"/>
      <c r="I24" s="90"/>
      <c r="J24" s="3">
        <f t="shared" si="1"/>
        <v>0</v>
      </c>
      <c r="K24" s="90"/>
      <c r="L24" s="90"/>
      <c r="M24" s="3">
        <f t="shared" si="2"/>
        <v>0</v>
      </c>
      <c r="N24" s="90">
        <f t="shared" si="3"/>
        <v>0</v>
      </c>
      <c r="O24" s="90">
        <f t="shared" si="3"/>
        <v>0</v>
      </c>
      <c r="P24" s="28">
        <f t="shared" si="4"/>
        <v>0</v>
      </c>
      <c r="Q24" s="7"/>
    </row>
    <row r="25" spans="1:17" ht="18" customHeight="1" x14ac:dyDescent="0.4">
      <c r="A25" s="1">
        <v>19</v>
      </c>
      <c r="B25" s="12" t="str">
        <f>รายชื่อ!D21</f>
        <v>เด็กชาย</v>
      </c>
      <c r="C25" s="10" t="str">
        <f>รายชื่อ!E21</f>
        <v>พงศกร</v>
      </c>
      <c r="D25" s="11" t="str">
        <f>รายชื่อ!F21</f>
        <v>นิยมวัน</v>
      </c>
      <c r="E25" s="90"/>
      <c r="F25" s="90"/>
      <c r="G25" s="3">
        <f t="shared" si="0"/>
        <v>0</v>
      </c>
      <c r="H25" s="90"/>
      <c r="I25" s="90"/>
      <c r="J25" s="3">
        <f t="shared" si="1"/>
        <v>0</v>
      </c>
      <c r="K25" s="90"/>
      <c r="L25" s="90"/>
      <c r="M25" s="3">
        <f t="shared" si="2"/>
        <v>0</v>
      </c>
      <c r="N25" s="90">
        <f t="shared" si="3"/>
        <v>0</v>
      </c>
      <c r="O25" s="90">
        <f t="shared" si="3"/>
        <v>0</v>
      </c>
      <c r="P25" s="28">
        <f t="shared" si="4"/>
        <v>0</v>
      </c>
      <c r="Q25" s="7"/>
    </row>
    <row r="26" spans="1:17" s="27" customFormat="1" ht="18" customHeight="1" x14ac:dyDescent="0.4">
      <c r="A26" s="4">
        <v>20</v>
      </c>
      <c r="B26" s="12" t="str">
        <f>รายชื่อ!D22</f>
        <v>เด็กชาย</v>
      </c>
      <c r="C26" s="10" t="str">
        <f>รายชื่อ!E22</f>
        <v>ศุภกฤต</v>
      </c>
      <c r="D26" s="11" t="str">
        <f>รายชื่อ!F22</f>
        <v>นุตน้อย</v>
      </c>
      <c r="E26" s="90"/>
      <c r="F26" s="90"/>
      <c r="G26" s="3">
        <f t="shared" si="0"/>
        <v>0</v>
      </c>
      <c r="H26" s="90"/>
      <c r="I26" s="90"/>
      <c r="J26" s="3">
        <f t="shared" si="1"/>
        <v>0</v>
      </c>
      <c r="K26" s="90"/>
      <c r="L26" s="90"/>
      <c r="M26" s="3">
        <f t="shared" si="2"/>
        <v>0</v>
      </c>
      <c r="N26" s="90">
        <f t="shared" si="3"/>
        <v>0</v>
      </c>
      <c r="O26" s="90">
        <f t="shared" si="3"/>
        <v>0</v>
      </c>
      <c r="P26" s="28">
        <f t="shared" si="4"/>
        <v>0</v>
      </c>
      <c r="Q26" s="7"/>
    </row>
    <row r="27" spans="1:17" ht="18" customHeight="1" x14ac:dyDescent="0.4">
      <c r="A27" s="1">
        <v>21</v>
      </c>
      <c r="B27" s="14" t="str">
        <f>รายชื่อ!D23</f>
        <v>เด็กชาย</v>
      </c>
      <c r="C27" s="9" t="str">
        <f>รายชื่อ!E23</f>
        <v>วีระพงษ์</v>
      </c>
      <c r="D27" s="13" t="str">
        <f>รายชื่อ!F23</f>
        <v>ดวงงาม</v>
      </c>
      <c r="E27" s="90"/>
      <c r="F27" s="90"/>
      <c r="G27" s="3">
        <f t="shared" si="0"/>
        <v>0</v>
      </c>
      <c r="H27" s="90"/>
      <c r="I27" s="90"/>
      <c r="J27" s="3">
        <f t="shared" si="1"/>
        <v>0</v>
      </c>
      <c r="K27" s="90"/>
      <c r="L27" s="90"/>
      <c r="M27" s="3">
        <f t="shared" si="2"/>
        <v>0</v>
      </c>
      <c r="N27" s="90">
        <f t="shared" si="3"/>
        <v>0</v>
      </c>
      <c r="O27" s="90">
        <f t="shared" si="3"/>
        <v>0</v>
      </c>
      <c r="P27" s="28">
        <f t="shared" si="4"/>
        <v>0</v>
      </c>
      <c r="Q27" s="7"/>
    </row>
    <row r="28" spans="1:17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/>
      <c r="F28" s="125"/>
      <c r="G28" s="101">
        <f t="shared" si="0"/>
        <v>0</v>
      </c>
      <c r="H28" s="125"/>
      <c r="I28" s="125"/>
      <c r="J28" s="101">
        <f t="shared" si="1"/>
        <v>0</v>
      </c>
      <c r="K28" s="125"/>
      <c r="L28" s="125"/>
      <c r="M28" s="101">
        <f t="shared" si="2"/>
        <v>0</v>
      </c>
      <c r="N28" s="125">
        <f t="shared" si="3"/>
        <v>0</v>
      </c>
      <c r="O28" s="125">
        <f t="shared" si="3"/>
        <v>0</v>
      </c>
      <c r="P28" s="121">
        <f t="shared" si="4"/>
        <v>0</v>
      </c>
      <c r="Q28" s="94"/>
    </row>
    <row r="29" spans="1:17" ht="18" customHeight="1" x14ac:dyDescent="0.4">
      <c r="A29" s="1">
        <v>23</v>
      </c>
      <c r="B29" s="14" t="str">
        <f>รายชื่อ!D25</f>
        <v>เด็กชาย</v>
      </c>
      <c r="C29" s="9" t="str">
        <f>รายชื่อ!E25</f>
        <v>กิตติพร</v>
      </c>
      <c r="D29" s="13" t="str">
        <f>รายชื่อ!F25</f>
        <v>สามงามยา</v>
      </c>
      <c r="E29" s="90"/>
      <c r="F29" s="90"/>
      <c r="G29" s="3">
        <f t="shared" si="0"/>
        <v>0</v>
      </c>
      <c r="H29" s="90"/>
      <c r="I29" s="90"/>
      <c r="J29" s="3">
        <f t="shared" si="1"/>
        <v>0</v>
      </c>
      <c r="K29" s="90"/>
      <c r="L29" s="90"/>
      <c r="M29" s="3">
        <f t="shared" si="2"/>
        <v>0</v>
      </c>
      <c r="N29" s="90">
        <f t="shared" si="3"/>
        <v>0</v>
      </c>
      <c r="O29" s="90">
        <f t="shared" si="3"/>
        <v>0</v>
      </c>
      <c r="P29" s="28">
        <f t="shared" si="4"/>
        <v>0</v>
      </c>
      <c r="Q29" s="7"/>
    </row>
    <row r="30" spans="1:17" ht="18" customHeight="1" x14ac:dyDescent="0.4">
      <c r="A30" s="1">
        <v>24</v>
      </c>
      <c r="B30" s="14" t="str">
        <f>รายชื่อ!D26</f>
        <v>เด็กชาย</v>
      </c>
      <c r="C30" s="9" t="str">
        <f>รายชื่อ!E26</f>
        <v>กิตติภณ</v>
      </c>
      <c r="D30" s="13" t="str">
        <f>รายชื่อ!F26</f>
        <v>มากจุ้ย</v>
      </c>
      <c r="E30" s="93"/>
      <c r="F30" s="93"/>
      <c r="G30" s="3">
        <f t="shared" si="0"/>
        <v>0</v>
      </c>
      <c r="H30" s="93"/>
      <c r="I30" s="93"/>
      <c r="J30" s="3">
        <f t="shared" si="1"/>
        <v>0</v>
      </c>
      <c r="K30" s="93"/>
      <c r="L30" s="93"/>
      <c r="M30" s="3">
        <f t="shared" si="2"/>
        <v>0</v>
      </c>
      <c r="N30" s="90">
        <f t="shared" si="3"/>
        <v>0</v>
      </c>
      <c r="O30" s="90">
        <f t="shared" si="3"/>
        <v>0</v>
      </c>
      <c r="P30" s="28">
        <f t="shared" si="4"/>
        <v>0</v>
      </c>
      <c r="Q30" s="6"/>
    </row>
    <row r="31" spans="1:17" ht="18" customHeight="1" x14ac:dyDescent="0.4">
      <c r="A31" s="1">
        <v>25</v>
      </c>
      <c r="B31" s="14" t="str">
        <f>รายชื่อ!D27</f>
        <v>เด็กชาย</v>
      </c>
      <c r="C31" s="9" t="str">
        <f>รายชื่อ!E27</f>
        <v>ณัถเศรษฐ</v>
      </c>
      <c r="D31" s="13" t="str">
        <f>รายชื่อ!F27</f>
        <v>เนตรนิล</v>
      </c>
      <c r="E31" s="90"/>
      <c r="F31" s="90"/>
      <c r="G31" s="3">
        <f t="shared" si="0"/>
        <v>0</v>
      </c>
      <c r="H31" s="90"/>
      <c r="I31" s="90"/>
      <c r="J31" s="3">
        <f t="shared" si="1"/>
        <v>0</v>
      </c>
      <c r="K31" s="90"/>
      <c r="L31" s="90"/>
      <c r="M31" s="3">
        <f t="shared" si="2"/>
        <v>0</v>
      </c>
      <c r="N31" s="90">
        <f t="shared" si="3"/>
        <v>0</v>
      </c>
      <c r="O31" s="90">
        <f t="shared" si="3"/>
        <v>0</v>
      </c>
      <c r="P31" s="28">
        <f t="shared" si="4"/>
        <v>0</v>
      </c>
      <c r="Q31" s="7"/>
    </row>
    <row r="32" spans="1:17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/>
      <c r="F32" s="125"/>
      <c r="G32" s="101">
        <f t="shared" si="0"/>
        <v>0</v>
      </c>
      <c r="H32" s="125"/>
      <c r="I32" s="125"/>
      <c r="J32" s="101">
        <f t="shared" si="1"/>
        <v>0</v>
      </c>
      <c r="K32" s="125"/>
      <c r="L32" s="125"/>
      <c r="M32" s="101">
        <f t="shared" si="2"/>
        <v>0</v>
      </c>
      <c r="N32" s="125">
        <f t="shared" si="3"/>
        <v>0</v>
      </c>
      <c r="O32" s="125">
        <f t="shared" si="3"/>
        <v>0</v>
      </c>
      <c r="P32" s="121">
        <f t="shared" si="4"/>
        <v>0</v>
      </c>
      <c r="Q32" s="94"/>
    </row>
    <row r="33" spans="1:17" s="27" customFormat="1" ht="18" customHeight="1" x14ac:dyDescent="0.4">
      <c r="A33" s="4">
        <v>27</v>
      </c>
      <c r="B33" s="12" t="str">
        <f>รายชื่อ!D29</f>
        <v>เด็กหญิง</v>
      </c>
      <c r="C33" s="10" t="str">
        <f>รายชื่อ!E29</f>
        <v>รัตติกาล</v>
      </c>
      <c r="D33" s="11" t="str">
        <f>รายชื่อ!F29</f>
        <v>สีสัน</v>
      </c>
      <c r="E33" s="90"/>
      <c r="F33" s="90"/>
      <c r="G33" s="3">
        <f t="shared" si="0"/>
        <v>0</v>
      </c>
      <c r="H33" s="90"/>
      <c r="I33" s="90"/>
      <c r="J33" s="3">
        <f t="shared" si="1"/>
        <v>0</v>
      </c>
      <c r="K33" s="90"/>
      <c r="L33" s="90"/>
      <c r="M33" s="3">
        <f t="shared" si="2"/>
        <v>0</v>
      </c>
      <c r="N33" s="90">
        <f t="shared" si="3"/>
        <v>0</v>
      </c>
      <c r="O33" s="90">
        <f t="shared" si="3"/>
        <v>0</v>
      </c>
      <c r="P33" s="28">
        <f t="shared" si="4"/>
        <v>0</v>
      </c>
      <c r="Q33" s="7"/>
    </row>
    <row r="34" spans="1:17" ht="18" customHeight="1" x14ac:dyDescent="0.4">
      <c r="A34" s="1">
        <v>28</v>
      </c>
      <c r="B34" s="14" t="str">
        <f>รายชื่อ!D30</f>
        <v>เด็กชาย</v>
      </c>
      <c r="C34" s="9" t="str">
        <f>รายชื่อ!E30</f>
        <v>รัฐศาสตร์</v>
      </c>
      <c r="D34" s="13" t="str">
        <f>รายชื่อ!F30</f>
        <v>ระงับทุกข์</v>
      </c>
      <c r="E34" s="69"/>
      <c r="F34" s="69"/>
      <c r="G34" s="3">
        <f t="shared" si="0"/>
        <v>0</v>
      </c>
      <c r="H34" s="69"/>
      <c r="I34" s="69"/>
      <c r="J34" s="3">
        <f t="shared" si="1"/>
        <v>0</v>
      </c>
      <c r="K34" s="69"/>
      <c r="L34" s="69"/>
      <c r="M34" s="3">
        <f t="shared" si="2"/>
        <v>0</v>
      </c>
      <c r="N34" s="92">
        <f t="shared" si="3"/>
        <v>0</v>
      </c>
      <c r="O34" s="92">
        <f t="shared" si="3"/>
        <v>0</v>
      </c>
      <c r="P34" s="28">
        <f t="shared" si="4"/>
        <v>0</v>
      </c>
      <c r="Q34" s="6"/>
    </row>
    <row r="35" spans="1:17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69"/>
      <c r="F35" s="69"/>
      <c r="G35" s="3">
        <f t="shared" si="0"/>
        <v>0</v>
      </c>
      <c r="H35" s="69"/>
      <c r="I35" s="69"/>
      <c r="J35" s="3">
        <f t="shared" si="1"/>
        <v>0</v>
      </c>
      <c r="K35" s="69"/>
      <c r="L35" s="69"/>
      <c r="M35" s="3">
        <f t="shared" si="2"/>
        <v>0</v>
      </c>
      <c r="N35" s="92">
        <f t="shared" si="3"/>
        <v>0</v>
      </c>
      <c r="O35" s="92">
        <f t="shared" si="3"/>
        <v>0</v>
      </c>
      <c r="P35" s="28">
        <f t="shared" si="4"/>
        <v>0</v>
      </c>
      <c r="Q35" s="94"/>
    </row>
    <row r="36" spans="1:17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69"/>
      <c r="F36" s="69"/>
      <c r="G36" s="3">
        <f t="shared" si="0"/>
        <v>0</v>
      </c>
      <c r="H36" s="69"/>
      <c r="I36" s="69"/>
      <c r="J36" s="3">
        <f t="shared" si="1"/>
        <v>0</v>
      </c>
      <c r="K36" s="69"/>
      <c r="L36" s="69"/>
      <c r="M36" s="3">
        <f t="shared" si="2"/>
        <v>0</v>
      </c>
      <c r="N36" s="92">
        <f t="shared" si="3"/>
        <v>0</v>
      </c>
      <c r="O36" s="92">
        <f t="shared" si="3"/>
        <v>0</v>
      </c>
      <c r="P36" s="28">
        <f t="shared" si="4"/>
        <v>0</v>
      </c>
      <c r="Q36" s="7"/>
    </row>
    <row r="37" spans="1:17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69"/>
      <c r="F37" s="69"/>
      <c r="G37" s="3">
        <f t="shared" si="0"/>
        <v>0</v>
      </c>
      <c r="H37" s="69"/>
      <c r="I37" s="69"/>
      <c r="J37" s="3">
        <f t="shared" si="1"/>
        <v>0</v>
      </c>
      <c r="K37" s="69"/>
      <c r="L37" s="69"/>
      <c r="M37" s="3">
        <f t="shared" si="2"/>
        <v>0</v>
      </c>
      <c r="N37" s="92">
        <f t="shared" si="3"/>
        <v>0</v>
      </c>
      <c r="O37" s="92">
        <f t="shared" si="3"/>
        <v>0</v>
      </c>
      <c r="P37" s="28">
        <f t="shared" si="4"/>
        <v>0</v>
      </c>
    </row>
    <row r="38" spans="1:17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69"/>
      <c r="F38" s="69"/>
      <c r="G38" s="3">
        <f t="shared" si="0"/>
        <v>0</v>
      </c>
      <c r="H38" s="69"/>
      <c r="I38" s="69"/>
      <c r="J38" s="3">
        <f t="shared" si="1"/>
        <v>0</v>
      </c>
      <c r="K38" s="69"/>
      <c r="L38" s="69"/>
      <c r="M38" s="3">
        <f t="shared" si="2"/>
        <v>0</v>
      </c>
      <c r="N38" s="92">
        <f t="shared" si="3"/>
        <v>0</v>
      </c>
      <c r="O38" s="92">
        <f t="shared" si="3"/>
        <v>0</v>
      </c>
      <c r="P38" s="28">
        <f t="shared" si="4"/>
        <v>0</v>
      </c>
    </row>
    <row r="39" spans="1:17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69"/>
      <c r="F39" s="69"/>
      <c r="G39" s="3">
        <f t="shared" si="0"/>
        <v>0</v>
      </c>
      <c r="H39" s="69"/>
      <c r="I39" s="69"/>
      <c r="J39" s="3">
        <f t="shared" si="1"/>
        <v>0</v>
      </c>
      <c r="K39" s="69"/>
      <c r="L39" s="69"/>
      <c r="M39" s="3">
        <f t="shared" si="2"/>
        <v>0</v>
      </c>
      <c r="N39" s="92">
        <f t="shared" si="3"/>
        <v>0</v>
      </c>
      <c r="O39" s="92">
        <f t="shared" si="3"/>
        <v>0</v>
      </c>
      <c r="P39" s="28">
        <f t="shared" si="4"/>
        <v>0</v>
      </c>
    </row>
    <row r="40" spans="1:17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69"/>
      <c r="F40" s="69"/>
      <c r="G40" s="3">
        <f t="shared" si="0"/>
        <v>0</v>
      </c>
      <c r="H40" s="69"/>
      <c r="I40" s="69"/>
      <c r="J40" s="3">
        <f t="shared" si="1"/>
        <v>0</v>
      </c>
      <c r="K40" s="69"/>
      <c r="L40" s="69"/>
      <c r="M40" s="3">
        <f t="shared" si="2"/>
        <v>0</v>
      </c>
      <c r="N40" s="92">
        <f t="shared" si="3"/>
        <v>0</v>
      </c>
      <c r="O40" s="92">
        <f t="shared" si="3"/>
        <v>0</v>
      </c>
      <c r="P40" s="28">
        <f t="shared" si="4"/>
        <v>0</v>
      </c>
    </row>
    <row r="41" spans="1:17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69"/>
      <c r="F41" s="69"/>
      <c r="G41" s="3">
        <f t="shared" si="0"/>
        <v>0</v>
      </c>
      <c r="H41" s="69"/>
      <c r="I41" s="69"/>
      <c r="J41" s="3">
        <f t="shared" si="1"/>
        <v>0</v>
      </c>
      <c r="K41" s="69"/>
      <c r="L41" s="69"/>
      <c r="M41" s="3">
        <f t="shared" si="2"/>
        <v>0</v>
      </c>
      <c r="N41" s="92">
        <f t="shared" si="3"/>
        <v>0</v>
      </c>
      <c r="O41" s="92">
        <f t="shared" si="3"/>
        <v>0</v>
      </c>
      <c r="P41" s="28">
        <f t="shared" si="4"/>
        <v>0</v>
      </c>
    </row>
  </sheetData>
  <mergeCells count="17"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  <mergeCell ref="B6:D6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BM60"/>
  <sheetViews>
    <sheetView topLeftCell="D1" zoomScaleNormal="100" workbookViewId="0">
      <selection activeCell="K8" sqref="K8"/>
    </sheetView>
  </sheetViews>
  <sheetFormatPr defaultColWidth="9" defaultRowHeight="14.25" x14ac:dyDescent="0.2"/>
  <cols>
    <col min="1" max="1" width="5.75" customWidth="1"/>
    <col min="2" max="2" width="7.375" customWidth="1"/>
    <col min="3" max="3" width="9.875" customWidth="1"/>
    <col min="4" max="4" width="12.625" customWidth="1"/>
    <col min="5" max="14" width="4.625" customWidth="1"/>
    <col min="15" max="15" width="4.625" style="51" customWidth="1"/>
    <col min="16" max="16" width="6.625" customWidth="1"/>
    <col min="17" max="17" width="5.75" customWidth="1"/>
    <col min="18" max="18" width="7.875" customWidth="1"/>
    <col min="19" max="19" width="8.75" customWidth="1"/>
    <col min="20" max="20" width="11.625" customWidth="1"/>
    <col min="21" max="30" width="4.625" customWidth="1"/>
    <col min="31" max="31" width="4.625" style="51" customWidth="1"/>
    <col min="32" max="32" width="6.875" customWidth="1"/>
    <col min="33" max="33" width="5.75" customWidth="1"/>
    <col min="34" max="34" width="8" customWidth="1"/>
    <col min="35" max="35" width="9" customWidth="1"/>
    <col min="36" max="36" width="12.125" customWidth="1"/>
    <col min="37" max="47" width="4.625" customWidth="1"/>
    <col min="48" max="48" width="9.25" customWidth="1"/>
    <col min="49" max="49" width="4.75" customWidth="1"/>
    <col min="50" max="50" width="7" customWidth="1"/>
    <col min="51" max="51" width="10.625" customWidth="1"/>
    <col min="52" max="52" width="12.125" customWidth="1"/>
    <col min="53" max="62" width="4.625" customWidth="1"/>
    <col min="63" max="63" width="4.625" style="51" customWidth="1"/>
    <col min="64" max="64" width="7.875" customWidth="1"/>
  </cols>
  <sheetData>
    <row r="1" spans="1:64" ht="24" x14ac:dyDescent="0.55000000000000004">
      <c r="A1" s="168" t="s">
        <v>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 t="s">
        <v>30</v>
      </c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 t="s">
        <v>31</v>
      </c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 t="s">
        <v>40</v>
      </c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</row>
    <row r="2" spans="1:64" ht="24" x14ac:dyDescent="0.55000000000000004">
      <c r="A2" s="169" t="s">
        <v>207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 t="str">
        <f>A2</f>
        <v>ชั้น ป.6/1    ภาคเรียนที่ 1     ปีการศึกษา 2563</v>
      </c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 t="str">
        <f>A2</f>
        <v>ชั้น ป.6/1    ภาคเรียนที่ 1     ปีการศึกษา 2563</v>
      </c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 t="str">
        <f>A2</f>
        <v>ชั้น ป.6/1    ภาคเรียนที่ 1     ปีการศึกษา 2563</v>
      </c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</row>
    <row r="3" spans="1:64" ht="62.25" customHeight="1" x14ac:dyDescent="0.2">
      <c r="A3" s="5" t="s">
        <v>0</v>
      </c>
      <c r="B3" s="154" t="s">
        <v>18</v>
      </c>
      <c r="C3" s="164"/>
      <c r="D3" s="165"/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36" t="s">
        <v>26</v>
      </c>
      <c r="M3" s="36" t="s">
        <v>206</v>
      </c>
      <c r="N3" s="36" t="s">
        <v>61</v>
      </c>
      <c r="O3" s="52" t="s">
        <v>1</v>
      </c>
      <c r="P3" s="166" t="s">
        <v>27</v>
      </c>
      <c r="Q3" s="5" t="s">
        <v>0</v>
      </c>
      <c r="R3" s="154" t="s">
        <v>18</v>
      </c>
      <c r="S3" s="164"/>
      <c r="T3" s="165"/>
      <c r="U3" s="15" t="s">
        <v>19</v>
      </c>
      <c r="V3" s="15" t="s">
        <v>20</v>
      </c>
      <c r="W3" s="15" t="s">
        <v>21</v>
      </c>
      <c r="X3" s="15" t="s">
        <v>22</v>
      </c>
      <c r="Y3" s="15" t="s">
        <v>23</v>
      </c>
      <c r="Z3" s="15" t="s">
        <v>24</v>
      </c>
      <c r="AA3" s="15" t="s">
        <v>25</v>
      </c>
      <c r="AB3" s="36" t="s">
        <v>64</v>
      </c>
      <c r="AC3" s="36" t="s">
        <v>206</v>
      </c>
      <c r="AD3" s="36" t="s">
        <v>61</v>
      </c>
      <c r="AE3" s="52" t="s">
        <v>1</v>
      </c>
      <c r="AF3" s="166" t="s">
        <v>27</v>
      </c>
      <c r="AG3" s="5" t="s">
        <v>0</v>
      </c>
      <c r="AH3" s="154" t="s">
        <v>18</v>
      </c>
      <c r="AI3" s="164"/>
      <c r="AJ3" s="165"/>
      <c r="AK3" s="15" t="s">
        <v>19</v>
      </c>
      <c r="AL3" s="15" t="s">
        <v>20</v>
      </c>
      <c r="AM3" s="15" t="s">
        <v>21</v>
      </c>
      <c r="AN3" s="15" t="s">
        <v>22</v>
      </c>
      <c r="AO3" s="36" t="s">
        <v>23</v>
      </c>
      <c r="AP3" s="36" t="s">
        <v>24</v>
      </c>
      <c r="AQ3" s="36" t="s">
        <v>25</v>
      </c>
      <c r="AR3" s="36" t="s">
        <v>64</v>
      </c>
      <c r="AS3" s="36" t="s">
        <v>206</v>
      </c>
      <c r="AT3" s="36" t="s">
        <v>61</v>
      </c>
      <c r="AU3" s="15" t="s">
        <v>1</v>
      </c>
      <c r="AV3" s="166" t="s">
        <v>27</v>
      </c>
      <c r="AW3" s="5" t="s">
        <v>0</v>
      </c>
      <c r="AX3" s="154" t="s">
        <v>18</v>
      </c>
      <c r="AY3" s="164"/>
      <c r="AZ3" s="165"/>
      <c r="BA3" s="15" t="s">
        <v>19</v>
      </c>
      <c r="BB3" s="36" t="s">
        <v>20</v>
      </c>
      <c r="BC3" s="36" t="s">
        <v>21</v>
      </c>
      <c r="BD3" s="36" t="s">
        <v>22</v>
      </c>
      <c r="BE3" s="36" t="s">
        <v>23</v>
      </c>
      <c r="BF3" s="36" t="s">
        <v>24</v>
      </c>
      <c r="BG3" s="36" t="s">
        <v>25</v>
      </c>
      <c r="BH3" s="36" t="s">
        <v>64</v>
      </c>
      <c r="BI3" s="36" t="s">
        <v>206</v>
      </c>
      <c r="BJ3" s="36" t="s">
        <v>61</v>
      </c>
      <c r="BK3" s="52" t="s">
        <v>1</v>
      </c>
      <c r="BL3" s="166" t="s">
        <v>27</v>
      </c>
    </row>
    <row r="4" spans="1:64" ht="18" customHeight="1" x14ac:dyDescent="0.2">
      <c r="A4" s="16"/>
      <c r="B4" s="154" t="s">
        <v>28</v>
      </c>
      <c r="C4" s="164"/>
      <c r="D4" s="165"/>
      <c r="E4" s="17">
        <v>3</v>
      </c>
      <c r="F4" s="17">
        <v>3</v>
      </c>
      <c r="G4" s="17">
        <v>3</v>
      </c>
      <c r="H4" s="17">
        <v>3</v>
      </c>
      <c r="I4" s="17">
        <v>3</v>
      </c>
      <c r="J4" s="17">
        <v>3</v>
      </c>
      <c r="K4" s="17">
        <v>3</v>
      </c>
      <c r="L4" s="17">
        <v>3</v>
      </c>
      <c r="M4" s="17">
        <v>3</v>
      </c>
      <c r="N4" s="17">
        <v>3</v>
      </c>
      <c r="O4" s="53">
        <v>3</v>
      </c>
      <c r="P4" s="167"/>
      <c r="Q4" s="16"/>
      <c r="R4" s="154" t="s">
        <v>28</v>
      </c>
      <c r="S4" s="164"/>
      <c r="T4" s="165"/>
      <c r="U4" s="17">
        <v>3</v>
      </c>
      <c r="V4" s="17">
        <v>3</v>
      </c>
      <c r="W4" s="17">
        <v>3</v>
      </c>
      <c r="X4" s="17">
        <v>3</v>
      </c>
      <c r="Y4" s="17">
        <v>3</v>
      </c>
      <c r="Z4" s="17">
        <v>3</v>
      </c>
      <c r="AA4" s="17">
        <v>3</v>
      </c>
      <c r="AB4" s="17">
        <v>3</v>
      </c>
      <c r="AC4" s="17">
        <v>3</v>
      </c>
      <c r="AD4" s="17">
        <v>3</v>
      </c>
      <c r="AE4" s="53">
        <v>3</v>
      </c>
      <c r="AF4" s="167"/>
      <c r="AG4" s="16"/>
      <c r="AH4" s="154" t="s">
        <v>28</v>
      </c>
      <c r="AI4" s="164"/>
      <c r="AJ4" s="165"/>
      <c r="AK4" s="17">
        <v>3</v>
      </c>
      <c r="AL4" s="17">
        <v>3</v>
      </c>
      <c r="AM4" s="17">
        <v>3</v>
      </c>
      <c r="AN4" s="17">
        <v>3</v>
      </c>
      <c r="AO4" s="17">
        <v>3</v>
      </c>
      <c r="AP4" s="17">
        <v>3</v>
      </c>
      <c r="AQ4" s="29">
        <v>3</v>
      </c>
      <c r="AR4" s="30">
        <v>3</v>
      </c>
      <c r="AS4" s="17">
        <v>3</v>
      </c>
      <c r="AT4" s="17">
        <v>3</v>
      </c>
      <c r="AU4" s="17">
        <v>3</v>
      </c>
      <c r="AV4" s="167"/>
      <c r="AW4" s="16"/>
      <c r="AX4" s="154" t="s">
        <v>28</v>
      </c>
      <c r="AY4" s="164"/>
      <c r="AZ4" s="165"/>
      <c r="BA4" s="17">
        <v>3</v>
      </c>
      <c r="BB4" s="17">
        <v>3</v>
      </c>
      <c r="BC4" s="17">
        <v>3</v>
      </c>
      <c r="BD4" s="17">
        <v>3</v>
      </c>
      <c r="BE4" s="17">
        <v>3</v>
      </c>
      <c r="BF4" s="17">
        <v>3</v>
      </c>
      <c r="BG4" s="17">
        <v>3</v>
      </c>
      <c r="BH4" s="17">
        <v>3</v>
      </c>
      <c r="BI4" s="17">
        <v>3</v>
      </c>
      <c r="BJ4" s="17">
        <v>3</v>
      </c>
      <c r="BK4" s="53">
        <v>3</v>
      </c>
      <c r="BL4" s="167"/>
    </row>
    <row r="5" spans="1:64" s="80" customFormat="1" ht="18" customHeight="1" x14ac:dyDescent="0.2">
      <c r="A5" s="70">
        <v>1</v>
      </c>
      <c r="B5" s="71" t="str">
        <f>รายชื่อ!D3</f>
        <v>เด็กชาย</v>
      </c>
      <c r="C5" s="72" t="str">
        <f>รายชื่อ!E3</f>
        <v>กิตติศักดิ์</v>
      </c>
      <c r="D5" s="73" t="str">
        <f>รายชื่อ!F3</f>
        <v>เฉยเเหวน</v>
      </c>
      <c r="E5" s="106">
        <f>ไทย!E7</f>
        <v>3</v>
      </c>
      <c r="F5" s="101">
        <f>คณิต!E7</f>
        <v>0</v>
      </c>
      <c r="G5" s="101">
        <f>วิทย์!E7</f>
        <v>0</v>
      </c>
      <c r="H5" s="106">
        <f>สังคมฯ!E7</f>
        <v>0</v>
      </c>
      <c r="I5" s="106">
        <f>ประวัติศาสตร์!E7</f>
        <v>0</v>
      </c>
      <c r="J5" s="101">
        <f>สุขศึกษาฯ!E7</f>
        <v>0</v>
      </c>
      <c r="K5" s="106">
        <f>ศิลปะ!E7</f>
        <v>0</v>
      </c>
      <c r="L5" s="106">
        <f>การงานอาชีพ!E7</f>
        <v>0</v>
      </c>
      <c r="M5" s="101">
        <f>อังกฤษ!E7</f>
        <v>0</v>
      </c>
      <c r="N5" s="135">
        <f>ภาษาอังกฤษเพื่อการสื่อสาร!E7</f>
        <v>0</v>
      </c>
      <c r="O5" s="136">
        <f>SUM(E5:N5)/10</f>
        <v>0.3</v>
      </c>
      <c r="P5" s="74"/>
      <c r="Q5" s="70">
        <v>1</v>
      </c>
      <c r="R5" s="71" t="str">
        <f>รายชื่อ!D3</f>
        <v>เด็กชาย</v>
      </c>
      <c r="S5" s="72" t="str">
        <f>รายชื่อ!E3</f>
        <v>กิตติศักดิ์</v>
      </c>
      <c r="T5" s="73" t="str">
        <f>รายชื่อ!F3</f>
        <v>เฉยเเหวน</v>
      </c>
      <c r="U5" s="106">
        <f>ไทย!H7</f>
        <v>3</v>
      </c>
      <c r="V5" s="101">
        <f>คณิต!H7</f>
        <v>0</v>
      </c>
      <c r="W5" s="101">
        <f>วิทย์!H7</f>
        <v>0</v>
      </c>
      <c r="X5" s="106">
        <f>สังคมฯ!H7</f>
        <v>0</v>
      </c>
      <c r="Y5" s="106">
        <f>ประวัติศาสตร์!H7</f>
        <v>0</v>
      </c>
      <c r="Z5" s="101">
        <f>สุขศึกษาฯ!H7</f>
        <v>0</v>
      </c>
      <c r="AA5" s="106">
        <f>ศิลปะ!H7</f>
        <v>0</v>
      </c>
      <c r="AB5" s="106">
        <f>การงานอาชีพ!H7</f>
        <v>0</v>
      </c>
      <c r="AC5" s="101">
        <f>การงานอาชีพ!H7</f>
        <v>0</v>
      </c>
      <c r="AD5" s="131">
        <f>ภาษาอังกฤษเพื่อการสื่อสาร!H7</f>
        <v>0</v>
      </c>
      <c r="AE5" s="108">
        <f>SUM(U5:AD5)/10</f>
        <v>0.3</v>
      </c>
      <c r="AF5" s="74"/>
      <c r="AG5" s="70">
        <v>1</v>
      </c>
      <c r="AH5" s="75" t="str">
        <f>รายชื่อ!D3</f>
        <v>เด็กชาย</v>
      </c>
      <c r="AI5" s="76" t="str">
        <f>รายชื่อ!E3</f>
        <v>กิตติศักดิ์</v>
      </c>
      <c r="AJ5" s="77" t="str">
        <f>รายชื่อ!F3</f>
        <v>เฉยเเหวน</v>
      </c>
      <c r="AK5" s="106">
        <f>ไทย!K7</f>
        <v>3</v>
      </c>
      <c r="AL5" s="101">
        <f>คณิต!K7</f>
        <v>0</v>
      </c>
      <c r="AM5" s="101">
        <f>วิทย์!K7</f>
        <v>0</v>
      </c>
      <c r="AN5" s="106">
        <f>สังคมฯ!K7</f>
        <v>0</v>
      </c>
      <c r="AO5" s="106">
        <f>ประวัติศาสตร์!K7</f>
        <v>0</v>
      </c>
      <c r="AP5" s="101">
        <f>สุขศึกษาฯ!K7</f>
        <v>0</v>
      </c>
      <c r="AQ5" s="106">
        <f>ศิลปะ!K7</f>
        <v>0</v>
      </c>
      <c r="AR5" s="106">
        <f>การงานอาชีพ!K7</f>
        <v>0</v>
      </c>
      <c r="AS5" s="101">
        <f>อังกฤษ!K7</f>
        <v>0</v>
      </c>
      <c r="AT5" s="106">
        <f>ภาษาอังกฤษเพื่อการสื่อสาร!K7</f>
        <v>0</v>
      </c>
      <c r="AU5" s="112">
        <f>SUM(AK5:AT5)/10</f>
        <v>0.3</v>
      </c>
      <c r="AV5" s="74"/>
      <c r="AW5" s="70">
        <v>1</v>
      </c>
      <c r="AX5" s="78" t="str">
        <f>รายชื่อ!D3</f>
        <v>เด็กชาย</v>
      </c>
      <c r="AY5" s="76" t="str">
        <f>รายชื่อ!E3</f>
        <v>กิตติศักดิ์</v>
      </c>
      <c r="AZ5" s="77" t="str">
        <f>รายชื่อ!F3</f>
        <v>เฉยเเหวน</v>
      </c>
      <c r="BA5" s="106">
        <f>ไทย!N7</f>
        <v>3</v>
      </c>
      <c r="BB5" s="101">
        <f>คณิต!N7</f>
        <v>0</v>
      </c>
      <c r="BC5" s="101">
        <f>วิทย์!N7</f>
        <v>0</v>
      </c>
      <c r="BD5" s="106">
        <f>สังคมฯ!N7</f>
        <v>0</v>
      </c>
      <c r="BE5" s="106">
        <f>ประวัติศาสตร์!N7</f>
        <v>0</v>
      </c>
      <c r="BF5" s="101">
        <f>สุขศึกษาฯ!N7</f>
        <v>0</v>
      </c>
      <c r="BG5" s="106">
        <f>ศิลปะ!N7</f>
        <v>0</v>
      </c>
      <c r="BH5" s="106">
        <f>การงานอาชีพ!N7</f>
        <v>0</v>
      </c>
      <c r="BI5" s="101">
        <f>อังกฤษ!N7</f>
        <v>0</v>
      </c>
      <c r="BJ5" s="114">
        <f>ภาษาอังกฤษเพื่อการสื่อสาร!N7</f>
        <v>0</v>
      </c>
      <c r="BK5" s="115">
        <f>SUM(BA5:BJ5)/10</f>
        <v>0.3</v>
      </c>
      <c r="BL5" s="79"/>
    </row>
    <row r="6" spans="1:64" s="80" customFormat="1" ht="18" customHeight="1" x14ac:dyDescent="0.2">
      <c r="A6" s="97">
        <v>2</v>
      </c>
      <c r="B6" s="98" t="str">
        <f>รายชื่อ!D4</f>
        <v>เด็กชาย</v>
      </c>
      <c r="C6" s="99" t="str">
        <f>รายชื่อ!E4</f>
        <v>ณัฐวุฒิ</v>
      </c>
      <c r="D6" s="100" t="str">
        <f>รายชื่อ!F4</f>
        <v>ม่วงศรี</v>
      </c>
      <c r="E6" s="106">
        <f>ไทย!E8</f>
        <v>3</v>
      </c>
      <c r="F6" s="101">
        <f>คณิต!E8</f>
        <v>0</v>
      </c>
      <c r="G6" s="101">
        <f>วิทย์!E8</f>
        <v>0</v>
      </c>
      <c r="H6" s="97">
        <f>สังคมฯ!E8</f>
        <v>0</v>
      </c>
      <c r="I6" s="97">
        <f>ประวัติศาสตร์!E8</f>
        <v>0</v>
      </c>
      <c r="J6" s="102">
        <f>สุขศึกษาฯ!E8</f>
        <v>0</v>
      </c>
      <c r="K6" s="97">
        <f>ศิลปะ!E8</f>
        <v>0</v>
      </c>
      <c r="L6" s="97">
        <f>การงานอาชีพ!E8</f>
        <v>0</v>
      </c>
      <c r="M6" s="102">
        <f>อังกฤษ!E8</f>
        <v>0</v>
      </c>
      <c r="N6" s="103">
        <f>ภาษาอังกฤษเพื่อการสื่อสาร!E8</f>
        <v>0</v>
      </c>
      <c r="O6" s="104">
        <f t="shared" ref="O6:O39" si="0">SUM(E6:N6)/10</f>
        <v>0.3</v>
      </c>
      <c r="P6" s="97"/>
      <c r="Q6" s="97">
        <v>2</v>
      </c>
      <c r="R6" s="105" t="str">
        <f>รายชื่อ!D4</f>
        <v>เด็กชาย</v>
      </c>
      <c r="S6" s="99" t="str">
        <f>รายชื่อ!E4</f>
        <v>ณัฐวุฒิ</v>
      </c>
      <c r="T6" s="100" t="str">
        <f>รายชื่อ!F4</f>
        <v>ม่วงศรี</v>
      </c>
      <c r="U6" s="106">
        <f>ไทย!H8</f>
        <v>3</v>
      </c>
      <c r="V6" s="101">
        <f>คณิต!H8</f>
        <v>0</v>
      </c>
      <c r="W6" s="101">
        <f>วิทย์!H8</f>
        <v>0</v>
      </c>
      <c r="X6" s="97">
        <f>สังคมฯ!H8</f>
        <v>0</v>
      </c>
      <c r="Y6" s="97">
        <f>ประวัติศาสตร์!H8</f>
        <v>0</v>
      </c>
      <c r="Z6" s="102">
        <f>สุขศึกษาฯ!H8</f>
        <v>0</v>
      </c>
      <c r="AA6" s="97">
        <f>ศิลปะ!H8</f>
        <v>0</v>
      </c>
      <c r="AB6" s="97">
        <f>การงานอาชีพ!H8</f>
        <v>0</v>
      </c>
      <c r="AC6" s="102">
        <f>การงานอาชีพ!H8</f>
        <v>0</v>
      </c>
      <c r="AD6" s="107">
        <f>ภาษาอังกฤษเพื่อการสื่อสาร!H8</f>
        <v>0</v>
      </c>
      <c r="AE6" s="108">
        <f t="shared" ref="AE6:AE39" si="1">SUM(U6:AD6)/10</f>
        <v>0.3</v>
      </c>
      <c r="AF6" s="97"/>
      <c r="AG6" s="97">
        <v>2</v>
      </c>
      <c r="AH6" s="109" t="str">
        <f>รายชื่อ!D4</f>
        <v>เด็กชาย</v>
      </c>
      <c r="AI6" s="110" t="str">
        <f>รายชื่อ!E4</f>
        <v>ณัฐวุฒิ</v>
      </c>
      <c r="AJ6" s="111" t="str">
        <f>รายชื่อ!F4</f>
        <v>ม่วงศรี</v>
      </c>
      <c r="AK6" s="106">
        <f>ไทย!K8</f>
        <v>3</v>
      </c>
      <c r="AL6" s="101">
        <f>คณิต!K8</f>
        <v>0</v>
      </c>
      <c r="AM6" s="101">
        <f>วิทย์!K8</f>
        <v>0</v>
      </c>
      <c r="AN6" s="97">
        <f>สังคมฯ!K8</f>
        <v>0</v>
      </c>
      <c r="AO6" s="97">
        <f>ประวัติศาสตร์!K8</f>
        <v>0</v>
      </c>
      <c r="AP6" s="102">
        <f>สุขศึกษาฯ!K8</f>
        <v>0</v>
      </c>
      <c r="AQ6" s="97">
        <f>ศิลปะ!K8</f>
        <v>0</v>
      </c>
      <c r="AR6" s="97">
        <f>การงานอาชีพ!K8</f>
        <v>0</v>
      </c>
      <c r="AS6" s="102">
        <f>อังกฤษ!K8</f>
        <v>0</v>
      </c>
      <c r="AT6" s="106">
        <f>ภาษาอังกฤษเพื่อการสื่อสาร!K8</f>
        <v>0</v>
      </c>
      <c r="AU6" s="112">
        <f t="shared" ref="AU6:AU39" si="2">SUM(AK6:AT6)/10</f>
        <v>0.3</v>
      </c>
      <c r="AV6" s="97"/>
      <c r="AW6" s="97">
        <v>2</v>
      </c>
      <c r="AX6" s="113" t="str">
        <f>รายชื่อ!D4</f>
        <v>เด็กชาย</v>
      </c>
      <c r="AY6" s="110" t="str">
        <f>รายชื่อ!E4</f>
        <v>ณัฐวุฒิ</v>
      </c>
      <c r="AZ6" s="111" t="str">
        <f>รายชื่อ!F4</f>
        <v>ม่วงศรี</v>
      </c>
      <c r="BA6" s="106">
        <f>ไทย!N8</f>
        <v>3</v>
      </c>
      <c r="BB6" s="101">
        <f>คณิต!N8</f>
        <v>0</v>
      </c>
      <c r="BC6" s="101">
        <f>วิทย์!N8</f>
        <v>0</v>
      </c>
      <c r="BD6" s="106">
        <f>สังคมฯ!N8</f>
        <v>0</v>
      </c>
      <c r="BE6" s="106">
        <f>ประวัติศาสตร์!N8</f>
        <v>0</v>
      </c>
      <c r="BF6" s="101">
        <f>สุขศึกษาฯ!N8</f>
        <v>0</v>
      </c>
      <c r="BG6" s="106">
        <f>ศิลปะ!N8</f>
        <v>0</v>
      </c>
      <c r="BH6" s="106">
        <f>การงานอาชีพ!N8</f>
        <v>0</v>
      </c>
      <c r="BI6" s="101">
        <f>อังกฤษ!N8</f>
        <v>0</v>
      </c>
      <c r="BJ6" s="114">
        <f>ภาษาอังกฤษเพื่อการสื่อสาร!N8</f>
        <v>0</v>
      </c>
      <c r="BK6" s="115">
        <f t="shared" ref="BK6:BK32" si="3">SUM(BA6:BI6)/10</f>
        <v>0.3</v>
      </c>
      <c r="BL6" s="97"/>
    </row>
    <row r="7" spans="1:64" s="80" customFormat="1" ht="18" customHeight="1" x14ac:dyDescent="0.2">
      <c r="A7" s="97">
        <v>3</v>
      </c>
      <c r="B7" s="98" t="str">
        <f>รายชื่อ!D5</f>
        <v>เด็กชาย</v>
      </c>
      <c r="C7" s="99" t="str">
        <f>รายชื่อ!E5</f>
        <v>ธนพล</v>
      </c>
      <c r="D7" s="100" t="str">
        <f>รายชื่อ!F5</f>
        <v>นรอินทร์</v>
      </c>
      <c r="E7" s="106">
        <f>ไทย!E9</f>
        <v>3</v>
      </c>
      <c r="F7" s="101">
        <f>คณิต!E9</f>
        <v>0</v>
      </c>
      <c r="G7" s="101">
        <f>วิทย์!E9</f>
        <v>0</v>
      </c>
      <c r="H7" s="97">
        <f>สังคมฯ!E9</f>
        <v>0</v>
      </c>
      <c r="I7" s="97">
        <f>ประวัติศาสตร์!E9</f>
        <v>0</v>
      </c>
      <c r="J7" s="102">
        <f>สุขศึกษาฯ!E9</f>
        <v>0</v>
      </c>
      <c r="K7" s="97">
        <f>ศิลปะ!E9</f>
        <v>0</v>
      </c>
      <c r="L7" s="97">
        <f>การงานอาชีพ!E9</f>
        <v>0</v>
      </c>
      <c r="M7" s="102">
        <f>อังกฤษ!E9</f>
        <v>0</v>
      </c>
      <c r="N7" s="97">
        <f>ภาษาอังกฤษเพื่อการสื่อสาร!E9</f>
        <v>0</v>
      </c>
      <c r="O7" s="112">
        <f t="shared" si="0"/>
        <v>0.3</v>
      </c>
      <c r="P7" s="97"/>
      <c r="Q7" s="97">
        <v>3</v>
      </c>
      <c r="R7" s="105" t="str">
        <f>รายชื่อ!D5</f>
        <v>เด็กชาย</v>
      </c>
      <c r="S7" s="132" t="str">
        <f>รายชื่อ!E5</f>
        <v>ธนพล</v>
      </c>
      <c r="T7" s="100" t="str">
        <f>รายชื่อ!F5</f>
        <v>นรอินทร์</v>
      </c>
      <c r="U7" s="106">
        <f>ไทย!H9</f>
        <v>3</v>
      </c>
      <c r="V7" s="101">
        <f>คณิต!H9</f>
        <v>0</v>
      </c>
      <c r="W7" s="101">
        <f>วิทย์!H9</f>
        <v>0</v>
      </c>
      <c r="X7" s="97">
        <f>สังคมฯ!H9</f>
        <v>0</v>
      </c>
      <c r="Y7" s="97">
        <f>ประวัติศาสตร์!H9</f>
        <v>0</v>
      </c>
      <c r="Z7" s="102">
        <f>สุขศึกษาฯ!H9</f>
        <v>0</v>
      </c>
      <c r="AA7" s="97">
        <f>ศิลปะ!H9</f>
        <v>0</v>
      </c>
      <c r="AB7" s="97">
        <f>การงานอาชีพ!H9</f>
        <v>0</v>
      </c>
      <c r="AC7" s="102">
        <f>การงานอาชีพ!H9</f>
        <v>0</v>
      </c>
      <c r="AD7" s="107">
        <f>ภาษาอังกฤษเพื่อการสื่อสาร!H9</f>
        <v>0</v>
      </c>
      <c r="AE7" s="108">
        <f t="shared" si="1"/>
        <v>0.3</v>
      </c>
      <c r="AF7" s="97"/>
      <c r="AG7" s="97">
        <v>3</v>
      </c>
      <c r="AH7" s="109" t="str">
        <f>รายชื่อ!D5</f>
        <v>เด็กชาย</v>
      </c>
      <c r="AI7" s="110" t="str">
        <f>รายชื่อ!E5</f>
        <v>ธนพล</v>
      </c>
      <c r="AJ7" s="111" t="str">
        <f>รายชื่อ!F5</f>
        <v>นรอินทร์</v>
      </c>
      <c r="AK7" s="106">
        <f>ไทย!K9</f>
        <v>3</v>
      </c>
      <c r="AL7" s="101">
        <f>คณิต!K9</f>
        <v>0</v>
      </c>
      <c r="AM7" s="101">
        <f>วิทย์!K9</f>
        <v>0</v>
      </c>
      <c r="AN7" s="97">
        <f>สังคมฯ!K9</f>
        <v>0</v>
      </c>
      <c r="AO7" s="97">
        <f>ประวัติศาสตร์!K9</f>
        <v>0</v>
      </c>
      <c r="AP7" s="102">
        <f>สุขศึกษาฯ!K9</f>
        <v>0</v>
      </c>
      <c r="AQ7" s="97">
        <f>ศิลปะ!K9</f>
        <v>0</v>
      </c>
      <c r="AR7" s="97">
        <f>การงานอาชีพ!K9</f>
        <v>0</v>
      </c>
      <c r="AS7" s="102">
        <f>อังกฤษ!K9</f>
        <v>0</v>
      </c>
      <c r="AT7" s="106">
        <f>ภาษาอังกฤษเพื่อการสื่อสาร!K9</f>
        <v>0</v>
      </c>
      <c r="AU7" s="112">
        <f t="shared" si="2"/>
        <v>0.3</v>
      </c>
      <c r="AV7" s="97"/>
      <c r="AW7" s="97">
        <v>3</v>
      </c>
      <c r="AX7" s="113" t="str">
        <f>รายชื่อ!D5</f>
        <v>เด็กชาย</v>
      </c>
      <c r="AY7" s="110" t="str">
        <f>รายชื่อ!E5</f>
        <v>ธนพล</v>
      </c>
      <c r="AZ7" s="111" t="str">
        <f>รายชื่อ!F5</f>
        <v>นรอินทร์</v>
      </c>
      <c r="BA7" s="106">
        <f>ไทย!N9</f>
        <v>3</v>
      </c>
      <c r="BB7" s="101">
        <f>คณิต!N9</f>
        <v>0</v>
      </c>
      <c r="BC7" s="101">
        <f>วิทย์!N9</f>
        <v>0</v>
      </c>
      <c r="BD7" s="106">
        <f>สังคมฯ!N9</f>
        <v>0</v>
      </c>
      <c r="BE7" s="106">
        <f>ประวัติศาสตร์!N9</f>
        <v>0</v>
      </c>
      <c r="BF7" s="106">
        <f>สุขศึกษาฯ!N9</f>
        <v>0</v>
      </c>
      <c r="BG7" s="106">
        <f>ศิลปะ!N9</f>
        <v>0</v>
      </c>
      <c r="BH7" s="106">
        <f>การงานอาชีพ!N9</f>
        <v>0</v>
      </c>
      <c r="BI7" s="106">
        <f>อังกฤษ!N9</f>
        <v>0</v>
      </c>
      <c r="BJ7" s="114">
        <f>ภาษาอังกฤษเพื่อการสื่อสาร!N9</f>
        <v>0</v>
      </c>
      <c r="BK7" s="115">
        <f t="shared" si="3"/>
        <v>0.3</v>
      </c>
      <c r="BL7" s="106"/>
    </row>
    <row r="8" spans="1:64" s="80" customFormat="1" ht="18" customHeight="1" x14ac:dyDescent="0.2">
      <c r="A8" s="97">
        <v>4</v>
      </c>
      <c r="B8" s="98" t="str">
        <f>รายชื่อ!D6</f>
        <v>เด็กชาย</v>
      </c>
      <c r="C8" s="99" t="str">
        <f>รายชื่อ!E6</f>
        <v>นิธิพล</v>
      </c>
      <c r="D8" s="100" t="str">
        <f>รายชื่อ!F6</f>
        <v>แผ่นคำลา</v>
      </c>
      <c r="E8" s="106">
        <f>ไทย!E10</f>
        <v>3</v>
      </c>
      <c r="F8" s="101">
        <f>คณิต!E10</f>
        <v>0</v>
      </c>
      <c r="G8" s="101">
        <f>วิทย์!E10</f>
        <v>0</v>
      </c>
      <c r="H8" s="97">
        <f>สังคมฯ!E10</f>
        <v>0</v>
      </c>
      <c r="I8" s="97">
        <f>ประวัติศาสตร์!E10</f>
        <v>0</v>
      </c>
      <c r="J8" s="102">
        <f>สุขศึกษาฯ!E10</f>
        <v>0</v>
      </c>
      <c r="K8" s="97">
        <f>ศิลปะ!E10</f>
        <v>0</v>
      </c>
      <c r="L8" s="97">
        <f>การงานอาชีพ!E10</f>
        <v>0</v>
      </c>
      <c r="M8" s="102">
        <f>อังกฤษ!E10</f>
        <v>0</v>
      </c>
      <c r="N8" s="103">
        <f>ภาษาอังกฤษเพื่อการสื่อสาร!E10</f>
        <v>0</v>
      </c>
      <c r="O8" s="104">
        <f t="shared" si="0"/>
        <v>0.3</v>
      </c>
      <c r="P8" s="97"/>
      <c r="Q8" s="97">
        <v>4</v>
      </c>
      <c r="R8" s="105" t="str">
        <f>รายชื่อ!D6</f>
        <v>เด็กชาย</v>
      </c>
      <c r="S8" s="99" t="str">
        <f>รายชื่อ!E6</f>
        <v>นิธิพล</v>
      </c>
      <c r="T8" s="100" t="str">
        <f>รายชื่อ!F6</f>
        <v>แผ่นคำลา</v>
      </c>
      <c r="U8" s="106">
        <f>ไทย!H10</f>
        <v>3</v>
      </c>
      <c r="V8" s="101">
        <f>คณิต!H10</f>
        <v>0</v>
      </c>
      <c r="W8" s="101">
        <f>วิทย์!H10</f>
        <v>0</v>
      </c>
      <c r="X8" s="97">
        <f>สังคมฯ!H10</f>
        <v>0</v>
      </c>
      <c r="Y8" s="97">
        <f>ประวัติศาสตร์!H10</f>
        <v>0</v>
      </c>
      <c r="Z8" s="102">
        <f>สุขศึกษาฯ!H10</f>
        <v>0</v>
      </c>
      <c r="AA8" s="97">
        <f>ศิลปะ!H10</f>
        <v>0</v>
      </c>
      <c r="AB8" s="97">
        <f>การงานอาชีพ!H10</f>
        <v>0</v>
      </c>
      <c r="AC8" s="102">
        <f>การงานอาชีพ!H10</f>
        <v>0</v>
      </c>
      <c r="AD8" s="107">
        <f>ภาษาอังกฤษเพื่อการสื่อสาร!H10</f>
        <v>0</v>
      </c>
      <c r="AE8" s="108">
        <f t="shared" si="1"/>
        <v>0.3</v>
      </c>
      <c r="AF8" s="97"/>
      <c r="AG8" s="97">
        <v>4</v>
      </c>
      <c r="AH8" s="109" t="str">
        <f>รายชื่อ!D6</f>
        <v>เด็กชาย</v>
      </c>
      <c r="AI8" s="110" t="str">
        <f>รายชื่อ!E6</f>
        <v>นิธิพล</v>
      </c>
      <c r="AJ8" s="111" t="str">
        <f>รายชื่อ!F6</f>
        <v>แผ่นคำลา</v>
      </c>
      <c r="AK8" s="106">
        <f>ไทย!K10</f>
        <v>3</v>
      </c>
      <c r="AL8" s="101">
        <f>คณิต!K10</f>
        <v>0</v>
      </c>
      <c r="AM8" s="101">
        <f>วิทย์!K10</f>
        <v>0</v>
      </c>
      <c r="AN8" s="97">
        <f>สังคมฯ!K10</f>
        <v>0</v>
      </c>
      <c r="AO8" s="97">
        <f>ประวัติศาสตร์!K10</f>
        <v>0</v>
      </c>
      <c r="AP8" s="102">
        <f>สุขศึกษาฯ!K10</f>
        <v>0</v>
      </c>
      <c r="AQ8" s="97">
        <f>ศิลปะ!K10</f>
        <v>0</v>
      </c>
      <c r="AR8" s="97">
        <f>การงานอาชีพ!K10</f>
        <v>0</v>
      </c>
      <c r="AS8" s="102">
        <f>อังกฤษ!K10</f>
        <v>0</v>
      </c>
      <c r="AT8" s="106">
        <f>ภาษาอังกฤษเพื่อการสื่อสาร!K10</f>
        <v>0</v>
      </c>
      <c r="AU8" s="112">
        <f t="shared" si="2"/>
        <v>0.3</v>
      </c>
      <c r="AV8" s="97"/>
      <c r="AW8" s="97">
        <v>4</v>
      </c>
      <c r="AX8" s="113" t="str">
        <f>รายชื่อ!D6</f>
        <v>เด็กชาย</v>
      </c>
      <c r="AY8" s="110" t="str">
        <f>รายชื่อ!E6</f>
        <v>นิธิพล</v>
      </c>
      <c r="AZ8" s="111" t="str">
        <f>รายชื่อ!F6</f>
        <v>แผ่นคำลา</v>
      </c>
      <c r="BA8" s="106">
        <f>ไทย!N10</f>
        <v>3</v>
      </c>
      <c r="BB8" s="101">
        <f>คณิต!N10</f>
        <v>0</v>
      </c>
      <c r="BC8" s="101">
        <f>วิทย์!N10</f>
        <v>0</v>
      </c>
      <c r="BD8" s="106">
        <f>สังคมฯ!N10</f>
        <v>0</v>
      </c>
      <c r="BE8" s="106">
        <f>ประวัติศาสตร์!N10</f>
        <v>0</v>
      </c>
      <c r="BF8" s="106">
        <f>สุขศึกษาฯ!N10</f>
        <v>0</v>
      </c>
      <c r="BG8" s="106">
        <f>ศิลปะ!N10</f>
        <v>0</v>
      </c>
      <c r="BH8" s="106">
        <f>การงานอาชีพ!N10</f>
        <v>0</v>
      </c>
      <c r="BI8" s="106">
        <f>อังกฤษ!N10</f>
        <v>0</v>
      </c>
      <c r="BJ8" s="114">
        <f>ภาษาอังกฤษเพื่อการสื่อสาร!N10</f>
        <v>0</v>
      </c>
      <c r="BK8" s="115">
        <f t="shared" si="3"/>
        <v>0.3</v>
      </c>
      <c r="BL8" s="106"/>
    </row>
    <row r="9" spans="1:64" s="80" customFormat="1" ht="18" customHeight="1" x14ac:dyDescent="0.2">
      <c r="A9" s="97">
        <v>5</v>
      </c>
      <c r="B9" s="98" t="str">
        <f>รายชื่อ!D7</f>
        <v>เด็กชาย</v>
      </c>
      <c r="C9" s="99" t="str">
        <f>รายชื่อ!E7</f>
        <v>พงศกร</v>
      </c>
      <c r="D9" s="116" t="str">
        <f>รายชื่อ!F7</f>
        <v>สุทธิพงศ์วิรัช</v>
      </c>
      <c r="E9" s="106">
        <f>ไทย!E11</f>
        <v>3</v>
      </c>
      <c r="F9" s="101">
        <f>คณิต!E11</f>
        <v>0</v>
      </c>
      <c r="G9" s="101">
        <f>วิทย์!E11</f>
        <v>0</v>
      </c>
      <c r="H9" s="97">
        <f>สังคมฯ!E11</f>
        <v>0</v>
      </c>
      <c r="I9" s="97">
        <f>ประวัติศาสตร์!E11</f>
        <v>0</v>
      </c>
      <c r="J9" s="102">
        <f>สุขศึกษาฯ!E11</f>
        <v>0</v>
      </c>
      <c r="K9" s="97">
        <f>ศิลปะ!E11</f>
        <v>0</v>
      </c>
      <c r="L9" s="97">
        <f>การงานอาชีพ!E11</f>
        <v>0</v>
      </c>
      <c r="M9" s="102">
        <f>อังกฤษ!E11</f>
        <v>0</v>
      </c>
      <c r="N9" s="97">
        <f>ภาษาอังกฤษเพื่อการสื่อสาร!E11</f>
        <v>0</v>
      </c>
      <c r="O9" s="112">
        <f t="shared" si="0"/>
        <v>0.3</v>
      </c>
      <c r="P9" s="97"/>
      <c r="Q9" s="97">
        <v>5</v>
      </c>
      <c r="R9" s="105" t="str">
        <f>รายชื่อ!D7</f>
        <v>เด็กชาย</v>
      </c>
      <c r="S9" s="99" t="str">
        <f>รายชื่อ!E7</f>
        <v>พงศกร</v>
      </c>
      <c r="T9" s="116" t="str">
        <f>รายชื่อ!F7</f>
        <v>สุทธิพงศ์วิรัช</v>
      </c>
      <c r="U9" s="106">
        <f>ไทย!H11</f>
        <v>3</v>
      </c>
      <c r="V9" s="101">
        <f>คณิต!H11</f>
        <v>0</v>
      </c>
      <c r="W9" s="101">
        <f>วิทย์!H11</f>
        <v>0</v>
      </c>
      <c r="X9" s="97">
        <f>สังคมฯ!H11</f>
        <v>0</v>
      </c>
      <c r="Y9" s="97">
        <f>ประวัติศาสตร์!H11</f>
        <v>0</v>
      </c>
      <c r="Z9" s="102">
        <f>สุขศึกษาฯ!H11</f>
        <v>0</v>
      </c>
      <c r="AA9" s="97">
        <f>ศิลปะ!H11</f>
        <v>0</v>
      </c>
      <c r="AB9" s="97">
        <f>การงานอาชีพ!H11</f>
        <v>0</v>
      </c>
      <c r="AC9" s="102">
        <f>การงานอาชีพ!H11</f>
        <v>0</v>
      </c>
      <c r="AD9" s="107">
        <f>ภาษาอังกฤษเพื่อการสื่อสาร!H11</f>
        <v>0</v>
      </c>
      <c r="AE9" s="108">
        <f t="shared" si="1"/>
        <v>0.3</v>
      </c>
      <c r="AF9" s="97"/>
      <c r="AG9" s="97">
        <v>5</v>
      </c>
      <c r="AH9" s="109" t="str">
        <f>รายชื่อ!D7</f>
        <v>เด็กชาย</v>
      </c>
      <c r="AI9" s="110" t="str">
        <f>รายชื่อ!E7</f>
        <v>พงศกร</v>
      </c>
      <c r="AJ9" s="117" t="str">
        <f>รายชื่อ!F7</f>
        <v>สุทธิพงศ์วิรัช</v>
      </c>
      <c r="AK9" s="106">
        <f>ไทย!K11</f>
        <v>3</v>
      </c>
      <c r="AL9" s="101">
        <f>คณิต!K11</f>
        <v>0</v>
      </c>
      <c r="AM9" s="101">
        <f>วิทย์!K11</f>
        <v>0</v>
      </c>
      <c r="AN9" s="97">
        <f>สังคมฯ!K11</f>
        <v>0</v>
      </c>
      <c r="AO9" s="97">
        <f>ประวัติศาสตร์!K11</f>
        <v>0</v>
      </c>
      <c r="AP9" s="102">
        <f>สุขศึกษาฯ!K11</f>
        <v>0</v>
      </c>
      <c r="AQ9" s="97">
        <f>ศิลปะ!K11</f>
        <v>0</v>
      </c>
      <c r="AR9" s="97">
        <f>การงานอาชีพ!K11</f>
        <v>0</v>
      </c>
      <c r="AS9" s="102">
        <f>อังกฤษ!K11</f>
        <v>0</v>
      </c>
      <c r="AT9" s="106">
        <f>ภาษาอังกฤษเพื่อการสื่อสาร!K11</f>
        <v>0</v>
      </c>
      <c r="AU9" s="112">
        <f t="shared" si="2"/>
        <v>0.3</v>
      </c>
      <c r="AV9" s="97"/>
      <c r="AW9" s="97">
        <v>5</v>
      </c>
      <c r="AX9" s="113" t="str">
        <f>รายชื่อ!D7</f>
        <v>เด็กชาย</v>
      </c>
      <c r="AY9" s="110" t="str">
        <f>รายชื่อ!E7</f>
        <v>พงศกร</v>
      </c>
      <c r="AZ9" s="117" t="str">
        <f>รายชื่อ!F7</f>
        <v>สุทธิพงศ์วิรัช</v>
      </c>
      <c r="BA9" s="106">
        <f>ไทย!N11</f>
        <v>3</v>
      </c>
      <c r="BB9" s="101">
        <f>คณิต!N11</f>
        <v>0</v>
      </c>
      <c r="BC9" s="101">
        <f>วิทย์!N11</f>
        <v>0</v>
      </c>
      <c r="BD9" s="106">
        <f>สังคมฯ!N11</f>
        <v>0</v>
      </c>
      <c r="BE9" s="106">
        <f>ประวัติศาสตร์!N11</f>
        <v>0</v>
      </c>
      <c r="BF9" s="106">
        <f>สุขศึกษาฯ!N11</f>
        <v>0</v>
      </c>
      <c r="BG9" s="106">
        <f>ศิลปะ!N11</f>
        <v>0</v>
      </c>
      <c r="BH9" s="106">
        <f>การงานอาชีพ!N11</f>
        <v>0</v>
      </c>
      <c r="BI9" s="106">
        <f>อังกฤษ!N11</f>
        <v>0</v>
      </c>
      <c r="BJ9" s="114">
        <f>ภาษาอังกฤษเพื่อการสื่อสาร!N11</f>
        <v>0</v>
      </c>
      <c r="BK9" s="115">
        <f t="shared" si="3"/>
        <v>0.3</v>
      </c>
      <c r="BL9" s="106"/>
    </row>
    <row r="10" spans="1:64" s="80" customFormat="1" ht="18" customHeight="1" x14ac:dyDescent="0.2">
      <c r="A10" s="97">
        <v>6</v>
      </c>
      <c r="B10" s="98" t="str">
        <f>รายชื่อ!D8</f>
        <v>เด็กหญิง</v>
      </c>
      <c r="C10" s="99" t="str">
        <f>รายชื่อ!E8</f>
        <v>กมลวรรณ</v>
      </c>
      <c r="D10" s="116" t="str">
        <f>รายชื่อ!F8</f>
        <v>เนาวไสศรี</v>
      </c>
      <c r="E10" s="106">
        <f>ไทย!E12</f>
        <v>3</v>
      </c>
      <c r="F10" s="101">
        <f>คณิต!E12</f>
        <v>0</v>
      </c>
      <c r="G10" s="101">
        <f>วิทย์!E12</f>
        <v>0</v>
      </c>
      <c r="H10" s="97">
        <f>สังคมฯ!E12</f>
        <v>0</v>
      </c>
      <c r="I10" s="97">
        <f>ประวัติศาสตร์!E12</f>
        <v>0</v>
      </c>
      <c r="J10" s="102">
        <f>สุขศึกษาฯ!E12</f>
        <v>0</v>
      </c>
      <c r="K10" s="97">
        <f>ศิลปะ!E12</f>
        <v>0</v>
      </c>
      <c r="L10" s="97">
        <f>การงานอาชีพ!E12</f>
        <v>0</v>
      </c>
      <c r="M10" s="102">
        <f>อังกฤษ!E12</f>
        <v>0</v>
      </c>
      <c r="N10" s="97">
        <f>ภาษาอังกฤษเพื่อการสื่อสาร!E12</f>
        <v>0</v>
      </c>
      <c r="O10" s="112">
        <f t="shared" si="0"/>
        <v>0.3</v>
      </c>
      <c r="P10" s="97"/>
      <c r="Q10" s="97">
        <v>6</v>
      </c>
      <c r="R10" s="105" t="str">
        <f>รายชื่อ!D8</f>
        <v>เด็กหญิง</v>
      </c>
      <c r="S10" s="99" t="str">
        <f>รายชื่อ!E8</f>
        <v>กมลวรรณ</v>
      </c>
      <c r="T10" s="116" t="str">
        <f>รายชื่อ!F8</f>
        <v>เนาวไสศรี</v>
      </c>
      <c r="U10" s="106">
        <f>ไทย!H12</f>
        <v>3</v>
      </c>
      <c r="V10" s="101">
        <f>คณิต!H12</f>
        <v>0</v>
      </c>
      <c r="W10" s="101">
        <f>วิทย์!H12</f>
        <v>0</v>
      </c>
      <c r="X10" s="97">
        <f>สังคมฯ!H12</f>
        <v>0</v>
      </c>
      <c r="Y10" s="97">
        <f>ประวัติศาสตร์!H12</f>
        <v>0</v>
      </c>
      <c r="Z10" s="102">
        <f>สุขศึกษาฯ!H12</f>
        <v>0</v>
      </c>
      <c r="AA10" s="97">
        <f>ศิลปะ!H12</f>
        <v>0</v>
      </c>
      <c r="AB10" s="97">
        <f>การงานอาชีพ!H12</f>
        <v>0</v>
      </c>
      <c r="AC10" s="102">
        <f>การงานอาชีพ!H12</f>
        <v>0</v>
      </c>
      <c r="AD10" s="107">
        <f>ภาษาอังกฤษเพื่อการสื่อสาร!H12</f>
        <v>0</v>
      </c>
      <c r="AE10" s="108">
        <f t="shared" si="1"/>
        <v>0.3</v>
      </c>
      <c r="AF10" s="97"/>
      <c r="AG10" s="97">
        <v>6</v>
      </c>
      <c r="AH10" s="109" t="str">
        <f>รายชื่อ!D8</f>
        <v>เด็กหญิง</v>
      </c>
      <c r="AI10" s="110" t="str">
        <f>รายชื่อ!E8</f>
        <v>กมลวรรณ</v>
      </c>
      <c r="AJ10" s="111" t="str">
        <f>รายชื่อ!F8</f>
        <v>เนาวไสศรี</v>
      </c>
      <c r="AK10" s="106">
        <f>ไทย!K12</f>
        <v>3</v>
      </c>
      <c r="AL10" s="101">
        <f>คณิต!K12</f>
        <v>0</v>
      </c>
      <c r="AM10" s="101">
        <f>วิทย์!K12</f>
        <v>0</v>
      </c>
      <c r="AN10" s="97">
        <f>สังคมฯ!K12</f>
        <v>0</v>
      </c>
      <c r="AO10" s="97">
        <f>ประวัติศาสตร์!K12</f>
        <v>0</v>
      </c>
      <c r="AP10" s="102">
        <f>สุขศึกษาฯ!K12</f>
        <v>0</v>
      </c>
      <c r="AQ10" s="97">
        <f>ศิลปะ!K12</f>
        <v>0</v>
      </c>
      <c r="AR10" s="97">
        <f>การงานอาชีพ!K12</f>
        <v>0</v>
      </c>
      <c r="AS10" s="102">
        <f>อังกฤษ!K12</f>
        <v>0</v>
      </c>
      <c r="AT10" s="106">
        <f>ภาษาอังกฤษเพื่อการสื่อสาร!K12</f>
        <v>0</v>
      </c>
      <c r="AU10" s="112">
        <f t="shared" si="2"/>
        <v>0.3</v>
      </c>
      <c r="AV10" s="97"/>
      <c r="AW10" s="97">
        <v>6</v>
      </c>
      <c r="AX10" s="113" t="str">
        <f>รายชื่อ!D8</f>
        <v>เด็กหญิง</v>
      </c>
      <c r="AY10" s="110" t="str">
        <f>รายชื่อ!E8</f>
        <v>กมลวรรณ</v>
      </c>
      <c r="AZ10" s="117" t="str">
        <f>รายชื่อ!F8</f>
        <v>เนาวไสศรี</v>
      </c>
      <c r="BA10" s="106">
        <f>ไทย!N12</f>
        <v>3</v>
      </c>
      <c r="BB10" s="101">
        <f>คณิต!N12</f>
        <v>0</v>
      </c>
      <c r="BC10" s="101">
        <f>วิทย์!N12</f>
        <v>0</v>
      </c>
      <c r="BD10" s="106">
        <f>สังคมฯ!N12</f>
        <v>0</v>
      </c>
      <c r="BE10" s="106">
        <f>ประวัติศาสตร์!N12</f>
        <v>0</v>
      </c>
      <c r="BF10" s="106">
        <f>สุขศึกษาฯ!N12</f>
        <v>0</v>
      </c>
      <c r="BG10" s="106">
        <f>ศิลปะ!N12</f>
        <v>0</v>
      </c>
      <c r="BH10" s="106">
        <f>การงานอาชีพ!N12</f>
        <v>0</v>
      </c>
      <c r="BI10" s="106">
        <f>อังกฤษ!N12</f>
        <v>0</v>
      </c>
      <c r="BJ10" s="114">
        <f>ภาษาอังกฤษเพื่อการสื่อสาร!N12</f>
        <v>0</v>
      </c>
      <c r="BK10" s="115">
        <f t="shared" si="3"/>
        <v>0.3</v>
      </c>
      <c r="BL10" s="106"/>
    </row>
    <row r="11" spans="1:64" s="80" customFormat="1" ht="18" customHeight="1" x14ac:dyDescent="0.2">
      <c r="A11" s="97">
        <v>7</v>
      </c>
      <c r="B11" s="98" t="str">
        <f>รายชื่อ!D9</f>
        <v>เด็กหญิง</v>
      </c>
      <c r="C11" s="99" t="str">
        <f>รายชื่อ!E9</f>
        <v>กรองกาญจน์</v>
      </c>
      <c r="D11" s="100" t="str">
        <f>รายชื่อ!F9</f>
        <v>สืบสอน</v>
      </c>
      <c r="E11" s="106">
        <f>ไทย!E13</f>
        <v>3</v>
      </c>
      <c r="F11" s="101">
        <f>คณิต!E13</f>
        <v>0</v>
      </c>
      <c r="G11" s="101">
        <f>วิทย์!E13</f>
        <v>0</v>
      </c>
      <c r="H11" s="97">
        <f>สังคมฯ!E13</f>
        <v>0</v>
      </c>
      <c r="I11" s="97">
        <f>ประวัติศาสตร์!E13</f>
        <v>0</v>
      </c>
      <c r="J11" s="102">
        <f>สุขศึกษาฯ!E13</f>
        <v>0</v>
      </c>
      <c r="K11" s="97">
        <f>ศิลปะ!E13</f>
        <v>0</v>
      </c>
      <c r="L11" s="97">
        <f>การงานอาชีพ!E13</f>
        <v>0</v>
      </c>
      <c r="M11" s="102">
        <f>อังกฤษ!E13</f>
        <v>0</v>
      </c>
      <c r="N11" s="103">
        <f>ภาษาอังกฤษเพื่อการสื่อสาร!E13</f>
        <v>0</v>
      </c>
      <c r="O11" s="104">
        <f t="shared" si="0"/>
        <v>0.3</v>
      </c>
      <c r="P11" s="97"/>
      <c r="Q11" s="97">
        <v>7</v>
      </c>
      <c r="R11" s="105" t="str">
        <f>รายชื่อ!D9</f>
        <v>เด็กหญิง</v>
      </c>
      <c r="S11" s="99" t="str">
        <f>รายชื่อ!E9</f>
        <v>กรองกาญจน์</v>
      </c>
      <c r="T11" s="100" t="str">
        <f>รายชื่อ!F9</f>
        <v>สืบสอน</v>
      </c>
      <c r="U11" s="106">
        <f>ไทย!H13</f>
        <v>3</v>
      </c>
      <c r="V11" s="101">
        <f>คณิต!H13</f>
        <v>0</v>
      </c>
      <c r="W11" s="101">
        <f>วิทย์!H13</f>
        <v>0</v>
      </c>
      <c r="X11" s="97">
        <f>สังคมฯ!H13</f>
        <v>0</v>
      </c>
      <c r="Y11" s="97">
        <f>ประวัติศาสตร์!H13</f>
        <v>0</v>
      </c>
      <c r="Z11" s="102">
        <f>สุขศึกษาฯ!H13</f>
        <v>0</v>
      </c>
      <c r="AA11" s="97">
        <f>ศิลปะ!H13</f>
        <v>0</v>
      </c>
      <c r="AB11" s="97">
        <f>การงานอาชีพ!H13</f>
        <v>0</v>
      </c>
      <c r="AC11" s="102">
        <f>การงานอาชีพ!H13</f>
        <v>0</v>
      </c>
      <c r="AD11" s="107">
        <f>ภาษาอังกฤษเพื่อการสื่อสาร!H13</f>
        <v>0</v>
      </c>
      <c r="AE11" s="108">
        <f t="shared" si="1"/>
        <v>0.3</v>
      </c>
      <c r="AF11" s="97"/>
      <c r="AG11" s="97">
        <v>7</v>
      </c>
      <c r="AH11" s="109" t="str">
        <f>รายชื่อ!D9</f>
        <v>เด็กหญิง</v>
      </c>
      <c r="AI11" s="110" t="str">
        <f>รายชื่อ!E9</f>
        <v>กรองกาญจน์</v>
      </c>
      <c r="AJ11" s="111" t="str">
        <f>รายชื่อ!F9</f>
        <v>สืบสอน</v>
      </c>
      <c r="AK11" s="106">
        <f>ไทย!K13</f>
        <v>3</v>
      </c>
      <c r="AL11" s="101">
        <f>คณิต!K13</f>
        <v>0</v>
      </c>
      <c r="AM11" s="101">
        <f>วิทย์!K13</f>
        <v>0</v>
      </c>
      <c r="AN11" s="97">
        <f>สังคมฯ!K13</f>
        <v>0</v>
      </c>
      <c r="AO11" s="97">
        <f>ประวัติศาสตร์!K13</f>
        <v>0</v>
      </c>
      <c r="AP11" s="102">
        <f>สุขศึกษาฯ!K13</f>
        <v>0</v>
      </c>
      <c r="AQ11" s="97">
        <f>ศิลปะ!K13</f>
        <v>0</v>
      </c>
      <c r="AR11" s="97">
        <f>การงานอาชีพ!K13</f>
        <v>0</v>
      </c>
      <c r="AS11" s="102">
        <f>อังกฤษ!K13</f>
        <v>0</v>
      </c>
      <c r="AT11" s="106">
        <f>ภาษาอังกฤษเพื่อการสื่อสาร!K13</f>
        <v>0</v>
      </c>
      <c r="AU11" s="112">
        <f t="shared" si="2"/>
        <v>0.3</v>
      </c>
      <c r="AV11" s="97"/>
      <c r="AW11" s="97">
        <v>7</v>
      </c>
      <c r="AX11" s="113" t="str">
        <f>รายชื่อ!D9</f>
        <v>เด็กหญิง</v>
      </c>
      <c r="AY11" s="110" t="str">
        <f>รายชื่อ!E9</f>
        <v>กรองกาญจน์</v>
      </c>
      <c r="AZ11" s="111" t="str">
        <f>รายชื่อ!F9</f>
        <v>สืบสอน</v>
      </c>
      <c r="BA11" s="106">
        <f>ไทย!N13</f>
        <v>3</v>
      </c>
      <c r="BB11" s="101">
        <f>คณิต!N13</f>
        <v>0</v>
      </c>
      <c r="BC11" s="101">
        <f>วิทย์!N13</f>
        <v>0</v>
      </c>
      <c r="BD11" s="106">
        <f>สังคมฯ!N13</f>
        <v>0</v>
      </c>
      <c r="BE11" s="106">
        <f>ประวัติศาสตร์!N13</f>
        <v>0</v>
      </c>
      <c r="BF11" s="101">
        <f>สุขศึกษาฯ!N13</f>
        <v>0</v>
      </c>
      <c r="BG11" s="106">
        <f>ศิลปะ!N13</f>
        <v>0</v>
      </c>
      <c r="BH11" s="106">
        <f>การงานอาชีพ!N13</f>
        <v>0</v>
      </c>
      <c r="BI11" s="101">
        <f>อังกฤษ!N13</f>
        <v>0</v>
      </c>
      <c r="BJ11" s="114">
        <f>ภาษาอังกฤษเพื่อการสื่อสาร!N13</f>
        <v>0</v>
      </c>
      <c r="BK11" s="115">
        <f t="shared" si="3"/>
        <v>0.3</v>
      </c>
      <c r="BL11" s="106"/>
    </row>
    <row r="12" spans="1:64" s="80" customFormat="1" ht="18" customHeight="1" x14ac:dyDescent="0.2">
      <c r="A12" s="97">
        <v>8</v>
      </c>
      <c r="B12" s="98" t="str">
        <f>รายชื่อ!D10</f>
        <v>เด็กหญิง</v>
      </c>
      <c r="C12" s="99" t="str">
        <f>รายชื่อ!E10</f>
        <v>ชลิตา</v>
      </c>
      <c r="D12" s="116" t="str">
        <f>รายชื่อ!F10</f>
        <v>กองแกน</v>
      </c>
      <c r="E12" s="106">
        <f>ไทย!E14</f>
        <v>3</v>
      </c>
      <c r="F12" s="101">
        <f>คณิต!E14</f>
        <v>0</v>
      </c>
      <c r="G12" s="101">
        <f>วิทย์!E14</f>
        <v>0</v>
      </c>
      <c r="H12" s="97">
        <f>สังคมฯ!E14</f>
        <v>0</v>
      </c>
      <c r="I12" s="97">
        <f>ประวัติศาสตร์!E14</f>
        <v>0</v>
      </c>
      <c r="J12" s="102">
        <f>สุขศึกษาฯ!E14</f>
        <v>0</v>
      </c>
      <c r="K12" s="97">
        <f>ศิลปะ!E14</f>
        <v>0</v>
      </c>
      <c r="L12" s="97">
        <f>การงานอาชีพ!E14</f>
        <v>0</v>
      </c>
      <c r="M12" s="102">
        <f>อังกฤษ!E14</f>
        <v>0</v>
      </c>
      <c r="N12" s="97">
        <f>ภาษาอังกฤษเพื่อการสื่อสาร!E14</f>
        <v>0</v>
      </c>
      <c r="O12" s="112">
        <f t="shared" si="0"/>
        <v>0.3</v>
      </c>
      <c r="P12" s="97"/>
      <c r="Q12" s="97">
        <v>8</v>
      </c>
      <c r="R12" s="105" t="str">
        <f>รายชื่อ!D10</f>
        <v>เด็กหญิง</v>
      </c>
      <c r="S12" s="99" t="str">
        <f>รายชื่อ!E10</f>
        <v>ชลิตา</v>
      </c>
      <c r="T12" s="116" t="str">
        <f>รายชื่อ!F10</f>
        <v>กองแกน</v>
      </c>
      <c r="U12" s="106">
        <f>ไทย!H14</f>
        <v>3</v>
      </c>
      <c r="V12" s="101">
        <f>คณิต!H14</f>
        <v>0</v>
      </c>
      <c r="W12" s="101">
        <f>วิทย์!H14</f>
        <v>0</v>
      </c>
      <c r="X12" s="97">
        <f>สังคมฯ!H14</f>
        <v>0</v>
      </c>
      <c r="Y12" s="97">
        <f>ประวัติศาสตร์!H14</f>
        <v>0</v>
      </c>
      <c r="Z12" s="102">
        <f>สุขศึกษาฯ!H14</f>
        <v>0</v>
      </c>
      <c r="AA12" s="97">
        <f>ศิลปะ!H14</f>
        <v>0</v>
      </c>
      <c r="AB12" s="97">
        <f>การงานอาชีพ!H14</f>
        <v>0</v>
      </c>
      <c r="AC12" s="102">
        <f>การงานอาชีพ!H14</f>
        <v>0</v>
      </c>
      <c r="AD12" s="107">
        <f>ภาษาอังกฤษเพื่อการสื่อสาร!H14</f>
        <v>0</v>
      </c>
      <c r="AE12" s="108">
        <f t="shared" si="1"/>
        <v>0.3</v>
      </c>
      <c r="AF12" s="97"/>
      <c r="AG12" s="97">
        <v>8</v>
      </c>
      <c r="AH12" s="109" t="str">
        <f>รายชื่อ!D10</f>
        <v>เด็กหญิง</v>
      </c>
      <c r="AI12" s="110" t="str">
        <f>รายชื่อ!E10</f>
        <v>ชลิตา</v>
      </c>
      <c r="AJ12" s="117" t="str">
        <f>รายชื่อ!F10</f>
        <v>กองแกน</v>
      </c>
      <c r="AK12" s="106">
        <f>ไทย!K14</f>
        <v>3</v>
      </c>
      <c r="AL12" s="101">
        <f>คณิต!K14</f>
        <v>0</v>
      </c>
      <c r="AM12" s="101">
        <f>วิทย์!K14</f>
        <v>0</v>
      </c>
      <c r="AN12" s="97">
        <f>สังคมฯ!K14</f>
        <v>0</v>
      </c>
      <c r="AO12" s="97">
        <f>ประวัติศาสตร์!K14</f>
        <v>0</v>
      </c>
      <c r="AP12" s="102">
        <f>สุขศึกษาฯ!K14</f>
        <v>0</v>
      </c>
      <c r="AQ12" s="97">
        <f>ศิลปะ!K14</f>
        <v>0</v>
      </c>
      <c r="AR12" s="97">
        <f>การงานอาชีพ!K14</f>
        <v>0</v>
      </c>
      <c r="AS12" s="102">
        <f>อังกฤษ!K14</f>
        <v>0</v>
      </c>
      <c r="AT12" s="106">
        <f>ภาษาอังกฤษเพื่อการสื่อสาร!K14</f>
        <v>0</v>
      </c>
      <c r="AU12" s="112">
        <f t="shared" si="2"/>
        <v>0.3</v>
      </c>
      <c r="AV12" s="97"/>
      <c r="AW12" s="97">
        <v>8</v>
      </c>
      <c r="AX12" s="113" t="str">
        <f>รายชื่อ!D10</f>
        <v>เด็กหญิง</v>
      </c>
      <c r="AY12" s="110" t="str">
        <f>รายชื่อ!E10</f>
        <v>ชลิตา</v>
      </c>
      <c r="AZ12" s="117" t="str">
        <f>รายชื่อ!F10</f>
        <v>กองแกน</v>
      </c>
      <c r="BA12" s="106">
        <f>ไทย!N14</f>
        <v>3</v>
      </c>
      <c r="BB12" s="101">
        <f>คณิต!N14</f>
        <v>0</v>
      </c>
      <c r="BC12" s="101">
        <f>วิทย์!N14</f>
        <v>0</v>
      </c>
      <c r="BD12" s="106">
        <f>สังคมฯ!N14</f>
        <v>0</v>
      </c>
      <c r="BE12" s="106">
        <f>ประวัติศาสตร์!N14</f>
        <v>0</v>
      </c>
      <c r="BF12" s="106">
        <f>สุขศึกษาฯ!N14</f>
        <v>0</v>
      </c>
      <c r="BG12" s="106">
        <f>ศิลปะ!N14</f>
        <v>0</v>
      </c>
      <c r="BH12" s="106">
        <f>การงานอาชีพ!N14</f>
        <v>0</v>
      </c>
      <c r="BI12" s="106">
        <f>อังกฤษ!N14</f>
        <v>0</v>
      </c>
      <c r="BJ12" s="114">
        <f>ภาษาอังกฤษเพื่อการสื่อสาร!N14</f>
        <v>0</v>
      </c>
      <c r="BK12" s="115">
        <f t="shared" si="3"/>
        <v>0.3</v>
      </c>
      <c r="BL12" s="106"/>
    </row>
    <row r="13" spans="1:64" s="80" customFormat="1" ht="18" customHeight="1" x14ac:dyDescent="0.2">
      <c r="A13" s="97">
        <v>9</v>
      </c>
      <c r="B13" s="98" t="str">
        <f>รายชื่อ!D11</f>
        <v>เด็กหญิง</v>
      </c>
      <c r="C13" s="99" t="str">
        <f>รายชื่อ!E11</f>
        <v>นงค์นภัส</v>
      </c>
      <c r="D13" s="100" t="str">
        <f>รายชื่อ!F11</f>
        <v>ทีดินดำ</v>
      </c>
      <c r="E13" s="106">
        <f>ไทย!E15</f>
        <v>3</v>
      </c>
      <c r="F13" s="101">
        <f>คณิต!E15</f>
        <v>0</v>
      </c>
      <c r="G13" s="101">
        <f>วิทย์!E15</f>
        <v>0</v>
      </c>
      <c r="H13" s="97">
        <f>สังคมฯ!E15</f>
        <v>0</v>
      </c>
      <c r="I13" s="97">
        <f>ประวัติศาสตร์!E15</f>
        <v>0</v>
      </c>
      <c r="J13" s="102">
        <f>สุขศึกษาฯ!E15</f>
        <v>0</v>
      </c>
      <c r="K13" s="97">
        <f>ศิลปะ!E15</f>
        <v>0</v>
      </c>
      <c r="L13" s="97">
        <f>การงานอาชีพ!E15</f>
        <v>0</v>
      </c>
      <c r="M13" s="102">
        <f>อังกฤษ!E15</f>
        <v>0</v>
      </c>
      <c r="N13" s="103">
        <f>ภาษาอังกฤษเพื่อการสื่อสาร!E15</f>
        <v>0</v>
      </c>
      <c r="O13" s="104">
        <f t="shared" si="0"/>
        <v>0.3</v>
      </c>
      <c r="P13" s="97"/>
      <c r="Q13" s="97">
        <v>9</v>
      </c>
      <c r="R13" s="105" t="str">
        <f>รายชื่อ!D11</f>
        <v>เด็กหญิง</v>
      </c>
      <c r="S13" s="99" t="str">
        <f>รายชื่อ!E11</f>
        <v>นงค์นภัส</v>
      </c>
      <c r="T13" s="100" t="str">
        <f>รายชื่อ!F11</f>
        <v>ทีดินดำ</v>
      </c>
      <c r="U13" s="106">
        <f>ไทย!H15</f>
        <v>3</v>
      </c>
      <c r="V13" s="101">
        <f>คณิต!H15</f>
        <v>0</v>
      </c>
      <c r="W13" s="101">
        <f>วิทย์!H15</f>
        <v>0</v>
      </c>
      <c r="X13" s="97">
        <f>สังคมฯ!H15</f>
        <v>0</v>
      </c>
      <c r="Y13" s="97">
        <f>ประวัติศาสตร์!H15</f>
        <v>0</v>
      </c>
      <c r="Z13" s="102">
        <f>สุขศึกษาฯ!H15</f>
        <v>0</v>
      </c>
      <c r="AA13" s="97">
        <f>ศิลปะ!H15</f>
        <v>0</v>
      </c>
      <c r="AB13" s="97">
        <f>การงานอาชีพ!H15</f>
        <v>0</v>
      </c>
      <c r="AC13" s="102">
        <f>การงานอาชีพ!H15</f>
        <v>0</v>
      </c>
      <c r="AD13" s="107">
        <f>ภาษาอังกฤษเพื่อการสื่อสาร!H15</f>
        <v>0</v>
      </c>
      <c r="AE13" s="108">
        <f t="shared" si="1"/>
        <v>0.3</v>
      </c>
      <c r="AF13" s="97"/>
      <c r="AG13" s="97">
        <v>9</v>
      </c>
      <c r="AH13" s="109" t="str">
        <f>รายชื่อ!D11</f>
        <v>เด็กหญิง</v>
      </c>
      <c r="AI13" s="110" t="str">
        <f>รายชื่อ!E11</f>
        <v>นงค์นภัส</v>
      </c>
      <c r="AJ13" s="111" t="str">
        <f>รายชื่อ!F11</f>
        <v>ทีดินดำ</v>
      </c>
      <c r="AK13" s="106">
        <f>ไทย!K15</f>
        <v>3</v>
      </c>
      <c r="AL13" s="101">
        <f>คณิต!K15</f>
        <v>0</v>
      </c>
      <c r="AM13" s="101">
        <f>วิทย์!K15</f>
        <v>0</v>
      </c>
      <c r="AN13" s="97">
        <f>สังคมฯ!K15</f>
        <v>0</v>
      </c>
      <c r="AO13" s="97">
        <f>ประวัติศาสตร์!K15</f>
        <v>0</v>
      </c>
      <c r="AP13" s="102">
        <f>สุขศึกษาฯ!K15</f>
        <v>0</v>
      </c>
      <c r="AQ13" s="97">
        <f>ศิลปะ!K15</f>
        <v>0</v>
      </c>
      <c r="AR13" s="97">
        <f>การงานอาชีพ!K15</f>
        <v>0</v>
      </c>
      <c r="AS13" s="102">
        <f>อังกฤษ!K15</f>
        <v>0</v>
      </c>
      <c r="AT13" s="106">
        <f>ภาษาอังกฤษเพื่อการสื่อสาร!K15</f>
        <v>0</v>
      </c>
      <c r="AU13" s="112">
        <f t="shared" si="2"/>
        <v>0.3</v>
      </c>
      <c r="AV13" s="97"/>
      <c r="AW13" s="97">
        <v>9</v>
      </c>
      <c r="AX13" s="113" t="str">
        <f>รายชื่อ!D11</f>
        <v>เด็กหญิง</v>
      </c>
      <c r="AY13" s="110" t="str">
        <f>รายชื่อ!E11</f>
        <v>นงค์นภัส</v>
      </c>
      <c r="AZ13" s="111" t="str">
        <f>รายชื่อ!F11</f>
        <v>ทีดินดำ</v>
      </c>
      <c r="BA13" s="106">
        <f>ไทย!N15</f>
        <v>3</v>
      </c>
      <c r="BB13" s="101">
        <f>คณิต!N15</f>
        <v>0</v>
      </c>
      <c r="BC13" s="101">
        <f>วิทย์!N15</f>
        <v>0</v>
      </c>
      <c r="BD13" s="106">
        <f>สังคมฯ!N15</f>
        <v>0</v>
      </c>
      <c r="BE13" s="106">
        <f>ประวัติศาสตร์!N15</f>
        <v>0</v>
      </c>
      <c r="BF13" s="106">
        <f>สุขศึกษาฯ!N15</f>
        <v>0</v>
      </c>
      <c r="BG13" s="106">
        <f>ศิลปะ!N15</f>
        <v>0</v>
      </c>
      <c r="BH13" s="106">
        <f>การงานอาชีพ!N15</f>
        <v>0</v>
      </c>
      <c r="BI13" s="106">
        <f>อังกฤษ!N15</f>
        <v>0</v>
      </c>
      <c r="BJ13" s="114">
        <f>ภาษาอังกฤษเพื่อการสื่อสาร!N15</f>
        <v>0</v>
      </c>
      <c r="BK13" s="115">
        <f t="shared" si="3"/>
        <v>0.3</v>
      </c>
      <c r="BL13" s="106"/>
    </row>
    <row r="14" spans="1:64" s="80" customFormat="1" ht="18" customHeight="1" x14ac:dyDescent="0.2">
      <c r="A14" s="97">
        <v>10</v>
      </c>
      <c r="B14" s="98" t="str">
        <f>รายชื่อ!D12</f>
        <v>เด็กหญิง</v>
      </c>
      <c r="C14" s="99" t="str">
        <f>รายชื่อ!E12</f>
        <v>นวรัตน์</v>
      </c>
      <c r="D14" s="100" t="str">
        <f>รายชื่อ!F12</f>
        <v>เอี่ยมนิ่ม</v>
      </c>
      <c r="E14" s="106">
        <f>ไทย!E16</f>
        <v>3</v>
      </c>
      <c r="F14" s="101">
        <f>คณิต!E16</f>
        <v>0</v>
      </c>
      <c r="G14" s="101">
        <f>วิทย์!E16</f>
        <v>0</v>
      </c>
      <c r="H14" s="97">
        <f>สังคมฯ!E16</f>
        <v>0</v>
      </c>
      <c r="I14" s="97">
        <f>ประวัติศาสตร์!E16</f>
        <v>0</v>
      </c>
      <c r="J14" s="102">
        <f>สุขศึกษาฯ!E16</f>
        <v>0</v>
      </c>
      <c r="K14" s="97">
        <f>ศิลปะ!E16</f>
        <v>0</v>
      </c>
      <c r="L14" s="97">
        <f>การงานอาชีพ!E16</f>
        <v>0</v>
      </c>
      <c r="M14" s="102">
        <f>อังกฤษ!E16</f>
        <v>0</v>
      </c>
      <c r="N14" s="97">
        <f>ภาษาอังกฤษเพื่อการสื่อสาร!E16</f>
        <v>0</v>
      </c>
      <c r="O14" s="112">
        <f t="shared" si="0"/>
        <v>0.3</v>
      </c>
      <c r="P14" s="97"/>
      <c r="Q14" s="97">
        <v>10</v>
      </c>
      <c r="R14" s="105" t="str">
        <f>รายชื่อ!D12</f>
        <v>เด็กหญิง</v>
      </c>
      <c r="S14" s="99" t="str">
        <f>รายชื่อ!E12</f>
        <v>นวรัตน์</v>
      </c>
      <c r="T14" s="100" t="str">
        <f>รายชื่อ!F12</f>
        <v>เอี่ยมนิ่ม</v>
      </c>
      <c r="U14" s="106">
        <f>ไทย!H16</f>
        <v>3</v>
      </c>
      <c r="V14" s="101">
        <f>คณิต!H16</f>
        <v>0</v>
      </c>
      <c r="W14" s="101">
        <f>วิทย์!H16</f>
        <v>0</v>
      </c>
      <c r="X14" s="97">
        <f>สังคมฯ!H16</f>
        <v>0</v>
      </c>
      <c r="Y14" s="97">
        <f>ประวัติศาสตร์!H16</f>
        <v>0</v>
      </c>
      <c r="Z14" s="102">
        <f>สุขศึกษาฯ!H16</f>
        <v>0</v>
      </c>
      <c r="AA14" s="97">
        <f>ศิลปะ!H16</f>
        <v>0</v>
      </c>
      <c r="AB14" s="97">
        <f>การงานอาชีพ!H16</f>
        <v>0</v>
      </c>
      <c r="AC14" s="102">
        <f>การงานอาชีพ!H16</f>
        <v>0</v>
      </c>
      <c r="AD14" s="107">
        <f>ภาษาอังกฤษเพื่อการสื่อสาร!H16</f>
        <v>0</v>
      </c>
      <c r="AE14" s="108">
        <f t="shared" si="1"/>
        <v>0.3</v>
      </c>
      <c r="AF14" s="97"/>
      <c r="AG14" s="97">
        <v>10</v>
      </c>
      <c r="AH14" s="109" t="str">
        <f>รายชื่อ!D12</f>
        <v>เด็กหญิง</v>
      </c>
      <c r="AI14" s="110" t="str">
        <f>รายชื่อ!E12</f>
        <v>นวรัตน์</v>
      </c>
      <c r="AJ14" s="111" t="str">
        <f>รายชื่อ!F12</f>
        <v>เอี่ยมนิ่ม</v>
      </c>
      <c r="AK14" s="106">
        <f>ไทย!K16</f>
        <v>3</v>
      </c>
      <c r="AL14" s="101">
        <f>คณิต!K16</f>
        <v>0</v>
      </c>
      <c r="AM14" s="101">
        <f>วิทย์!K16</f>
        <v>0</v>
      </c>
      <c r="AN14" s="97">
        <f>สังคมฯ!K16</f>
        <v>0</v>
      </c>
      <c r="AO14" s="97">
        <f>ประวัติศาสตร์!K16</f>
        <v>0</v>
      </c>
      <c r="AP14" s="102">
        <f>สุขศึกษาฯ!K16</f>
        <v>0</v>
      </c>
      <c r="AQ14" s="97">
        <f>ศิลปะ!K16</f>
        <v>0</v>
      </c>
      <c r="AR14" s="97">
        <f>การงานอาชีพ!K16</f>
        <v>0</v>
      </c>
      <c r="AS14" s="102">
        <f>อังกฤษ!K16</f>
        <v>0</v>
      </c>
      <c r="AT14" s="106">
        <f>ภาษาอังกฤษเพื่อการสื่อสาร!K16</f>
        <v>0</v>
      </c>
      <c r="AU14" s="112">
        <f t="shared" si="2"/>
        <v>0.3</v>
      </c>
      <c r="AV14" s="97"/>
      <c r="AW14" s="97">
        <v>10</v>
      </c>
      <c r="AX14" s="113" t="str">
        <f>รายชื่อ!D12</f>
        <v>เด็กหญิง</v>
      </c>
      <c r="AY14" s="110" t="str">
        <f>รายชื่อ!E12</f>
        <v>นวรัตน์</v>
      </c>
      <c r="AZ14" s="111" t="str">
        <f>รายชื่อ!F12</f>
        <v>เอี่ยมนิ่ม</v>
      </c>
      <c r="BA14" s="106">
        <f>ไทย!N16</f>
        <v>3</v>
      </c>
      <c r="BB14" s="101">
        <f>คณิต!N16</f>
        <v>0</v>
      </c>
      <c r="BC14" s="101">
        <f>วิทย์!N16</f>
        <v>0</v>
      </c>
      <c r="BD14" s="106">
        <f>สังคมฯ!N16</f>
        <v>0</v>
      </c>
      <c r="BE14" s="106">
        <f>ประวัติศาสตร์!N16</f>
        <v>0</v>
      </c>
      <c r="BF14" s="106">
        <f>สุขศึกษาฯ!N16</f>
        <v>0</v>
      </c>
      <c r="BG14" s="106">
        <f>ศิลปะ!N16</f>
        <v>0</v>
      </c>
      <c r="BH14" s="106">
        <f>การงานอาชีพ!N16</f>
        <v>0</v>
      </c>
      <c r="BI14" s="106">
        <f>อังกฤษ!N16</f>
        <v>0</v>
      </c>
      <c r="BJ14" s="114">
        <f>ภาษาอังกฤษเพื่อการสื่อสาร!N16</f>
        <v>0</v>
      </c>
      <c r="BK14" s="115">
        <f t="shared" si="3"/>
        <v>0.3</v>
      </c>
      <c r="BL14" s="106"/>
    </row>
    <row r="15" spans="1:64" s="80" customFormat="1" ht="18" customHeight="1" x14ac:dyDescent="0.2">
      <c r="A15" s="97">
        <v>11</v>
      </c>
      <c r="B15" s="98" t="str">
        <f>รายชื่อ!D13</f>
        <v>เด็กหญิง</v>
      </c>
      <c r="C15" s="99" t="str">
        <f>รายชื่อ!E13</f>
        <v>พรรณนิภา</v>
      </c>
      <c r="D15" s="100" t="str">
        <f>รายชื่อ!F13</f>
        <v>พรายเพ็ชรน้อย</v>
      </c>
      <c r="E15" s="106">
        <f>ไทย!E17</f>
        <v>3</v>
      </c>
      <c r="F15" s="101">
        <f>คณิต!E17</f>
        <v>0</v>
      </c>
      <c r="G15" s="101">
        <f>วิทย์!E17</f>
        <v>0</v>
      </c>
      <c r="H15" s="97">
        <f>สังคมฯ!E17</f>
        <v>0</v>
      </c>
      <c r="I15" s="97">
        <f>ประวัติศาสตร์!E17</f>
        <v>0</v>
      </c>
      <c r="J15" s="102">
        <f>สุขศึกษาฯ!E17</f>
        <v>0</v>
      </c>
      <c r="K15" s="97">
        <f>ศิลปะ!E17</f>
        <v>0</v>
      </c>
      <c r="L15" s="97">
        <f>การงานอาชีพ!E17</f>
        <v>0</v>
      </c>
      <c r="M15" s="102">
        <f>อังกฤษ!E17</f>
        <v>0</v>
      </c>
      <c r="N15" s="103">
        <f>ภาษาอังกฤษเพื่อการสื่อสาร!E17</f>
        <v>0</v>
      </c>
      <c r="O15" s="104">
        <f t="shared" si="0"/>
        <v>0.3</v>
      </c>
      <c r="P15" s="97"/>
      <c r="Q15" s="97">
        <v>11</v>
      </c>
      <c r="R15" s="105" t="str">
        <f>รายชื่อ!D13</f>
        <v>เด็กหญิง</v>
      </c>
      <c r="S15" s="99" t="str">
        <f>รายชื่อ!E13</f>
        <v>พรรณนิภา</v>
      </c>
      <c r="T15" s="100" t="str">
        <f>รายชื่อ!F13</f>
        <v>พรายเพ็ชรน้อย</v>
      </c>
      <c r="U15" s="106">
        <f>ไทย!H17</f>
        <v>3</v>
      </c>
      <c r="V15" s="101">
        <f>คณิต!H17</f>
        <v>0</v>
      </c>
      <c r="W15" s="101">
        <f>วิทย์!H17</f>
        <v>0</v>
      </c>
      <c r="X15" s="97">
        <f>สังคมฯ!H17</f>
        <v>0</v>
      </c>
      <c r="Y15" s="97">
        <f>ประวัติศาสตร์!H17</f>
        <v>0</v>
      </c>
      <c r="Z15" s="102">
        <f>สุขศึกษาฯ!H17</f>
        <v>0</v>
      </c>
      <c r="AA15" s="97">
        <f>ศิลปะ!H17</f>
        <v>0</v>
      </c>
      <c r="AB15" s="97">
        <f>การงานอาชีพ!H17</f>
        <v>0</v>
      </c>
      <c r="AC15" s="102">
        <f>การงานอาชีพ!H17</f>
        <v>0</v>
      </c>
      <c r="AD15" s="107">
        <f>ภาษาอังกฤษเพื่อการสื่อสาร!H17</f>
        <v>0</v>
      </c>
      <c r="AE15" s="108">
        <f t="shared" si="1"/>
        <v>0.3</v>
      </c>
      <c r="AF15" s="97"/>
      <c r="AG15" s="97">
        <v>11</v>
      </c>
      <c r="AH15" s="109" t="str">
        <f>รายชื่อ!D13</f>
        <v>เด็กหญิง</v>
      </c>
      <c r="AI15" s="110" t="str">
        <f>รายชื่อ!E13</f>
        <v>พรรณนิภา</v>
      </c>
      <c r="AJ15" s="111" t="str">
        <f>รายชื่อ!F13</f>
        <v>พรายเพ็ชรน้อย</v>
      </c>
      <c r="AK15" s="106">
        <f>ไทย!K17</f>
        <v>3</v>
      </c>
      <c r="AL15" s="101">
        <f>คณิต!K17</f>
        <v>0</v>
      </c>
      <c r="AM15" s="101">
        <f>วิทย์!K17</f>
        <v>0</v>
      </c>
      <c r="AN15" s="97">
        <f>สังคมฯ!K17</f>
        <v>0</v>
      </c>
      <c r="AO15" s="97">
        <f>ประวัติศาสตร์!K17</f>
        <v>0</v>
      </c>
      <c r="AP15" s="102">
        <f>สุขศึกษาฯ!K17</f>
        <v>0</v>
      </c>
      <c r="AQ15" s="97">
        <f>ศิลปะ!K17</f>
        <v>0</v>
      </c>
      <c r="AR15" s="97">
        <f>การงานอาชีพ!K17</f>
        <v>0</v>
      </c>
      <c r="AS15" s="102">
        <f>อังกฤษ!K17</f>
        <v>0</v>
      </c>
      <c r="AT15" s="106">
        <f>ภาษาอังกฤษเพื่อการสื่อสาร!K17</f>
        <v>0</v>
      </c>
      <c r="AU15" s="112">
        <f t="shared" si="2"/>
        <v>0.3</v>
      </c>
      <c r="AV15" s="97"/>
      <c r="AW15" s="97">
        <v>11</v>
      </c>
      <c r="AX15" s="113" t="str">
        <f>รายชื่อ!D13</f>
        <v>เด็กหญิง</v>
      </c>
      <c r="AY15" s="110" t="str">
        <f>รายชื่อ!E13</f>
        <v>พรรณนิภา</v>
      </c>
      <c r="AZ15" s="111" t="str">
        <f>รายชื่อ!F13</f>
        <v>พรายเพ็ชรน้อย</v>
      </c>
      <c r="BA15" s="106">
        <f>ไทย!N17</f>
        <v>3</v>
      </c>
      <c r="BB15" s="101">
        <f>คณิต!N17</f>
        <v>0</v>
      </c>
      <c r="BC15" s="101">
        <f>วิทย์!N17</f>
        <v>0</v>
      </c>
      <c r="BD15" s="106">
        <f>สังคมฯ!N17</f>
        <v>0</v>
      </c>
      <c r="BE15" s="106">
        <f>ประวัติศาสตร์!N17</f>
        <v>0</v>
      </c>
      <c r="BF15" s="106">
        <f>สุขศึกษาฯ!N17</f>
        <v>0</v>
      </c>
      <c r="BG15" s="106">
        <f>ศิลปะ!N17</f>
        <v>0</v>
      </c>
      <c r="BH15" s="106">
        <f>การงานอาชีพ!N17</f>
        <v>0</v>
      </c>
      <c r="BI15" s="106">
        <f>อังกฤษ!N17</f>
        <v>0</v>
      </c>
      <c r="BJ15" s="114">
        <f>ภาษาอังกฤษเพื่อการสื่อสาร!N17</f>
        <v>0</v>
      </c>
      <c r="BK15" s="115">
        <f t="shared" si="3"/>
        <v>0.3</v>
      </c>
      <c r="BL15" s="106"/>
    </row>
    <row r="16" spans="1:64" s="80" customFormat="1" ht="18" customHeight="1" x14ac:dyDescent="0.2">
      <c r="A16" s="97">
        <v>12</v>
      </c>
      <c r="B16" s="98" t="str">
        <f>รายชื่อ!D14</f>
        <v>เด็กหญิง</v>
      </c>
      <c r="C16" s="99" t="str">
        <f>รายชื่อ!E14</f>
        <v>เพ็ญประภา</v>
      </c>
      <c r="D16" s="100" t="str">
        <f>รายชื่อ!F14</f>
        <v>ลาพันธ์</v>
      </c>
      <c r="E16" s="106">
        <f>ไทย!E18</f>
        <v>3</v>
      </c>
      <c r="F16" s="101">
        <f>คณิต!E18</f>
        <v>0</v>
      </c>
      <c r="G16" s="101">
        <f>วิทย์!E18</f>
        <v>0</v>
      </c>
      <c r="H16" s="97">
        <f>สังคมฯ!E18</f>
        <v>0</v>
      </c>
      <c r="I16" s="97">
        <f>ประวัติศาสตร์!E18</f>
        <v>0</v>
      </c>
      <c r="J16" s="102">
        <f>สุขศึกษาฯ!E18</f>
        <v>0</v>
      </c>
      <c r="K16" s="97">
        <f>ศิลปะ!E18</f>
        <v>0</v>
      </c>
      <c r="L16" s="97">
        <f>การงานอาชีพ!E18</f>
        <v>0</v>
      </c>
      <c r="M16" s="102">
        <f>อังกฤษ!E18</f>
        <v>0</v>
      </c>
      <c r="N16" s="97">
        <f>ภาษาอังกฤษเพื่อการสื่อสาร!E18</f>
        <v>0</v>
      </c>
      <c r="O16" s="112">
        <f t="shared" si="0"/>
        <v>0.3</v>
      </c>
      <c r="P16" s="97"/>
      <c r="Q16" s="97">
        <v>12</v>
      </c>
      <c r="R16" s="105" t="str">
        <f>รายชื่อ!D14</f>
        <v>เด็กหญิง</v>
      </c>
      <c r="S16" s="99" t="str">
        <f>รายชื่อ!E14</f>
        <v>เพ็ญประภา</v>
      </c>
      <c r="T16" s="100" t="str">
        <f>รายชื่อ!F14</f>
        <v>ลาพันธ์</v>
      </c>
      <c r="U16" s="106">
        <f>ไทย!H18</f>
        <v>3</v>
      </c>
      <c r="V16" s="101">
        <f>คณิต!H18</f>
        <v>0</v>
      </c>
      <c r="W16" s="101">
        <f>วิทย์!H18</f>
        <v>0</v>
      </c>
      <c r="X16" s="97">
        <f>สังคมฯ!H18</f>
        <v>0</v>
      </c>
      <c r="Y16" s="97">
        <f>ประวัติศาสตร์!H18</f>
        <v>0</v>
      </c>
      <c r="Z16" s="102">
        <f>สุขศึกษาฯ!H18</f>
        <v>0</v>
      </c>
      <c r="AA16" s="97">
        <f>ศิลปะ!H18</f>
        <v>0</v>
      </c>
      <c r="AB16" s="97">
        <f>การงานอาชีพ!H18</f>
        <v>0</v>
      </c>
      <c r="AC16" s="102">
        <f>การงานอาชีพ!H18</f>
        <v>0</v>
      </c>
      <c r="AD16" s="107">
        <f>ภาษาอังกฤษเพื่อการสื่อสาร!H18</f>
        <v>0</v>
      </c>
      <c r="AE16" s="108">
        <f t="shared" si="1"/>
        <v>0.3</v>
      </c>
      <c r="AF16" s="97"/>
      <c r="AG16" s="97">
        <v>12</v>
      </c>
      <c r="AH16" s="109" t="str">
        <f>รายชื่อ!D14</f>
        <v>เด็กหญิง</v>
      </c>
      <c r="AI16" s="110" t="str">
        <f>รายชื่อ!E14</f>
        <v>เพ็ญประภา</v>
      </c>
      <c r="AJ16" s="111" t="str">
        <f>รายชื่อ!F14</f>
        <v>ลาพันธ์</v>
      </c>
      <c r="AK16" s="106">
        <f>ไทย!K18</f>
        <v>3</v>
      </c>
      <c r="AL16" s="101">
        <f>คณิต!K18</f>
        <v>0</v>
      </c>
      <c r="AM16" s="101">
        <f>วิทย์!K18</f>
        <v>0</v>
      </c>
      <c r="AN16" s="97">
        <f>สังคมฯ!K18</f>
        <v>0</v>
      </c>
      <c r="AO16" s="97">
        <f>ประวัติศาสตร์!K18</f>
        <v>0</v>
      </c>
      <c r="AP16" s="102">
        <f>สุขศึกษาฯ!K18</f>
        <v>0</v>
      </c>
      <c r="AQ16" s="97">
        <f>ศิลปะ!K18</f>
        <v>0</v>
      </c>
      <c r="AR16" s="97">
        <f>การงานอาชีพ!K18</f>
        <v>0</v>
      </c>
      <c r="AS16" s="102">
        <f>อังกฤษ!K18</f>
        <v>0</v>
      </c>
      <c r="AT16" s="106">
        <f>ภาษาอังกฤษเพื่อการสื่อสาร!K18</f>
        <v>0</v>
      </c>
      <c r="AU16" s="112">
        <f t="shared" si="2"/>
        <v>0.3</v>
      </c>
      <c r="AV16" s="97"/>
      <c r="AW16" s="97">
        <v>12</v>
      </c>
      <c r="AX16" s="113" t="str">
        <f>รายชื่อ!D14</f>
        <v>เด็กหญิง</v>
      </c>
      <c r="AY16" s="110" t="str">
        <f>รายชื่อ!E14</f>
        <v>เพ็ญประภา</v>
      </c>
      <c r="AZ16" s="111" t="str">
        <f>รายชื่อ!F14</f>
        <v>ลาพันธ์</v>
      </c>
      <c r="BA16" s="106">
        <f>ไทย!N18</f>
        <v>3</v>
      </c>
      <c r="BB16" s="101">
        <f>คณิต!N18</f>
        <v>0</v>
      </c>
      <c r="BC16" s="101">
        <f>วิทย์!N18</f>
        <v>0</v>
      </c>
      <c r="BD16" s="106">
        <f>สังคมฯ!N18</f>
        <v>0</v>
      </c>
      <c r="BE16" s="106">
        <f>ประวัติศาสตร์!N18</f>
        <v>0</v>
      </c>
      <c r="BF16" s="106">
        <f>สุขศึกษาฯ!N18</f>
        <v>0</v>
      </c>
      <c r="BG16" s="106">
        <f>ศิลปะ!N18</f>
        <v>0</v>
      </c>
      <c r="BH16" s="106">
        <f>การงานอาชีพ!N18</f>
        <v>0</v>
      </c>
      <c r="BI16" s="101">
        <f>อังกฤษ!N18</f>
        <v>0</v>
      </c>
      <c r="BJ16" s="114">
        <f>ภาษาอังกฤษเพื่อการสื่อสาร!N18</f>
        <v>0</v>
      </c>
      <c r="BK16" s="115">
        <f t="shared" si="3"/>
        <v>0.3</v>
      </c>
      <c r="BL16" s="106"/>
    </row>
    <row r="17" spans="1:65" s="80" customFormat="1" ht="20.100000000000001" customHeight="1" x14ac:dyDescent="0.2">
      <c r="A17" s="97">
        <v>13</v>
      </c>
      <c r="B17" s="98" t="str">
        <f>รายชื่อ!D15</f>
        <v>เด็กหญิง</v>
      </c>
      <c r="C17" s="99" t="str">
        <f>รายชื่อ!E15</f>
        <v>มาลินี</v>
      </c>
      <c r="D17" s="100" t="str">
        <f>รายชื่อ!F15</f>
        <v>ศรีอินกิจ</v>
      </c>
      <c r="E17" s="106">
        <f>ไทย!E19</f>
        <v>3</v>
      </c>
      <c r="F17" s="101">
        <f>คณิต!E19</f>
        <v>0</v>
      </c>
      <c r="G17" s="101">
        <f>วิทย์!E19</f>
        <v>0</v>
      </c>
      <c r="H17" s="97">
        <f>สังคมฯ!E19</f>
        <v>0</v>
      </c>
      <c r="I17" s="97">
        <f>ประวัติศาสตร์!E19</f>
        <v>0</v>
      </c>
      <c r="J17" s="102">
        <f>สุขศึกษาฯ!E19</f>
        <v>0</v>
      </c>
      <c r="K17" s="97">
        <f>ศิลปะ!E19</f>
        <v>0</v>
      </c>
      <c r="L17" s="97">
        <f>การงานอาชีพ!E19</f>
        <v>0</v>
      </c>
      <c r="M17" s="102">
        <f>อังกฤษ!E19</f>
        <v>0</v>
      </c>
      <c r="N17" s="97">
        <f>ภาษาอังกฤษเพื่อการสื่อสาร!E19</f>
        <v>0</v>
      </c>
      <c r="O17" s="112">
        <f t="shared" si="0"/>
        <v>0.3</v>
      </c>
      <c r="P17" s="97"/>
      <c r="Q17" s="97">
        <v>13</v>
      </c>
      <c r="R17" s="105" t="str">
        <f>รายชื่อ!D15</f>
        <v>เด็กหญิง</v>
      </c>
      <c r="S17" s="99" t="str">
        <f>รายชื่อ!E15</f>
        <v>มาลินี</v>
      </c>
      <c r="T17" s="100" t="str">
        <f>รายชื่อ!F15</f>
        <v>ศรีอินกิจ</v>
      </c>
      <c r="U17" s="106">
        <f>ไทย!H19</f>
        <v>3</v>
      </c>
      <c r="V17" s="101">
        <f>คณิต!H19</f>
        <v>0</v>
      </c>
      <c r="W17" s="101">
        <f>วิทย์!H19</f>
        <v>0</v>
      </c>
      <c r="X17" s="97">
        <f>สังคมฯ!H19</f>
        <v>0</v>
      </c>
      <c r="Y17" s="97">
        <f>ประวัติศาสตร์!H19</f>
        <v>0</v>
      </c>
      <c r="Z17" s="102">
        <f>สุขศึกษาฯ!H19</f>
        <v>0</v>
      </c>
      <c r="AA17" s="97">
        <f>ศิลปะ!H19</f>
        <v>0</v>
      </c>
      <c r="AB17" s="97">
        <f>การงานอาชีพ!H19</f>
        <v>0</v>
      </c>
      <c r="AC17" s="102">
        <f>การงานอาชีพ!H19</f>
        <v>0</v>
      </c>
      <c r="AD17" s="107">
        <f>ภาษาอังกฤษเพื่อการสื่อสาร!H19</f>
        <v>0</v>
      </c>
      <c r="AE17" s="108">
        <f t="shared" si="1"/>
        <v>0.3</v>
      </c>
      <c r="AF17" s="97"/>
      <c r="AG17" s="97">
        <v>13</v>
      </c>
      <c r="AH17" s="109" t="str">
        <f>รายชื่อ!D15</f>
        <v>เด็กหญิง</v>
      </c>
      <c r="AI17" s="110" t="str">
        <f>รายชื่อ!E15</f>
        <v>มาลินี</v>
      </c>
      <c r="AJ17" s="111" t="str">
        <f>รายชื่อ!F15</f>
        <v>ศรีอินกิจ</v>
      </c>
      <c r="AK17" s="106">
        <f>ไทย!K19</f>
        <v>3</v>
      </c>
      <c r="AL17" s="101">
        <f>คณิต!K19</f>
        <v>0</v>
      </c>
      <c r="AM17" s="101">
        <f>วิทย์!K19</f>
        <v>0</v>
      </c>
      <c r="AN17" s="97">
        <f>สังคมฯ!K19</f>
        <v>0</v>
      </c>
      <c r="AO17" s="97">
        <f>ประวัติศาสตร์!K19</f>
        <v>0</v>
      </c>
      <c r="AP17" s="102">
        <f>สุขศึกษาฯ!K19</f>
        <v>0</v>
      </c>
      <c r="AQ17" s="97">
        <f>ศิลปะ!K19</f>
        <v>0</v>
      </c>
      <c r="AR17" s="97">
        <f>การงานอาชีพ!K19</f>
        <v>0</v>
      </c>
      <c r="AS17" s="102">
        <f>อังกฤษ!K19</f>
        <v>0</v>
      </c>
      <c r="AT17" s="106">
        <f>ภาษาอังกฤษเพื่อการสื่อสาร!K19</f>
        <v>0</v>
      </c>
      <c r="AU17" s="112">
        <f t="shared" si="2"/>
        <v>0.3</v>
      </c>
      <c r="AV17" s="97"/>
      <c r="AW17" s="97">
        <v>13</v>
      </c>
      <c r="AX17" s="113" t="str">
        <f>รายชื่อ!D15</f>
        <v>เด็กหญิง</v>
      </c>
      <c r="AY17" s="110" t="str">
        <f>รายชื่อ!E15</f>
        <v>มาลินี</v>
      </c>
      <c r="AZ17" s="111" t="str">
        <f>รายชื่อ!F15</f>
        <v>ศรีอินกิจ</v>
      </c>
      <c r="BA17" s="106">
        <f>ไทย!N19</f>
        <v>3</v>
      </c>
      <c r="BB17" s="101">
        <f>คณิต!N19</f>
        <v>0</v>
      </c>
      <c r="BC17" s="101">
        <f>วิทย์!N19</f>
        <v>0</v>
      </c>
      <c r="BD17" s="106">
        <f>สังคมฯ!N19</f>
        <v>0</v>
      </c>
      <c r="BE17" s="106">
        <f>ประวัติศาสตร์!N19</f>
        <v>0</v>
      </c>
      <c r="BF17" s="106">
        <f>สุขศึกษาฯ!N19</f>
        <v>0</v>
      </c>
      <c r="BG17" s="106">
        <f>ศิลปะ!N19</f>
        <v>0</v>
      </c>
      <c r="BH17" s="106">
        <f>การงานอาชีพ!N19</f>
        <v>0</v>
      </c>
      <c r="BI17" s="106">
        <f>อังกฤษ!N19</f>
        <v>0</v>
      </c>
      <c r="BJ17" s="114">
        <f>ภาษาอังกฤษเพื่อการสื่อสาร!N19</f>
        <v>0</v>
      </c>
      <c r="BK17" s="115">
        <f t="shared" si="3"/>
        <v>0.3</v>
      </c>
      <c r="BL17" s="106"/>
    </row>
    <row r="18" spans="1:65" s="80" customFormat="1" ht="20.100000000000001" customHeight="1" x14ac:dyDescent="0.2">
      <c r="A18" s="97">
        <v>14</v>
      </c>
      <c r="B18" s="98" t="str">
        <f>รายชื่อ!D16</f>
        <v>เด็กหญิง</v>
      </c>
      <c r="C18" s="99" t="str">
        <f>รายชื่อ!E16</f>
        <v>วนิดา</v>
      </c>
      <c r="D18" s="100" t="str">
        <f>รายชื่อ!F16</f>
        <v>สุดโต</v>
      </c>
      <c r="E18" s="106">
        <f>ไทย!E20</f>
        <v>3</v>
      </c>
      <c r="F18" s="101">
        <f>คณิต!E20</f>
        <v>0</v>
      </c>
      <c r="G18" s="101">
        <f>วิทย์!E20</f>
        <v>0</v>
      </c>
      <c r="H18" s="97">
        <f>สังคมฯ!E20</f>
        <v>0</v>
      </c>
      <c r="I18" s="97">
        <f>ประวัติศาสตร์!E20</f>
        <v>0</v>
      </c>
      <c r="J18" s="102">
        <f>สุขศึกษาฯ!E20</f>
        <v>0</v>
      </c>
      <c r="K18" s="97">
        <f>ศิลปะ!E20</f>
        <v>0</v>
      </c>
      <c r="L18" s="97">
        <f>การงานอาชีพ!E20</f>
        <v>0</v>
      </c>
      <c r="M18" s="102">
        <f>อังกฤษ!E20</f>
        <v>0</v>
      </c>
      <c r="N18" s="103">
        <f>ภาษาอังกฤษเพื่อการสื่อสาร!E20</f>
        <v>0</v>
      </c>
      <c r="O18" s="104">
        <f t="shared" si="0"/>
        <v>0.3</v>
      </c>
      <c r="P18" s="97"/>
      <c r="Q18" s="97">
        <v>14</v>
      </c>
      <c r="R18" s="105" t="str">
        <f>รายชื่อ!D16</f>
        <v>เด็กหญิง</v>
      </c>
      <c r="S18" s="99" t="str">
        <f>รายชื่อ!E16</f>
        <v>วนิดา</v>
      </c>
      <c r="T18" s="100" t="str">
        <f>รายชื่อ!F16</f>
        <v>สุดโต</v>
      </c>
      <c r="U18" s="106">
        <f>ไทย!H20</f>
        <v>3</v>
      </c>
      <c r="V18" s="101">
        <f>คณิต!H20</f>
        <v>0</v>
      </c>
      <c r="W18" s="101">
        <f>วิทย์!H20</f>
        <v>0</v>
      </c>
      <c r="X18" s="97">
        <f>สังคมฯ!H20</f>
        <v>0</v>
      </c>
      <c r="Y18" s="97">
        <f>ประวัติศาสตร์!H20</f>
        <v>0</v>
      </c>
      <c r="Z18" s="102">
        <f>สุขศึกษาฯ!H20</f>
        <v>0</v>
      </c>
      <c r="AA18" s="97">
        <f>ศิลปะ!H20</f>
        <v>0</v>
      </c>
      <c r="AB18" s="97">
        <f>การงานอาชีพ!H20</f>
        <v>0</v>
      </c>
      <c r="AC18" s="102">
        <f>การงานอาชีพ!H20</f>
        <v>0</v>
      </c>
      <c r="AD18" s="107">
        <f>ภาษาอังกฤษเพื่อการสื่อสาร!H20</f>
        <v>0</v>
      </c>
      <c r="AE18" s="108">
        <f t="shared" si="1"/>
        <v>0.3</v>
      </c>
      <c r="AF18" s="97"/>
      <c r="AG18" s="97">
        <v>14</v>
      </c>
      <c r="AH18" s="109" t="str">
        <f>รายชื่อ!D16</f>
        <v>เด็กหญิง</v>
      </c>
      <c r="AI18" s="110" t="str">
        <f>รายชื่อ!E16</f>
        <v>วนิดา</v>
      </c>
      <c r="AJ18" s="111" t="str">
        <f>รายชื่อ!F16</f>
        <v>สุดโต</v>
      </c>
      <c r="AK18" s="106">
        <f>ไทย!K20</f>
        <v>3</v>
      </c>
      <c r="AL18" s="101">
        <f>คณิต!K20</f>
        <v>0</v>
      </c>
      <c r="AM18" s="101">
        <f>วิทย์!K20</f>
        <v>0</v>
      </c>
      <c r="AN18" s="97">
        <f>สังคมฯ!K20</f>
        <v>0</v>
      </c>
      <c r="AO18" s="97">
        <f>ประวัติศาสตร์!K20</f>
        <v>0</v>
      </c>
      <c r="AP18" s="102">
        <f>สุขศึกษาฯ!K20</f>
        <v>0</v>
      </c>
      <c r="AQ18" s="97">
        <f>ศิลปะ!K20</f>
        <v>0</v>
      </c>
      <c r="AR18" s="97">
        <f>การงานอาชีพ!K20</f>
        <v>0</v>
      </c>
      <c r="AS18" s="102">
        <f>อังกฤษ!K20</f>
        <v>0</v>
      </c>
      <c r="AT18" s="106">
        <f>ภาษาอังกฤษเพื่อการสื่อสาร!K20</f>
        <v>0</v>
      </c>
      <c r="AU18" s="112">
        <f t="shared" si="2"/>
        <v>0.3</v>
      </c>
      <c r="AV18" s="97"/>
      <c r="AW18" s="97">
        <v>14</v>
      </c>
      <c r="AX18" s="113" t="str">
        <f>รายชื่อ!D16</f>
        <v>เด็กหญิง</v>
      </c>
      <c r="AY18" s="110" t="str">
        <f>รายชื่อ!E16</f>
        <v>วนิดา</v>
      </c>
      <c r="AZ18" s="117" t="str">
        <f>รายชื่อ!F16</f>
        <v>สุดโต</v>
      </c>
      <c r="BA18" s="106">
        <f>ไทย!N20</f>
        <v>3</v>
      </c>
      <c r="BB18" s="101">
        <f>คณิต!N20</f>
        <v>0</v>
      </c>
      <c r="BC18" s="101">
        <f>วิทย์!N20</f>
        <v>0</v>
      </c>
      <c r="BD18" s="106">
        <f>สังคมฯ!N20</f>
        <v>0</v>
      </c>
      <c r="BE18" s="106">
        <f>ประวัติศาสตร์!N20</f>
        <v>0</v>
      </c>
      <c r="BF18" s="106">
        <f>สุขศึกษาฯ!N20</f>
        <v>0</v>
      </c>
      <c r="BG18" s="106">
        <f>ศิลปะ!N20</f>
        <v>0</v>
      </c>
      <c r="BH18" s="106">
        <f>การงานอาชีพ!N20</f>
        <v>0</v>
      </c>
      <c r="BI18" s="106">
        <f>อังกฤษ!N20</f>
        <v>0</v>
      </c>
      <c r="BJ18" s="114">
        <f>ภาษาอังกฤษเพื่อการสื่อสาร!N20</f>
        <v>0</v>
      </c>
      <c r="BK18" s="115">
        <f t="shared" si="3"/>
        <v>0.3</v>
      </c>
      <c r="BL18" s="106"/>
    </row>
    <row r="19" spans="1:65" s="80" customFormat="1" ht="20.100000000000001" customHeight="1" x14ac:dyDescent="0.2">
      <c r="A19" s="97">
        <v>15</v>
      </c>
      <c r="B19" s="98" t="str">
        <f>รายชื่อ!D17</f>
        <v>เด็กหญิง</v>
      </c>
      <c r="C19" s="99" t="str">
        <f>รายชื่อ!E17</f>
        <v>วิภาดา</v>
      </c>
      <c r="D19" s="116" t="str">
        <f>รายชื่อ!F17</f>
        <v>โสดาโคตร</v>
      </c>
      <c r="E19" s="106">
        <f>ไทย!E21</f>
        <v>3</v>
      </c>
      <c r="F19" s="101">
        <f>คณิต!E21</f>
        <v>0</v>
      </c>
      <c r="G19" s="101">
        <f>วิทย์!E21</f>
        <v>0</v>
      </c>
      <c r="H19" s="97">
        <f>สังคมฯ!E21</f>
        <v>0</v>
      </c>
      <c r="I19" s="97">
        <f>ประวัติศาสตร์!E21</f>
        <v>0</v>
      </c>
      <c r="J19" s="102">
        <f>สุขศึกษาฯ!E21</f>
        <v>0</v>
      </c>
      <c r="K19" s="97">
        <f>ศิลปะ!E21</f>
        <v>0</v>
      </c>
      <c r="L19" s="97">
        <f>การงานอาชีพ!E21</f>
        <v>0</v>
      </c>
      <c r="M19" s="102">
        <f>อังกฤษ!E21</f>
        <v>0</v>
      </c>
      <c r="N19" s="97">
        <f>ภาษาอังกฤษเพื่อการสื่อสาร!E21</f>
        <v>0</v>
      </c>
      <c r="O19" s="112">
        <f t="shared" si="0"/>
        <v>0.3</v>
      </c>
      <c r="P19" s="97"/>
      <c r="Q19" s="97">
        <v>15</v>
      </c>
      <c r="R19" s="105" t="str">
        <f>รายชื่อ!D17</f>
        <v>เด็กหญิง</v>
      </c>
      <c r="S19" s="99" t="str">
        <f>รายชื่อ!E17</f>
        <v>วิภาดา</v>
      </c>
      <c r="T19" s="116" t="str">
        <f>รายชื่อ!F17</f>
        <v>โสดาโคตร</v>
      </c>
      <c r="U19" s="106">
        <f>ไทย!H21</f>
        <v>3</v>
      </c>
      <c r="V19" s="101">
        <f>คณิต!H21</f>
        <v>0</v>
      </c>
      <c r="W19" s="101">
        <f>วิทย์!H21</f>
        <v>0</v>
      </c>
      <c r="X19" s="97">
        <f>สังคมฯ!H21</f>
        <v>0</v>
      </c>
      <c r="Y19" s="97">
        <f>ประวัติศาสตร์!H21</f>
        <v>0</v>
      </c>
      <c r="Z19" s="102">
        <f>สุขศึกษาฯ!H21</f>
        <v>0</v>
      </c>
      <c r="AA19" s="97">
        <f>ศิลปะ!H21</f>
        <v>0</v>
      </c>
      <c r="AB19" s="97">
        <f>การงานอาชีพ!H21</f>
        <v>0</v>
      </c>
      <c r="AC19" s="102">
        <f>การงานอาชีพ!H21</f>
        <v>0</v>
      </c>
      <c r="AD19" s="107">
        <f>ภาษาอังกฤษเพื่อการสื่อสาร!H21</f>
        <v>0</v>
      </c>
      <c r="AE19" s="108">
        <f t="shared" si="1"/>
        <v>0.3</v>
      </c>
      <c r="AF19" s="97"/>
      <c r="AG19" s="97">
        <v>15</v>
      </c>
      <c r="AH19" s="109" t="str">
        <f>รายชื่อ!D17</f>
        <v>เด็กหญิง</v>
      </c>
      <c r="AI19" s="110" t="str">
        <f>รายชื่อ!E17</f>
        <v>วิภาดา</v>
      </c>
      <c r="AJ19" s="117" t="str">
        <f>รายชื่อ!F17</f>
        <v>โสดาโคตร</v>
      </c>
      <c r="AK19" s="106">
        <f>ไทย!K21</f>
        <v>3</v>
      </c>
      <c r="AL19" s="101">
        <f>คณิต!K21</f>
        <v>0</v>
      </c>
      <c r="AM19" s="101">
        <f>วิทย์!K21</f>
        <v>0</v>
      </c>
      <c r="AN19" s="97">
        <f>สังคมฯ!K21</f>
        <v>0</v>
      </c>
      <c r="AO19" s="97">
        <f>ประวัติศาสตร์!K21</f>
        <v>0</v>
      </c>
      <c r="AP19" s="102">
        <f>สุขศึกษาฯ!K21</f>
        <v>0</v>
      </c>
      <c r="AQ19" s="97">
        <f>ศิลปะ!K21</f>
        <v>0</v>
      </c>
      <c r="AR19" s="97">
        <f>การงานอาชีพ!K21</f>
        <v>0</v>
      </c>
      <c r="AS19" s="102">
        <f>อังกฤษ!K21</f>
        <v>0</v>
      </c>
      <c r="AT19" s="106">
        <f>ภาษาอังกฤษเพื่อการสื่อสาร!K21</f>
        <v>0</v>
      </c>
      <c r="AU19" s="112">
        <f t="shared" si="2"/>
        <v>0.3</v>
      </c>
      <c r="AV19" s="97"/>
      <c r="AW19" s="97">
        <v>15</v>
      </c>
      <c r="AX19" s="113" t="str">
        <f>รายชื่อ!D17</f>
        <v>เด็กหญิง</v>
      </c>
      <c r="AY19" s="110" t="str">
        <f>รายชื่อ!E17</f>
        <v>วิภาดา</v>
      </c>
      <c r="AZ19" s="117" t="str">
        <f>รายชื่อ!F17</f>
        <v>โสดาโคตร</v>
      </c>
      <c r="BA19" s="106">
        <f>ไทย!N21</f>
        <v>3</v>
      </c>
      <c r="BB19" s="101">
        <f>คณิต!N21</f>
        <v>0</v>
      </c>
      <c r="BC19" s="101">
        <f>วิทย์!N21</f>
        <v>0</v>
      </c>
      <c r="BD19" s="106">
        <f>สังคมฯ!N21</f>
        <v>0</v>
      </c>
      <c r="BE19" s="106">
        <f>ประวัติศาสตร์!N21</f>
        <v>0</v>
      </c>
      <c r="BF19" s="106">
        <f>สุขศึกษาฯ!N21</f>
        <v>0</v>
      </c>
      <c r="BG19" s="106">
        <f>ศิลปะ!N21</f>
        <v>0</v>
      </c>
      <c r="BH19" s="106">
        <f>การงานอาชีพ!N21</f>
        <v>0</v>
      </c>
      <c r="BI19" s="106">
        <f>อังกฤษ!N21</f>
        <v>0</v>
      </c>
      <c r="BJ19" s="114">
        <f>ภาษาอังกฤษเพื่อการสื่อสาร!N21</f>
        <v>0</v>
      </c>
      <c r="BK19" s="115">
        <f t="shared" si="3"/>
        <v>0.3</v>
      </c>
      <c r="BL19" s="106"/>
    </row>
    <row r="20" spans="1:65" s="80" customFormat="1" ht="20.100000000000001" customHeight="1" x14ac:dyDescent="0.2">
      <c r="A20" s="97">
        <v>16</v>
      </c>
      <c r="B20" s="98" t="str">
        <f>รายชื่อ!D18</f>
        <v>เด็กหญิง</v>
      </c>
      <c r="C20" s="99" t="str">
        <f>รายชื่อ!E18</f>
        <v>สุนันทา</v>
      </c>
      <c r="D20" s="100" t="str">
        <f>รายชื่อ!F18</f>
        <v>ทรัพย์ประดิษฐ์</v>
      </c>
      <c r="E20" s="106">
        <f>ไทย!E22</f>
        <v>3</v>
      </c>
      <c r="F20" s="101">
        <f>คณิต!E22</f>
        <v>0</v>
      </c>
      <c r="G20" s="101">
        <f>วิทย์!E22</f>
        <v>0</v>
      </c>
      <c r="H20" s="97">
        <f>สังคมฯ!E22</f>
        <v>0</v>
      </c>
      <c r="I20" s="97">
        <f>ประวัติศาสตร์!E22</f>
        <v>0</v>
      </c>
      <c r="J20" s="102">
        <f>สุขศึกษาฯ!E22</f>
        <v>0</v>
      </c>
      <c r="K20" s="97">
        <f>ศิลปะ!E22</f>
        <v>0</v>
      </c>
      <c r="L20" s="97">
        <f>การงานอาชีพ!E22</f>
        <v>0</v>
      </c>
      <c r="M20" s="102">
        <f>อังกฤษ!E22</f>
        <v>0</v>
      </c>
      <c r="N20" s="103">
        <f>ภาษาอังกฤษเพื่อการสื่อสาร!E22</f>
        <v>0</v>
      </c>
      <c r="O20" s="104">
        <f t="shared" si="0"/>
        <v>0.3</v>
      </c>
      <c r="P20" s="97"/>
      <c r="Q20" s="97">
        <v>16</v>
      </c>
      <c r="R20" s="105" t="str">
        <f>รายชื่อ!D18</f>
        <v>เด็กหญิง</v>
      </c>
      <c r="S20" s="99" t="str">
        <f>รายชื่อ!E18</f>
        <v>สุนันทา</v>
      </c>
      <c r="T20" s="100" t="str">
        <f>รายชื่อ!F18</f>
        <v>ทรัพย์ประดิษฐ์</v>
      </c>
      <c r="U20" s="106">
        <f>ไทย!H22</f>
        <v>3</v>
      </c>
      <c r="V20" s="101">
        <f>คณิต!H22</f>
        <v>0</v>
      </c>
      <c r="W20" s="101">
        <f>วิทย์!H22</f>
        <v>0</v>
      </c>
      <c r="X20" s="97">
        <f>สังคมฯ!H22</f>
        <v>0</v>
      </c>
      <c r="Y20" s="97">
        <f>ประวัติศาสตร์!H22</f>
        <v>0</v>
      </c>
      <c r="Z20" s="102">
        <f>สุขศึกษาฯ!H22</f>
        <v>0</v>
      </c>
      <c r="AA20" s="97">
        <f>ศิลปะ!H22</f>
        <v>0</v>
      </c>
      <c r="AB20" s="97">
        <f>การงานอาชีพ!H22</f>
        <v>0</v>
      </c>
      <c r="AC20" s="102">
        <f>การงานอาชีพ!H22</f>
        <v>0</v>
      </c>
      <c r="AD20" s="107">
        <f>ภาษาอังกฤษเพื่อการสื่อสาร!H22</f>
        <v>0</v>
      </c>
      <c r="AE20" s="108">
        <f t="shared" si="1"/>
        <v>0.3</v>
      </c>
      <c r="AF20" s="97"/>
      <c r="AG20" s="97">
        <v>16</v>
      </c>
      <c r="AH20" s="109" t="str">
        <f>รายชื่อ!D18</f>
        <v>เด็กหญิง</v>
      </c>
      <c r="AI20" s="110" t="str">
        <f>รายชื่อ!E18</f>
        <v>สุนันทา</v>
      </c>
      <c r="AJ20" s="111" t="str">
        <f>รายชื่อ!F18</f>
        <v>ทรัพย์ประดิษฐ์</v>
      </c>
      <c r="AK20" s="106">
        <f>ไทย!K22</f>
        <v>3</v>
      </c>
      <c r="AL20" s="101">
        <f>คณิต!K22</f>
        <v>0</v>
      </c>
      <c r="AM20" s="101">
        <f>วิทย์!K22</f>
        <v>0</v>
      </c>
      <c r="AN20" s="97">
        <f>สังคมฯ!K22</f>
        <v>0</v>
      </c>
      <c r="AO20" s="97">
        <f>ประวัติศาสตร์!K22</f>
        <v>0</v>
      </c>
      <c r="AP20" s="102">
        <f>สุขศึกษาฯ!K22</f>
        <v>0</v>
      </c>
      <c r="AQ20" s="97">
        <f>ศิลปะ!K22</f>
        <v>0</v>
      </c>
      <c r="AR20" s="97">
        <f>การงานอาชีพ!K22</f>
        <v>0</v>
      </c>
      <c r="AS20" s="102">
        <f>อังกฤษ!K22</f>
        <v>0</v>
      </c>
      <c r="AT20" s="106">
        <f>ภาษาอังกฤษเพื่อการสื่อสาร!K22</f>
        <v>0</v>
      </c>
      <c r="AU20" s="112">
        <f t="shared" si="2"/>
        <v>0.3</v>
      </c>
      <c r="AV20" s="97"/>
      <c r="AW20" s="97">
        <v>16</v>
      </c>
      <c r="AX20" s="113" t="str">
        <f>รายชื่อ!D18</f>
        <v>เด็กหญิง</v>
      </c>
      <c r="AY20" s="110" t="str">
        <f>รายชื่อ!E18</f>
        <v>สุนันทา</v>
      </c>
      <c r="AZ20" s="111" t="str">
        <f>รายชื่อ!F18</f>
        <v>ทรัพย์ประดิษฐ์</v>
      </c>
      <c r="BA20" s="106">
        <f>ไทย!N22</f>
        <v>3</v>
      </c>
      <c r="BB20" s="101">
        <f>คณิต!N22</f>
        <v>0</v>
      </c>
      <c r="BC20" s="101">
        <f>วิทย์!N22</f>
        <v>0</v>
      </c>
      <c r="BD20" s="106">
        <f>สังคมฯ!N22</f>
        <v>0</v>
      </c>
      <c r="BE20" s="106">
        <f>ประวัติศาสตร์!N22</f>
        <v>0</v>
      </c>
      <c r="BF20" s="106">
        <f>สุขศึกษาฯ!N22</f>
        <v>0</v>
      </c>
      <c r="BG20" s="106">
        <f>ศิลปะ!N22</f>
        <v>0</v>
      </c>
      <c r="BH20" s="106">
        <f>การงานอาชีพ!N22</f>
        <v>0</v>
      </c>
      <c r="BI20" s="106">
        <f>อังกฤษ!N22</f>
        <v>0</v>
      </c>
      <c r="BJ20" s="114">
        <f>ภาษาอังกฤษเพื่อการสื่อสาร!N22</f>
        <v>0</v>
      </c>
      <c r="BK20" s="115">
        <f t="shared" si="3"/>
        <v>0.3</v>
      </c>
      <c r="BL20" s="106"/>
    </row>
    <row r="21" spans="1:65" s="80" customFormat="1" ht="20.100000000000001" customHeight="1" x14ac:dyDescent="0.2">
      <c r="A21" s="97">
        <v>17</v>
      </c>
      <c r="B21" s="98" t="str">
        <f>รายชื่อ!D19</f>
        <v>เด็กหญิง</v>
      </c>
      <c r="C21" s="99" t="str">
        <f>รายชื่อ!E19</f>
        <v>สุภาภรณ์</v>
      </c>
      <c r="D21" s="100" t="str">
        <f>รายชื่อ!F19</f>
        <v>บูรณะ</v>
      </c>
      <c r="E21" s="106">
        <f>ไทย!E23</f>
        <v>3</v>
      </c>
      <c r="F21" s="101">
        <f>คณิต!E23</f>
        <v>0</v>
      </c>
      <c r="G21" s="101">
        <f>วิทย์!E23</f>
        <v>0</v>
      </c>
      <c r="H21" s="97">
        <f>สังคมฯ!E23</f>
        <v>0</v>
      </c>
      <c r="I21" s="97">
        <f>ประวัติศาสตร์!E23</f>
        <v>0</v>
      </c>
      <c r="J21" s="102">
        <f>สุขศึกษาฯ!E23</f>
        <v>0</v>
      </c>
      <c r="K21" s="97">
        <f>ศิลปะ!E23</f>
        <v>0</v>
      </c>
      <c r="L21" s="97">
        <f>การงานอาชีพ!E23</f>
        <v>0</v>
      </c>
      <c r="M21" s="102">
        <f>อังกฤษ!E23</f>
        <v>0</v>
      </c>
      <c r="N21" s="97">
        <f>ภาษาอังกฤษเพื่อการสื่อสาร!E23</f>
        <v>0</v>
      </c>
      <c r="O21" s="112">
        <f t="shared" si="0"/>
        <v>0.3</v>
      </c>
      <c r="P21" s="97"/>
      <c r="Q21" s="97">
        <v>17</v>
      </c>
      <c r="R21" s="105" t="str">
        <f>รายชื่อ!D19</f>
        <v>เด็กหญิง</v>
      </c>
      <c r="S21" s="99" t="str">
        <f>รายชื่อ!E19</f>
        <v>สุภาภรณ์</v>
      </c>
      <c r="T21" s="100" t="str">
        <f>รายชื่อ!F19</f>
        <v>บูรณะ</v>
      </c>
      <c r="U21" s="106">
        <f>ไทย!H23</f>
        <v>3</v>
      </c>
      <c r="V21" s="101">
        <f>คณิต!H23</f>
        <v>0</v>
      </c>
      <c r="W21" s="101">
        <f>วิทย์!H23</f>
        <v>0</v>
      </c>
      <c r="X21" s="97">
        <f>สังคมฯ!H23</f>
        <v>0</v>
      </c>
      <c r="Y21" s="97">
        <f>ประวัติศาสตร์!H23</f>
        <v>0</v>
      </c>
      <c r="Z21" s="102">
        <f>สุขศึกษาฯ!H23</f>
        <v>0</v>
      </c>
      <c r="AA21" s="97">
        <f>ศิลปะ!H23</f>
        <v>0</v>
      </c>
      <c r="AB21" s="97">
        <f>การงานอาชีพ!H23</f>
        <v>0</v>
      </c>
      <c r="AC21" s="102">
        <f>การงานอาชีพ!H23</f>
        <v>0</v>
      </c>
      <c r="AD21" s="107">
        <f>ภาษาอังกฤษเพื่อการสื่อสาร!H23</f>
        <v>0</v>
      </c>
      <c r="AE21" s="108">
        <f t="shared" si="1"/>
        <v>0.3</v>
      </c>
      <c r="AF21" s="97"/>
      <c r="AG21" s="97">
        <v>17</v>
      </c>
      <c r="AH21" s="109" t="str">
        <f>รายชื่อ!D19</f>
        <v>เด็กหญิง</v>
      </c>
      <c r="AI21" s="110" t="str">
        <f>รายชื่อ!E19</f>
        <v>สุภาภรณ์</v>
      </c>
      <c r="AJ21" s="111" t="str">
        <f>รายชื่อ!F19</f>
        <v>บูรณะ</v>
      </c>
      <c r="AK21" s="106">
        <f>ไทย!K23</f>
        <v>3</v>
      </c>
      <c r="AL21" s="101">
        <f>คณิต!K23</f>
        <v>0</v>
      </c>
      <c r="AM21" s="101">
        <f>วิทย์!K23</f>
        <v>0</v>
      </c>
      <c r="AN21" s="97">
        <f>สังคมฯ!K23</f>
        <v>0</v>
      </c>
      <c r="AO21" s="97">
        <f>ประวัติศาสตร์!K23</f>
        <v>0</v>
      </c>
      <c r="AP21" s="102">
        <f>สุขศึกษาฯ!K23</f>
        <v>0</v>
      </c>
      <c r="AQ21" s="97">
        <f>ศิลปะ!K23</f>
        <v>0</v>
      </c>
      <c r="AR21" s="97">
        <f>การงานอาชีพ!K23</f>
        <v>0</v>
      </c>
      <c r="AS21" s="102">
        <f>อังกฤษ!K23</f>
        <v>0</v>
      </c>
      <c r="AT21" s="106">
        <f>ภาษาอังกฤษเพื่อการสื่อสาร!K23</f>
        <v>0</v>
      </c>
      <c r="AU21" s="112">
        <f t="shared" si="2"/>
        <v>0.3</v>
      </c>
      <c r="AV21" s="97"/>
      <c r="AW21" s="97">
        <v>17</v>
      </c>
      <c r="AX21" s="113" t="str">
        <f>รายชื่อ!D19</f>
        <v>เด็กหญิง</v>
      </c>
      <c r="AY21" s="110" t="str">
        <f>รายชื่อ!E19</f>
        <v>สุภาภรณ์</v>
      </c>
      <c r="AZ21" s="111" t="str">
        <f>รายชื่อ!F19</f>
        <v>บูรณะ</v>
      </c>
      <c r="BA21" s="106">
        <f>ไทย!N23</f>
        <v>3</v>
      </c>
      <c r="BB21" s="101">
        <f>คณิต!N23</f>
        <v>0</v>
      </c>
      <c r="BC21" s="101">
        <f>วิทย์!N23</f>
        <v>0</v>
      </c>
      <c r="BD21" s="106">
        <f>สังคมฯ!N23</f>
        <v>0</v>
      </c>
      <c r="BE21" s="106">
        <f>ประวัติศาสตร์!N23</f>
        <v>0</v>
      </c>
      <c r="BF21" s="106">
        <f>สุขศึกษาฯ!N23</f>
        <v>0</v>
      </c>
      <c r="BG21" s="106">
        <f>ศิลปะ!N23</f>
        <v>0</v>
      </c>
      <c r="BH21" s="106">
        <f>การงานอาชีพ!N23</f>
        <v>0</v>
      </c>
      <c r="BI21" s="106">
        <f>อังกฤษ!N23</f>
        <v>0</v>
      </c>
      <c r="BJ21" s="114">
        <f>ภาษาอังกฤษเพื่อการสื่อสาร!N23</f>
        <v>0</v>
      </c>
      <c r="BK21" s="115">
        <f t="shared" si="3"/>
        <v>0.3</v>
      </c>
      <c r="BL21" s="106"/>
    </row>
    <row r="22" spans="1:65" s="80" customFormat="1" ht="20.100000000000001" customHeight="1" x14ac:dyDescent="0.2">
      <c r="A22" s="97">
        <v>18</v>
      </c>
      <c r="B22" s="98" t="str">
        <f>รายชื่อ!D20</f>
        <v>เด็กหญิง</v>
      </c>
      <c r="C22" s="99" t="str">
        <f>รายชื่อ!E20</f>
        <v>สร้อยฟ้า</v>
      </c>
      <c r="D22" s="100" t="str">
        <f>รายชื่อ!F20</f>
        <v>ดีละลม</v>
      </c>
      <c r="E22" s="106">
        <f>ไทย!E24</f>
        <v>3</v>
      </c>
      <c r="F22" s="101">
        <f>คณิต!E24</f>
        <v>0</v>
      </c>
      <c r="G22" s="101">
        <f>วิทย์!E24</f>
        <v>0</v>
      </c>
      <c r="H22" s="97">
        <f>สังคมฯ!E24</f>
        <v>0</v>
      </c>
      <c r="I22" s="97">
        <f>ประวัติศาสตร์!E24</f>
        <v>0</v>
      </c>
      <c r="J22" s="102">
        <f>สุขศึกษาฯ!E24</f>
        <v>0</v>
      </c>
      <c r="K22" s="97">
        <f>ศิลปะ!E24</f>
        <v>0</v>
      </c>
      <c r="L22" s="97">
        <f>การงานอาชีพ!E24</f>
        <v>0</v>
      </c>
      <c r="M22" s="102">
        <f>อังกฤษ!E24</f>
        <v>0</v>
      </c>
      <c r="N22" s="97">
        <f>ภาษาอังกฤษเพื่อการสื่อสาร!E24</f>
        <v>0</v>
      </c>
      <c r="O22" s="112">
        <f t="shared" si="0"/>
        <v>0.3</v>
      </c>
      <c r="P22" s="97"/>
      <c r="Q22" s="97">
        <v>18</v>
      </c>
      <c r="R22" s="105" t="str">
        <f>รายชื่อ!D20</f>
        <v>เด็กหญิง</v>
      </c>
      <c r="S22" s="99" t="str">
        <f>รายชื่อ!E20</f>
        <v>สร้อยฟ้า</v>
      </c>
      <c r="T22" s="100" t="str">
        <f>รายชื่อ!F20</f>
        <v>ดีละลม</v>
      </c>
      <c r="U22" s="106">
        <f>ไทย!H24</f>
        <v>3</v>
      </c>
      <c r="V22" s="101">
        <f>คณิต!H24</f>
        <v>0</v>
      </c>
      <c r="W22" s="101">
        <f>วิทย์!H24</f>
        <v>0</v>
      </c>
      <c r="X22" s="97">
        <f>สังคมฯ!H24</f>
        <v>0</v>
      </c>
      <c r="Y22" s="97">
        <f>ประวัติศาสตร์!H24</f>
        <v>0</v>
      </c>
      <c r="Z22" s="102">
        <f>สุขศึกษาฯ!H24</f>
        <v>0</v>
      </c>
      <c r="AA22" s="97">
        <f>ศิลปะ!H24</f>
        <v>0</v>
      </c>
      <c r="AB22" s="97">
        <f>การงานอาชีพ!H24</f>
        <v>0</v>
      </c>
      <c r="AC22" s="102">
        <f>การงานอาชีพ!H24</f>
        <v>0</v>
      </c>
      <c r="AD22" s="107">
        <f>ภาษาอังกฤษเพื่อการสื่อสาร!H24</f>
        <v>0</v>
      </c>
      <c r="AE22" s="108">
        <f t="shared" si="1"/>
        <v>0.3</v>
      </c>
      <c r="AF22" s="97"/>
      <c r="AG22" s="97">
        <v>18</v>
      </c>
      <c r="AH22" s="109" t="str">
        <f>รายชื่อ!D20</f>
        <v>เด็กหญิง</v>
      </c>
      <c r="AI22" s="110" t="str">
        <f>รายชื่อ!E20</f>
        <v>สร้อยฟ้า</v>
      </c>
      <c r="AJ22" s="111" t="str">
        <f>รายชื่อ!F20</f>
        <v>ดีละลม</v>
      </c>
      <c r="AK22" s="106">
        <f>ไทย!K24</f>
        <v>3</v>
      </c>
      <c r="AL22" s="101">
        <f>คณิต!K24</f>
        <v>0</v>
      </c>
      <c r="AM22" s="101">
        <f>วิทย์!K24</f>
        <v>0</v>
      </c>
      <c r="AN22" s="97">
        <f>สังคมฯ!K24</f>
        <v>0</v>
      </c>
      <c r="AO22" s="97">
        <f>ประวัติศาสตร์!K24</f>
        <v>0</v>
      </c>
      <c r="AP22" s="102">
        <f>สุขศึกษาฯ!K24</f>
        <v>0</v>
      </c>
      <c r="AQ22" s="97">
        <f>ศิลปะ!K24</f>
        <v>0</v>
      </c>
      <c r="AR22" s="97">
        <f>การงานอาชีพ!K24</f>
        <v>0</v>
      </c>
      <c r="AS22" s="102">
        <f>อังกฤษ!K24</f>
        <v>0</v>
      </c>
      <c r="AT22" s="106">
        <f>ภาษาอังกฤษเพื่อการสื่อสาร!K24</f>
        <v>0</v>
      </c>
      <c r="AU22" s="112">
        <f t="shared" si="2"/>
        <v>0.3</v>
      </c>
      <c r="AV22" s="97"/>
      <c r="AW22" s="97">
        <v>18</v>
      </c>
      <c r="AX22" s="113" t="str">
        <f>รายชื่อ!D20</f>
        <v>เด็กหญิง</v>
      </c>
      <c r="AY22" s="110" t="str">
        <f>รายชื่อ!E20</f>
        <v>สร้อยฟ้า</v>
      </c>
      <c r="AZ22" s="111" t="str">
        <f>รายชื่อ!F20</f>
        <v>ดีละลม</v>
      </c>
      <c r="BA22" s="106">
        <f>ไทย!N24</f>
        <v>3</v>
      </c>
      <c r="BB22" s="101">
        <f>คณิต!N24</f>
        <v>0</v>
      </c>
      <c r="BC22" s="101">
        <f>วิทย์!N24</f>
        <v>0</v>
      </c>
      <c r="BD22" s="106">
        <f>สังคมฯ!N24</f>
        <v>0</v>
      </c>
      <c r="BE22" s="106">
        <f>ประวัติศาสตร์!N24</f>
        <v>0</v>
      </c>
      <c r="BF22" s="101">
        <f>สุขศึกษาฯ!N24</f>
        <v>0</v>
      </c>
      <c r="BG22" s="106">
        <f>ศิลปะ!N24</f>
        <v>0</v>
      </c>
      <c r="BH22" s="106">
        <f>การงานอาชีพ!N24</f>
        <v>0</v>
      </c>
      <c r="BI22" s="101">
        <f>อังกฤษ!N24</f>
        <v>0</v>
      </c>
      <c r="BJ22" s="114">
        <f>ภาษาอังกฤษเพื่อการสื่อสาร!N24</f>
        <v>0</v>
      </c>
      <c r="BK22" s="115">
        <f t="shared" si="3"/>
        <v>0.3</v>
      </c>
      <c r="BL22" s="106"/>
    </row>
    <row r="23" spans="1:65" s="80" customFormat="1" ht="20.100000000000001" customHeight="1" x14ac:dyDescent="0.2">
      <c r="A23" s="97">
        <v>19</v>
      </c>
      <c r="B23" s="98" t="str">
        <f>รายชื่อ!D21</f>
        <v>เด็กชาย</v>
      </c>
      <c r="C23" s="99" t="str">
        <f>รายชื่อ!E21</f>
        <v>พงศกร</v>
      </c>
      <c r="D23" s="100" t="str">
        <f>รายชื่อ!F21</f>
        <v>นิยมวัน</v>
      </c>
      <c r="E23" s="106">
        <f>ไทย!E25</f>
        <v>3</v>
      </c>
      <c r="F23" s="101">
        <f>คณิต!E25</f>
        <v>0</v>
      </c>
      <c r="G23" s="101">
        <f>วิทย์!E25</f>
        <v>0</v>
      </c>
      <c r="H23" s="97">
        <f>สังคมฯ!E25</f>
        <v>0</v>
      </c>
      <c r="I23" s="97">
        <f>ประวัติศาสตร์!E25</f>
        <v>0</v>
      </c>
      <c r="J23" s="102">
        <f>สุขศึกษาฯ!E25</f>
        <v>0</v>
      </c>
      <c r="K23" s="97">
        <f>ศิลปะ!E25</f>
        <v>0</v>
      </c>
      <c r="L23" s="97">
        <f>การงานอาชีพ!E25</f>
        <v>0</v>
      </c>
      <c r="M23" s="102">
        <f>อังกฤษ!E25</f>
        <v>0</v>
      </c>
      <c r="N23" s="103">
        <f>ภาษาอังกฤษเพื่อการสื่อสาร!E25</f>
        <v>0</v>
      </c>
      <c r="O23" s="104">
        <f t="shared" si="0"/>
        <v>0.3</v>
      </c>
      <c r="P23" s="97"/>
      <c r="Q23" s="97">
        <v>19</v>
      </c>
      <c r="R23" s="105" t="str">
        <f>รายชื่อ!D21</f>
        <v>เด็กชาย</v>
      </c>
      <c r="S23" s="99" t="str">
        <f>รายชื่อ!E21</f>
        <v>พงศกร</v>
      </c>
      <c r="T23" s="100" t="str">
        <f>รายชื่อ!F21</f>
        <v>นิยมวัน</v>
      </c>
      <c r="U23" s="106">
        <f>ไทย!H25</f>
        <v>3</v>
      </c>
      <c r="V23" s="101">
        <f>คณิต!H25</f>
        <v>0</v>
      </c>
      <c r="W23" s="101">
        <f>วิทย์!H25</f>
        <v>0</v>
      </c>
      <c r="X23" s="97">
        <f>สังคมฯ!H25</f>
        <v>0</v>
      </c>
      <c r="Y23" s="97">
        <f>ประวัติศาสตร์!H25</f>
        <v>0</v>
      </c>
      <c r="Z23" s="102">
        <f>สุขศึกษาฯ!H25</f>
        <v>0</v>
      </c>
      <c r="AA23" s="97">
        <f>ศิลปะ!H25</f>
        <v>0</v>
      </c>
      <c r="AB23" s="97">
        <f>การงานอาชีพ!H25</f>
        <v>0</v>
      </c>
      <c r="AC23" s="102">
        <f>การงานอาชีพ!H25</f>
        <v>0</v>
      </c>
      <c r="AD23" s="107">
        <f>ภาษาอังกฤษเพื่อการสื่อสาร!H25</f>
        <v>0</v>
      </c>
      <c r="AE23" s="108">
        <f t="shared" si="1"/>
        <v>0.3</v>
      </c>
      <c r="AF23" s="97"/>
      <c r="AG23" s="97">
        <v>19</v>
      </c>
      <c r="AH23" s="109" t="str">
        <f>รายชื่อ!D21</f>
        <v>เด็กชาย</v>
      </c>
      <c r="AI23" s="110" t="str">
        <f>รายชื่อ!E21</f>
        <v>พงศกร</v>
      </c>
      <c r="AJ23" s="111" t="str">
        <f>รายชื่อ!F21</f>
        <v>นิยมวัน</v>
      </c>
      <c r="AK23" s="106">
        <f>ไทย!K25</f>
        <v>3</v>
      </c>
      <c r="AL23" s="101">
        <f>คณิต!K25</f>
        <v>0</v>
      </c>
      <c r="AM23" s="101">
        <f>วิทย์!K25</f>
        <v>0</v>
      </c>
      <c r="AN23" s="97">
        <f>สังคมฯ!K25</f>
        <v>0</v>
      </c>
      <c r="AO23" s="97">
        <f>ประวัติศาสตร์!K25</f>
        <v>0</v>
      </c>
      <c r="AP23" s="102">
        <f>สุขศึกษาฯ!K25</f>
        <v>0</v>
      </c>
      <c r="AQ23" s="97">
        <f>ศิลปะ!K25</f>
        <v>0</v>
      </c>
      <c r="AR23" s="97">
        <f>การงานอาชีพ!K25</f>
        <v>0</v>
      </c>
      <c r="AS23" s="102">
        <f>อังกฤษ!K25</f>
        <v>0</v>
      </c>
      <c r="AT23" s="106">
        <f>ภาษาอังกฤษเพื่อการสื่อสาร!K25</f>
        <v>0</v>
      </c>
      <c r="AU23" s="112">
        <f t="shared" si="2"/>
        <v>0.3</v>
      </c>
      <c r="AV23" s="97"/>
      <c r="AW23" s="97">
        <v>19</v>
      </c>
      <c r="AX23" s="113" t="str">
        <f>รายชื่อ!D21</f>
        <v>เด็กชาย</v>
      </c>
      <c r="AY23" s="110" t="str">
        <f>รายชื่อ!E21</f>
        <v>พงศกร</v>
      </c>
      <c r="AZ23" s="111" t="str">
        <f>รายชื่อ!F21</f>
        <v>นิยมวัน</v>
      </c>
      <c r="BA23" s="106">
        <f>ไทย!N25</f>
        <v>3</v>
      </c>
      <c r="BB23" s="101">
        <f>คณิต!N25</f>
        <v>0</v>
      </c>
      <c r="BC23" s="101">
        <f>วิทย์!N25</f>
        <v>0</v>
      </c>
      <c r="BD23" s="106">
        <f>สังคมฯ!N25</f>
        <v>0</v>
      </c>
      <c r="BE23" s="106">
        <f>ประวัติศาสตร์!N25</f>
        <v>0</v>
      </c>
      <c r="BF23" s="106">
        <f>สุขศึกษาฯ!N25</f>
        <v>0</v>
      </c>
      <c r="BG23" s="106">
        <f>ศิลปะ!N25</f>
        <v>0</v>
      </c>
      <c r="BH23" s="106">
        <f>การงานอาชีพ!N25</f>
        <v>0</v>
      </c>
      <c r="BI23" s="106">
        <f>อังกฤษ!N25</f>
        <v>0</v>
      </c>
      <c r="BJ23" s="114">
        <f>ภาษาอังกฤษเพื่อการสื่อสาร!N25</f>
        <v>0</v>
      </c>
      <c r="BK23" s="115">
        <f t="shared" si="3"/>
        <v>0.3</v>
      </c>
      <c r="BL23" s="106"/>
    </row>
    <row r="24" spans="1:65" s="80" customFormat="1" ht="20.100000000000001" customHeight="1" x14ac:dyDescent="0.2">
      <c r="A24" s="97">
        <v>20</v>
      </c>
      <c r="B24" s="98" t="str">
        <f>รายชื่อ!D22</f>
        <v>เด็กชาย</v>
      </c>
      <c r="C24" s="99" t="str">
        <f>รายชื่อ!E22</f>
        <v>ศุภกฤต</v>
      </c>
      <c r="D24" s="100" t="str">
        <f>รายชื่อ!F22</f>
        <v>นุตน้อย</v>
      </c>
      <c r="E24" s="106">
        <f>ไทย!E26</f>
        <v>3</v>
      </c>
      <c r="F24" s="101">
        <f>คณิต!E26</f>
        <v>0</v>
      </c>
      <c r="G24" s="101">
        <f>วิทย์!E26</f>
        <v>0</v>
      </c>
      <c r="H24" s="97">
        <f>สังคมฯ!E26</f>
        <v>0</v>
      </c>
      <c r="I24" s="97">
        <f>ประวัติศาสตร์!E26</f>
        <v>0</v>
      </c>
      <c r="J24" s="102">
        <f>สุขศึกษาฯ!E26</f>
        <v>0</v>
      </c>
      <c r="K24" s="97">
        <f>ศิลปะ!E26</f>
        <v>0</v>
      </c>
      <c r="L24" s="97">
        <f>การงานอาชีพ!E26</f>
        <v>0</v>
      </c>
      <c r="M24" s="102">
        <f>อังกฤษ!E26</f>
        <v>0</v>
      </c>
      <c r="N24" s="97">
        <f>ภาษาอังกฤษเพื่อการสื่อสาร!E26</f>
        <v>0</v>
      </c>
      <c r="O24" s="112">
        <f t="shared" si="0"/>
        <v>0.3</v>
      </c>
      <c r="P24" s="97"/>
      <c r="Q24" s="97">
        <v>20</v>
      </c>
      <c r="R24" s="105" t="str">
        <f>รายชื่อ!D22</f>
        <v>เด็กชาย</v>
      </c>
      <c r="S24" s="99" t="str">
        <f>รายชื่อ!E22</f>
        <v>ศุภกฤต</v>
      </c>
      <c r="T24" s="100" t="str">
        <f>รายชื่อ!F22</f>
        <v>นุตน้อย</v>
      </c>
      <c r="U24" s="106">
        <f>ไทย!H26</f>
        <v>3</v>
      </c>
      <c r="V24" s="101">
        <f>คณิต!H26</f>
        <v>0</v>
      </c>
      <c r="W24" s="101">
        <f>วิทย์!H26</f>
        <v>0</v>
      </c>
      <c r="X24" s="97">
        <f>สังคมฯ!H26</f>
        <v>0</v>
      </c>
      <c r="Y24" s="97">
        <f>ประวัติศาสตร์!H26</f>
        <v>0</v>
      </c>
      <c r="Z24" s="102">
        <f>สุขศึกษาฯ!H26</f>
        <v>0</v>
      </c>
      <c r="AA24" s="97">
        <f>ศิลปะ!H26</f>
        <v>0</v>
      </c>
      <c r="AB24" s="97">
        <f>การงานอาชีพ!H26</f>
        <v>0</v>
      </c>
      <c r="AC24" s="102">
        <f>การงานอาชีพ!H26</f>
        <v>0</v>
      </c>
      <c r="AD24" s="107">
        <f>ภาษาอังกฤษเพื่อการสื่อสาร!H26</f>
        <v>0</v>
      </c>
      <c r="AE24" s="108">
        <f t="shared" si="1"/>
        <v>0.3</v>
      </c>
      <c r="AF24" s="97"/>
      <c r="AG24" s="97">
        <v>20</v>
      </c>
      <c r="AH24" s="109" t="str">
        <f>รายชื่อ!D22</f>
        <v>เด็กชาย</v>
      </c>
      <c r="AI24" s="110" t="str">
        <f>รายชื่อ!E22</f>
        <v>ศุภกฤต</v>
      </c>
      <c r="AJ24" s="111" t="str">
        <f>รายชื่อ!F22</f>
        <v>นุตน้อย</v>
      </c>
      <c r="AK24" s="106">
        <f>ไทย!K26</f>
        <v>3</v>
      </c>
      <c r="AL24" s="101">
        <f>คณิต!K26</f>
        <v>0</v>
      </c>
      <c r="AM24" s="101">
        <f>วิทย์!K26</f>
        <v>0</v>
      </c>
      <c r="AN24" s="97">
        <f>สังคมฯ!K26</f>
        <v>0</v>
      </c>
      <c r="AO24" s="97">
        <f>ประวัติศาสตร์!K26</f>
        <v>0</v>
      </c>
      <c r="AP24" s="102">
        <f>สุขศึกษาฯ!K26</f>
        <v>0</v>
      </c>
      <c r="AQ24" s="97">
        <f>ศิลปะ!K26</f>
        <v>0</v>
      </c>
      <c r="AR24" s="97">
        <f>การงานอาชีพ!K26</f>
        <v>0</v>
      </c>
      <c r="AS24" s="102">
        <f>อังกฤษ!K26</f>
        <v>0</v>
      </c>
      <c r="AT24" s="106">
        <f>ภาษาอังกฤษเพื่อการสื่อสาร!K26</f>
        <v>0</v>
      </c>
      <c r="AU24" s="112">
        <f t="shared" si="2"/>
        <v>0.3</v>
      </c>
      <c r="AV24" s="97"/>
      <c r="AW24" s="97">
        <v>20</v>
      </c>
      <c r="AX24" s="113" t="str">
        <f>รายชื่อ!D22</f>
        <v>เด็กชาย</v>
      </c>
      <c r="AY24" s="110" t="str">
        <f>รายชื่อ!E22</f>
        <v>ศุภกฤต</v>
      </c>
      <c r="AZ24" s="111" t="str">
        <f>รายชื่อ!F22</f>
        <v>นุตน้อย</v>
      </c>
      <c r="BA24" s="106">
        <f>ไทย!N26</f>
        <v>3</v>
      </c>
      <c r="BB24" s="101">
        <f>คณิต!N26</f>
        <v>0</v>
      </c>
      <c r="BC24" s="101">
        <f>วิทย์!N26</f>
        <v>0</v>
      </c>
      <c r="BD24" s="106">
        <f>สังคมฯ!N26</f>
        <v>0</v>
      </c>
      <c r="BE24" s="106">
        <f>ประวัติศาสตร์!N26</f>
        <v>0</v>
      </c>
      <c r="BF24" s="106">
        <f>สุขศึกษาฯ!N26</f>
        <v>0</v>
      </c>
      <c r="BG24" s="106">
        <f>ศิลปะ!N26</f>
        <v>0</v>
      </c>
      <c r="BH24" s="106">
        <f>การงานอาชีพ!N26</f>
        <v>0</v>
      </c>
      <c r="BI24" s="106">
        <f>อังกฤษ!N26</f>
        <v>0</v>
      </c>
      <c r="BJ24" s="114">
        <f>ภาษาอังกฤษเพื่อการสื่อสาร!N26</f>
        <v>0</v>
      </c>
      <c r="BK24" s="115">
        <f t="shared" si="3"/>
        <v>0.3</v>
      </c>
      <c r="BL24" s="106"/>
    </row>
    <row r="25" spans="1:65" s="80" customFormat="1" ht="20.100000000000001" customHeight="1" x14ac:dyDescent="0.2">
      <c r="A25" s="97">
        <v>21</v>
      </c>
      <c r="B25" s="98" t="str">
        <f>รายชื่อ!D23</f>
        <v>เด็กชาย</v>
      </c>
      <c r="C25" s="99" t="str">
        <f>รายชื่อ!E23</f>
        <v>วีระพงษ์</v>
      </c>
      <c r="D25" s="100" t="str">
        <f>รายชื่อ!F23</f>
        <v>ดวงงาม</v>
      </c>
      <c r="E25" s="106">
        <f>ไทย!E27</f>
        <v>3</v>
      </c>
      <c r="F25" s="101">
        <f>คณิต!E27</f>
        <v>0</v>
      </c>
      <c r="G25" s="101">
        <f>วิทย์!E27</f>
        <v>0</v>
      </c>
      <c r="H25" s="97">
        <f>สังคมฯ!E27</f>
        <v>0</v>
      </c>
      <c r="I25" s="97">
        <f>ประวัติศาสตร์!E27</f>
        <v>0</v>
      </c>
      <c r="J25" s="102">
        <f>สุขศึกษาฯ!E27</f>
        <v>0</v>
      </c>
      <c r="K25" s="97">
        <f>ศิลปะ!E27</f>
        <v>0</v>
      </c>
      <c r="L25" s="97">
        <f>การงานอาชีพ!E27</f>
        <v>0</v>
      </c>
      <c r="M25" s="102">
        <f>อังกฤษ!E27</f>
        <v>0</v>
      </c>
      <c r="N25" s="97">
        <f>ภาษาอังกฤษเพื่อการสื่อสาร!E27</f>
        <v>0</v>
      </c>
      <c r="O25" s="112">
        <f t="shared" si="0"/>
        <v>0.3</v>
      </c>
      <c r="P25" s="97"/>
      <c r="Q25" s="97">
        <v>21</v>
      </c>
      <c r="R25" s="105" t="str">
        <f>รายชื่อ!D23</f>
        <v>เด็กชาย</v>
      </c>
      <c r="S25" s="99" t="str">
        <f>รายชื่อ!E23</f>
        <v>วีระพงษ์</v>
      </c>
      <c r="T25" s="100" t="str">
        <f>รายชื่อ!F23</f>
        <v>ดวงงาม</v>
      </c>
      <c r="U25" s="106">
        <f>ไทย!H27</f>
        <v>3</v>
      </c>
      <c r="V25" s="101">
        <f>คณิต!H27</f>
        <v>0</v>
      </c>
      <c r="W25" s="101">
        <f>วิทย์!H27</f>
        <v>0</v>
      </c>
      <c r="X25" s="97">
        <f>สังคมฯ!H27</f>
        <v>0</v>
      </c>
      <c r="Y25" s="97">
        <f>ประวัติศาสตร์!H27</f>
        <v>0</v>
      </c>
      <c r="Z25" s="102">
        <f>สุขศึกษาฯ!H27</f>
        <v>0</v>
      </c>
      <c r="AA25" s="97">
        <f>ศิลปะ!H27</f>
        <v>0</v>
      </c>
      <c r="AB25" s="97">
        <f>การงานอาชีพ!H27</f>
        <v>0</v>
      </c>
      <c r="AC25" s="102">
        <f>การงานอาชีพ!H27</f>
        <v>0</v>
      </c>
      <c r="AD25" s="107">
        <f>ภาษาอังกฤษเพื่อการสื่อสาร!H27</f>
        <v>0</v>
      </c>
      <c r="AE25" s="108">
        <f t="shared" si="1"/>
        <v>0.3</v>
      </c>
      <c r="AF25" s="97"/>
      <c r="AG25" s="97">
        <v>21</v>
      </c>
      <c r="AH25" s="109" t="str">
        <f>รายชื่อ!D23</f>
        <v>เด็กชาย</v>
      </c>
      <c r="AI25" s="110" t="str">
        <f>รายชื่อ!E23</f>
        <v>วีระพงษ์</v>
      </c>
      <c r="AJ25" s="111" t="str">
        <f>รายชื่อ!F23</f>
        <v>ดวงงาม</v>
      </c>
      <c r="AK25" s="106">
        <f>ไทย!K27</f>
        <v>3</v>
      </c>
      <c r="AL25" s="101">
        <f>คณิต!K27</f>
        <v>0</v>
      </c>
      <c r="AM25" s="101">
        <f>วิทย์!K27</f>
        <v>0</v>
      </c>
      <c r="AN25" s="97">
        <f>สังคมฯ!K27</f>
        <v>0</v>
      </c>
      <c r="AO25" s="97">
        <f>ประวัติศาสตร์!K27</f>
        <v>0</v>
      </c>
      <c r="AP25" s="102">
        <f>สุขศึกษาฯ!K27</f>
        <v>0</v>
      </c>
      <c r="AQ25" s="97">
        <f>ศิลปะ!K27</f>
        <v>0</v>
      </c>
      <c r="AR25" s="97">
        <f>การงานอาชีพ!K27</f>
        <v>0</v>
      </c>
      <c r="AS25" s="102">
        <f>อังกฤษ!K27</f>
        <v>0</v>
      </c>
      <c r="AT25" s="106">
        <f>ภาษาอังกฤษเพื่อการสื่อสาร!K27</f>
        <v>0</v>
      </c>
      <c r="AU25" s="112">
        <f t="shared" si="2"/>
        <v>0.3</v>
      </c>
      <c r="AV25" s="97"/>
      <c r="AW25" s="97">
        <v>21</v>
      </c>
      <c r="AX25" s="113" t="str">
        <f>รายชื่อ!D23</f>
        <v>เด็กชาย</v>
      </c>
      <c r="AY25" s="110" t="str">
        <f>รายชื่อ!E23</f>
        <v>วีระพงษ์</v>
      </c>
      <c r="AZ25" s="111" t="str">
        <f>รายชื่อ!F23</f>
        <v>ดวงงาม</v>
      </c>
      <c r="BA25" s="106">
        <f>ไทย!N27</f>
        <v>3</v>
      </c>
      <c r="BB25" s="101">
        <f>คณิต!N27</f>
        <v>0</v>
      </c>
      <c r="BC25" s="101">
        <f>วิทย์!N27</f>
        <v>0</v>
      </c>
      <c r="BD25" s="106">
        <f>สังคมฯ!N27</f>
        <v>0</v>
      </c>
      <c r="BE25" s="106">
        <f>ประวัติศาสตร์!N27</f>
        <v>0</v>
      </c>
      <c r="BF25" s="106">
        <f>สุขศึกษาฯ!N27</f>
        <v>0</v>
      </c>
      <c r="BG25" s="106">
        <f>ศิลปะ!N27</f>
        <v>0</v>
      </c>
      <c r="BH25" s="106">
        <f>การงานอาชีพ!N27</f>
        <v>0</v>
      </c>
      <c r="BI25" s="106">
        <f>อังกฤษ!N27</f>
        <v>0</v>
      </c>
      <c r="BJ25" s="114">
        <f>ภาษาอังกฤษเพื่อการสื่อสาร!N27</f>
        <v>0</v>
      </c>
      <c r="BK25" s="115">
        <f t="shared" si="3"/>
        <v>0.3</v>
      </c>
      <c r="BL25" s="106"/>
    </row>
    <row r="26" spans="1:65" s="80" customFormat="1" ht="20.100000000000001" customHeight="1" x14ac:dyDescent="0.2">
      <c r="A26" s="97">
        <v>22</v>
      </c>
      <c r="B26" s="98" t="str">
        <f>รายชื่อ!D24</f>
        <v>เด็กหญิง</v>
      </c>
      <c r="C26" s="99" t="str">
        <f>รายชื่อ!E24</f>
        <v>ชลดา</v>
      </c>
      <c r="D26" s="100" t="str">
        <f>รายชื่อ!F24</f>
        <v>อ่ำทองคำ</v>
      </c>
      <c r="E26" s="106">
        <f>ไทย!E28</f>
        <v>3</v>
      </c>
      <c r="F26" s="101">
        <f>คณิต!E28</f>
        <v>0</v>
      </c>
      <c r="G26" s="101">
        <f>วิทย์!E28</f>
        <v>0</v>
      </c>
      <c r="H26" s="97">
        <f>สังคมฯ!E28</f>
        <v>0</v>
      </c>
      <c r="I26" s="97">
        <f>ประวัติศาสตร์!E28</f>
        <v>0</v>
      </c>
      <c r="J26" s="102">
        <f>สุขศึกษาฯ!E28</f>
        <v>0</v>
      </c>
      <c r="K26" s="97">
        <f>ศิลปะ!E28</f>
        <v>0</v>
      </c>
      <c r="L26" s="97">
        <f>การงานอาชีพ!E28</f>
        <v>0</v>
      </c>
      <c r="M26" s="102">
        <f>อังกฤษ!E28</f>
        <v>0</v>
      </c>
      <c r="N26" s="103">
        <f>ภาษาอังกฤษเพื่อการสื่อสาร!E28</f>
        <v>0</v>
      </c>
      <c r="O26" s="104">
        <f t="shared" si="0"/>
        <v>0.3</v>
      </c>
      <c r="P26" s="97"/>
      <c r="Q26" s="97">
        <v>22</v>
      </c>
      <c r="R26" s="105" t="str">
        <f>รายชื่อ!D24</f>
        <v>เด็กหญิง</v>
      </c>
      <c r="S26" s="99" t="str">
        <f>รายชื่อ!E24</f>
        <v>ชลดา</v>
      </c>
      <c r="T26" s="100" t="str">
        <f>รายชื่อ!F24</f>
        <v>อ่ำทองคำ</v>
      </c>
      <c r="U26" s="106">
        <f>ไทย!H28</f>
        <v>3</v>
      </c>
      <c r="V26" s="101">
        <f>คณิต!H28</f>
        <v>0</v>
      </c>
      <c r="W26" s="101">
        <f>วิทย์!H28</f>
        <v>0</v>
      </c>
      <c r="X26" s="97">
        <f>สังคมฯ!H28</f>
        <v>0</v>
      </c>
      <c r="Y26" s="97">
        <f>ประวัติศาสตร์!H28</f>
        <v>0</v>
      </c>
      <c r="Z26" s="102">
        <f>สุขศึกษาฯ!H28</f>
        <v>0</v>
      </c>
      <c r="AA26" s="97">
        <f>ศิลปะ!H28</f>
        <v>0</v>
      </c>
      <c r="AB26" s="97">
        <f>การงานอาชีพ!H28</f>
        <v>0</v>
      </c>
      <c r="AC26" s="102">
        <f>การงานอาชีพ!H28</f>
        <v>0</v>
      </c>
      <c r="AD26" s="107">
        <f>ภาษาอังกฤษเพื่อการสื่อสาร!H28</f>
        <v>0</v>
      </c>
      <c r="AE26" s="108">
        <f t="shared" si="1"/>
        <v>0.3</v>
      </c>
      <c r="AF26" s="97"/>
      <c r="AG26" s="97">
        <v>22</v>
      </c>
      <c r="AH26" s="109" t="str">
        <f>รายชื่อ!D24</f>
        <v>เด็กหญิง</v>
      </c>
      <c r="AI26" s="110" t="str">
        <f>รายชื่อ!E24</f>
        <v>ชลดา</v>
      </c>
      <c r="AJ26" s="111" t="str">
        <f>รายชื่อ!F24</f>
        <v>อ่ำทองคำ</v>
      </c>
      <c r="AK26" s="106">
        <f>ไทย!K28</f>
        <v>3</v>
      </c>
      <c r="AL26" s="101">
        <f>คณิต!K28</f>
        <v>0</v>
      </c>
      <c r="AM26" s="101">
        <f>วิทย์!K28</f>
        <v>0</v>
      </c>
      <c r="AN26" s="97">
        <f>สังคมฯ!K28</f>
        <v>0</v>
      </c>
      <c r="AO26" s="97">
        <f>ประวัติศาสตร์!K28</f>
        <v>0</v>
      </c>
      <c r="AP26" s="102">
        <f>สุขศึกษาฯ!K28</f>
        <v>0</v>
      </c>
      <c r="AQ26" s="97">
        <f>ศิลปะ!K28</f>
        <v>0</v>
      </c>
      <c r="AR26" s="97">
        <f>การงานอาชีพ!K28</f>
        <v>0</v>
      </c>
      <c r="AS26" s="102">
        <f>อังกฤษ!K28</f>
        <v>0</v>
      </c>
      <c r="AT26" s="106">
        <f>ภาษาอังกฤษเพื่อการสื่อสาร!K28</f>
        <v>0</v>
      </c>
      <c r="AU26" s="112">
        <f t="shared" si="2"/>
        <v>0.3</v>
      </c>
      <c r="AV26" s="97"/>
      <c r="AW26" s="97">
        <v>22</v>
      </c>
      <c r="AX26" s="113" t="str">
        <f>รายชื่อ!D24</f>
        <v>เด็กหญิง</v>
      </c>
      <c r="AY26" s="110" t="str">
        <f>รายชื่อ!E24</f>
        <v>ชลดา</v>
      </c>
      <c r="AZ26" s="111" t="str">
        <f>รายชื่อ!F24</f>
        <v>อ่ำทองคำ</v>
      </c>
      <c r="BA26" s="106">
        <f>ไทย!N28</f>
        <v>3</v>
      </c>
      <c r="BB26" s="101">
        <f>คณิต!N28</f>
        <v>0</v>
      </c>
      <c r="BC26" s="101">
        <f>วิทย์!N28</f>
        <v>0</v>
      </c>
      <c r="BD26" s="106">
        <f>สังคมฯ!N28</f>
        <v>0</v>
      </c>
      <c r="BE26" s="106">
        <f>ประวัติศาสตร์!N28</f>
        <v>0</v>
      </c>
      <c r="BF26" s="106">
        <f>สุขศึกษาฯ!N28</f>
        <v>0</v>
      </c>
      <c r="BG26" s="106">
        <f>ศิลปะ!N28</f>
        <v>0</v>
      </c>
      <c r="BH26" s="106">
        <f>การงานอาชีพ!N28</f>
        <v>0</v>
      </c>
      <c r="BI26" s="106">
        <f>อังกฤษ!N28</f>
        <v>0</v>
      </c>
      <c r="BJ26" s="114">
        <f>ภาษาอังกฤษเพื่อการสื่อสาร!N28</f>
        <v>0</v>
      </c>
      <c r="BK26" s="115">
        <f t="shared" si="3"/>
        <v>0.3</v>
      </c>
      <c r="BL26" s="97"/>
    </row>
    <row r="27" spans="1:65" s="80" customFormat="1" ht="20.100000000000001" customHeight="1" x14ac:dyDescent="0.2">
      <c r="A27" s="97">
        <v>23</v>
      </c>
      <c r="B27" s="98" t="str">
        <f>รายชื่อ!D25</f>
        <v>เด็กชาย</v>
      </c>
      <c r="C27" s="99" t="str">
        <f>รายชื่อ!E25</f>
        <v>กิตติพร</v>
      </c>
      <c r="D27" s="100" t="str">
        <f>รายชื่อ!F25</f>
        <v>สามงามยา</v>
      </c>
      <c r="E27" s="106">
        <f>ไทย!E29</f>
        <v>3</v>
      </c>
      <c r="F27" s="101">
        <f>คณิต!E29</f>
        <v>0</v>
      </c>
      <c r="G27" s="101">
        <f>วิทย์!E29</f>
        <v>0</v>
      </c>
      <c r="H27" s="97">
        <f>สังคมฯ!E29</f>
        <v>0</v>
      </c>
      <c r="I27" s="97">
        <f>ประวัติศาสตร์!E29</f>
        <v>0</v>
      </c>
      <c r="J27" s="102">
        <f>สุขศึกษาฯ!E29</f>
        <v>0</v>
      </c>
      <c r="K27" s="97">
        <f>ศิลปะ!E29</f>
        <v>0</v>
      </c>
      <c r="L27" s="97">
        <f>การงานอาชีพ!E29</f>
        <v>0</v>
      </c>
      <c r="M27" s="102">
        <f>อังกฤษ!E29</f>
        <v>0</v>
      </c>
      <c r="N27" s="97">
        <f>ภาษาอังกฤษเพื่อการสื่อสาร!E29</f>
        <v>0</v>
      </c>
      <c r="O27" s="112">
        <f t="shared" si="0"/>
        <v>0.3</v>
      </c>
      <c r="P27" s="97"/>
      <c r="Q27" s="97">
        <v>23</v>
      </c>
      <c r="R27" s="105" t="str">
        <f>รายชื่อ!D25</f>
        <v>เด็กชาย</v>
      </c>
      <c r="S27" s="132" t="str">
        <f>รายชื่อ!E25</f>
        <v>กิตติพร</v>
      </c>
      <c r="T27" s="100" t="str">
        <f>รายชื่อ!F25</f>
        <v>สามงามยา</v>
      </c>
      <c r="U27" s="106">
        <f>ไทย!H29</f>
        <v>3</v>
      </c>
      <c r="V27" s="101">
        <f>คณิต!H29</f>
        <v>0</v>
      </c>
      <c r="W27" s="101">
        <f>วิทย์!H29</f>
        <v>0</v>
      </c>
      <c r="X27" s="97">
        <f>สังคมฯ!H29</f>
        <v>0</v>
      </c>
      <c r="Y27" s="97">
        <f>ประวัติศาสตร์!H29</f>
        <v>0</v>
      </c>
      <c r="Z27" s="102">
        <f>สุขศึกษาฯ!H29</f>
        <v>0</v>
      </c>
      <c r="AA27" s="97">
        <f>ศิลปะ!H29</f>
        <v>0</v>
      </c>
      <c r="AB27" s="97">
        <f>การงานอาชีพ!H29</f>
        <v>0</v>
      </c>
      <c r="AC27" s="102">
        <f>การงานอาชีพ!H29</f>
        <v>0</v>
      </c>
      <c r="AD27" s="107">
        <f>ภาษาอังกฤษเพื่อการสื่อสาร!H29</f>
        <v>0</v>
      </c>
      <c r="AE27" s="108">
        <f t="shared" si="1"/>
        <v>0.3</v>
      </c>
      <c r="AF27" s="97"/>
      <c r="AG27" s="97">
        <v>23</v>
      </c>
      <c r="AH27" s="109" t="str">
        <f>รายชื่อ!D25</f>
        <v>เด็กชาย</v>
      </c>
      <c r="AI27" s="110" t="str">
        <f>รายชื่อ!E25</f>
        <v>กิตติพร</v>
      </c>
      <c r="AJ27" s="111" t="str">
        <f>รายชื่อ!F25</f>
        <v>สามงามยา</v>
      </c>
      <c r="AK27" s="106">
        <f>ไทย!K29</f>
        <v>3</v>
      </c>
      <c r="AL27" s="101">
        <f>คณิต!K29</f>
        <v>0</v>
      </c>
      <c r="AM27" s="101">
        <f>วิทย์!K29</f>
        <v>0</v>
      </c>
      <c r="AN27" s="97">
        <f>สังคมฯ!K29</f>
        <v>0</v>
      </c>
      <c r="AO27" s="97">
        <f>ประวัติศาสตร์!K29</f>
        <v>0</v>
      </c>
      <c r="AP27" s="102">
        <f>สุขศึกษาฯ!K29</f>
        <v>0</v>
      </c>
      <c r="AQ27" s="97">
        <f>ศิลปะ!K29</f>
        <v>0</v>
      </c>
      <c r="AR27" s="97">
        <f>การงานอาชีพ!K29</f>
        <v>0</v>
      </c>
      <c r="AS27" s="102">
        <f>อังกฤษ!K29</f>
        <v>0</v>
      </c>
      <c r="AT27" s="106">
        <f>ภาษาอังกฤษเพื่อการสื่อสาร!K29</f>
        <v>0</v>
      </c>
      <c r="AU27" s="112">
        <f t="shared" si="2"/>
        <v>0.3</v>
      </c>
      <c r="AV27" s="97"/>
      <c r="AW27" s="97">
        <v>23</v>
      </c>
      <c r="AX27" s="113" t="str">
        <f>รายชื่อ!D25</f>
        <v>เด็กชาย</v>
      </c>
      <c r="AY27" s="110" t="str">
        <f>รายชื่อ!E25</f>
        <v>กิตติพร</v>
      </c>
      <c r="AZ27" s="111" t="str">
        <f>รายชื่อ!F25</f>
        <v>สามงามยา</v>
      </c>
      <c r="BA27" s="106">
        <f>ไทย!N29</f>
        <v>3</v>
      </c>
      <c r="BB27" s="101">
        <f>คณิต!N29</f>
        <v>0</v>
      </c>
      <c r="BC27" s="101">
        <f>วิทย์!N29</f>
        <v>0</v>
      </c>
      <c r="BD27" s="106">
        <f>สังคมฯ!N29</f>
        <v>0</v>
      </c>
      <c r="BE27" s="106">
        <f>ประวัติศาสตร์!N29</f>
        <v>0</v>
      </c>
      <c r="BF27" s="101">
        <f>สุขศึกษาฯ!N29</f>
        <v>0</v>
      </c>
      <c r="BG27" s="106">
        <f>ศิลปะ!N29</f>
        <v>0</v>
      </c>
      <c r="BH27" s="106">
        <f>การงานอาชีพ!N29</f>
        <v>0</v>
      </c>
      <c r="BI27" s="101">
        <f>อังกฤษ!N29</f>
        <v>0</v>
      </c>
      <c r="BJ27" s="114">
        <f>ภาษาอังกฤษเพื่อการสื่อสาร!N29</f>
        <v>0</v>
      </c>
      <c r="BK27" s="115">
        <f t="shared" si="3"/>
        <v>0.3</v>
      </c>
      <c r="BL27" s="106"/>
    </row>
    <row r="28" spans="1:65" s="80" customFormat="1" ht="20.100000000000001" customHeight="1" x14ac:dyDescent="0.2">
      <c r="A28" s="97">
        <v>24</v>
      </c>
      <c r="B28" s="98" t="str">
        <f>รายชื่อ!D26</f>
        <v>เด็กชาย</v>
      </c>
      <c r="C28" s="99" t="str">
        <f>รายชื่อ!E26</f>
        <v>กิตติภณ</v>
      </c>
      <c r="D28" s="116" t="str">
        <f>รายชื่อ!F26</f>
        <v>มากจุ้ย</v>
      </c>
      <c r="E28" s="106">
        <f>ไทย!E30</f>
        <v>3</v>
      </c>
      <c r="F28" s="101">
        <f>คณิต!E30</f>
        <v>0</v>
      </c>
      <c r="G28" s="101">
        <f>วิทย์!E30</f>
        <v>0</v>
      </c>
      <c r="H28" s="97">
        <f>สังคมฯ!E30</f>
        <v>0</v>
      </c>
      <c r="I28" s="97">
        <f>ประวัติศาสตร์!E30</f>
        <v>0</v>
      </c>
      <c r="J28" s="102">
        <f>สุขศึกษาฯ!E30</f>
        <v>0</v>
      </c>
      <c r="K28" s="97">
        <f>ศิลปะ!E30</f>
        <v>0</v>
      </c>
      <c r="L28" s="97">
        <f>การงานอาชีพ!E30</f>
        <v>0</v>
      </c>
      <c r="M28" s="102">
        <f>อังกฤษ!E30</f>
        <v>0</v>
      </c>
      <c r="N28" s="103">
        <f>ภาษาอังกฤษเพื่อการสื่อสาร!E30</f>
        <v>0</v>
      </c>
      <c r="O28" s="104">
        <f t="shared" si="0"/>
        <v>0.3</v>
      </c>
      <c r="P28" s="97"/>
      <c r="Q28" s="97">
        <v>24</v>
      </c>
      <c r="R28" s="105" t="str">
        <f>รายชื่อ!D26</f>
        <v>เด็กชาย</v>
      </c>
      <c r="S28" s="99" t="str">
        <f>รายชื่อ!E26</f>
        <v>กิตติภณ</v>
      </c>
      <c r="T28" s="116" t="str">
        <f>รายชื่อ!F26</f>
        <v>มากจุ้ย</v>
      </c>
      <c r="U28" s="106">
        <f>ไทย!H30</f>
        <v>3</v>
      </c>
      <c r="V28" s="101">
        <f>คณิต!H30</f>
        <v>0</v>
      </c>
      <c r="W28" s="101">
        <f>วิทย์!H30</f>
        <v>0</v>
      </c>
      <c r="X28" s="97">
        <f>สังคมฯ!H30</f>
        <v>0</v>
      </c>
      <c r="Y28" s="97">
        <f>ประวัติศาสตร์!H30</f>
        <v>0</v>
      </c>
      <c r="Z28" s="102">
        <f>สุขศึกษาฯ!H30</f>
        <v>0</v>
      </c>
      <c r="AA28" s="97">
        <f>ศิลปะ!H30</f>
        <v>0</v>
      </c>
      <c r="AB28" s="97">
        <f>การงานอาชีพ!H30</f>
        <v>0</v>
      </c>
      <c r="AC28" s="102">
        <f>การงานอาชีพ!H30</f>
        <v>0</v>
      </c>
      <c r="AD28" s="107">
        <f>ภาษาอังกฤษเพื่อการสื่อสาร!H30</f>
        <v>0</v>
      </c>
      <c r="AE28" s="108">
        <f t="shared" si="1"/>
        <v>0.3</v>
      </c>
      <c r="AF28" s="97"/>
      <c r="AG28" s="97">
        <v>24</v>
      </c>
      <c r="AH28" s="109" t="str">
        <f>รายชื่อ!D26</f>
        <v>เด็กชาย</v>
      </c>
      <c r="AI28" s="110" t="str">
        <f>รายชื่อ!E26</f>
        <v>กิตติภณ</v>
      </c>
      <c r="AJ28" s="117" t="str">
        <f>รายชื่อ!F26</f>
        <v>มากจุ้ย</v>
      </c>
      <c r="AK28" s="106">
        <f>ไทย!K30</f>
        <v>3</v>
      </c>
      <c r="AL28" s="101">
        <f>คณิต!K30</f>
        <v>0</v>
      </c>
      <c r="AM28" s="101">
        <f>วิทย์!K30</f>
        <v>0</v>
      </c>
      <c r="AN28" s="97">
        <f>สังคมฯ!K30</f>
        <v>0</v>
      </c>
      <c r="AO28" s="97">
        <f>ประวัติศาสตร์!K30</f>
        <v>0</v>
      </c>
      <c r="AP28" s="102">
        <f>สุขศึกษาฯ!K30</f>
        <v>0</v>
      </c>
      <c r="AQ28" s="97">
        <f>ศิลปะ!K30</f>
        <v>0</v>
      </c>
      <c r="AR28" s="97">
        <f>การงานอาชีพ!K30</f>
        <v>0</v>
      </c>
      <c r="AS28" s="102">
        <f>อังกฤษ!K30</f>
        <v>0</v>
      </c>
      <c r="AT28" s="106">
        <f>ภาษาอังกฤษเพื่อการสื่อสาร!K30</f>
        <v>0</v>
      </c>
      <c r="AU28" s="112">
        <f t="shared" si="2"/>
        <v>0.3</v>
      </c>
      <c r="AV28" s="97"/>
      <c r="AW28" s="97">
        <v>24</v>
      </c>
      <c r="AX28" s="113" t="str">
        <f>รายชื่อ!D26</f>
        <v>เด็กชาย</v>
      </c>
      <c r="AY28" s="110" t="str">
        <f>รายชื่อ!E26</f>
        <v>กิตติภณ</v>
      </c>
      <c r="AZ28" s="117" t="str">
        <f>รายชื่อ!F26</f>
        <v>มากจุ้ย</v>
      </c>
      <c r="BA28" s="106">
        <f>ไทย!N30</f>
        <v>3</v>
      </c>
      <c r="BB28" s="101">
        <f>คณิต!N30</f>
        <v>0</v>
      </c>
      <c r="BC28" s="101">
        <f>วิทย์!N30</f>
        <v>0</v>
      </c>
      <c r="BD28" s="106">
        <f>สังคมฯ!N30</f>
        <v>0</v>
      </c>
      <c r="BE28" s="106">
        <f>ประวัติศาสตร์!N30</f>
        <v>0</v>
      </c>
      <c r="BF28" s="101">
        <f>สุขศึกษาฯ!N30</f>
        <v>0</v>
      </c>
      <c r="BG28" s="106">
        <f>ศิลปะ!N30</f>
        <v>0</v>
      </c>
      <c r="BH28" s="106">
        <f>การงานอาชีพ!N30</f>
        <v>0</v>
      </c>
      <c r="BI28" s="101">
        <f>อังกฤษ!N30</f>
        <v>0</v>
      </c>
      <c r="BJ28" s="114">
        <f>ภาษาอังกฤษเพื่อการสื่อสาร!N30</f>
        <v>0</v>
      </c>
      <c r="BK28" s="115">
        <f t="shared" si="3"/>
        <v>0.3</v>
      </c>
      <c r="BL28" s="106"/>
      <c r="BM28" s="133"/>
    </row>
    <row r="29" spans="1:65" s="80" customFormat="1" ht="20.100000000000001" customHeight="1" x14ac:dyDescent="0.2">
      <c r="A29" s="97">
        <v>25</v>
      </c>
      <c r="B29" s="98" t="str">
        <f>รายชื่อ!D27</f>
        <v>เด็กชาย</v>
      </c>
      <c r="C29" s="99" t="str">
        <f>รายชื่อ!E27</f>
        <v>ณัถเศรษฐ</v>
      </c>
      <c r="D29" s="100" t="str">
        <f>รายชื่อ!F27</f>
        <v>เนตรนิล</v>
      </c>
      <c r="E29" s="106">
        <f>ไทย!E31</f>
        <v>3</v>
      </c>
      <c r="F29" s="101">
        <f>คณิต!E31</f>
        <v>0</v>
      </c>
      <c r="G29" s="101">
        <f>วิทย์!E31</f>
        <v>0</v>
      </c>
      <c r="H29" s="97">
        <f>สังคมฯ!E31</f>
        <v>0</v>
      </c>
      <c r="I29" s="97">
        <f>ประวัติศาสตร์!E31</f>
        <v>0</v>
      </c>
      <c r="J29" s="102">
        <f>สุขศึกษาฯ!E31</f>
        <v>0</v>
      </c>
      <c r="K29" s="97">
        <f>ศิลปะ!E31</f>
        <v>0</v>
      </c>
      <c r="L29" s="97">
        <f>การงานอาชีพ!E31</f>
        <v>0</v>
      </c>
      <c r="M29" s="102">
        <f>อังกฤษ!E31</f>
        <v>0</v>
      </c>
      <c r="N29" s="97">
        <f>ภาษาอังกฤษเพื่อการสื่อสาร!E31</f>
        <v>0</v>
      </c>
      <c r="O29" s="112">
        <f t="shared" si="0"/>
        <v>0.3</v>
      </c>
      <c r="P29" s="97"/>
      <c r="Q29" s="97">
        <v>25</v>
      </c>
      <c r="R29" s="105" t="str">
        <f>รายชื่อ!D27</f>
        <v>เด็กชาย</v>
      </c>
      <c r="S29" s="99" t="str">
        <f>รายชื่อ!E27</f>
        <v>ณัถเศรษฐ</v>
      </c>
      <c r="T29" s="100" t="str">
        <f>รายชื่อ!F27</f>
        <v>เนตรนิล</v>
      </c>
      <c r="U29" s="106">
        <f>ไทย!H31</f>
        <v>3</v>
      </c>
      <c r="V29" s="101">
        <f>คณิต!H31</f>
        <v>0</v>
      </c>
      <c r="W29" s="101">
        <f>วิทย์!H31</f>
        <v>0</v>
      </c>
      <c r="X29" s="97">
        <f>สังคมฯ!H31</f>
        <v>0</v>
      </c>
      <c r="Y29" s="97">
        <f>ประวัติศาสตร์!H31</f>
        <v>0</v>
      </c>
      <c r="Z29" s="102">
        <f>สุขศึกษาฯ!H31</f>
        <v>0</v>
      </c>
      <c r="AA29" s="97">
        <f>ศิลปะ!H31</f>
        <v>0</v>
      </c>
      <c r="AB29" s="97">
        <f>การงานอาชีพ!H31</f>
        <v>0</v>
      </c>
      <c r="AC29" s="102">
        <f>การงานอาชีพ!H31</f>
        <v>0</v>
      </c>
      <c r="AD29" s="107">
        <f>ภาษาอังกฤษเพื่อการสื่อสาร!H31</f>
        <v>0</v>
      </c>
      <c r="AE29" s="108">
        <f t="shared" si="1"/>
        <v>0.3</v>
      </c>
      <c r="AF29" s="97"/>
      <c r="AG29" s="97">
        <v>25</v>
      </c>
      <c r="AH29" s="109" t="str">
        <f>รายชื่อ!D27</f>
        <v>เด็กชาย</v>
      </c>
      <c r="AI29" s="110" t="str">
        <f>รายชื่อ!E27</f>
        <v>ณัถเศรษฐ</v>
      </c>
      <c r="AJ29" s="111" t="str">
        <f>รายชื่อ!F27</f>
        <v>เนตรนิล</v>
      </c>
      <c r="AK29" s="106">
        <f>ไทย!K31</f>
        <v>3</v>
      </c>
      <c r="AL29" s="101">
        <f>คณิต!K31</f>
        <v>0</v>
      </c>
      <c r="AM29" s="101">
        <f>วิทย์!K31</f>
        <v>0</v>
      </c>
      <c r="AN29" s="97">
        <f>สังคมฯ!K31</f>
        <v>0</v>
      </c>
      <c r="AO29" s="97">
        <f>ประวัติศาสตร์!K31</f>
        <v>0</v>
      </c>
      <c r="AP29" s="102">
        <f>สุขศึกษาฯ!K31</f>
        <v>0</v>
      </c>
      <c r="AQ29" s="97">
        <f>ศิลปะ!K31</f>
        <v>0</v>
      </c>
      <c r="AR29" s="97">
        <f>การงานอาชีพ!K31</f>
        <v>0</v>
      </c>
      <c r="AS29" s="102">
        <f>อังกฤษ!K31</f>
        <v>0</v>
      </c>
      <c r="AT29" s="106">
        <f>ภาษาอังกฤษเพื่อการสื่อสาร!K31</f>
        <v>0</v>
      </c>
      <c r="AU29" s="112">
        <f t="shared" si="2"/>
        <v>0.3</v>
      </c>
      <c r="AV29" s="97"/>
      <c r="AW29" s="97">
        <v>25</v>
      </c>
      <c r="AX29" s="113" t="str">
        <f>รายชื่อ!D27</f>
        <v>เด็กชาย</v>
      </c>
      <c r="AY29" s="110" t="str">
        <f>รายชื่อ!E27</f>
        <v>ณัถเศรษฐ</v>
      </c>
      <c r="AZ29" s="111" t="str">
        <f>รายชื่อ!F27</f>
        <v>เนตรนิล</v>
      </c>
      <c r="BA29" s="106">
        <f>ไทย!N31</f>
        <v>3</v>
      </c>
      <c r="BB29" s="101">
        <f>คณิต!N31</f>
        <v>0</v>
      </c>
      <c r="BC29" s="101">
        <f>วิทย์!N31</f>
        <v>0</v>
      </c>
      <c r="BD29" s="106">
        <f>สังคมฯ!N31</f>
        <v>0</v>
      </c>
      <c r="BE29" s="106">
        <f>ประวัติศาสตร์!N31</f>
        <v>0</v>
      </c>
      <c r="BF29" s="101">
        <f>สุขศึกษาฯ!N31</f>
        <v>0</v>
      </c>
      <c r="BG29" s="106">
        <f>ศิลปะ!N31</f>
        <v>0</v>
      </c>
      <c r="BH29" s="106">
        <f>การงานอาชีพ!N31</f>
        <v>0</v>
      </c>
      <c r="BI29" s="101">
        <f>อังกฤษ!N31</f>
        <v>0</v>
      </c>
      <c r="BJ29" s="114">
        <f>ภาษาอังกฤษเพื่อการสื่อสาร!N31</f>
        <v>0</v>
      </c>
      <c r="BK29" s="115">
        <f t="shared" si="3"/>
        <v>0.3</v>
      </c>
      <c r="BL29" s="106"/>
    </row>
    <row r="30" spans="1:65" s="80" customFormat="1" ht="20.100000000000001" customHeight="1" x14ac:dyDescent="0.2">
      <c r="A30" s="97">
        <v>26</v>
      </c>
      <c r="B30" s="98" t="str">
        <f>รายชื่อ!D28</f>
        <v>เด็กชาย</v>
      </c>
      <c r="C30" s="99" t="str">
        <f>รายชื่อ!E28</f>
        <v>มินฮวง</v>
      </c>
      <c r="D30" s="100" t="str">
        <f>รายชื่อ!F28</f>
        <v>อวง</v>
      </c>
      <c r="E30" s="106">
        <f>ไทย!E32</f>
        <v>3</v>
      </c>
      <c r="F30" s="101">
        <f>คณิต!E32</f>
        <v>0</v>
      </c>
      <c r="G30" s="101">
        <f>วิทย์!E32</f>
        <v>0</v>
      </c>
      <c r="H30" s="97">
        <f>สังคมฯ!E32</f>
        <v>0</v>
      </c>
      <c r="I30" s="97">
        <f>ประวัติศาสตร์!E32</f>
        <v>0</v>
      </c>
      <c r="J30" s="102">
        <f>สุขศึกษาฯ!E32</f>
        <v>0</v>
      </c>
      <c r="K30" s="97">
        <f>ศิลปะ!E32</f>
        <v>0</v>
      </c>
      <c r="L30" s="97">
        <f>การงานอาชีพ!E32</f>
        <v>0</v>
      </c>
      <c r="M30" s="102">
        <f>อังกฤษ!E32</f>
        <v>0</v>
      </c>
      <c r="N30" s="97">
        <f>ภาษาอังกฤษเพื่อการสื่อสาร!E32</f>
        <v>0</v>
      </c>
      <c r="O30" s="112">
        <f t="shared" si="0"/>
        <v>0.3</v>
      </c>
      <c r="P30" s="97"/>
      <c r="Q30" s="97">
        <v>26</v>
      </c>
      <c r="R30" s="105" t="str">
        <f>รายชื่อ!D28</f>
        <v>เด็กชาย</v>
      </c>
      <c r="S30" s="99" t="str">
        <f>รายชื่อ!E28</f>
        <v>มินฮวง</v>
      </c>
      <c r="T30" s="100" t="str">
        <f>รายชื่อ!F28</f>
        <v>อวง</v>
      </c>
      <c r="U30" s="106">
        <f>ไทย!H32</f>
        <v>3</v>
      </c>
      <c r="V30" s="101">
        <f>คณิต!H32</f>
        <v>0</v>
      </c>
      <c r="W30" s="101">
        <f>วิทย์!H32</f>
        <v>0</v>
      </c>
      <c r="X30" s="97">
        <f>สังคมฯ!H32</f>
        <v>0</v>
      </c>
      <c r="Y30" s="97">
        <f>ประวัติศาสตร์!H32</f>
        <v>0</v>
      </c>
      <c r="Z30" s="102">
        <f>สุขศึกษาฯ!H32</f>
        <v>0</v>
      </c>
      <c r="AA30" s="97">
        <f>ศิลปะ!H32</f>
        <v>0</v>
      </c>
      <c r="AB30" s="97">
        <f>การงานอาชีพ!H32</f>
        <v>0</v>
      </c>
      <c r="AC30" s="102">
        <f>การงานอาชีพ!H32</f>
        <v>0</v>
      </c>
      <c r="AD30" s="107">
        <f>ภาษาอังกฤษเพื่อการสื่อสาร!H32</f>
        <v>0</v>
      </c>
      <c r="AE30" s="108">
        <f t="shared" si="1"/>
        <v>0.3</v>
      </c>
      <c r="AF30" s="97"/>
      <c r="AG30" s="97">
        <v>26</v>
      </c>
      <c r="AH30" s="109" t="str">
        <f>รายชื่อ!D28</f>
        <v>เด็กชาย</v>
      </c>
      <c r="AI30" s="110" t="str">
        <f>รายชื่อ!E28</f>
        <v>มินฮวง</v>
      </c>
      <c r="AJ30" s="111" t="str">
        <f>รายชื่อ!F28</f>
        <v>อวง</v>
      </c>
      <c r="AK30" s="106">
        <f>ไทย!K32</f>
        <v>3</v>
      </c>
      <c r="AL30" s="101">
        <f>คณิต!K32</f>
        <v>0</v>
      </c>
      <c r="AM30" s="101">
        <f>วิทย์!K32</f>
        <v>0</v>
      </c>
      <c r="AN30" s="97">
        <f>สังคมฯ!K32</f>
        <v>0</v>
      </c>
      <c r="AO30" s="97">
        <f>ประวัติศาสตร์!K32</f>
        <v>0</v>
      </c>
      <c r="AP30" s="102">
        <f>สุขศึกษาฯ!K32</f>
        <v>0</v>
      </c>
      <c r="AQ30" s="97">
        <f>ศิลปะ!K32</f>
        <v>0</v>
      </c>
      <c r="AR30" s="97">
        <f>การงานอาชีพ!K32</f>
        <v>0</v>
      </c>
      <c r="AS30" s="102">
        <f>อังกฤษ!K32</f>
        <v>0</v>
      </c>
      <c r="AT30" s="106">
        <f>ภาษาอังกฤษเพื่อการสื่อสาร!K32</f>
        <v>0</v>
      </c>
      <c r="AU30" s="112">
        <f t="shared" si="2"/>
        <v>0.3</v>
      </c>
      <c r="AV30" s="97"/>
      <c r="AW30" s="97">
        <v>26</v>
      </c>
      <c r="AX30" s="113" t="str">
        <f>รายชื่อ!D28</f>
        <v>เด็กชาย</v>
      </c>
      <c r="AY30" s="110" t="str">
        <f>รายชื่อ!E28</f>
        <v>มินฮวง</v>
      </c>
      <c r="AZ30" s="111" t="str">
        <f>รายชื่อ!F28</f>
        <v>อวง</v>
      </c>
      <c r="BA30" s="106">
        <f>ไทย!N32</f>
        <v>3</v>
      </c>
      <c r="BB30" s="101">
        <f>คณิต!N32</f>
        <v>0</v>
      </c>
      <c r="BC30" s="101">
        <f>วิทย์!N32</f>
        <v>0</v>
      </c>
      <c r="BD30" s="106">
        <f>สังคมฯ!N32</f>
        <v>0</v>
      </c>
      <c r="BE30" s="106">
        <f>ประวัติศาสตร์!N32</f>
        <v>0</v>
      </c>
      <c r="BF30" s="101">
        <f>สุขศึกษาฯ!N32</f>
        <v>0</v>
      </c>
      <c r="BG30" s="106">
        <f>ศิลปะ!N32</f>
        <v>0</v>
      </c>
      <c r="BH30" s="106">
        <f>การงานอาชีพ!N32</f>
        <v>0</v>
      </c>
      <c r="BI30" s="101">
        <f>อังกฤษ!N32</f>
        <v>0</v>
      </c>
      <c r="BJ30" s="114">
        <f>ภาษาอังกฤษเพื่อการสื่อสาร!N32</f>
        <v>0</v>
      </c>
      <c r="BK30" s="115">
        <f t="shared" si="3"/>
        <v>0.3</v>
      </c>
      <c r="BL30" s="97"/>
    </row>
    <row r="31" spans="1:65" s="80" customFormat="1" ht="20.100000000000001" customHeight="1" x14ac:dyDescent="0.2">
      <c r="A31" s="97">
        <v>27</v>
      </c>
      <c r="B31" s="98" t="str">
        <f>รายชื่อ!D29</f>
        <v>เด็กหญิง</v>
      </c>
      <c r="C31" s="99" t="str">
        <f>รายชื่อ!E29</f>
        <v>รัตติกาล</v>
      </c>
      <c r="D31" s="116" t="str">
        <f>รายชื่อ!F29</f>
        <v>สีสัน</v>
      </c>
      <c r="E31" s="106">
        <f>ไทย!E33</f>
        <v>3</v>
      </c>
      <c r="F31" s="101">
        <f>คณิต!E33</f>
        <v>0</v>
      </c>
      <c r="G31" s="101">
        <f>วิทย์!E33</f>
        <v>0</v>
      </c>
      <c r="H31" s="97">
        <f>สังคมฯ!E33</f>
        <v>0</v>
      </c>
      <c r="I31" s="97">
        <f>ประวัติศาสตร์!E33</f>
        <v>0</v>
      </c>
      <c r="J31" s="102">
        <f>สุขศึกษาฯ!E33</f>
        <v>0</v>
      </c>
      <c r="K31" s="97">
        <f>ศิลปะ!E33</f>
        <v>0</v>
      </c>
      <c r="L31" s="97">
        <f>การงานอาชีพ!E33</f>
        <v>0</v>
      </c>
      <c r="M31" s="102">
        <f>อังกฤษ!E33</f>
        <v>0</v>
      </c>
      <c r="N31" s="103">
        <f>ภาษาอังกฤษเพื่อการสื่อสาร!E33</f>
        <v>0</v>
      </c>
      <c r="O31" s="104">
        <f t="shared" si="0"/>
        <v>0.3</v>
      </c>
      <c r="P31" s="97"/>
      <c r="Q31" s="97">
        <v>27</v>
      </c>
      <c r="R31" s="105" t="str">
        <f>รายชื่อ!D29</f>
        <v>เด็กหญิง</v>
      </c>
      <c r="S31" s="99" t="str">
        <f>รายชื่อ!E29</f>
        <v>รัตติกาล</v>
      </c>
      <c r="T31" s="116" t="str">
        <f>รายชื่อ!F29</f>
        <v>สีสัน</v>
      </c>
      <c r="U31" s="106">
        <f>ไทย!H33</f>
        <v>3</v>
      </c>
      <c r="V31" s="101">
        <f>คณิต!H33</f>
        <v>0</v>
      </c>
      <c r="W31" s="101">
        <f>วิทย์!H33</f>
        <v>0</v>
      </c>
      <c r="X31" s="97">
        <f>สังคมฯ!H33</f>
        <v>0</v>
      </c>
      <c r="Y31" s="97">
        <f>ประวัติศาสตร์!H33</f>
        <v>0</v>
      </c>
      <c r="Z31" s="102">
        <f>สุขศึกษาฯ!H33</f>
        <v>0</v>
      </c>
      <c r="AA31" s="97">
        <f>ศิลปะ!H33</f>
        <v>0</v>
      </c>
      <c r="AB31" s="97">
        <f>การงานอาชีพ!H33</f>
        <v>0</v>
      </c>
      <c r="AC31" s="102">
        <f>การงานอาชีพ!H33</f>
        <v>0</v>
      </c>
      <c r="AD31" s="107">
        <f>ภาษาอังกฤษเพื่อการสื่อสาร!H33</f>
        <v>0</v>
      </c>
      <c r="AE31" s="108">
        <f t="shared" si="1"/>
        <v>0.3</v>
      </c>
      <c r="AF31" s="97"/>
      <c r="AG31" s="97">
        <v>27</v>
      </c>
      <c r="AH31" s="109" t="str">
        <f>รายชื่อ!D29</f>
        <v>เด็กหญิง</v>
      </c>
      <c r="AI31" s="110" t="str">
        <f>รายชื่อ!E29</f>
        <v>รัตติกาล</v>
      </c>
      <c r="AJ31" s="117" t="str">
        <f>รายชื่อ!F29</f>
        <v>สีสัน</v>
      </c>
      <c r="AK31" s="106">
        <f>ไทย!K33</f>
        <v>3</v>
      </c>
      <c r="AL31" s="101">
        <f>คณิต!K33</f>
        <v>0</v>
      </c>
      <c r="AM31" s="101">
        <f>วิทย์!K33</f>
        <v>0</v>
      </c>
      <c r="AN31" s="97">
        <f>สังคมฯ!K33</f>
        <v>0</v>
      </c>
      <c r="AO31" s="97">
        <f>ประวัติศาสตร์!K33</f>
        <v>0</v>
      </c>
      <c r="AP31" s="102">
        <f>สุขศึกษาฯ!K33</f>
        <v>0</v>
      </c>
      <c r="AQ31" s="97">
        <f>ศิลปะ!K33</f>
        <v>0</v>
      </c>
      <c r="AR31" s="97">
        <f>การงานอาชีพ!K33</f>
        <v>0</v>
      </c>
      <c r="AS31" s="102">
        <f>อังกฤษ!K33</f>
        <v>0</v>
      </c>
      <c r="AT31" s="106">
        <f>ภาษาอังกฤษเพื่อการสื่อสาร!K33</f>
        <v>0</v>
      </c>
      <c r="AU31" s="112">
        <f t="shared" si="2"/>
        <v>0.3</v>
      </c>
      <c r="AV31" s="97"/>
      <c r="AW31" s="97">
        <v>27</v>
      </c>
      <c r="AX31" s="113" t="str">
        <f>รายชื่อ!D29</f>
        <v>เด็กหญิง</v>
      </c>
      <c r="AY31" s="110" t="str">
        <f>รายชื่อ!E29</f>
        <v>รัตติกาล</v>
      </c>
      <c r="AZ31" s="117" t="str">
        <f>รายชื่อ!F29</f>
        <v>สีสัน</v>
      </c>
      <c r="BA31" s="106">
        <f>ไทย!N33</f>
        <v>3</v>
      </c>
      <c r="BB31" s="101">
        <f>คณิต!N33</f>
        <v>0</v>
      </c>
      <c r="BC31" s="101">
        <f>วิทย์!N33</f>
        <v>0</v>
      </c>
      <c r="BD31" s="106">
        <f>สังคมฯ!N33</f>
        <v>0</v>
      </c>
      <c r="BE31" s="106">
        <f>ประวัติศาสตร์!N33</f>
        <v>0</v>
      </c>
      <c r="BF31" s="101">
        <f>สุขศึกษาฯ!N33</f>
        <v>0</v>
      </c>
      <c r="BG31" s="106">
        <f>ศิลปะ!N33</f>
        <v>0</v>
      </c>
      <c r="BH31" s="106">
        <f>การงานอาชีพ!N33</f>
        <v>0</v>
      </c>
      <c r="BI31" s="101">
        <f>อังกฤษ!N33</f>
        <v>0</v>
      </c>
      <c r="BJ31" s="114">
        <f>ภาษาอังกฤษเพื่อการสื่อสาร!N33</f>
        <v>0</v>
      </c>
      <c r="BK31" s="115">
        <f t="shared" si="3"/>
        <v>0.3</v>
      </c>
      <c r="BL31" s="106"/>
    </row>
    <row r="32" spans="1:65" s="80" customFormat="1" ht="20.100000000000001" customHeight="1" x14ac:dyDescent="0.2">
      <c r="A32" s="97">
        <v>28</v>
      </c>
      <c r="B32" s="98" t="str">
        <f>รายชื่อ!D30</f>
        <v>เด็กชาย</v>
      </c>
      <c r="C32" s="99" t="str">
        <f>รายชื่อ!E30</f>
        <v>รัฐศาสตร์</v>
      </c>
      <c r="D32" s="100" t="str">
        <f>รายชื่อ!F30</f>
        <v>ระงับทุกข์</v>
      </c>
      <c r="E32" s="106">
        <f>ไทย!E34</f>
        <v>3</v>
      </c>
      <c r="F32" s="101">
        <f>คณิต!E34</f>
        <v>0</v>
      </c>
      <c r="G32" s="101">
        <f>วิทย์!E34</f>
        <v>0</v>
      </c>
      <c r="H32" s="97">
        <f>สังคมฯ!E34</f>
        <v>0</v>
      </c>
      <c r="I32" s="97">
        <f>ประวัติศาสตร์!E34</f>
        <v>0</v>
      </c>
      <c r="J32" s="102">
        <f>สุขศึกษาฯ!E34</f>
        <v>0</v>
      </c>
      <c r="K32" s="97">
        <f>ศิลปะ!E34</f>
        <v>0</v>
      </c>
      <c r="L32" s="97">
        <f>การงานอาชีพ!E34</f>
        <v>0</v>
      </c>
      <c r="M32" s="102">
        <f>อังกฤษ!E34</f>
        <v>0</v>
      </c>
      <c r="N32" s="97">
        <f>ภาษาอังกฤษเพื่อการสื่อสาร!E34</f>
        <v>0</v>
      </c>
      <c r="O32" s="112">
        <f t="shared" si="0"/>
        <v>0.3</v>
      </c>
      <c r="P32" s="97"/>
      <c r="Q32" s="97">
        <v>28</v>
      </c>
      <c r="R32" s="105" t="str">
        <f>รายชื่อ!D30</f>
        <v>เด็กชาย</v>
      </c>
      <c r="S32" s="99" t="str">
        <f>รายชื่อ!E30</f>
        <v>รัฐศาสตร์</v>
      </c>
      <c r="T32" s="100" t="str">
        <f>รายชื่อ!F30</f>
        <v>ระงับทุกข์</v>
      </c>
      <c r="U32" s="106">
        <f>ไทย!H34</f>
        <v>3</v>
      </c>
      <c r="V32" s="101">
        <f>คณิต!H34</f>
        <v>0</v>
      </c>
      <c r="W32" s="101">
        <f>วิทย์!H34</f>
        <v>0</v>
      </c>
      <c r="X32" s="97">
        <f>สังคมฯ!H34</f>
        <v>0</v>
      </c>
      <c r="Y32" s="97">
        <f>ประวัติศาสตร์!H34</f>
        <v>0</v>
      </c>
      <c r="Z32" s="102">
        <f>สุขศึกษาฯ!H34</f>
        <v>0</v>
      </c>
      <c r="AA32" s="97">
        <f>ศิลปะ!H34</f>
        <v>0</v>
      </c>
      <c r="AB32" s="97">
        <f>การงานอาชีพ!H34</f>
        <v>0</v>
      </c>
      <c r="AC32" s="102">
        <f>การงานอาชีพ!H34</f>
        <v>0</v>
      </c>
      <c r="AD32" s="107">
        <f>ภาษาอังกฤษเพื่อการสื่อสาร!H34</f>
        <v>0</v>
      </c>
      <c r="AE32" s="108">
        <f t="shared" si="1"/>
        <v>0.3</v>
      </c>
      <c r="AF32" s="97"/>
      <c r="AG32" s="97">
        <v>28</v>
      </c>
      <c r="AH32" s="109" t="str">
        <f>รายชื่อ!D30</f>
        <v>เด็กชาย</v>
      </c>
      <c r="AI32" s="110" t="str">
        <f>รายชื่อ!E30</f>
        <v>รัฐศาสตร์</v>
      </c>
      <c r="AJ32" s="111" t="str">
        <f>รายชื่อ!F30</f>
        <v>ระงับทุกข์</v>
      </c>
      <c r="AK32" s="106">
        <f>ไทย!K34</f>
        <v>3</v>
      </c>
      <c r="AL32" s="101">
        <f>คณิต!K34</f>
        <v>0</v>
      </c>
      <c r="AM32" s="101">
        <f>วิทย์!K34</f>
        <v>0</v>
      </c>
      <c r="AN32" s="97">
        <f>สังคมฯ!K34</f>
        <v>0</v>
      </c>
      <c r="AO32" s="97">
        <f>ประวัติศาสตร์!K34</f>
        <v>0</v>
      </c>
      <c r="AP32" s="102">
        <f>สุขศึกษาฯ!K34</f>
        <v>0</v>
      </c>
      <c r="AQ32" s="97">
        <f>ศิลปะ!K34</f>
        <v>0</v>
      </c>
      <c r="AR32" s="97">
        <f>การงานอาชีพ!K34</f>
        <v>0</v>
      </c>
      <c r="AS32" s="102">
        <f>อังกฤษ!K34</f>
        <v>0</v>
      </c>
      <c r="AT32" s="106">
        <f>ภาษาอังกฤษเพื่อการสื่อสาร!K34</f>
        <v>0</v>
      </c>
      <c r="AU32" s="112">
        <f t="shared" si="2"/>
        <v>0.3</v>
      </c>
      <c r="AV32" s="97"/>
      <c r="AW32" s="97">
        <v>28</v>
      </c>
      <c r="AX32" s="113" t="str">
        <f>รายชื่อ!D30</f>
        <v>เด็กชาย</v>
      </c>
      <c r="AY32" s="110" t="str">
        <f>รายชื่อ!E30</f>
        <v>รัฐศาสตร์</v>
      </c>
      <c r="AZ32" s="111" t="str">
        <f>รายชื่อ!F30</f>
        <v>ระงับทุกข์</v>
      </c>
      <c r="BA32" s="106">
        <f>ไทย!N34</f>
        <v>3</v>
      </c>
      <c r="BB32" s="101">
        <f>คณิต!N34</f>
        <v>0</v>
      </c>
      <c r="BC32" s="101">
        <f>วิทย์!N34</f>
        <v>0</v>
      </c>
      <c r="BD32" s="106">
        <f>สังคมฯ!N34</f>
        <v>0</v>
      </c>
      <c r="BE32" s="106">
        <f>ประวัติศาสตร์!N34</f>
        <v>0</v>
      </c>
      <c r="BF32" s="101">
        <f>สุขศึกษาฯ!N34</f>
        <v>0</v>
      </c>
      <c r="BG32" s="106">
        <f>ศิลปะ!N34</f>
        <v>0</v>
      </c>
      <c r="BH32" s="106">
        <f>การงานอาชีพ!N34</f>
        <v>0</v>
      </c>
      <c r="BI32" s="101">
        <f>อังกฤษ!N34</f>
        <v>0</v>
      </c>
      <c r="BJ32" s="114">
        <f>ภาษาอังกฤษเพื่อการสื่อสาร!N34</f>
        <v>0</v>
      </c>
      <c r="BK32" s="115">
        <f t="shared" si="3"/>
        <v>0.3</v>
      </c>
      <c r="BL32" s="106"/>
    </row>
    <row r="33" spans="1:64" s="80" customFormat="1" ht="20.100000000000001" customHeight="1" x14ac:dyDescent="0.2">
      <c r="A33" s="97">
        <v>29</v>
      </c>
      <c r="B33" s="98" t="str">
        <f>รายชื่อ!D31</f>
        <v>เด็กหญิง</v>
      </c>
      <c r="C33" s="99" t="str">
        <f>รายชื่อ!E31</f>
        <v>ประวีณา</v>
      </c>
      <c r="D33" s="116" t="str">
        <f>รายชื่อ!F31</f>
        <v>ฤทธิ์มหันต์</v>
      </c>
      <c r="E33" s="106">
        <f>ไทย!E35</f>
        <v>3</v>
      </c>
      <c r="F33" s="101">
        <f>คณิต!E35</f>
        <v>0</v>
      </c>
      <c r="G33" s="101">
        <f>วิทย์!E35</f>
        <v>0</v>
      </c>
      <c r="H33" s="97">
        <f>สังคมฯ!E35</f>
        <v>0</v>
      </c>
      <c r="I33" s="97">
        <f>ประวัติศาสตร์!E35</f>
        <v>0</v>
      </c>
      <c r="J33" s="102">
        <f>สุขศึกษาฯ!E35</f>
        <v>0</v>
      </c>
      <c r="K33" s="97">
        <f>ศิลปะ!E35</f>
        <v>0</v>
      </c>
      <c r="L33" s="97">
        <f>การงานอาชีพ!E35</f>
        <v>0</v>
      </c>
      <c r="M33" s="102">
        <f>อังกฤษ!E35</f>
        <v>0</v>
      </c>
      <c r="N33" s="103">
        <f>ภาษาอังกฤษเพื่อการสื่อสาร!E35</f>
        <v>0</v>
      </c>
      <c r="O33" s="104">
        <f t="shared" si="0"/>
        <v>0.3</v>
      </c>
      <c r="P33" s="97"/>
      <c r="Q33" s="97">
        <v>29</v>
      </c>
      <c r="R33" s="105" t="str">
        <f>รายชื่อ!D31</f>
        <v>เด็กหญิง</v>
      </c>
      <c r="S33" s="99" t="str">
        <f>รายชื่อ!E31</f>
        <v>ประวีณา</v>
      </c>
      <c r="T33" s="116" t="str">
        <f>รายชื่อ!F31</f>
        <v>ฤทธิ์มหันต์</v>
      </c>
      <c r="U33" s="106">
        <f>ไทย!H35</f>
        <v>3</v>
      </c>
      <c r="V33" s="101">
        <f>คณิต!H35</f>
        <v>0</v>
      </c>
      <c r="W33" s="101">
        <f>วิทย์!H35</f>
        <v>0</v>
      </c>
      <c r="X33" s="97">
        <f>สังคมฯ!H35</f>
        <v>0</v>
      </c>
      <c r="Y33" s="97">
        <f>ประวัติศาสตร์!H35</f>
        <v>0</v>
      </c>
      <c r="Z33" s="102">
        <f>สุขศึกษาฯ!H35</f>
        <v>0</v>
      </c>
      <c r="AA33" s="97">
        <f>ศิลปะ!H35</f>
        <v>0</v>
      </c>
      <c r="AB33" s="97">
        <f>การงานอาชีพ!H35</f>
        <v>0</v>
      </c>
      <c r="AC33" s="102">
        <f>การงานอาชีพ!H35</f>
        <v>0</v>
      </c>
      <c r="AD33" s="107">
        <f>ภาษาอังกฤษเพื่อการสื่อสาร!H35</f>
        <v>0</v>
      </c>
      <c r="AE33" s="108">
        <f t="shared" si="1"/>
        <v>0.3</v>
      </c>
      <c r="AF33" s="97"/>
      <c r="AG33" s="97">
        <v>29</v>
      </c>
      <c r="AH33" s="109" t="str">
        <f>รายชื่อ!D31</f>
        <v>เด็กหญิง</v>
      </c>
      <c r="AI33" s="110" t="str">
        <f>รายชื่อ!E31</f>
        <v>ประวีณา</v>
      </c>
      <c r="AJ33" s="117" t="str">
        <f>รายชื่อ!F31</f>
        <v>ฤทธิ์มหันต์</v>
      </c>
      <c r="AK33" s="106">
        <f>ไทย!K35</f>
        <v>3</v>
      </c>
      <c r="AL33" s="101">
        <f>คณิต!K35</f>
        <v>0</v>
      </c>
      <c r="AM33" s="101">
        <f>วิทย์!K35</f>
        <v>0</v>
      </c>
      <c r="AN33" s="97">
        <f>สังคมฯ!K35</f>
        <v>0</v>
      </c>
      <c r="AO33" s="97">
        <f>ประวัติศาสตร์!K35</f>
        <v>0</v>
      </c>
      <c r="AP33" s="102">
        <f>สุขศึกษาฯ!K35</f>
        <v>0</v>
      </c>
      <c r="AQ33" s="97">
        <f>ศิลปะ!K35</f>
        <v>0</v>
      </c>
      <c r="AR33" s="97">
        <f>การงานอาชีพ!K35</f>
        <v>0</v>
      </c>
      <c r="AS33" s="102">
        <f>อังกฤษ!K35</f>
        <v>0</v>
      </c>
      <c r="AT33" s="106">
        <f>ภาษาอังกฤษเพื่อการสื่อสาร!K35</f>
        <v>0</v>
      </c>
      <c r="AU33" s="112">
        <f t="shared" si="2"/>
        <v>0.3</v>
      </c>
      <c r="AV33" s="97"/>
      <c r="AW33" s="97">
        <v>29</v>
      </c>
      <c r="AX33" s="113" t="str">
        <f>รายชื่อ!D31</f>
        <v>เด็กหญิง</v>
      </c>
      <c r="AY33" s="110" t="str">
        <f>รายชื่อ!E31</f>
        <v>ประวีณา</v>
      </c>
      <c r="AZ33" s="117" t="str">
        <f>รายชื่อ!F31</f>
        <v>ฤทธิ์มหันต์</v>
      </c>
      <c r="BA33" s="106">
        <f>ไทย!N35</f>
        <v>3</v>
      </c>
      <c r="BB33" s="101">
        <f>คณิต!N35</f>
        <v>0</v>
      </c>
      <c r="BC33" s="101">
        <f>วิทย์!N35</f>
        <v>0</v>
      </c>
      <c r="BD33" s="106">
        <f>สังคมฯ!N35</f>
        <v>0</v>
      </c>
      <c r="BE33" s="106">
        <f>ประวัติศาสตร์!N35</f>
        <v>0</v>
      </c>
      <c r="BF33" s="101">
        <f>สุขศึกษาฯ!N35</f>
        <v>0</v>
      </c>
      <c r="BG33" s="106">
        <f>ศิลปะ!N35</f>
        <v>0</v>
      </c>
      <c r="BH33" s="106">
        <f>การงานอาชีพ!N35</f>
        <v>0</v>
      </c>
      <c r="BI33" s="101">
        <f>อังกฤษ!N35</f>
        <v>0</v>
      </c>
      <c r="BJ33" s="114">
        <f>ภาษาอังกฤษเพื่อการสื่อสาร!N35</f>
        <v>0</v>
      </c>
      <c r="BK33" s="115">
        <f t="shared" ref="BK33:BK39" si="4">SUM(BA33:BI33)/10</f>
        <v>0.3</v>
      </c>
      <c r="BL33" s="106"/>
    </row>
    <row r="34" spans="1:64" s="80" customFormat="1" ht="20.100000000000001" customHeight="1" x14ac:dyDescent="0.2">
      <c r="A34" s="97">
        <v>30</v>
      </c>
      <c r="B34" s="98" t="str">
        <f>รายชื่อ!D32</f>
        <v>เด็กหญิง</v>
      </c>
      <c r="C34" s="99" t="str">
        <f>รายชื่อ!E32</f>
        <v>ศานต์ฤทัย</v>
      </c>
      <c r="D34" s="100" t="str">
        <f>รายชื่อ!F32</f>
        <v>จัดจวง</v>
      </c>
      <c r="E34" s="106">
        <f>ไทย!E36</f>
        <v>3</v>
      </c>
      <c r="F34" s="101">
        <f>คณิต!E36</f>
        <v>0</v>
      </c>
      <c r="G34" s="101">
        <f>วิทย์!E36</f>
        <v>0</v>
      </c>
      <c r="H34" s="97">
        <f>สังคมฯ!E36</f>
        <v>0</v>
      </c>
      <c r="I34" s="97">
        <f>ประวัติศาสตร์!E36</f>
        <v>0</v>
      </c>
      <c r="J34" s="102">
        <f>สุขศึกษาฯ!E36</f>
        <v>0</v>
      </c>
      <c r="K34" s="97">
        <f>ศิลปะ!E36</f>
        <v>0</v>
      </c>
      <c r="L34" s="97">
        <f>การงานอาชีพ!E36</f>
        <v>0</v>
      </c>
      <c r="M34" s="102">
        <f>อังกฤษ!E36</f>
        <v>0</v>
      </c>
      <c r="N34" s="97">
        <f>ภาษาอังกฤษเพื่อการสื่อสาร!E36</f>
        <v>0</v>
      </c>
      <c r="O34" s="112">
        <f t="shared" si="0"/>
        <v>0.3</v>
      </c>
      <c r="P34" s="97"/>
      <c r="Q34" s="97">
        <v>30</v>
      </c>
      <c r="R34" s="105" t="str">
        <f>รายชื่อ!D32</f>
        <v>เด็กหญิง</v>
      </c>
      <c r="S34" s="99" t="str">
        <f>รายชื่อ!E32</f>
        <v>ศานต์ฤทัย</v>
      </c>
      <c r="T34" s="100" t="str">
        <f>รายชื่อ!F32</f>
        <v>จัดจวง</v>
      </c>
      <c r="U34" s="106">
        <f>ไทย!H36</f>
        <v>3</v>
      </c>
      <c r="V34" s="101">
        <f>คณิต!H36</f>
        <v>0</v>
      </c>
      <c r="W34" s="101">
        <f>วิทย์!H36</f>
        <v>0</v>
      </c>
      <c r="X34" s="97">
        <f>สังคมฯ!H36</f>
        <v>0</v>
      </c>
      <c r="Y34" s="97">
        <f>ประวัติศาสตร์!H36</f>
        <v>0</v>
      </c>
      <c r="Z34" s="102">
        <f>สุขศึกษาฯ!H36</f>
        <v>0</v>
      </c>
      <c r="AA34" s="97">
        <f>ศิลปะ!H36</f>
        <v>0</v>
      </c>
      <c r="AB34" s="97">
        <f>การงานอาชีพ!H36</f>
        <v>0</v>
      </c>
      <c r="AC34" s="102">
        <f>การงานอาชีพ!H36</f>
        <v>0</v>
      </c>
      <c r="AD34" s="107">
        <f>ภาษาอังกฤษเพื่อการสื่อสาร!H36</f>
        <v>0</v>
      </c>
      <c r="AE34" s="108">
        <f t="shared" si="1"/>
        <v>0.3</v>
      </c>
      <c r="AF34" s="97"/>
      <c r="AG34" s="97">
        <v>30</v>
      </c>
      <c r="AH34" s="109" t="str">
        <f>รายชื่อ!D32</f>
        <v>เด็กหญิง</v>
      </c>
      <c r="AI34" s="110" t="str">
        <f>รายชื่อ!E32</f>
        <v>ศานต์ฤทัย</v>
      </c>
      <c r="AJ34" s="111" t="str">
        <f>รายชื่อ!F32</f>
        <v>จัดจวง</v>
      </c>
      <c r="AK34" s="106">
        <f>ไทย!K36</f>
        <v>3</v>
      </c>
      <c r="AL34" s="101">
        <f>คณิต!K36</f>
        <v>0</v>
      </c>
      <c r="AM34" s="101">
        <f>วิทย์!K36</f>
        <v>0</v>
      </c>
      <c r="AN34" s="97">
        <f>สังคมฯ!K36</f>
        <v>0</v>
      </c>
      <c r="AO34" s="97">
        <f>ประวัติศาสตร์!K36</f>
        <v>0</v>
      </c>
      <c r="AP34" s="102">
        <f>สุขศึกษาฯ!K36</f>
        <v>0</v>
      </c>
      <c r="AQ34" s="97">
        <f>ศิลปะ!K36</f>
        <v>0</v>
      </c>
      <c r="AR34" s="97">
        <f>การงานอาชีพ!K36</f>
        <v>0</v>
      </c>
      <c r="AS34" s="102">
        <f>อังกฤษ!K36</f>
        <v>0</v>
      </c>
      <c r="AT34" s="106">
        <f>ภาษาอังกฤษเพื่อการสื่อสาร!K36</f>
        <v>0</v>
      </c>
      <c r="AU34" s="112">
        <f t="shared" si="2"/>
        <v>0.3</v>
      </c>
      <c r="AV34" s="97"/>
      <c r="AW34" s="97">
        <v>30</v>
      </c>
      <c r="AX34" s="113" t="str">
        <f>รายชื่อ!D32</f>
        <v>เด็กหญิง</v>
      </c>
      <c r="AY34" s="110" t="str">
        <f>รายชื่อ!E32</f>
        <v>ศานต์ฤทัย</v>
      </c>
      <c r="AZ34" s="111" t="str">
        <f>รายชื่อ!F32</f>
        <v>จัดจวง</v>
      </c>
      <c r="BA34" s="106">
        <f>ไทย!N36</f>
        <v>3</v>
      </c>
      <c r="BB34" s="101">
        <f>คณิต!N36</f>
        <v>0</v>
      </c>
      <c r="BC34" s="101">
        <f>วิทย์!N36</f>
        <v>0</v>
      </c>
      <c r="BD34" s="106">
        <f>สังคมฯ!N36</f>
        <v>0</v>
      </c>
      <c r="BE34" s="106">
        <f>ประวัติศาสตร์!N36</f>
        <v>0</v>
      </c>
      <c r="BF34" s="101">
        <f>สุขศึกษาฯ!N36</f>
        <v>0</v>
      </c>
      <c r="BG34" s="106">
        <f>ศิลปะ!N36</f>
        <v>0</v>
      </c>
      <c r="BH34" s="106">
        <f>การงานอาชีพ!N36</f>
        <v>0</v>
      </c>
      <c r="BI34" s="101">
        <f>อังกฤษ!N36</f>
        <v>0</v>
      </c>
      <c r="BJ34" s="114">
        <f>ภาษาอังกฤษเพื่อการสื่อสาร!N36</f>
        <v>0</v>
      </c>
      <c r="BK34" s="115">
        <f t="shared" si="4"/>
        <v>0.3</v>
      </c>
      <c r="BL34" s="106"/>
    </row>
    <row r="35" spans="1:64" s="80" customFormat="1" ht="20.100000000000001" customHeight="1" x14ac:dyDescent="0.2">
      <c r="A35" s="97">
        <v>31</v>
      </c>
      <c r="B35" s="98" t="str">
        <f>รายชื่อ!D33</f>
        <v>เด็กหญิง</v>
      </c>
      <c r="C35" s="99" t="str">
        <f>รายชื่อ!E33</f>
        <v>ขวัญชนก</v>
      </c>
      <c r="D35" s="116" t="str">
        <f>รายชื่อ!F33</f>
        <v>แสงจันทร์</v>
      </c>
      <c r="E35" s="106">
        <f>ไทย!E37</f>
        <v>3</v>
      </c>
      <c r="F35" s="101">
        <f>คณิต!E37</f>
        <v>0</v>
      </c>
      <c r="G35" s="101">
        <f>วิทย์!E37</f>
        <v>0</v>
      </c>
      <c r="H35" s="97">
        <f>สังคมฯ!E37</f>
        <v>0</v>
      </c>
      <c r="I35" s="97">
        <f>ประวัติศาสตร์!E37</f>
        <v>0</v>
      </c>
      <c r="J35" s="102">
        <f>สุขศึกษาฯ!E37</f>
        <v>0</v>
      </c>
      <c r="K35" s="97">
        <f>ศิลปะ!E37</f>
        <v>0</v>
      </c>
      <c r="L35" s="97">
        <f>การงานอาชีพ!E37</f>
        <v>0</v>
      </c>
      <c r="M35" s="102">
        <f>อังกฤษ!E37</f>
        <v>0</v>
      </c>
      <c r="N35" s="103">
        <f>ภาษาอังกฤษเพื่อการสื่อสาร!E37</f>
        <v>0</v>
      </c>
      <c r="O35" s="104">
        <f t="shared" si="0"/>
        <v>0.3</v>
      </c>
      <c r="P35" s="97"/>
      <c r="Q35" s="97">
        <v>31</v>
      </c>
      <c r="R35" s="105" t="str">
        <f>รายชื่อ!D33</f>
        <v>เด็กหญิง</v>
      </c>
      <c r="S35" s="99" t="str">
        <f>รายชื่อ!E33</f>
        <v>ขวัญชนก</v>
      </c>
      <c r="T35" s="116" t="str">
        <f>รายชื่อ!F33</f>
        <v>แสงจันทร์</v>
      </c>
      <c r="U35" s="106">
        <f>ไทย!H37</f>
        <v>3</v>
      </c>
      <c r="V35" s="101">
        <f>คณิต!H37</f>
        <v>0</v>
      </c>
      <c r="W35" s="101">
        <f>วิทย์!H37</f>
        <v>0</v>
      </c>
      <c r="X35" s="97">
        <f>สังคมฯ!H37</f>
        <v>0</v>
      </c>
      <c r="Y35" s="97">
        <f>ประวัติศาสตร์!H37</f>
        <v>0</v>
      </c>
      <c r="Z35" s="102">
        <f>สุขศึกษาฯ!H37</f>
        <v>0</v>
      </c>
      <c r="AA35" s="97">
        <f>ศิลปะ!H37</f>
        <v>0</v>
      </c>
      <c r="AB35" s="97">
        <f>การงานอาชีพ!H37</f>
        <v>0</v>
      </c>
      <c r="AC35" s="102">
        <f>การงานอาชีพ!H37</f>
        <v>0</v>
      </c>
      <c r="AD35" s="107">
        <f>ภาษาอังกฤษเพื่อการสื่อสาร!H37</f>
        <v>0</v>
      </c>
      <c r="AE35" s="108">
        <f t="shared" si="1"/>
        <v>0.3</v>
      </c>
      <c r="AF35" s="97"/>
      <c r="AG35" s="97">
        <v>31</v>
      </c>
      <c r="AH35" s="109" t="str">
        <f>รายชื่อ!D33</f>
        <v>เด็กหญิง</v>
      </c>
      <c r="AI35" s="110" t="str">
        <f>รายชื่อ!E33</f>
        <v>ขวัญชนก</v>
      </c>
      <c r="AJ35" s="117" t="str">
        <f>รายชื่อ!F33</f>
        <v>แสงจันทร์</v>
      </c>
      <c r="AK35" s="106">
        <f>ไทย!K37</f>
        <v>3</v>
      </c>
      <c r="AL35" s="101">
        <f>คณิต!K37</f>
        <v>0</v>
      </c>
      <c r="AM35" s="101">
        <f>วิทย์!K37</f>
        <v>0</v>
      </c>
      <c r="AN35" s="97">
        <f>สังคมฯ!K37</f>
        <v>0</v>
      </c>
      <c r="AO35" s="97">
        <f>ประวัติศาสตร์!K37</f>
        <v>0</v>
      </c>
      <c r="AP35" s="102">
        <f>สุขศึกษาฯ!K37</f>
        <v>0</v>
      </c>
      <c r="AQ35" s="97">
        <f>ศิลปะ!K37</f>
        <v>0</v>
      </c>
      <c r="AR35" s="97">
        <f>การงานอาชีพ!K37</f>
        <v>0</v>
      </c>
      <c r="AS35" s="102">
        <f>อังกฤษ!K37</f>
        <v>0</v>
      </c>
      <c r="AT35" s="106">
        <f>ภาษาอังกฤษเพื่อการสื่อสาร!K37</f>
        <v>0</v>
      </c>
      <c r="AU35" s="112">
        <f t="shared" si="2"/>
        <v>0.3</v>
      </c>
      <c r="AV35" s="97"/>
      <c r="AW35" s="97">
        <v>31</v>
      </c>
      <c r="AX35" s="113" t="str">
        <f>รายชื่อ!D33</f>
        <v>เด็กหญิง</v>
      </c>
      <c r="AY35" s="110" t="str">
        <f>รายชื่อ!E33</f>
        <v>ขวัญชนก</v>
      </c>
      <c r="AZ35" s="117" t="str">
        <f>รายชื่อ!F33</f>
        <v>แสงจันทร์</v>
      </c>
      <c r="BA35" s="106">
        <f>ไทย!N37</f>
        <v>3</v>
      </c>
      <c r="BB35" s="101">
        <f>คณิต!N37</f>
        <v>0</v>
      </c>
      <c r="BC35" s="101">
        <f>วิทย์!N37</f>
        <v>0</v>
      </c>
      <c r="BD35" s="106">
        <f>สังคมฯ!N37</f>
        <v>0</v>
      </c>
      <c r="BE35" s="106">
        <f>ประวัติศาสตร์!N37</f>
        <v>0</v>
      </c>
      <c r="BF35" s="101">
        <f>สุขศึกษาฯ!N37</f>
        <v>0</v>
      </c>
      <c r="BG35" s="106">
        <f>ศิลปะ!N37</f>
        <v>0</v>
      </c>
      <c r="BH35" s="106">
        <f>การงานอาชีพ!N37</f>
        <v>0</v>
      </c>
      <c r="BI35" s="101">
        <f>อังกฤษ!N37</f>
        <v>0</v>
      </c>
      <c r="BJ35" s="114">
        <f>ภาษาอังกฤษเพื่อการสื่อสาร!N37</f>
        <v>0</v>
      </c>
      <c r="BK35" s="115">
        <f t="shared" si="4"/>
        <v>0.3</v>
      </c>
      <c r="BL35" s="106"/>
    </row>
    <row r="36" spans="1:64" s="80" customFormat="1" ht="20.100000000000001" customHeight="1" x14ac:dyDescent="0.2">
      <c r="A36" s="97">
        <v>32</v>
      </c>
      <c r="B36" s="98" t="str">
        <f>รายชื่อ!D34</f>
        <v>เด็กหญิง</v>
      </c>
      <c r="C36" s="99" t="str">
        <f>รายชื่อ!E34</f>
        <v>รัศมี</v>
      </c>
      <c r="D36" s="100" t="str">
        <f>รายชื่อ!F34</f>
        <v>ดิษฐยะนันท์</v>
      </c>
      <c r="E36" s="106">
        <f>ไทย!E38</f>
        <v>3</v>
      </c>
      <c r="F36" s="101">
        <f>คณิต!E38</f>
        <v>0</v>
      </c>
      <c r="G36" s="101">
        <f>วิทย์!E38</f>
        <v>0</v>
      </c>
      <c r="H36" s="97">
        <f>สังคมฯ!E38</f>
        <v>0</v>
      </c>
      <c r="I36" s="106">
        <f>ประวัติศาสตร์!E38</f>
        <v>0</v>
      </c>
      <c r="J36" s="102">
        <f>สุขศึกษาฯ!E38</f>
        <v>0</v>
      </c>
      <c r="K36" s="97">
        <f>ศิลปะ!E38</f>
        <v>0</v>
      </c>
      <c r="L36" s="97">
        <f>การงานอาชีพ!E38</f>
        <v>0</v>
      </c>
      <c r="M36" s="102">
        <f>อังกฤษ!E38</f>
        <v>0</v>
      </c>
      <c r="N36" s="97">
        <f>ภาษาอังกฤษเพื่อการสื่อสาร!E38</f>
        <v>0</v>
      </c>
      <c r="O36" s="112">
        <f t="shared" si="0"/>
        <v>0.3</v>
      </c>
      <c r="P36" s="97"/>
      <c r="Q36" s="97">
        <v>32</v>
      </c>
      <c r="R36" s="105" t="str">
        <f>รายชื่อ!D34</f>
        <v>เด็กหญิง</v>
      </c>
      <c r="S36" s="99" t="str">
        <f>รายชื่อ!E34</f>
        <v>รัศมี</v>
      </c>
      <c r="T36" s="100" t="str">
        <f>รายชื่อ!F34</f>
        <v>ดิษฐยะนันท์</v>
      </c>
      <c r="U36" s="106">
        <f>ไทย!H38</f>
        <v>3</v>
      </c>
      <c r="V36" s="101">
        <f>คณิต!H38</f>
        <v>0</v>
      </c>
      <c r="W36" s="101">
        <f>วิทย์!H38</f>
        <v>0</v>
      </c>
      <c r="X36" s="97">
        <f>สังคมฯ!H38</f>
        <v>0</v>
      </c>
      <c r="Y36" s="97">
        <f>ประวัติศาสตร์!H38</f>
        <v>0</v>
      </c>
      <c r="Z36" s="102">
        <f>สุขศึกษาฯ!H38</f>
        <v>0</v>
      </c>
      <c r="AA36" s="97">
        <f>ศิลปะ!H38</f>
        <v>0</v>
      </c>
      <c r="AB36" s="97">
        <f>การงานอาชีพ!H38</f>
        <v>0</v>
      </c>
      <c r="AC36" s="102">
        <f>การงานอาชีพ!H38</f>
        <v>0</v>
      </c>
      <c r="AD36" s="107">
        <f>ภาษาอังกฤษเพื่อการสื่อสาร!H38</f>
        <v>0</v>
      </c>
      <c r="AE36" s="108">
        <f t="shared" si="1"/>
        <v>0.3</v>
      </c>
      <c r="AF36" s="97"/>
      <c r="AG36" s="97">
        <v>32</v>
      </c>
      <c r="AH36" s="109" t="str">
        <f>รายชื่อ!D34</f>
        <v>เด็กหญิง</v>
      </c>
      <c r="AI36" s="110" t="str">
        <f>รายชื่อ!E34</f>
        <v>รัศมี</v>
      </c>
      <c r="AJ36" s="111" t="str">
        <f>รายชื่อ!F34</f>
        <v>ดิษฐยะนันท์</v>
      </c>
      <c r="AK36" s="106">
        <f>ไทย!K38</f>
        <v>3</v>
      </c>
      <c r="AL36" s="101">
        <f>คณิต!K38</f>
        <v>0</v>
      </c>
      <c r="AM36" s="101">
        <f>วิทย์!K38</f>
        <v>0</v>
      </c>
      <c r="AN36" s="97">
        <f>สังคมฯ!K38</f>
        <v>0</v>
      </c>
      <c r="AO36" s="97">
        <f>ประวัติศาสตร์!K38</f>
        <v>0</v>
      </c>
      <c r="AP36" s="102">
        <f>สุขศึกษาฯ!K38</f>
        <v>0</v>
      </c>
      <c r="AQ36" s="97">
        <f>ศิลปะ!K38</f>
        <v>0</v>
      </c>
      <c r="AR36" s="97">
        <f>การงานอาชีพ!K38</f>
        <v>0</v>
      </c>
      <c r="AS36" s="102">
        <f>อังกฤษ!K38</f>
        <v>0</v>
      </c>
      <c r="AT36" s="106">
        <f>ภาษาอังกฤษเพื่อการสื่อสาร!K38</f>
        <v>0</v>
      </c>
      <c r="AU36" s="112">
        <f t="shared" si="2"/>
        <v>0.3</v>
      </c>
      <c r="AV36" s="97"/>
      <c r="AW36" s="97">
        <v>32</v>
      </c>
      <c r="AX36" s="113" t="str">
        <f>รายชื่อ!D34</f>
        <v>เด็กหญิง</v>
      </c>
      <c r="AY36" s="110" t="str">
        <f>รายชื่อ!E34</f>
        <v>รัศมี</v>
      </c>
      <c r="AZ36" s="111" t="str">
        <f>รายชื่อ!F34</f>
        <v>ดิษฐยะนันท์</v>
      </c>
      <c r="BA36" s="106">
        <f>ไทย!N38</f>
        <v>3</v>
      </c>
      <c r="BB36" s="101">
        <f>คณิต!N38</f>
        <v>0</v>
      </c>
      <c r="BC36" s="101">
        <f>วิทย์!N38</f>
        <v>0</v>
      </c>
      <c r="BD36" s="106">
        <f>สังคมฯ!N38</f>
        <v>0</v>
      </c>
      <c r="BE36" s="106">
        <f>ประวัติศาสตร์!N38</f>
        <v>0</v>
      </c>
      <c r="BF36" s="101">
        <f>สุขศึกษาฯ!N38</f>
        <v>0</v>
      </c>
      <c r="BG36" s="106">
        <f>ศิลปะ!N38</f>
        <v>0</v>
      </c>
      <c r="BH36" s="106">
        <f>การงานอาชีพ!N38</f>
        <v>0</v>
      </c>
      <c r="BI36" s="101">
        <f>อังกฤษ!N38</f>
        <v>0</v>
      </c>
      <c r="BJ36" s="114">
        <f>ภาษาอังกฤษเพื่อการสื่อสาร!N38</f>
        <v>0</v>
      </c>
      <c r="BK36" s="115">
        <f t="shared" si="4"/>
        <v>0.3</v>
      </c>
      <c r="BL36" s="106"/>
    </row>
    <row r="37" spans="1:64" ht="20.100000000000001" customHeight="1" x14ac:dyDescent="0.2">
      <c r="A37" s="97">
        <v>33</v>
      </c>
      <c r="B37" s="98" t="str">
        <f>รายชื่อ!D35</f>
        <v>เด็กหญิง</v>
      </c>
      <c r="C37" s="99" t="str">
        <f>รายชื่อ!E35</f>
        <v>สิรภัทธ</v>
      </c>
      <c r="D37" s="116" t="str">
        <f>รายชื่อ!F35</f>
        <v>แสงใหญ่</v>
      </c>
      <c r="E37" s="106">
        <f>ไทย!E39</f>
        <v>3</v>
      </c>
      <c r="F37" s="101">
        <f>คณิต!E39</f>
        <v>0</v>
      </c>
      <c r="G37" s="101">
        <f>วิทย์!E39</f>
        <v>0</v>
      </c>
      <c r="H37" s="97">
        <f>สังคมฯ!E39</f>
        <v>0</v>
      </c>
      <c r="I37" s="97">
        <f>ประวัติศาสตร์!E39</f>
        <v>0</v>
      </c>
      <c r="J37" s="102">
        <f>สุขศึกษาฯ!E39</f>
        <v>0</v>
      </c>
      <c r="K37" s="97">
        <f>ศิลปะ!E39</f>
        <v>0</v>
      </c>
      <c r="L37" s="97">
        <f>การงานอาชีพ!E39</f>
        <v>0</v>
      </c>
      <c r="M37" s="102">
        <f>อังกฤษ!E39</f>
        <v>0</v>
      </c>
      <c r="N37" s="103">
        <f>ภาษาอังกฤษเพื่อการสื่อสาร!E39</f>
        <v>0</v>
      </c>
      <c r="O37" s="104">
        <f t="shared" si="0"/>
        <v>0.3</v>
      </c>
      <c r="P37" s="97"/>
      <c r="Q37" s="97">
        <v>33</v>
      </c>
      <c r="R37" s="105" t="str">
        <f>รายชื่อ!D35</f>
        <v>เด็กหญิง</v>
      </c>
      <c r="S37" s="99" t="str">
        <f>รายชื่อ!E35</f>
        <v>สิรภัทธ</v>
      </c>
      <c r="T37" s="116" t="str">
        <f>รายชื่อ!F35</f>
        <v>แสงใหญ่</v>
      </c>
      <c r="U37" s="106">
        <f>ไทย!H39</f>
        <v>3</v>
      </c>
      <c r="V37" s="101">
        <f>คณิต!H39</f>
        <v>0</v>
      </c>
      <c r="W37" s="101">
        <f>วิทย์!H39</f>
        <v>0</v>
      </c>
      <c r="X37" s="97">
        <f>สังคมฯ!H39</f>
        <v>0</v>
      </c>
      <c r="Y37" s="97">
        <f>ประวัติศาสตร์!H39</f>
        <v>0</v>
      </c>
      <c r="Z37" s="102">
        <f>สุขศึกษาฯ!H39</f>
        <v>0</v>
      </c>
      <c r="AA37" s="97">
        <f>ศิลปะ!H39</f>
        <v>0</v>
      </c>
      <c r="AB37" s="97">
        <f>การงานอาชีพ!H39</f>
        <v>0</v>
      </c>
      <c r="AC37" s="102">
        <f>การงานอาชีพ!H39</f>
        <v>0</v>
      </c>
      <c r="AD37" s="107">
        <f>ภาษาอังกฤษเพื่อการสื่อสาร!H39</f>
        <v>0</v>
      </c>
      <c r="AE37" s="108">
        <f t="shared" si="1"/>
        <v>0.3</v>
      </c>
      <c r="AF37" s="97"/>
      <c r="AG37" s="97">
        <v>33</v>
      </c>
      <c r="AH37" s="109" t="str">
        <f>รายชื่อ!D35</f>
        <v>เด็กหญิง</v>
      </c>
      <c r="AI37" s="110" t="str">
        <f>รายชื่อ!E35</f>
        <v>สิรภัทธ</v>
      </c>
      <c r="AJ37" s="117" t="str">
        <f>รายชื่อ!F35</f>
        <v>แสงใหญ่</v>
      </c>
      <c r="AK37" s="106">
        <f>ไทย!K39</f>
        <v>3</v>
      </c>
      <c r="AL37" s="101">
        <f>คณิต!K39</f>
        <v>0</v>
      </c>
      <c r="AM37" s="101">
        <f>วิทย์!K39</f>
        <v>0</v>
      </c>
      <c r="AN37" s="97">
        <f>สังคมฯ!K39</f>
        <v>0</v>
      </c>
      <c r="AO37" s="97">
        <f>ประวัติศาสตร์!K39</f>
        <v>0</v>
      </c>
      <c r="AP37" s="102">
        <f>สุขศึกษาฯ!K39</f>
        <v>0</v>
      </c>
      <c r="AQ37" s="97">
        <f>ศิลปะ!K39</f>
        <v>0</v>
      </c>
      <c r="AR37" s="97">
        <f>การงานอาชีพ!K39</f>
        <v>0</v>
      </c>
      <c r="AS37" s="102">
        <f>อังกฤษ!K39</f>
        <v>0</v>
      </c>
      <c r="AT37" s="106">
        <f>ภาษาอังกฤษเพื่อการสื่อสาร!K39</f>
        <v>0</v>
      </c>
      <c r="AU37" s="112">
        <f t="shared" si="2"/>
        <v>0.3</v>
      </c>
      <c r="AV37" s="97"/>
      <c r="AW37" s="97">
        <v>33</v>
      </c>
      <c r="AX37" s="113" t="str">
        <f>รายชื่อ!D35</f>
        <v>เด็กหญิง</v>
      </c>
      <c r="AY37" s="110" t="str">
        <f>รายชื่อ!E35</f>
        <v>สิรภัทธ</v>
      </c>
      <c r="AZ37" s="117" t="str">
        <f>รายชื่อ!F35</f>
        <v>แสงใหญ่</v>
      </c>
      <c r="BA37" s="106">
        <f>ไทย!N39</f>
        <v>3</v>
      </c>
      <c r="BB37" s="101">
        <f>คณิต!N39</f>
        <v>0</v>
      </c>
      <c r="BC37" s="101">
        <f>วิทย์!N39</f>
        <v>0</v>
      </c>
      <c r="BD37" s="106">
        <f>สังคมฯ!N39</f>
        <v>0</v>
      </c>
      <c r="BE37" s="106">
        <f>ประวัติศาสตร์!N39</f>
        <v>0</v>
      </c>
      <c r="BF37" s="101">
        <f>สุขศึกษาฯ!N39</f>
        <v>0</v>
      </c>
      <c r="BG37" s="106">
        <f>ศิลปะ!N39</f>
        <v>0</v>
      </c>
      <c r="BH37" s="106">
        <f>การงานอาชีพ!N39</f>
        <v>0</v>
      </c>
      <c r="BI37" s="101">
        <f>อังกฤษ!N39</f>
        <v>0</v>
      </c>
      <c r="BJ37" s="114">
        <f>ภาษาอังกฤษเพื่อการสื่อสาร!N39</f>
        <v>0</v>
      </c>
      <c r="BK37" s="115">
        <f t="shared" si="4"/>
        <v>0.3</v>
      </c>
      <c r="BL37" s="106"/>
    </row>
    <row r="38" spans="1:64" ht="20.100000000000001" customHeight="1" x14ac:dyDescent="0.2">
      <c r="A38" s="97">
        <v>34</v>
      </c>
      <c r="B38" s="98" t="str">
        <f>รายชื่อ!D36</f>
        <v>เด็กหญิง</v>
      </c>
      <c r="C38" s="99" t="str">
        <f>รายชื่อ!E36</f>
        <v>ศศิธร</v>
      </c>
      <c r="D38" s="100" t="str">
        <f>รายชื่อ!F36</f>
        <v>เจริญสุข</v>
      </c>
      <c r="E38" s="106">
        <f>ไทย!E40</f>
        <v>3</v>
      </c>
      <c r="F38" s="101">
        <f>คณิต!E40</f>
        <v>0</v>
      </c>
      <c r="G38" s="101">
        <f>วิทย์!E40</f>
        <v>0</v>
      </c>
      <c r="H38" s="97">
        <f>สังคมฯ!E40</f>
        <v>0</v>
      </c>
      <c r="I38" s="97">
        <f>ประวัติศาสตร์!E40</f>
        <v>0</v>
      </c>
      <c r="J38" s="102">
        <f>สุขศึกษาฯ!E40</f>
        <v>0</v>
      </c>
      <c r="K38" s="97">
        <f>ศิลปะ!E40</f>
        <v>0</v>
      </c>
      <c r="L38" s="97">
        <f>การงานอาชีพ!E40</f>
        <v>0</v>
      </c>
      <c r="M38" s="102">
        <f>อังกฤษ!E40</f>
        <v>0</v>
      </c>
      <c r="N38" s="97">
        <f>ภาษาอังกฤษเพื่อการสื่อสาร!E40</f>
        <v>0</v>
      </c>
      <c r="O38" s="112">
        <f t="shared" si="0"/>
        <v>0.3</v>
      </c>
      <c r="P38" s="97"/>
      <c r="Q38" s="97">
        <v>34</v>
      </c>
      <c r="R38" s="105" t="str">
        <f>รายชื่อ!D36</f>
        <v>เด็กหญิง</v>
      </c>
      <c r="S38" s="99" t="str">
        <f>รายชื่อ!E36</f>
        <v>ศศิธร</v>
      </c>
      <c r="T38" s="100" t="str">
        <f>รายชื่อ!F36</f>
        <v>เจริญสุข</v>
      </c>
      <c r="U38" s="106">
        <f>ไทย!H40</f>
        <v>3</v>
      </c>
      <c r="V38" s="101">
        <f>คณิต!H40</f>
        <v>0</v>
      </c>
      <c r="W38" s="101">
        <f>วิทย์!H40</f>
        <v>0</v>
      </c>
      <c r="X38" s="97">
        <f>สังคมฯ!H40</f>
        <v>0</v>
      </c>
      <c r="Y38" s="97">
        <f>ประวัติศาสตร์!H40</f>
        <v>0</v>
      </c>
      <c r="Z38" s="102">
        <f>สุขศึกษาฯ!H40</f>
        <v>0</v>
      </c>
      <c r="AA38" s="97">
        <f>ศิลปะ!H40</f>
        <v>0</v>
      </c>
      <c r="AB38" s="97">
        <f>การงานอาชีพ!H40</f>
        <v>0</v>
      </c>
      <c r="AC38" s="102">
        <f>การงานอาชีพ!H40</f>
        <v>0</v>
      </c>
      <c r="AD38" s="107">
        <f>ภาษาอังกฤษเพื่อการสื่อสาร!H40</f>
        <v>0</v>
      </c>
      <c r="AE38" s="108">
        <f t="shared" si="1"/>
        <v>0.3</v>
      </c>
      <c r="AF38" s="97"/>
      <c r="AG38" s="97">
        <v>34</v>
      </c>
      <c r="AH38" s="109" t="str">
        <f>รายชื่อ!D36</f>
        <v>เด็กหญิง</v>
      </c>
      <c r="AI38" s="110" t="str">
        <f>รายชื่อ!E36</f>
        <v>ศศิธร</v>
      </c>
      <c r="AJ38" s="111" t="str">
        <f>รายชื่อ!F36</f>
        <v>เจริญสุข</v>
      </c>
      <c r="AK38" s="106">
        <f>ไทย!K40</f>
        <v>3</v>
      </c>
      <c r="AL38" s="101">
        <f>คณิต!K40</f>
        <v>0</v>
      </c>
      <c r="AM38" s="101">
        <f>วิทย์!K40</f>
        <v>0</v>
      </c>
      <c r="AN38" s="97">
        <f>สังคมฯ!K40</f>
        <v>0</v>
      </c>
      <c r="AO38" s="97">
        <f>ประวัติศาสตร์!K40</f>
        <v>0</v>
      </c>
      <c r="AP38" s="102">
        <f>สุขศึกษาฯ!K40</f>
        <v>0</v>
      </c>
      <c r="AQ38" s="97">
        <f>ศิลปะ!K40</f>
        <v>0</v>
      </c>
      <c r="AR38" s="97">
        <f>การงานอาชีพ!K40</f>
        <v>0</v>
      </c>
      <c r="AS38" s="102">
        <f>อังกฤษ!K40</f>
        <v>0</v>
      </c>
      <c r="AT38" s="106">
        <f>ภาษาอังกฤษเพื่อการสื่อสาร!K40</f>
        <v>0</v>
      </c>
      <c r="AU38" s="112">
        <f t="shared" si="2"/>
        <v>0.3</v>
      </c>
      <c r="AV38" s="97"/>
      <c r="AW38" s="97">
        <v>34</v>
      </c>
      <c r="AX38" s="113" t="str">
        <f>รายชื่อ!D36</f>
        <v>เด็กหญิง</v>
      </c>
      <c r="AY38" s="110" t="str">
        <f>รายชื่อ!E36</f>
        <v>ศศิธร</v>
      </c>
      <c r="AZ38" s="111" t="str">
        <f>รายชื่อ!F36</f>
        <v>เจริญสุข</v>
      </c>
      <c r="BA38" s="106">
        <f>ไทย!N40</f>
        <v>3</v>
      </c>
      <c r="BB38" s="101">
        <f>คณิต!N40</f>
        <v>0</v>
      </c>
      <c r="BC38" s="101">
        <f>วิทย์!N40</f>
        <v>0</v>
      </c>
      <c r="BD38" s="106">
        <f>สังคมฯ!N40</f>
        <v>0</v>
      </c>
      <c r="BE38" s="106">
        <f>ประวัติศาสตร์!N40</f>
        <v>0</v>
      </c>
      <c r="BF38" s="101">
        <f>สุขศึกษาฯ!N40</f>
        <v>0</v>
      </c>
      <c r="BG38" s="106">
        <f>ศิลปะ!N40</f>
        <v>0</v>
      </c>
      <c r="BH38" s="106">
        <f>การงานอาชีพ!N40</f>
        <v>0</v>
      </c>
      <c r="BI38" s="101">
        <f>อังกฤษ!N40</f>
        <v>0</v>
      </c>
      <c r="BJ38" s="114">
        <f>ภาษาอังกฤษเพื่อการสื่อสาร!N40</f>
        <v>0</v>
      </c>
      <c r="BK38" s="115">
        <f t="shared" si="4"/>
        <v>0.3</v>
      </c>
      <c r="BL38" s="106"/>
    </row>
    <row r="39" spans="1:64" ht="20.100000000000001" customHeight="1" x14ac:dyDescent="0.2">
      <c r="A39" s="97">
        <v>35</v>
      </c>
      <c r="B39" s="98" t="str">
        <f>รายชื่อ!D37</f>
        <v>เด็กชาย</v>
      </c>
      <c r="C39" s="99" t="str">
        <f>รายชื่อ!E37</f>
        <v>ประภัสสร</v>
      </c>
      <c r="D39" s="116" t="str">
        <f>รายชื่อ!F37</f>
        <v>คงจันทร์</v>
      </c>
      <c r="E39" s="106">
        <f>ไทย!E41</f>
        <v>3</v>
      </c>
      <c r="F39" s="101">
        <f>คณิต!E41</f>
        <v>0</v>
      </c>
      <c r="G39" s="101">
        <f>วิทย์!E41</f>
        <v>0</v>
      </c>
      <c r="H39" s="97">
        <f>สังคมฯ!E41</f>
        <v>0</v>
      </c>
      <c r="I39" s="97">
        <f>ประวัติศาสตร์!E41</f>
        <v>0</v>
      </c>
      <c r="J39" s="102">
        <f>สุขศึกษาฯ!E41</f>
        <v>0</v>
      </c>
      <c r="K39" s="97">
        <f>ศิลปะ!E41</f>
        <v>0</v>
      </c>
      <c r="L39" s="97">
        <f>การงานอาชีพ!E41</f>
        <v>0</v>
      </c>
      <c r="M39" s="102">
        <f>อังกฤษ!E41</f>
        <v>0</v>
      </c>
      <c r="N39" s="97">
        <f>ภาษาอังกฤษเพื่อการสื่อสาร!E41</f>
        <v>0</v>
      </c>
      <c r="O39" s="112">
        <f t="shared" si="0"/>
        <v>0.3</v>
      </c>
      <c r="P39" s="97"/>
      <c r="Q39" s="97">
        <v>35</v>
      </c>
      <c r="R39" s="105" t="str">
        <f>รายชื่อ!D37</f>
        <v>เด็กชาย</v>
      </c>
      <c r="S39" s="99" t="str">
        <f>รายชื่อ!E37</f>
        <v>ประภัสสร</v>
      </c>
      <c r="T39" s="116" t="str">
        <f>รายชื่อ!F37</f>
        <v>คงจันทร์</v>
      </c>
      <c r="U39" s="106">
        <f>ไทย!H41</f>
        <v>3</v>
      </c>
      <c r="V39" s="101">
        <f>คณิต!H41</f>
        <v>0</v>
      </c>
      <c r="W39" s="101">
        <f>วิทย์!H41</f>
        <v>0</v>
      </c>
      <c r="X39" s="97">
        <f>สังคมฯ!H41</f>
        <v>0</v>
      </c>
      <c r="Y39" s="97">
        <f>ประวัติศาสตร์!H41</f>
        <v>0</v>
      </c>
      <c r="Z39" s="102">
        <f>สุขศึกษาฯ!H41</f>
        <v>0</v>
      </c>
      <c r="AA39" s="97">
        <f>ศิลปะ!H41</f>
        <v>0</v>
      </c>
      <c r="AB39" s="97">
        <f>การงานอาชีพ!H41</f>
        <v>0</v>
      </c>
      <c r="AC39" s="102">
        <f>การงานอาชีพ!H41</f>
        <v>0</v>
      </c>
      <c r="AD39" s="97">
        <f>ภาษาอังกฤษเพื่อการสื่อสาร!H41</f>
        <v>0</v>
      </c>
      <c r="AE39" s="112">
        <f t="shared" si="1"/>
        <v>0.3</v>
      </c>
      <c r="AF39" s="97"/>
      <c r="AG39" s="97">
        <v>35</v>
      </c>
      <c r="AH39" s="109" t="str">
        <f>รายชื่อ!D37</f>
        <v>เด็กชาย</v>
      </c>
      <c r="AI39" s="110" t="str">
        <f>รายชื่อ!E37</f>
        <v>ประภัสสร</v>
      </c>
      <c r="AJ39" s="117" t="str">
        <f>รายชื่อ!F37</f>
        <v>คงจันทร์</v>
      </c>
      <c r="AK39" s="106">
        <f>ไทย!K41</f>
        <v>3</v>
      </c>
      <c r="AL39" s="101">
        <f>คณิต!K41</f>
        <v>0</v>
      </c>
      <c r="AM39" s="101">
        <f>วิทย์!K41</f>
        <v>0</v>
      </c>
      <c r="AN39" s="97">
        <f>สังคมฯ!K41</f>
        <v>0</v>
      </c>
      <c r="AO39" s="97">
        <f>ประวัติศาสตร์!K41</f>
        <v>0</v>
      </c>
      <c r="AP39" s="102">
        <f>สุขศึกษาฯ!K41</f>
        <v>0</v>
      </c>
      <c r="AQ39" s="97">
        <f>ศิลปะ!K41</f>
        <v>0</v>
      </c>
      <c r="AR39" s="97">
        <f>การงานอาชีพ!K41</f>
        <v>0</v>
      </c>
      <c r="AS39" s="102">
        <f>อังกฤษ!K41</f>
        <v>0</v>
      </c>
      <c r="AT39" s="106">
        <f>ภาษาอังกฤษเพื่อการสื่อสาร!K41</f>
        <v>0</v>
      </c>
      <c r="AU39" s="112">
        <f t="shared" si="2"/>
        <v>0.3</v>
      </c>
      <c r="AV39" s="97"/>
      <c r="AW39" s="97">
        <v>35</v>
      </c>
      <c r="AX39" s="113" t="str">
        <f>รายชื่อ!D37</f>
        <v>เด็กชาย</v>
      </c>
      <c r="AY39" s="110" t="str">
        <f>รายชื่อ!E37</f>
        <v>ประภัสสร</v>
      </c>
      <c r="AZ39" s="117" t="str">
        <f>รายชื่อ!F37</f>
        <v>คงจันทร์</v>
      </c>
      <c r="BA39" s="106">
        <f>ไทย!N41</f>
        <v>3</v>
      </c>
      <c r="BB39" s="101">
        <f>คณิต!N41</f>
        <v>0</v>
      </c>
      <c r="BC39" s="101">
        <f>วิทย์!N41</f>
        <v>0</v>
      </c>
      <c r="BD39" s="106">
        <f>สังคมฯ!N41</f>
        <v>0</v>
      </c>
      <c r="BE39" s="106">
        <f>ประวัติศาสตร์!N41</f>
        <v>0</v>
      </c>
      <c r="BF39" s="101">
        <f>สุขศึกษาฯ!N41</f>
        <v>0</v>
      </c>
      <c r="BG39" s="106">
        <f>ศิลปะ!N41</f>
        <v>0</v>
      </c>
      <c r="BH39" s="106">
        <f>การงานอาชีพ!N41</f>
        <v>0</v>
      </c>
      <c r="BI39" s="101">
        <f>อังกฤษ!N41</f>
        <v>0</v>
      </c>
      <c r="BJ39" s="114">
        <f>ภาษาอังกฤษเพื่อการสื่อสาร!N41</f>
        <v>0</v>
      </c>
      <c r="BK39" s="115">
        <f t="shared" si="4"/>
        <v>0.3</v>
      </c>
      <c r="BL39" s="106"/>
    </row>
    <row r="40" spans="1:64" ht="24" x14ac:dyDescent="0.55000000000000004">
      <c r="A40" s="8"/>
      <c r="B40" s="8"/>
      <c r="C40" s="8"/>
      <c r="D40" s="18"/>
      <c r="Q40" s="8"/>
      <c r="R40" s="8"/>
      <c r="S40" s="8"/>
      <c r="T40" s="18"/>
      <c r="AG40" s="8"/>
      <c r="AH40" s="8"/>
      <c r="AI40" s="8"/>
      <c r="AJ40" s="18"/>
      <c r="AW40" s="8"/>
      <c r="AX40" s="8"/>
      <c r="AY40" s="8"/>
      <c r="AZ40" s="18"/>
    </row>
    <row r="41" spans="1:64" ht="24" x14ac:dyDescent="0.55000000000000004">
      <c r="A41" s="8"/>
      <c r="B41" s="8"/>
      <c r="C41" s="8"/>
      <c r="D41" s="18"/>
      <c r="Q41" s="8"/>
      <c r="R41" s="8"/>
      <c r="S41" s="8"/>
      <c r="T41" s="18"/>
      <c r="AG41" s="8"/>
      <c r="AH41" s="8"/>
      <c r="AI41" s="8"/>
      <c r="AJ41" s="18"/>
      <c r="AW41" s="8"/>
      <c r="AX41" s="8"/>
      <c r="AY41" s="8"/>
      <c r="AZ41" s="18"/>
    </row>
    <row r="42" spans="1:64" ht="24" x14ac:dyDescent="0.55000000000000004">
      <c r="A42" s="8"/>
      <c r="B42" s="8"/>
      <c r="C42" s="8"/>
      <c r="D42" s="18"/>
      <c r="Q42" s="8"/>
      <c r="R42" s="8"/>
      <c r="S42" s="8"/>
      <c r="T42" s="18"/>
      <c r="AG42" s="8"/>
      <c r="AH42" s="8"/>
      <c r="AI42" s="8"/>
      <c r="AJ42" s="18"/>
      <c r="AW42" s="8"/>
      <c r="AX42" s="8"/>
      <c r="AY42" s="8"/>
      <c r="AZ42" s="18"/>
    </row>
    <row r="43" spans="1:64" ht="24" x14ac:dyDescent="0.55000000000000004">
      <c r="A43" s="8"/>
      <c r="B43" s="8"/>
      <c r="C43" s="8"/>
      <c r="D43" s="18"/>
      <c r="Q43" s="8"/>
      <c r="R43" s="8"/>
      <c r="S43" s="8"/>
      <c r="T43" s="18"/>
      <c r="AB43" s="134"/>
      <c r="AG43" s="8"/>
      <c r="AH43" s="8"/>
      <c r="AI43" s="8"/>
      <c r="AJ43" s="18"/>
      <c r="AW43" s="8"/>
      <c r="AX43" s="8"/>
      <c r="AY43" s="8"/>
      <c r="AZ43" s="18"/>
    </row>
    <row r="44" spans="1:64" ht="24" x14ac:dyDescent="0.55000000000000004">
      <c r="A44" s="8"/>
      <c r="B44" s="8"/>
      <c r="C44" s="8"/>
      <c r="D44" s="18"/>
      <c r="Q44" s="8"/>
      <c r="R44" s="8"/>
      <c r="S44" s="8"/>
      <c r="T44" s="18"/>
      <c r="AG44" s="8"/>
      <c r="AH44" s="8"/>
      <c r="AI44" s="8"/>
      <c r="AJ44" s="18"/>
      <c r="AW44" s="8"/>
      <c r="AX44" s="8"/>
      <c r="AY44" s="8"/>
      <c r="AZ44" s="18"/>
    </row>
    <row r="45" spans="1:64" ht="24" x14ac:dyDescent="0.55000000000000004">
      <c r="A45" s="8"/>
      <c r="B45" s="8"/>
      <c r="C45" s="8"/>
      <c r="D45" s="18"/>
      <c r="Q45" s="8"/>
      <c r="R45" s="8"/>
      <c r="S45" s="8"/>
      <c r="T45" s="18"/>
      <c r="AG45" s="8"/>
      <c r="AH45" s="8"/>
      <c r="AI45" s="8"/>
      <c r="AJ45" s="18"/>
      <c r="AW45" s="8"/>
      <c r="AX45" s="8"/>
      <c r="AY45" s="8"/>
      <c r="AZ45" s="18"/>
    </row>
    <row r="46" spans="1:64" ht="24" x14ac:dyDescent="0.55000000000000004">
      <c r="A46" s="8"/>
      <c r="B46" s="8"/>
      <c r="C46" s="8"/>
      <c r="D46" s="18"/>
      <c r="Q46" s="8"/>
      <c r="R46" s="8"/>
      <c r="S46" s="8"/>
      <c r="T46" s="18"/>
      <c r="AG46" s="8"/>
      <c r="AH46" s="8"/>
      <c r="AI46" s="8"/>
      <c r="AJ46" s="18"/>
      <c r="AW46" s="8"/>
      <c r="AX46" s="8"/>
      <c r="AY46" s="8"/>
      <c r="AZ46" s="18"/>
    </row>
    <row r="47" spans="1:64" ht="24" x14ac:dyDescent="0.55000000000000004">
      <c r="A47" s="8"/>
      <c r="B47" s="8"/>
      <c r="C47" s="8"/>
      <c r="D47" s="18"/>
      <c r="Q47" s="8"/>
      <c r="R47" s="8"/>
      <c r="S47" s="8"/>
      <c r="T47" s="18"/>
      <c r="AG47" s="8"/>
      <c r="AH47" s="8"/>
      <c r="AI47" s="8"/>
      <c r="AJ47" s="18"/>
      <c r="AW47" s="8"/>
      <c r="AX47" s="8"/>
      <c r="AY47" s="8"/>
      <c r="AZ47" s="18"/>
    </row>
    <row r="48" spans="1:64" ht="24" x14ac:dyDescent="0.55000000000000004">
      <c r="A48" s="8"/>
      <c r="B48" s="8"/>
      <c r="C48" s="8"/>
      <c r="D48" s="18"/>
      <c r="Q48" s="8"/>
      <c r="R48" s="8"/>
      <c r="S48" s="8"/>
      <c r="T48" s="18"/>
      <c r="AG48" s="8"/>
      <c r="AH48" s="8"/>
      <c r="AI48" s="8"/>
      <c r="AJ48" s="18"/>
      <c r="AW48" s="8"/>
      <c r="AX48" s="8"/>
      <c r="AY48" s="8"/>
      <c r="AZ48" s="18"/>
    </row>
    <row r="49" spans="1:52" ht="24" x14ac:dyDescent="0.55000000000000004">
      <c r="A49" s="8"/>
      <c r="B49" s="8"/>
      <c r="C49" s="8"/>
      <c r="Q49" s="8"/>
      <c r="R49" s="8"/>
      <c r="S49" s="8"/>
      <c r="AG49" s="8"/>
      <c r="AH49" s="8"/>
      <c r="AI49" s="8"/>
      <c r="AW49" s="8"/>
      <c r="AX49" s="8"/>
      <c r="AY49" s="8"/>
    </row>
    <row r="50" spans="1:52" ht="24" x14ac:dyDescent="0.55000000000000004">
      <c r="A50" s="8"/>
      <c r="B50" s="8"/>
      <c r="C50" s="8"/>
      <c r="D50" s="18"/>
      <c r="Q50" s="8"/>
      <c r="R50" s="8"/>
      <c r="S50" s="8"/>
      <c r="T50" s="18"/>
      <c r="AG50" s="8"/>
      <c r="AH50" s="8"/>
      <c r="AI50" s="8"/>
      <c r="AJ50" s="18"/>
      <c r="AW50" s="8"/>
      <c r="AX50" s="8"/>
      <c r="AY50" s="8"/>
      <c r="AZ50" s="18"/>
    </row>
    <row r="51" spans="1:52" ht="24" x14ac:dyDescent="0.55000000000000004">
      <c r="A51" s="8"/>
      <c r="B51" s="8"/>
      <c r="C51" s="8"/>
      <c r="D51" s="18"/>
      <c r="Q51" s="8"/>
      <c r="R51" s="8"/>
      <c r="S51" s="8"/>
      <c r="T51" s="18"/>
      <c r="AG51" s="8"/>
      <c r="AH51" s="8"/>
      <c r="AI51" s="8"/>
      <c r="AJ51" s="18"/>
      <c r="AW51" s="8"/>
      <c r="AX51" s="8"/>
      <c r="AY51" s="8"/>
      <c r="AZ51" s="18"/>
    </row>
    <row r="52" spans="1:52" ht="24" x14ac:dyDescent="0.55000000000000004">
      <c r="A52" s="8"/>
      <c r="B52" s="8"/>
      <c r="C52" s="8"/>
      <c r="D52" s="18"/>
      <c r="Q52" s="8"/>
      <c r="R52" s="8"/>
      <c r="S52" s="8"/>
      <c r="T52" s="18"/>
      <c r="AG52" s="8"/>
      <c r="AH52" s="8"/>
      <c r="AI52" s="8"/>
      <c r="AJ52" s="18"/>
      <c r="AW52" s="8"/>
      <c r="AX52" s="8"/>
      <c r="AY52" s="8"/>
      <c r="AZ52" s="18"/>
    </row>
    <row r="53" spans="1:52" ht="24" x14ac:dyDescent="0.55000000000000004">
      <c r="A53" s="8"/>
      <c r="B53" s="8"/>
      <c r="C53" s="8"/>
      <c r="D53" s="18"/>
      <c r="Q53" s="8"/>
      <c r="R53" s="8"/>
      <c r="S53" s="8"/>
      <c r="T53" s="18"/>
      <c r="AG53" s="8"/>
      <c r="AH53" s="8"/>
      <c r="AI53" s="8"/>
      <c r="AJ53" s="18"/>
      <c r="AW53" s="8"/>
      <c r="AX53" s="8"/>
      <c r="AY53" s="8"/>
      <c r="AZ53" s="18"/>
    </row>
    <row r="54" spans="1:52" ht="24" x14ac:dyDescent="0.55000000000000004">
      <c r="A54" s="8"/>
      <c r="B54" s="8"/>
      <c r="C54" s="8"/>
      <c r="D54" s="18"/>
      <c r="Q54" s="8"/>
      <c r="R54" s="8"/>
      <c r="S54" s="8"/>
      <c r="T54" s="18"/>
      <c r="AG54" s="8"/>
      <c r="AH54" s="8"/>
      <c r="AI54" s="8"/>
      <c r="AJ54" s="18"/>
      <c r="AW54" s="8"/>
      <c r="AX54" s="8"/>
      <c r="AY54" s="8"/>
      <c r="AZ54" s="18"/>
    </row>
    <row r="55" spans="1:52" ht="24" x14ac:dyDescent="0.55000000000000004">
      <c r="A55" s="8"/>
      <c r="B55" s="8"/>
      <c r="C55" s="8"/>
      <c r="D55" s="18"/>
      <c r="Q55" s="8"/>
      <c r="R55" s="8"/>
      <c r="S55" s="8"/>
      <c r="T55" s="18"/>
      <c r="AG55" s="8"/>
      <c r="AH55" s="8"/>
      <c r="AI55" s="8"/>
      <c r="AJ55" s="18"/>
      <c r="AW55" s="8"/>
      <c r="AX55" s="8"/>
      <c r="AY55" s="8"/>
      <c r="AZ55" s="18"/>
    </row>
    <row r="56" spans="1:52" ht="24" x14ac:dyDescent="0.55000000000000004">
      <c r="A56" s="8"/>
      <c r="B56" s="8"/>
      <c r="C56" s="8"/>
      <c r="D56" s="18"/>
      <c r="Q56" s="8"/>
      <c r="R56" s="8"/>
      <c r="S56" s="8"/>
      <c r="T56" s="18"/>
      <c r="AG56" s="8"/>
      <c r="AH56" s="8"/>
      <c r="AI56" s="8"/>
      <c r="AJ56" s="18"/>
      <c r="AW56" s="8"/>
      <c r="AX56" s="8"/>
      <c r="AY56" s="8"/>
      <c r="AZ56" s="18"/>
    </row>
    <row r="57" spans="1:52" ht="24" x14ac:dyDescent="0.55000000000000004">
      <c r="A57" s="8"/>
      <c r="B57" s="8"/>
      <c r="C57" s="8"/>
      <c r="D57" s="18"/>
      <c r="Q57" s="8"/>
      <c r="R57" s="8"/>
      <c r="S57" s="8"/>
      <c r="T57" s="18"/>
      <c r="AG57" s="8"/>
      <c r="AH57" s="8"/>
      <c r="AI57" s="8"/>
      <c r="AJ57" s="18"/>
      <c r="AW57" s="8"/>
      <c r="AX57" s="8"/>
      <c r="AY57" s="8"/>
      <c r="AZ57" s="18"/>
    </row>
    <row r="58" spans="1:52" ht="24" x14ac:dyDescent="0.55000000000000004">
      <c r="A58" s="8"/>
      <c r="B58" s="8"/>
      <c r="C58" s="8"/>
      <c r="D58" s="18"/>
      <c r="Q58" s="8"/>
      <c r="R58" s="8"/>
      <c r="S58" s="8"/>
      <c r="T58" s="18"/>
      <c r="AG58" s="8"/>
      <c r="AH58" s="8"/>
      <c r="AI58" s="8"/>
      <c r="AJ58" s="18"/>
      <c r="AW58" s="8"/>
      <c r="AX58" s="8"/>
      <c r="AY58" s="8"/>
      <c r="AZ58" s="18"/>
    </row>
    <row r="59" spans="1:52" ht="24" x14ac:dyDescent="0.55000000000000004">
      <c r="A59" s="8"/>
      <c r="B59" s="8"/>
      <c r="C59" s="8"/>
      <c r="D59" s="18"/>
      <c r="Q59" s="8"/>
      <c r="R59" s="8"/>
      <c r="S59" s="8"/>
      <c r="T59" s="18"/>
      <c r="AG59" s="8"/>
      <c r="AH59" s="8"/>
      <c r="AI59" s="8"/>
      <c r="AJ59" s="18"/>
      <c r="AW59" s="8"/>
      <c r="AX59" s="8"/>
      <c r="AY59" s="8"/>
      <c r="AZ59" s="18"/>
    </row>
    <row r="60" spans="1:52" ht="24" x14ac:dyDescent="0.55000000000000004">
      <c r="A60" s="8"/>
      <c r="B60" s="8"/>
      <c r="C60" s="8"/>
      <c r="D60" s="18"/>
      <c r="Q60" s="8"/>
      <c r="R60" s="8"/>
      <c r="S60" s="8"/>
      <c r="T60" s="18"/>
      <c r="AG60" s="8"/>
      <c r="AH60" s="8"/>
      <c r="AI60" s="8"/>
      <c r="AJ60" s="18"/>
      <c r="AW60" s="8"/>
      <c r="AX60" s="8"/>
      <c r="AY60" s="8"/>
      <c r="AZ60" s="18"/>
    </row>
  </sheetData>
  <mergeCells count="20">
    <mergeCell ref="A1:P1"/>
    <mergeCell ref="Q1:AF1"/>
    <mergeCell ref="AG1:AV1"/>
    <mergeCell ref="AW1:BL1"/>
    <mergeCell ref="A2:P2"/>
    <mergeCell ref="Q2:AF2"/>
    <mergeCell ref="AG2:AV2"/>
    <mergeCell ref="AW2:BL2"/>
    <mergeCell ref="AX3:AZ3"/>
    <mergeCell ref="BL3:BL4"/>
    <mergeCell ref="B4:D4"/>
    <mergeCell ref="R4:T4"/>
    <mergeCell ref="AH4:AJ4"/>
    <mergeCell ref="AX4:AZ4"/>
    <mergeCell ref="B3:D3"/>
    <mergeCell ref="P3:P4"/>
    <mergeCell ref="R3:T3"/>
    <mergeCell ref="AF3:AF4"/>
    <mergeCell ref="AH3:AJ3"/>
    <mergeCell ref="AV3:AV4"/>
  </mergeCells>
  <printOptions horizontalCentered="1"/>
  <pageMargins left="0.51181102362204722" right="0.31496062992125984" top="0.55118110236220474" bottom="0.35433070866141736" header="0.31496062992125984" footer="0.31496062992125984"/>
  <pageSetup paperSize="9" scale="1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13C5-54A3-40A3-A750-9F6ACFC79DC3}">
  <sheetPr>
    <tabColor rgb="FF92D050"/>
    <pageSetUpPr fitToPage="1"/>
  </sheetPr>
  <dimension ref="A1:BM60"/>
  <sheetViews>
    <sheetView zoomScaleNormal="100" workbookViewId="0">
      <selection activeCell="BL6" sqref="BL6"/>
    </sheetView>
  </sheetViews>
  <sheetFormatPr defaultColWidth="9" defaultRowHeight="14.25" x14ac:dyDescent="0.2"/>
  <cols>
    <col min="1" max="1" width="5.75" customWidth="1"/>
    <col min="2" max="2" width="7.375" customWidth="1"/>
    <col min="3" max="3" width="9.875" customWidth="1"/>
    <col min="4" max="4" width="12.625" customWidth="1"/>
    <col min="5" max="14" width="4.625" customWidth="1"/>
    <col min="15" max="15" width="4.625" style="51" customWidth="1"/>
    <col min="16" max="16" width="6.625" customWidth="1"/>
    <col min="17" max="17" width="5.75" customWidth="1"/>
    <col min="18" max="18" width="7.875" customWidth="1"/>
    <col min="19" max="19" width="8.75" customWidth="1"/>
    <col min="20" max="20" width="11.625" customWidth="1"/>
    <col min="21" max="30" width="4.625" customWidth="1"/>
    <col min="31" max="31" width="4.625" style="51" customWidth="1"/>
    <col min="32" max="32" width="6.875" customWidth="1"/>
    <col min="33" max="33" width="5.75" customWidth="1"/>
    <col min="34" max="34" width="8" customWidth="1"/>
    <col min="35" max="35" width="9" customWidth="1"/>
    <col min="36" max="36" width="12.125" customWidth="1"/>
    <col min="37" max="47" width="4.625" customWidth="1"/>
    <col min="48" max="48" width="9.25" customWidth="1"/>
    <col min="49" max="49" width="4.75" customWidth="1"/>
    <col min="50" max="50" width="7" customWidth="1"/>
    <col min="51" max="51" width="10.625" customWidth="1"/>
    <col min="52" max="52" width="12.125" customWidth="1"/>
    <col min="53" max="62" width="4.625" customWidth="1"/>
    <col min="63" max="63" width="4.625" style="51" customWidth="1"/>
    <col min="64" max="64" width="7.875" customWidth="1"/>
  </cols>
  <sheetData>
    <row r="1" spans="1:64" ht="24" x14ac:dyDescent="0.55000000000000004">
      <c r="A1" s="168" t="s">
        <v>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 t="s">
        <v>30</v>
      </c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 t="s">
        <v>31</v>
      </c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 t="s">
        <v>40</v>
      </c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</row>
    <row r="2" spans="1:64" ht="24" x14ac:dyDescent="0.55000000000000004">
      <c r="A2" s="169" t="s">
        <v>65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 t="str">
        <f>A2</f>
        <v>ชั้น ป.6/1    ภาคเรียนที่ 2     ปีการศึกษา 2563</v>
      </c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 t="str">
        <f>A2</f>
        <v>ชั้น ป.6/1    ภาคเรียนที่ 2     ปีการศึกษา 2563</v>
      </c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 t="str">
        <f>A2</f>
        <v>ชั้น ป.6/1    ภาคเรียนที่ 2     ปีการศึกษา 2563</v>
      </c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</row>
    <row r="3" spans="1:64" ht="62.25" customHeight="1" x14ac:dyDescent="0.2">
      <c r="A3" s="96" t="s">
        <v>0</v>
      </c>
      <c r="B3" s="154" t="s">
        <v>18</v>
      </c>
      <c r="C3" s="164"/>
      <c r="D3" s="165"/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36" t="s">
        <v>26</v>
      </c>
      <c r="M3" s="36" t="s">
        <v>206</v>
      </c>
      <c r="N3" s="36" t="s">
        <v>61</v>
      </c>
      <c r="O3" s="52" t="s">
        <v>1</v>
      </c>
      <c r="P3" s="166" t="s">
        <v>27</v>
      </c>
      <c r="Q3" s="96" t="s">
        <v>0</v>
      </c>
      <c r="R3" s="154" t="s">
        <v>18</v>
      </c>
      <c r="S3" s="164"/>
      <c r="T3" s="165"/>
      <c r="U3" s="15" t="s">
        <v>19</v>
      </c>
      <c r="V3" s="15" t="s">
        <v>20</v>
      </c>
      <c r="W3" s="15" t="s">
        <v>21</v>
      </c>
      <c r="X3" s="15" t="s">
        <v>22</v>
      </c>
      <c r="Y3" s="15" t="s">
        <v>23</v>
      </c>
      <c r="Z3" s="15" t="s">
        <v>24</v>
      </c>
      <c r="AA3" s="15" t="s">
        <v>25</v>
      </c>
      <c r="AB3" s="36" t="s">
        <v>64</v>
      </c>
      <c r="AC3" s="36" t="s">
        <v>206</v>
      </c>
      <c r="AD3" s="36" t="s">
        <v>61</v>
      </c>
      <c r="AE3" s="52" t="s">
        <v>1</v>
      </c>
      <c r="AF3" s="166" t="s">
        <v>27</v>
      </c>
      <c r="AG3" s="96" t="s">
        <v>0</v>
      </c>
      <c r="AH3" s="154" t="s">
        <v>18</v>
      </c>
      <c r="AI3" s="164"/>
      <c r="AJ3" s="165"/>
      <c r="AK3" s="15" t="s">
        <v>19</v>
      </c>
      <c r="AL3" s="15" t="s">
        <v>20</v>
      </c>
      <c r="AM3" s="15" t="s">
        <v>21</v>
      </c>
      <c r="AN3" s="15" t="s">
        <v>22</v>
      </c>
      <c r="AO3" s="36" t="s">
        <v>23</v>
      </c>
      <c r="AP3" s="36" t="s">
        <v>24</v>
      </c>
      <c r="AQ3" s="36" t="s">
        <v>25</v>
      </c>
      <c r="AR3" s="36" t="s">
        <v>64</v>
      </c>
      <c r="AS3" s="36" t="s">
        <v>206</v>
      </c>
      <c r="AT3" s="36" t="s">
        <v>61</v>
      </c>
      <c r="AU3" s="15" t="s">
        <v>1</v>
      </c>
      <c r="AV3" s="166" t="s">
        <v>27</v>
      </c>
      <c r="AW3" s="96" t="s">
        <v>0</v>
      </c>
      <c r="AX3" s="154" t="s">
        <v>18</v>
      </c>
      <c r="AY3" s="164"/>
      <c r="AZ3" s="165"/>
      <c r="BA3" s="15" t="s">
        <v>19</v>
      </c>
      <c r="BB3" s="36" t="s">
        <v>20</v>
      </c>
      <c r="BC3" s="36" t="s">
        <v>21</v>
      </c>
      <c r="BD3" s="36" t="s">
        <v>22</v>
      </c>
      <c r="BE3" s="36" t="s">
        <v>23</v>
      </c>
      <c r="BF3" s="36" t="s">
        <v>24</v>
      </c>
      <c r="BG3" s="36" t="s">
        <v>25</v>
      </c>
      <c r="BH3" s="36" t="s">
        <v>64</v>
      </c>
      <c r="BI3" s="36" t="s">
        <v>206</v>
      </c>
      <c r="BJ3" s="36" t="s">
        <v>61</v>
      </c>
      <c r="BK3" s="52" t="s">
        <v>1</v>
      </c>
      <c r="BL3" s="166" t="s">
        <v>27</v>
      </c>
    </row>
    <row r="4" spans="1:64" ht="18" customHeight="1" x14ac:dyDescent="0.2">
      <c r="A4" s="16"/>
      <c r="B4" s="154" t="s">
        <v>28</v>
      </c>
      <c r="C4" s="164"/>
      <c r="D4" s="165"/>
      <c r="E4" s="17">
        <v>3</v>
      </c>
      <c r="F4" s="17">
        <v>3</v>
      </c>
      <c r="G4" s="17">
        <v>3</v>
      </c>
      <c r="H4" s="17">
        <v>3</v>
      </c>
      <c r="I4" s="17">
        <v>3</v>
      </c>
      <c r="J4" s="17">
        <v>3</v>
      </c>
      <c r="K4" s="17">
        <v>3</v>
      </c>
      <c r="L4" s="17">
        <v>3</v>
      </c>
      <c r="M4" s="17">
        <v>3</v>
      </c>
      <c r="N4" s="17">
        <v>3</v>
      </c>
      <c r="O4" s="53">
        <v>3</v>
      </c>
      <c r="P4" s="167"/>
      <c r="Q4" s="16"/>
      <c r="R4" s="154" t="s">
        <v>28</v>
      </c>
      <c r="S4" s="164"/>
      <c r="T4" s="165"/>
      <c r="U4" s="17">
        <v>3</v>
      </c>
      <c r="V4" s="17">
        <v>3</v>
      </c>
      <c r="W4" s="17">
        <v>3</v>
      </c>
      <c r="X4" s="17">
        <v>3</v>
      </c>
      <c r="Y4" s="17">
        <v>3</v>
      </c>
      <c r="Z4" s="17">
        <v>3</v>
      </c>
      <c r="AA4" s="17">
        <v>3</v>
      </c>
      <c r="AB4" s="17">
        <v>3</v>
      </c>
      <c r="AC4" s="17">
        <v>3</v>
      </c>
      <c r="AD4" s="17">
        <v>3</v>
      </c>
      <c r="AE4" s="53">
        <v>3</v>
      </c>
      <c r="AF4" s="167"/>
      <c r="AG4" s="16"/>
      <c r="AH4" s="154" t="s">
        <v>28</v>
      </c>
      <c r="AI4" s="164"/>
      <c r="AJ4" s="165"/>
      <c r="AK4" s="17">
        <v>3</v>
      </c>
      <c r="AL4" s="17">
        <v>3</v>
      </c>
      <c r="AM4" s="17">
        <v>3</v>
      </c>
      <c r="AN4" s="17">
        <v>3</v>
      </c>
      <c r="AO4" s="17">
        <v>3</v>
      </c>
      <c r="AP4" s="17">
        <v>3</v>
      </c>
      <c r="AQ4" s="29">
        <v>3</v>
      </c>
      <c r="AR4" s="30">
        <v>3</v>
      </c>
      <c r="AS4" s="17">
        <v>3</v>
      </c>
      <c r="AT4" s="17">
        <v>3</v>
      </c>
      <c r="AU4" s="17">
        <v>3</v>
      </c>
      <c r="AV4" s="167"/>
      <c r="AW4" s="16"/>
      <c r="AX4" s="154" t="s">
        <v>28</v>
      </c>
      <c r="AY4" s="164"/>
      <c r="AZ4" s="165"/>
      <c r="BA4" s="17">
        <v>3</v>
      </c>
      <c r="BB4" s="17">
        <v>3</v>
      </c>
      <c r="BC4" s="17">
        <v>3</v>
      </c>
      <c r="BD4" s="17">
        <v>3</v>
      </c>
      <c r="BE4" s="17">
        <v>3</v>
      </c>
      <c r="BF4" s="17">
        <v>3</v>
      </c>
      <c r="BG4" s="17">
        <v>3</v>
      </c>
      <c r="BH4" s="17">
        <v>3</v>
      </c>
      <c r="BI4" s="17">
        <v>3</v>
      </c>
      <c r="BJ4" s="17">
        <v>3</v>
      </c>
      <c r="BK4" s="53">
        <v>3</v>
      </c>
      <c r="BL4" s="167"/>
    </row>
    <row r="5" spans="1:64" s="80" customFormat="1" ht="18" customHeight="1" x14ac:dyDescent="0.2">
      <c r="A5" s="70">
        <v>1</v>
      </c>
      <c r="B5" s="71" t="str">
        <f>รายชื่อ!D3</f>
        <v>เด็กชาย</v>
      </c>
      <c r="C5" s="72" t="str">
        <f>รายชื่อ!E3</f>
        <v>กิตติศักดิ์</v>
      </c>
      <c r="D5" s="73" t="str">
        <f>รายชื่อ!F3</f>
        <v>เฉยเเหวน</v>
      </c>
      <c r="E5" s="106">
        <f>ไทย!F7</f>
        <v>3</v>
      </c>
      <c r="F5" s="101">
        <f>คณิต!F7</f>
        <v>0</v>
      </c>
      <c r="G5" s="101">
        <f>วิทย์!F7</f>
        <v>0</v>
      </c>
      <c r="H5" s="106">
        <f>สังคมฯ!F7</f>
        <v>0</v>
      </c>
      <c r="I5" s="106">
        <f>ประวัติศาสตร์!F7</f>
        <v>0</v>
      </c>
      <c r="J5" s="101">
        <f>สุขศึกษาฯ!F7</f>
        <v>0</v>
      </c>
      <c r="K5" s="106">
        <f>ศิลปะ!F7</f>
        <v>0</v>
      </c>
      <c r="L5" s="106">
        <f>การงานอาชีพ!F7</f>
        <v>0</v>
      </c>
      <c r="M5" s="101">
        <f>อังกฤษ!F7</f>
        <v>0</v>
      </c>
      <c r="N5" s="135">
        <f>ภาษาอังกฤษเพื่อการสื่อสาร!F7</f>
        <v>0</v>
      </c>
      <c r="O5" s="136">
        <f>SUM(E5:N5)/10</f>
        <v>0.3</v>
      </c>
      <c r="P5" s="74"/>
      <c r="Q5" s="70">
        <v>1</v>
      </c>
      <c r="R5" s="71" t="str">
        <f>รายชื่อ!D3</f>
        <v>เด็กชาย</v>
      </c>
      <c r="S5" s="72" t="str">
        <f>รายชื่อ!E3</f>
        <v>กิตติศักดิ์</v>
      </c>
      <c r="T5" s="73" t="str">
        <f>รายชื่อ!F3</f>
        <v>เฉยเเหวน</v>
      </c>
      <c r="U5" s="106">
        <f>ไทย!I7</f>
        <v>3</v>
      </c>
      <c r="V5" s="101">
        <f>คณิต!I7</f>
        <v>0</v>
      </c>
      <c r="W5" s="101">
        <f>วิทย์!I7</f>
        <v>0</v>
      </c>
      <c r="X5" s="106">
        <f>สังคมฯ!I7</f>
        <v>0</v>
      </c>
      <c r="Y5" s="106">
        <f>ประวัติศาสตร์!I7</f>
        <v>0</v>
      </c>
      <c r="Z5" s="101">
        <f>สุขศึกษาฯ!I7</f>
        <v>0</v>
      </c>
      <c r="AA5" s="106">
        <f>ศิลปะ!I7</f>
        <v>0</v>
      </c>
      <c r="AB5" s="106">
        <f>การงานอาชีพ!I7</f>
        <v>0</v>
      </c>
      <c r="AC5" s="101">
        <f>อังกฤษ!I7</f>
        <v>0</v>
      </c>
      <c r="AD5" s="131">
        <f>ภาษาอังกฤษเพื่อการสื่อสาร!I7</f>
        <v>0</v>
      </c>
      <c r="AE5" s="108">
        <f>SUM(U5:AD5)/10</f>
        <v>0.3</v>
      </c>
      <c r="AF5" s="74"/>
      <c r="AG5" s="70">
        <v>1</v>
      </c>
      <c r="AH5" s="75" t="str">
        <f>รายชื่อ!D3</f>
        <v>เด็กชาย</v>
      </c>
      <c r="AI5" s="76" t="str">
        <f>รายชื่อ!E3</f>
        <v>กิตติศักดิ์</v>
      </c>
      <c r="AJ5" s="77" t="str">
        <f>รายชื่อ!F3</f>
        <v>เฉยเเหวน</v>
      </c>
      <c r="AK5" s="106">
        <f>ไทย!L7</f>
        <v>3</v>
      </c>
      <c r="AL5" s="101">
        <f>คณิต!L7</f>
        <v>0</v>
      </c>
      <c r="AM5" s="101">
        <f>วิทย์!L7</f>
        <v>0</v>
      </c>
      <c r="AN5" s="106">
        <f>สังคมฯ!L7</f>
        <v>0</v>
      </c>
      <c r="AO5" s="106">
        <f>ประวัติศาสตร์!L7</f>
        <v>0</v>
      </c>
      <c r="AP5" s="101">
        <f>สุขศึกษาฯ!L7</f>
        <v>0</v>
      </c>
      <c r="AQ5" s="106">
        <f>ศิลปะ!L7</f>
        <v>0</v>
      </c>
      <c r="AR5" s="106">
        <f>การงานอาชีพ!L7</f>
        <v>0</v>
      </c>
      <c r="AS5" s="101">
        <f>อังกฤษ!L7</f>
        <v>0</v>
      </c>
      <c r="AT5" s="106">
        <f>ภาษาอังกฤษเพื่อการสื่อสาร!L7</f>
        <v>0</v>
      </c>
      <c r="AU5" s="112">
        <f>SUM(AK5:AT5)/10</f>
        <v>0.3</v>
      </c>
      <c r="AV5" s="74"/>
      <c r="AW5" s="70">
        <v>1</v>
      </c>
      <c r="AX5" s="78" t="str">
        <f>รายชื่อ!D3</f>
        <v>เด็กชาย</v>
      </c>
      <c r="AY5" s="76" t="str">
        <f>รายชื่อ!E3</f>
        <v>กิตติศักดิ์</v>
      </c>
      <c r="AZ5" s="77" t="str">
        <f>รายชื่อ!F3</f>
        <v>เฉยเเหวน</v>
      </c>
      <c r="BA5" s="106">
        <f>ไทย!O7</f>
        <v>3</v>
      </c>
      <c r="BB5" s="101">
        <f>คณิต!O7</f>
        <v>0</v>
      </c>
      <c r="BC5" s="101">
        <f>วิทย์!O7</f>
        <v>0</v>
      </c>
      <c r="BD5" s="106">
        <f>สังคมฯ!O7</f>
        <v>0</v>
      </c>
      <c r="BE5" s="106">
        <f>ประวัติศาสตร์!O7</f>
        <v>0</v>
      </c>
      <c r="BF5" s="101">
        <f>สุขศึกษาฯ!O7</f>
        <v>0</v>
      </c>
      <c r="BG5" s="106">
        <f>ศิลปะ!O7</f>
        <v>0</v>
      </c>
      <c r="BH5" s="106">
        <f>การงานอาชีพ!O7</f>
        <v>0</v>
      </c>
      <c r="BI5" s="101">
        <f>อังกฤษ!O7</f>
        <v>0</v>
      </c>
      <c r="BJ5" s="114">
        <f>ภาษาอังกฤษเพื่อการสื่อสาร!O7</f>
        <v>0</v>
      </c>
      <c r="BK5" s="115">
        <f>SUM(BA5:BJ5)/10</f>
        <v>0.3</v>
      </c>
      <c r="BL5" s="79"/>
    </row>
    <row r="6" spans="1:64" s="80" customFormat="1" ht="18" customHeight="1" x14ac:dyDescent="0.2">
      <c r="A6" s="97">
        <v>2</v>
      </c>
      <c r="B6" s="98" t="str">
        <f>รายชื่อ!D4</f>
        <v>เด็กชาย</v>
      </c>
      <c r="C6" s="99" t="str">
        <f>รายชื่อ!E4</f>
        <v>ณัฐวุฒิ</v>
      </c>
      <c r="D6" s="100" t="str">
        <f>รายชื่อ!F4</f>
        <v>ม่วงศรี</v>
      </c>
      <c r="E6" s="106">
        <f>ไทย!F8</f>
        <v>3</v>
      </c>
      <c r="F6" s="101">
        <f>คณิต!F8</f>
        <v>0</v>
      </c>
      <c r="G6" s="101">
        <f>วิทย์!F8</f>
        <v>0</v>
      </c>
      <c r="H6" s="97">
        <f>สังคมฯ!F8</f>
        <v>0</v>
      </c>
      <c r="I6" s="97">
        <f>ประวัติศาสตร์!F8</f>
        <v>0</v>
      </c>
      <c r="J6" s="102">
        <f>สุขศึกษาฯ!F8</f>
        <v>0</v>
      </c>
      <c r="K6" s="97">
        <f>ศิลปะ!F8</f>
        <v>0</v>
      </c>
      <c r="L6" s="97">
        <f>การงานอาชีพ!F8</f>
        <v>0</v>
      </c>
      <c r="M6" s="102">
        <f>อังกฤษ!F8</f>
        <v>0</v>
      </c>
      <c r="N6" s="103">
        <f>ภาษาอังกฤษเพื่อการสื่อสาร!F8</f>
        <v>0</v>
      </c>
      <c r="O6" s="104">
        <f t="shared" ref="O6:O39" si="0">SUM(E6:N6)/10</f>
        <v>0.3</v>
      </c>
      <c r="P6" s="97"/>
      <c r="Q6" s="97">
        <v>2</v>
      </c>
      <c r="R6" s="105" t="str">
        <f>รายชื่อ!D4</f>
        <v>เด็กชาย</v>
      </c>
      <c r="S6" s="99" t="str">
        <f>รายชื่อ!E4</f>
        <v>ณัฐวุฒิ</v>
      </c>
      <c r="T6" s="100" t="str">
        <f>รายชื่อ!F4</f>
        <v>ม่วงศรี</v>
      </c>
      <c r="U6" s="106">
        <f>ไทย!I8</f>
        <v>3</v>
      </c>
      <c r="V6" s="101">
        <f>คณิต!I8</f>
        <v>0</v>
      </c>
      <c r="W6" s="101">
        <f>วิทย์!I8</f>
        <v>0</v>
      </c>
      <c r="X6" s="97">
        <f>สังคมฯ!I8</f>
        <v>0</v>
      </c>
      <c r="Y6" s="97">
        <f>ประวัติศาสตร์!I8</f>
        <v>0</v>
      </c>
      <c r="Z6" s="102">
        <f>สุขศึกษาฯ!I8</f>
        <v>0</v>
      </c>
      <c r="AA6" s="97">
        <f>ศิลปะ!I8</f>
        <v>0</v>
      </c>
      <c r="AB6" s="97">
        <f>การงานอาชีพ!I8</f>
        <v>0</v>
      </c>
      <c r="AC6" s="102">
        <f>อังกฤษ!I8</f>
        <v>0</v>
      </c>
      <c r="AD6" s="107">
        <f>ภาษาอังกฤษเพื่อการสื่อสาร!I8</f>
        <v>0</v>
      </c>
      <c r="AE6" s="108">
        <f t="shared" ref="AE6:AE39" si="1">SUM(U6:AD6)/10</f>
        <v>0.3</v>
      </c>
      <c r="AF6" s="97"/>
      <c r="AG6" s="97">
        <v>2</v>
      </c>
      <c r="AH6" s="109" t="str">
        <f>รายชื่อ!D4</f>
        <v>เด็กชาย</v>
      </c>
      <c r="AI6" s="110" t="str">
        <f>รายชื่อ!E4</f>
        <v>ณัฐวุฒิ</v>
      </c>
      <c r="AJ6" s="111" t="str">
        <f>รายชื่อ!F4</f>
        <v>ม่วงศรี</v>
      </c>
      <c r="AK6" s="106">
        <f>ไทย!L8</f>
        <v>3</v>
      </c>
      <c r="AL6" s="101">
        <f>คณิต!L8</f>
        <v>0</v>
      </c>
      <c r="AM6" s="101">
        <f>วิทย์!L8</f>
        <v>0</v>
      </c>
      <c r="AN6" s="97">
        <f>สังคมฯ!L8</f>
        <v>0</v>
      </c>
      <c r="AO6" s="97">
        <f>ประวัติศาสตร์!L8</f>
        <v>0</v>
      </c>
      <c r="AP6" s="102">
        <f>สุขศึกษาฯ!L8</f>
        <v>0</v>
      </c>
      <c r="AQ6" s="97">
        <f>ศิลปะ!L8</f>
        <v>0</v>
      </c>
      <c r="AR6" s="97">
        <f>การงานอาชีพ!L8</f>
        <v>0</v>
      </c>
      <c r="AS6" s="102">
        <f>อังกฤษ!L8</f>
        <v>0</v>
      </c>
      <c r="AT6" s="106">
        <f>ภาษาอังกฤษเพื่อการสื่อสาร!L8</f>
        <v>0</v>
      </c>
      <c r="AU6" s="112">
        <f t="shared" ref="AU6:AU39" si="2">SUM(AK6:AT6)/10</f>
        <v>0.3</v>
      </c>
      <c r="AV6" s="97"/>
      <c r="AW6" s="97">
        <v>2</v>
      </c>
      <c r="AX6" s="113" t="str">
        <f>รายชื่อ!D4</f>
        <v>เด็กชาย</v>
      </c>
      <c r="AY6" s="110" t="str">
        <f>รายชื่อ!E4</f>
        <v>ณัฐวุฒิ</v>
      </c>
      <c r="AZ6" s="111" t="str">
        <f>รายชื่อ!F4</f>
        <v>ม่วงศรี</v>
      </c>
      <c r="BA6" s="106">
        <f>ไทย!O8</f>
        <v>3</v>
      </c>
      <c r="BB6" s="101">
        <f>คณิต!O8</f>
        <v>0</v>
      </c>
      <c r="BC6" s="101">
        <f>วิทย์!O8</f>
        <v>0</v>
      </c>
      <c r="BD6" s="106">
        <f>สังคมฯ!O8</f>
        <v>0</v>
      </c>
      <c r="BE6" s="106">
        <f>ประวัติศาสตร์!O8</f>
        <v>0</v>
      </c>
      <c r="BF6" s="101">
        <f>สุขศึกษาฯ!O8</f>
        <v>0</v>
      </c>
      <c r="BG6" s="106">
        <f>ศิลปะ!O8</f>
        <v>0</v>
      </c>
      <c r="BH6" s="106">
        <f>การงานอาชีพ!O8</f>
        <v>0</v>
      </c>
      <c r="BI6" s="101">
        <f>อังกฤษ!O8</f>
        <v>0</v>
      </c>
      <c r="BJ6" s="114">
        <f>ภาษาอังกฤษเพื่อการสื่อสาร!O8</f>
        <v>0</v>
      </c>
      <c r="BK6" s="115">
        <f t="shared" ref="BK6:BK32" si="3">SUM(BA6:BI6)/10</f>
        <v>0.3</v>
      </c>
      <c r="BL6" s="97"/>
    </row>
    <row r="7" spans="1:64" s="80" customFormat="1" ht="18" customHeight="1" x14ac:dyDescent="0.2">
      <c r="A7" s="97">
        <v>3</v>
      </c>
      <c r="B7" s="98" t="str">
        <f>รายชื่อ!D5</f>
        <v>เด็กชาย</v>
      </c>
      <c r="C7" s="99" t="str">
        <f>รายชื่อ!E5</f>
        <v>ธนพล</v>
      </c>
      <c r="D7" s="100" t="str">
        <f>รายชื่อ!F5</f>
        <v>นรอินทร์</v>
      </c>
      <c r="E7" s="106">
        <f>ไทย!F9</f>
        <v>3</v>
      </c>
      <c r="F7" s="101">
        <f>คณิต!F9</f>
        <v>0</v>
      </c>
      <c r="G7" s="101">
        <f>วิทย์!F9</f>
        <v>0</v>
      </c>
      <c r="H7" s="97">
        <f>สังคมฯ!F9</f>
        <v>0</v>
      </c>
      <c r="I7" s="97">
        <f>ประวัติศาสตร์!F9</f>
        <v>0</v>
      </c>
      <c r="J7" s="102">
        <f>สุขศึกษาฯ!F9</f>
        <v>0</v>
      </c>
      <c r="K7" s="97">
        <f>ศิลปะ!F9</f>
        <v>0</v>
      </c>
      <c r="L7" s="97">
        <f>การงานอาชีพ!F9</f>
        <v>0</v>
      </c>
      <c r="M7" s="102">
        <f>อังกฤษ!F9</f>
        <v>0</v>
      </c>
      <c r="N7" s="97">
        <f>ภาษาอังกฤษเพื่อการสื่อสาร!F9</f>
        <v>0</v>
      </c>
      <c r="O7" s="112">
        <f t="shared" si="0"/>
        <v>0.3</v>
      </c>
      <c r="P7" s="97"/>
      <c r="Q7" s="97">
        <v>3</v>
      </c>
      <c r="R7" s="105" t="str">
        <f>รายชื่อ!D5</f>
        <v>เด็กชาย</v>
      </c>
      <c r="S7" s="132" t="str">
        <f>รายชื่อ!E5</f>
        <v>ธนพล</v>
      </c>
      <c r="T7" s="100" t="str">
        <f>รายชื่อ!F5</f>
        <v>นรอินทร์</v>
      </c>
      <c r="U7" s="106">
        <f>ไทย!I9</f>
        <v>3</v>
      </c>
      <c r="V7" s="101">
        <f>คณิต!I9</f>
        <v>0</v>
      </c>
      <c r="W7" s="101">
        <f>วิทย์!I9</f>
        <v>0</v>
      </c>
      <c r="X7" s="97">
        <f>สังคมฯ!I9</f>
        <v>0</v>
      </c>
      <c r="Y7" s="97">
        <f>ประวัติศาสตร์!I9</f>
        <v>0</v>
      </c>
      <c r="Z7" s="102">
        <f>สุขศึกษาฯ!I9</f>
        <v>0</v>
      </c>
      <c r="AA7" s="97">
        <f>ศิลปะ!I9</f>
        <v>0</v>
      </c>
      <c r="AB7" s="97">
        <f>การงานอาชีพ!I9</f>
        <v>0</v>
      </c>
      <c r="AC7" s="102">
        <f>อังกฤษ!I9</f>
        <v>0</v>
      </c>
      <c r="AD7" s="107">
        <f>ภาษาอังกฤษเพื่อการสื่อสาร!I9</f>
        <v>0</v>
      </c>
      <c r="AE7" s="108">
        <f t="shared" si="1"/>
        <v>0.3</v>
      </c>
      <c r="AF7" s="97"/>
      <c r="AG7" s="97">
        <v>3</v>
      </c>
      <c r="AH7" s="109" t="str">
        <f>รายชื่อ!D5</f>
        <v>เด็กชาย</v>
      </c>
      <c r="AI7" s="110" t="str">
        <f>รายชื่อ!E5</f>
        <v>ธนพล</v>
      </c>
      <c r="AJ7" s="111" t="str">
        <f>รายชื่อ!F5</f>
        <v>นรอินทร์</v>
      </c>
      <c r="AK7" s="106">
        <f>ไทย!L9</f>
        <v>3</v>
      </c>
      <c r="AL7" s="101">
        <f>คณิต!L9</f>
        <v>0</v>
      </c>
      <c r="AM7" s="101">
        <f>วิทย์!L9</f>
        <v>0</v>
      </c>
      <c r="AN7" s="97">
        <f>สังคมฯ!L9</f>
        <v>0</v>
      </c>
      <c r="AO7" s="97">
        <f>ประวัติศาสตร์!L9</f>
        <v>0</v>
      </c>
      <c r="AP7" s="102">
        <f>สุขศึกษาฯ!L9</f>
        <v>0</v>
      </c>
      <c r="AQ7" s="97">
        <f>ศิลปะ!L9</f>
        <v>0</v>
      </c>
      <c r="AR7" s="97">
        <f>การงานอาชีพ!L9</f>
        <v>0</v>
      </c>
      <c r="AS7" s="102">
        <f>อังกฤษ!L9</f>
        <v>0</v>
      </c>
      <c r="AT7" s="106">
        <f>ภาษาอังกฤษเพื่อการสื่อสาร!L9</f>
        <v>0</v>
      </c>
      <c r="AU7" s="112">
        <f t="shared" si="2"/>
        <v>0.3</v>
      </c>
      <c r="AV7" s="97"/>
      <c r="AW7" s="97">
        <v>3</v>
      </c>
      <c r="AX7" s="113" t="str">
        <f>รายชื่อ!D5</f>
        <v>เด็กชาย</v>
      </c>
      <c r="AY7" s="110" t="str">
        <f>รายชื่อ!E5</f>
        <v>ธนพล</v>
      </c>
      <c r="AZ7" s="111" t="str">
        <f>รายชื่อ!F5</f>
        <v>นรอินทร์</v>
      </c>
      <c r="BA7" s="106">
        <f>ไทย!O9</f>
        <v>3</v>
      </c>
      <c r="BB7" s="101">
        <f>คณิต!O9</f>
        <v>0</v>
      </c>
      <c r="BC7" s="101">
        <f>วิทย์!O9</f>
        <v>0</v>
      </c>
      <c r="BD7" s="106">
        <f>สังคมฯ!O9</f>
        <v>0</v>
      </c>
      <c r="BE7" s="106">
        <f>ประวัติศาสตร์!O9</f>
        <v>0</v>
      </c>
      <c r="BF7" s="106">
        <f>สุขศึกษาฯ!O9</f>
        <v>0</v>
      </c>
      <c r="BG7" s="106">
        <f>ศิลปะ!O9</f>
        <v>0</v>
      </c>
      <c r="BH7" s="106">
        <f>การงานอาชีพ!O9</f>
        <v>0</v>
      </c>
      <c r="BI7" s="106">
        <f>อังกฤษ!O9</f>
        <v>0</v>
      </c>
      <c r="BJ7" s="114">
        <f>ภาษาอังกฤษเพื่อการสื่อสาร!O9</f>
        <v>0</v>
      </c>
      <c r="BK7" s="115">
        <f t="shared" si="3"/>
        <v>0.3</v>
      </c>
      <c r="BL7" s="106"/>
    </row>
    <row r="8" spans="1:64" s="80" customFormat="1" ht="18" customHeight="1" x14ac:dyDescent="0.2">
      <c r="A8" s="97">
        <v>4</v>
      </c>
      <c r="B8" s="98" t="str">
        <f>รายชื่อ!D6</f>
        <v>เด็กชาย</v>
      </c>
      <c r="C8" s="99" t="str">
        <f>รายชื่อ!E6</f>
        <v>นิธิพล</v>
      </c>
      <c r="D8" s="100" t="str">
        <f>รายชื่อ!F6</f>
        <v>แผ่นคำลา</v>
      </c>
      <c r="E8" s="106">
        <f>ไทย!F10</f>
        <v>3</v>
      </c>
      <c r="F8" s="101">
        <f>คณิต!F10</f>
        <v>0</v>
      </c>
      <c r="G8" s="101">
        <f>วิทย์!F10</f>
        <v>0</v>
      </c>
      <c r="H8" s="97">
        <f>สังคมฯ!F10</f>
        <v>0</v>
      </c>
      <c r="I8" s="97">
        <f>ประวัติศาสตร์!F10</f>
        <v>0</v>
      </c>
      <c r="J8" s="102">
        <f>สุขศึกษาฯ!F10</f>
        <v>0</v>
      </c>
      <c r="K8" s="97">
        <f>ศิลปะ!F10</f>
        <v>0</v>
      </c>
      <c r="L8" s="97">
        <f>การงานอาชีพ!F10</f>
        <v>0</v>
      </c>
      <c r="M8" s="102">
        <f>อังกฤษ!F10</f>
        <v>0</v>
      </c>
      <c r="N8" s="103">
        <f>ภาษาอังกฤษเพื่อการสื่อสาร!F10</f>
        <v>0</v>
      </c>
      <c r="O8" s="104">
        <f t="shared" si="0"/>
        <v>0.3</v>
      </c>
      <c r="P8" s="97"/>
      <c r="Q8" s="97">
        <v>4</v>
      </c>
      <c r="R8" s="105" t="str">
        <f>รายชื่อ!D6</f>
        <v>เด็กชาย</v>
      </c>
      <c r="S8" s="99" t="str">
        <f>รายชื่อ!E6</f>
        <v>นิธิพล</v>
      </c>
      <c r="T8" s="100" t="str">
        <f>รายชื่อ!F6</f>
        <v>แผ่นคำลา</v>
      </c>
      <c r="U8" s="106">
        <f>ไทย!I10</f>
        <v>3</v>
      </c>
      <c r="V8" s="101">
        <f>คณิต!I10</f>
        <v>0</v>
      </c>
      <c r="W8" s="101">
        <f>วิทย์!I10</f>
        <v>0</v>
      </c>
      <c r="X8" s="97">
        <f>สังคมฯ!I10</f>
        <v>0</v>
      </c>
      <c r="Y8" s="97">
        <f>ประวัติศาสตร์!I10</f>
        <v>0</v>
      </c>
      <c r="Z8" s="102">
        <f>สุขศึกษาฯ!I10</f>
        <v>0</v>
      </c>
      <c r="AA8" s="97">
        <f>ศิลปะ!I10</f>
        <v>0</v>
      </c>
      <c r="AB8" s="97">
        <f>การงานอาชีพ!I10</f>
        <v>0</v>
      </c>
      <c r="AC8" s="102">
        <f>อังกฤษ!I10</f>
        <v>0</v>
      </c>
      <c r="AD8" s="107">
        <f>ภาษาอังกฤษเพื่อการสื่อสาร!I10</f>
        <v>0</v>
      </c>
      <c r="AE8" s="108">
        <f t="shared" si="1"/>
        <v>0.3</v>
      </c>
      <c r="AF8" s="97"/>
      <c r="AG8" s="97">
        <v>4</v>
      </c>
      <c r="AH8" s="109" t="str">
        <f>รายชื่อ!D6</f>
        <v>เด็กชาย</v>
      </c>
      <c r="AI8" s="110" t="str">
        <f>รายชื่อ!E6</f>
        <v>นิธิพล</v>
      </c>
      <c r="AJ8" s="111" t="str">
        <f>รายชื่อ!F6</f>
        <v>แผ่นคำลา</v>
      </c>
      <c r="AK8" s="106">
        <f>ไทย!L10</f>
        <v>3</v>
      </c>
      <c r="AL8" s="101">
        <f>คณิต!L10</f>
        <v>0</v>
      </c>
      <c r="AM8" s="101">
        <f>วิทย์!L10</f>
        <v>0</v>
      </c>
      <c r="AN8" s="97">
        <f>สังคมฯ!L10</f>
        <v>0</v>
      </c>
      <c r="AO8" s="97">
        <f>ประวัติศาสตร์!L10</f>
        <v>0</v>
      </c>
      <c r="AP8" s="102">
        <f>สุขศึกษาฯ!L10</f>
        <v>0</v>
      </c>
      <c r="AQ8" s="97">
        <f>ศิลปะ!L10</f>
        <v>0</v>
      </c>
      <c r="AR8" s="97">
        <f>การงานอาชีพ!L10</f>
        <v>0</v>
      </c>
      <c r="AS8" s="102">
        <f>อังกฤษ!L10</f>
        <v>0</v>
      </c>
      <c r="AT8" s="106">
        <f>ภาษาอังกฤษเพื่อการสื่อสาร!L10</f>
        <v>0</v>
      </c>
      <c r="AU8" s="112">
        <f t="shared" si="2"/>
        <v>0.3</v>
      </c>
      <c r="AV8" s="97"/>
      <c r="AW8" s="97">
        <v>4</v>
      </c>
      <c r="AX8" s="113" t="str">
        <f>รายชื่อ!D6</f>
        <v>เด็กชาย</v>
      </c>
      <c r="AY8" s="110" t="str">
        <f>รายชื่อ!E6</f>
        <v>นิธิพล</v>
      </c>
      <c r="AZ8" s="111" t="str">
        <f>รายชื่อ!F6</f>
        <v>แผ่นคำลา</v>
      </c>
      <c r="BA8" s="106">
        <f>ไทย!O10</f>
        <v>3</v>
      </c>
      <c r="BB8" s="101">
        <f>คณิต!O10</f>
        <v>0</v>
      </c>
      <c r="BC8" s="101">
        <f>วิทย์!O10</f>
        <v>0</v>
      </c>
      <c r="BD8" s="106">
        <f>สังคมฯ!O10</f>
        <v>0</v>
      </c>
      <c r="BE8" s="106">
        <f>ประวัติศาสตร์!O10</f>
        <v>0</v>
      </c>
      <c r="BF8" s="106">
        <f>สุขศึกษาฯ!O10</f>
        <v>0</v>
      </c>
      <c r="BG8" s="106">
        <f>ศิลปะ!O10</f>
        <v>0</v>
      </c>
      <c r="BH8" s="106">
        <f>การงานอาชีพ!O10</f>
        <v>0</v>
      </c>
      <c r="BI8" s="106">
        <f>อังกฤษ!O10</f>
        <v>0</v>
      </c>
      <c r="BJ8" s="114">
        <f>ภาษาอังกฤษเพื่อการสื่อสาร!O10</f>
        <v>0</v>
      </c>
      <c r="BK8" s="115">
        <f t="shared" si="3"/>
        <v>0.3</v>
      </c>
      <c r="BL8" s="106"/>
    </row>
    <row r="9" spans="1:64" s="80" customFormat="1" ht="18" customHeight="1" x14ac:dyDescent="0.2">
      <c r="A9" s="97">
        <v>5</v>
      </c>
      <c r="B9" s="98" t="str">
        <f>รายชื่อ!D7</f>
        <v>เด็กชาย</v>
      </c>
      <c r="C9" s="99" t="str">
        <f>รายชื่อ!E7</f>
        <v>พงศกร</v>
      </c>
      <c r="D9" s="116" t="str">
        <f>รายชื่อ!F7</f>
        <v>สุทธิพงศ์วิรัช</v>
      </c>
      <c r="E9" s="106">
        <f>ไทย!F11</f>
        <v>3</v>
      </c>
      <c r="F9" s="101">
        <f>คณิต!F11</f>
        <v>0</v>
      </c>
      <c r="G9" s="101">
        <f>วิทย์!F11</f>
        <v>0</v>
      </c>
      <c r="H9" s="97">
        <f>สังคมฯ!F11</f>
        <v>0</v>
      </c>
      <c r="I9" s="97">
        <f>ประวัติศาสตร์!F11</f>
        <v>0</v>
      </c>
      <c r="J9" s="102">
        <f>สุขศึกษาฯ!F11</f>
        <v>0</v>
      </c>
      <c r="K9" s="97">
        <f>ศิลปะ!F11</f>
        <v>0</v>
      </c>
      <c r="L9" s="97">
        <f>การงานอาชีพ!F11</f>
        <v>0</v>
      </c>
      <c r="M9" s="102">
        <f>อังกฤษ!F11</f>
        <v>0</v>
      </c>
      <c r="N9" s="97">
        <f>ภาษาอังกฤษเพื่อการสื่อสาร!F11</f>
        <v>0</v>
      </c>
      <c r="O9" s="112">
        <f t="shared" si="0"/>
        <v>0.3</v>
      </c>
      <c r="P9" s="97"/>
      <c r="Q9" s="97">
        <v>5</v>
      </c>
      <c r="R9" s="105" t="str">
        <f>รายชื่อ!D7</f>
        <v>เด็กชาย</v>
      </c>
      <c r="S9" s="99" t="str">
        <f>รายชื่อ!E7</f>
        <v>พงศกร</v>
      </c>
      <c r="T9" s="116" t="str">
        <f>รายชื่อ!F7</f>
        <v>สุทธิพงศ์วิรัช</v>
      </c>
      <c r="U9" s="106">
        <f>ไทย!I11</f>
        <v>3</v>
      </c>
      <c r="V9" s="101">
        <f>คณิต!I11</f>
        <v>0</v>
      </c>
      <c r="W9" s="101">
        <f>วิทย์!I11</f>
        <v>0</v>
      </c>
      <c r="X9" s="97">
        <f>สังคมฯ!I11</f>
        <v>0</v>
      </c>
      <c r="Y9" s="97">
        <f>ประวัติศาสตร์!I11</f>
        <v>0</v>
      </c>
      <c r="Z9" s="102">
        <f>สุขศึกษาฯ!I11</f>
        <v>0</v>
      </c>
      <c r="AA9" s="97">
        <f>ศิลปะ!I11</f>
        <v>0</v>
      </c>
      <c r="AB9" s="97">
        <f>การงานอาชีพ!I11</f>
        <v>0</v>
      </c>
      <c r="AC9" s="102">
        <f>อังกฤษ!I11</f>
        <v>0</v>
      </c>
      <c r="AD9" s="107">
        <f>ภาษาอังกฤษเพื่อการสื่อสาร!I11</f>
        <v>0</v>
      </c>
      <c r="AE9" s="108">
        <f t="shared" si="1"/>
        <v>0.3</v>
      </c>
      <c r="AF9" s="97"/>
      <c r="AG9" s="97">
        <v>5</v>
      </c>
      <c r="AH9" s="109" t="str">
        <f>รายชื่อ!D7</f>
        <v>เด็กชาย</v>
      </c>
      <c r="AI9" s="110" t="str">
        <f>รายชื่อ!E7</f>
        <v>พงศกร</v>
      </c>
      <c r="AJ9" s="117" t="str">
        <f>รายชื่อ!F7</f>
        <v>สุทธิพงศ์วิรัช</v>
      </c>
      <c r="AK9" s="106">
        <f>ไทย!L11</f>
        <v>3</v>
      </c>
      <c r="AL9" s="101">
        <f>คณิต!L11</f>
        <v>0</v>
      </c>
      <c r="AM9" s="101">
        <f>วิทย์!L11</f>
        <v>0</v>
      </c>
      <c r="AN9" s="97">
        <f>สังคมฯ!L11</f>
        <v>0</v>
      </c>
      <c r="AO9" s="97">
        <f>ประวัติศาสตร์!L11</f>
        <v>0</v>
      </c>
      <c r="AP9" s="102">
        <f>สุขศึกษาฯ!L11</f>
        <v>0</v>
      </c>
      <c r="AQ9" s="97">
        <f>ศิลปะ!L11</f>
        <v>0</v>
      </c>
      <c r="AR9" s="97">
        <f>การงานอาชีพ!L11</f>
        <v>0</v>
      </c>
      <c r="AS9" s="102">
        <f>อังกฤษ!L11</f>
        <v>0</v>
      </c>
      <c r="AT9" s="106">
        <f>ภาษาอังกฤษเพื่อการสื่อสาร!L11</f>
        <v>0</v>
      </c>
      <c r="AU9" s="112">
        <f t="shared" si="2"/>
        <v>0.3</v>
      </c>
      <c r="AV9" s="97"/>
      <c r="AW9" s="97">
        <v>5</v>
      </c>
      <c r="AX9" s="113" t="str">
        <f>รายชื่อ!D7</f>
        <v>เด็กชาย</v>
      </c>
      <c r="AY9" s="110" t="str">
        <f>รายชื่อ!E7</f>
        <v>พงศกร</v>
      </c>
      <c r="AZ9" s="117" t="str">
        <f>รายชื่อ!F7</f>
        <v>สุทธิพงศ์วิรัช</v>
      </c>
      <c r="BA9" s="106">
        <f>ไทย!O11</f>
        <v>3</v>
      </c>
      <c r="BB9" s="101">
        <f>คณิต!O11</f>
        <v>0</v>
      </c>
      <c r="BC9" s="101">
        <f>วิทย์!O11</f>
        <v>0</v>
      </c>
      <c r="BD9" s="106">
        <f>สังคมฯ!O11</f>
        <v>0</v>
      </c>
      <c r="BE9" s="106">
        <f>ประวัติศาสตร์!O11</f>
        <v>0</v>
      </c>
      <c r="BF9" s="106">
        <f>สุขศึกษาฯ!O11</f>
        <v>0</v>
      </c>
      <c r="BG9" s="106">
        <f>ศิลปะ!O11</f>
        <v>0</v>
      </c>
      <c r="BH9" s="106">
        <f>การงานอาชีพ!O11</f>
        <v>0</v>
      </c>
      <c r="BI9" s="106">
        <f>อังกฤษ!O11</f>
        <v>0</v>
      </c>
      <c r="BJ9" s="114">
        <f>ภาษาอังกฤษเพื่อการสื่อสาร!O11</f>
        <v>0</v>
      </c>
      <c r="BK9" s="115">
        <f t="shared" si="3"/>
        <v>0.3</v>
      </c>
      <c r="BL9" s="106"/>
    </row>
    <row r="10" spans="1:64" s="80" customFormat="1" ht="18" customHeight="1" x14ac:dyDescent="0.2">
      <c r="A10" s="97">
        <v>6</v>
      </c>
      <c r="B10" s="98" t="str">
        <f>รายชื่อ!D8</f>
        <v>เด็กหญิง</v>
      </c>
      <c r="C10" s="99" t="str">
        <f>รายชื่อ!E8</f>
        <v>กมลวรรณ</v>
      </c>
      <c r="D10" s="116" t="str">
        <f>รายชื่อ!F8</f>
        <v>เนาวไสศรี</v>
      </c>
      <c r="E10" s="106">
        <f>ไทย!F12</f>
        <v>3</v>
      </c>
      <c r="F10" s="101">
        <f>คณิต!F12</f>
        <v>0</v>
      </c>
      <c r="G10" s="101">
        <f>วิทย์!F12</f>
        <v>0</v>
      </c>
      <c r="H10" s="97">
        <f>สังคมฯ!F12</f>
        <v>0</v>
      </c>
      <c r="I10" s="97">
        <f>ประวัติศาสตร์!F12</f>
        <v>0</v>
      </c>
      <c r="J10" s="102">
        <f>สุขศึกษาฯ!F12</f>
        <v>0</v>
      </c>
      <c r="K10" s="97">
        <f>ศิลปะ!F12</f>
        <v>0</v>
      </c>
      <c r="L10" s="97">
        <f>การงานอาชีพ!F12</f>
        <v>0</v>
      </c>
      <c r="M10" s="102">
        <f>อังกฤษ!F12</f>
        <v>0</v>
      </c>
      <c r="N10" s="97">
        <f>ภาษาอังกฤษเพื่อการสื่อสาร!F12</f>
        <v>0</v>
      </c>
      <c r="O10" s="112">
        <f t="shared" si="0"/>
        <v>0.3</v>
      </c>
      <c r="P10" s="97"/>
      <c r="Q10" s="97">
        <v>6</v>
      </c>
      <c r="R10" s="105" t="str">
        <f>รายชื่อ!D8</f>
        <v>เด็กหญิง</v>
      </c>
      <c r="S10" s="99" t="str">
        <f>รายชื่อ!E8</f>
        <v>กมลวรรณ</v>
      </c>
      <c r="T10" s="116" t="str">
        <f>รายชื่อ!F8</f>
        <v>เนาวไสศรี</v>
      </c>
      <c r="U10" s="106">
        <f>ไทย!I12</f>
        <v>3</v>
      </c>
      <c r="V10" s="101">
        <f>คณิต!I12</f>
        <v>0</v>
      </c>
      <c r="W10" s="101">
        <f>วิทย์!I12</f>
        <v>0</v>
      </c>
      <c r="X10" s="97">
        <f>สังคมฯ!I12</f>
        <v>0</v>
      </c>
      <c r="Y10" s="97">
        <f>ประวัติศาสตร์!I12</f>
        <v>0</v>
      </c>
      <c r="Z10" s="102">
        <f>สุขศึกษาฯ!I12</f>
        <v>0</v>
      </c>
      <c r="AA10" s="97">
        <f>ศิลปะ!I12</f>
        <v>0</v>
      </c>
      <c r="AB10" s="97">
        <f>การงานอาชีพ!I12</f>
        <v>0</v>
      </c>
      <c r="AC10" s="102">
        <f>อังกฤษ!I12</f>
        <v>0</v>
      </c>
      <c r="AD10" s="107">
        <f>ภาษาอังกฤษเพื่อการสื่อสาร!I12</f>
        <v>0</v>
      </c>
      <c r="AE10" s="108">
        <f t="shared" si="1"/>
        <v>0.3</v>
      </c>
      <c r="AF10" s="97"/>
      <c r="AG10" s="97">
        <v>6</v>
      </c>
      <c r="AH10" s="109" t="str">
        <f>รายชื่อ!D8</f>
        <v>เด็กหญิง</v>
      </c>
      <c r="AI10" s="110" t="str">
        <f>รายชื่อ!E8</f>
        <v>กมลวรรณ</v>
      </c>
      <c r="AJ10" s="111" t="str">
        <f>รายชื่อ!F8</f>
        <v>เนาวไสศรี</v>
      </c>
      <c r="AK10" s="106">
        <f>ไทย!L12</f>
        <v>3</v>
      </c>
      <c r="AL10" s="101">
        <f>คณิต!L12</f>
        <v>0</v>
      </c>
      <c r="AM10" s="101">
        <f>วิทย์!L12</f>
        <v>0</v>
      </c>
      <c r="AN10" s="97">
        <f>สังคมฯ!L12</f>
        <v>0</v>
      </c>
      <c r="AO10" s="97">
        <f>ประวัติศาสตร์!L12</f>
        <v>0</v>
      </c>
      <c r="AP10" s="102">
        <f>สุขศึกษาฯ!L12</f>
        <v>0</v>
      </c>
      <c r="AQ10" s="97">
        <f>ศิลปะ!L12</f>
        <v>0</v>
      </c>
      <c r="AR10" s="97">
        <f>การงานอาชีพ!L12</f>
        <v>0</v>
      </c>
      <c r="AS10" s="102">
        <f>อังกฤษ!L12</f>
        <v>0</v>
      </c>
      <c r="AT10" s="106">
        <f>ภาษาอังกฤษเพื่อการสื่อสาร!L12</f>
        <v>0</v>
      </c>
      <c r="AU10" s="112">
        <f t="shared" si="2"/>
        <v>0.3</v>
      </c>
      <c r="AV10" s="97"/>
      <c r="AW10" s="97">
        <v>6</v>
      </c>
      <c r="AX10" s="113" t="str">
        <f>รายชื่อ!D8</f>
        <v>เด็กหญิง</v>
      </c>
      <c r="AY10" s="110" t="str">
        <f>รายชื่อ!E8</f>
        <v>กมลวรรณ</v>
      </c>
      <c r="AZ10" s="117" t="str">
        <f>รายชื่อ!F8</f>
        <v>เนาวไสศรี</v>
      </c>
      <c r="BA10" s="106">
        <f>ไทย!O12</f>
        <v>3</v>
      </c>
      <c r="BB10" s="101">
        <f>คณิต!O12</f>
        <v>0</v>
      </c>
      <c r="BC10" s="101">
        <f>วิทย์!O12</f>
        <v>0</v>
      </c>
      <c r="BD10" s="106">
        <f>สังคมฯ!O12</f>
        <v>0</v>
      </c>
      <c r="BE10" s="106">
        <f>ประวัติศาสตร์!O12</f>
        <v>0</v>
      </c>
      <c r="BF10" s="106">
        <f>สุขศึกษาฯ!O12</f>
        <v>0</v>
      </c>
      <c r="BG10" s="106">
        <f>ศิลปะ!O12</f>
        <v>0</v>
      </c>
      <c r="BH10" s="106">
        <f>การงานอาชีพ!O12</f>
        <v>0</v>
      </c>
      <c r="BI10" s="106">
        <f>อังกฤษ!O12</f>
        <v>0</v>
      </c>
      <c r="BJ10" s="114">
        <f>ภาษาอังกฤษเพื่อการสื่อสาร!O12</f>
        <v>0</v>
      </c>
      <c r="BK10" s="115">
        <f t="shared" si="3"/>
        <v>0.3</v>
      </c>
      <c r="BL10" s="106"/>
    </row>
    <row r="11" spans="1:64" s="80" customFormat="1" ht="18" customHeight="1" x14ac:dyDescent="0.2">
      <c r="A11" s="97">
        <v>7</v>
      </c>
      <c r="B11" s="98" t="str">
        <f>รายชื่อ!D9</f>
        <v>เด็กหญิง</v>
      </c>
      <c r="C11" s="99" t="str">
        <f>รายชื่อ!E9</f>
        <v>กรองกาญจน์</v>
      </c>
      <c r="D11" s="100" t="str">
        <f>รายชื่อ!F9</f>
        <v>สืบสอน</v>
      </c>
      <c r="E11" s="106">
        <f>ไทย!F13</f>
        <v>3</v>
      </c>
      <c r="F11" s="101">
        <f>คณิต!F13</f>
        <v>0</v>
      </c>
      <c r="G11" s="101">
        <f>วิทย์!F13</f>
        <v>0</v>
      </c>
      <c r="H11" s="97">
        <f>สังคมฯ!F13</f>
        <v>0</v>
      </c>
      <c r="I11" s="97">
        <f>ประวัติศาสตร์!F13</f>
        <v>0</v>
      </c>
      <c r="J11" s="102">
        <f>สุขศึกษาฯ!F13</f>
        <v>0</v>
      </c>
      <c r="K11" s="97">
        <f>ศิลปะ!F13</f>
        <v>0</v>
      </c>
      <c r="L11" s="97">
        <f>การงานอาชีพ!F13</f>
        <v>0</v>
      </c>
      <c r="M11" s="102">
        <f>อังกฤษ!F13</f>
        <v>0</v>
      </c>
      <c r="N11" s="103">
        <f>ภาษาอังกฤษเพื่อการสื่อสาร!F13</f>
        <v>0</v>
      </c>
      <c r="O11" s="104">
        <f t="shared" si="0"/>
        <v>0.3</v>
      </c>
      <c r="P11" s="97"/>
      <c r="Q11" s="97">
        <v>7</v>
      </c>
      <c r="R11" s="105" t="str">
        <f>รายชื่อ!D9</f>
        <v>เด็กหญิง</v>
      </c>
      <c r="S11" s="99" t="str">
        <f>รายชื่อ!E9</f>
        <v>กรองกาญจน์</v>
      </c>
      <c r="T11" s="100" t="str">
        <f>รายชื่อ!F9</f>
        <v>สืบสอน</v>
      </c>
      <c r="U11" s="106">
        <f>ไทย!I13</f>
        <v>3</v>
      </c>
      <c r="V11" s="101">
        <f>คณิต!I13</f>
        <v>0</v>
      </c>
      <c r="W11" s="101">
        <f>วิทย์!I13</f>
        <v>0</v>
      </c>
      <c r="X11" s="97">
        <f>สังคมฯ!I13</f>
        <v>0</v>
      </c>
      <c r="Y11" s="97">
        <f>ประวัติศาสตร์!I13</f>
        <v>0</v>
      </c>
      <c r="Z11" s="102">
        <f>สุขศึกษาฯ!I13</f>
        <v>0</v>
      </c>
      <c r="AA11" s="97">
        <f>ศิลปะ!I13</f>
        <v>0</v>
      </c>
      <c r="AB11" s="97">
        <f>การงานอาชีพ!I13</f>
        <v>0</v>
      </c>
      <c r="AC11" s="102">
        <f>อังกฤษ!I13</f>
        <v>0</v>
      </c>
      <c r="AD11" s="107">
        <f>ภาษาอังกฤษเพื่อการสื่อสาร!I13</f>
        <v>0</v>
      </c>
      <c r="AE11" s="108">
        <f t="shared" si="1"/>
        <v>0.3</v>
      </c>
      <c r="AF11" s="97"/>
      <c r="AG11" s="97">
        <v>7</v>
      </c>
      <c r="AH11" s="109" t="str">
        <f>รายชื่อ!D9</f>
        <v>เด็กหญิง</v>
      </c>
      <c r="AI11" s="110" t="str">
        <f>รายชื่อ!E9</f>
        <v>กรองกาญจน์</v>
      </c>
      <c r="AJ11" s="111" t="str">
        <f>รายชื่อ!F9</f>
        <v>สืบสอน</v>
      </c>
      <c r="AK11" s="106">
        <f>ไทย!L13</f>
        <v>3</v>
      </c>
      <c r="AL11" s="101">
        <f>คณิต!L13</f>
        <v>0</v>
      </c>
      <c r="AM11" s="101">
        <f>วิทย์!L13</f>
        <v>0</v>
      </c>
      <c r="AN11" s="97">
        <f>สังคมฯ!L13</f>
        <v>0</v>
      </c>
      <c r="AO11" s="97">
        <f>ประวัติศาสตร์!L13</f>
        <v>0</v>
      </c>
      <c r="AP11" s="102">
        <f>สุขศึกษาฯ!L13</f>
        <v>0</v>
      </c>
      <c r="AQ11" s="97">
        <f>ศิลปะ!L13</f>
        <v>0</v>
      </c>
      <c r="AR11" s="97">
        <f>การงานอาชีพ!L13</f>
        <v>0</v>
      </c>
      <c r="AS11" s="102">
        <f>อังกฤษ!L13</f>
        <v>0</v>
      </c>
      <c r="AT11" s="106">
        <f>ภาษาอังกฤษเพื่อการสื่อสาร!L13</f>
        <v>0</v>
      </c>
      <c r="AU11" s="112">
        <f t="shared" si="2"/>
        <v>0.3</v>
      </c>
      <c r="AV11" s="97"/>
      <c r="AW11" s="97">
        <v>7</v>
      </c>
      <c r="AX11" s="113" t="str">
        <f>รายชื่อ!D9</f>
        <v>เด็กหญิง</v>
      </c>
      <c r="AY11" s="110" t="str">
        <f>รายชื่อ!E9</f>
        <v>กรองกาญจน์</v>
      </c>
      <c r="AZ11" s="111" t="str">
        <f>รายชื่อ!F9</f>
        <v>สืบสอน</v>
      </c>
      <c r="BA11" s="106">
        <f>ไทย!O13</f>
        <v>3</v>
      </c>
      <c r="BB11" s="101">
        <f>คณิต!O13</f>
        <v>0</v>
      </c>
      <c r="BC11" s="101">
        <f>วิทย์!O13</f>
        <v>0</v>
      </c>
      <c r="BD11" s="106">
        <f>สังคมฯ!O13</f>
        <v>0</v>
      </c>
      <c r="BE11" s="106">
        <f>ประวัติศาสตร์!O13</f>
        <v>0</v>
      </c>
      <c r="BF11" s="101">
        <f>สุขศึกษาฯ!O13</f>
        <v>0</v>
      </c>
      <c r="BG11" s="106">
        <f>ศิลปะ!O13</f>
        <v>0</v>
      </c>
      <c r="BH11" s="106">
        <f>การงานอาชีพ!O13</f>
        <v>0</v>
      </c>
      <c r="BI11" s="101">
        <f>อังกฤษ!O13</f>
        <v>0</v>
      </c>
      <c r="BJ11" s="114">
        <f>ภาษาอังกฤษเพื่อการสื่อสาร!O13</f>
        <v>0</v>
      </c>
      <c r="BK11" s="115">
        <f t="shared" si="3"/>
        <v>0.3</v>
      </c>
      <c r="BL11" s="106"/>
    </row>
    <row r="12" spans="1:64" s="80" customFormat="1" ht="18" customHeight="1" x14ac:dyDescent="0.2">
      <c r="A12" s="97">
        <v>8</v>
      </c>
      <c r="B12" s="98" t="str">
        <f>รายชื่อ!D10</f>
        <v>เด็กหญิง</v>
      </c>
      <c r="C12" s="99" t="str">
        <f>รายชื่อ!E10</f>
        <v>ชลิตา</v>
      </c>
      <c r="D12" s="116" t="str">
        <f>รายชื่อ!F10</f>
        <v>กองแกน</v>
      </c>
      <c r="E12" s="106">
        <f>ไทย!F14</f>
        <v>3</v>
      </c>
      <c r="F12" s="101">
        <f>คณิต!F14</f>
        <v>0</v>
      </c>
      <c r="G12" s="101">
        <f>วิทย์!F14</f>
        <v>0</v>
      </c>
      <c r="H12" s="97">
        <f>สังคมฯ!F14</f>
        <v>0</v>
      </c>
      <c r="I12" s="97">
        <f>ประวัติศาสตร์!F14</f>
        <v>0</v>
      </c>
      <c r="J12" s="102">
        <f>สุขศึกษาฯ!F14</f>
        <v>0</v>
      </c>
      <c r="K12" s="97">
        <f>ศิลปะ!F14</f>
        <v>0</v>
      </c>
      <c r="L12" s="97">
        <f>การงานอาชีพ!F14</f>
        <v>0</v>
      </c>
      <c r="M12" s="102">
        <f>อังกฤษ!F14</f>
        <v>0</v>
      </c>
      <c r="N12" s="97">
        <f>ภาษาอังกฤษเพื่อการสื่อสาร!F14</f>
        <v>0</v>
      </c>
      <c r="O12" s="112">
        <f t="shared" si="0"/>
        <v>0.3</v>
      </c>
      <c r="P12" s="97"/>
      <c r="Q12" s="97">
        <v>8</v>
      </c>
      <c r="R12" s="105" t="str">
        <f>รายชื่อ!D10</f>
        <v>เด็กหญิง</v>
      </c>
      <c r="S12" s="99" t="str">
        <f>รายชื่อ!E10</f>
        <v>ชลิตา</v>
      </c>
      <c r="T12" s="116" t="str">
        <f>รายชื่อ!F10</f>
        <v>กองแกน</v>
      </c>
      <c r="U12" s="106">
        <f>ไทย!I14</f>
        <v>3</v>
      </c>
      <c r="V12" s="101">
        <f>คณิต!I14</f>
        <v>0</v>
      </c>
      <c r="W12" s="101">
        <f>วิทย์!I14</f>
        <v>0</v>
      </c>
      <c r="X12" s="97">
        <f>สังคมฯ!I14</f>
        <v>0</v>
      </c>
      <c r="Y12" s="97">
        <f>ประวัติศาสตร์!I14</f>
        <v>0</v>
      </c>
      <c r="Z12" s="102">
        <f>สุขศึกษาฯ!I14</f>
        <v>0</v>
      </c>
      <c r="AA12" s="97">
        <f>ศิลปะ!I14</f>
        <v>0</v>
      </c>
      <c r="AB12" s="97">
        <f>การงานอาชีพ!I14</f>
        <v>0</v>
      </c>
      <c r="AC12" s="102">
        <f>อังกฤษ!I14</f>
        <v>0</v>
      </c>
      <c r="AD12" s="107">
        <f>ภาษาอังกฤษเพื่อการสื่อสาร!I14</f>
        <v>0</v>
      </c>
      <c r="AE12" s="108">
        <f t="shared" si="1"/>
        <v>0.3</v>
      </c>
      <c r="AF12" s="97"/>
      <c r="AG12" s="97">
        <v>8</v>
      </c>
      <c r="AH12" s="109" t="str">
        <f>รายชื่อ!D10</f>
        <v>เด็กหญิง</v>
      </c>
      <c r="AI12" s="110" t="str">
        <f>รายชื่อ!E10</f>
        <v>ชลิตา</v>
      </c>
      <c r="AJ12" s="117" t="str">
        <f>รายชื่อ!F10</f>
        <v>กองแกน</v>
      </c>
      <c r="AK12" s="106">
        <f>ไทย!L14</f>
        <v>3</v>
      </c>
      <c r="AL12" s="101">
        <f>คณิต!L14</f>
        <v>0</v>
      </c>
      <c r="AM12" s="101">
        <f>วิทย์!L14</f>
        <v>0</v>
      </c>
      <c r="AN12" s="97">
        <f>สังคมฯ!L14</f>
        <v>0</v>
      </c>
      <c r="AO12" s="97">
        <f>ประวัติศาสตร์!L14</f>
        <v>0</v>
      </c>
      <c r="AP12" s="102">
        <f>สุขศึกษาฯ!L14</f>
        <v>0</v>
      </c>
      <c r="AQ12" s="97">
        <f>ศิลปะ!L14</f>
        <v>0</v>
      </c>
      <c r="AR12" s="97">
        <f>การงานอาชีพ!L14</f>
        <v>0</v>
      </c>
      <c r="AS12" s="102">
        <f>อังกฤษ!L14</f>
        <v>0</v>
      </c>
      <c r="AT12" s="106">
        <f>ภาษาอังกฤษเพื่อการสื่อสาร!L14</f>
        <v>0</v>
      </c>
      <c r="AU12" s="112">
        <f t="shared" si="2"/>
        <v>0.3</v>
      </c>
      <c r="AV12" s="97"/>
      <c r="AW12" s="97">
        <v>8</v>
      </c>
      <c r="AX12" s="113" t="str">
        <f>รายชื่อ!D10</f>
        <v>เด็กหญิง</v>
      </c>
      <c r="AY12" s="110" t="str">
        <f>รายชื่อ!E10</f>
        <v>ชลิตา</v>
      </c>
      <c r="AZ12" s="117" t="str">
        <f>รายชื่อ!F10</f>
        <v>กองแกน</v>
      </c>
      <c r="BA12" s="106">
        <f>ไทย!O14</f>
        <v>3</v>
      </c>
      <c r="BB12" s="101">
        <f>คณิต!O14</f>
        <v>0</v>
      </c>
      <c r="BC12" s="101">
        <f>วิทย์!O14</f>
        <v>0</v>
      </c>
      <c r="BD12" s="106">
        <f>สังคมฯ!O14</f>
        <v>0</v>
      </c>
      <c r="BE12" s="106">
        <f>ประวัติศาสตร์!O14</f>
        <v>0</v>
      </c>
      <c r="BF12" s="106">
        <f>สุขศึกษาฯ!O14</f>
        <v>0</v>
      </c>
      <c r="BG12" s="106">
        <f>ศิลปะ!O14</f>
        <v>0</v>
      </c>
      <c r="BH12" s="106">
        <f>การงานอาชีพ!O14</f>
        <v>0</v>
      </c>
      <c r="BI12" s="106">
        <f>อังกฤษ!O14</f>
        <v>0</v>
      </c>
      <c r="BJ12" s="114">
        <f>ภาษาอังกฤษเพื่อการสื่อสาร!O14</f>
        <v>0</v>
      </c>
      <c r="BK12" s="115">
        <f t="shared" si="3"/>
        <v>0.3</v>
      </c>
      <c r="BL12" s="106"/>
    </row>
    <row r="13" spans="1:64" s="80" customFormat="1" ht="18" customHeight="1" x14ac:dyDescent="0.2">
      <c r="A13" s="97">
        <v>9</v>
      </c>
      <c r="B13" s="98" t="str">
        <f>รายชื่อ!D11</f>
        <v>เด็กหญิง</v>
      </c>
      <c r="C13" s="99" t="str">
        <f>รายชื่อ!E11</f>
        <v>นงค์นภัส</v>
      </c>
      <c r="D13" s="100" t="str">
        <f>รายชื่อ!F11</f>
        <v>ทีดินดำ</v>
      </c>
      <c r="E13" s="106">
        <f>ไทย!F15</f>
        <v>3</v>
      </c>
      <c r="F13" s="101">
        <f>คณิต!F15</f>
        <v>0</v>
      </c>
      <c r="G13" s="101">
        <f>วิทย์!F15</f>
        <v>0</v>
      </c>
      <c r="H13" s="97">
        <f>สังคมฯ!F15</f>
        <v>0</v>
      </c>
      <c r="I13" s="97">
        <f>ประวัติศาสตร์!F15</f>
        <v>0</v>
      </c>
      <c r="J13" s="102">
        <f>สุขศึกษาฯ!F15</f>
        <v>0</v>
      </c>
      <c r="K13" s="97">
        <f>ศิลปะ!F15</f>
        <v>0</v>
      </c>
      <c r="L13" s="97">
        <f>การงานอาชีพ!F15</f>
        <v>0</v>
      </c>
      <c r="M13" s="102">
        <f>อังกฤษ!F15</f>
        <v>0</v>
      </c>
      <c r="N13" s="103">
        <f>ภาษาอังกฤษเพื่อการสื่อสาร!F15</f>
        <v>0</v>
      </c>
      <c r="O13" s="104">
        <f t="shared" si="0"/>
        <v>0.3</v>
      </c>
      <c r="P13" s="97"/>
      <c r="Q13" s="97">
        <v>9</v>
      </c>
      <c r="R13" s="105" t="str">
        <f>รายชื่อ!D11</f>
        <v>เด็กหญิง</v>
      </c>
      <c r="S13" s="99" t="str">
        <f>รายชื่อ!E11</f>
        <v>นงค์นภัส</v>
      </c>
      <c r="T13" s="100" t="str">
        <f>รายชื่อ!F11</f>
        <v>ทีดินดำ</v>
      </c>
      <c r="U13" s="106">
        <f>ไทย!I15</f>
        <v>3</v>
      </c>
      <c r="V13" s="101">
        <f>คณิต!I15</f>
        <v>0</v>
      </c>
      <c r="W13" s="101">
        <f>วิทย์!I15</f>
        <v>0</v>
      </c>
      <c r="X13" s="97">
        <f>สังคมฯ!I15</f>
        <v>0</v>
      </c>
      <c r="Y13" s="97">
        <f>ประวัติศาสตร์!I15</f>
        <v>0</v>
      </c>
      <c r="Z13" s="102">
        <f>สุขศึกษาฯ!I15</f>
        <v>0</v>
      </c>
      <c r="AA13" s="97">
        <f>ศิลปะ!I15</f>
        <v>0</v>
      </c>
      <c r="AB13" s="97">
        <f>การงานอาชีพ!I15</f>
        <v>0</v>
      </c>
      <c r="AC13" s="102">
        <f>อังกฤษ!I15</f>
        <v>0</v>
      </c>
      <c r="AD13" s="107">
        <f>ภาษาอังกฤษเพื่อการสื่อสาร!I15</f>
        <v>0</v>
      </c>
      <c r="AE13" s="108">
        <f t="shared" si="1"/>
        <v>0.3</v>
      </c>
      <c r="AF13" s="97"/>
      <c r="AG13" s="97">
        <v>9</v>
      </c>
      <c r="AH13" s="109" t="str">
        <f>รายชื่อ!D11</f>
        <v>เด็กหญิง</v>
      </c>
      <c r="AI13" s="110" t="str">
        <f>รายชื่อ!E11</f>
        <v>นงค์นภัส</v>
      </c>
      <c r="AJ13" s="111" t="str">
        <f>รายชื่อ!F11</f>
        <v>ทีดินดำ</v>
      </c>
      <c r="AK13" s="106">
        <f>ไทย!L15</f>
        <v>3</v>
      </c>
      <c r="AL13" s="101">
        <f>คณิต!L15</f>
        <v>0</v>
      </c>
      <c r="AM13" s="101">
        <f>วิทย์!L15</f>
        <v>0</v>
      </c>
      <c r="AN13" s="97">
        <f>สังคมฯ!L15</f>
        <v>0</v>
      </c>
      <c r="AO13" s="97">
        <f>ประวัติศาสตร์!L15</f>
        <v>0</v>
      </c>
      <c r="AP13" s="102">
        <f>สุขศึกษาฯ!L15</f>
        <v>0</v>
      </c>
      <c r="AQ13" s="97">
        <f>ศิลปะ!L15</f>
        <v>0</v>
      </c>
      <c r="AR13" s="97">
        <f>การงานอาชีพ!L15</f>
        <v>0</v>
      </c>
      <c r="AS13" s="102">
        <f>อังกฤษ!L15</f>
        <v>0</v>
      </c>
      <c r="AT13" s="106">
        <f>ภาษาอังกฤษเพื่อการสื่อสาร!L15</f>
        <v>0</v>
      </c>
      <c r="AU13" s="112">
        <f t="shared" si="2"/>
        <v>0.3</v>
      </c>
      <c r="AV13" s="97"/>
      <c r="AW13" s="97">
        <v>9</v>
      </c>
      <c r="AX13" s="113" t="str">
        <f>รายชื่อ!D11</f>
        <v>เด็กหญิง</v>
      </c>
      <c r="AY13" s="110" t="str">
        <f>รายชื่อ!E11</f>
        <v>นงค์นภัส</v>
      </c>
      <c r="AZ13" s="111" t="str">
        <f>รายชื่อ!F11</f>
        <v>ทีดินดำ</v>
      </c>
      <c r="BA13" s="106">
        <f>ไทย!O15</f>
        <v>3</v>
      </c>
      <c r="BB13" s="101">
        <f>คณิต!O15</f>
        <v>0</v>
      </c>
      <c r="BC13" s="101">
        <f>วิทย์!O15</f>
        <v>0</v>
      </c>
      <c r="BD13" s="106">
        <f>สังคมฯ!O15</f>
        <v>0</v>
      </c>
      <c r="BE13" s="106">
        <f>ประวัติศาสตร์!O15</f>
        <v>0</v>
      </c>
      <c r="BF13" s="106">
        <f>สุขศึกษาฯ!O15</f>
        <v>0</v>
      </c>
      <c r="BG13" s="106">
        <f>ศิลปะ!O15</f>
        <v>0</v>
      </c>
      <c r="BH13" s="106">
        <f>การงานอาชีพ!O15</f>
        <v>0</v>
      </c>
      <c r="BI13" s="106">
        <f>อังกฤษ!O15</f>
        <v>0</v>
      </c>
      <c r="BJ13" s="114">
        <f>ภาษาอังกฤษเพื่อการสื่อสาร!O15</f>
        <v>0</v>
      </c>
      <c r="BK13" s="115">
        <f t="shared" si="3"/>
        <v>0.3</v>
      </c>
      <c r="BL13" s="106"/>
    </row>
    <row r="14" spans="1:64" s="80" customFormat="1" ht="18" customHeight="1" x14ac:dyDescent="0.2">
      <c r="A14" s="97">
        <v>10</v>
      </c>
      <c r="B14" s="98" t="str">
        <f>รายชื่อ!D12</f>
        <v>เด็กหญิง</v>
      </c>
      <c r="C14" s="99" t="str">
        <f>รายชื่อ!E12</f>
        <v>นวรัตน์</v>
      </c>
      <c r="D14" s="100" t="str">
        <f>รายชื่อ!F12</f>
        <v>เอี่ยมนิ่ม</v>
      </c>
      <c r="E14" s="106">
        <f>ไทย!F16</f>
        <v>3</v>
      </c>
      <c r="F14" s="101">
        <f>คณิต!F16</f>
        <v>0</v>
      </c>
      <c r="G14" s="101">
        <f>วิทย์!F16</f>
        <v>0</v>
      </c>
      <c r="H14" s="97">
        <f>สังคมฯ!F16</f>
        <v>0</v>
      </c>
      <c r="I14" s="97">
        <f>ประวัติศาสตร์!F16</f>
        <v>0</v>
      </c>
      <c r="J14" s="102">
        <f>สุขศึกษาฯ!F16</f>
        <v>0</v>
      </c>
      <c r="K14" s="97">
        <f>ศิลปะ!F16</f>
        <v>0</v>
      </c>
      <c r="L14" s="97">
        <f>การงานอาชีพ!F16</f>
        <v>0</v>
      </c>
      <c r="M14" s="102">
        <f>อังกฤษ!F16</f>
        <v>0</v>
      </c>
      <c r="N14" s="97">
        <f>ภาษาอังกฤษเพื่อการสื่อสาร!F16</f>
        <v>0</v>
      </c>
      <c r="O14" s="112">
        <f t="shared" si="0"/>
        <v>0.3</v>
      </c>
      <c r="P14" s="97"/>
      <c r="Q14" s="97">
        <v>10</v>
      </c>
      <c r="R14" s="105" t="str">
        <f>รายชื่อ!D12</f>
        <v>เด็กหญิง</v>
      </c>
      <c r="S14" s="99" t="str">
        <f>รายชื่อ!E12</f>
        <v>นวรัตน์</v>
      </c>
      <c r="T14" s="100" t="str">
        <f>รายชื่อ!F12</f>
        <v>เอี่ยมนิ่ม</v>
      </c>
      <c r="U14" s="106">
        <f>ไทย!I16</f>
        <v>3</v>
      </c>
      <c r="V14" s="101">
        <f>คณิต!I16</f>
        <v>0</v>
      </c>
      <c r="W14" s="101">
        <f>วิทย์!I16</f>
        <v>0</v>
      </c>
      <c r="X14" s="97">
        <f>สังคมฯ!I16</f>
        <v>0</v>
      </c>
      <c r="Y14" s="97">
        <f>ประวัติศาสตร์!I16</f>
        <v>0</v>
      </c>
      <c r="Z14" s="102">
        <f>สุขศึกษาฯ!I16</f>
        <v>0</v>
      </c>
      <c r="AA14" s="97">
        <f>ศิลปะ!I16</f>
        <v>0</v>
      </c>
      <c r="AB14" s="97">
        <f>การงานอาชีพ!I16</f>
        <v>0</v>
      </c>
      <c r="AC14" s="102">
        <f>อังกฤษ!I16</f>
        <v>0</v>
      </c>
      <c r="AD14" s="107">
        <f>ภาษาอังกฤษเพื่อการสื่อสาร!I16</f>
        <v>0</v>
      </c>
      <c r="AE14" s="108">
        <f t="shared" si="1"/>
        <v>0.3</v>
      </c>
      <c r="AF14" s="97"/>
      <c r="AG14" s="97">
        <v>10</v>
      </c>
      <c r="AH14" s="109" t="str">
        <f>รายชื่อ!D12</f>
        <v>เด็กหญิง</v>
      </c>
      <c r="AI14" s="110" t="str">
        <f>รายชื่อ!E12</f>
        <v>นวรัตน์</v>
      </c>
      <c r="AJ14" s="111" t="str">
        <f>รายชื่อ!F12</f>
        <v>เอี่ยมนิ่ม</v>
      </c>
      <c r="AK14" s="106">
        <f>ไทย!L16</f>
        <v>3</v>
      </c>
      <c r="AL14" s="101">
        <f>คณิต!L16</f>
        <v>0</v>
      </c>
      <c r="AM14" s="101">
        <f>วิทย์!L16</f>
        <v>0</v>
      </c>
      <c r="AN14" s="97">
        <f>สังคมฯ!L16</f>
        <v>0</v>
      </c>
      <c r="AO14" s="97">
        <f>ประวัติศาสตร์!L16</f>
        <v>0</v>
      </c>
      <c r="AP14" s="102">
        <f>สุขศึกษาฯ!L16</f>
        <v>0</v>
      </c>
      <c r="AQ14" s="97">
        <f>ศิลปะ!L16</f>
        <v>0</v>
      </c>
      <c r="AR14" s="97">
        <f>การงานอาชีพ!L16</f>
        <v>0</v>
      </c>
      <c r="AS14" s="102">
        <f>อังกฤษ!L16</f>
        <v>0</v>
      </c>
      <c r="AT14" s="106">
        <f>ภาษาอังกฤษเพื่อการสื่อสาร!L16</f>
        <v>0</v>
      </c>
      <c r="AU14" s="112">
        <f t="shared" si="2"/>
        <v>0.3</v>
      </c>
      <c r="AV14" s="97"/>
      <c r="AW14" s="97">
        <v>10</v>
      </c>
      <c r="AX14" s="113" t="str">
        <f>รายชื่อ!D12</f>
        <v>เด็กหญิง</v>
      </c>
      <c r="AY14" s="110" t="str">
        <f>รายชื่อ!E12</f>
        <v>นวรัตน์</v>
      </c>
      <c r="AZ14" s="111" t="str">
        <f>รายชื่อ!F12</f>
        <v>เอี่ยมนิ่ม</v>
      </c>
      <c r="BA14" s="106">
        <f>ไทย!O16</f>
        <v>3</v>
      </c>
      <c r="BB14" s="101">
        <f>คณิต!O16</f>
        <v>0</v>
      </c>
      <c r="BC14" s="101">
        <f>วิทย์!O16</f>
        <v>0</v>
      </c>
      <c r="BD14" s="106">
        <f>สังคมฯ!O16</f>
        <v>0</v>
      </c>
      <c r="BE14" s="106">
        <f>ประวัติศาสตร์!O16</f>
        <v>0</v>
      </c>
      <c r="BF14" s="106">
        <f>สุขศึกษาฯ!O16</f>
        <v>0</v>
      </c>
      <c r="BG14" s="106">
        <f>ศิลปะ!O16</f>
        <v>0</v>
      </c>
      <c r="BH14" s="106">
        <f>การงานอาชีพ!O16</f>
        <v>0</v>
      </c>
      <c r="BI14" s="106">
        <f>อังกฤษ!O16</f>
        <v>0</v>
      </c>
      <c r="BJ14" s="114">
        <f>ภาษาอังกฤษเพื่อการสื่อสาร!O16</f>
        <v>0</v>
      </c>
      <c r="BK14" s="115">
        <f t="shared" si="3"/>
        <v>0.3</v>
      </c>
      <c r="BL14" s="106"/>
    </row>
    <row r="15" spans="1:64" s="80" customFormat="1" ht="18" customHeight="1" x14ac:dyDescent="0.2">
      <c r="A15" s="97">
        <v>11</v>
      </c>
      <c r="B15" s="98" t="str">
        <f>รายชื่อ!D13</f>
        <v>เด็กหญิง</v>
      </c>
      <c r="C15" s="99" t="str">
        <f>รายชื่อ!E13</f>
        <v>พรรณนิภา</v>
      </c>
      <c r="D15" s="100" t="str">
        <f>รายชื่อ!F13</f>
        <v>พรายเพ็ชรน้อย</v>
      </c>
      <c r="E15" s="106">
        <f>ไทย!F17</f>
        <v>3</v>
      </c>
      <c r="F15" s="101">
        <f>คณิต!F17</f>
        <v>0</v>
      </c>
      <c r="G15" s="101">
        <f>วิทย์!F17</f>
        <v>0</v>
      </c>
      <c r="H15" s="97">
        <f>สังคมฯ!F17</f>
        <v>0</v>
      </c>
      <c r="I15" s="97">
        <f>ประวัติศาสตร์!F17</f>
        <v>0</v>
      </c>
      <c r="J15" s="102">
        <f>สุขศึกษาฯ!F17</f>
        <v>0</v>
      </c>
      <c r="K15" s="97">
        <f>ศิลปะ!F17</f>
        <v>0</v>
      </c>
      <c r="L15" s="97">
        <f>การงานอาชีพ!F17</f>
        <v>0</v>
      </c>
      <c r="M15" s="102">
        <f>อังกฤษ!F17</f>
        <v>0</v>
      </c>
      <c r="N15" s="103">
        <f>ภาษาอังกฤษเพื่อการสื่อสาร!F17</f>
        <v>0</v>
      </c>
      <c r="O15" s="104">
        <f t="shared" si="0"/>
        <v>0.3</v>
      </c>
      <c r="P15" s="97"/>
      <c r="Q15" s="97">
        <v>11</v>
      </c>
      <c r="R15" s="105" t="str">
        <f>รายชื่อ!D13</f>
        <v>เด็กหญิง</v>
      </c>
      <c r="S15" s="99" t="str">
        <f>รายชื่อ!E13</f>
        <v>พรรณนิภา</v>
      </c>
      <c r="T15" s="100" t="str">
        <f>รายชื่อ!F13</f>
        <v>พรายเพ็ชรน้อย</v>
      </c>
      <c r="U15" s="106">
        <f>ไทย!I17</f>
        <v>3</v>
      </c>
      <c r="V15" s="101">
        <f>คณิต!I17</f>
        <v>0</v>
      </c>
      <c r="W15" s="101">
        <f>วิทย์!I17</f>
        <v>0</v>
      </c>
      <c r="X15" s="97">
        <f>สังคมฯ!I17</f>
        <v>0</v>
      </c>
      <c r="Y15" s="97">
        <f>ประวัติศาสตร์!I17</f>
        <v>0</v>
      </c>
      <c r="Z15" s="102">
        <f>สุขศึกษาฯ!I17</f>
        <v>0</v>
      </c>
      <c r="AA15" s="97">
        <f>ศิลปะ!I17</f>
        <v>0</v>
      </c>
      <c r="AB15" s="97">
        <f>การงานอาชีพ!I17</f>
        <v>0</v>
      </c>
      <c r="AC15" s="102">
        <f>อังกฤษ!I17</f>
        <v>0</v>
      </c>
      <c r="AD15" s="107">
        <f>ภาษาอังกฤษเพื่อการสื่อสาร!I17</f>
        <v>0</v>
      </c>
      <c r="AE15" s="108">
        <f t="shared" si="1"/>
        <v>0.3</v>
      </c>
      <c r="AF15" s="97"/>
      <c r="AG15" s="97">
        <v>11</v>
      </c>
      <c r="AH15" s="109" t="str">
        <f>รายชื่อ!D13</f>
        <v>เด็กหญิง</v>
      </c>
      <c r="AI15" s="110" t="str">
        <f>รายชื่อ!E13</f>
        <v>พรรณนิภา</v>
      </c>
      <c r="AJ15" s="111" t="str">
        <f>รายชื่อ!F13</f>
        <v>พรายเพ็ชรน้อย</v>
      </c>
      <c r="AK15" s="106">
        <f>ไทย!L17</f>
        <v>3</v>
      </c>
      <c r="AL15" s="101">
        <f>คณิต!L17</f>
        <v>0</v>
      </c>
      <c r="AM15" s="101">
        <f>วิทย์!L17</f>
        <v>0</v>
      </c>
      <c r="AN15" s="97">
        <f>สังคมฯ!L17</f>
        <v>0</v>
      </c>
      <c r="AO15" s="97">
        <f>ประวัติศาสตร์!L17</f>
        <v>0</v>
      </c>
      <c r="AP15" s="102">
        <f>สุขศึกษาฯ!L17</f>
        <v>0</v>
      </c>
      <c r="AQ15" s="97">
        <f>ศิลปะ!L17</f>
        <v>0</v>
      </c>
      <c r="AR15" s="97">
        <f>การงานอาชีพ!L17</f>
        <v>0</v>
      </c>
      <c r="AS15" s="102">
        <f>อังกฤษ!L17</f>
        <v>0</v>
      </c>
      <c r="AT15" s="106">
        <f>ภาษาอังกฤษเพื่อการสื่อสาร!L17</f>
        <v>0</v>
      </c>
      <c r="AU15" s="112">
        <f t="shared" si="2"/>
        <v>0.3</v>
      </c>
      <c r="AV15" s="97"/>
      <c r="AW15" s="97">
        <v>11</v>
      </c>
      <c r="AX15" s="113" t="str">
        <f>รายชื่อ!D13</f>
        <v>เด็กหญิง</v>
      </c>
      <c r="AY15" s="110" t="str">
        <f>รายชื่อ!E13</f>
        <v>พรรณนิภา</v>
      </c>
      <c r="AZ15" s="111" t="str">
        <f>รายชื่อ!F13</f>
        <v>พรายเพ็ชรน้อย</v>
      </c>
      <c r="BA15" s="106">
        <f>ไทย!O17</f>
        <v>3</v>
      </c>
      <c r="BB15" s="101">
        <f>คณิต!O17</f>
        <v>0</v>
      </c>
      <c r="BC15" s="101">
        <f>วิทย์!O17</f>
        <v>0</v>
      </c>
      <c r="BD15" s="106">
        <f>สังคมฯ!O17</f>
        <v>0</v>
      </c>
      <c r="BE15" s="106">
        <f>ประวัติศาสตร์!O17</f>
        <v>0</v>
      </c>
      <c r="BF15" s="106">
        <f>สุขศึกษาฯ!O17</f>
        <v>0</v>
      </c>
      <c r="BG15" s="106">
        <f>ศิลปะ!O17</f>
        <v>0</v>
      </c>
      <c r="BH15" s="106">
        <f>การงานอาชีพ!O17</f>
        <v>0</v>
      </c>
      <c r="BI15" s="106">
        <f>อังกฤษ!O17</f>
        <v>0</v>
      </c>
      <c r="BJ15" s="114">
        <f>ภาษาอังกฤษเพื่อการสื่อสาร!O17</f>
        <v>0</v>
      </c>
      <c r="BK15" s="115">
        <f t="shared" si="3"/>
        <v>0.3</v>
      </c>
      <c r="BL15" s="106"/>
    </row>
    <row r="16" spans="1:64" s="80" customFormat="1" ht="18" customHeight="1" x14ac:dyDescent="0.2">
      <c r="A16" s="97">
        <v>12</v>
      </c>
      <c r="B16" s="98" t="str">
        <f>รายชื่อ!D14</f>
        <v>เด็กหญิง</v>
      </c>
      <c r="C16" s="99" t="str">
        <f>รายชื่อ!E14</f>
        <v>เพ็ญประภา</v>
      </c>
      <c r="D16" s="100" t="str">
        <f>รายชื่อ!F14</f>
        <v>ลาพันธ์</v>
      </c>
      <c r="E16" s="106">
        <f>ไทย!F18</f>
        <v>3</v>
      </c>
      <c r="F16" s="101">
        <f>คณิต!F18</f>
        <v>0</v>
      </c>
      <c r="G16" s="101">
        <f>วิทย์!F18</f>
        <v>0</v>
      </c>
      <c r="H16" s="97">
        <f>สังคมฯ!F18</f>
        <v>0</v>
      </c>
      <c r="I16" s="97">
        <f>ประวัติศาสตร์!F18</f>
        <v>0</v>
      </c>
      <c r="J16" s="102">
        <f>สุขศึกษาฯ!F18</f>
        <v>0</v>
      </c>
      <c r="K16" s="97">
        <f>ศิลปะ!F18</f>
        <v>0</v>
      </c>
      <c r="L16" s="97">
        <f>การงานอาชีพ!F18</f>
        <v>0</v>
      </c>
      <c r="M16" s="102">
        <f>อังกฤษ!F18</f>
        <v>0</v>
      </c>
      <c r="N16" s="97">
        <f>ภาษาอังกฤษเพื่อการสื่อสาร!F18</f>
        <v>0</v>
      </c>
      <c r="O16" s="112">
        <f t="shared" si="0"/>
        <v>0.3</v>
      </c>
      <c r="P16" s="97"/>
      <c r="Q16" s="97">
        <v>12</v>
      </c>
      <c r="R16" s="105" t="str">
        <f>รายชื่อ!D14</f>
        <v>เด็กหญิง</v>
      </c>
      <c r="S16" s="99" t="str">
        <f>รายชื่อ!E14</f>
        <v>เพ็ญประภา</v>
      </c>
      <c r="T16" s="100" t="str">
        <f>รายชื่อ!F14</f>
        <v>ลาพันธ์</v>
      </c>
      <c r="U16" s="106">
        <f>ไทย!I18</f>
        <v>3</v>
      </c>
      <c r="V16" s="101">
        <f>คณิต!I18</f>
        <v>0</v>
      </c>
      <c r="W16" s="101">
        <f>วิทย์!I18</f>
        <v>0</v>
      </c>
      <c r="X16" s="97">
        <f>สังคมฯ!I18</f>
        <v>0</v>
      </c>
      <c r="Y16" s="97">
        <f>ประวัติศาสตร์!I18</f>
        <v>0</v>
      </c>
      <c r="Z16" s="102">
        <f>สุขศึกษาฯ!I18</f>
        <v>0</v>
      </c>
      <c r="AA16" s="97">
        <f>ศิลปะ!I18</f>
        <v>0</v>
      </c>
      <c r="AB16" s="97">
        <f>การงานอาชีพ!I18</f>
        <v>0</v>
      </c>
      <c r="AC16" s="102">
        <f>อังกฤษ!I18</f>
        <v>0</v>
      </c>
      <c r="AD16" s="107">
        <f>ภาษาอังกฤษเพื่อการสื่อสาร!I18</f>
        <v>0</v>
      </c>
      <c r="AE16" s="108">
        <f t="shared" si="1"/>
        <v>0.3</v>
      </c>
      <c r="AF16" s="97"/>
      <c r="AG16" s="97">
        <v>12</v>
      </c>
      <c r="AH16" s="109" t="str">
        <f>รายชื่อ!D14</f>
        <v>เด็กหญิง</v>
      </c>
      <c r="AI16" s="110" t="str">
        <f>รายชื่อ!E14</f>
        <v>เพ็ญประภา</v>
      </c>
      <c r="AJ16" s="111" t="str">
        <f>รายชื่อ!F14</f>
        <v>ลาพันธ์</v>
      </c>
      <c r="AK16" s="106">
        <f>ไทย!L18</f>
        <v>3</v>
      </c>
      <c r="AL16" s="101">
        <f>คณิต!L18</f>
        <v>0</v>
      </c>
      <c r="AM16" s="101">
        <f>วิทย์!L18</f>
        <v>0</v>
      </c>
      <c r="AN16" s="97">
        <f>สังคมฯ!L18</f>
        <v>0</v>
      </c>
      <c r="AO16" s="97">
        <f>ประวัติศาสตร์!L18</f>
        <v>0</v>
      </c>
      <c r="AP16" s="102">
        <f>สุขศึกษาฯ!L18</f>
        <v>0</v>
      </c>
      <c r="AQ16" s="97">
        <f>ศิลปะ!L18</f>
        <v>0</v>
      </c>
      <c r="AR16" s="97">
        <f>การงานอาชีพ!L18</f>
        <v>0</v>
      </c>
      <c r="AS16" s="102">
        <f>อังกฤษ!L18</f>
        <v>0</v>
      </c>
      <c r="AT16" s="106">
        <f>ภาษาอังกฤษเพื่อการสื่อสาร!L18</f>
        <v>0</v>
      </c>
      <c r="AU16" s="112">
        <f t="shared" si="2"/>
        <v>0.3</v>
      </c>
      <c r="AV16" s="97"/>
      <c r="AW16" s="97">
        <v>12</v>
      </c>
      <c r="AX16" s="113" t="str">
        <f>รายชื่อ!D14</f>
        <v>เด็กหญิง</v>
      </c>
      <c r="AY16" s="110" t="str">
        <f>รายชื่อ!E14</f>
        <v>เพ็ญประภา</v>
      </c>
      <c r="AZ16" s="111" t="str">
        <f>รายชื่อ!F14</f>
        <v>ลาพันธ์</v>
      </c>
      <c r="BA16" s="106">
        <f>ไทย!O18</f>
        <v>3</v>
      </c>
      <c r="BB16" s="101">
        <f>คณิต!O18</f>
        <v>0</v>
      </c>
      <c r="BC16" s="101">
        <f>วิทย์!O18</f>
        <v>0</v>
      </c>
      <c r="BD16" s="106">
        <f>สังคมฯ!O18</f>
        <v>0</v>
      </c>
      <c r="BE16" s="106">
        <f>ประวัติศาสตร์!O18</f>
        <v>0</v>
      </c>
      <c r="BF16" s="106">
        <f>สุขศึกษาฯ!O18</f>
        <v>0</v>
      </c>
      <c r="BG16" s="106">
        <f>ศิลปะ!O18</f>
        <v>0</v>
      </c>
      <c r="BH16" s="106">
        <f>การงานอาชีพ!O18</f>
        <v>0</v>
      </c>
      <c r="BI16" s="101">
        <f>อังกฤษ!O18</f>
        <v>0</v>
      </c>
      <c r="BJ16" s="114">
        <f>ภาษาอังกฤษเพื่อการสื่อสาร!O18</f>
        <v>0</v>
      </c>
      <c r="BK16" s="115">
        <f t="shared" si="3"/>
        <v>0.3</v>
      </c>
      <c r="BL16" s="106"/>
    </row>
    <row r="17" spans="1:65" s="80" customFormat="1" ht="20.100000000000001" customHeight="1" x14ac:dyDescent="0.2">
      <c r="A17" s="97">
        <v>13</v>
      </c>
      <c r="B17" s="98" t="str">
        <f>รายชื่อ!D15</f>
        <v>เด็กหญิง</v>
      </c>
      <c r="C17" s="99" t="str">
        <f>รายชื่อ!E15</f>
        <v>มาลินี</v>
      </c>
      <c r="D17" s="100" t="str">
        <f>รายชื่อ!F15</f>
        <v>ศรีอินกิจ</v>
      </c>
      <c r="E17" s="106">
        <f>ไทย!F19</f>
        <v>3</v>
      </c>
      <c r="F17" s="101">
        <f>คณิต!F19</f>
        <v>0</v>
      </c>
      <c r="G17" s="101">
        <f>วิทย์!F19</f>
        <v>0</v>
      </c>
      <c r="H17" s="97">
        <f>สังคมฯ!F19</f>
        <v>0</v>
      </c>
      <c r="I17" s="97">
        <f>ประวัติศาสตร์!F19</f>
        <v>0</v>
      </c>
      <c r="J17" s="102">
        <f>สุขศึกษาฯ!F19</f>
        <v>0</v>
      </c>
      <c r="K17" s="97">
        <f>ศิลปะ!F19</f>
        <v>0</v>
      </c>
      <c r="L17" s="97">
        <f>การงานอาชีพ!F19</f>
        <v>0</v>
      </c>
      <c r="M17" s="102">
        <f>อังกฤษ!F19</f>
        <v>0</v>
      </c>
      <c r="N17" s="97">
        <f>ภาษาอังกฤษเพื่อการสื่อสาร!F19</f>
        <v>0</v>
      </c>
      <c r="O17" s="112">
        <f t="shared" si="0"/>
        <v>0.3</v>
      </c>
      <c r="P17" s="97"/>
      <c r="Q17" s="97">
        <v>13</v>
      </c>
      <c r="R17" s="105" t="str">
        <f>รายชื่อ!D15</f>
        <v>เด็กหญิง</v>
      </c>
      <c r="S17" s="99" t="str">
        <f>รายชื่อ!E15</f>
        <v>มาลินี</v>
      </c>
      <c r="T17" s="100" t="str">
        <f>รายชื่อ!F15</f>
        <v>ศรีอินกิจ</v>
      </c>
      <c r="U17" s="106">
        <f>ไทย!I19</f>
        <v>3</v>
      </c>
      <c r="V17" s="101">
        <f>คณิต!I19</f>
        <v>0</v>
      </c>
      <c r="W17" s="101">
        <f>วิทย์!I19</f>
        <v>0</v>
      </c>
      <c r="X17" s="97">
        <f>สังคมฯ!I19</f>
        <v>0</v>
      </c>
      <c r="Y17" s="97">
        <f>ประวัติศาสตร์!I19</f>
        <v>0</v>
      </c>
      <c r="Z17" s="102">
        <f>สุขศึกษาฯ!I19</f>
        <v>0</v>
      </c>
      <c r="AA17" s="97">
        <f>ศิลปะ!I19</f>
        <v>0</v>
      </c>
      <c r="AB17" s="97">
        <f>การงานอาชีพ!I19</f>
        <v>0</v>
      </c>
      <c r="AC17" s="102">
        <f>อังกฤษ!I19</f>
        <v>0</v>
      </c>
      <c r="AD17" s="107">
        <f>ภาษาอังกฤษเพื่อการสื่อสาร!I19</f>
        <v>0</v>
      </c>
      <c r="AE17" s="108">
        <f t="shared" si="1"/>
        <v>0.3</v>
      </c>
      <c r="AF17" s="97"/>
      <c r="AG17" s="97">
        <v>13</v>
      </c>
      <c r="AH17" s="109" t="str">
        <f>รายชื่อ!D15</f>
        <v>เด็กหญิง</v>
      </c>
      <c r="AI17" s="110" t="str">
        <f>รายชื่อ!E15</f>
        <v>มาลินี</v>
      </c>
      <c r="AJ17" s="111" t="str">
        <f>รายชื่อ!F15</f>
        <v>ศรีอินกิจ</v>
      </c>
      <c r="AK17" s="106">
        <f>ไทย!L19</f>
        <v>3</v>
      </c>
      <c r="AL17" s="101">
        <f>คณิต!L19</f>
        <v>0</v>
      </c>
      <c r="AM17" s="101">
        <f>วิทย์!L19</f>
        <v>0</v>
      </c>
      <c r="AN17" s="97">
        <f>สังคมฯ!L19</f>
        <v>0</v>
      </c>
      <c r="AO17" s="97">
        <f>ประวัติศาสตร์!L19</f>
        <v>0</v>
      </c>
      <c r="AP17" s="102">
        <f>สุขศึกษาฯ!L19</f>
        <v>0</v>
      </c>
      <c r="AQ17" s="97">
        <f>ศิลปะ!L19</f>
        <v>0</v>
      </c>
      <c r="AR17" s="97">
        <f>การงานอาชีพ!L19</f>
        <v>0</v>
      </c>
      <c r="AS17" s="102">
        <f>อังกฤษ!L19</f>
        <v>0</v>
      </c>
      <c r="AT17" s="106">
        <f>ภาษาอังกฤษเพื่อการสื่อสาร!L19</f>
        <v>0</v>
      </c>
      <c r="AU17" s="112">
        <f t="shared" si="2"/>
        <v>0.3</v>
      </c>
      <c r="AV17" s="97"/>
      <c r="AW17" s="97">
        <v>13</v>
      </c>
      <c r="AX17" s="113" t="str">
        <f>รายชื่อ!D15</f>
        <v>เด็กหญิง</v>
      </c>
      <c r="AY17" s="110" t="str">
        <f>รายชื่อ!E15</f>
        <v>มาลินี</v>
      </c>
      <c r="AZ17" s="111" t="str">
        <f>รายชื่อ!F15</f>
        <v>ศรีอินกิจ</v>
      </c>
      <c r="BA17" s="106">
        <f>ไทย!O19</f>
        <v>3</v>
      </c>
      <c r="BB17" s="101">
        <f>คณิต!O19</f>
        <v>0</v>
      </c>
      <c r="BC17" s="101">
        <f>วิทย์!O19</f>
        <v>0</v>
      </c>
      <c r="BD17" s="106">
        <f>สังคมฯ!O19</f>
        <v>0</v>
      </c>
      <c r="BE17" s="106">
        <f>ประวัติศาสตร์!O19</f>
        <v>0</v>
      </c>
      <c r="BF17" s="106">
        <f>สุขศึกษาฯ!O19</f>
        <v>0</v>
      </c>
      <c r="BG17" s="106">
        <f>ศิลปะ!O19</f>
        <v>0</v>
      </c>
      <c r="BH17" s="106">
        <f>การงานอาชีพ!O19</f>
        <v>0</v>
      </c>
      <c r="BI17" s="106">
        <f>อังกฤษ!O19</f>
        <v>0</v>
      </c>
      <c r="BJ17" s="114">
        <f>ภาษาอังกฤษเพื่อการสื่อสาร!O19</f>
        <v>0</v>
      </c>
      <c r="BK17" s="115">
        <f t="shared" si="3"/>
        <v>0.3</v>
      </c>
      <c r="BL17" s="106"/>
    </row>
    <row r="18" spans="1:65" s="80" customFormat="1" ht="20.100000000000001" customHeight="1" x14ac:dyDescent="0.2">
      <c r="A18" s="97">
        <v>14</v>
      </c>
      <c r="B18" s="98" t="str">
        <f>รายชื่อ!D16</f>
        <v>เด็กหญิง</v>
      </c>
      <c r="C18" s="99" t="str">
        <f>รายชื่อ!E16</f>
        <v>วนิดา</v>
      </c>
      <c r="D18" s="100" t="str">
        <f>รายชื่อ!F16</f>
        <v>สุดโต</v>
      </c>
      <c r="E18" s="106">
        <f>ไทย!F20</f>
        <v>3</v>
      </c>
      <c r="F18" s="101">
        <f>คณิต!F20</f>
        <v>0</v>
      </c>
      <c r="G18" s="101">
        <f>วิทย์!F20</f>
        <v>0</v>
      </c>
      <c r="H18" s="97">
        <f>สังคมฯ!F20</f>
        <v>0</v>
      </c>
      <c r="I18" s="97">
        <f>ประวัติศาสตร์!F20</f>
        <v>0</v>
      </c>
      <c r="J18" s="102">
        <f>สุขศึกษาฯ!F20</f>
        <v>0</v>
      </c>
      <c r="K18" s="97">
        <f>ศิลปะ!F20</f>
        <v>0</v>
      </c>
      <c r="L18" s="97">
        <f>การงานอาชีพ!F20</f>
        <v>0</v>
      </c>
      <c r="M18" s="102">
        <f>อังกฤษ!F20</f>
        <v>0</v>
      </c>
      <c r="N18" s="103">
        <f>ภาษาอังกฤษเพื่อการสื่อสาร!F20</f>
        <v>0</v>
      </c>
      <c r="O18" s="104">
        <f t="shared" si="0"/>
        <v>0.3</v>
      </c>
      <c r="P18" s="97"/>
      <c r="Q18" s="97">
        <v>14</v>
      </c>
      <c r="R18" s="105" t="str">
        <f>รายชื่อ!D16</f>
        <v>เด็กหญิง</v>
      </c>
      <c r="S18" s="99" t="str">
        <f>รายชื่อ!E16</f>
        <v>วนิดา</v>
      </c>
      <c r="T18" s="100" t="str">
        <f>รายชื่อ!F16</f>
        <v>สุดโต</v>
      </c>
      <c r="U18" s="106">
        <f>ไทย!I20</f>
        <v>3</v>
      </c>
      <c r="V18" s="101">
        <f>คณิต!I20</f>
        <v>0</v>
      </c>
      <c r="W18" s="101">
        <f>วิทย์!I20</f>
        <v>0</v>
      </c>
      <c r="X18" s="97">
        <f>สังคมฯ!I20</f>
        <v>0</v>
      </c>
      <c r="Y18" s="97">
        <f>ประวัติศาสตร์!I20</f>
        <v>0</v>
      </c>
      <c r="Z18" s="102">
        <f>สุขศึกษาฯ!I20</f>
        <v>0</v>
      </c>
      <c r="AA18" s="97">
        <f>ศิลปะ!I20</f>
        <v>0</v>
      </c>
      <c r="AB18" s="97">
        <f>การงานอาชีพ!I20</f>
        <v>0</v>
      </c>
      <c r="AC18" s="102">
        <f>อังกฤษ!I20</f>
        <v>0</v>
      </c>
      <c r="AD18" s="107">
        <f>ภาษาอังกฤษเพื่อการสื่อสาร!I20</f>
        <v>0</v>
      </c>
      <c r="AE18" s="108">
        <f t="shared" si="1"/>
        <v>0.3</v>
      </c>
      <c r="AF18" s="97"/>
      <c r="AG18" s="97">
        <v>14</v>
      </c>
      <c r="AH18" s="109" t="str">
        <f>รายชื่อ!D16</f>
        <v>เด็กหญิง</v>
      </c>
      <c r="AI18" s="110" t="str">
        <f>รายชื่อ!E16</f>
        <v>วนิดา</v>
      </c>
      <c r="AJ18" s="111" t="str">
        <f>รายชื่อ!F16</f>
        <v>สุดโต</v>
      </c>
      <c r="AK18" s="106">
        <f>ไทย!L20</f>
        <v>3</v>
      </c>
      <c r="AL18" s="101">
        <f>คณิต!L20</f>
        <v>0</v>
      </c>
      <c r="AM18" s="101">
        <f>วิทย์!L20</f>
        <v>0</v>
      </c>
      <c r="AN18" s="97">
        <f>สังคมฯ!L20</f>
        <v>0</v>
      </c>
      <c r="AO18" s="97">
        <f>ประวัติศาสตร์!L20</f>
        <v>0</v>
      </c>
      <c r="AP18" s="102">
        <f>สุขศึกษาฯ!L20</f>
        <v>0</v>
      </c>
      <c r="AQ18" s="97">
        <f>ศิลปะ!L20</f>
        <v>0</v>
      </c>
      <c r="AR18" s="97">
        <f>การงานอาชีพ!L20</f>
        <v>0</v>
      </c>
      <c r="AS18" s="102">
        <f>อังกฤษ!L20</f>
        <v>0</v>
      </c>
      <c r="AT18" s="106">
        <f>ภาษาอังกฤษเพื่อการสื่อสาร!L20</f>
        <v>0</v>
      </c>
      <c r="AU18" s="112">
        <f t="shared" si="2"/>
        <v>0.3</v>
      </c>
      <c r="AV18" s="97"/>
      <c r="AW18" s="97">
        <v>14</v>
      </c>
      <c r="AX18" s="113" t="str">
        <f>รายชื่อ!D16</f>
        <v>เด็กหญิง</v>
      </c>
      <c r="AY18" s="110" t="str">
        <f>รายชื่อ!E16</f>
        <v>วนิดา</v>
      </c>
      <c r="AZ18" s="117" t="str">
        <f>รายชื่อ!F16</f>
        <v>สุดโต</v>
      </c>
      <c r="BA18" s="106">
        <f>ไทย!O20</f>
        <v>3</v>
      </c>
      <c r="BB18" s="101">
        <f>คณิต!O20</f>
        <v>0</v>
      </c>
      <c r="BC18" s="101">
        <f>วิทย์!O20</f>
        <v>0</v>
      </c>
      <c r="BD18" s="106">
        <f>สังคมฯ!O20</f>
        <v>0</v>
      </c>
      <c r="BE18" s="106">
        <f>ประวัติศาสตร์!O20</f>
        <v>0</v>
      </c>
      <c r="BF18" s="106">
        <f>สุขศึกษาฯ!O20</f>
        <v>0</v>
      </c>
      <c r="BG18" s="106">
        <f>ศิลปะ!O20</f>
        <v>0</v>
      </c>
      <c r="BH18" s="106">
        <f>การงานอาชีพ!O20</f>
        <v>0</v>
      </c>
      <c r="BI18" s="106">
        <f>อังกฤษ!O20</f>
        <v>0</v>
      </c>
      <c r="BJ18" s="114">
        <f>ภาษาอังกฤษเพื่อการสื่อสาร!O20</f>
        <v>0</v>
      </c>
      <c r="BK18" s="115">
        <f t="shared" si="3"/>
        <v>0.3</v>
      </c>
      <c r="BL18" s="106"/>
    </row>
    <row r="19" spans="1:65" s="80" customFormat="1" ht="20.100000000000001" customHeight="1" x14ac:dyDescent="0.2">
      <c r="A19" s="97">
        <v>15</v>
      </c>
      <c r="B19" s="98" t="str">
        <f>รายชื่อ!D17</f>
        <v>เด็กหญิง</v>
      </c>
      <c r="C19" s="99" t="str">
        <f>รายชื่อ!E17</f>
        <v>วิภาดา</v>
      </c>
      <c r="D19" s="116" t="str">
        <f>รายชื่อ!F17</f>
        <v>โสดาโคตร</v>
      </c>
      <c r="E19" s="106">
        <f>ไทย!F21</f>
        <v>3</v>
      </c>
      <c r="F19" s="101">
        <f>คณิต!F21</f>
        <v>0</v>
      </c>
      <c r="G19" s="101">
        <f>วิทย์!F21</f>
        <v>0</v>
      </c>
      <c r="H19" s="97">
        <f>สังคมฯ!F21</f>
        <v>0</v>
      </c>
      <c r="I19" s="97">
        <f>ประวัติศาสตร์!F21</f>
        <v>0</v>
      </c>
      <c r="J19" s="102">
        <f>สุขศึกษาฯ!F21</f>
        <v>0</v>
      </c>
      <c r="K19" s="97">
        <f>ศิลปะ!F21</f>
        <v>0</v>
      </c>
      <c r="L19" s="97">
        <f>การงานอาชีพ!F21</f>
        <v>0</v>
      </c>
      <c r="M19" s="102">
        <f>อังกฤษ!F21</f>
        <v>0</v>
      </c>
      <c r="N19" s="97">
        <f>ภาษาอังกฤษเพื่อการสื่อสาร!F21</f>
        <v>0</v>
      </c>
      <c r="O19" s="112">
        <f t="shared" si="0"/>
        <v>0.3</v>
      </c>
      <c r="P19" s="97"/>
      <c r="Q19" s="97">
        <v>15</v>
      </c>
      <c r="R19" s="105" t="str">
        <f>รายชื่อ!D17</f>
        <v>เด็กหญิง</v>
      </c>
      <c r="S19" s="99" t="str">
        <f>รายชื่อ!E17</f>
        <v>วิภาดา</v>
      </c>
      <c r="T19" s="116" t="str">
        <f>รายชื่อ!F17</f>
        <v>โสดาโคตร</v>
      </c>
      <c r="U19" s="106">
        <f>ไทย!I21</f>
        <v>3</v>
      </c>
      <c r="V19" s="101">
        <f>คณิต!I21</f>
        <v>0</v>
      </c>
      <c r="W19" s="101">
        <f>วิทย์!I21</f>
        <v>0</v>
      </c>
      <c r="X19" s="97">
        <f>สังคมฯ!I21</f>
        <v>0</v>
      </c>
      <c r="Y19" s="97">
        <f>ประวัติศาสตร์!I21</f>
        <v>0</v>
      </c>
      <c r="Z19" s="102">
        <f>สุขศึกษาฯ!I21</f>
        <v>0</v>
      </c>
      <c r="AA19" s="97">
        <f>ศิลปะ!I21</f>
        <v>0</v>
      </c>
      <c r="AB19" s="97">
        <f>การงานอาชีพ!I21</f>
        <v>0</v>
      </c>
      <c r="AC19" s="102">
        <f>อังกฤษ!I21</f>
        <v>0</v>
      </c>
      <c r="AD19" s="107">
        <f>ภาษาอังกฤษเพื่อการสื่อสาร!I21</f>
        <v>0</v>
      </c>
      <c r="AE19" s="108">
        <f t="shared" si="1"/>
        <v>0.3</v>
      </c>
      <c r="AF19" s="97"/>
      <c r="AG19" s="97">
        <v>15</v>
      </c>
      <c r="AH19" s="109" t="str">
        <f>รายชื่อ!D17</f>
        <v>เด็กหญิง</v>
      </c>
      <c r="AI19" s="110" t="str">
        <f>รายชื่อ!E17</f>
        <v>วิภาดา</v>
      </c>
      <c r="AJ19" s="117" t="str">
        <f>รายชื่อ!F17</f>
        <v>โสดาโคตร</v>
      </c>
      <c r="AK19" s="106">
        <f>ไทย!L21</f>
        <v>3</v>
      </c>
      <c r="AL19" s="101">
        <f>คณิต!L21</f>
        <v>0</v>
      </c>
      <c r="AM19" s="101">
        <f>วิทย์!L21</f>
        <v>0</v>
      </c>
      <c r="AN19" s="97">
        <f>สังคมฯ!L21</f>
        <v>0</v>
      </c>
      <c r="AO19" s="97">
        <f>ประวัติศาสตร์!L21</f>
        <v>0</v>
      </c>
      <c r="AP19" s="102">
        <f>สุขศึกษาฯ!L21</f>
        <v>0</v>
      </c>
      <c r="AQ19" s="97">
        <f>ศิลปะ!L21</f>
        <v>0</v>
      </c>
      <c r="AR19" s="97">
        <f>การงานอาชีพ!L21</f>
        <v>0</v>
      </c>
      <c r="AS19" s="102">
        <f>อังกฤษ!L21</f>
        <v>0</v>
      </c>
      <c r="AT19" s="106">
        <f>ภาษาอังกฤษเพื่อการสื่อสาร!L21</f>
        <v>0</v>
      </c>
      <c r="AU19" s="112">
        <f t="shared" si="2"/>
        <v>0.3</v>
      </c>
      <c r="AV19" s="97"/>
      <c r="AW19" s="97">
        <v>15</v>
      </c>
      <c r="AX19" s="113" t="str">
        <f>รายชื่อ!D17</f>
        <v>เด็กหญิง</v>
      </c>
      <c r="AY19" s="110" t="str">
        <f>รายชื่อ!E17</f>
        <v>วิภาดา</v>
      </c>
      <c r="AZ19" s="117" t="str">
        <f>รายชื่อ!F17</f>
        <v>โสดาโคตร</v>
      </c>
      <c r="BA19" s="106">
        <f>ไทย!O21</f>
        <v>3</v>
      </c>
      <c r="BB19" s="101">
        <f>คณิต!O21</f>
        <v>0</v>
      </c>
      <c r="BC19" s="101">
        <f>วิทย์!O21</f>
        <v>0</v>
      </c>
      <c r="BD19" s="106">
        <f>สังคมฯ!O21</f>
        <v>0</v>
      </c>
      <c r="BE19" s="106">
        <f>ประวัติศาสตร์!O21</f>
        <v>0</v>
      </c>
      <c r="BF19" s="106">
        <f>สุขศึกษาฯ!O21</f>
        <v>0</v>
      </c>
      <c r="BG19" s="106">
        <f>ศิลปะ!O21</f>
        <v>0</v>
      </c>
      <c r="BH19" s="106">
        <f>การงานอาชีพ!O21</f>
        <v>0</v>
      </c>
      <c r="BI19" s="106">
        <f>อังกฤษ!O21</f>
        <v>0</v>
      </c>
      <c r="BJ19" s="114">
        <f>ภาษาอังกฤษเพื่อการสื่อสาร!O21</f>
        <v>0</v>
      </c>
      <c r="BK19" s="115">
        <f t="shared" si="3"/>
        <v>0.3</v>
      </c>
      <c r="BL19" s="106"/>
    </row>
    <row r="20" spans="1:65" s="80" customFormat="1" ht="20.100000000000001" customHeight="1" x14ac:dyDescent="0.2">
      <c r="A20" s="97">
        <v>16</v>
      </c>
      <c r="B20" s="98" t="str">
        <f>รายชื่อ!D18</f>
        <v>เด็กหญิง</v>
      </c>
      <c r="C20" s="99" t="str">
        <f>รายชื่อ!E18</f>
        <v>สุนันทา</v>
      </c>
      <c r="D20" s="100" t="str">
        <f>รายชื่อ!F18</f>
        <v>ทรัพย์ประดิษฐ์</v>
      </c>
      <c r="E20" s="106">
        <f>ไทย!F22</f>
        <v>3</v>
      </c>
      <c r="F20" s="101">
        <f>คณิต!F22</f>
        <v>0</v>
      </c>
      <c r="G20" s="101">
        <f>วิทย์!F22</f>
        <v>0</v>
      </c>
      <c r="H20" s="97">
        <f>สังคมฯ!F22</f>
        <v>0</v>
      </c>
      <c r="I20" s="97">
        <f>ประวัติศาสตร์!F22</f>
        <v>0</v>
      </c>
      <c r="J20" s="102">
        <f>สุขศึกษาฯ!F22</f>
        <v>0</v>
      </c>
      <c r="K20" s="97">
        <f>ศิลปะ!F22</f>
        <v>0</v>
      </c>
      <c r="L20" s="97">
        <f>การงานอาชีพ!F22</f>
        <v>0</v>
      </c>
      <c r="M20" s="102">
        <f>อังกฤษ!F22</f>
        <v>0</v>
      </c>
      <c r="N20" s="103">
        <f>ภาษาอังกฤษเพื่อการสื่อสาร!F22</f>
        <v>0</v>
      </c>
      <c r="O20" s="104">
        <f t="shared" si="0"/>
        <v>0.3</v>
      </c>
      <c r="P20" s="97"/>
      <c r="Q20" s="97">
        <v>16</v>
      </c>
      <c r="R20" s="105" t="str">
        <f>รายชื่อ!D18</f>
        <v>เด็กหญิง</v>
      </c>
      <c r="S20" s="99" t="str">
        <f>รายชื่อ!E18</f>
        <v>สุนันทา</v>
      </c>
      <c r="T20" s="100" t="str">
        <f>รายชื่อ!F18</f>
        <v>ทรัพย์ประดิษฐ์</v>
      </c>
      <c r="U20" s="106">
        <f>ไทย!I22</f>
        <v>3</v>
      </c>
      <c r="V20" s="101">
        <f>คณิต!I22</f>
        <v>0</v>
      </c>
      <c r="W20" s="101">
        <f>วิทย์!I22</f>
        <v>0</v>
      </c>
      <c r="X20" s="97">
        <f>สังคมฯ!I22</f>
        <v>0</v>
      </c>
      <c r="Y20" s="97">
        <f>ประวัติศาสตร์!I22</f>
        <v>0</v>
      </c>
      <c r="Z20" s="102">
        <f>สุขศึกษาฯ!I22</f>
        <v>0</v>
      </c>
      <c r="AA20" s="97">
        <f>ศิลปะ!I22</f>
        <v>0</v>
      </c>
      <c r="AB20" s="97">
        <f>การงานอาชีพ!I22</f>
        <v>0</v>
      </c>
      <c r="AC20" s="102">
        <f>อังกฤษ!I22</f>
        <v>0</v>
      </c>
      <c r="AD20" s="107">
        <f>ภาษาอังกฤษเพื่อการสื่อสาร!I22</f>
        <v>0</v>
      </c>
      <c r="AE20" s="108">
        <f t="shared" si="1"/>
        <v>0.3</v>
      </c>
      <c r="AF20" s="97"/>
      <c r="AG20" s="97">
        <v>16</v>
      </c>
      <c r="AH20" s="109" t="str">
        <f>รายชื่อ!D18</f>
        <v>เด็กหญิง</v>
      </c>
      <c r="AI20" s="110" t="str">
        <f>รายชื่อ!E18</f>
        <v>สุนันทา</v>
      </c>
      <c r="AJ20" s="111" t="str">
        <f>รายชื่อ!F18</f>
        <v>ทรัพย์ประดิษฐ์</v>
      </c>
      <c r="AK20" s="106">
        <f>ไทย!L22</f>
        <v>3</v>
      </c>
      <c r="AL20" s="101">
        <f>คณิต!L22</f>
        <v>0</v>
      </c>
      <c r="AM20" s="101">
        <f>วิทย์!L22</f>
        <v>0</v>
      </c>
      <c r="AN20" s="97">
        <f>สังคมฯ!L22</f>
        <v>0</v>
      </c>
      <c r="AO20" s="97">
        <f>ประวัติศาสตร์!L22</f>
        <v>0</v>
      </c>
      <c r="AP20" s="102">
        <f>สุขศึกษาฯ!L22</f>
        <v>0</v>
      </c>
      <c r="AQ20" s="97">
        <f>ศิลปะ!L22</f>
        <v>0</v>
      </c>
      <c r="AR20" s="97">
        <f>การงานอาชีพ!L22</f>
        <v>0</v>
      </c>
      <c r="AS20" s="102">
        <f>อังกฤษ!L22</f>
        <v>0</v>
      </c>
      <c r="AT20" s="106">
        <f>ภาษาอังกฤษเพื่อการสื่อสาร!L22</f>
        <v>0</v>
      </c>
      <c r="AU20" s="112">
        <f t="shared" si="2"/>
        <v>0.3</v>
      </c>
      <c r="AV20" s="97"/>
      <c r="AW20" s="97">
        <v>16</v>
      </c>
      <c r="AX20" s="113" t="str">
        <f>รายชื่อ!D18</f>
        <v>เด็กหญิง</v>
      </c>
      <c r="AY20" s="110" t="str">
        <f>รายชื่อ!E18</f>
        <v>สุนันทา</v>
      </c>
      <c r="AZ20" s="111" t="str">
        <f>รายชื่อ!F18</f>
        <v>ทรัพย์ประดิษฐ์</v>
      </c>
      <c r="BA20" s="106">
        <f>ไทย!O22</f>
        <v>3</v>
      </c>
      <c r="BB20" s="101">
        <f>คณิต!O22</f>
        <v>0</v>
      </c>
      <c r="BC20" s="101">
        <f>วิทย์!O22</f>
        <v>0</v>
      </c>
      <c r="BD20" s="106">
        <f>สังคมฯ!O22</f>
        <v>0</v>
      </c>
      <c r="BE20" s="106">
        <f>ประวัติศาสตร์!O22</f>
        <v>0</v>
      </c>
      <c r="BF20" s="106">
        <f>สุขศึกษาฯ!O22</f>
        <v>0</v>
      </c>
      <c r="BG20" s="106">
        <f>ศิลปะ!O22</f>
        <v>0</v>
      </c>
      <c r="BH20" s="106">
        <f>การงานอาชีพ!O22</f>
        <v>0</v>
      </c>
      <c r="BI20" s="106">
        <f>อังกฤษ!O22</f>
        <v>0</v>
      </c>
      <c r="BJ20" s="114">
        <f>ภาษาอังกฤษเพื่อการสื่อสาร!O22</f>
        <v>0</v>
      </c>
      <c r="BK20" s="115">
        <f t="shared" si="3"/>
        <v>0.3</v>
      </c>
      <c r="BL20" s="106"/>
    </row>
    <row r="21" spans="1:65" s="80" customFormat="1" ht="20.100000000000001" customHeight="1" x14ac:dyDescent="0.2">
      <c r="A21" s="97">
        <v>17</v>
      </c>
      <c r="B21" s="98" t="str">
        <f>รายชื่อ!D19</f>
        <v>เด็กหญิง</v>
      </c>
      <c r="C21" s="99" t="str">
        <f>รายชื่อ!E19</f>
        <v>สุภาภรณ์</v>
      </c>
      <c r="D21" s="100" t="str">
        <f>รายชื่อ!F19</f>
        <v>บูรณะ</v>
      </c>
      <c r="E21" s="106">
        <f>ไทย!F23</f>
        <v>3</v>
      </c>
      <c r="F21" s="101">
        <f>คณิต!F23</f>
        <v>0</v>
      </c>
      <c r="G21" s="101">
        <f>วิทย์!F23</f>
        <v>0</v>
      </c>
      <c r="H21" s="97">
        <f>สังคมฯ!F23</f>
        <v>0</v>
      </c>
      <c r="I21" s="97">
        <f>ประวัติศาสตร์!F23</f>
        <v>0</v>
      </c>
      <c r="J21" s="102">
        <f>สุขศึกษาฯ!F23</f>
        <v>0</v>
      </c>
      <c r="K21" s="97">
        <f>ศิลปะ!F23</f>
        <v>0</v>
      </c>
      <c r="L21" s="97">
        <f>การงานอาชีพ!F23</f>
        <v>0</v>
      </c>
      <c r="M21" s="102">
        <f>อังกฤษ!F23</f>
        <v>0</v>
      </c>
      <c r="N21" s="97">
        <f>ภาษาอังกฤษเพื่อการสื่อสาร!F23</f>
        <v>0</v>
      </c>
      <c r="O21" s="112">
        <f t="shared" si="0"/>
        <v>0.3</v>
      </c>
      <c r="P21" s="97"/>
      <c r="Q21" s="97">
        <v>17</v>
      </c>
      <c r="R21" s="105" t="str">
        <f>รายชื่อ!D19</f>
        <v>เด็กหญิง</v>
      </c>
      <c r="S21" s="99" t="str">
        <f>รายชื่อ!E19</f>
        <v>สุภาภรณ์</v>
      </c>
      <c r="T21" s="100" t="str">
        <f>รายชื่อ!F19</f>
        <v>บูรณะ</v>
      </c>
      <c r="U21" s="106">
        <f>ไทย!I23</f>
        <v>3</v>
      </c>
      <c r="V21" s="101">
        <f>คณิต!I23</f>
        <v>0</v>
      </c>
      <c r="W21" s="101">
        <f>วิทย์!I23</f>
        <v>0</v>
      </c>
      <c r="X21" s="97">
        <f>สังคมฯ!I23</f>
        <v>0</v>
      </c>
      <c r="Y21" s="97">
        <f>ประวัติศาสตร์!I23</f>
        <v>0</v>
      </c>
      <c r="Z21" s="102">
        <f>สุขศึกษาฯ!I23</f>
        <v>0</v>
      </c>
      <c r="AA21" s="97">
        <f>ศิลปะ!I23</f>
        <v>0</v>
      </c>
      <c r="AB21" s="97">
        <f>การงานอาชีพ!I23</f>
        <v>0</v>
      </c>
      <c r="AC21" s="102">
        <f>อังกฤษ!I23</f>
        <v>0</v>
      </c>
      <c r="AD21" s="107">
        <f>ภาษาอังกฤษเพื่อการสื่อสาร!I23</f>
        <v>0</v>
      </c>
      <c r="AE21" s="108">
        <f t="shared" si="1"/>
        <v>0.3</v>
      </c>
      <c r="AF21" s="97"/>
      <c r="AG21" s="97">
        <v>17</v>
      </c>
      <c r="AH21" s="109" t="str">
        <f>รายชื่อ!D19</f>
        <v>เด็กหญิง</v>
      </c>
      <c r="AI21" s="110" t="str">
        <f>รายชื่อ!E19</f>
        <v>สุภาภรณ์</v>
      </c>
      <c r="AJ21" s="111" t="str">
        <f>รายชื่อ!F19</f>
        <v>บูรณะ</v>
      </c>
      <c r="AK21" s="106">
        <f>ไทย!L23</f>
        <v>3</v>
      </c>
      <c r="AL21" s="101">
        <f>คณิต!L23</f>
        <v>0</v>
      </c>
      <c r="AM21" s="101">
        <f>วิทย์!L23</f>
        <v>0</v>
      </c>
      <c r="AN21" s="97">
        <f>สังคมฯ!L23</f>
        <v>0</v>
      </c>
      <c r="AO21" s="97">
        <f>ประวัติศาสตร์!L23</f>
        <v>0</v>
      </c>
      <c r="AP21" s="102">
        <f>สุขศึกษาฯ!L23</f>
        <v>0</v>
      </c>
      <c r="AQ21" s="97">
        <f>ศิลปะ!L23</f>
        <v>0</v>
      </c>
      <c r="AR21" s="97">
        <f>การงานอาชีพ!L23</f>
        <v>0</v>
      </c>
      <c r="AS21" s="102">
        <f>อังกฤษ!L23</f>
        <v>0</v>
      </c>
      <c r="AT21" s="106">
        <f>ภาษาอังกฤษเพื่อการสื่อสาร!L23</f>
        <v>0</v>
      </c>
      <c r="AU21" s="112">
        <f t="shared" si="2"/>
        <v>0.3</v>
      </c>
      <c r="AV21" s="97"/>
      <c r="AW21" s="97">
        <v>17</v>
      </c>
      <c r="AX21" s="113" t="str">
        <f>รายชื่อ!D19</f>
        <v>เด็กหญิง</v>
      </c>
      <c r="AY21" s="110" t="str">
        <f>รายชื่อ!E19</f>
        <v>สุภาภรณ์</v>
      </c>
      <c r="AZ21" s="111" t="str">
        <f>รายชื่อ!F19</f>
        <v>บูรณะ</v>
      </c>
      <c r="BA21" s="106">
        <f>ไทย!O23</f>
        <v>3</v>
      </c>
      <c r="BB21" s="101">
        <f>คณิต!O23</f>
        <v>0</v>
      </c>
      <c r="BC21" s="101">
        <f>วิทย์!O23</f>
        <v>0</v>
      </c>
      <c r="BD21" s="106">
        <f>สังคมฯ!O23</f>
        <v>0</v>
      </c>
      <c r="BE21" s="106">
        <f>ประวัติศาสตร์!O23</f>
        <v>0</v>
      </c>
      <c r="BF21" s="106">
        <f>สุขศึกษาฯ!O23</f>
        <v>0</v>
      </c>
      <c r="BG21" s="106">
        <f>ศิลปะ!O23</f>
        <v>0</v>
      </c>
      <c r="BH21" s="106">
        <f>การงานอาชีพ!O23</f>
        <v>0</v>
      </c>
      <c r="BI21" s="106">
        <f>อังกฤษ!O23</f>
        <v>0</v>
      </c>
      <c r="BJ21" s="114">
        <f>ภาษาอังกฤษเพื่อการสื่อสาร!O23</f>
        <v>0</v>
      </c>
      <c r="BK21" s="115">
        <f t="shared" si="3"/>
        <v>0.3</v>
      </c>
      <c r="BL21" s="106"/>
    </row>
    <row r="22" spans="1:65" s="80" customFormat="1" ht="20.100000000000001" customHeight="1" x14ac:dyDescent="0.2">
      <c r="A22" s="97">
        <v>18</v>
      </c>
      <c r="B22" s="98" t="str">
        <f>รายชื่อ!D20</f>
        <v>เด็กหญิง</v>
      </c>
      <c r="C22" s="99" t="str">
        <f>รายชื่อ!E20</f>
        <v>สร้อยฟ้า</v>
      </c>
      <c r="D22" s="100" t="str">
        <f>รายชื่อ!F20</f>
        <v>ดีละลม</v>
      </c>
      <c r="E22" s="106">
        <f>ไทย!F24</f>
        <v>3</v>
      </c>
      <c r="F22" s="101">
        <f>คณิต!F24</f>
        <v>0</v>
      </c>
      <c r="G22" s="101">
        <f>วิทย์!F24</f>
        <v>0</v>
      </c>
      <c r="H22" s="97">
        <f>สังคมฯ!F24</f>
        <v>0</v>
      </c>
      <c r="I22" s="97">
        <f>ประวัติศาสตร์!F24</f>
        <v>0</v>
      </c>
      <c r="J22" s="102">
        <f>สุขศึกษาฯ!F24</f>
        <v>0</v>
      </c>
      <c r="K22" s="97">
        <f>ศิลปะ!F24</f>
        <v>0</v>
      </c>
      <c r="L22" s="97">
        <f>การงานอาชีพ!F24</f>
        <v>0</v>
      </c>
      <c r="M22" s="102">
        <f>อังกฤษ!F24</f>
        <v>0</v>
      </c>
      <c r="N22" s="97">
        <f>ภาษาอังกฤษเพื่อการสื่อสาร!F24</f>
        <v>0</v>
      </c>
      <c r="O22" s="112">
        <f t="shared" si="0"/>
        <v>0.3</v>
      </c>
      <c r="P22" s="97"/>
      <c r="Q22" s="97">
        <v>18</v>
      </c>
      <c r="R22" s="105" t="str">
        <f>รายชื่อ!D20</f>
        <v>เด็กหญิง</v>
      </c>
      <c r="S22" s="99" t="str">
        <f>รายชื่อ!E20</f>
        <v>สร้อยฟ้า</v>
      </c>
      <c r="T22" s="100" t="str">
        <f>รายชื่อ!F20</f>
        <v>ดีละลม</v>
      </c>
      <c r="U22" s="106">
        <f>ไทย!I24</f>
        <v>3</v>
      </c>
      <c r="V22" s="101">
        <f>คณิต!I24</f>
        <v>0</v>
      </c>
      <c r="W22" s="101">
        <f>วิทย์!I24</f>
        <v>0</v>
      </c>
      <c r="X22" s="97">
        <f>สังคมฯ!I24</f>
        <v>0</v>
      </c>
      <c r="Y22" s="97">
        <f>ประวัติศาสตร์!I24</f>
        <v>0</v>
      </c>
      <c r="Z22" s="102">
        <f>สุขศึกษาฯ!I24</f>
        <v>0</v>
      </c>
      <c r="AA22" s="97">
        <f>ศิลปะ!I24</f>
        <v>0</v>
      </c>
      <c r="AB22" s="97">
        <f>การงานอาชีพ!I24</f>
        <v>0</v>
      </c>
      <c r="AC22" s="102">
        <f>อังกฤษ!I24</f>
        <v>0</v>
      </c>
      <c r="AD22" s="107">
        <f>ภาษาอังกฤษเพื่อการสื่อสาร!I24</f>
        <v>0</v>
      </c>
      <c r="AE22" s="108">
        <f t="shared" si="1"/>
        <v>0.3</v>
      </c>
      <c r="AF22" s="97"/>
      <c r="AG22" s="97">
        <v>18</v>
      </c>
      <c r="AH22" s="109" t="str">
        <f>รายชื่อ!D20</f>
        <v>เด็กหญิง</v>
      </c>
      <c r="AI22" s="110" t="str">
        <f>รายชื่อ!E20</f>
        <v>สร้อยฟ้า</v>
      </c>
      <c r="AJ22" s="111" t="str">
        <f>รายชื่อ!F20</f>
        <v>ดีละลม</v>
      </c>
      <c r="AK22" s="106">
        <f>ไทย!L24</f>
        <v>3</v>
      </c>
      <c r="AL22" s="101">
        <f>คณิต!L24</f>
        <v>0</v>
      </c>
      <c r="AM22" s="101">
        <f>วิทย์!L24</f>
        <v>0</v>
      </c>
      <c r="AN22" s="97">
        <f>สังคมฯ!L24</f>
        <v>0</v>
      </c>
      <c r="AO22" s="97">
        <f>ประวัติศาสตร์!L24</f>
        <v>0</v>
      </c>
      <c r="AP22" s="102">
        <f>สุขศึกษาฯ!L24</f>
        <v>0</v>
      </c>
      <c r="AQ22" s="97">
        <f>ศิลปะ!L24</f>
        <v>0</v>
      </c>
      <c r="AR22" s="97">
        <f>การงานอาชีพ!L24</f>
        <v>0</v>
      </c>
      <c r="AS22" s="102">
        <f>อังกฤษ!L24</f>
        <v>0</v>
      </c>
      <c r="AT22" s="106">
        <f>ภาษาอังกฤษเพื่อการสื่อสาร!L24</f>
        <v>0</v>
      </c>
      <c r="AU22" s="112">
        <f t="shared" si="2"/>
        <v>0.3</v>
      </c>
      <c r="AV22" s="97"/>
      <c r="AW22" s="97">
        <v>18</v>
      </c>
      <c r="AX22" s="113" t="str">
        <f>รายชื่อ!D20</f>
        <v>เด็กหญิง</v>
      </c>
      <c r="AY22" s="110" t="str">
        <f>รายชื่อ!E20</f>
        <v>สร้อยฟ้า</v>
      </c>
      <c r="AZ22" s="111" t="str">
        <f>รายชื่อ!F20</f>
        <v>ดีละลม</v>
      </c>
      <c r="BA22" s="106">
        <f>ไทย!O24</f>
        <v>3</v>
      </c>
      <c r="BB22" s="101">
        <f>คณิต!O24</f>
        <v>0</v>
      </c>
      <c r="BC22" s="101">
        <f>วิทย์!O24</f>
        <v>0</v>
      </c>
      <c r="BD22" s="106">
        <f>สังคมฯ!O24</f>
        <v>0</v>
      </c>
      <c r="BE22" s="106">
        <f>ประวัติศาสตร์!O24</f>
        <v>0</v>
      </c>
      <c r="BF22" s="101">
        <f>สุขศึกษาฯ!O24</f>
        <v>0</v>
      </c>
      <c r="BG22" s="106">
        <f>ศิลปะ!O24</f>
        <v>0</v>
      </c>
      <c r="BH22" s="106">
        <f>การงานอาชีพ!O24</f>
        <v>0</v>
      </c>
      <c r="BI22" s="101">
        <f>อังกฤษ!O24</f>
        <v>0</v>
      </c>
      <c r="BJ22" s="114">
        <f>ภาษาอังกฤษเพื่อการสื่อสาร!O24</f>
        <v>0</v>
      </c>
      <c r="BK22" s="115">
        <f t="shared" si="3"/>
        <v>0.3</v>
      </c>
      <c r="BL22" s="106"/>
    </row>
    <row r="23" spans="1:65" s="80" customFormat="1" ht="20.100000000000001" customHeight="1" x14ac:dyDescent="0.2">
      <c r="A23" s="97">
        <v>19</v>
      </c>
      <c r="B23" s="98" t="str">
        <f>รายชื่อ!D21</f>
        <v>เด็กชาย</v>
      </c>
      <c r="C23" s="99" t="str">
        <f>รายชื่อ!E21</f>
        <v>พงศกร</v>
      </c>
      <c r="D23" s="100" t="str">
        <f>รายชื่อ!F21</f>
        <v>นิยมวัน</v>
      </c>
      <c r="E23" s="106">
        <f>ไทย!F25</f>
        <v>3</v>
      </c>
      <c r="F23" s="101">
        <f>คณิต!F25</f>
        <v>0</v>
      </c>
      <c r="G23" s="101">
        <f>วิทย์!F25</f>
        <v>0</v>
      </c>
      <c r="H23" s="97">
        <f>สังคมฯ!F25</f>
        <v>0</v>
      </c>
      <c r="I23" s="97">
        <f>ประวัติศาสตร์!F25</f>
        <v>0</v>
      </c>
      <c r="J23" s="102">
        <f>สุขศึกษาฯ!F25</f>
        <v>0</v>
      </c>
      <c r="K23" s="97">
        <f>ศิลปะ!F25</f>
        <v>0</v>
      </c>
      <c r="L23" s="97">
        <f>การงานอาชีพ!F25</f>
        <v>0</v>
      </c>
      <c r="M23" s="102">
        <f>อังกฤษ!F25</f>
        <v>0</v>
      </c>
      <c r="N23" s="103">
        <f>ภาษาอังกฤษเพื่อการสื่อสาร!F25</f>
        <v>0</v>
      </c>
      <c r="O23" s="104">
        <f t="shared" si="0"/>
        <v>0.3</v>
      </c>
      <c r="P23" s="97"/>
      <c r="Q23" s="97">
        <v>19</v>
      </c>
      <c r="R23" s="105" t="str">
        <f>รายชื่อ!D21</f>
        <v>เด็กชาย</v>
      </c>
      <c r="S23" s="99" t="str">
        <f>รายชื่อ!E21</f>
        <v>พงศกร</v>
      </c>
      <c r="T23" s="100" t="str">
        <f>รายชื่อ!F21</f>
        <v>นิยมวัน</v>
      </c>
      <c r="U23" s="106">
        <f>ไทย!I25</f>
        <v>3</v>
      </c>
      <c r="V23" s="101">
        <f>คณิต!I25</f>
        <v>0</v>
      </c>
      <c r="W23" s="101">
        <f>วิทย์!I25</f>
        <v>0</v>
      </c>
      <c r="X23" s="97">
        <f>สังคมฯ!I25</f>
        <v>0</v>
      </c>
      <c r="Y23" s="97">
        <f>ประวัติศาสตร์!I25</f>
        <v>0</v>
      </c>
      <c r="Z23" s="102">
        <f>สุขศึกษาฯ!I25</f>
        <v>0</v>
      </c>
      <c r="AA23" s="97">
        <f>ศิลปะ!I25</f>
        <v>0</v>
      </c>
      <c r="AB23" s="97">
        <f>การงานอาชีพ!I25</f>
        <v>0</v>
      </c>
      <c r="AC23" s="102">
        <f>อังกฤษ!I25</f>
        <v>0</v>
      </c>
      <c r="AD23" s="107">
        <f>ภาษาอังกฤษเพื่อการสื่อสาร!I25</f>
        <v>0</v>
      </c>
      <c r="AE23" s="108">
        <f t="shared" si="1"/>
        <v>0.3</v>
      </c>
      <c r="AF23" s="97"/>
      <c r="AG23" s="97">
        <v>19</v>
      </c>
      <c r="AH23" s="109" t="str">
        <f>รายชื่อ!D21</f>
        <v>เด็กชาย</v>
      </c>
      <c r="AI23" s="110" t="str">
        <f>รายชื่อ!E21</f>
        <v>พงศกร</v>
      </c>
      <c r="AJ23" s="111" t="str">
        <f>รายชื่อ!F21</f>
        <v>นิยมวัน</v>
      </c>
      <c r="AK23" s="106">
        <f>ไทย!L25</f>
        <v>3</v>
      </c>
      <c r="AL23" s="101">
        <f>คณิต!L25</f>
        <v>0</v>
      </c>
      <c r="AM23" s="101">
        <f>วิทย์!L25</f>
        <v>0</v>
      </c>
      <c r="AN23" s="97">
        <f>สังคมฯ!L25</f>
        <v>0</v>
      </c>
      <c r="AO23" s="97">
        <f>ประวัติศาสตร์!L25</f>
        <v>0</v>
      </c>
      <c r="AP23" s="102">
        <f>สุขศึกษาฯ!L25</f>
        <v>0</v>
      </c>
      <c r="AQ23" s="97">
        <f>ศิลปะ!L25</f>
        <v>0</v>
      </c>
      <c r="AR23" s="97">
        <f>การงานอาชีพ!L25</f>
        <v>0</v>
      </c>
      <c r="AS23" s="102">
        <f>อังกฤษ!L25</f>
        <v>0</v>
      </c>
      <c r="AT23" s="106">
        <f>ภาษาอังกฤษเพื่อการสื่อสาร!L25</f>
        <v>0</v>
      </c>
      <c r="AU23" s="112">
        <f t="shared" si="2"/>
        <v>0.3</v>
      </c>
      <c r="AV23" s="97"/>
      <c r="AW23" s="97">
        <v>19</v>
      </c>
      <c r="AX23" s="113" t="str">
        <f>รายชื่อ!D21</f>
        <v>เด็กชาย</v>
      </c>
      <c r="AY23" s="110" t="str">
        <f>รายชื่อ!E21</f>
        <v>พงศกร</v>
      </c>
      <c r="AZ23" s="111" t="str">
        <f>รายชื่อ!F21</f>
        <v>นิยมวัน</v>
      </c>
      <c r="BA23" s="106">
        <f>ไทย!O25</f>
        <v>3</v>
      </c>
      <c r="BB23" s="101">
        <f>คณิต!O25</f>
        <v>0</v>
      </c>
      <c r="BC23" s="101">
        <f>วิทย์!O25</f>
        <v>0</v>
      </c>
      <c r="BD23" s="106">
        <f>สังคมฯ!O25</f>
        <v>0</v>
      </c>
      <c r="BE23" s="106">
        <f>ประวัติศาสตร์!O25</f>
        <v>0</v>
      </c>
      <c r="BF23" s="106">
        <f>สุขศึกษาฯ!O25</f>
        <v>0</v>
      </c>
      <c r="BG23" s="106">
        <f>ศิลปะ!O25</f>
        <v>0</v>
      </c>
      <c r="BH23" s="106">
        <f>การงานอาชีพ!O25</f>
        <v>0</v>
      </c>
      <c r="BI23" s="106">
        <f>อังกฤษ!O25</f>
        <v>0</v>
      </c>
      <c r="BJ23" s="114">
        <f>ภาษาอังกฤษเพื่อการสื่อสาร!O25</f>
        <v>0</v>
      </c>
      <c r="BK23" s="115">
        <f t="shared" si="3"/>
        <v>0.3</v>
      </c>
      <c r="BL23" s="106"/>
    </row>
    <row r="24" spans="1:65" s="80" customFormat="1" ht="20.100000000000001" customHeight="1" x14ac:dyDescent="0.2">
      <c r="A24" s="97">
        <v>20</v>
      </c>
      <c r="B24" s="98" t="str">
        <f>รายชื่อ!D22</f>
        <v>เด็กชาย</v>
      </c>
      <c r="C24" s="99" t="str">
        <f>รายชื่อ!E22</f>
        <v>ศุภกฤต</v>
      </c>
      <c r="D24" s="100" t="str">
        <f>รายชื่อ!F22</f>
        <v>นุตน้อย</v>
      </c>
      <c r="E24" s="106">
        <f>ไทย!F26</f>
        <v>3</v>
      </c>
      <c r="F24" s="101">
        <f>คณิต!F26</f>
        <v>0</v>
      </c>
      <c r="G24" s="101">
        <f>วิทย์!F26</f>
        <v>0</v>
      </c>
      <c r="H24" s="97">
        <f>สังคมฯ!F26</f>
        <v>0</v>
      </c>
      <c r="I24" s="97">
        <f>ประวัติศาสตร์!F26</f>
        <v>0</v>
      </c>
      <c r="J24" s="102">
        <f>สุขศึกษาฯ!F26</f>
        <v>0</v>
      </c>
      <c r="K24" s="97">
        <f>ศิลปะ!F26</f>
        <v>0</v>
      </c>
      <c r="L24" s="97">
        <f>การงานอาชีพ!F26</f>
        <v>0</v>
      </c>
      <c r="M24" s="102">
        <f>อังกฤษ!F26</f>
        <v>0</v>
      </c>
      <c r="N24" s="97">
        <f>ภาษาอังกฤษเพื่อการสื่อสาร!F26</f>
        <v>0</v>
      </c>
      <c r="O24" s="112">
        <f t="shared" si="0"/>
        <v>0.3</v>
      </c>
      <c r="P24" s="97"/>
      <c r="Q24" s="97">
        <v>20</v>
      </c>
      <c r="R24" s="105" t="str">
        <f>รายชื่อ!D22</f>
        <v>เด็กชาย</v>
      </c>
      <c r="S24" s="99" t="str">
        <f>รายชื่อ!E22</f>
        <v>ศุภกฤต</v>
      </c>
      <c r="T24" s="100" t="str">
        <f>รายชื่อ!F22</f>
        <v>นุตน้อย</v>
      </c>
      <c r="U24" s="106">
        <f>ไทย!I26</f>
        <v>3</v>
      </c>
      <c r="V24" s="101">
        <f>คณิต!I26</f>
        <v>0</v>
      </c>
      <c r="W24" s="101">
        <f>วิทย์!I26</f>
        <v>0</v>
      </c>
      <c r="X24" s="97">
        <f>สังคมฯ!I26</f>
        <v>0</v>
      </c>
      <c r="Y24" s="97">
        <f>ประวัติศาสตร์!I26</f>
        <v>0</v>
      </c>
      <c r="Z24" s="102">
        <f>สุขศึกษาฯ!I26</f>
        <v>0</v>
      </c>
      <c r="AA24" s="97">
        <f>ศิลปะ!I26</f>
        <v>0</v>
      </c>
      <c r="AB24" s="97">
        <f>การงานอาชีพ!I26</f>
        <v>0</v>
      </c>
      <c r="AC24" s="102">
        <f>อังกฤษ!I26</f>
        <v>0</v>
      </c>
      <c r="AD24" s="107">
        <f>ภาษาอังกฤษเพื่อการสื่อสาร!I26</f>
        <v>0</v>
      </c>
      <c r="AE24" s="108">
        <f t="shared" si="1"/>
        <v>0.3</v>
      </c>
      <c r="AF24" s="97"/>
      <c r="AG24" s="97">
        <v>20</v>
      </c>
      <c r="AH24" s="109" t="str">
        <f>รายชื่อ!D22</f>
        <v>เด็กชาย</v>
      </c>
      <c r="AI24" s="110" t="str">
        <f>รายชื่อ!E22</f>
        <v>ศุภกฤต</v>
      </c>
      <c r="AJ24" s="111" t="str">
        <f>รายชื่อ!F22</f>
        <v>นุตน้อย</v>
      </c>
      <c r="AK24" s="106">
        <f>ไทย!L26</f>
        <v>3</v>
      </c>
      <c r="AL24" s="101">
        <f>คณิต!L26</f>
        <v>0</v>
      </c>
      <c r="AM24" s="101">
        <f>วิทย์!L26</f>
        <v>0</v>
      </c>
      <c r="AN24" s="97">
        <f>สังคมฯ!L26</f>
        <v>0</v>
      </c>
      <c r="AO24" s="97">
        <f>ประวัติศาสตร์!L26</f>
        <v>0</v>
      </c>
      <c r="AP24" s="102">
        <f>สุขศึกษาฯ!L26</f>
        <v>0</v>
      </c>
      <c r="AQ24" s="97">
        <f>ศิลปะ!L26</f>
        <v>0</v>
      </c>
      <c r="AR24" s="97">
        <f>การงานอาชีพ!L26</f>
        <v>0</v>
      </c>
      <c r="AS24" s="102">
        <f>อังกฤษ!L26</f>
        <v>0</v>
      </c>
      <c r="AT24" s="106">
        <f>ภาษาอังกฤษเพื่อการสื่อสาร!L26</f>
        <v>0</v>
      </c>
      <c r="AU24" s="112">
        <f t="shared" si="2"/>
        <v>0.3</v>
      </c>
      <c r="AV24" s="97"/>
      <c r="AW24" s="97">
        <v>20</v>
      </c>
      <c r="AX24" s="113" t="str">
        <f>รายชื่อ!D22</f>
        <v>เด็กชาย</v>
      </c>
      <c r="AY24" s="110" t="str">
        <f>รายชื่อ!E22</f>
        <v>ศุภกฤต</v>
      </c>
      <c r="AZ24" s="111" t="str">
        <f>รายชื่อ!F22</f>
        <v>นุตน้อย</v>
      </c>
      <c r="BA24" s="106">
        <f>ไทย!O26</f>
        <v>3</v>
      </c>
      <c r="BB24" s="101">
        <f>คณิต!O26</f>
        <v>0</v>
      </c>
      <c r="BC24" s="101">
        <f>วิทย์!O26</f>
        <v>0</v>
      </c>
      <c r="BD24" s="106">
        <f>สังคมฯ!O26</f>
        <v>0</v>
      </c>
      <c r="BE24" s="106">
        <f>ประวัติศาสตร์!O26</f>
        <v>0</v>
      </c>
      <c r="BF24" s="106">
        <f>สุขศึกษาฯ!O26</f>
        <v>0</v>
      </c>
      <c r="BG24" s="106">
        <f>ศิลปะ!O26</f>
        <v>0</v>
      </c>
      <c r="BH24" s="106">
        <f>การงานอาชีพ!O26</f>
        <v>0</v>
      </c>
      <c r="BI24" s="106">
        <f>อังกฤษ!O26</f>
        <v>0</v>
      </c>
      <c r="BJ24" s="114">
        <f>ภาษาอังกฤษเพื่อการสื่อสาร!O26</f>
        <v>0</v>
      </c>
      <c r="BK24" s="115">
        <f t="shared" si="3"/>
        <v>0.3</v>
      </c>
      <c r="BL24" s="106"/>
    </row>
    <row r="25" spans="1:65" s="80" customFormat="1" ht="20.100000000000001" customHeight="1" x14ac:dyDescent="0.2">
      <c r="A25" s="97">
        <v>21</v>
      </c>
      <c r="B25" s="98" t="str">
        <f>รายชื่อ!D23</f>
        <v>เด็กชาย</v>
      </c>
      <c r="C25" s="99" t="str">
        <f>รายชื่อ!E23</f>
        <v>วีระพงษ์</v>
      </c>
      <c r="D25" s="100" t="str">
        <f>รายชื่อ!F23</f>
        <v>ดวงงาม</v>
      </c>
      <c r="E25" s="106">
        <f>ไทย!F27</f>
        <v>3</v>
      </c>
      <c r="F25" s="101">
        <f>คณิต!F27</f>
        <v>0</v>
      </c>
      <c r="G25" s="101">
        <f>วิทย์!F27</f>
        <v>0</v>
      </c>
      <c r="H25" s="97">
        <f>สังคมฯ!F27</f>
        <v>0</v>
      </c>
      <c r="I25" s="97">
        <f>ประวัติศาสตร์!F27</f>
        <v>0</v>
      </c>
      <c r="J25" s="102">
        <f>สุขศึกษาฯ!F27</f>
        <v>0</v>
      </c>
      <c r="K25" s="97">
        <f>ศิลปะ!F27</f>
        <v>0</v>
      </c>
      <c r="L25" s="97">
        <f>การงานอาชีพ!F27</f>
        <v>0</v>
      </c>
      <c r="M25" s="102">
        <f>อังกฤษ!F27</f>
        <v>0</v>
      </c>
      <c r="N25" s="97">
        <f>ภาษาอังกฤษเพื่อการสื่อสาร!F27</f>
        <v>0</v>
      </c>
      <c r="O25" s="112">
        <f t="shared" si="0"/>
        <v>0.3</v>
      </c>
      <c r="P25" s="97"/>
      <c r="Q25" s="97">
        <v>21</v>
      </c>
      <c r="R25" s="105" t="str">
        <f>รายชื่อ!D23</f>
        <v>เด็กชาย</v>
      </c>
      <c r="S25" s="99" t="str">
        <f>รายชื่อ!E23</f>
        <v>วีระพงษ์</v>
      </c>
      <c r="T25" s="100" t="str">
        <f>รายชื่อ!F23</f>
        <v>ดวงงาม</v>
      </c>
      <c r="U25" s="106">
        <f>ไทย!I27</f>
        <v>3</v>
      </c>
      <c r="V25" s="101">
        <f>คณิต!I27</f>
        <v>0</v>
      </c>
      <c r="W25" s="101">
        <f>วิทย์!I27</f>
        <v>0</v>
      </c>
      <c r="X25" s="97">
        <f>สังคมฯ!I27</f>
        <v>0</v>
      </c>
      <c r="Y25" s="97">
        <f>ประวัติศาสตร์!I27</f>
        <v>0</v>
      </c>
      <c r="Z25" s="102">
        <f>สุขศึกษาฯ!I27</f>
        <v>0</v>
      </c>
      <c r="AA25" s="97">
        <f>ศิลปะ!I27</f>
        <v>0</v>
      </c>
      <c r="AB25" s="97">
        <f>การงานอาชีพ!I27</f>
        <v>0</v>
      </c>
      <c r="AC25" s="102">
        <f>อังกฤษ!I27</f>
        <v>0</v>
      </c>
      <c r="AD25" s="107">
        <f>ภาษาอังกฤษเพื่อการสื่อสาร!I27</f>
        <v>0</v>
      </c>
      <c r="AE25" s="108">
        <f t="shared" si="1"/>
        <v>0.3</v>
      </c>
      <c r="AF25" s="97"/>
      <c r="AG25" s="97">
        <v>21</v>
      </c>
      <c r="AH25" s="109" t="str">
        <f>รายชื่อ!D23</f>
        <v>เด็กชาย</v>
      </c>
      <c r="AI25" s="110" t="str">
        <f>รายชื่อ!E23</f>
        <v>วีระพงษ์</v>
      </c>
      <c r="AJ25" s="111" t="str">
        <f>รายชื่อ!F23</f>
        <v>ดวงงาม</v>
      </c>
      <c r="AK25" s="106">
        <f>ไทย!L27</f>
        <v>3</v>
      </c>
      <c r="AL25" s="101">
        <f>คณิต!L27</f>
        <v>0</v>
      </c>
      <c r="AM25" s="101">
        <f>วิทย์!L27</f>
        <v>0</v>
      </c>
      <c r="AN25" s="97">
        <f>สังคมฯ!L27</f>
        <v>0</v>
      </c>
      <c r="AO25" s="97">
        <f>ประวัติศาสตร์!L27</f>
        <v>0</v>
      </c>
      <c r="AP25" s="102">
        <f>สุขศึกษาฯ!L27</f>
        <v>0</v>
      </c>
      <c r="AQ25" s="97">
        <f>ศิลปะ!L27</f>
        <v>0</v>
      </c>
      <c r="AR25" s="97">
        <f>การงานอาชีพ!L27</f>
        <v>0</v>
      </c>
      <c r="AS25" s="102">
        <f>อังกฤษ!L27</f>
        <v>0</v>
      </c>
      <c r="AT25" s="106">
        <f>ภาษาอังกฤษเพื่อการสื่อสาร!L27</f>
        <v>0</v>
      </c>
      <c r="AU25" s="112">
        <f t="shared" si="2"/>
        <v>0.3</v>
      </c>
      <c r="AV25" s="97"/>
      <c r="AW25" s="97">
        <v>21</v>
      </c>
      <c r="AX25" s="113" t="str">
        <f>รายชื่อ!D23</f>
        <v>เด็กชาย</v>
      </c>
      <c r="AY25" s="110" t="str">
        <f>รายชื่อ!E23</f>
        <v>วีระพงษ์</v>
      </c>
      <c r="AZ25" s="111" t="str">
        <f>รายชื่อ!F23</f>
        <v>ดวงงาม</v>
      </c>
      <c r="BA25" s="106">
        <f>ไทย!O27</f>
        <v>3</v>
      </c>
      <c r="BB25" s="101">
        <f>คณิต!O27</f>
        <v>0</v>
      </c>
      <c r="BC25" s="101">
        <f>วิทย์!O27</f>
        <v>0</v>
      </c>
      <c r="BD25" s="106">
        <f>สังคมฯ!O27</f>
        <v>0</v>
      </c>
      <c r="BE25" s="106">
        <f>ประวัติศาสตร์!O27</f>
        <v>0</v>
      </c>
      <c r="BF25" s="106">
        <f>สุขศึกษาฯ!O27</f>
        <v>0</v>
      </c>
      <c r="BG25" s="106">
        <f>ศิลปะ!O27</f>
        <v>0</v>
      </c>
      <c r="BH25" s="106">
        <f>การงานอาชีพ!O27</f>
        <v>0</v>
      </c>
      <c r="BI25" s="106">
        <f>อังกฤษ!O27</f>
        <v>0</v>
      </c>
      <c r="BJ25" s="114">
        <f>ภาษาอังกฤษเพื่อการสื่อสาร!O27</f>
        <v>0</v>
      </c>
      <c r="BK25" s="115">
        <f t="shared" si="3"/>
        <v>0.3</v>
      </c>
      <c r="BL25" s="106"/>
    </row>
    <row r="26" spans="1:65" s="80" customFormat="1" ht="20.100000000000001" customHeight="1" x14ac:dyDescent="0.2">
      <c r="A26" s="97">
        <v>22</v>
      </c>
      <c r="B26" s="98" t="str">
        <f>รายชื่อ!D24</f>
        <v>เด็กหญิง</v>
      </c>
      <c r="C26" s="99" t="str">
        <f>รายชื่อ!E24</f>
        <v>ชลดา</v>
      </c>
      <c r="D26" s="100" t="str">
        <f>รายชื่อ!F24</f>
        <v>อ่ำทองคำ</v>
      </c>
      <c r="E26" s="106">
        <f>ไทย!F28</f>
        <v>3</v>
      </c>
      <c r="F26" s="101">
        <f>คณิต!F28</f>
        <v>0</v>
      </c>
      <c r="G26" s="101">
        <f>วิทย์!F28</f>
        <v>0</v>
      </c>
      <c r="H26" s="97">
        <f>สังคมฯ!F28</f>
        <v>0</v>
      </c>
      <c r="I26" s="97">
        <f>ประวัติศาสตร์!F28</f>
        <v>0</v>
      </c>
      <c r="J26" s="102">
        <f>สุขศึกษาฯ!F28</f>
        <v>0</v>
      </c>
      <c r="K26" s="97">
        <f>ศิลปะ!F28</f>
        <v>0</v>
      </c>
      <c r="L26" s="97">
        <f>การงานอาชีพ!F28</f>
        <v>0</v>
      </c>
      <c r="M26" s="102">
        <f>อังกฤษ!F28</f>
        <v>0</v>
      </c>
      <c r="N26" s="103">
        <f>ภาษาอังกฤษเพื่อการสื่อสาร!F28</f>
        <v>0</v>
      </c>
      <c r="O26" s="104">
        <f t="shared" si="0"/>
        <v>0.3</v>
      </c>
      <c r="P26" s="97"/>
      <c r="Q26" s="97">
        <v>22</v>
      </c>
      <c r="R26" s="105" t="str">
        <f>รายชื่อ!D24</f>
        <v>เด็กหญิง</v>
      </c>
      <c r="S26" s="99" t="str">
        <f>รายชื่อ!E24</f>
        <v>ชลดา</v>
      </c>
      <c r="T26" s="100" t="str">
        <f>รายชื่อ!F24</f>
        <v>อ่ำทองคำ</v>
      </c>
      <c r="U26" s="106">
        <f>ไทย!I28</f>
        <v>3</v>
      </c>
      <c r="V26" s="101">
        <f>คณิต!I28</f>
        <v>0</v>
      </c>
      <c r="W26" s="101">
        <f>วิทย์!I28</f>
        <v>0</v>
      </c>
      <c r="X26" s="97">
        <f>สังคมฯ!I28</f>
        <v>0</v>
      </c>
      <c r="Y26" s="97">
        <f>ประวัติศาสตร์!I28</f>
        <v>0</v>
      </c>
      <c r="Z26" s="102">
        <f>สุขศึกษาฯ!I28</f>
        <v>0</v>
      </c>
      <c r="AA26" s="97">
        <f>ศิลปะ!I28</f>
        <v>0</v>
      </c>
      <c r="AB26" s="97">
        <f>การงานอาชีพ!I28</f>
        <v>0</v>
      </c>
      <c r="AC26" s="102">
        <f>อังกฤษ!I28</f>
        <v>0</v>
      </c>
      <c r="AD26" s="107">
        <f>ภาษาอังกฤษเพื่อการสื่อสาร!I28</f>
        <v>0</v>
      </c>
      <c r="AE26" s="108">
        <f t="shared" si="1"/>
        <v>0.3</v>
      </c>
      <c r="AF26" s="97"/>
      <c r="AG26" s="97">
        <v>22</v>
      </c>
      <c r="AH26" s="109" t="str">
        <f>รายชื่อ!D24</f>
        <v>เด็กหญิง</v>
      </c>
      <c r="AI26" s="110" t="str">
        <f>รายชื่อ!E24</f>
        <v>ชลดา</v>
      </c>
      <c r="AJ26" s="111" t="str">
        <f>รายชื่อ!F24</f>
        <v>อ่ำทองคำ</v>
      </c>
      <c r="AK26" s="106">
        <f>ไทย!L28</f>
        <v>3</v>
      </c>
      <c r="AL26" s="101">
        <f>คณิต!L28</f>
        <v>0</v>
      </c>
      <c r="AM26" s="101">
        <f>วิทย์!L28</f>
        <v>0</v>
      </c>
      <c r="AN26" s="97">
        <f>สังคมฯ!L28</f>
        <v>0</v>
      </c>
      <c r="AO26" s="97">
        <f>ประวัติศาสตร์!L28</f>
        <v>0</v>
      </c>
      <c r="AP26" s="102">
        <f>สุขศึกษาฯ!L28</f>
        <v>0</v>
      </c>
      <c r="AQ26" s="97">
        <f>ศิลปะ!L28</f>
        <v>0</v>
      </c>
      <c r="AR26" s="97">
        <f>การงานอาชีพ!L28</f>
        <v>0</v>
      </c>
      <c r="AS26" s="102">
        <f>อังกฤษ!L28</f>
        <v>0</v>
      </c>
      <c r="AT26" s="106">
        <f>ภาษาอังกฤษเพื่อการสื่อสาร!L28</f>
        <v>0</v>
      </c>
      <c r="AU26" s="112">
        <f t="shared" si="2"/>
        <v>0.3</v>
      </c>
      <c r="AV26" s="97"/>
      <c r="AW26" s="97">
        <v>22</v>
      </c>
      <c r="AX26" s="113" t="str">
        <f>รายชื่อ!D24</f>
        <v>เด็กหญิง</v>
      </c>
      <c r="AY26" s="110" t="str">
        <f>รายชื่อ!E24</f>
        <v>ชลดา</v>
      </c>
      <c r="AZ26" s="111" t="str">
        <f>รายชื่อ!F24</f>
        <v>อ่ำทองคำ</v>
      </c>
      <c r="BA26" s="106">
        <f>ไทย!O28</f>
        <v>3</v>
      </c>
      <c r="BB26" s="101">
        <f>คณิต!O28</f>
        <v>0</v>
      </c>
      <c r="BC26" s="101">
        <f>วิทย์!O28</f>
        <v>0</v>
      </c>
      <c r="BD26" s="106">
        <f>สังคมฯ!O28</f>
        <v>0</v>
      </c>
      <c r="BE26" s="106">
        <f>ประวัติศาสตร์!O28</f>
        <v>0</v>
      </c>
      <c r="BF26" s="106">
        <f>สุขศึกษาฯ!O28</f>
        <v>0</v>
      </c>
      <c r="BG26" s="106">
        <f>ศิลปะ!O28</f>
        <v>0</v>
      </c>
      <c r="BH26" s="106">
        <f>การงานอาชีพ!O28</f>
        <v>0</v>
      </c>
      <c r="BI26" s="106">
        <f>อังกฤษ!O28</f>
        <v>0</v>
      </c>
      <c r="BJ26" s="114">
        <f>ภาษาอังกฤษเพื่อการสื่อสาร!O28</f>
        <v>0</v>
      </c>
      <c r="BK26" s="115">
        <f t="shared" si="3"/>
        <v>0.3</v>
      </c>
      <c r="BL26" s="97"/>
    </row>
    <row r="27" spans="1:65" s="80" customFormat="1" ht="20.100000000000001" customHeight="1" x14ac:dyDescent="0.2">
      <c r="A27" s="97">
        <v>23</v>
      </c>
      <c r="B27" s="98" t="str">
        <f>รายชื่อ!D25</f>
        <v>เด็กชาย</v>
      </c>
      <c r="C27" s="99" t="str">
        <f>รายชื่อ!E25</f>
        <v>กิตติพร</v>
      </c>
      <c r="D27" s="100" t="str">
        <f>รายชื่อ!F25</f>
        <v>สามงามยา</v>
      </c>
      <c r="E27" s="106">
        <f>ไทย!F29</f>
        <v>3</v>
      </c>
      <c r="F27" s="101">
        <f>คณิต!F29</f>
        <v>0</v>
      </c>
      <c r="G27" s="101">
        <f>วิทย์!F29</f>
        <v>0</v>
      </c>
      <c r="H27" s="97">
        <f>สังคมฯ!F29</f>
        <v>0</v>
      </c>
      <c r="I27" s="97">
        <f>ประวัติศาสตร์!F29</f>
        <v>0</v>
      </c>
      <c r="J27" s="102">
        <f>สุขศึกษาฯ!F29</f>
        <v>0</v>
      </c>
      <c r="K27" s="97">
        <f>ศิลปะ!F29</f>
        <v>0</v>
      </c>
      <c r="L27" s="97">
        <f>การงานอาชีพ!F29</f>
        <v>0</v>
      </c>
      <c r="M27" s="102">
        <f>อังกฤษ!F29</f>
        <v>0</v>
      </c>
      <c r="N27" s="97">
        <f>ภาษาอังกฤษเพื่อการสื่อสาร!F29</f>
        <v>0</v>
      </c>
      <c r="O27" s="112">
        <f t="shared" si="0"/>
        <v>0.3</v>
      </c>
      <c r="P27" s="97"/>
      <c r="Q27" s="97">
        <v>23</v>
      </c>
      <c r="R27" s="105" t="str">
        <f>รายชื่อ!D25</f>
        <v>เด็กชาย</v>
      </c>
      <c r="S27" s="132" t="str">
        <f>รายชื่อ!E25</f>
        <v>กิตติพร</v>
      </c>
      <c r="T27" s="100" t="str">
        <f>รายชื่อ!F25</f>
        <v>สามงามยา</v>
      </c>
      <c r="U27" s="106">
        <f>ไทย!I29</f>
        <v>3</v>
      </c>
      <c r="V27" s="101">
        <f>คณิต!I29</f>
        <v>0</v>
      </c>
      <c r="W27" s="101">
        <f>วิทย์!I29</f>
        <v>0</v>
      </c>
      <c r="X27" s="97">
        <f>สังคมฯ!I29</f>
        <v>0</v>
      </c>
      <c r="Y27" s="97">
        <f>ประวัติศาสตร์!I29</f>
        <v>0</v>
      </c>
      <c r="Z27" s="102">
        <f>สุขศึกษาฯ!I29</f>
        <v>0</v>
      </c>
      <c r="AA27" s="97">
        <f>ศิลปะ!I29</f>
        <v>0</v>
      </c>
      <c r="AB27" s="97">
        <f>การงานอาชีพ!I29</f>
        <v>0</v>
      </c>
      <c r="AC27" s="102">
        <f>อังกฤษ!I29</f>
        <v>0</v>
      </c>
      <c r="AD27" s="107">
        <f>ภาษาอังกฤษเพื่อการสื่อสาร!I29</f>
        <v>0</v>
      </c>
      <c r="AE27" s="108">
        <f t="shared" si="1"/>
        <v>0.3</v>
      </c>
      <c r="AF27" s="97"/>
      <c r="AG27" s="97">
        <v>23</v>
      </c>
      <c r="AH27" s="109" t="str">
        <f>รายชื่อ!D25</f>
        <v>เด็กชาย</v>
      </c>
      <c r="AI27" s="110" t="str">
        <f>รายชื่อ!E25</f>
        <v>กิตติพร</v>
      </c>
      <c r="AJ27" s="111" t="str">
        <f>รายชื่อ!F25</f>
        <v>สามงามยา</v>
      </c>
      <c r="AK27" s="106">
        <f>ไทย!L29</f>
        <v>3</v>
      </c>
      <c r="AL27" s="101">
        <f>คณิต!L29</f>
        <v>0</v>
      </c>
      <c r="AM27" s="101">
        <f>วิทย์!L29</f>
        <v>0</v>
      </c>
      <c r="AN27" s="97">
        <f>สังคมฯ!L29</f>
        <v>0</v>
      </c>
      <c r="AO27" s="97">
        <f>ประวัติศาสตร์!L29</f>
        <v>0</v>
      </c>
      <c r="AP27" s="102">
        <f>สุขศึกษาฯ!L29</f>
        <v>0</v>
      </c>
      <c r="AQ27" s="97">
        <f>ศิลปะ!L29</f>
        <v>0</v>
      </c>
      <c r="AR27" s="97">
        <f>การงานอาชีพ!L29</f>
        <v>0</v>
      </c>
      <c r="AS27" s="102">
        <f>อังกฤษ!L29</f>
        <v>0</v>
      </c>
      <c r="AT27" s="106">
        <f>ภาษาอังกฤษเพื่อการสื่อสาร!L29</f>
        <v>0</v>
      </c>
      <c r="AU27" s="112">
        <f t="shared" si="2"/>
        <v>0.3</v>
      </c>
      <c r="AV27" s="97"/>
      <c r="AW27" s="97">
        <v>23</v>
      </c>
      <c r="AX27" s="113" t="str">
        <f>รายชื่อ!D25</f>
        <v>เด็กชาย</v>
      </c>
      <c r="AY27" s="110" t="str">
        <f>รายชื่อ!E25</f>
        <v>กิตติพร</v>
      </c>
      <c r="AZ27" s="111" t="str">
        <f>รายชื่อ!F25</f>
        <v>สามงามยา</v>
      </c>
      <c r="BA27" s="106">
        <f>ไทย!O29</f>
        <v>3</v>
      </c>
      <c r="BB27" s="101">
        <f>คณิต!O29</f>
        <v>0</v>
      </c>
      <c r="BC27" s="101">
        <f>วิทย์!O29</f>
        <v>0</v>
      </c>
      <c r="BD27" s="106">
        <f>สังคมฯ!O29</f>
        <v>0</v>
      </c>
      <c r="BE27" s="106">
        <f>ประวัติศาสตร์!O29</f>
        <v>0</v>
      </c>
      <c r="BF27" s="101">
        <f>สุขศึกษาฯ!O29</f>
        <v>0</v>
      </c>
      <c r="BG27" s="106">
        <f>ศิลปะ!O29</f>
        <v>0</v>
      </c>
      <c r="BH27" s="106">
        <f>การงานอาชีพ!O29</f>
        <v>0</v>
      </c>
      <c r="BI27" s="101">
        <f>อังกฤษ!O29</f>
        <v>0</v>
      </c>
      <c r="BJ27" s="114">
        <f>ภาษาอังกฤษเพื่อการสื่อสาร!O29</f>
        <v>0</v>
      </c>
      <c r="BK27" s="115">
        <f t="shared" si="3"/>
        <v>0.3</v>
      </c>
      <c r="BL27" s="106"/>
    </row>
    <row r="28" spans="1:65" s="80" customFormat="1" ht="20.100000000000001" customHeight="1" x14ac:dyDescent="0.2">
      <c r="A28" s="97">
        <v>24</v>
      </c>
      <c r="B28" s="98" t="str">
        <f>รายชื่อ!D26</f>
        <v>เด็กชาย</v>
      </c>
      <c r="C28" s="99" t="str">
        <f>รายชื่อ!E26</f>
        <v>กิตติภณ</v>
      </c>
      <c r="D28" s="116" t="str">
        <f>รายชื่อ!F26</f>
        <v>มากจุ้ย</v>
      </c>
      <c r="E28" s="106">
        <f>ไทย!F30</f>
        <v>3</v>
      </c>
      <c r="F28" s="101">
        <f>คณิต!F30</f>
        <v>0</v>
      </c>
      <c r="G28" s="101">
        <f>วิทย์!F30</f>
        <v>0</v>
      </c>
      <c r="H28" s="97">
        <f>สังคมฯ!F30</f>
        <v>0</v>
      </c>
      <c r="I28" s="97">
        <f>ประวัติศาสตร์!F30</f>
        <v>0</v>
      </c>
      <c r="J28" s="102">
        <f>สุขศึกษาฯ!F30</f>
        <v>0</v>
      </c>
      <c r="K28" s="97">
        <f>ศิลปะ!F30</f>
        <v>0</v>
      </c>
      <c r="L28" s="97">
        <f>การงานอาชีพ!F30</f>
        <v>0</v>
      </c>
      <c r="M28" s="102">
        <f>อังกฤษ!F30</f>
        <v>0</v>
      </c>
      <c r="N28" s="103">
        <f>ภาษาอังกฤษเพื่อการสื่อสาร!F30</f>
        <v>0</v>
      </c>
      <c r="O28" s="104">
        <f t="shared" si="0"/>
        <v>0.3</v>
      </c>
      <c r="P28" s="97"/>
      <c r="Q28" s="97">
        <v>24</v>
      </c>
      <c r="R28" s="105" t="str">
        <f>รายชื่อ!D26</f>
        <v>เด็กชาย</v>
      </c>
      <c r="S28" s="99" t="str">
        <f>รายชื่อ!E26</f>
        <v>กิตติภณ</v>
      </c>
      <c r="T28" s="116" t="str">
        <f>รายชื่อ!F26</f>
        <v>มากจุ้ย</v>
      </c>
      <c r="U28" s="106">
        <f>ไทย!I30</f>
        <v>3</v>
      </c>
      <c r="V28" s="101">
        <f>คณิต!I30</f>
        <v>0</v>
      </c>
      <c r="W28" s="101">
        <f>วิทย์!I30</f>
        <v>0</v>
      </c>
      <c r="X28" s="97">
        <f>สังคมฯ!I30</f>
        <v>0</v>
      </c>
      <c r="Y28" s="97">
        <f>ประวัติศาสตร์!I30</f>
        <v>0</v>
      </c>
      <c r="Z28" s="102">
        <f>สุขศึกษาฯ!I30</f>
        <v>0</v>
      </c>
      <c r="AA28" s="97">
        <f>ศิลปะ!I30</f>
        <v>0</v>
      </c>
      <c r="AB28" s="97">
        <f>การงานอาชีพ!I30</f>
        <v>0</v>
      </c>
      <c r="AC28" s="102">
        <f>อังกฤษ!I30</f>
        <v>0</v>
      </c>
      <c r="AD28" s="107">
        <f>ภาษาอังกฤษเพื่อการสื่อสาร!I30</f>
        <v>0</v>
      </c>
      <c r="AE28" s="108">
        <f t="shared" si="1"/>
        <v>0.3</v>
      </c>
      <c r="AF28" s="97"/>
      <c r="AG28" s="97">
        <v>24</v>
      </c>
      <c r="AH28" s="109" t="str">
        <f>รายชื่อ!D26</f>
        <v>เด็กชาย</v>
      </c>
      <c r="AI28" s="110" t="str">
        <f>รายชื่อ!E26</f>
        <v>กิตติภณ</v>
      </c>
      <c r="AJ28" s="117" t="str">
        <f>รายชื่อ!F26</f>
        <v>มากจุ้ย</v>
      </c>
      <c r="AK28" s="106">
        <f>ไทย!L30</f>
        <v>3</v>
      </c>
      <c r="AL28" s="101">
        <f>คณิต!L30</f>
        <v>0</v>
      </c>
      <c r="AM28" s="101">
        <f>วิทย์!L30</f>
        <v>0</v>
      </c>
      <c r="AN28" s="97">
        <f>สังคมฯ!L30</f>
        <v>0</v>
      </c>
      <c r="AO28" s="97">
        <f>ประวัติศาสตร์!L30</f>
        <v>0</v>
      </c>
      <c r="AP28" s="102">
        <f>สุขศึกษาฯ!L30</f>
        <v>0</v>
      </c>
      <c r="AQ28" s="97">
        <f>ศิลปะ!L30</f>
        <v>0</v>
      </c>
      <c r="AR28" s="97">
        <f>การงานอาชีพ!L30</f>
        <v>0</v>
      </c>
      <c r="AS28" s="102">
        <f>อังกฤษ!L30</f>
        <v>0</v>
      </c>
      <c r="AT28" s="106">
        <f>ภาษาอังกฤษเพื่อการสื่อสาร!L30</f>
        <v>0</v>
      </c>
      <c r="AU28" s="112">
        <f t="shared" si="2"/>
        <v>0.3</v>
      </c>
      <c r="AV28" s="97"/>
      <c r="AW28" s="97">
        <v>24</v>
      </c>
      <c r="AX28" s="113" t="str">
        <f>รายชื่อ!D26</f>
        <v>เด็กชาย</v>
      </c>
      <c r="AY28" s="110" t="str">
        <f>รายชื่อ!E26</f>
        <v>กิตติภณ</v>
      </c>
      <c r="AZ28" s="117" t="str">
        <f>รายชื่อ!F26</f>
        <v>มากจุ้ย</v>
      </c>
      <c r="BA28" s="106">
        <f>ไทย!O30</f>
        <v>3</v>
      </c>
      <c r="BB28" s="101">
        <f>คณิต!O30</f>
        <v>0</v>
      </c>
      <c r="BC28" s="101">
        <f>วิทย์!O30</f>
        <v>0</v>
      </c>
      <c r="BD28" s="106">
        <f>สังคมฯ!O30</f>
        <v>0</v>
      </c>
      <c r="BE28" s="106">
        <f>ประวัติศาสตร์!O30</f>
        <v>0</v>
      </c>
      <c r="BF28" s="101">
        <f>สุขศึกษาฯ!O30</f>
        <v>0</v>
      </c>
      <c r="BG28" s="106">
        <f>ศิลปะ!O30</f>
        <v>0</v>
      </c>
      <c r="BH28" s="106">
        <f>การงานอาชีพ!O30</f>
        <v>0</v>
      </c>
      <c r="BI28" s="101">
        <f>อังกฤษ!O30</f>
        <v>0</v>
      </c>
      <c r="BJ28" s="114">
        <f>ภาษาอังกฤษเพื่อการสื่อสาร!O30</f>
        <v>0</v>
      </c>
      <c r="BK28" s="115">
        <f t="shared" si="3"/>
        <v>0.3</v>
      </c>
      <c r="BL28" s="106"/>
      <c r="BM28" s="133"/>
    </row>
    <row r="29" spans="1:65" s="80" customFormat="1" ht="20.100000000000001" customHeight="1" x14ac:dyDescent="0.2">
      <c r="A29" s="97">
        <v>25</v>
      </c>
      <c r="B29" s="98" t="str">
        <f>รายชื่อ!D27</f>
        <v>เด็กชาย</v>
      </c>
      <c r="C29" s="99" t="str">
        <f>รายชื่อ!E27</f>
        <v>ณัถเศรษฐ</v>
      </c>
      <c r="D29" s="100" t="str">
        <f>รายชื่อ!F27</f>
        <v>เนตรนิล</v>
      </c>
      <c r="E29" s="106">
        <f>ไทย!F31</f>
        <v>3</v>
      </c>
      <c r="F29" s="101">
        <f>คณิต!F31</f>
        <v>0</v>
      </c>
      <c r="G29" s="101">
        <f>วิทย์!F31</f>
        <v>0</v>
      </c>
      <c r="H29" s="97">
        <f>สังคมฯ!F31</f>
        <v>0</v>
      </c>
      <c r="I29" s="97">
        <f>ประวัติศาสตร์!F31</f>
        <v>0</v>
      </c>
      <c r="J29" s="102">
        <f>สุขศึกษาฯ!F31</f>
        <v>0</v>
      </c>
      <c r="K29" s="97">
        <f>ศิลปะ!F31</f>
        <v>0</v>
      </c>
      <c r="L29" s="97">
        <f>การงานอาชีพ!F31</f>
        <v>0</v>
      </c>
      <c r="M29" s="102">
        <f>อังกฤษ!F31</f>
        <v>0</v>
      </c>
      <c r="N29" s="97">
        <f>ภาษาอังกฤษเพื่อการสื่อสาร!F31</f>
        <v>0</v>
      </c>
      <c r="O29" s="112">
        <f t="shared" si="0"/>
        <v>0.3</v>
      </c>
      <c r="P29" s="97"/>
      <c r="Q29" s="97">
        <v>25</v>
      </c>
      <c r="R29" s="105" t="str">
        <f>รายชื่อ!D27</f>
        <v>เด็กชาย</v>
      </c>
      <c r="S29" s="99" t="str">
        <f>รายชื่อ!E27</f>
        <v>ณัถเศรษฐ</v>
      </c>
      <c r="T29" s="100" t="str">
        <f>รายชื่อ!F27</f>
        <v>เนตรนิล</v>
      </c>
      <c r="U29" s="106">
        <f>ไทย!I31</f>
        <v>3</v>
      </c>
      <c r="V29" s="101">
        <f>คณิต!I31</f>
        <v>0</v>
      </c>
      <c r="W29" s="101">
        <f>วิทย์!I31</f>
        <v>0</v>
      </c>
      <c r="X29" s="97">
        <f>สังคมฯ!I31</f>
        <v>0</v>
      </c>
      <c r="Y29" s="97">
        <f>ประวัติศาสตร์!I31</f>
        <v>0</v>
      </c>
      <c r="Z29" s="102">
        <f>สุขศึกษาฯ!I31</f>
        <v>0</v>
      </c>
      <c r="AA29" s="97">
        <f>ศิลปะ!I31</f>
        <v>0</v>
      </c>
      <c r="AB29" s="97">
        <f>การงานอาชีพ!I31</f>
        <v>0</v>
      </c>
      <c r="AC29" s="102">
        <f>อังกฤษ!I31</f>
        <v>0</v>
      </c>
      <c r="AD29" s="107">
        <f>ภาษาอังกฤษเพื่อการสื่อสาร!I31</f>
        <v>0</v>
      </c>
      <c r="AE29" s="108">
        <f t="shared" si="1"/>
        <v>0.3</v>
      </c>
      <c r="AF29" s="97"/>
      <c r="AG29" s="97">
        <v>25</v>
      </c>
      <c r="AH29" s="109" t="str">
        <f>รายชื่อ!D27</f>
        <v>เด็กชาย</v>
      </c>
      <c r="AI29" s="110" t="str">
        <f>รายชื่อ!E27</f>
        <v>ณัถเศรษฐ</v>
      </c>
      <c r="AJ29" s="111" t="str">
        <f>รายชื่อ!F27</f>
        <v>เนตรนิล</v>
      </c>
      <c r="AK29" s="106">
        <f>ไทย!L31</f>
        <v>3</v>
      </c>
      <c r="AL29" s="101">
        <f>คณิต!L31</f>
        <v>0</v>
      </c>
      <c r="AM29" s="101">
        <f>วิทย์!L31</f>
        <v>0</v>
      </c>
      <c r="AN29" s="97">
        <f>สังคมฯ!L31</f>
        <v>0</v>
      </c>
      <c r="AO29" s="97">
        <f>ประวัติศาสตร์!L31</f>
        <v>0</v>
      </c>
      <c r="AP29" s="102">
        <f>สุขศึกษาฯ!L31</f>
        <v>0</v>
      </c>
      <c r="AQ29" s="97">
        <f>ศิลปะ!L31</f>
        <v>0</v>
      </c>
      <c r="AR29" s="97">
        <f>การงานอาชีพ!L31</f>
        <v>0</v>
      </c>
      <c r="AS29" s="102">
        <f>อังกฤษ!L31</f>
        <v>0</v>
      </c>
      <c r="AT29" s="106">
        <f>ภาษาอังกฤษเพื่อการสื่อสาร!L31</f>
        <v>0</v>
      </c>
      <c r="AU29" s="112">
        <f t="shared" si="2"/>
        <v>0.3</v>
      </c>
      <c r="AV29" s="97"/>
      <c r="AW29" s="97">
        <v>25</v>
      </c>
      <c r="AX29" s="113" t="str">
        <f>รายชื่อ!D27</f>
        <v>เด็กชาย</v>
      </c>
      <c r="AY29" s="110" t="str">
        <f>รายชื่อ!E27</f>
        <v>ณัถเศรษฐ</v>
      </c>
      <c r="AZ29" s="111" t="str">
        <f>รายชื่อ!F27</f>
        <v>เนตรนิล</v>
      </c>
      <c r="BA29" s="106">
        <f>ไทย!O31</f>
        <v>3</v>
      </c>
      <c r="BB29" s="101">
        <f>คณิต!O31</f>
        <v>0</v>
      </c>
      <c r="BC29" s="101">
        <f>วิทย์!O31</f>
        <v>0</v>
      </c>
      <c r="BD29" s="106">
        <f>สังคมฯ!O31</f>
        <v>0</v>
      </c>
      <c r="BE29" s="106">
        <f>ประวัติศาสตร์!O31</f>
        <v>0</v>
      </c>
      <c r="BF29" s="101">
        <f>สุขศึกษาฯ!O31</f>
        <v>0</v>
      </c>
      <c r="BG29" s="106">
        <f>ศิลปะ!O31</f>
        <v>0</v>
      </c>
      <c r="BH29" s="106">
        <f>การงานอาชีพ!O31</f>
        <v>0</v>
      </c>
      <c r="BI29" s="101">
        <f>อังกฤษ!O31</f>
        <v>0</v>
      </c>
      <c r="BJ29" s="114">
        <f>ภาษาอังกฤษเพื่อการสื่อสาร!O31</f>
        <v>0</v>
      </c>
      <c r="BK29" s="115">
        <f t="shared" si="3"/>
        <v>0.3</v>
      </c>
      <c r="BL29" s="106"/>
    </row>
    <row r="30" spans="1:65" s="80" customFormat="1" ht="20.100000000000001" customHeight="1" x14ac:dyDescent="0.2">
      <c r="A30" s="97">
        <v>26</v>
      </c>
      <c r="B30" s="98" t="str">
        <f>รายชื่อ!D28</f>
        <v>เด็กชาย</v>
      </c>
      <c r="C30" s="99" t="str">
        <f>รายชื่อ!E28</f>
        <v>มินฮวง</v>
      </c>
      <c r="D30" s="100" t="str">
        <f>รายชื่อ!F28</f>
        <v>อวง</v>
      </c>
      <c r="E30" s="106">
        <f>ไทย!F32</f>
        <v>3</v>
      </c>
      <c r="F30" s="101">
        <f>คณิต!F32</f>
        <v>0</v>
      </c>
      <c r="G30" s="101">
        <f>วิทย์!F32</f>
        <v>0</v>
      </c>
      <c r="H30" s="97">
        <f>สังคมฯ!F32</f>
        <v>0</v>
      </c>
      <c r="I30" s="97">
        <f>ประวัติศาสตร์!F32</f>
        <v>0</v>
      </c>
      <c r="J30" s="102">
        <f>สุขศึกษาฯ!F32</f>
        <v>0</v>
      </c>
      <c r="K30" s="97">
        <f>ศิลปะ!F32</f>
        <v>0</v>
      </c>
      <c r="L30" s="97">
        <f>การงานอาชีพ!F32</f>
        <v>0</v>
      </c>
      <c r="M30" s="102">
        <f>อังกฤษ!F32</f>
        <v>0</v>
      </c>
      <c r="N30" s="97">
        <f>ภาษาอังกฤษเพื่อการสื่อสาร!F32</f>
        <v>0</v>
      </c>
      <c r="O30" s="112">
        <f t="shared" si="0"/>
        <v>0.3</v>
      </c>
      <c r="P30" s="97"/>
      <c r="Q30" s="97">
        <v>26</v>
      </c>
      <c r="R30" s="105" t="str">
        <f>รายชื่อ!D28</f>
        <v>เด็กชาย</v>
      </c>
      <c r="S30" s="99" t="str">
        <f>รายชื่อ!E28</f>
        <v>มินฮวง</v>
      </c>
      <c r="T30" s="100" t="str">
        <f>รายชื่อ!F28</f>
        <v>อวง</v>
      </c>
      <c r="U30" s="106">
        <f>ไทย!I32</f>
        <v>3</v>
      </c>
      <c r="V30" s="101">
        <f>คณิต!I32</f>
        <v>0</v>
      </c>
      <c r="W30" s="101">
        <f>วิทย์!I32</f>
        <v>0</v>
      </c>
      <c r="X30" s="97">
        <f>สังคมฯ!I32</f>
        <v>0</v>
      </c>
      <c r="Y30" s="97">
        <f>ประวัติศาสตร์!I32</f>
        <v>0</v>
      </c>
      <c r="Z30" s="102">
        <f>สุขศึกษาฯ!I32</f>
        <v>0</v>
      </c>
      <c r="AA30" s="97">
        <f>ศิลปะ!I32</f>
        <v>0</v>
      </c>
      <c r="AB30" s="97">
        <f>การงานอาชีพ!I32</f>
        <v>0</v>
      </c>
      <c r="AC30" s="102">
        <f>อังกฤษ!I32</f>
        <v>0</v>
      </c>
      <c r="AD30" s="107">
        <f>ภาษาอังกฤษเพื่อการสื่อสาร!I32</f>
        <v>0</v>
      </c>
      <c r="AE30" s="108">
        <f t="shared" si="1"/>
        <v>0.3</v>
      </c>
      <c r="AF30" s="97"/>
      <c r="AG30" s="97">
        <v>26</v>
      </c>
      <c r="AH30" s="109" t="str">
        <f>รายชื่อ!D28</f>
        <v>เด็กชาย</v>
      </c>
      <c r="AI30" s="110" t="str">
        <f>รายชื่อ!E28</f>
        <v>มินฮวง</v>
      </c>
      <c r="AJ30" s="111" t="str">
        <f>รายชื่อ!F28</f>
        <v>อวง</v>
      </c>
      <c r="AK30" s="106">
        <f>ไทย!L32</f>
        <v>3</v>
      </c>
      <c r="AL30" s="101">
        <f>คณิต!L32</f>
        <v>0</v>
      </c>
      <c r="AM30" s="101">
        <f>วิทย์!L32</f>
        <v>0</v>
      </c>
      <c r="AN30" s="97">
        <f>สังคมฯ!L32</f>
        <v>0</v>
      </c>
      <c r="AO30" s="97">
        <f>ประวัติศาสตร์!L32</f>
        <v>0</v>
      </c>
      <c r="AP30" s="102">
        <f>สุขศึกษาฯ!L32</f>
        <v>0</v>
      </c>
      <c r="AQ30" s="97">
        <f>ศิลปะ!L32</f>
        <v>0</v>
      </c>
      <c r="AR30" s="97">
        <f>การงานอาชีพ!L32</f>
        <v>0</v>
      </c>
      <c r="AS30" s="102">
        <f>อังกฤษ!L32</f>
        <v>0</v>
      </c>
      <c r="AT30" s="106">
        <f>ภาษาอังกฤษเพื่อการสื่อสาร!L32</f>
        <v>0</v>
      </c>
      <c r="AU30" s="112">
        <f t="shared" si="2"/>
        <v>0.3</v>
      </c>
      <c r="AV30" s="97"/>
      <c r="AW30" s="97">
        <v>26</v>
      </c>
      <c r="AX30" s="113" t="str">
        <f>รายชื่อ!D28</f>
        <v>เด็กชาย</v>
      </c>
      <c r="AY30" s="110" t="str">
        <f>รายชื่อ!E28</f>
        <v>มินฮวง</v>
      </c>
      <c r="AZ30" s="111" t="str">
        <f>รายชื่อ!F28</f>
        <v>อวง</v>
      </c>
      <c r="BA30" s="106">
        <f>ไทย!O32</f>
        <v>3</v>
      </c>
      <c r="BB30" s="101">
        <f>คณิต!O32</f>
        <v>0</v>
      </c>
      <c r="BC30" s="101">
        <f>วิทย์!O32</f>
        <v>0</v>
      </c>
      <c r="BD30" s="106">
        <f>สังคมฯ!O32</f>
        <v>0</v>
      </c>
      <c r="BE30" s="106">
        <f>ประวัติศาสตร์!O32</f>
        <v>0</v>
      </c>
      <c r="BF30" s="101">
        <f>สุขศึกษาฯ!O32</f>
        <v>0</v>
      </c>
      <c r="BG30" s="106">
        <f>ศิลปะ!O32</f>
        <v>0</v>
      </c>
      <c r="BH30" s="106">
        <f>การงานอาชีพ!O32</f>
        <v>0</v>
      </c>
      <c r="BI30" s="101">
        <f>อังกฤษ!O32</f>
        <v>0</v>
      </c>
      <c r="BJ30" s="114">
        <f>ภาษาอังกฤษเพื่อการสื่อสาร!O32</f>
        <v>0</v>
      </c>
      <c r="BK30" s="115">
        <f t="shared" si="3"/>
        <v>0.3</v>
      </c>
      <c r="BL30" s="97"/>
    </row>
    <row r="31" spans="1:65" s="80" customFormat="1" ht="20.100000000000001" customHeight="1" x14ac:dyDescent="0.2">
      <c r="A31" s="97">
        <v>27</v>
      </c>
      <c r="B31" s="98" t="str">
        <f>รายชื่อ!D29</f>
        <v>เด็กหญิง</v>
      </c>
      <c r="C31" s="99" t="str">
        <f>รายชื่อ!E29</f>
        <v>รัตติกาล</v>
      </c>
      <c r="D31" s="116" t="str">
        <f>รายชื่อ!F29</f>
        <v>สีสัน</v>
      </c>
      <c r="E31" s="106">
        <f>ไทย!F33</f>
        <v>3</v>
      </c>
      <c r="F31" s="101">
        <f>คณิต!F33</f>
        <v>0</v>
      </c>
      <c r="G31" s="101">
        <f>วิทย์!F33</f>
        <v>0</v>
      </c>
      <c r="H31" s="97">
        <f>สังคมฯ!F33</f>
        <v>0</v>
      </c>
      <c r="I31" s="97">
        <f>ประวัติศาสตร์!F33</f>
        <v>0</v>
      </c>
      <c r="J31" s="102">
        <f>สุขศึกษาฯ!F33</f>
        <v>0</v>
      </c>
      <c r="K31" s="97">
        <f>ศิลปะ!F33</f>
        <v>0</v>
      </c>
      <c r="L31" s="97">
        <f>การงานอาชีพ!F33</f>
        <v>0</v>
      </c>
      <c r="M31" s="102">
        <f>อังกฤษ!F33</f>
        <v>0</v>
      </c>
      <c r="N31" s="103">
        <f>ภาษาอังกฤษเพื่อการสื่อสาร!F33</f>
        <v>0</v>
      </c>
      <c r="O31" s="104">
        <f t="shared" si="0"/>
        <v>0.3</v>
      </c>
      <c r="P31" s="97"/>
      <c r="Q31" s="97">
        <v>27</v>
      </c>
      <c r="R31" s="105" t="str">
        <f>รายชื่อ!D29</f>
        <v>เด็กหญิง</v>
      </c>
      <c r="S31" s="99" t="str">
        <f>รายชื่อ!E29</f>
        <v>รัตติกาล</v>
      </c>
      <c r="T31" s="116" t="str">
        <f>รายชื่อ!F29</f>
        <v>สีสัน</v>
      </c>
      <c r="U31" s="106">
        <f>ไทย!I33</f>
        <v>3</v>
      </c>
      <c r="V31" s="101">
        <f>คณิต!I33</f>
        <v>0</v>
      </c>
      <c r="W31" s="101">
        <f>วิทย์!I33</f>
        <v>0</v>
      </c>
      <c r="X31" s="97">
        <f>สังคมฯ!I33</f>
        <v>0</v>
      </c>
      <c r="Y31" s="97">
        <f>ประวัติศาสตร์!I33</f>
        <v>0</v>
      </c>
      <c r="Z31" s="102">
        <f>สุขศึกษาฯ!I33</f>
        <v>0</v>
      </c>
      <c r="AA31" s="97">
        <f>ศิลปะ!I33</f>
        <v>0</v>
      </c>
      <c r="AB31" s="97">
        <f>การงานอาชีพ!I33</f>
        <v>0</v>
      </c>
      <c r="AC31" s="102">
        <f>อังกฤษ!I33</f>
        <v>0</v>
      </c>
      <c r="AD31" s="107">
        <f>ภาษาอังกฤษเพื่อการสื่อสาร!I33</f>
        <v>0</v>
      </c>
      <c r="AE31" s="108">
        <f t="shared" si="1"/>
        <v>0.3</v>
      </c>
      <c r="AF31" s="97"/>
      <c r="AG31" s="97">
        <v>27</v>
      </c>
      <c r="AH31" s="109" t="str">
        <f>รายชื่อ!D29</f>
        <v>เด็กหญิง</v>
      </c>
      <c r="AI31" s="110" t="str">
        <f>รายชื่อ!E29</f>
        <v>รัตติกาล</v>
      </c>
      <c r="AJ31" s="117" t="str">
        <f>รายชื่อ!F29</f>
        <v>สีสัน</v>
      </c>
      <c r="AK31" s="106">
        <f>ไทย!L33</f>
        <v>3</v>
      </c>
      <c r="AL31" s="101">
        <f>คณิต!L33</f>
        <v>0</v>
      </c>
      <c r="AM31" s="101">
        <f>วิทย์!L33</f>
        <v>0</v>
      </c>
      <c r="AN31" s="97">
        <f>สังคมฯ!L33</f>
        <v>0</v>
      </c>
      <c r="AO31" s="97">
        <f>ประวัติศาสตร์!L33</f>
        <v>0</v>
      </c>
      <c r="AP31" s="102">
        <f>สุขศึกษาฯ!L33</f>
        <v>0</v>
      </c>
      <c r="AQ31" s="97">
        <f>ศิลปะ!L33</f>
        <v>0</v>
      </c>
      <c r="AR31" s="97">
        <f>การงานอาชีพ!L33</f>
        <v>0</v>
      </c>
      <c r="AS31" s="102">
        <f>อังกฤษ!L33</f>
        <v>0</v>
      </c>
      <c r="AT31" s="106">
        <f>ภาษาอังกฤษเพื่อการสื่อสาร!L33</f>
        <v>0</v>
      </c>
      <c r="AU31" s="112">
        <f t="shared" si="2"/>
        <v>0.3</v>
      </c>
      <c r="AV31" s="97"/>
      <c r="AW31" s="97">
        <v>27</v>
      </c>
      <c r="AX31" s="113" t="str">
        <f>รายชื่อ!D29</f>
        <v>เด็กหญิง</v>
      </c>
      <c r="AY31" s="110" t="str">
        <f>รายชื่อ!E29</f>
        <v>รัตติกาล</v>
      </c>
      <c r="AZ31" s="117" t="str">
        <f>รายชื่อ!F29</f>
        <v>สีสัน</v>
      </c>
      <c r="BA31" s="106">
        <f>ไทย!O33</f>
        <v>3</v>
      </c>
      <c r="BB31" s="101">
        <f>คณิต!O33</f>
        <v>0</v>
      </c>
      <c r="BC31" s="101">
        <f>วิทย์!O33</f>
        <v>0</v>
      </c>
      <c r="BD31" s="106">
        <f>สังคมฯ!O33</f>
        <v>0</v>
      </c>
      <c r="BE31" s="106">
        <f>ประวัติศาสตร์!O33</f>
        <v>0</v>
      </c>
      <c r="BF31" s="101">
        <f>สุขศึกษาฯ!O33</f>
        <v>0</v>
      </c>
      <c r="BG31" s="106">
        <f>ศิลปะ!O33</f>
        <v>0</v>
      </c>
      <c r="BH31" s="106">
        <f>การงานอาชีพ!O33</f>
        <v>0</v>
      </c>
      <c r="BI31" s="101">
        <f>อังกฤษ!O33</f>
        <v>0</v>
      </c>
      <c r="BJ31" s="114">
        <f>ภาษาอังกฤษเพื่อการสื่อสาร!O33</f>
        <v>0</v>
      </c>
      <c r="BK31" s="115">
        <f t="shared" si="3"/>
        <v>0.3</v>
      </c>
      <c r="BL31" s="106"/>
    </row>
    <row r="32" spans="1:65" s="80" customFormat="1" ht="20.100000000000001" customHeight="1" x14ac:dyDescent="0.2">
      <c r="A32" s="97">
        <v>28</v>
      </c>
      <c r="B32" s="98" t="str">
        <f>รายชื่อ!D30</f>
        <v>เด็กชาย</v>
      </c>
      <c r="C32" s="99" t="str">
        <f>รายชื่อ!E30</f>
        <v>รัฐศาสตร์</v>
      </c>
      <c r="D32" s="100" t="str">
        <f>รายชื่อ!F30</f>
        <v>ระงับทุกข์</v>
      </c>
      <c r="E32" s="106">
        <f>ไทย!F34</f>
        <v>3</v>
      </c>
      <c r="F32" s="101">
        <f>คณิต!F34</f>
        <v>0</v>
      </c>
      <c r="G32" s="101">
        <f>วิทย์!F34</f>
        <v>0</v>
      </c>
      <c r="H32" s="97">
        <f>สังคมฯ!F34</f>
        <v>0</v>
      </c>
      <c r="I32" s="97">
        <f>ประวัติศาสตร์!F34</f>
        <v>0</v>
      </c>
      <c r="J32" s="102">
        <f>สุขศึกษาฯ!F34</f>
        <v>0</v>
      </c>
      <c r="K32" s="97">
        <f>ศิลปะ!F34</f>
        <v>0</v>
      </c>
      <c r="L32" s="97">
        <f>การงานอาชีพ!F34</f>
        <v>0</v>
      </c>
      <c r="M32" s="102">
        <f>อังกฤษ!F34</f>
        <v>0</v>
      </c>
      <c r="N32" s="97">
        <f>ภาษาอังกฤษเพื่อการสื่อสาร!F34</f>
        <v>0</v>
      </c>
      <c r="O32" s="112">
        <f t="shared" si="0"/>
        <v>0.3</v>
      </c>
      <c r="P32" s="97"/>
      <c r="Q32" s="97">
        <v>28</v>
      </c>
      <c r="R32" s="105" t="str">
        <f>รายชื่อ!D30</f>
        <v>เด็กชาย</v>
      </c>
      <c r="S32" s="99" t="str">
        <f>รายชื่อ!E30</f>
        <v>รัฐศาสตร์</v>
      </c>
      <c r="T32" s="100" t="str">
        <f>รายชื่อ!F30</f>
        <v>ระงับทุกข์</v>
      </c>
      <c r="U32" s="106">
        <f>ไทย!I34</f>
        <v>3</v>
      </c>
      <c r="V32" s="101">
        <f>คณิต!I34</f>
        <v>0</v>
      </c>
      <c r="W32" s="101">
        <f>วิทย์!I34</f>
        <v>0</v>
      </c>
      <c r="X32" s="97">
        <f>สังคมฯ!I34</f>
        <v>0</v>
      </c>
      <c r="Y32" s="97">
        <f>ประวัติศาสตร์!I34</f>
        <v>0</v>
      </c>
      <c r="Z32" s="102">
        <f>สุขศึกษาฯ!I34</f>
        <v>0</v>
      </c>
      <c r="AA32" s="97">
        <f>ศิลปะ!I34</f>
        <v>0</v>
      </c>
      <c r="AB32" s="97">
        <f>การงานอาชีพ!I34</f>
        <v>0</v>
      </c>
      <c r="AC32" s="102">
        <f>อังกฤษ!I34</f>
        <v>0</v>
      </c>
      <c r="AD32" s="107">
        <f>ภาษาอังกฤษเพื่อการสื่อสาร!I34</f>
        <v>0</v>
      </c>
      <c r="AE32" s="108">
        <f t="shared" si="1"/>
        <v>0.3</v>
      </c>
      <c r="AF32" s="97"/>
      <c r="AG32" s="97">
        <v>28</v>
      </c>
      <c r="AH32" s="109" t="str">
        <f>รายชื่อ!D30</f>
        <v>เด็กชาย</v>
      </c>
      <c r="AI32" s="110" t="str">
        <f>รายชื่อ!E30</f>
        <v>รัฐศาสตร์</v>
      </c>
      <c r="AJ32" s="111" t="str">
        <f>รายชื่อ!F30</f>
        <v>ระงับทุกข์</v>
      </c>
      <c r="AK32" s="106">
        <f>ไทย!L34</f>
        <v>3</v>
      </c>
      <c r="AL32" s="101">
        <f>คณิต!L34</f>
        <v>0</v>
      </c>
      <c r="AM32" s="101">
        <f>วิทย์!L34</f>
        <v>0</v>
      </c>
      <c r="AN32" s="97">
        <f>สังคมฯ!L34</f>
        <v>0</v>
      </c>
      <c r="AO32" s="97">
        <f>ประวัติศาสตร์!L34</f>
        <v>0</v>
      </c>
      <c r="AP32" s="102">
        <f>สุขศึกษาฯ!L34</f>
        <v>0</v>
      </c>
      <c r="AQ32" s="97">
        <f>ศิลปะ!L34</f>
        <v>0</v>
      </c>
      <c r="AR32" s="97">
        <f>การงานอาชีพ!L34</f>
        <v>0</v>
      </c>
      <c r="AS32" s="102">
        <f>อังกฤษ!L34</f>
        <v>0</v>
      </c>
      <c r="AT32" s="106">
        <f>ภาษาอังกฤษเพื่อการสื่อสาร!L34</f>
        <v>0</v>
      </c>
      <c r="AU32" s="112">
        <f t="shared" si="2"/>
        <v>0.3</v>
      </c>
      <c r="AV32" s="97"/>
      <c r="AW32" s="97">
        <v>28</v>
      </c>
      <c r="AX32" s="113" t="str">
        <f>รายชื่อ!D30</f>
        <v>เด็กชาย</v>
      </c>
      <c r="AY32" s="110" t="str">
        <f>รายชื่อ!E30</f>
        <v>รัฐศาสตร์</v>
      </c>
      <c r="AZ32" s="111" t="str">
        <f>รายชื่อ!F30</f>
        <v>ระงับทุกข์</v>
      </c>
      <c r="BA32" s="106">
        <f>ไทย!O34</f>
        <v>3</v>
      </c>
      <c r="BB32" s="101">
        <f>คณิต!O34</f>
        <v>0</v>
      </c>
      <c r="BC32" s="101">
        <f>วิทย์!O34</f>
        <v>0</v>
      </c>
      <c r="BD32" s="106">
        <f>สังคมฯ!O34</f>
        <v>0</v>
      </c>
      <c r="BE32" s="106">
        <f>ประวัติศาสตร์!O34</f>
        <v>0</v>
      </c>
      <c r="BF32" s="101">
        <f>สุขศึกษาฯ!O34</f>
        <v>0</v>
      </c>
      <c r="BG32" s="106">
        <f>ศิลปะ!O34</f>
        <v>0</v>
      </c>
      <c r="BH32" s="106">
        <f>การงานอาชีพ!O34</f>
        <v>0</v>
      </c>
      <c r="BI32" s="101">
        <f>อังกฤษ!O34</f>
        <v>0</v>
      </c>
      <c r="BJ32" s="114">
        <f>ภาษาอังกฤษเพื่อการสื่อสาร!O34</f>
        <v>0</v>
      </c>
      <c r="BK32" s="115">
        <f t="shared" si="3"/>
        <v>0.3</v>
      </c>
      <c r="BL32" s="106"/>
    </row>
    <row r="33" spans="1:64" s="80" customFormat="1" ht="20.100000000000001" customHeight="1" x14ac:dyDescent="0.2">
      <c r="A33" s="97">
        <v>29</v>
      </c>
      <c r="B33" s="98" t="str">
        <f>รายชื่อ!D31</f>
        <v>เด็กหญิง</v>
      </c>
      <c r="C33" s="99" t="str">
        <f>รายชื่อ!E31</f>
        <v>ประวีณา</v>
      </c>
      <c r="D33" s="116" t="str">
        <f>รายชื่อ!F31</f>
        <v>ฤทธิ์มหันต์</v>
      </c>
      <c r="E33" s="106">
        <f>ไทย!F35</f>
        <v>3</v>
      </c>
      <c r="F33" s="101">
        <f>คณิต!F35</f>
        <v>0</v>
      </c>
      <c r="G33" s="101">
        <f>วิทย์!F35</f>
        <v>0</v>
      </c>
      <c r="H33" s="97">
        <f>สังคมฯ!F35</f>
        <v>0</v>
      </c>
      <c r="I33" s="97">
        <f>ประวัติศาสตร์!F35</f>
        <v>0</v>
      </c>
      <c r="J33" s="102">
        <f>สุขศึกษาฯ!F35</f>
        <v>0</v>
      </c>
      <c r="K33" s="97">
        <f>ศิลปะ!F35</f>
        <v>0</v>
      </c>
      <c r="L33" s="97">
        <f>การงานอาชีพ!F35</f>
        <v>0</v>
      </c>
      <c r="M33" s="102">
        <f>อังกฤษ!F35</f>
        <v>0</v>
      </c>
      <c r="N33" s="103">
        <f>ภาษาอังกฤษเพื่อการสื่อสาร!F35</f>
        <v>0</v>
      </c>
      <c r="O33" s="104">
        <f t="shared" si="0"/>
        <v>0.3</v>
      </c>
      <c r="P33" s="97"/>
      <c r="Q33" s="97">
        <v>29</v>
      </c>
      <c r="R33" s="105" t="str">
        <f>รายชื่อ!D31</f>
        <v>เด็กหญิง</v>
      </c>
      <c r="S33" s="99" t="str">
        <f>รายชื่อ!E31</f>
        <v>ประวีณา</v>
      </c>
      <c r="T33" s="116" t="str">
        <f>รายชื่อ!F31</f>
        <v>ฤทธิ์มหันต์</v>
      </c>
      <c r="U33" s="106">
        <f>ไทย!I35</f>
        <v>3</v>
      </c>
      <c r="V33" s="101">
        <f>คณิต!I35</f>
        <v>0</v>
      </c>
      <c r="W33" s="101">
        <f>วิทย์!I35</f>
        <v>0</v>
      </c>
      <c r="X33" s="97">
        <f>สังคมฯ!I35</f>
        <v>0</v>
      </c>
      <c r="Y33" s="97">
        <f>ประวัติศาสตร์!I35</f>
        <v>0</v>
      </c>
      <c r="Z33" s="102">
        <f>สุขศึกษาฯ!I35</f>
        <v>0</v>
      </c>
      <c r="AA33" s="97">
        <f>ศิลปะ!I35</f>
        <v>0</v>
      </c>
      <c r="AB33" s="97">
        <f>การงานอาชีพ!I35</f>
        <v>0</v>
      </c>
      <c r="AC33" s="102">
        <f>อังกฤษ!I35</f>
        <v>0</v>
      </c>
      <c r="AD33" s="107">
        <f>ภาษาอังกฤษเพื่อการสื่อสาร!I35</f>
        <v>0</v>
      </c>
      <c r="AE33" s="108">
        <f t="shared" si="1"/>
        <v>0.3</v>
      </c>
      <c r="AF33" s="97"/>
      <c r="AG33" s="97">
        <v>29</v>
      </c>
      <c r="AH33" s="109" t="str">
        <f>รายชื่อ!D31</f>
        <v>เด็กหญิง</v>
      </c>
      <c r="AI33" s="110" t="str">
        <f>รายชื่อ!E31</f>
        <v>ประวีณา</v>
      </c>
      <c r="AJ33" s="117" t="str">
        <f>รายชื่อ!F31</f>
        <v>ฤทธิ์มหันต์</v>
      </c>
      <c r="AK33" s="106">
        <f>ไทย!L35</f>
        <v>3</v>
      </c>
      <c r="AL33" s="101">
        <f>คณิต!L35</f>
        <v>0</v>
      </c>
      <c r="AM33" s="101">
        <f>วิทย์!L35</f>
        <v>0</v>
      </c>
      <c r="AN33" s="97">
        <f>สังคมฯ!L35</f>
        <v>0</v>
      </c>
      <c r="AO33" s="97">
        <f>ประวัติศาสตร์!L35</f>
        <v>0</v>
      </c>
      <c r="AP33" s="102">
        <f>สุขศึกษาฯ!L35</f>
        <v>0</v>
      </c>
      <c r="AQ33" s="97">
        <f>ศิลปะ!L35</f>
        <v>0</v>
      </c>
      <c r="AR33" s="97">
        <f>การงานอาชีพ!L35</f>
        <v>0</v>
      </c>
      <c r="AS33" s="102">
        <f>อังกฤษ!L35</f>
        <v>0</v>
      </c>
      <c r="AT33" s="106">
        <f>ภาษาอังกฤษเพื่อการสื่อสาร!L35</f>
        <v>0</v>
      </c>
      <c r="AU33" s="112">
        <f t="shared" si="2"/>
        <v>0.3</v>
      </c>
      <c r="AV33" s="97"/>
      <c r="AW33" s="97">
        <v>29</v>
      </c>
      <c r="AX33" s="113" t="str">
        <f>รายชื่อ!D31</f>
        <v>เด็กหญิง</v>
      </c>
      <c r="AY33" s="110" t="str">
        <f>รายชื่อ!E31</f>
        <v>ประวีณา</v>
      </c>
      <c r="AZ33" s="117" t="str">
        <f>รายชื่อ!F31</f>
        <v>ฤทธิ์มหันต์</v>
      </c>
      <c r="BA33" s="106">
        <f>ไทย!O35</f>
        <v>3</v>
      </c>
      <c r="BB33" s="101">
        <f>คณิต!O35</f>
        <v>0</v>
      </c>
      <c r="BC33" s="101">
        <f>วิทย์!O35</f>
        <v>0</v>
      </c>
      <c r="BD33" s="106">
        <f>สังคมฯ!O35</f>
        <v>0</v>
      </c>
      <c r="BE33" s="106">
        <f>ประวัติศาสตร์!O35</f>
        <v>0</v>
      </c>
      <c r="BF33" s="101">
        <f>สุขศึกษาฯ!O35</f>
        <v>0</v>
      </c>
      <c r="BG33" s="106">
        <f>ศิลปะ!O35</f>
        <v>0</v>
      </c>
      <c r="BH33" s="106">
        <f>การงานอาชีพ!O35</f>
        <v>0</v>
      </c>
      <c r="BI33" s="101">
        <f>อังกฤษ!O35</f>
        <v>0</v>
      </c>
      <c r="BJ33" s="114">
        <f>ภาษาอังกฤษเพื่อการสื่อสาร!O35</f>
        <v>0</v>
      </c>
      <c r="BK33" s="115">
        <f t="shared" ref="BK33:BK39" si="4">SUM(BA33:BI33)/10</f>
        <v>0.3</v>
      </c>
      <c r="BL33" s="106"/>
    </row>
    <row r="34" spans="1:64" s="80" customFormat="1" ht="20.100000000000001" customHeight="1" x14ac:dyDescent="0.2">
      <c r="A34" s="97">
        <v>30</v>
      </c>
      <c r="B34" s="98" t="str">
        <f>รายชื่อ!D32</f>
        <v>เด็กหญิง</v>
      </c>
      <c r="C34" s="99" t="str">
        <f>รายชื่อ!E32</f>
        <v>ศานต์ฤทัย</v>
      </c>
      <c r="D34" s="100" t="str">
        <f>รายชื่อ!F32</f>
        <v>จัดจวง</v>
      </c>
      <c r="E34" s="106">
        <f>ไทย!F36</f>
        <v>3</v>
      </c>
      <c r="F34" s="101">
        <f>คณิต!F36</f>
        <v>0</v>
      </c>
      <c r="G34" s="101">
        <f>วิทย์!F36</f>
        <v>0</v>
      </c>
      <c r="H34" s="97">
        <f>สังคมฯ!F36</f>
        <v>0</v>
      </c>
      <c r="I34" s="97">
        <f>ประวัติศาสตร์!F36</f>
        <v>0</v>
      </c>
      <c r="J34" s="102">
        <f>สุขศึกษาฯ!F36</f>
        <v>0</v>
      </c>
      <c r="K34" s="97">
        <f>ศิลปะ!F36</f>
        <v>0</v>
      </c>
      <c r="L34" s="97">
        <f>การงานอาชีพ!F36</f>
        <v>0</v>
      </c>
      <c r="M34" s="102">
        <f>อังกฤษ!F36</f>
        <v>0</v>
      </c>
      <c r="N34" s="97">
        <f>ภาษาอังกฤษเพื่อการสื่อสาร!F36</f>
        <v>0</v>
      </c>
      <c r="O34" s="112">
        <f t="shared" si="0"/>
        <v>0.3</v>
      </c>
      <c r="P34" s="97"/>
      <c r="Q34" s="97">
        <v>30</v>
      </c>
      <c r="R34" s="105" t="str">
        <f>รายชื่อ!D32</f>
        <v>เด็กหญิง</v>
      </c>
      <c r="S34" s="99" t="str">
        <f>รายชื่อ!E32</f>
        <v>ศานต์ฤทัย</v>
      </c>
      <c r="T34" s="100" t="str">
        <f>รายชื่อ!F32</f>
        <v>จัดจวง</v>
      </c>
      <c r="U34" s="106">
        <f>ไทย!I36</f>
        <v>3</v>
      </c>
      <c r="V34" s="101">
        <f>คณิต!I36</f>
        <v>0</v>
      </c>
      <c r="W34" s="101">
        <f>วิทย์!I36</f>
        <v>0</v>
      </c>
      <c r="X34" s="97">
        <f>สังคมฯ!I36</f>
        <v>0</v>
      </c>
      <c r="Y34" s="97">
        <f>ประวัติศาสตร์!I36</f>
        <v>0</v>
      </c>
      <c r="Z34" s="102">
        <f>สุขศึกษาฯ!I36</f>
        <v>0</v>
      </c>
      <c r="AA34" s="97">
        <f>ศิลปะ!I36</f>
        <v>0</v>
      </c>
      <c r="AB34" s="97">
        <f>การงานอาชีพ!I36</f>
        <v>0</v>
      </c>
      <c r="AC34" s="102">
        <f>อังกฤษ!I36</f>
        <v>0</v>
      </c>
      <c r="AD34" s="107">
        <f>ภาษาอังกฤษเพื่อการสื่อสาร!I36</f>
        <v>0</v>
      </c>
      <c r="AE34" s="108">
        <f t="shared" si="1"/>
        <v>0.3</v>
      </c>
      <c r="AF34" s="97"/>
      <c r="AG34" s="97">
        <v>30</v>
      </c>
      <c r="AH34" s="109" t="str">
        <f>รายชื่อ!D32</f>
        <v>เด็กหญิง</v>
      </c>
      <c r="AI34" s="110" t="str">
        <f>รายชื่อ!E32</f>
        <v>ศานต์ฤทัย</v>
      </c>
      <c r="AJ34" s="111" t="str">
        <f>รายชื่อ!F32</f>
        <v>จัดจวง</v>
      </c>
      <c r="AK34" s="106">
        <f>ไทย!L36</f>
        <v>3</v>
      </c>
      <c r="AL34" s="101">
        <f>คณิต!L36</f>
        <v>0</v>
      </c>
      <c r="AM34" s="101">
        <f>วิทย์!L36</f>
        <v>0</v>
      </c>
      <c r="AN34" s="97">
        <f>สังคมฯ!L36</f>
        <v>0</v>
      </c>
      <c r="AO34" s="97">
        <f>ประวัติศาสตร์!L36</f>
        <v>0</v>
      </c>
      <c r="AP34" s="102">
        <f>สุขศึกษาฯ!L36</f>
        <v>0</v>
      </c>
      <c r="AQ34" s="97">
        <f>ศิลปะ!L36</f>
        <v>0</v>
      </c>
      <c r="AR34" s="97">
        <f>การงานอาชีพ!L36</f>
        <v>0</v>
      </c>
      <c r="AS34" s="102">
        <f>อังกฤษ!L36</f>
        <v>0</v>
      </c>
      <c r="AT34" s="106">
        <f>ภาษาอังกฤษเพื่อการสื่อสาร!L36</f>
        <v>0</v>
      </c>
      <c r="AU34" s="112">
        <f t="shared" si="2"/>
        <v>0.3</v>
      </c>
      <c r="AV34" s="97"/>
      <c r="AW34" s="97">
        <v>30</v>
      </c>
      <c r="AX34" s="113" t="str">
        <f>รายชื่อ!D32</f>
        <v>เด็กหญิง</v>
      </c>
      <c r="AY34" s="110" t="str">
        <f>รายชื่อ!E32</f>
        <v>ศานต์ฤทัย</v>
      </c>
      <c r="AZ34" s="111" t="str">
        <f>รายชื่อ!F32</f>
        <v>จัดจวง</v>
      </c>
      <c r="BA34" s="106">
        <f>ไทย!O36</f>
        <v>3</v>
      </c>
      <c r="BB34" s="101">
        <f>คณิต!O36</f>
        <v>0</v>
      </c>
      <c r="BC34" s="101">
        <f>วิทย์!O36</f>
        <v>0</v>
      </c>
      <c r="BD34" s="106">
        <f>สังคมฯ!O36</f>
        <v>0</v>
      </c>
      <c r="BE34" s="106">
        <f>ประวัติศาสตร์!O36</f>
        <v>0</v>
      </c>
      <c r="BF34" s="101">
        <f>สุขศึกษาฯ!O36</f>
        <v>0</v>
      </c>
      <c r="BG34" s="106">
        <f>ศิลปะ!O36</f>
        <v>0</v>
      </c>
      <c r="BH34" s="106">
        <f>การงานอาชีพ!O36</f>
        <v>0</v>
      </c>
      <c r="BI34" s="101">
        <f>อังกฤษ!O36</f>
        <v>0</v>
      </c>
      <c r="BJ34" s="114">
        <f>ภาษาอังกฤษเพื่อการสื่อสาร!O36</f>
        <v>0</v>
      </c>
      <c r="BK34" s="115">
        <f t="shared" si="4"/>
        <v>0.3</v>
      </c>
      <c r="BL34" s="106"/>
    </row>
    <row r="35" spans="1:64" s="80" customFormat="1" ht="20.100000000000001" customHeight="1" x14ac:dyDescent="0.2">
      <c r="A35" s="97">
        <v>31</v>
      </c>
      <c r="B35" s="98" t="str">
        <f>รายชื่อ!D33</f>
        <v>เด็กหญิง</v>
      </c>
      <c r="C35" s="99" t="str">
        <f>รายชื่อ!E33</f>
        <v>ขวัญชนก</v>
      </c>
      <c r="D35" s="116" t="str">
        <f>รายชื่อ!F33</f>
        <v>แสงจันทร์</v>
      </c>
      <c r="E35" s="106">
        <f>ไทย!F37</f>
        <v>3</v>
      </c>
      <c r="F35" s="101">
        <f>คณิต!F37</f>
        <v>0</v>
      </c>
      <c r="G35" s="101">
        <f>วิทย์!F37</f>
        <v>0</v>
      </c>
      <c r="H35" s="97">
        <f>สังคมฯ!F37</f>
        <v>0</v>
      </c>
      <c r="I35" s="97">
        <f>ประวัติศาสตร์!F37</f>
        <v>0</v>
      </c>
      <c r="J35" s="102">
        <f>สุขศึกษาฯ!F37</f>
        <v>0</v>
      </c>
      <c r="K35" s="97">
        <f>ศิลปะ!F37</f>
        <v>0</v>
      </c>
      <c r="L35" s="97">
        <f>การงานอาชีพ!F37</f>
        <v>0</v>
      </c>
      <c r="M35" s="102">
        <f>อังกฤษ!F37</f>
        <v>0</v>
      </c>
      <c r="N35" s="103">
        <f>ภาษาอังกฤษเพื่อการสื่อสาร!F37</f>
        <v>0</v>
      </c>
      <c r="O35" s="104">
        <f t="shared" si="0"/>
        <v>0.3</v>
      </c>
      <c r="P35" s="97"/>
      <c r="Q35" s="97">
        <v>31</v>
      </c>
      <c r="R35" s="105" t="str">
        <f>รายชื่อ!D33</f>
        <v>เด็กหญิง</v>
      </c>
      <c r="S35" s="99" t="str">
        <f>รายชื่อ!E33</f>
        <v>ขวัญชนก</v>
      </c>
      <c r="T35" s="116" t="str">
        <f>รายชื่อ!F33</f>
        <v>แสงจันทร์</v>
      </c>
      <c r="U35" s="106">
        <f>ไทย!I37</f>
        <v>3</v>
      </c>
      <c r="V35" s="101">
        <f>คณิต!I37</f>
        <v>0</v>
      </c>
      <c r="W35" s="101">
        <f>วิทย์!I37</f>
        <v>0</v>
      </c>
      <c r="X35" s="97">
        <f>สังคมฯ!I37</f>
        <v>0</v>
      </c>
      <c r="Y35" s="97">
        <f>ประวัติศาสตร์!I37</f>
        <v>0</v>
      </c>
      <c r="Z35" s="102">
        <f>สุขศึกษาฯ!I37</f>
        <v>0</v>
      </c>
      <c r="AA35" s="97">
        <f>ศิลปะ!I37</f>
        <v>0</v>
      </c>
      <c r="AB35" s="97">
        <f>การงานอาชีพ!I37</f>
        <v>0</v>
      </c>
      <c r="AC35" s="102">
        <f>อังกฤษ!I37</f>
        <v>0</v>
      </c>
      <c r="AD35" s="107">
        <f>ภาษาอังกฤษเพื่อการสื่อสาร!I37</f>
        <v>0</v>
      </c>
      <c r="AE35" s="108">
        <f t="shared" si="1"/>
        <v>0.3</v>
      </c>
      <c r="AF35" s="97"/>
      <c r="AG35" s="97">
        <v>31</v>
      </c>
      <c r="AH35" s="109" t="str">
        <f>รายชื่อ!D33</f>
        <v>เด็กหญิง</v>
      </c>
      <c r="AI35" s="110" t="str">
        <f>รายชื่อ!E33</f>
        <v>ขวัญชนก</v>
      </c>
      <c r="AJ35" s="117" t="str">
        <f>รายชื่อ!F33</f>
        <v>แสงจันทร์</v>
      </c>
      <c r="AK35" s="106">
        <f>ไทย!L37</f>
        <v>3</v>
      </c>
      <c r="AL35" s="101">
        <f>คณิต!L37</f>
        <v>0</v>
      </c>
      <c r="AM35" s="101">
        <f>วิทย์!L37</f>
        <v>0</v>
      </c>
      <c r="AN35" s="97">
        <f>สังคมฯ!L37</f>
        <v>0</v>
      </c>
      <c r="AO35" s="97">
        <f>ประวัติศาสตร์!L37</f>
        <v>0</v>
      </c>
      <c r="AP35" s="102">
        <f>สุขศึกษาฯ!L37</f>
        <v>0</v>
      </c>
      <c r="AQ35" s="97">
        <f>ศิลปะ!L37</f>
        <v>0</v>
      </c>
      <c r="AR35" s="97">
        <f>การงานอาชีพ!L37</f>
        <v>0</v>
      </c>
      <c r="AS35" s="102">
        <f>อังกฤษ!L37</f>
        <v>0</v>
      </c>
      <c r="AT35" s="106">
        <f>ภาษาอังกฤษเพื่อการสื่อสาร!L37</f>
        <v>0</v>
      </c>
      <c r="AU35" s="112">
        <f t="shared" si="2"/>
        <v>0.3</v>
      </c>
      <c r="AV35" s="97"/>
      <c r="AW35" s="97">
        <v>31</v>
      </c>
      <c r="AX35" s="113" t="str">
        <f>รายชื่อ!D33</f>
        <v>เด็กหญิง</v>
      </c>
      <c r="AY35" s="110" t="str">
        <f>รายชื่อ!E33</f>
        <v>ขวัญชนก</v>
      </c>
      <c r="AZ35" s="117" t="str">
        <f>รายชื่อ!F33</f>
        <v>แสงจันทร์</v>
      </c>
      <c r="BA35" s="106">
        <f>ไทย!O37</f>
        <v>3</v>
      </c>
      <c r="BB35" s="101">
        <f>คณิต!O37</f>
        <v>0</v>
      </c>
      <c r="BC35" s="101">
        <f>วิทย์!O37</f>
        <v>0</v>
      </c>
      <c r="BD35" s="106">
        <f>สังคมฯ!O37</f>
        <v>0</v>
      </c>
      <c r="BE35" s="106">
        <f>ประวัติศาสตร์!O37</f>
        <v>0</v>
      </c>
      <c r="BF35" s="101">
        <f>สุขศึกษาฯ!O37</f>
        <v>0</v>
      </c>
      <c r="BG35" s="106">
        <f>ศิลปะ!O37</f>
        <v>0</v>
      </c>
      <c r="BH35" s="106">
        <f>การงานอาชีพ!O37</f>
        <v>0</v>
      </c>
      <c r="BI35" s="101">
        <f>อังกฤษ!O37</f>
        <v>0</v>
      </c>
      <c r="BJ35" s="114">
        <f>ภาษาอังกฤษเพื่อการสื่อสาร!O37</f>
        <v>0</v>
      </c>
      <c r="BK35" s="115">
        <f t="shared" si="4"/>
        <v>0.3</v>
      </c>
      <c r="BL35" s="106"/>
    </row>
    <row r="36" spans="1:64" s="80" customFormat="1" ht="20.100000000000001" customHeight="1" x14ac:dyDescent="0.2">
      <c r="A36" s="97">
        <v>32</v>
      </c>
      <c r="B36" s="98" t="str">
        <f>รายชื่อ!D34</f>
        <v>เด็กหญิง</v>
      </c>
      <c r="C36" s="99" t="str">
        <f>รายชื่อ!E34</f>
        <v>รัศมี</v>
      </c>
      <c r="D36" s="100" t="str">
        <f>รายชื่อ!F34</f>
        <v>ดิษฐยะนันท์</v>
      </c>
      <c r="E36" s="106">
        <f>ไทย!F38</f>
        <v>3</v>
      </c>
      <c r="F36" s="101">
        <f>คณิต!F38</f>
        <v>0</v>
      </c>
      <c r="G36" s="101">
        <f>วิทย์!F38</f>
        <v>0</v>
      </c>
      <c r="H36" s="97">
        <f>สังคมฯ!F38</f>
        <v>0</v>
      </c>
      <c r="I36" s="106">
        <f>ประวัติศาสตร์!F38</f>
        <v>0</v>
      </c>
      <c r="J36" s="102">
        <f>สุขศึกษาฯ!F38</f>
        <v>0</v>
      </c>
      <c r="K36" s="97">
        <f>ศิลปะ!F38</f>
        <v>0</v>
      </c>
      <c r="L36" s="97">
        <f>การงานอาชีพ!F38</f>
        <v>0</v>
      </c>
      <c r="M36" s="102">
        <f>อังกฤษ!F38</f>
        <v>0</v>
      </c>
      <c r="N36" s="97">
        <f>ภาษาอังกฤษเพื่อการสื่อสาร!F38</f>
        <v>0</v>
      </c>
      <c r="O36" s="112">
        <f t="shared" si="0"/>
        <v>0.3</v>
      </c>
      <c r="P36" s="97"/>
      <c r="Q36" s="97">
        <v>32</v>
      </c>
      <c r="R36" s="105" t="str">
        <f>รายชื่อ!D34</f>
        <v>เด็กหญิง</v>
      </c>
      <c r="S36" s="99" t="str">
        <f>รายชื่อ!E34</f>
        <v>รัศมี</v>
      </c>
      <c r="T36" s="100" t="str">
        <f>รายชื่อ!F34</f>
        <v>ดิษฐยะนันท์</v>
      </c>
      <c r="U36" s="106">
        <f>ไทย!I38</f>
        <v>3</v>
      </c>
      <c r="V36" s="101">
        <f>คณิต!I38</f>
        <v>0</v>
      </c>
      <c r="W36" s="101">
        <f>วิทย์!I38</f>
        <v>0</v>
      </c>
      <c r="X36" s="97">
        <f>สังคมฯ!I38</f>
        <v>0</v>
      </c>
      <c r="Y36" s="97">
        <f>ประวัติศาสตร์!I38</f>
        <v>0</v>
      </c>
      <c r="Z36" s="102">
        <f>สุขศึกษาฯ!I38</f>
        <v>0</v>
      </c>
      <c r="AA36" s="97">
        <f>ศิลปะ!I38</f>
        <v>0</v>
      </c>
      <c r="AB36" s="97">
        <f>การงานอาชีพ!I38</f>
        <v>0</v>
      </c>
      <c r="AC36" s="102">
        <f>อังกฤษ!I38</f>
        <v>0</v>
      </c>
      <c r="AD36" s="107">
        <f>ภาษาอังกฤษเพื่อการสื่อสาร!I38</f>
        <v>0</v>
      </c>
      <c r="AE36" s="108">
        <f t="shared" si="1"/>
        <v>0.3</v>
      </c>
      <c r="AF36" s="97"/>
      <c r="AG36" s="97">
        <v>32</v>
      </c>
      <c r="AH36" s="109" t="str">
        <f>รายชื่อ!D34</f>
        <v>เด็กหญิง</v>
      </c>
      <c r="AI36" s="110" t="str">
        <f>รายชื่อ!E34</f>
        <v>รัศมี</v>
      </c>
      <c r="AJ36" s="111" t="str">
        <f>รายชื่อ!F34</f>
        <v>ดิษฐยะนันท์</v>
      </c>
      <c r="AK36" s="106">
        <f>ไทย!L38</f>
        <v>3</v>
      </c>
      <c r="AL36" s="101">
        <f>คณิต!L38</f>
        <v>0</v>
      </c>
      <c r="AM36" s="101">
        <f>วิทย์!L38</f>
        <v>0</v>
      </c>
      <c r="AN36" s="97">
        <f>สังคมฯ!L38</f>
        <v>0</v>
      </c>
      <c r="AO36" s="97">
        <f>ประวัติศาสตร์!L38</f>
        <v>0</v>
      </c>
      <c r="AP36" s="102">
        <f>สุขศึกษาฯ!L38</f>
        <v>0</v>
      </c>
      <c r="AQ36" s="97">
        <f>ศิลปะ!L38</f>
        <v>0</v>
      </c>
      <c r="AR36" s="97">
        <f>การงานอาชีพ!L38</f>
        <v>0</v>
      </c>
      <c r="AS36" s="102">
        <f>อังกฤษ!L38</f>
        <v>0</v>
      </c>
      <c r="AT36" s="106">
        <f>ภาษาอังกฤษเพื่อการสื่อสาร!L38</f>
        <v>0</v>
      </c>
      <c r="AU36" s="112">
        <f t="shared" si="2"/>
        <v>0.3</v>
      </c>
      <c r="AV36" s="97"/>
      <c r="AW36" s="97">
        <v>32</v>
      </c>
      <c r="AX36" s="113" t="str">
        <f>รายชื่อ!D34</f>
        <v>เด็กหญิง</v>
      </c>
      <c r="AY36" s="110" t="str">
        <f>รายชื่อ!E34</f>
        <v>รัศมี</v>
      </c>
      <c r="AZ36" s="111" t="str">
        <f>รายชื่อ!F34</f>
        <v>ดิษฐยะนันท์</v>
      </c>
      <c r="BA36" s="106">
        <f>ไทย!O38</f>
        <v>3</v>
      </c>
      <c r="BB36" s="101">
        <f>คณิต!O38</f>
        <v>0</v>
      </c>
      <c r="BC36" s="101">
        <f>วิทย์!O38</f>
        <v>0</v>
      </c>
      <c r="BD36" s="106">
        <f>สังคมฯ!O38</f>
        <v>0</v>
      </c>
      <c r="BE36" s="106">
        <f>ประวัติศาสตร์!O38</f>
        <v>0</v>
      </c>
      <c r="BF36" s="101">
        <f>สุขศึกษาฯ!O38</f>
        <v>0</v>
      </c>
      <c r="BG36" s="106">
        <f>ศิลปะ!O38</f>
        <v>0</v>
      </c>
      <c r="BH36" s="106">
        <f>การงานอาชีพ!O38</f>
        <v>0</v>
      </c>
      <c r="BI36" s="101">
        <f>อังกฤษ!O38</f>
        <v>0</v>
      </c>
      <c r="BJ36" s="114">
        <f>ภาษาอังกฤษเพื่อการสื่อสาร!O38</f>
        <v>0</v>
      </c>
      <c r="BK36" s="115">
        <f t="shared" si="4"/>
        <v>0.3</v>
      </c>
      <c r="BL36" s="106"/>
    </row>
    <row r="37" spans="1:64" ht="20.100000000000001" customHeight="1" x14ac:dyDescent="0.2">
      <c r="A37" s="97">
        <v>33</v>
      </c>
      <c r="B37" s="98" t="str">
        <f>รายชื่อ!D35</f>
        <v>เด็กหญิง</v>
      </c>
      <c r="C37" s="99" t="str">
        <f>รายชื่อ!E35</f>
        <v>สิรภัทธ</v>
      </c>
      <c r="D37" s="116" t="str">
        <f>รายชื่อ!F35</f>
        <v>แสงใหญ่</v>
      </c>
      <c r="E37" s="106">
        <f>ไทย!F39</f>
        <v>3</v>
      </c>
      <c r="F37" s="101">
        <f>คณิต!F39</f>
        <v>0</v>
      </c>
      <c r="G37" s="101">
        <f>วิทย์!F39</f>
        <v>0</v>
      </c>
      <c r="H37" s="97">
        <f>สังคมฯ!F39</f>
        <v>0</v>
      </c>
      <c r="I37" s="97">
        <f>ประวัติศาสตร์!F39</f>
        <v>0</v>
      </c>
      <c r="J37" s="102">
        <f>สุขศึกษาฯ!F39</f>
        <v>0</v>
      </c>
      <c r="K37" s="97">
        <f>ศิลปะ!F39</f>
        <v>0</v>
      </c>
      <c r="L37" s="97">
        <f>การงานอาชีพ!F39</f>
        <v>0</v>
      </c>
      <c r="M37" s="102">
        <f>อังกฤษ!F39</f>
        <v>0</v>
      </c>
      <c r="N37" s="103">
        <f>ภาษาอังกฤษเพื่อการสื่อสาร!F39</f>
        <v>0</v>
      </c>
      <c r="O37" s="104">
        <f t="shared" si="0"/>
        <v>0.3</v>
      </c>
      <c r="P37" s="97"/>
      <c r="Q37" s="97">
        <v>33</v>
      </c>
      <c r="R37" s="105" t="str">
        <f>รายชื่อ!D35</f>
        <v>เด็กหญิง</v>
      </c>
      <c r="S37" s="99" t="str">
        <f>รายชื่อ!E35</f>
        <v>สิรภัทธ</v>
      </c>
      <c r="T37" s="116" t="str">
        <f>รายชื่อ!F35</f>
        <v>แสงใหญ่</v>
      </c>
      <c r="U37" s="106">
        <f>ไทย!I39</f>
        <v>3</v>
      </c>
      <c r="V37" s="101">
        <f>คณิต!I39</f>
        <v>0</v>
      </c>
      <c r="W37" s="101">
        <f>วิทย์!I39</f>
        <v>0</v>
      </c>
      <c r="X37" s="97">
        <f>สังคมฯ!I39</f>
        <v>0</v>
      </c>
      <c r="Y37" s="97">
        <f>ประวัติศาสตร์!I39</f>
        <v>0</v>
      </c>
      <c r="Z37" s="102">
        <f>สุขศึกษาฯ!I39</f>
        <v>0</v>
      </c>
      <c r="AA37" s="97">
        <f>ศิลปะ!I39</f>
        <v>0</v>
      </c>
      <c r="AB37" s="97">
        <f>การงานอาชีพ!I39</f>
        <v>0</v>
      </c>
      <c r="AC37" s="102">
        <f>อังกฤษ!I39</f>
        <v>0</v>
      </c>
      <c r="AD37" s="107">
        <f>ภาษาอังกฤษเพื่อการสื่อสาร!I39</f>
        <v>0</v>
      </c>
      <c r="AE37" s="108">
        <f t="shared" si="1"/>
        <v>0.3</v>
      </c>
      <c r="AF37" s="97"/>
      <c r="AG37" s="97">
        <v>33</v>
      </c>
      <c r="AH37" s="109" t="str">
        <f>รายชื่อ!D35</f>
        <v>เด็กหญิง</v>
      </c>
      <c r="AI37" s="110" t="str">
        <f>รายชื่อ!E35</f>
        <v>สิรภัทธ</v>
      </c>
      <c r="AJ37" s="117" t="str">
        <f>รายชื่อ!F35</f>
        <v>แสงใหญ่</v>
      </c>
      <c r="AK37" s="106">
        <f>ไทย!L39</f>
        <v>3</v>
      </c>
      <c r="AL37" s="101">
        <f>คณิต!L39</f>
        <v>0</v>
      </c>
      <c r="AM37" s="101">
        <f>วิทย์!L39</f>
        <v>0</v>
      </c>
      <c r="AN37" s="97">
        <f>สังคมฯ!L39</f>
        <v>0</v>
      </c>
      <c r="AO37" s="97">
        <f>ประวัติศาสตร์!L39</f>
        <v>0</v>
      </c>
      <c r="AP37" s="102">
        <f>สุขศึกษาฯ!L39</f>
        <v>0</v>
      </c>
      <c r="AQ37" s="97">
        <f>ศิลปะ!L39</f>
        <v>0</v>
      </c>
      <c r="AR37" s="97">
        <f>การงานอาชีพ!L39</f>
        <v>0</v>
      </c>
      <c r="AS37" s="102">
        <f>อังกฤษ!L39</f>
        <v>0</v>
      </c>
      <c r="AT37" s="106">
        <f>ภาษาอังกฤษเพื่อการสื่อสาร!L39</f>
        <v>0</v>
      </c>
      <c r="AU37" s="112">
        <f t="shared" si="2"/>
        <v>0.3</v>
      </c>
      <c r="AV37" s="97"/>
      <c r="AW37" s="97">
        <v>33</v>
      </c>
      <c r="AX37" s="113" t="str">
        <f>รายชื่อ!D35</f>
        <v>เด็กหญิง</v>
      </c>
      <c r="AY37" s="110" t="str">
        <f>รายชื่อ!E35</f>
        <v>สิรภัทธ</v>
      </c>
      <c r="AZ37" s="117" t="str">
        <f>รายชื่อ!F35</f>
        <v>แสงใหญ่</v>
      </c>
      <c r="BA37" s="106">
        <f>ไทย!O39</f>
        <v>3</v>
      </c>
      <c r="BB37" s="101">
        <f>คณิต!O39</f>
        <v>0</v>
      </c>
      <c r="BC37" s="101">
        <f>วิทย์!O39</f>
        <v>0</v>
      </c>
      <c r="BD37" s="106">
        <f>สังคมฯ!O39</f>
        <v>0</v>
      </c>
      <c r="BE37" s="106">
        <f>ประวัติศาสตร์!O39</f>
        <v>0</v>
      </c>
      <c r="BF37" s="101">
        <f>สุขศึกษาฯ!O39</f>
        <v>0</v>
      </c>
      <c r="BG37" s="106">
        <f>ศิลปะ!O39</f>
        <v>0</v>
      </c>
      <c r="BH37" s="106">
        <f>การงานอาชีพ!O39</f>
        <v>0</v>
      </c>
      <c r="BI37" s="101">
        <f>อังกฤษ!O39</f>
        <v>0</v>
      </c>
      <c r="BJ37" s="114">
        <f>ภาษาอังกฤษเพื่อการสื่อสาร!O39</f>
        <v>0</v>
      </c>
      <c r="BK37" s="115">
        <f t="shared" si="4"/>
        <v>0.3</v>
      </c>
      <c r="BL37" s="106"/>
    </row>
    <row r="38" spans="1:64" ht="20.100000000000001" customHeight="1" x14ac:dyDescent="0.2">
      <c r="A38" s="97">
        <v>34</v>
      </c>
      <c r="B38" s="98" t="str">
        <f>รายชื่อ!D36</f>
        <v>เด็กหญิง</v>
      </c>
      <c r="C38" s="99" t="str">
        <f>รายชื่อ!E36</f>
        <v>ศศิธร</v>
      </c>
      <c r="D38" s="100" t="str">
        <f>รายชื่อ!F36</f>
        <v>เจริญสุข</v>
      </c>
      <c r="E38" s="106">
        <f>ไทย!F40</f>
        <v>3</v>
      </c>
      <c r="F38" s="101">
        <f>คณิต!F40</f>
        <v>0</v>
      </c>
      <c r="G38" s="101">
        <f>วิทย์!F40</f>
        <v>0</v>
      </c>
      <c r="H38" s="97">
        <f>สังคมฯ!F40</f>
        <v>0</v>
      </c>
      <c r="I38" s="97">
        <f>ประวัติศาสตร์!F40</f>
        <v>0</v>
      </c>
      <c r="J38" s="102">
        <f>สุขศึกษาฯ!F40</f>
        <v>0</v>
      </c>
      <c r="K38" s="97">
        <f>ศิลปะ!F40</f>
        <v>0</v>
      </c>
      <c r="L38" s="97">
        <f>การงานอาชีพ!F40</f>
        <v>0</v>
      </c>
      <c r="M38" s="102">
        <f>อังกฤษ!F40</f>
        <v>0</v>
      </c>
      <c r="N38" s="97">
        <f>ภาษาอังกฤษเพื่อการสื่อสาร!F40</f>
        <v>0</v>
      </c>
      <c r="O38" s="112">
        <f t="shared" si="0"/>
        <v>0.3</v>
      </c>
      <c r="P38" s="97"/>
      <c r="Q38" s="97">
        <v>34</v>
      </c>
      <c r="R38" s="105" t="str">
        <f>รายชื่อ!D36</f>
        <v>เด็กหญิง</v>
      </c>
      <c r="S38" s="99" t="str">
        <f>รายชื่อ!E36</f>
        <v>ศศิธร</v>
      </c>
      <c r="T38" s="100" t="str">
        <f>รายชื่อ!F36</f>
        <v>เจริญสุข</v>
      </c>
      <c r="U38" s="106">
        <f>ไทย!I40</f>
        <v>3</v>
      </c>
      <c r="V38" s="101">
        <f>คณิต!I40</f>
        <v>0</v>
      </c>
      <c r="W38" s="101">
        <f>วิทย์!I40</f>
        <v>0</v>
      </c>
      <c r="X38" s="97">
        <f>สังคมฯ!I40</f>
        <v>0</v>
      </c>
      <c r="Y38" s="97">
        <f>ประวัติศาสตร์!I40</f>
        <v>0</v>
      </c>
      <c r="Z38" s="102">
        <f>สุขศึกษาฯ!I40</f>
        <v>0</v>
      </c>
      <c r="AA38" s="97">
        <f>ศิลปะ!I40</f>
        <v>0</v>
      </c>
      <c r="AB38" s="97">
        <f>การงานอาชีพ!I40</f>
        <v>0</v>
      </c>
      <c r="AC38" s="102">
        <f>อังกฤษ!I40</f>
        <v>0</v>
      </c>
      <c r="AD38" s="107">
        <f>ภาษาอังกฤษเพื่อการสื่อสาร!I40</f>
        <v>0</v>
      </c>
      <c r="AE38" s="108">
        <f t="shared" si="1"/>
        <v>0.3</v>
      </c>
      <c r="AF38" s="97"/>
      <c r="AG38" s="97">
        <v>34</v>
      </c>
      <c r="AH38" s="109" t="str">
        <f>รายชื่อ!D36</f>
        <v>เด็กหญิง</v>
      </c>
      <c r="AI38" s="110" t="str">
        <f>รายชื่อ!E36</f>
        <v>ศศิธร</v>
      </c>
      <c r="AJ38" s="111" t="str">
        <f>รายชื่อ!F36</f>
        <v>เจริญสุข</v>
      </c>
      <c r="AK38" s="106">
        <f>ไทย!L40</f>
        <v>3</v>
      </c>
      <c r="AL38" s="101">
        <f>คณิต!L40</f>
        <v>0</v>
      </c>
      <c r="AM38" s="101">
        <f>วิทย์!L40</f>
        <v>0</v>
      </c>
      <c r="AN38" s="97">
        <f>สังคมฯ!L40</f>
        <v>0</v>
      </c>
      <c r="AO38" s="97">
        <f>ประวัติศาสตร์!L40</f>
        <v>0</v>
      </c>
      <c r="AP38" s="102">
        <f>สุขศึกษาฯ!L40</f>
        <v>0</v>
      </c>
      <c r="AQ38" s="97">
        <f>ศิลปะ!L40</f>
        <v>0</v>
      </c>
      <c r="AR38" s="97">
        <f>การงานอาชีพ!L40</f>
        <v>0</v>
      </c>
      <c r="AS38" s="102">
        <f>อังกฤษ!L40</f>
        <v>0</v>
      </c>
      <c r="AT38" s="106">
        <f>ภาษาอังกฤษเพื่อการสื่อสาร!L40</f>
        <v>0</v>
      </c>
      <c r="AU38" s="112">
        <f t="shared" si="2"/>
        <v>0.3</v>
      </c>
      <c r="AV38" s="97"/>
      <c r="AW38" s="97">
        <v>34</v>
      </c>
      <c r="AX38" s="113" t="str">
        <f>รายชื่อ!D36</f>
        <v>เด็กหญิง</v>
      </c>
      <c r="AY38" s="110" t="str">
        <f>รายชื่อ!E36</f>
        <v>ศศิธร</v>
      </c>
      <c r="AZ38" s="111" t="str">
        <f>รายชื่อ!F36</f>
        <v>เจริญสุข</v>
      </c>
      <c r="BA38" s="106">
        <f>ไทย!O40</f>
        <v>3</v>
      </c>
      <c r="BB38" s="101">
        <f>คณิต!O40</f>
        <v>0</v>
      </c>
      <c r="BC38" s="101">
        <f>วิทย์!O40</f>
        <v>0</v>
      </c>
      <c r="BD38" s="106">
        <f>สังคมฯ!O40</f>
        <v>0</v>
      </c>
      <c r="BE38" s="106">
        <f>ประวัติศาสตร์!O40</f>
        <v>0</v>
      </c>
      <c r="BF38" s="101">
        <f>สุขศึกษาฯ!O40</f>
        <v>0</v>
      </c>
      <c r="BG38" s="106">
        <f>ศิลปะ!O40</f>
        <v>0</v>
      </c>
      <c r="BH38" s="106">
        <f>การงานอาชีพ!O40</f>
        <v>0</v>
      </c>
      <c r="BI38" s="101">
        <f>อังกฤษ!O40</f>
        <v>0</v>
      </c>
      <c r="BJ38" s="114">
        <f>ภาษาอังกฤษเพื่อการสื่อสาร!O40</f>
        <v>0</v>
      </c>
      <c r="BK38" s="115">
        <f t="shared" si="4"/>
        <v>0.3</v>
      </c>
      <c r="BL38" s="106"/>
    </row>
    <row r="39" spans="1:64" ht="20.100000000000001" customHeight="1" x14ac:dyDescent="0.2">
      <c r="A39" s="97">
        <v>35</v>
      </c>
      <c r="B39" s="98" t="str">
        <f>รายชื่อ!D37</f>
        <v>เด็กชาย</v>
      </c>
      <c r="C39" s="99" t="str">
        <f>รายชื่อ!E37</f>
        <v>ประภัสสร</v>
      </c>
      <c r="D39" s="116" t="str">
        <f>รายชื่อ!F37</f>
        <v>คงจันทร์</v>
      </c>
      <c r="E39" s="106">
        <f>ไทย!F41</f>
        <v>3</v>
      </c>
      <c r="F39" s="101">
        <f>คณิต!F41</f>
        <v>0</v>
      </c>
      <c r="G39" s="101">
        <f>วิทย์!F41</f>
        <v>0</v>
      </c>
      <c r="H39" s="97">
        <f>สังคมฯ!F41</f>
        <v>0</v>
      </c>
      <c r="I39" s="97">
        <f>ประวัติศาสตร์!F41</f>
        <v>0</v>
      </c>
      <c r="J39" s="102">
        <f>สุขศึกษาฯ!F41</f>
        <v>0</v>
      </c>
      <c r="K39" s="97">
        <f>ศิลปะ!F41</f>
        <v>0</v>
      </c>
      <c r="L39" s="97">
        <f>การงานอาชีพ!F41</f>
        <v>0</v>
      </c>
      <c r="M39" s="102">
        <f>อังกฤษ!F41</f>
        <v>0</v>
      </c>
      <c r="N39" s="97">
        <f>ภาษาอังกฤษเพื่อการสื่อสาร!F41</f>
        <v>0</v>
      </c>
      <c r="O39" s="112">
        <f t="shared" si="0"/>
        <v>0.3</v>
      </c>
      <c r="P39" s="97"/>
      <c r="Q39" s="97">
        <v>35</v>
      </c>
      <c r="R39" s="105" t="str">
        <f>รายชื่อ!D37</f>
        <v>เด็กชาย</v>
      </c>
      <c r="S39" s="99" t="str">
        <f>รายชื่อ!E37</f>
        <v>ประภัสสร</v>
      </c>
      <c r="T39" s="116" t="str">
        <f>รายชื่อ!F37</f>
        <v>คงจันทร์</v>
      </c>
      <c r="U39" s="106">
        <f>ไทย!I41</f>
        <v>3</v>
      </c>
      <c r="V39" s="101">
        <f>คณิต!I41</f>
        <v>0</v>
      </c>
      <c r="W39" s="101">
        <f>วิทย์!I41</f>
        <v>0</v>
      </c>
      <c r="X39" s="97">
        <f>สังคมฯ!I41</f>
        <v>0</v>
      </c>
      <c r="Y39" s="97">
        <f>ประวัติศาสตร์!I41</f>
        <v>0</v>
      </c>
      <c r="Z39" s="102">
        <f>สุขศึกษาฯ!I41</f>
        <v>0</v>
      </c>
      <c r="AA39" s="97">
        <f>ศิลปะ!I41</f>
        <v>0</v>
      </c>
      <c r="AB39" s="97">
        <f>การงานอาชีพ!I41</f>
        <v>0</v>
      </c>
      <c r="AC39" s="102">
        <f>อังกฤษ!I41</f>
        <v>0</v>
      </c>
      <c r="AD39" s="97">
        <f>ภาษาอังกฤษเพื่อการสื่อสาร!I41</f>
        <v>0</v>
      </c>
      <c r="AE39" s="112">
        <f t="shared" si="1"/>
        <v>0.3</v>
      </c>
      <c r="AF39" s="97"/>
      <c r="AG39" s="97">
        <v>35</v>
      </c>
      <c r="AH39" s="109" t="str">
        <f>รายชื่อ!D37</f>
        <v>เด็กชาย</v>
      </c>
      <c r="AI39" s="110" t="str">
        <f>รายชื่อ!E37</f>
        <v>ประภัสสร</v>
      </c>
      <c r="AJ39" s="117" t="str">
        <f>รายชื่อ!F37</f>
        <v>คงจันทร์</v>
      </c>
      <c r="AK39" s="106">
        <f>ไทย!L41</f>
        <v>3</v>
      </c>
      <c r="AL39" s="101">
        <f>คณิต!L41</f>
        <v>0</v>
      </c>
      <c r="AM39" s="101">
        <f>วิทย์!L41</f>
        <v>0</v>
      </c>
      <c r="AN39" s="97">
        <f>สังคมฯ!L41</f>
        <v>0</v>
      </c>
      <c r="AO39" s="97">
        <f>ประวัติศาสตร์!L41</f>
        <v>0</v>
      </c>
      <c r="AP39" s="102">
        <f>สุขศึกษาฯ!L41</f>
        <v>0</v>
      </c>
      <c r="AQ39" s="97">
        <f>ศิลปะ!L41</f>
        <v>0</v>
      </c>
      <c r="AR39" s="97">
        <f>การงานอาชีพ!L41</f>
        <v>0</v>
      </c>
      <c r="AS39" s="102">
        <f>อังกฤษ!L41</f>
        <v>0</v>
      </c>
      <c r="AT39" s="106">
        <f>ภาษาอังกฤษเพื่อการสื่อสาร!L41</f>
        <v>0</v>
      </c>
      <c r="AU39" s="112">
        <f t="shared" si="2"/>
        <v>0.3</v>
      </c>
      <c r="AV39" s="97"/>
      <c r="AW39" s="97">
        <v>35</v>
      </c>
      <c r="AX39" s="113" t="str">
        <f>รายชื่อ!D37</f>
        <v>เด็กชาย</v>
      </c>
      <c r="AY39" s="110" t="str">
        <f>รายชื่อ!E37</f>
        <v>ประภัสสร</v>
      </c>
      <c r="AZ39" s="117" t="str">
        <f>รายชื่อ!F37</f>
        <v>คงจันทร์</v>
      </c>
      <c r="BA39" s="106">
        <f>ไทย!O41</f>
        <v>3</v>
      </c>
      <c r="BB39" s="101">
        <f>คณิต!O41</f>
        <v>0</v>
      </c>
      <c r="BC39" s="101">
        <f>วิทย์!O41</f>
        <v>0</v>
      </c>
      <c r="BD39" s="106">
        <f>สังคมฯ!O41</f>
        <v>0</v>
      </c>
      <c r="BE39" s="106">
        <f>ประวัติศาสตร์!O41</f>
        <v>0</v>
      </c>
      <c r="BF39" s="101">
        <f>สุขศึกษาฯ!O41</f>
        <v>0</v>
      </c>
      <c r="BG39" s="106">
        <f>ศิลปะ!O41</f>
        <v>0</v>
      </c>
      <c r="BH39" s="106">
        <f>การงานอาชีพ!O41</f>
        <v>0</v>
      </c>
      <c r="BI39" s="101">
        <f>อังกฤษ!O41</f>
        <v>0</v>
      </c>
      <c r="BJ39" s="114">
        <f>ภาษาอังกฤษเพื่อการสื่อสาร!O41</f>
        <v>0</v>
      </c>
      <c r="BK39" s="115">
        <f t="shared" si="4"/>
        <v>0.3</v>
      </c>
      <c r="BL39" s="106"/>
    </row>
    <row r="40" spans="1:64" ht="24" x14ac:dyDescent="0.55000000000000004">
      <c r="A40" s="95"/>
      <c r="B40" s="95"/>
      <c r="C40" s="95"/>
      <c r="D40" s="18"/>
      <c r="Q40" s="95"/>
      <c r="R40" s="95"/>
      <c r="S40" s="95"/>
      <c r="T40" s="18"/>
      <c r="AG40" s="95"/>
      <c r="AH40" s="95"/>
      <c r="AI40" s="95"/>
      <c r="AJ40" s="18"/>
      <c r="AW40" s="95"/>
      <c r="AX40" s="95"/>
      <c r="AY40" s="95"/>
      <c r="AZ40" s="18"/>
    </row>
    <row r="41" spans="1:64" ht="24" x14ac:dyDescent="0.55000000000000004">
      <c r="A41" s="95"/>
      <c r="B41" s="95"/>
      <c r="C41" s="95"/>
      <c r="D41" s="18"/>
      <c r="Q41" s="95"/>
      <c r="R41" s="95"/>
      <c r="S41" s="95"/>
      <c r="T41" s="18"/>
      <c r="AG41" s="95"/>
      <c r="AH41" s="95"/>
      <c r="AI41" s="95"/>
      <c r="AJ41" s="18"/>
      <c r="AW41" s="95"/>
      <c r="AX41" s="95"/>
      <c r="AY41" s="95"/>
      <c r="AZ41" s="18"/>
    </row>
    <row r="42" spans="1:64" ht="24" x14ac:dyDescent="0.55000000000000004">
      <c r="A42" s="95"/>
      <c r="B42" s="95"/>
      <c r="C42" s="95"/>
      <c r="D42" s="18"/>
      <c r="Q42" s="95"/>
      <c r="R42" s="95"/>
      <c r="S42" s="95"/>
      <c r="T42" s="18"/>
      <c r="AG42" s="95"/>
      <c r="AH42" s="95"/>
      <c r="AI42" s="95"/>
      <c r="AJ42" s="18"/>
      <c r="AW42" s="95"/>
      <c r="AX42" s="95"/>
      <c r="AY42" s="95"/>
      <c r="AZ42" s="18"/>
    </row>
    <row r="43" spans="1:64" ht="24" x14ac:dyDescent="0.55000000000000004">
      <c r="A43" s="95"/>
      <c r="B43" s="95"/>
      <c r="C43" s="95"/>
      <c r="D43" s="18"/>
      <c r="Q43" s="95"/>
      <c r="R43" s="95"/>
      <c r="S43" s="95"/>
      <c r="T43" s="18"/>
      <c r="AB43" s="134"/>
      <c r="AG43" s="95"/>
      <c r="AH43" s="95"/>
      <c r="AI43" s="95"/>
      <c r="AJ43" s="18"/>
      <c r="AW43" s="95"/>
      <c r="AX43" s="95"/>
      <c r="AY43" s="95"/>
      <c r="AZ43" s="18"/>
    </row>
    <row r="44" spans="1:64" ht="24" x14ac:dyDescent="0.55000000000000004">
      <c r="A44" s="95"/>
      <c r="B44" s="95"/>
      <c r="C44" s="95"/>
      <c r="D44" s="18"/>
      <c r="Q44" s="95"/>
      <c r="R44" s="95"/>
      <c r="S44" s="95"/>
      <c r="T44" s="18"/>
      <c r="AG44" s="95"/>
      <c r="AH44" s="95"/>
      <c r="AI44" s="95"/>
      <c r="AJ44" s="18"/>
      <c r="AW44" s="95"/>
      <c r="AX44" s="95"/>
      <c r="AY44" s="95"/>
      <c r="AZ44" s="18"/>
    </row>
    <row r="45" spans="1:64" ht="24" x14ac:dyDescent="0.55000000000000004">
      <c r="A45" s="95"/>
      <c r="B45" s="95"/>
      <c r="C45" s="95"/>
      <c r="D45" s="18"/>
      <c r="Q45" s="95"/>
      <c r="R45" s="95"/>
      <c r="S45" s="95"/>
      <c r="T45" s="18"/>
      <c r="AG45" s="95"/>
      <c r="AH45" s="95"/>
      <c r="AI45" s="95"/>
      <c r="AJ45" s="18"/>
      <c r="AW45" s="95"/>
      <c r="AX45" s="95"/>
      <c r="AY45" s="95"/>
      <c r="AZ45" s="18"/>
    </row>
    <row r="46" spans="1:64" ht="24" x14ac:dyDescent="0.55000000000000004">
      <c r="A46" s="95"/>
      <c r="B46" s="95"/>
      <c r="C46" s="95"/>
      <c r="D46" s="18"/>
      <c r="Q46" s="95"/>
      <c r="R46" s="95"/>
      <c r="S46" s="95"/>
      <c r="T46" s="18"/>
      <c r="AG46" s="95"/>
      <c r="AH46" s="95"/>
      <c r="AI46" s="95"/>
      <c r="AJ46" s="18"/>
      <c r="AW46" s="95"/>
      <c r="AX46" s="95"/>
      <c r="AY46" s="95"/>
      <c r="AZ46" s="18"/>
    </row>
    <row r="47" spans="1:64" ht="24" x14ac:dyDescent="0.55000000000000004">
      <c r="A47" s="95"/>
      <c r="B47" s="95"/>
      <c r="C47" s="95"/>
      <c r="D47" s="18"/>
      <c r="Q47" s="95"/>
      <c r="R47" s="95"/>
      <c r="S47" s="95"/>
      <c r="T47" s="18"/>
      <c r="AG47" s="95"/>
      <c r="AH47" s="95"/>
      <c r="AI47" s="95"/>
      <c r="AJ47" s="18"/>
      <c r="AW47" s="95"/>
      <c r="AX47" s="95"/>
      <c r="AY47" s="95"/>
      <c r="AZ47" s="18"/>
    </row>
    <row r="48" spans="1:64" ht="24" x14ac:dyDescent="0.55000000000000004">
      <c r="A48" s="95"/>
      <c r="B48" s="95"/>
      <c r="C48" s="95"/>
      <c r="D48" s="18"/>
      <c r="Q48" s="95"/>
      <c r="R48" s="95"/>
      <c r="S48" s="95"/>
      <c r="T48" s="18"/>
      <c r="AG48" s="95"/>
      <c r="AH48" s="95"/>
      <c r="AI48" s="95"/>
      <c r="AJ48" s="18"/>
      <c r="AW48" s="95"/>
      <c r="AX48" s="95"/>
      <c r="AY48" s="95"/>
      <c r="AZ48" s="18"/>
    </row>
    <row r="49" spans="1:52" ht="24" x14ac:dyDescent="0.55000000000000004">
      <c r="A49" s="95"/>
      <c r="B49" s="95"/>
      <c r="C49" s="95"/>
      <c r="Q49" s="95"/>
      <c r="R49" s="95"/>
      <c r="S49" s="95"/>
      <c r="AG49" s="95"/>
      <c r="AH49" s="95"/>
      <c r="AI49" s="95"/>
      <c r="AW49" s="95"/>
      <c r="AX49" s="95"/>
      <c r="AY49" s="95"/>
    </row>
    <row r="50" spans="1:52" ht="24" x14ac:dyDescent="0.55000000000000004">
      <c r="A50" s="95"/>
      <c r="B50" s="95"/>
      <c r="C50" s="95"/>
      <c r="D50" s="18"/>
      <c r="Q50" s="95"/>
      <c r="R50" s="95"/>
      <c r="S50" s="95"/>
      <c r="T50" s="18"/>
      <c r="AG50" s="95"/>
      <c r="AH50" s="95"/>
      <c r="AI50" s="95"/>
      <c r="AJ50" s="18"/>
      <c r="AW50" s="95"/>
      <c r="AX50" s="95"/>
      <c r="AY50" s="95"/>
      <c r="AZ50" s="18"/>
    </row>
    <row r="51" spans="1:52" ht="24" x14ac:dyDescent="0.55000000000000004">
      <c r="A51" s="95"/>
      <c r="B51" s="95"/>
      <c r="C51" s="95"/>
      <c r="D51" s="18"/>
      <c r="Q51" s="95"/>
      <c r="R51" s="95"/>
      <c r="S51" s="95"/>
      <c r="T51" s="18"/>
      <c r="AG51" s="95"/>
      <c r="AH51" s="95"/>
      <c r="AI51" s="95"/>
      <c r="AJ51" s="18"/>
      <c r="AW51" s="95"/>
      <c r="AX51" s="95"/>
      <c r="AY51" s="95"/>
      <c r="AZ51" s="18"/>
    </row>
    <row r="52" spans="1:52" ht="24" x14ac:dyDescent="0.55000000000000004">
      <c r="A52" s="95"/>
      <c r="B52" s="95"/>
      <c r="C52" s="95"/>
      <c r="D52" s="18"/>
      <c r="Q52" s="95"/>
      <c r="R52" s="95"/>
      <c r="S52" s="95"/>
      <c r="T52" s="18"/>
      <c r="AG52" s="95"/>
      <c r="AH52" s="95"/>
      <c r="AI52" s="95"/>
      <c r="AJ52" s="18"/>
      <c r="AW52" s="95"/>
      <c r="AX52" s="95"/>
      <c r="AY52" s="95"/>
      <c r="AZ52" s="18"/>
    </row>
    <row r="53" spans="1:52" ht="24" x14ac:dyDescent="0.55000000000000004">
      <c r="A53" s="95"/>
      <c r="B53" s="95"/>
      <c r="C53" s="95"/>
      <c r="D53" s="18"/>
      <c r="Q53" s="95"/>
      <c r="R53" s="95"/>
      <c r="S53" s="95"/>
      <c r="T53" s="18"/>
      <c r="AG53" s="95"/>
      <c r="AH53" s="95"/>
      <c r="AI53" s="95"/>
      <c r="AJ53" s="18"/>
      <c r="AW53" s="95"/>
      <c r="AX53" s="95"/>
      <c r="AY53" s="95"/>
      <c r="AZ53" s="18"/>
    </row>
    <row r="54" spans="1:52" ht="24" x14ac:dyDescent="0.55000000000000004">
      <c r="A54" s="95"/>
      <c r="B54" s="95"/>
      <c r="C54" s="95"/>
      <c r="D54" s="18"/>
      <c r="Q54" s="95"/>
      <c r="R54" s="95"/>
      <c r="S54" s="95"/>
      <c r="T54" s="18"/>
      <c r="AG54" s="95"/>
      <c r="AH54" s="95"/>
      <c r="AI54" s="95"/>
      <c r="AJ54" s="18"/>
      <c r="AW54" s="95"/>
      <c r="AX54" s="95"/>
      <c r="AY54" s="95"/>
      <c r="AZ54" s="18"/>
    </row>
    <row r="55" spans="1:52" ht="24" x14ac:dyDescent="0.55000000000000004">
      <c r="A55" s="95"/>
      <c r="B55" s="95"/>
      <c r="C55" s="95"/>
      <c r="D55" s="18"/>
      <c r="Q55" s="95"/>
      <c r="R55" s="95"/>
      <c r="S55" s="95"/>
      <c r="T55" s="18"/>
      <c r="AG55" s="95"/>
      <c r="AH55" s="95"/>
      <c r="AI55" s="95"/>
      <c r="AJ55" s="18"/>
      <c r="AW55" s="95"/>
      <c r="AX55" s="95"/>
      <c r="AY55" s="95"/>
      <c r="AZ55" s="18"/>
    </row>
    <row r="56" spans="1:52" ht="24" x14ac:dyDescent="0.55000000000000004">
      <c r="A56" s="95"/>
      <c r="B56" s="95"/>
      <c r="C56" s="95"/>
      <c r="D56" s="18"/>
      <c r="Q56" s="95"/>
      <c r="R56" s="95"/>
      <c r="S56" s="95"/>
      <c r="T56" s="18"/>
      <c r="AG56" s="95"/>
      <c r="AH56" s="95"/>
      <c r="AI56" s="95"/>
      <c r="AJ56" s="18"/>
      <c r="AW56" s="95"/>
      <c r="AX56" s="95"/>
      <c r="AY56" s="95"/>
      <c r="AZ56" s="18"/>
    </row>
    <row r="57" spans="1:52" ht="24" x14ac:dyDescent="0.55000000000000004">
      <c r="A57" s="95"/>
      <c r="B57" s="95"/>
      <c r="C57" s="95"/>
      <c r="D57" s="18"/>
      <c r="Q57" s="95"/>
      <c r="R57" s="95"/>
      <c r="S57" s="95"/>
      <c r="T57" s="18"/>
      <c r="AG57" s="95"/>
      <c r="AH57" s="95"/>
      <c r="AI57" s="95"/>
      <c r="AJ57" s="18"/>
      <c r="AW57" s="95"/>
      <c r="AX57" s="95"/>
      <c r="AY57" s="95"/>
      <c r="AZ57" s="18"/>
    </row>
    <row r="58" spans="1:52" ht="24" x14ac:dyDescent="0.55000000000000004">
      <c r="A58" s="95"/>
      <c r="B58" s="95"/>
      <c r="C58" s="95"/>
      <c r="D58" s="18"/>
      <c r="Q58" s="95"/>
      <c r="R58" s="95"/>
      <c r="S58" s="95"/>
      <c r="T58" s="18"/>
      <c r="AG58" s="95"/>
      <c r="AH58" s="95"/>
      <c r="AI58" s="95"/>
      <c r="AJ58" s="18"/>
      <c r="AW58" s="95"/>
      <c r="AX58" s="95"/>
      <c r="AY58" s="95"/>
      <c r="AZ58" s="18"/>
    </row>
    <row r="59" spans="1:52" ht="24" x14ac:dyDescent="0.55000000000000004">
      <c r="A59" s="95"/>
      <c r="B59" s="95"/>
      <c r="C59" s="95"/>
      <c r="D59" s="18"/>
      <c r="Q59" s="95"/>
      <c r="R59" s="95"/>
      <c r="S59" s="95"/>
      <c r="T59" s="18"/>
      <c r="AG59" s="95"/>
      <c r="AH59" s="95"/>
      <c r="AI59" s="95"/>
      <c r="AJ59" s="18"/>
      <c r="AW59" s="95"/>
      <c r="AX59" s="95"/>
      <c r="AY59" s="95"/>
      <c r="AZ59" s="18"/>
    </row>
    <row r="60" spans="1:52" ht="24" x14ac:dyDescent="0.55000000000000004">
      <c r="A60" s="95"/>
      <c r="B60" s="95"/>
      <c r="C60" s="95"/>
      <c r="D60" s="18"/>
      <c r="Q60" s="95"/>
      <c r="R60" s="95"/>
      <c r="S60" s="95"/>
      <c r="T60" s="18"/>
      <c r="AG60" s="95"/>
      <c r="AH60" s="95"/>
      <c r="AI60" s="95"/>
      <c r="AJ60" s="18"/>
      <c r="AW60" s="95"/>
      <c r="AX60" s="95"/>
      <c r="AY60" s="95"/>
      <c r="AZ60" s="18"/>
    </row>
  </sheetData>
  <mergeCells count="20">
    <mergeCell ref="A1:P1"/>
    <mergeCell ref="Q1:AF1"/>
    <mergeCell ref="AG1:AV1"/>
    <mergeCell ref="AW1:BL1"/>
    <mergeCell ref="A2:P2"/>
    <mergeCell ref="Q2:AF2"/>
    <mergeCell ref="AG2:AV2"/>
    <mergeCell ref="AW2:BL2"/>
    <mergeCell ref="AX3:AZ3"/>
    <mergeCell ref="BL3:BL4"/>
    <mergeCell ref="B4:D4"/>
    <mergeCell ref="R4:T4"/>
    <mergeCell ref="AH4:AJ4"/>
    <mergeCell ref="AX4:AZ4"/>
    <mergeCell ref="B3:D3"/>
    <mergeCell ref="P3:P4"/>
    <mergeCell ref="R3:T3"/>
    <mergeCell ref="AF3:AF4"/>
    <mergeCell ref="AH3:AJ3"/>
    <mergeCell ref="AV3:AV4"/>
  </mergeCells>
  <printOptions horizontalCentered="1"/>
  <pageMargins left="0.51181102362204722" right="0.31496062992125984" top="0.55118110236220474" bottom="0.35433070866141736" header="0.31496062992125984" footer="0.31496062992125984"/>
  <pageSetup paperSize="9" scale="1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P45"/>
  <sheetViews>
    <sheetView zoomScaleNormal="100" workbookViewId="0">
      <selection activeCell="T8" sqref="T8"/>
    </sheetView>
  </sheetViews>
  <sheetFormatPr defaultColWidth="9" defaultRowHeight="24" x14ac:dyDescent="0.55000000000000004"/>
  <cols>
    <col min="1" max="1" width="4.875" style="84" customWidth="1"/>
    <col min="2" max="2" width="8" style="84" customWidth="1"/>
    <col min="3" max="3" width="9.125" style="84" customWidth="1"/>
    <col min="4" max="4" width="11" style="84" customWidth="1"/>
    <col min="5" max="15" width="4.625" style="141" customWidth="1"/>
    <col min="16" max="16" width="4.625" style="144" customWidth="1"/>
    <col min="17" max="16384" width="9" style="84"/>
  </cols>
  <sheetData>
    <row r="1" spans="1:16" x14ac:dyDescent="0.4">
      <c r="A1" s="174" t="s">
        <v>11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x14ac:dyDescent="0.4">
      <c r="A2" s="175" t="s">
        <v>66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20.100000000000001" customHeight="1" x14ac:dyDescent="0.4">
      <c r="A3" s="170" t="s">
        <v>0</v>
      </c>
      <c r="B3" s="176" t="s">
        <v>2</v>
      </c>
      <c r="C3" s="177"/>
      <c r="D3" s="178"/>
      <c r="E3" s="170" t="s">
        <v>3</v>
      </c>
      <c r="F3" s="183"/>
      <c r="G3" s="171"/>
      <c r="H3" s="170" t="s">
        <v>4</v>
      </c>
      <c r="I3" s="183"/>
      <c r="J3" s="171"/>
      <c r="K3" s="170" t="s">
        <v>5</v>
      </c>
      <c r="L3" s="183"/>
      <c r="M3" s="171"/>
      <c r="N3" s="170" t="s">
        <v>6</v>
      </c>
      <c r="O3" s="183"/>
      <c r="P3" s="171"/>
    </row>
    <row r="4" spans="1:16" ht="20.100000000000001" customHeight="1" x14ac:dyDescent="0.4">
      <c r="A4" s="170"/>
      <c r="B4" s="179"/>
      <c r="C4" s="174"/>
      <c r="D4" s="180"/>
      <c r="E4" s="170" t="s">
        <v>7</v>
      </c>
      <c r="F4" s="171"/>
      <c r="G4" s="184" t="s">
        <v>1</v>
      </c>
      <c r="H4" s="170" t="s">
        <v>7</v>
      </c>
      <c r="I4" s="171"/>
      <c r="J4" s="184" t="s">
        <v>1</v>
      </c>
      <c r="K4" s="170" t="s">
        <v>7</v>
      </c>
      <c r="L4" s="171"/>
      <c r="M4" s="184" t="s">
        <v>1</v>
      </c>
      <c r="N4" s="170" t="s">
        <v>7</v>
      </c>
      <c r="O4" s="171"/>
      <c r="P4" s="172" t="s">
        <v>1</v>
      </c>
    </row>
    <row r="5" spans="1:16" ht="20.100000000000001" customHeight="1" x14ac:dyDescent="0.4">
      <c r="A5" s="170"/>
      <c r="B5" s="181"/>
      <c r="C5" s="175"/>
      <c r="D5" s="182"/>
      <c r="E5" s="137">
        <v>1</v>
      </c>
      <c r="F5" s="137">
        <v>2</v>
      </c>
      <c r="G5" s="185"/>
      <c r="H5" s="137">
        <v>1</v>
      </c>
      <c r="I5" s="137">
        <v>2</v>
      </c>
      <c r="J5" s="185"/>
      <c r="K5" s="137">
        <v>1</v>
      </c>
      <c r="L5" s="137">
        <v>2</v>
      </c>
      <c r="M5" s="185"/>
      <c r="N5" s="137">
        <v>1</v>
      </c>
      <c r="O5" s="137">
        <v>2</v>
      </c>
      <c r="P5" s="173"/>
    </row>
    <row r="6" spans="1:16" ht="20.100000000000001" customHeight="1" x14ac:dyDescent="0.55000000000000004">
      <c r="A6" s="68"/>
      <c r="B6" s="186" t="s">
        <v>10</v>
      </c>
      <c r="C6" s="186"/>
      <c r="D6" s="186"/>
      <c r="E6" s="137">
        <v>3</v>
      </c>
      <c r="F6" s="137">
        <v>3</v>
      </c>
      <c r="G6" s="137">
        <v>3</v>
      </c>
      <c r="H6" s="137">
        <v>3</v>
      </c>
      <c r="I6" s="137">
        <v>3</v>
      </c>
      <c r="J6" s="137">
        <v>3</v>
      </c>
      <c r="K6" s="137">
        <v>3</v>
      </c>
      <c r="L6" s="137">
        <v>3</v>
      </c>
      <c r="M6" s="137">
        <v>3</v>
      </c>
      <c r="N6" s="137">
        <v>3</v>
      </c>
      <c r="O6" s="137">
        <v>3</v>
      </c>
      <c r="P6" s="138">
        <v>3</v>
      </c>
    </row>
    <row r="7" spans="1:16" ht="18" customHeight="1" x14ac:dyDescent="0.4">
      <c r="A7" s="64">
        <v>1</v>
      </c>
      <c r="B7" s="81" t="str">
        <f>รายชื่อ!D3</f>
        <v>เด็กชาย</v>
      </c>
      <c r="C7" s="82" t="str">
        <f>รายชื่อ!E3</f>
        <v>กิตติศักดิ์</v>
      </c>
      <c r="D7" s="83" t="str">
        <f>รายชื่อ!F3</f>
        <v>เฉยเเหวน</v>
      </c>
      <c r="E7" s="101">
        <f>'สรุป เทอม 1'!O5</f>
        <v>0.3</v>
      </c>
      <c r="F7" s="101">
        <f>'สรุป เทอม 2'!O5</f>
        <v>0.3</v>
      </c>
      <c r="G7" s="101">
        <f>SUM(E7:F7)/2</f>
        <v>0.3</v>
      </c>
      <c r="H7" s="101">
        <f>'สรุป เทอม 1'!AE5</f>
        <v>0.3</v>
      </c>
      <c r="I7" s="101">
        <f>'สรุป เทอม 2'!AE5</f>
        <v>0.3</v>
      </c>
      <c r="J7" s="101">
        <f>SUM(H7:I7)/2</f>
        <v>0.3</v>
      </c>
      <c r="K7" s="101">
        <f>'สรุป เทอม 1'!AU5</f>
        <v>0.3</v>
      </c>
      <c r="L7" s="101">
        <f>'สรุป เทอม 2'!AU5</f>
        <v>0.3</v>
      </c>
      <c r="M7" s="101">
        <f>SUM(K7:L7)/2</f>
        <v>0.3</v>
      </c>
      <c r="N7" s="101">
        <f>'สรุป เทอม 1'!BK5</f>
        <v>0.3</v>
      </c>
      <c r="O7" s="101">
        <f>'สรุป เทอม 2'!BK5</f>
        <v>0.3</v>
      </c>
      <c r="P7" s="121">
        <f>SUM(N7:O7)/2</f>
        <v>0.3</v>
      </c>
    </row>
    <row r="8" spans="1:16" ht="18" customHeight="1" x14ac:dyDescent="0.4">
      <c r="A8" s="102">
        <v>2</v>
      </c>
      <c r="B8" s="118" t="str">
        <f>รายชื่อ!D4</f>
        <v>เด็กชาย</v>
      </c>
      <c r="C8" s="119" t="str">
        <f>รายชื่อ!E4</f>
        <v>ณัฐวุฒิ</v>
      </c>
      <c r="D8" s="120" t="str">
        <f>รายชื่อ!F4</f>
        <v>ม่วงศรี</v>
      </c>
      <c r="E8" s="101">
        <f>'สรุป เทอม 1'!O6</f>
        <v>0.3</v>
      </c>
      <c r="F8" s="101">
        <f>'สรุป เทอม 2'!O6</f>
        <v>0.3</v>
      </c>
      <c r="G8" s="101">
        <f t="shared" ref="G8:G41" si="0">SUM(E8:F8)/2</f>
        <v>0.3</v>
      </c>
      <c r="H8" s="101">
        <f>'สรุป เทอม 1'!AE6</f>
        <v>0.3</v>
      </c>
      <c r="I8" s="101">
        <f>'สรุป เทอม 2'!AE6</f>
        <v>0.3</v>
      </c>
      <c r="J8" s="101">
        <f t="shared" ref="J8:J41" si="1">SUM(H8:I8)/2</f>
        <v>0.3</v>
      </c>
      <c r="K8" s="101">
        <f>'สรุป เทอม 1'!AU6</f>
        <v>0.3</v>
      </c>
      <c r="L8" s="101">
        <f>'สรุป เทอม 2'!AU6</f>
        <v>0.3</v>
      </c>
      <c r="M8" s="101">
        <f t="shared" ref="M8:M41" si="2">SUM(K8:L8)/2</f>
        <v>0.3</v>
      </c>
      <c r="N8" s="101">
        <f>'สรุป เทอม 1'!BK6</f>
        <v>0.3</v>
      </c>
      <c r="O8" s="101">
        <f>'สรุป เทอม 2'!BK6</f>
        <v>0.3</v>
      </c>
      <c r="P8" s="121">
        <f t="shared" ref="P8:P41" si="3">SUM(N8:O8)/2</f>
        <v>0.3</v>
      </c>
    </row>
    <row r="9" spans="1:16" ht="18" customHeight="1" x14ac:dyDescent="0.4">
      <c r="A9" s="102">
        <v>3</v>
      </c>
      <c r="B9" s="118" t="str">
        <f>รายชื่อ!D5</f>
        <v>เด็กชาย</v>
      </c>
      <c r="C9" s="119" t="str">
        <f>รายชื่อ!E5</f>
        <v>ธนพล</v>
      </c>
      <c r="D9" s="120" t="str">
        <f>รายชื่อ!F5</f>
        <v>นรอินทร์</v>
      </c>
      <c r="E9" s="101">
        <f>'สรุป เทอม 1'!O7</f>
        <v>0.3</v>
      </c>
      <c r="F9" s="101">
        <f>'สรุป เทอม 2'!O7</f>
        <v>0.3</v>
      </c>
      <c r="G9" s="101">
        <f t="shared" si="0"/>
        <v>0.3</v>
      </c>
      <c r="H9" s="101">
        <f>'สรุป เทอม 1'!AE7</f>
        <v>0.3</v>
      </c>
      <c r="I9" s="101">
        <f>'สรุป เทอม 2'!AE7</f>
        <v>0.3</v>
      </c>
      <c r="J9" s="101">
        <f t="shared" si="1"/>
        <v>0.3</v>
      </c>
      <c r="K9" s="101">
        <f>'สรุป เทอม 1'!AU7</f>
        <v>0.3</v>
      </c>
      <c r="L9" s="101">
        <f>'สรุป เทอม 2'!AU7</f>
        <v>0.3</v>
      </c>
      <c r="M9" s="101">
        <f t="shared" si="2"/>
        <v>0.3</v>
      </c>
      <c r="N9" s="101">
        <f>'สรุป เทอม 1'!BK7</f>
        <v>0.3</v>
      </c>
      <c r="O9" s="101">
        <f>'สรุป เทอม 2'!BK7</f>
        <v>0.3</v>
      </c>
      <c r="P9" s="121">
        <f t="shared" si="3"/>
        <v>0.3</v>
      </c>
    </row>
    <row r="10" spans="1:16" ht="18" customHeight="1" x14ac:dyDescent="0.4">
      <c r="A10" s="102">
        <v>4</v>
      </c>
      <c r="B10" s="118" t="str">
        <f>รายชื่อ!D6</f>
        <v>เด็กชาย</v>
      </c>
      <c r="C10" s="119" t="str">
        <f>รายชื่อ!E6</f>
        <v>นิธิพล</v>
      </c>
      <c r="D10" s="120" t="str">
        <f>รายชื่อ!F6</f>
        <v>แผ่นคำลา</v>
      </c>
      <c r="E10" s="101">
        <f>'สรุป เทอม 1'!O8</f>
        <v>0.3</v>
      </c>
      <c r="F10" s="101">
        <f>'สรุป เทอม 2'!O8</f>
        <v>0.3</v>
      </c>
      <c r="G10" s="101">
        <f t="shared" si="0"/>
        <v>0.3</v>
      </c>
      <c r="H10" s="101">
        <f>'สรุป เทอม 1'!AE8</f>
        <v>0.3</v>
      </c>
      <c r="I10" s="101">
        <f>'สรุป เทอม 2'!AE8</f>
        <v>0.3</v>
      </c>
      <c r="J10" s="101">
        <f t="shared" si="1"/>
        <v>0.3</v>
      </c>
      <c r="K10" s="101">
        <f>'สรุป เทอม 1'!AU8</f>
        <v>0.3</v>
      </c>
      <c r="L10" s="101">
        <f>'สรุป เทอม 2'!AU8</f>
        <v>0.3</v>
      </c>
      <c r="M10" s="101">
        <f t="shared" si="2"/>
        <v>0.3</v>
      </c>
      <c r="N10" s="101">
        <f>'สรุป เทอม 1'!BK8</f>
        <v>0.3</v>
      </c>
      <c r="O10" s="101">
        <f>'สรุป เทอม 2'!BK8</f>
        <v>0.3</v>
      </c>
      <c r="P10" s="121">
        <f t="shared" si="3"/>
        <v>0.3</v>
      </c>
    </row>
    <row r="11" spans="1:16" ht="18" customHeight="1" x14ac:dyDescent="0.4">
      <c r="A11" s="102">
        <v>5</v>
      </c>
      <c r="B11" s="118" t="str">
        <f>รายชื่อ!D7</f>
        <v>เด็กชาย</v>
      </c>
      <c r="C11" s="119" t="str">
        <f>รายชื่อ!E7</f>
        <v>พงศกร</v>
      </c>
      <c r="D11" s="120" t="str">
        <f>รายชื่อ!F7</f>
        <v>สุทธิพงศ์วิรัช</v>
      </c>
      <c r="E11" s="101">
        <f>'สรุป เทอม 1'!O9</f>
        <v>0.3</v>
      </c>
      <c r="F11" s="101">
        <f>'สรุป เทอม 2'!O9</f>
        <v>0.3</v>
      </c>
      <c r="G11" s="101">
        <f t="shared" si="0"/>
        <v>0.3</v>
      </c>
      <c r="H11" s="101">
        <f>'สรุป เทอม 1'!AE9</f>
        <v>0.3</v>
      </c>
      <c r="I11" s="101">
        <f>'สรุป เทอม 2'!AE9</f>
        <v>0.3</v>
      </c>
      <c r="J11" s="101">
        <f t="shared" si="1"/>
        <v>0.3</v>
      </c>
      <c r="K11" s="101">
        <f>'สรุป เทอม 1'!AU9</f>
        <v>0.3</v>
      </c>
      <c r="L11" s="101">
        <f>'สรุป เทอม 2'!AU9</f>
        <v>0.3</v>
      </c>
      <c r="M11" s="101">
        <f t="shared" si="2"/>
        <v>0.3</v>
      </c>
      <c r="N11" s="101">
        <f>'สรุป เทอม 1'!BK9</f>
        <v>0.3</v>
      </c>
      <c r="O11" s="101">
        <f>'สรุป เทอม 2'!BK9</f>
        <v>0.3</v>
      </c>
      <c r="P11" s="121">
        <f t="shared" si="3"/>
        <v>0.3</v>
      </c>
    </row>
    <row r="12" spans="1:16" ht="18" customHeight="1" x14ac:dyDescent="0.4">
      <c r="A12" s="102">
        <v>6</v>
      </c>
      <c r="B12" s="118" t="str">
        <f>รายชื่อ!D8</f>
        <v>เด็กหญิง</v>
      </c>
      <c r="C12" s="119" t="str">
        <f>รายชื่อ!E8</f>
        <v>กมลวรรณ</v>
      </c>
      <c r="D12" s="120" t="str">
        <f>รายชื่อ!F8</f>
        <v>เนาวไสศรี</v>
      </c>
      <c r="E12" s="101">
        <f>'สรุป เทอม 1'!O10</f>
        <v>0.3</v>
      </c>
      <c r="F12" s="101">
        <f>'สรุป เทอม 2'!O10</f>
        <v>0.3</v>
      </c>
      <c r="G12" s="101">
        <f t="shared" si="0"/>
        <v>0.3</v>
      </c>
      <c r="H12" s="101">
        <f>'สรุป เทอม 1'!AE10</f>
        <v>0.3</v>
      </c>
      <c r="I12" s="101">
        <f>'สรุป เทอม 2'!AE10</f>
        <v>0.3</v>
      </c>
      <c r="J12" s="101">
        <f t="shared" si="1"/>
        <v>0.3</v>
      </c>
      <c r="K12" s="101">
        <f>'สรุป เทอม 1'!AU10</f>
        <v>0.3</v>
      </c>
      <c r="L12" s="101">
        <f>'สรุป เทอม 2'!AU10</f>
        <v>0.3</v>
      </c>
      <c r="M12" s="101">
        <f t="shared" si="2"/>
        <v>0.3</v>
      </c>
      <c r="N12" s="101">
        <f>'สรุป เทอม 1'!BK10</f>
        <v>0.3</v>
      </c>
      <c r="O12" s="101">
        <f>'สรุป เทอม 2'!BK10</f>
        <v>0.3</v>
      </c>
      <c r="P12" s="121">
        <f t="shared" si="3"/>
        <v>0.3</v>
      </c>
    </row>
    <row r="13" spans="1:16" ht="18" customHeight="1" x14ac:dyDescent="0.4">
      <c r="A13" s="102">
        <v>7</v>
      </c>
      <c r="B13" s="118" t="str">
        <f>รายชื่อ!D9</f>
        <v>เด็กหญิง</v>
      </c>
      <c r="C13" s="119" t="str">
        <f>รายชื่อ!E9</f>
        <v>กรองกาญจน์</v>
      </c>
      <c r="D13" s="120" t="str">
        <f>รายชื่อ!F9</f>
        <v>สืบสอน</v>
      </c>
      <c r="E13" s="101">
        <f>'สรุป เทอม 1'!O11</f>
        <v>0.3</v>
      </c>
      <c r="F13" s="101">
        <f>'สรุป เทอม 2'!O11</f>
        <v>0.3</v>
      </c>
      <c r="G13" s="101">
        <f t="shared" si="0"/>
        <v>0.3</v>
      </c>
      <c r="H13" s="101">
        <f>'สรุป เทอม 1'!AE11</f>
        <v>0.3</v>
      </c>
      <c r="I13" s="101">
        <f>'สรุป เทอม 2'!AE11</f>
        <v>0.3</v>
      </c>
      <c r="J13" s="101">
        <f t="shared" si="1"/>
        <v>0.3</v>
      </c>
      <c r="K13" s="101">
        <f>'สรุป เทอม 1'!AU11</f>
        <v>0.3</v>
      </c>
      <c r="L13" s="101">
        <f>'สรุป เทอม 2'!AU11</f>
        <v>0.3</v>
      </c>
      <c r="M13" s="101">
        <f t="shared" si="2"/>
        <v>0.3</v>
      </c>
      <c r="N13" s="101">
        <f>'สรุป เทอม 1'!BK11</f>
        <v>0.3</v>
      </c>
      <c r="O13" s="101">
        <f>'สรุป เทอม 2'!BK11</f>
        <v>0.3</v>
      </c>
      <c r="P13" s="121">
        <f t="shared" si="3"/>
        <v>0.3</v>
      </c>
    </row>
    <row r="14" spans="1:16" ht="18" customHeight="1" x14ac:dyDescent="0.4">
      <c r="A14" s="102">
        <v>8</v>
      </c>
      <c r="B14" s="118" t="str">
        <f>รายชื่อ!D10</f>
        <v>เด็กหญิง</v>
      </c>
      <c r="C14" s="119" t="str">
        <f>รายชื่อ!E10</f>
        <v>ชลิตา</v>
      </c>
      <c r="D14" s="120" t="str">
        <f>รายชื่อ!F10</f>
        <v>กองแกน</v>
      </c>
      <c r="E14" s="101">
        <f>'สรุป เทอม 1'!O12</f>
        <v>0.3</v>
      </c>
      <c r="F14" s="101">
        <f>'สรุป เทอม 2'!O12</f>
        <v>0.3</v>
      </c>
      <c r="G14" s="101">
        <f t="shared" si="0"/>
        <v>0.3</v>
      </c>
      <c r="H14" s="101">
        <f>'สรุป เทอม 1'!AE12</f>
        <v>0.3</v>
      </c>
      <c r="I14" s="101">
        <f>'สรุป เทอม 2'!AE12</f>
        <v>0.3</v>
      </c>
      <c r="J14" s="101">
        <f t="shared" si="1"/>
        <v>0.3</v>
      </c>
      <c r="K14" s="101">
        <f>'สรุป เทอม 1'!AU12</f>
        <v>0.3</v>
      </c>
      <c r="L14" s="101">
        <f>'สรุป เทอม 2'!AU12</f>
        <v>0.3</v>
      </c>
      <c r="M14" s="101">
        <f t="shared" si="2"/>
        <v>0.3</v>
      </c>
      <c r="N14" s="101">
        <f>'สรุป เทอม 1'!BK12</f>
        <v>0.3</v>
      </c>
      <c r="O14" s="101">
        <f>'สรุป เทอม 2'!BK12</f>
        <v>0.3</v>
      </c>
      <c r="P14" s="121">
        <f t="shared" si="3"/>
        <v>0.3</v>
      </c>
    </row>
    <row r="15" spans="1:16" ht="18" customHeight="1" x14ac:dyDescent="0.4">
      <c r="A15" s="102">
        <v>9</v>
      </c>
      <c r="B15" s="118" t="str">
        <f>รายชื่อ!D11</f>
        <v>เด็กหญิง</v>
      </c>
      <c r="C15" s="119" t="str">
        <f>รายชื่อ!E11</f>
        <v>นงค์นภัส</v>
      </c>
      <c r="D15" s="120" t="str">
        <f>รายชื่อ!F11</f>
        <v>ทีดินดำ</v>
      </c>
      <c r="E15" s="101">
        <f>'สรุป เทอม 1'!O13</f>
        <v>0.3</v>
      </c>
      <c r="F15" s="101">
        <f>'สรุป เทอม 2'!O13</f>
        <v>0.3</v>
      </c>
      <c r="G15" s="101">
        <f t="shared" si="0"/>
        <v>0.3</v>
      </c>
      <c r="H15" s="101">
        <f>'สรุป เทอม 1'!AE13</f>
        <v>0.3</v>
      </c>
      <c r="I15" s="101">
        <f>'สรุป เทอม 2'!AE13</f>
        <v>0.3</v>
      </c>
      <c r="J15" s="101">
        <f t="shared" si="1"/>
        <v>0.3</v>
      </c>
      <c r="K15" s="101">
        <f>'สรุป เทอม 1'!AU13</f>
        <v>0.3</v>
      </c>
      <c r="L15" s="101">
        <f>'สรุป เทอม 2'!AU13</f>
        <v>0.3</v>
      </c>
      <c r="M15" s="101">
        <f t="shared" si="2"/>
        <v>0.3</v>
      </c>
      <c r="N15" s="101">
        <f>'สรุป เทอม 1'!BK13</f>
        <v>0.3</v>
      </c>
      <c r="O15" s="101">
        <f>'สรุป เทอม 2'!BK13</f>
        <v>0.3</v>
      </c>
      <c r="P15" s="121">
        <f t="shared" si="3"/>
        <v>0.3</v>
      </c>
    </row>
    <row r="16" spans="1:16" ht="18" customHeight="1" x14ac:dyDescent="0.4">
      <c r="A16" s="102">
        <v>10</v>
      </c>
      <c r="B16" s="118" t="str">
        <f>รายชื่อ!D12</f>
        <v>เด็กหญิง</v>
      </c>
      <c r="C16" s="119" t="str">
        <f>รายชื่อ!E12</f>
        <v>นวรัตน์</v>
      </c>
      <c r="D16" s="120" t="str">
        <f>รายชื่อ!F12</f>
        <v>เอี่ยมนิ่ม</v>
      </c>
      <c r="E16" s="101">
        <f>'สรุป เทอม 1'!O14</f>
        <v>0.3</v>
      </c>
      <c r="F16" s="101">
        <f>'สรุป เทอม 2'!O14</f>
        <v>0.3</v>
      </c>
      <c r="G16" s="101">
        <f t="shared" si="0"/>
        <v>0.3</v>
      </c>
      <c r="H16" s="101">
        <f>'สรุป เทอม 1'!AE14</f>
        <v>0.3</v>
      </c>
      <c r="I16" s="101">
        <f>'สรุป เทอม 2'!AE14</f>
        <v>0.3</v>
      </c>
      <c r="J16" s="101">
        <f t="shared" si="1"/>
        <v>0.3</v>
      </c>
      <c r="K16" s="101">
        <f>'สรุป เทอม 1'!AU14</f>
        <v>0.3</v>
      </c>
      <c r="L16" s="101">
        <f>'สรุป เทอม 2'!AU14</f>
        <v>0.3</v>
      </c>
      <c r="M16" s="101">
        <f t="shared" si="2"/>
        <v>0.3</v>
      </c>
      <c r="N16" s="101">
        <f>'สรุป เทอม 1'!BK14</f>
        <v>0.3</v>
      </c>
      <c r="O16" s="101">
        <f>'สรุป เทอม 2'!BK14</f>
        <v>0.3</v>
      </c>
      <c r="P16" s="121">
        <f t="shared" si="3"/>
        <v>0.3</v>
      </c>
    </row>
    <row r="17" spans="1:16" ht="18" customHeight="1" x14ac:dyDescent="0.4">
      <c r="A17" s="102">
        <v>11</v>
      </c>
      <c r="B17" s="118" t="str">
        <f>รายชื่อ!D13</f>
        <v>เด็กหญิง</v>
      </c>
      <c r="C17" s="119" t="str">
        <f>รายชื่อ!E13</f>
        <v>พรรณนิภา</v>
      </c>
      <c r="D17" s="120" t="str">
        <f>รายชื่อ!F13</f>
        <v>พรายเพ็ชรน้อย</v>
      </c>
      <c r="E17" s="101">
        <f>'สรุป เทอม 1'!O15</f>
        <v>0.3</v>
      </c>
      <c r="F17" s="101">
        <f>'สรุป เทอม 2'!O15</f>
        <v>0.3</v>
      </c>
      <c r="G17" s="101">
        <f t="shared" si="0"/>
        <v>0.3</v>
      </c>
      <c r="H17" s="101">
        <f>'สรุป เทอม 1'!AE15</f>
        <v>0.3</v>
      </c>
      <c r="I17" s="101">
        <f>'สรุป เทอม 2'!AE15</f>
        <v>0.3</v>
      </c>
      <c r="J17" s="101">
        <f t="shared" si="1"/>
        <v>0.3</v>
      </c>
      <c r="K17" s="101">
        <f>'สรุป เทอม 1'!AU15</f>
        <v>0.3</v>
      </c>
      <c r="L17" s="101">
        <f>'สรุป เทอม 2'!AU15</f>
        <v>0.3</v>
      </c>
      <c r="M17" s="101">
        <f t="shared" si="2"/>
        <v>0.3</v>
      </c>
      <c r="N17" s="101">
        <f>'สรุป เทอม 1'!BK15</f>
        <v>0.3</v>
      </c>
      <c r="O17" s="101">
        <f>'สรุป เทอม 2'!BK15</f>
        <v>0.3</v>
      </c>
      <c r="P17" s="121">
        <f t="shared" si="3"/>
        <v>0.3</v>
      </c>
    </row>
    <row r="18" spans="1:16" ht="18" customHeight="1" x14ac:dyDescent="0.4">
      <c r="A18" s="102">
        <v>12</v>
      </c>
      <c r="B18" s="118" t="str">
        <f>รายชื่อ!D14</f>
        <v>เด็กหญิง</v>
      </c>
      <c r="C18" s="119" t="str">
        <f>รายชื่อ!E14</f>
        <v>เพ็ญประภา</v>
      </c>
      <c r="D18" s="120" t="str">
        <f>รายชื่อ!F14</f>
        <v>ลาพันธ์</v>
      </c>
      <c r="E18" s="101">
        <f>'สรุป เทอม 1'!O16</f>
        <v>0.3</v>
      </c>
      <c r="F18" s="101">
        <f>'สรุป เทอม 2'!O16</f>
        <v>0.3</v>
      </c>
      <c r="G18" s="101">
        <f t="shared" si="0"/>
        <v>0.3</v>
      </c>
      <c r="H18" s="101">
        <f>'สรุป เทอม 1'!AE16</f>
        <v>0.3</v>
      </c>
      <c r="I18" s="101">
        <f>'สรุป เทอม 2'!AE16</f>
        <v>0.3</v>
      </c>
      <c r="J18" s="101">
        <f t="shared" si="1"/>
        <v>0.3</v>
      </c>
      <c r="K18" s="101">
        <f>'สรุป เทอม 1'!AU16</f>
        <v>0.3</v>
      </c>
      <c r="L18" s="101">
        <f>'สรุป เทอม 2'!AU16</f>
        <v>0.3</v>
      </c>
      <c r="M18" s="101">
        <f t="shared" si="2"/>
        <v>0.3</v>
      </c>
      <c r="N18" s="101">
        <f>'สรุป เทอม 1'!BK16</f>
        <v>0.3</v>
      </c>
      <c r="O18" s="101">
        <f>'สรุป เทอม 2'!BK16</f>
        <v>0.3</v>
      </c>
      <c r="P18" s="121">
        <f t="shared" si="3"/>
        <v>0.3</v>
      </c>
    </row>
    <row r="19" spans="1:16" ht="18" customHeight="1" x14ac:dyDescent="0.4">
      <c r="A19" s="102">
        <v>13</v>
      </c>
      <c r="B19" s="118" t="str">
        <f>รายชื่อ!D15</f>
        <v>เด็กหญิง</v>
      </c>
      <c r="C19" s="119" t="str">
        <f>รายชื่อ!E15</f>
        <v>มาลินี</v>
      </c>
      <c r="D19" s="120" t="str">
        <f>รายชื่อ!F15</f>
        <v>ศรีอินกิจ</v>
      </c>
      <c r="E19" s="101">
        <f>'สรุป เทอม 1'!O17</f>
        <v>0.3</v>
      </c>
      <c r="F19" s="101">
        <f>'สรุป เทอม 2'!O17</f>
        <v>0.3</v>
      </c>
      <c r="G19" s="101">
        <f t="shared" si="0"/>
        <v>0.3</v>
      </c>
      <c r="H19" s="101">
        <f>'สรุป เทอม 1'!AE17</f>
        <v>0.3</v>
      </c>
      <c r="I19" s="101">
        <f>'สรุป เทอม 2'!AE17</f>
        <v>0.3</v>
      </c>
      <c r="J19" s="101">
        <f t="shared" si="1"/>
        <v>0.3</v>
      </c>
      <c r="K19" s="101">
        <f>'สรุป เทอม 1'!AU17</f>
        <v>0.3</v>
      </c>
      <c r="L19" s="101">
        <f>'สรุป เทอม 2'!AU17</f>
        <v>0.3</v>
      </c>
      <c r="M19" s="101">
        <f t="shared" si="2"/>
        <v>0.3</v>
      </c>
      <c r="N19" s="101">
        <f>'สรุป เทอม 1'!BK17</f>
        <v>0.3</v>
      </c>
      <c r="O19" s="101">
        <f>'สรุป เทอม 2'!BK17</f>
        <v>0.3</v>
      </c>
      <c r="P19" s="121">
        <f t="shared" si="3"/>
        <v>0.3</v>
      </c>
    </row>
    <row r="20" spans="1:16" ht="18" customHeight="1" x14ac:dyDescent="0.4">
      <c r="A20" s="102">
        <v>14</v>
      </c>
      <c r="B20" s="118" t="str">
        <f>รายชื่อ!D16</f>
        <v>เด็กหญิง</v>
      </c>
      <c r="C20" s="119" t="str">
        <f>รายชื่อ!E16</f>
        <v>วนิดา</v>
      </c>
      <c r="D20" s="120" t="str">
        <f>รายชื่อ!F16</f>
        <v>สุดโต</v>
      </c>
      <c r="E20" s="101">
        <f>'สรุป เทอม 1'!O18</f>
        <v>0.3</v>
      </c>
      <c r="F20" s="101">
        <f>'สรุป เทอม 2'!O18</f>
        <v>0.3</v>
      </c>
      <c r="G20" s="101">
        <f t="shared" si="0"/>
        <v>0.3</v>
      </c>
      <c r="H20" s="101">
        <f>'สรุป เทอม 1'!AE18</f>
        <v>0.3</v>
      </c>
      <c r="I20" s="101">
        <f>'สรุป เทอม 2'!AE18</f>
        <v>0.3</v>
      </c>
      <c r="J20" s="101">
        <f t="shared" si="1"/>
        <v>0.3</v>
      </c>
      <c r="K20" s="101">
        <f>'สรุป เทอม 1'!AU18</f>
        <v>0.3</v>
      </c>
      <c r="L20" s="101">
        <f>'สรุป เทอม 2'!AU18</f>
        <v>0.3</v>
      </c>
      <c r="M20" s="101">
        <f t="shared" si="2"/>
        <v>0.3</v>
      </c>
      <c r="N20" s="101">
        <f>'สรุป เทอม 1'!BK18</f>
        <v>0.3</v>
      </c>
      <c r="O20" s="101">
        <f>'สรุป เทอม 2'!BK18</f>
        <v>0.3</v>
      </c>
      <c r="P20" s="121">
        <f t="shared" si="3"/>
        <v>0.3</v>
      </c>
    </row>
    <row r="21" spans="1:16" ht="18" customHeight="1" x14ac:dyDescent="0.4">
      <c r="A21" s="102">
        <v>15</v>
      </c>
      <c r="B21" s="118" t="str">
        <f>รายชื่อ!D17</f>
        <v>เด็กหญิง</v>
      </c>
      <c r="C21" s="119" t="str">
        <f>รายชื่อ!E17</f>
        <v>วิภาดา</v>
      </c>
      <c r="D21" s="120" t="str">
        <f>รายชื่อ!F17</f>
        <v>โสดาโคตร</v>
      </c>
      <c r="E21" s="101">
        <f>'สรุป เทอม 1'!O19</f>
        <v>0.3</v>
      </c>
      <c r="F21" s="101">
        <f>'สรุป เทอม 2'!O19</f>
        <v>0.3</v>
      </c>
      <c r="G21" s="101">
        <f t="shared" si="0"/>
        <v>0.3</v>
      </c>
      <c r="H21" s="101">
        <f>'สรุป เทอม 1'!AE19</f>
        <v>0.3</v>
      </c>
      <c r="I21" s="101">
        <f>'สรุป เทอม 2'!AE19</f>
        <v>0.3</v>
      </c>
      <c r="J21" s="101">
        <f t="shared" si="1"/>
        <v>0.3</v>
      </c>
      <c r="K21" s="101">
        <f>'สรุป เทอม 1'!AU19</f>
        <v>0.3</v>
      </c>
      <c r="L21" s="101">
        <f>'สรุป เทอม 2'!AU19</f>
        <v>0.3</v>
      </c>
      <c r="M21" s="101">
        <f t="shared" si="2"/>
        <v>0.3</v>
      </c>
      <c r="N21" s="101">
        <f>'สรุป เทอม 1'!BK19</f>
        <v>0.3</v>
      </c>
      <c r="O21" s="101">
        <f>'สรุป เทอม 2'!BK19</f>
        <v>0.3</v>
      </c>
      <c r="P21" s="121">
        <f t="shared" si="3"/>
        <v>0.3</v>
      </c>
    </row>
    <row r="22" spans="1:16" ht="18" customHeight="1" x14ac:dyDescent="0.4">
      <c r="A22" s="102">
        <v>16</v>
      </c>
      <c r="B22" s="118" t="str">
        <f>รายชื่อ!D18</f>
        <v>เด็กหญิง</v>
      </c>
      <c r="C22" s="119" t="str">
        <f>รายชื่อ!E18</f>
        <v>สุนันทา</v>
      </c>
      <c r="D22" s="120" t="str">
        <f>รายชื่อ!F18</f>
        <v>ทรัพย์ประดิษฐ์</v>
      </c>
      <c r="E22" s="101">
        <f>'สรุป เทอม 1'!O20</f>
        <v>0.3</v>
      </c>
      <c r="F22" s="101">
        <f>'สรุป เทอม 2'!O20</f>
        <v>0.3</v>
      </c>
      <c r="G22" s="101">
        <f t="shared" si="0"/>
        <v>0.3</v>
      </c>
      <c r="H22" s="101">
        <f>'สรุป เทอม 1'!AE20</f>
        <v>0.3</v>
      </c>
      <c r="I22" s="101">
        <f>'สรุป เทอม 2'!AE20</f>
        <v>0.3</v>
      </c>
      <c r="J22" s="101">
        <f t="shared" si="1"/>
        <v>0.3</v>
      </c>
      <c r="K22" s="101">
        <f>'สรุป เทอม 1'!AU20</f>
        <v>0.3</v>
      </c>
      <c r="L22" s="101">
        <f>'สรุป เทอม 2'!AU20</f>
        <v>0.3</v>
      </c>
      <c r="M22" s="101">
        <f t="shared" si="2"/>
        <v>0.3</v>
      </c>
      <c r="N22" s="101">
        <f>'สรุป เทอม 1'!BK20</f>
        <v>0.3</v>
      </c>
      <c r="O22" s="101">
        <f>'สรุป เทอม 2'!BK20</f>
        <v>0.3</v>
      </c>
      <c r="P22" s="121">
        <f t="shared" si="3"/>
        <v>0.3</v>
      </c>
    </row>
    <row r="23" spans="1:16" ht="18" customHeight="1" x14ac:dyDescent="0.4">
      <c r="A23" s="102">
        <v>17</v>
      </c>
      <c r="B23" s="118" t="str">
        <f>รายชื่อ!D19</f>
        <v>เด็กหญิง</v>
      </c>
      <c r="C23" s="119" t="str">
        <f>รายชื่อ!E19</f>
        <v>สุภาภรณ์</v>
      </c>
      <c r="D23" s="120" t="str">
        <f>รายชื่อ!F19</f>
        <v>บูรณะ</v>
      </c>
      <c r="E23" s="101">
        <f>'สรุป เทอม 1'!O21</f>
        <v>0.3</v>
      </c>
      <c r="F23" s="101">
        <f>'สรุป เทอม 2'!O21</f>
        <v>0.3</v>
      </c>
      <c r="G23" s="101">
        <f t="shared" si="0"/>
        <v>0.3</v>
      </c>
      <c r="H23" s="101">
        <f>'สรุป เทอม 1'!AE21</f>
        <v>0.3</v>
      </c>
      <c r="I23" s="101">
        <f>'สรุป เทอม 2'!AE21</f>
        <v>0.3</v>
      </c>
      <c r="J23" s="101">
        <f t="shared" si="1"/>
        <v>0.3</v>
      </c>
      <c r="K23" s="101">
        <f>'สรุป เทอม 1'!AU21</f>
        <v>0.3</v>
      </c>
      <c r="L23" s="101">
        <f>'สรุป เทอม 2'!AU21</f>
        <v>0.3</v>
      </c>
      <c r="M23" s="101">
        <f t="shared" si="2"/>
        <v>0.3</v>
      </c>
      <c r="N23" s="101">
        <f>'สรุป เทอม 1'!BK21</f>
        <v>0.3</v>
      </c>
      <c r="O23" s="101">
        <f>'สรุป เทอม 2'!BK21</f>
        <v>0.3</v>
      </c>
      <c r="P23" s="121">
        <f t="shared" si="3"/>
        <v>0.3</v>
      </c>
    </row>
    <row r="24" spans="1:16" ht="18" customHeight="1" x14ac:dyDescent="0.4">
      <c r="A24" s="102">
        <v>18</v>
      </c>
      <c r="B24" s="118" t="str">
        <f>รายชื่อ!D20</f>
        <v>เด็กหญิง</v>
      </c>
      <c r="C24" s="119" t="str">
        <f>รายชื่อ!E20</f>
        <v>สร้อยฟ้า</v>
      </c>
      <c r="D24" s="120" t="str">
        <f>รายชื่อ!F20</f>
        <v>ดีละลม</v>
      </c>
      <c r="E24" s="101">
        <f>'สรุป เทอม 1'!O22</f>
        <v>0.3</v>
      </c>
      <c r="F24" s="101">
        <f>'สรุป เทอม 2'!O22</f>
        <v>0.3</v>
      </c>
      <c r="G24" s="101">
        <f t="shared" si="0"/>
        <v>0.3</v>
      </c>
      <c r="H24" s="101">
        <f>'สรุป เทอม 1'!AE22</f>
        <v>0.3</v>
      </c>
      <c r="I24" s="101">
        <f>'สรุป เทอม 2'!AE22</f>
        <v>0.3</v>
      </c>
      <c r="J24" s="101">
        <f t="shared" si="1"/>
        <v>0.3</v>
      </c>
      <c r="K24" s="101">
        <f>'สรุป เทอม 1'!AU22</f>
        <v>0.3</v>
      </c>
      <c r="L24" s="101">
        <f>'สรุป เทอม 2'!AU22</f>
        <v>0.3</v>
      </c>
      <c r="M24" s="101">
        <f t="shared" si="2"/>
        <v>0.3</v>
      </c>
      <c r="N24" s="101">
        <f>'สรุป เทอม 1'!BK22</f>
        <v>0.3</v>
      </c>
      <c r="O24" s="101">
        <f>'สรุป เทอม 2'!BK22</f>
        <v>0.3</v>
      </c>
      <c r="P24" s="121">
        <f t="shared" si="3"/>
        <v>0.3</v>
      </c>
    </row>
    <row r="25" spans="1:16" ht="18" customHeight="1" x14ac:dyDescent="0.4">
      <c r="A25" s="102">
        <v>19</v>
      </c>
      <c r="B25" s="118" t="str">
        <f>รายชื่อ!D21</f>
        <v>เด็กชาย</v>
      </c>
      <c r="C25" s="119" t="str">
        <f>รายชื่อ!E21</f>
        <v>พงศกร</v>
      </c>
      <c r="D25" s="120" t="str">
        <f>รายชื่อ!F21</f>
        <v>นิยมวัน</v>
      </c>
      <c r="E25" s="101">
        <f>'สรุป เทอม 1'!O23</f>
        <v>0.3</v>
      </c>
      <c r="F25" s="101">
        <f>'สรุป เทอม 2'!O23</f>
        <v>0.3</v>
      </c>
      <c r="G25" s="101">
        <f t="shared" si="0"/>
        <v>0.3</v>
      </c>
      <c r="H25" s="101">
        <f>'สรุป เทอม 1'!AE23</f>
        <v>0.3</v>
      </c>
      <c r="I25" s="101">
        <f>'สรุป เทอม 2'!AE23</f>
        <v>0.3</v>
      </c>
      <c r="J25" s="101">
        <f t="shared" si="1"/>
        <v>0.3</v>
      </c>
      <c r="K25" s="101">
        <f>'สรุป เทอม 1'!AU23</f>
        <v>0.3</v>
      </c>
      <c r="L25" s="101">
        <f>'สรุป เทอม 2'!AU23</f>
        <v>0.3</v>
      </c>
      <c r="M25" s="101">
        <f t="shared" si="2"/>
        <v>0.3</v>
      </c>
      <c r="N25" s="101">
        <f>'สรุป เทอม 1'!BK23</f>
        <v>0.3</v>
      </c>
      <c r="O25" s="101">
        <f>'สรุป เทอม 2'!BK23</f>
        <v>0.3</v>
      </c>
      <c r="P25" s="121">
        <f t="shared" si="3"/>
        <v>0.3</v>
      </c>
    </row>
    <row r="26" spans="1:16" ht="18" customHeight="1" x14ac:dyDescent="0.4">
      <c r="A26" s="102">
        <v>20</v>
      </c>
      <c r="B26" s="118" t="str">
        <f>รายชื่อ!D22</f>
        <v>เด็กชาย</v>
      </c>
      <c r="C26" s="119" t="str">
        <f>รายชื่อ!E22</f>
        <v>ศุภกฤต</v>
      </c>
      <c r="D26" s="120" t="str">
        <f>รายชื่อ!F22</f>
        <v>นุตน้อย</v>
      </c>
      <c r="E26" s="101">
        <f>'สรุป เทอม 1'!O24</f>
        <v>0.3</v>
      </c>
      <c r="F26" s="101">
        <f>'สรุป เทอม 2'!O24</f>
        <v>0.3</v>
      </c>
      <c r="G26" s="101">
        <f t="shared" si="0"/>
        <v>0.3</v>
      </c>
      <c r="H26" s="101">
        <f>'สรุป เทอม 1'!AE24</f>
        <v>0.3</v>
      </c>
      <c r="I26" s="101">
        <f>'สรุป เทอม 2'!AE24</f>
        <v>0.3</v>
      </c>
      <c r="J26" s="101">
        <f t="shared" si="1"/>
        <v>0.3</v>
      </c>
      <c r="K26" s="101">
        <f>'สรุป เทอม 1'!AU24</f>
        <v>0.3</v>
      </c>
      <c r="L26" s="101">
        <f>'สรุป เทอม 2'!AU24</f>
        <v>0.3</v>
      </c>
      <c r="M26" s="101">
        <f t="shared" si="2"/>
        <v>0.3</v>
      </c>
      <c r="N26" s="101">
        <f>'สรุป เทอม 1'!BK24</f>
        <v>0.3</v>
      </c>
      <c r="O26" s="101">
        <f>'สรุป เทอม 2'!BK24</f>
        <v>0.3</v>
      </c>
      <c r="P26" s="121">
        <f t="shared" si="3"/>
        <v>0.3</v>
      </c>
    </row>
    <row r="27" spans="1:16" ht="18" customHeight="1" x14ac:dyDescent="0.4">
      <c r="A27" s="102">
        <v>21</v>
      </c>
      <c r="B27" s="118" t="str">
        <f>รายชื่อ!D23</f>
        <v>เด็กชาย</v>
      </c>
      <c r="C27" s="119" t="str">
        <f>รายชื่อ!E23</f>
        <v>วีระพงษ์</v>
      </c>
      <c r="D27" s="120" t="str">
        <f>รายชื่อ!F23</f>
        <v>ดวงงาม</v>
      </c>
      <c r="E27" s="101">
        <f>'สรุป เทอม 1'!O25</f>
        <v>0.3</v>
      </c>
      <c r="F27" s="101">
        <f>'สรุป เทอม 2'!O25</f>
        <v>0.3</v>
      </c>
      <c r="G27" s="101">
        <f t="shared" si="0"/>
        <v>0.3</v>
      </c>
      <c r="H27" s="101">
        <f>'สรุป เทอม 1'!AE25</f>
        <v>0.3</v>
      </c>
      <c r="I27" s="101">
        <f>'สรุป เทอม 2'!AE25</f>
        <v>0.3</v>
      </c>
      <c r="J27" s="101">
        <f t="shared" si="1"/>
        <v>0.3</v>
      </c>
      <c r="K27" s="101">
        <f>'สรุป เทอม 1'!AU25</f>
        <v>0.3</v>
      </c>
      <c r="L27" s="101">
        <f>'สรุป เทอม 2'!AU25</f>
        <v>0.3</v>
      </c>
      <c r="M27" s="101">
        <f t="shared" si="2"/>
        <v>0.3</v>
      </c>
      <c r="N27" s="101">
        <f>'สรุป เทอม 1'!BK25</f>
        <v>0.3</v>
      </c>
      <c r="O27" s="101">
        <f>'สรุป เทอม 2'!BK25</f>
        <v>0.3</v>
      </c>
      <c r="P27" s="121">
        <f t="shared" si="3"/>
        <v>0.3</v>
      </c>
    </row>
    <row r="28" spans="1:16" ht="18" customHeight="1" x14ac:dyDescent="0.4">
      <c r="A28" s="102">
        <v>22</v>
      </c>
      <c r="B28" s="118" t="str">
        <f>รายชื่อ!D24</f>
        <v>เด็กหญิง</v>
      </c>
      <c r="C28" s="119" t="str">
        <f>รายชื่อ!E24</f>
        <v>ชลดา</v>
      </c>
      <c r="D28" s="120" t="str">
        <f>รายชื่อ!F24</f>
        <v>อ่ำทองคำ</v>
      </c>
      <c r="E28" s="101">
        <f>'สรุป เทอม 1'!O26</f>
        <v>0.3</v>
      </c>
      <c r="F28" s="101">
        <f>'สรุป เทอม 2'!O26</f>
        <v>0.3</v>
      </c>
      <c r="G28" s="101">
        <f t="shared" si="0"/>
        <v>0.3</v>
      </c>
      <c r="H28" s="101">
        <f>'สรุป เทอม 1'!AE26</f>
        <v>0.3</v>
      </c>
      <c r="I28" s="101">
        <f>'สรุป เทอม 2'!AE26</f>
        <v>0.3</v>
      </c>
      <c r="J28" s="101">
        <f t="shared" si="1"/>
        <v>0.3</v>
      </c>
      <c r="K28" s="101">
        <f>'สรุป เทอม 1'!AU26</f>
        <v>0.3</v>
      </c>
      <c r="L28" s="101">
        <f>'สรุป เทอม 2'!AU26</f>
        <v>0.3</v>
      </c>
      <c r="M28" s="101">
        <f t="shared" si="2"/>
        <v>0.3</v>
      </c>
      <c r="N28" s="101">
        <f>'สรุป เทอม 1'!BK26</f>
        <v>0.3</v>
      </c>
      <c r="O28" s="101">
        <f>'สรุป เทอม 2'!BK26</f>
        <v>0.3</v>
      </c>
      <c r="P28" s="121">
        <f t="shared" si="3"/>
        <v>0.3</v>
      </c>
    </row>
    <row r="29" spans="1:16" ht="18" customHeight="1" x14ac:dyDescent="0.4">
      <c r="A29" s="102">
        <v>23</v>
      </c>
      <c r="B29" s="118" t="str">
        <f>รายชื่อ!D25</f>
        <v>เด็กชาย</v>
      </c>
      <c r="C29" s="119" t="str">
        <f>รายชื่อ!E25</f>
        <v>กิตติพร</v>
      </c>
      <c r="D29" s="120" t="str">
        <f>รายชื่อ!F25</f>
        <v>สามงามยา</v>
      </c>
      <c r="E29" s="101">
        <f>'สรุป เทอม 1'!O27</f>
        <v>0.3</v>
      </c>
      <c r="F29" s="101">
        <f>'สรุป เทอม 2'!O27</f>
        <v>0.3</v>
      </c>
      <c r="G29" s="101">
        <f t="shared" si="0"/>
        <v>0.3</v>
      </c>
      <c r="H29" s="101">
        <f>'สรุป เทอม 1'!AE27</f>
        <v>0.3</v>
      </c>
      <c r="I29" s="101">
        <f>'สรุป เทอม 2'!AE27</f>
        <v>0.3</v>
      </c>
      <c r="J29" s="101">
        <f t="shared" si="1"/>
        <v>0.3</v>
      </c>
      <c r="K29" s="101">
        <f>'สรุป เทอม 1'!AU27</f>
        <v>0.3</v>
      </c>
      <c r="L29" s="101">
        <f>'สรุป เทอม 2'!AU27</f>
        <v>0.3</v>
      </c>
      <c r="M29" s="101">
        <f t="shared" si="2"/>
        <v>0.3</v>
      </c>
      <c r="N29" s="101">
        <f>'สรุป เทอม 1'!BK27</f>
        <v>0.3</v>
      </c>
      <c r="O29" s="101">
        <f>'สรุป เทอม 2'!BK27</f>
        <v>0.3</v>
      </c>
      <c r="P29" s="121">
        <f t="shared" si="3"/>
        <v>0.3</v>
      </c>
    </row>
    <row r="30" spans="1:16" ht="18" customHeight="1" x14ac:dyDescent="0.4">
      <c r="A30" s="102">
        <v>24</v>
      </c>
      <c r="B30" s="118" t="str">
        <f>รายชื่อ!D26</f>
        <v>เด็กชาย</v>
      </c>
      <c r="C30" s="119" t="str">
        <f>รายชื่อ!E26</f>
        <v>กิตติภณ</v>
      </c>
      <c r="D30" s="120" t="str">
        <f>รายชื่อ!F26</f>
        <v>มากจุ้ย</v>
      </c>
      <c r="E30" s="101">
        <f>'สรุป เทอม 1'!O28</f>
        <v>0.3</v>
      </c>
      <c r="F30" s="101">
        <f>'สรุป เทอม 2'!O28</f>
        <v>0.3</v>
      </c>
      <c r="G30" s="101">
        <f t="shared" si="0"/>
        <v>0.3</v>
      </c>
      <c r="H30" s="101">
        <f>'สรุป เทอม 1'!AE28</f>
        <v>0.3</v>
      </c>
      <c r="I30" s="101">
        <f>'สรุป เทอม 2'!AE28</f>
        <v>0.3</v>
      </c>
      <c r="J30" s="101">
        <f t="shared" si="1"/>
        <v>0.3</v>
      </c>
      <c r="K30" s="101">
        <f>'สรุป เทอม 1'!AU28</f>
        <v>0.3</v>
      </c>
      <c r="L30" s="101">
        <f>'สรุป เทอม 2'!AU28</f>
        <v>0.3</v>
      </c>
      <c r="M30" s="101">
        <f t="shared" si="2"/>
        <v>0.3</v>
      </c>
      <c r="N30" s="101">
        <f>'สรุป เทอม 1'!BK28</f>
        <v>0.3</v>
      </c>
      <c r="O30" s="101">
        <f>'สรุป เทอม 2'!BK28</f>
        <v>0.3</v>
      </c>
      <c r="P30" s="121">
        <f t="shared" si="3"/>
        <v>0.3</v>
      </c>
    </row>
    <row r="31" spans="1:16" ht="18" customHeight="1" x14ac:dyDescent="0.4">
      <c r="A31" s="102">
        <v>25</v>
      </c>
      <c r="B31" s="118" t="str">
        <f>รายชื่อ!D27</f>
        <v>เด็กชาย</v>
      </c>
      <c r="C31" s="119" t="str">
        <f>รายชื่อ!E27</f>
        <v>ณัถเศรษฐ</v>
      </c>
      <c r="D31" s="120" t="str">
        <f>รายชื่อ!F27</f>
        <v>เนตรนิล</v>
      </c>
      <c r="E31" s="101">
        <f>'สรุป เทอม 1'!O29</f>
        <v>0.3</v>
      </c>
      <c r="F31" s="101">
        <f>'สรุป เทอม 2'!O29</f>
        <v>0.3</v>
      </c>
      <c r="G31" s="101">
        <f t="shared" si="0"/>
        <v>0.3</v>
      </c>
      <c r="H31" s="101">
        <f>'สรุป เทอม 1'!AE29</f>
        <v>0.3</v>
      </c>
      <c r="I31" s="101">
        <f>'สรุป เทอม 2'!AE29</f>
        <v>0.3</v>
      </c>
      <c r="J31" s="101">
        <f t="shared" si="1"/>
        <v>0.3</v>
      </c>
      <c r="K31" s="101">
        <f>'สรุป เทอม 1'!AU29</f>
        <v>0.3</v>
      </c>
      <c r="L31" s="101">
        <f>'สรุป เทอม 2'!AU29</f>
        <v>0.3</v>
      </c>
      <c r="M31" s="101">
        <f t="shared" si="2"/>
        <v>0.3</v>
      </c>
      <c r="N31" s="101">
        <f>'สรุป เทอม 1'!BK29</f>
        <v>0.3</v>
      </c>
      <c r="O31" s="101">
        <f>'สรุป เทอม 2'!BK29</f>
        <v>0.3</v>
      </c>
      <c r="P31" s="121">
        <f t="shared" si="3"/>
        <v>0.3</v>
      </c>
    </row>
    <row r="32" spans="1:16" ht="18" customHeight="1" x14ac:dyDescent="0.4">
      <c r="A32" s="102">
        <v>26</v>
      </c>
      <c r="B32" s="118" t="str">
        <f>รายชื่อ!D28</f>
        <v>เด็กชาย</v>
      </c>
      <c r="C32" s="119" t="str">
        <f>รายชื่อ!E28</f>
        <v>มินฮวง</v>
      </c>
      <c r="D32" s="120" t="str">
        <f>รายชื่อ!F28</f>
        <v>อวง</v>
      </c>
      <c r="E32" s="101">
        <f>'สรุป เทอม 1'!O30</f>
        <v>0.3</v>
      </c>
      <c r="F32" s="101">
        <f>'สรุป เทอม 2'!O30</f>
        <v>0.3</v>
      </c>
      <c r="G32" s="101">
        <f t="shared" si="0"/>
        <v>0.3</v>
      </c>
      <c r="H32" s="101">
        <f>'สรุป เทอม 1'!AE30</f>
        <v>0.3</v>
      </c>
      <c r="I32" s="101">
        <f>'สรุป เทอม 2'!AE30</f>
        <v>0.3</v>
      </c>
      <c r="J32" s="101">
        <f t="shared" si="1"/>
        <v>0.3</v>
      </c>
      <c r="K32" s="101">
        <f>'สรุป เทอม 1'!AU30</f>
        <v>0.3</v>
      </c>
      <c r="L32" s="101">
        <f>'สรุป เทอม 2'!AU30</f>
        <v>0.3</v>
      </c>
      <c r="M32" s="101">
        <f t="shared" si="2"/>
        <v>0.3</v>
      </c>
      <c r="N32" s="101">
        <f>'สรุป เทอม 1'!BK30</f>
        <v>0.3</v>
      </c>
      <c r="O32" s="101">
        <f>'สรุป เทอม 2'!BK30</f>
        <v>0.3</v>
      </c>
      <c r="P32" s="121">
        <f t="shared" si="3"/>
        <v>0.3</v>
      </c>
    </row>
    <row r="33" spans="1:16" ht="18" customHeight="1" x14ac:dyDescent="0.4">
      <c r="A33" s="102">
        <v>27</v>
      </c>
      <c r="B33" s="118" t="str">
        <f>รายชื่อ!D29</f>
        <v>เด็กหญิง</v>
      </c>
      <c r="C33" s="119" t="str">
        <f>รายชื่อ!E29</f>
        <v>รัตติกาล</v>
      </c>
      <c r="D33" s="120" t="str">
        <f>รายชื่อ!F29</f>
        <v>สีสัน</v>
      </c>
      <c r="E33" s="101">
        <f>'สรุป เทอม 1'!O31</f>
        <v>0.3</v>
      </c>
      <c r="F33" s="101">
        <f>'สรุป เทอม 2'!O31</f>
        <v>0.3</v>
      </c>
      <c r="G33" s="101">
        <f t="shared" si="0"/>
        <v>0.3</v>
      </c>
      <c r="H33" s="101">
        <f>'สรุป เทอม 1'!AE31</f>
        <v>0.3</v>
      </c>
      <c r="I33" s="101">
        <f>'สรุป เทอม 2'!AE31</f>
        <v>0.3</v>
      </c>
      <c r="J33" s="101">
        <f t="shared" si="1"/>
        <v>0.3</v>
      </c>
      <c r="K33" s="101">
        <f>'สรุป เทอม 1'!AU31</f>
        <v>0.3</v>
      </c>
      <c r="L33" s="101">
        <f>'สรุป เทอม 2'!AU31</f>
        <v>0.3</v>
      </c>
      <c r="M33" s="101">
        <f t="shared" si="2"/>
        <v>0.3</v>
      </c>
      <c r="N33" s="101">
        <f>'สรุป เทอม 1'!BK31</f>
        <v>0.3</v>
      </c>
      <c r="O33" s="101">
        <f>'สรุป เทอม 2'!BK31</f>
        <v>0.3</v>
      </c>
      <c r="P33" s="121">
        <f t="shared" si="3"/>
        <v>0.3</v>
      </c>
    </row>
    <row r="34" spans="1:16" ht="18" customHeight="1" x14ac:dyDescent="0.4">
      <c r="A34" s="102">
        <v>28</v>
      </c>
      <c r="B34" s="118" t="str">
        <f>รายชื่อ!D30</f>
        <v>เด็กชาย</v>
      </c>
      <c r="C34" s="119" t="str">
        <f>รายชื่อ!E30</f>
        <v>รัฐศาสตร์</v>
      </c>
      <c r="D34" s="120" t="str">
        <f>รายชื่อ!F30</f>
        <v>ระงับทุกข์</v>
      </c>
      <c r="E34" s="101">
        <f>'สรุป เทอม 1'!O32</f>
        <v>0.3</v>
      </c>
      <c r="F34" s="101">
        <f>'สรุป เทอม 2'!O32</f>
        <v>0.3</v>
      </c>
      <c r="G34" s="101">
        <f t="shared" si="0"/>
        <v>0.3</v>
      </c>
      <c r="H34" s="101">
        <f>'สรุป เทอม 1'!AE32</f>
        <v>0.3</v>
      </c>
      <c r="I34" s="101">
        <f>'สรุป เทอม 2'!AE32</f>
        <v>0.3</v>
      </c>
      <c r="J34" s="101">
        <f t="shared" si="1"/>
        <v>0.3</v>
      </c>
      <c r="K34" s="101">
        <f>'สรุป เทอม 1'!AU32</f>
        <v>0.3</v>
      </c>
      <c r="L34" s="101">
        <f>'สรุป เทอม 2'!AU32</f>
        <v>0.3</v>
      </c>
      <c r="M34" s="101">
        <f t="shared" si="2"/>
        <v>0.3</v>
      </c>
      <c r="N34" s="101">
        <f>'สรุป เทอม 1'!BK32</f>
        <v>0.3</v>
      </c>
      <c r="O34" s="101">
        <f>'สรุป เทอม 2'!BK32</f>
        <v>0.3</v>
      </c>
      <c r="P34" s="121">
        <f t="shared" si="3"/>
        <v>0.3</v>
      </c>
    </row>
    <row r="35" spans="1:16" ht="18" customHeight="1" x14ac:dyDescent="0.4">
      <c r="A35" s="102">
        <v>29</v>
      </c>
      <c r="B35" s="118" t="str">
        <f>รายชื่อ!D31</f>
        <v>เด็กหญิง</v>
      </c>
      <c r="C35" s="119" t="str">
        <f>รายชื่อ!E31</f>
        <v>ประวีณา</v>
      </c>
      <c r="D35" s="120" t="str">
        <f>รายชื่อ!F31</f>
        <v>ฤทธิ์มหันต์</v>
      </c>
      <c r="E35" s="101">
        <f>'สรุป เทอม 1'!O33</f>
        <v>0.3</v>
      </c>
      <c r="F35" s="101">
        <f>'สรุป เทอม 2'!O33</f>
        <v>0.3</v>
      </c>
      <c r="G35" s="101">
        <f t="shared" si="0"/>
        <v>0.3</v>
      </c>
      <c r="H35" s="101">
        <f>'สรุป เทอม 1'!AE33</f>
        <v>0.3</v>
      </c>
      <c r="I35" s="101">
        <f>'สรุป เทอม 2'!AE33</f>
        <v>0.3</v>
      </c>
      <c r="J35" s="101">
        <f t="shared" si="1"/>
        <v>0.3</v>
      </c>
      <c r="K35" s="101">
        <f>'สรุป เทอม 1'!AU33</f>
        <v>0.3</v>
      </c>
      <c r="L35" s="101">
        <f>'สรุป เทอม 2'!AU33</f>
        <v>0.3</v>
      </c>
      <c r="M35" s="101">
        <f t="shared" si="2"/>
        <v>0.3</v>
      </c>
      <c r="N35" s="101">
        <f>'สรุป เทอม 1'!BK33</f>
        <v>0.3</v>
      </c>
      <c r="O35" s="101">
        <f>'สรุป เทอม 2'!BK33</f>
        <v>0.3</v>
      </c>
      <c r="P35" s="121">
        <f t="shared" si="3"/>
        <v>0.3</v>
      </c>
    </row>
    <row r="36" spans="1:16" ht="18" customHeight="1" x14ac:dyDescent="0.4">
      <c r="A36" s="102">
        <v>30</v>
      </c>
      <c r="B36" s="118" t="str">
        <f>รายชื่อ!D32</f>
        <v>เด็กหญิง</v>
      </c>
      <c r="C36" s="119" t="str">
        <f>รายชื่อ!E32</f>
        <v>ศานต์ฤทัย</v>
      </c>
      <c r="D36" s="120" t="str">
        <f>รายชื่อ!F32</f>
        <v>จัดจวง</v>
      </c>
      <c r="E36" s="101">
        <f>'สรุป เทอม 1'!O34</f>
        <v>0.3</v>
      </c>
      <c r="F36" s="101">
        <f>'สรุป เทอม 2'!O34</f>
        <v>0.3</v>
      </c>
      <c r="G36" s="101">
        <f t="shared" si="0"/>
        <v>0.3</v>
      </c>
      <c r="H36" s="101">
        <f>'สรุป เทอม 1'!AE34</f>
        <v>0.3</v>
      </c>
      <c r="I36" s="101">
        <f>'สรุป เทอม 2'!AE34</f>
        <v>0.3</v>
      </c>
      <c r="J36" s="101">
        <f t="shared" si="1"/>
        <v>0.3</v>
      </c>
      <c r="K36" s="101">
        <f>'สรุป เทอม 1'!AU34</f>
        <v>0.3</v>
      </c>
      <c r="L36" s="101">
        <f>'สรุป เทอม 2'!AU34</f>
        <v>0.3</v>
      </c>
      <c r="M36" s="101">
        <f t="shared" si="2"/>
        <v>0.3</v>
      </c>
      <c r="N36" s="101">
        <f>'สรุป เทอม 1'!BK34</f>
        <v>0.3</v>
      </c>
      <c r="O36" s="101">
        <f>'สรุป เทอม 2'!BK34</f>
        <v>0.3</v>
      </c>
      <c r="P36" s="121">
        <f t="shared" si="3"/>
        <v>0.3</v>
      </c>
    </row>
    <row r="37" spans="1:16" ht="18" customHeight="1" x14ac:dyDescent="0.4">
      <c r="A37" s="102">
        <v>31</v>
      </c>
      <c r="B37" s="118" t="str">
        <f>รายชื่อ!D33</f>
        <v>เด็กหญิง</v>
      </c>
      <c r="C37" s="119" t="str">
        <f>รายชื่อ!E33</f>
        <v>ขวัญชนก</v>
      </c>
      <c r="D37" s="120" t="str">
        <f>รายชื่อ!F33</f>
        <v>แสงจันทร์</v>
      </c>
      <c r="E37" s="101">
        <f>'สรุป เทอม 1'!O35</f>
        <v>0.3</v>
      </c>
      <c r="F37" s="101">
        <f>'สรุป เทอม 2'!O35</f>
        <v>0.3</v>
      </c>
      <c r="G37" s="101">
        <f t="shared" si="0"/>
        <v>0.3</v>
      </c>
      <c r="H37" s="101">
        <f>'สรุป เทอม 1'!AE35</f>
        <v>0.3</v>
      </c>
      <c r="I37" s="101">
        <f>'สรุป เทอม 2'!AE35</f>
        <v>0.3</v>
      </c>
      <c r="J37" s="101">
        <f t="shared" si="1"/>
        <v>0.3</v>
      </c>
      <c r="K37" s="101">
        <f>'สรุป เทอม 1'!AU35</f>
        <v>0.3</v>
      </c>
      <c r="L37" s="101">
        <f>'สรุป เทอม 2'!AU35</f>
        <v>0.3</v>
      </c>
      <c r="M37" s="101">
        <f t="shared" si="2"/>
        <v>0.3</v>
      </c>
      <c r="N37" s="101">
        <f>'สรุป เทอม 1'!BK35</f>
        <v>0.3</v>
      </c>
      <c r="O37" s="101">
        <f>'สรุป เทอม 2'!BK35</f>
        <v>0.3</v>
      </c>
      <c r="P37" s="121">
        <f t="shared" si="3"/>
        <v>0.3</v>
      </c>
    </row>
    <row r="38" spans="1:16" ht="18" customHeight="1" x14ac:dyDescent="0.4">
      <c r="A38" s="102">
        <v>32</v>
      </c>
      <c r="B38" s="118" t="str">
        <f>รายชื่อ!D34</f>
        <v>เด็กหญิง</v>
      </c>
      <c r="C38" s="119" t="str">
        <f>รายชื่อ!E34</f>
        <v>รัศมี</v>
      </c>
      <c r="D38" s="120" t="str">
        <f>รายชื่อ!F34</f>
        <v>ดิษฐยะนันท์</v>
      </c>
      <c r="E38" s="101">
        <f>'สรุป เทอม 1'!O36</f>
        <v>0.3</v>
      </c>
      <c r="F38" s="101">
        <f>'สรุป เทอม 2'!O36</f>
        <v>0.3</v>
      </c>
      <c r="G38" s="101">
        <f t="shared" si="0"/>
        <v>0.3</v>
      </c>
      <c r="H38" s="101">
        <f>'สรุป เทอม 1'!AE36</f>
        <v>0.3</v>
      </c>
      <c r="I38" s="101">
        <f>'สรุป เทอม 2'!AE36</f>
        <v>0.3</v>
      </c>
      <c r="J38" s="101">
        <f t="shared" si="1"/>
        <v>0.3</v>
      </c>
      <c r="K38" s="101">
        <f>'สรุป เทอม 1'!AU36</f>
        <v>0.3</v>
      </c>
      <c r="L38" s="101">
        <f>'สรุป เทอม 2'!AU36</f>
        <v>0.3</v>
      </c>
      <c r="M38" s="101">
        <f t="shared" si="2"/>
        <v>0.3</v>
      </c>
      <c r="N38" s="101">
        <f>'สรุป เทอม 1'!BK36</f>
        <v>0.3</v>
      </c>
      <c r="O38" s="101">
        <f>'สรุป เทอม 2'!BK36</f>
        <v>0.3</v>
      </c>
      <c r="P38" s="121">
        <f t="shared" si="3"/>
        <v>0.3</v>
      </c>
    </row>
    <row r="39" spans="1:16" ht="18" customHeight="1" x14ac:dyDescent="0.4">
      <c r="A39" s="102">
        <v>33</v>
      </c>
      <c r="B39" s="118" t="str">
        <f>รายชื่อ!D35</f>
        <v>เด็กหญิง</v>
      </c>
      <c r="C39" s="119" t="str">
        <f>รายชื่อ!E35</f>
        <v>สิรภัทธ</v>
      </c>
      <c r="D39" s="120" t="str">
        <f>รายชื่อ!F35</f>
        <v>แสงใหญ่</v>
      </c>
      <c r="E39" s="101">
        <f>'สรุป เทอม 1'!O37</f>
        <v>0.3</v>
      </c>
      <c r="F39" s="101">
        <f>'สรุป เทอม 2'!O37</f>
        <v>0.3</v>
      </c>
      <c r="G39" s="101">
        <f t="shared" si="0"/>
        <v>0.3</v>
      </c>
      <c r="H39" s="101">
        <f>'สรุป เทอม 1'!AE37</f>
        <v>0.3</v>
      </c>
      <c r="I39" s="101">
        <f>'สรุป เทอม 2'!AE37</f>
        <v>0.3</v>
      </c>
      <c r="J39" s="101">
        <f t="shared" si="1"/>
        <v>0.3</v>
      </c>
      <c r="K39" s="101">
        <f>'สรุป เทอม 1'!AU37</f>
        <v>0.3</v>
      </c>
      <c r="L39" s="101">
        <f>'สรุป เทอม 2'!AU37</f>
        <v>0.3</v>
      </c>
      <c r="M39" s="101">
        <f t="shared" si="2"/>
        <v>0.3</v>
      </c>
      <c r="N39" s="101">
        <f>'สรุป เทอม 1'!BK37</f>
        <v>0.3</v>
      </c>
      <c r="O39" s="101">
        <f>'สรุป เทอม 2'!BK37</f>
        <v>0.3</v>
      </c>
      <c r="P39" s="121">
        <f t="shared" si="3"/>
        <v>0.3</v>
      </c>
    </row>
    <row r="40" spans="1:16" ht="18" customHeight="1" x14ac:dyDescent="0.4">
      <c r="A40" s="102">
        <v>34</v>
      </c>
      <c r="B40" s="118" t="str">
        <f>รายชื่อ!D36</f>
        <v>เด็กหญิง</v>
      </c>
      <c r="C40" s="119" t="str">
        <f>รายชื่อ!E36</f>
        <v>ศศิธร</v>
      </c>
      <c r="D40" s="120" t="str">
        <f>รายชื่อ!F36</f>
        <v>เจริญสุข</v>
      </c>
      <c r="E40" s="101">
        <f>'สรุป เทอม 1'!O38</f>
        <v>0.3</v>
      </c>
      <c r="F40" s="101">
        <f>'สรุป เทอม 2'!O38</f>
        <v>0.3</v>
      </c>
      <c r="G40" s="101">
        <f t="shared" si="0"/>
        <v>0.3</v>
      </c>
      <c r="H40" s="101">
        <f>'สรุป เทอม 1'!AE38</f>
        <v>0.3</v>
      </c>
      <c r="I40" s="101">
        <f>'สรุป เทอม 2'!AE38</f>
        <v>0.3</v>
      </c>
      <c r="J40" s="101">
        <f t="shared" si="1"/>
        <v>0.3</v>
      </c>
      <c r="K40" s="101">
        <f>'สรุป เทอม 1'!AU38</f>
        <v>0.3</v>
      </c>
      <c r="L40" s="101">
        <f>'สรุป เทอม 2'!AU38</f>
        <v>0.3</v>
      </c>
      <c r="M40" s="101">
        <f t="shared" si="2"/>
        <v>0.3</v>
      </c>
      <c r="N40" s="101">
        <f>'สรุป เทอม 1'!BK38</f>
        <v>0.3</v>
      </c>
      <c r="O40" s="101">
        <f>'สรุป เทอม 2'!BK38</f>
        <v>0.3</v>
      </c>
      <c r="P40" s="121">
        <f t="shared" si="3"/>
        <v>0.3</v>
      </c>
    </row>
    <row r="41" spans="1:16" ht="18" customHeight="1" x14ac:dyDescent="0.4">
      <c r="A41" s="102">
        <v>35</v>
      </c>
      <c r="B41" s="118" t="str">
        <f>รายชื่อ!D37</f>
        <v>เด็กชาย</v>
      </c>
      <c r="C41" s="119" t="str">
        <f>รายชื่อ!E37</f>
        <v>ประภัสสร</v>
      </c>
      <c r="D41" s="120" t="str">
        <f>รายชื่อ!F37</f>
        <v>คงจันทร์</v>
      </c>
      <c r="E41" s="101">
        <f>'สรุป เทอม 1'!O39</f>
        <v>0.3</v>
      </c>
      <c r="F41" s="101">
        <f>'สรุป เทอม 2'!O39</f>
        <v>0.3</v>
      </c>
      <c r="G41" s="101">
        <f t="shared" si="0"/>
        <v>0.3</v>
      </c>
      <c r="H41" s="101">
        <f>'สรุป เทอม 1'!AE39</f>
        <v>0.3</v>
      </c>
      <c r="I41" s="101">
        <f>'สรุป เทอม 2'!AE39</f>
        <v>0.3</v>
      </c>
      <c r="J41" s="101">
        <f t="shared" si="1"/>
        <v>0.3</v>
      </c>
      <c r="K41" s="101">
        <f>'สรุป เทอม 1'!AU39</f>
        <v>0.3</v>
      </c>
      <c r="L41" s="101">
        <f>'สรุป เทอม 2'!AU39</f>
        <v>0.3</v>
      </c>
      <c r="M41" s="101">
        <f t="shared" si="2"/>
        <v>0.3</v>
      </c>
      <c r="N41" s="101">
        <f>'สรุป เทอม 1'!BK39</f>
        <v>0.3</v>
      </c>
      <c r="O41" s="101">
        <f>'สรุป เทอม 2'!BK39</f>
        <v>0.3</v>
      </c>
      <c r="P41" s="121">
        <f t="shared" si="3"/>
        <v>0.3</v>
      </c>
    </row>
    <row r="42" spans="1:16" ht="18" customHeight="1" x14ac:dyDescent="0.55000000000000004">
      <c r="A42" s="139"/>
      <c r="B42" s="140"/>
      <c r="C42" s="140"/>
      <c r="D42" s="94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3"/>
    </row>
    <row r="43" spans="1:16" ht="18" customHeight="1" x14ac:dyDescent="0.55000000000000004"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1:16" x14ac:dyDescent="0.55000000000000004"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1:16" x14ac:dyDescent="0.55000000000000004"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</sheetData>
  <mergeCells count="17">
    <mergeCell ref="B6:D6"/>
    <mergeCell ref="H4:I4"/>
    <mergeCell ref="J4:J5"/>
    <mergeCell ref="K4:L4"/>
    <mergeCell ref="M4:M5"/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</mergeCells>
  <printOptions horizontalCentered="1"/>
  <pageMargins left="1.011811024" right="0.31496062992126" top="0.55118110236220497" bottom="0.35433070866141703" header="0.31496062992126" footer="0.31496062992126"/>
  <pageSetup paperSize="9" scale="58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  <pageSetUpPr fitToPage="1"/>
  </sheetPr>
  <dimension ref="A1:I35"/>
  <sheetViews>
    <sheetView workbookViewId="0">
      <selection activeCell="I8" sqref="I8"/>
    </sheetView>
  </sheetViews>
  <sheetFormatPr defaultColWidth="9.125" defaultRowHeight="14.25" x14ac:dyDescent="0.2"/>
  <cols>
    <col min="1" max="1" width="39.375" customWidth="1"/>
    <col min="2" max="2" width="13.125" customWidth="1"/>
    <col min="3" max="3" width="13.625" customWidth="1"/>
    <col min="4" max="7" width="5.375" customWidth="1"/>
    <col min="8" max="8" width="8" customWidth="1"/>
  </cols>
  <sheetData>
    <row r="1" spans="1:9" ht="24" x14ac:dyDescent="0.55000000000000004">
      <c r="H1" s="23"/>
      <c r="I1" s="23"/>
    </row>
    <row r="2" spans="1:9" ht="24" x14ac:dyDescent="0.55000000000000004">
      <c r="A2" s="168" t="s">
        <v>67</v>
      </c>
      <c r="B2" s="168"/>
      <c r="C2" s="168"/>
      <c r="D2" s="168"/>
      <c r="E2" s="168"/>
      <c r="F2" s="168"/>
      <c r="G2" s="168"/>
      <c r="H2" s="168"/>
      <c r="I2" s="23"/>
    </row>
    <row r="3" spans="1:9" ht="24" x14ac:dyDescent="0.55000000000000004">
      <c r="I3" s="23"/>
    </row>
    <row r="4" spans="1:9" ht="24" x14ac:dyDescent="0.55000000000000004">
      <c r="A4" s="188" t="s">
        <v>41</v>
      </c>
      <c r="B4" s="37" t="s">
        <v>42</v>
      </c>
      <c r="C4" s="37" t="s">
        <v>42</v>
      </c>
      <c r="D4" s="190" t="s">
        <v>43</v>
      </c>
      <c r="E4" s="191"/>
      <c r="F4" s="191"/>
      <c r="G4" s="192"/>
      <c r="H4" s="193" t="s">
        <v>27</v>
      </c>
      <c r="I4" s="23"/>
    </row>
    <row r="5" spans="1:9" ht="24" x14ac:dyDescent="0.55000000000000004">
      <c r="A5" s="189"/>
      <c r="B5" s="38" t="s">
        <v>44</v>
      </c>
      <c r="C5" s="38" t="s">
        <v>45</v>
      </c>
      <c r="D5" s="35">
        <v>3</v>
      </c>
      <c r="E5" s="35">
        <v>2</v>
      </c>
      <c r="F5" s="35">
        <v>1</v>
      </c>
      <c r="G5" s="35">
        <v>0</v>
      </c>
      <c r="H5" s="193"/>
      <c r="I5" s="23"/>
    </row>
    <row r="6" spans="1:9" ht="24" x14ac:dyDescent="0.55000000000000004">
      <c r="A6" s="39" t="s">
        <v>50</v>
      </c>
      <c r="B6" s="5">
        <v>35</v>
      </c>
      <c r="C6" s="5">
        <v>35</v>
      </c>
      <c r="D6" s="5"/>
      <c r="E6" s="5"/>
      <c r="F6" s="31"/>
      <c r="G6" s="31">
        <v>0</v>
      </c>
      <c r="H6" s="5"/>
      <c r="I6" s="23"/>
    </row>
    <row r="7" spans="1:9" ht="24" x14ac:dyDescent="0.55000000000000004">
      <c r="A7" s="39" t="s">
        <v>51</v>
      </c>
      <c r="B7" s="96">
        <v>35</v>
      </c>
      <c r="C7" s="96">
        <v>35</v>
      </c>
      <c r="D7" s="5"/>
      <c r="E7" s="5"/>
      <c r="F7" s="31"/>
      <c r="G7" s="31">
        <v>0</v>
      </c>
      <c r="H7" s="5"/>
      <c r="I7" s="23"/>
    </row>
    <row r="8" spans="1:9" ht="24" x14ac:dyDescent="0.55000000000000004">
      <c r="A8" s="39" t="s">
        <v>52</v>
      </c>
      <c r="B8" s="96">
        <v>35</v>
      </c>
      <c r="C8" s="96">
        <v>35</v>
      </c>
      <c r="D8" s="5"/>
      <c r="E8" s="5"/>
      <c r="F8" s="31"/>
      <c r="G8" s="31">
        <v>0</v>
      </c>
      <c r="H8" s="5"/>
      <c r="I8" s="23"/>
    </row>
    <row r="9" spans="1:9" ht="24.75" thickBot="1" x14ac:dyDescent="0.6">
      <c r="A9" s="44" t="s">
        <v>53</v>
      </c>
      <c r="B9" s="96">
        <v>35</v>
      </c>
      <c r="C9" s="96">
        <v>35</v>
      </c>
      <c r="D9" s="45"/>
      <c r="E9" s="32"/>
      <c r="F9" s="31"/>
      <c r="G9" s="33">
        <v>0</v>
      </c>
      <c r="H9" s="45"/>
      <c r="I9" s="23"/>
    </row>
    <row r="10" spans="1:9" ht="24.75" thickBot="1" x14ac:dyDescent="0.6">
      <c r="A10" s="40" t="s">
        <v>46</v>
      </c>
      <c r="B10" s="41">
        <f>SUM(B6:B8)</f>
        <v>105</v>
      </c>
      <c r="C10" s="41">
        <f>SUM(C6:C8)</f>
        <v>105</v>
      </c>
      <c r="D10" s="40">
        <f>SUM(D6:D8)</f>
        <v>0</v>
      </c>
      <c r="E10" s="40">
        <f>SUM(E6:E8)</f>
        <v>0</v>
      </c>
      <c r="F10" s="40">
        <f>SUM(F6:F8)</f>
        <v>0</v>
      </c>
      <c r="G10" s="40">
        <f t="shared" ref="G10" si="0">SUM(G6:G8)</f>
        <v>0</v>
      </c>
      <c r="H10" s="42"/>
      <c r="I10" s="23"/>
    </row>
    <row r="11" spans="1:9" ht="24.75" thickBot="1" x14ac:dyDescent="0.6">
      <c r="A11" s="40" t="s">
        <v>47</v>
      </c>
      <c r="B11" s="41">
        <f>B10/4</f>
        <v>26.25</v>
      </c>
      <c r="C11" s="41">
        <f>C10/4</f>
        <v>26.25</v>
      </c>
      <c r="D11" s="40">
        <f>D10/4</f>
        <v>0</v>
      </c>
      <c r="E11" s="40">
        <f>E10/4</f>
        <v>0</v>
      </c>
      <c r="F11" s="40">
        <f>F10/3</f>
        <v>0</v>
      </c>
      <c r="G11" s="40">
        <f>G10/3</f>
        <v>0</v>
      </c>
      <c r="H11" s="42"/>
      <c r="I11" s="23"/>
    </row>
    <row r="12" spans="1:9" ht="24" x14ac:dyDescent="0.55000000000000004">
      <c r="A12" s="34"/>
      <c r="B12" s="23"/>
      <c r="C12" s="23"/>
      <c r="D12" s="23"/>
      <c r="E12" s="23"/>
      <c r="F12" s="23"/>
      <c r="G12" s="23"/>
      <c r="H12" s="23"/>
      <c r="I12" s="23"/>
    </row>
    <row r="13" spans="1:9" ht="24" x14ac:dyDescent="0.55000000000000004">
      <c r="A13" s="34"/>
      <c r="B13" s="23"/>
      <c r="C13" s="23"/>
      <c r="D13" s="23"/>
      <c r="E13" s="23"/>
      <c r="F13" s="23"/>
      <c r="G13" s="23"/>
      <c r="H13" s="23"/>
      <c r="I13" s="23"/>
    </row>
    <row r="14" spans="1:9" ht="24" x14ac:dyDescent="0.55000000000000004">
      <c r="A14" s="34"/>
      <c r="B14" s="23"/>
      <c r="C14" s="23"/>
      <c r="D14" s="23"/>
      <c r="E14" s="23"/>
      <c r="F14" s="23"/>
      <c r="G14" s="23"/>
      <c r="H14" s="23"/>
      <c r="I14" s="23"/>
    </row>
    <row r="15" spans="1:9" ht="24" x14ac:dyDescent="0.55000000000000004">
      <c r="A15" s="34"/>
      <c r="B15" s="23"/>
      <c r="C15" s="23"/>
      <c r="D15" s="23"/>
      <c r="E15" s="23"/>
      <c r="F15" s="23"/>
      <c r="G15" s="23"/>
      <c r="H15" s="23"/>
      <c r="I15" s="23"/>
    </row>
    <row r="16" spans="1:9" ht="24" x14ac:dyDescent="0.55000000000000004">
      <c r="A16" s="34"/>
      <c r="B16" s="187" t="s">
        <v>48</v>
      </c>
      <c r="C16" s="187"/>
      <c r="D16" s="187"/>
      <c r="E16" s="187"/>
      <c r="F16" s="187"/>
      <c r="G16" s="187"/>
      <c r="I16" s="23"/>
    </row>
    <row r="17" spans="1:9" ht="24" x14ac:dyDescent="0.55000000000000004">
      <c r="A17" s="34"/>
      <c r="B17" s="187" t="s">
        <v>55</v>
      </c>
      <c r="C17" s="187"/>
      <c r="D17" s="187"/>
      <c r="E17" s="187"/>
      <c r="F17" s="187"/>
      <c r="G17" s="187"/>
      <c r="H17" s="43"/>
      <c r="I17" s="23"/>
    </row>
    <row r="18" spans="1:9" ht="24" x14ac:dyDescent="0.55000000000000004">
      <c r="A18" s="34"/>
      <c r="B18" s="187" t="s">
        <v>49</v>
      </c>
      <c r="C18" s="187"/>
      <c r="D18" s="187"/>
      <c r="E18" s="187"/>
      <c r="F18" s="187"/>
      <c r="G18" s="187"/>
      <c r="I18" s="23"/>
    </row>
    <row r="20" spans="1:9" ht="24" x14ac:dyDescent="0.55000000000000004">
      <c r="A20" s="85"/>
      <c r="B20" s="187" t="s">
        <v>48</v>
      </c>
      <c r="C20" s="187"/>
      <c r="D20" s="187"/>
      <c r="E20" s="187"/>
      <c r="F20" s="187"/>
      <c r="G20" s="187"/>
    </row>
    <row r="21" spans="1:9" ht="24" x14ac:dyDescent="0.55000000000000004">
      <c r="A21" s="2"/>
      <c r="B21" s="187" t="s">
        <v>59</v>
      </c>
      <c r="C21" s="187"/>
      <c r="D21" s="187"/>
      <c r="E21" s="187"/>
      <c r="F21" s="187"/>
      <c r="G21" s="187"/>
    </row>
    <row r="22" spans="1:9" ht="24" x14ac:dyDescent="0.55000000000000004">
      <c r="A22" s="2"/>
      <c r="B22" s="187" t="s">
        <v>49</v>
      </c>
      <c r="C22" s="187"/>
      <c r="D22" s="187"/>
      <c r="E22" s="187"/>
      <c r="F22" s="187"/>
      <c r="G22" s="187"/>
    </row>
    <row r="23" spans="1:9" ht="24" x14ac:dyDescent="0.55000000000000004">
      <c r="A23" s="34"/>
      <c r="B23" s="23"/>
      <c r="C23" s="23"/>
      <c r="D23" s="23"/>
      <c r="E23" s="23"/>
      <c r="F23" s="23"/>
      <c r="G23" s="23"/>
    </row>
    <row r="24" spans="1:9" ht="24" x14ac:dyDescent="0.55000000000000004">
      <c r="A24" s="34"/>
      <c r="B24" s="23"/>
      <c r="C24" s="23"/>
      <c r="D24" s="23"/>
      <c r="E24" s="23"/>
      <c r="F24" s="23"/>
      <c r="G24" s="23"/>
    </row>
    <row r="25" spans="1:9" ht="24" x14ac:dyDescent="0.55000000000000004">
      <c r="A25" s="34"/>
      <c r="B25" s="23"/>
      <c r="C25" s="23"/>
      <c r="D25" s="23"/>
      <c r="E25" s="23"/>
      <c r="F25" s="23"/>
      <c r="G25" s="23"/>
    </row>
    <row r="26" spans="1:9" ht="24" x14ac:dyDescent="0.55000000000000004">
      <c r="A26" s="34"/>
      <c r="B26" s="23"/>
      <c r="C26" s="23"/>
      <c r="D26" s="23"/>
      <c r="E26" s="23"/>
      <c r="F26" s="23"/>
      <c r="G26" s="23"/>
    </row>
    <row r="27" spans="1:9" ht="24" x14ac:dyDescent="0.55000000000000004">
      <c r="A27" s="34"/>
      <c r="B27" s="23"/>
      <c r="C27" s="23"/>
      <c r="D27" s="23"/>
      <c r="E27" s="23"/>
      <c r="F27" s="23"/>
      <c r="G27" s="23"/>
    </row>
    <row r="28" spans="1:9" ht="24" x14ac:dyDescent="0.55000000000000004">
      <c r="A28" s="34"/>
      <c r="B28" s="23"/>
      <c r="C28" s="23"/>
      <c r="D28" s="23"/>
      <c r="E28" s="23"/>
      <c r="F28" s="23"/>
      <c r="G28" s="23"/>
    </row>
    <row r="29" spans="1:9" ht="24" x14ac:dyDescent="0.55000000000000004">
      <c r="A29" s="34"/>
      <c r="B29" s="23"/>
      <c r="C29" s="23"/>
      <c r="D29" s="23"/>
      <c r="E29" s="23"/>
      <c r="F29" s="23"/>
      <c r="G29" s="23"/>
    </row>
    <row r="30" spans="1:9" ht="24" x14ac:dyDescent="0.55000000000000004">
      <c r="A30" s="34"/>
      <c r="B30" s="23"/>
      <c r="C30" s="23"/>
      <c r="D30" s="23"/>
      <c r="E30" s="23"/>
      <c r="F30" s="23"/>
      <c r="G30" s="23"/>
    </row>
    <row r="31" spans="1:9" ht="24" x14ac:dyDescent="0.55000000000000004">
      <c r="A31" s="34"/>
      <c r="B31" s="23"/>
      <c r="C31" s="23"/>
      <c r="D31" s="23"/>
      <c r="E31" s="23"/>
      <c r="F31" s="23"/>
      <c r="G31" s="23"/>
    </row>
    <row r="32" spans="1:9" ht="24" x14ac:dyDescent="0.55000000000000004">
      <c r="A32" s="34"/>
      <c r="B32" s="23"/>
      <c r="C32" s="23"/>
      <c r="D32" s="23"/>
      <c r="E32" s="23"/>
      <c r="F32" s="23"/>
      <c r="G32" s="23"/>
    </row>
    <row r="33" spans="1:7" ht="24" x14ac:dyDescent="0.55000000000000004">
      <c r="A33" s="34"/>
      <c r="B33" s="23"/>
      <c r="C33" s="23"/>
      <c r="D33" s="23"/>
      <c r="E33" s="23"/>
      <c r="F33" s="23"/>
      <c r="G33" s="23"/>
    </row>
    <row r="34" spans="1:7" ht="24" x14ac:dyDescent="0.55000000000000004">
      <c r="A34" s="34"/>
      <c r="B34" s="23"/>
      <c r="C34" s="23"/>
      <c r="D34" s="23"/>
      <c r="E34" s="23"/>
      <c r="F34" s="23"/>
      <c r="G34" s="23"/>
    </row>
    <row r="35" spans="1:7" ht="24" x14ac:dyDescent="0.55000000000000004">
      <c r="A35" s="34"/>
      <c r="B35" s="23"/>
      <c r="C35" s="23"/>
      <c r="D35" s="23"/>
      <c r="E35" s="23"/>
      <c r="F35" s="23"/>
      <c r="G35" s="23"/>
    </row>
  </sheetData>
  <mergeCells count="10">
    <mergeCell ref="B21:G21"/>
    <mergeCell ref="B22:G22"/>
    <mergeCell ref="B18:G18"/>
    <mergeCell ref="A2:H2"/>
    <mergeCell ref="A4:A5"/>
    <mergeCell ref="D4:G4"/>
    <mergeCell ref="H4:H5"/>
    <mergeCell ref="B16:G16"/>
    <mergeCell ref="B17:G17"/>
    <mergeCell ref="B20:G20"/>
  </mergeCells>
  <pageMargins left="0.51181102362204722" right="0" top="0.74803149606299213" bottom="0.74803149606299213" header="0.31496062992125984" footer="0.31496062992125984"/>
  <pageSetup paperSize="9" scale="9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tabSelected="1" workbookViewId="0">
      <selection activeCell="K2" sqref="K2"/>
    </sheetView>
  </sheetViews>
  <sheetFormatPr defaultColWidth="9" defaultRowHeight="24" x14ac:dyDescent="0.2"/>
  <cols>
    <col min="1" max="1" width="9" style="24"/>
    <col min="2" max="2" width="16.375" style="22" bestFit="1" customWidth="1"/>
    <col min="3" max="3" width="9" style="24"/>
    <col min="4" max="5" width="9" style="6"/>
    <col min="6" max="6" width="11.5" style="6" customWidth="1"/>
    <col min="7" max="16384" width="9" style="24"/>
  </cols>
  <sheetData>
    <row r="1" spans="1:6" x14ac:dyDescent="0.2">
      <c r="A1" s="147" t="s">
        <v>62</v>
      </c>
      <c r="B1" s="147"/>
      <c r="C1" s="147"/>
      <c r="D1" s="147"/>
      <c r="E1" s="147"/>
      <c r="F1" s="147"/>
    </row>
    <row r="2" spans="1:6" x14ac:dyDescent="0.2">
      <c r="A2" s="20" t="s">
        <v>32</v>
      </c>
      <c r="B2" s="21" t="s">
        <v>33</v>
      </c>
      <c r="C2" s="20" t="s">
        <v>34</v>
      </c>
      <c r="D2" s="26" t="s">
        <v>35</v>
      </c>
      <c r="E2" s="26" t="s">
        <v>36</v>
      </c>
      <c r="F2" s="26" t="s">
        <v>37</v>
      </c>
    </row>
    <row r="3" spans="1:6" x14ac:dyDescent="0.2">
      <c r="A3" s="59">
        <v>1</v>
      </c>
      <c r="B3" s="60" t="s">
        <v>69</v>
      </c>
      <c r="C3" s="59" t="s">
        <v>103</v>
      </c>
      <c r="D3" s="61" t="s">
        <v>8</v>
      </c>
      <c r="E3" s="62" t="s">
        <v>137</v>
      </c>
      <c r="F3" s="63" t="s">
        <v>138</v>
      </c>
    </row>
    <row r="4" spans="1:6" x14ac:dyDescent="0.2">
      <c r="A4" s="59">
        <v>2</v>
      </c>
      <c r="B4" s="60" t="s">
        <v>70</v>
      </c>
      <c r="C4" s="59" t="s">
        <v>104</v>
      </c>
      <c r="D4" s="61" t="s">
        <v>8</v>
      </c>
      <c r="E4" s="62" t="s">
        <v>56</v>
      </c>
      <c r="F4" s="63" t="s">
        <v>139</v>
      </c>
    </row>
    <row r="5" spans="1:6" x14ac:dyDescent="0.2">
      <c r="A5" s="59">
        <v>3</v>
      </c>
      <c r="B5" s="60" t="s">
        <v>71</v>
      </c>
      <c r="C5" s="59" t="s">
        <v>105</v>
      </c>
      <c r="D5" s="61" t="s">
        <v>8</v>
      </c>
      <c r="E5" s="62" t="s">
        <v>140</v>
      </c>
      <c r="F5" s="63" t="s">
        <v>141</v>
      </c>
    </row>
    <row r="6" spans="1:6" x14ac:dyDescent="0.2">
      <c r="A6" s="59">
        <v>4</v>
      </c>
      <c r="B6" s="60" t="s">
        <v>72</v>
      </c>
      <c r="C6" s="59" t="s">
        <v>106</v>
      </c>
      <c r="D6" s="61" t="s">
        <v>8</v>
      </c>
      <c r="E6" s="62" t="s">
        <v>142</v>
      </c>
      <c r="F6" s="63" t="s">
        <v>143</v>
      </c>
    </row>
    <row r="7" spans="1:6" x14ac:dyDescent="0.2">
      <c r="A7" s="59">
        <v>5</v>
      </c>
      <c r="B7" s="60" t="s">
        <v>73</v>
      </c>
      <c r="C7" s="59" t="s">
        <v>107</v>
      </c>
      <c r="D7" s="61" t="s">
        <v>8</v>
      </c>
      <c r="E7" s="62" t="s">
        <v>144</v>
      </c>
      <c r="F7" s="63" t="s">
        <v>145</v>
      </c>
    </row>
    <row r="8" spans="1:6" x14ac:dyDescent="0.2">
      <c r="A8" s="59">
        <v>6</v>
      </c>
      <c r="B8" s="60" t="s">
        <v>74</v>
      </c>
      <c r="C8" s="59" t="s">
        <v>108</v>
      </c>
      <c r="D8" s="61" t="s">
        <v>9</v>
      </c>
      <c r="E8" s="62" t="s">
        <v>146</v>
      </c>
      <c r="F8" s="63" t="s">
        <v>147</v>
      </c>
    </row>
    <row r="9" spans="1:6" x14ac:dyDescent="0.2">
      <c r="A9" s="59">
        <v>7</v>
      </c>
      <c r="B9" s="60" t="s">
        <v>75</v>
      </c>
      <c r="C9" s="59" t="s">
        <v>109</v>
      </c>
      <c r="D9" s="61" t="s">
        <v>9</v>
      </c>
      <c r="E9" s="62" t="s">
        <v>148</v>
      </c>
      <c r="F9" s="63" t="s">
        <v>149</v>
      </c>
    </row>
    <row r="10" spans="1:6" x14ac:dyDescent="0.2">
      <c r="A10" s="59">
        <v>8</v>
      </c>
      <c r="B10" s="60" t="s">
        <v>76</v>
      </c>
      <c r="C10" s="59" t="s">
        <v>110</v>
      </c>
      <c r="D10" s="61" t="s">
        <v>9</v>
      </c>
      <c r="E10" s="62" t="s">
        <v>150</v>
      </c>
      <c r="F10" s="63" t="s">
        <v>151</v>
      </c>
    </row>
    <row r="11" spans="1:6" x14ac:dyDescent="0.2">
      <c r="A11" s="59">
        <v>9</v>
      </c>
      <c r="B11" s="60" t="s">
        <v>77</v>
      </c>
      <c r="C11" s="59" t="s">
        <v>111</v>
      </c>
      <c r="D11" s="61" t="s">
        <v>9</v>
      </c>
      <c r="E11" s="62" t="s">
        <v>152</v>
      </c>
      <c r="F11" s="63" t="s">
        <v>153</v>
      </c>
    </row>
    <row r="12" spans="1:6" x14ac:dyDescent="0.2">
      <c r="A12" s="59">
        <v>10</v>
      </c>
      <c r="B12" s="60" t="s">
        <v>78</v>
      </c>
      <c r="C12" s="59" t="s">
        <v>112</v>
      </c>
      <c r="D12" s="61" t="s">
        <v>9</v>
      </c>
      <c r="E12" s="62" t="s">
        <v>154</v>
      </c>
      <c r="F12" s="63" t="s">
        <v>58</v>
      </c>
    </row>
    <row r="13" spans="1:6" x14ac:dyDescent="0.2">
      <c r="A13" s="59">
        <v>11</v>
      </c>
      <c r="B13" s="60" t="s">
        <v>79</v>
      </c>
      <c r="C13" s="59" t="s">
        <v>113</v>
      </c>
      <c r="D13" s="61" t="s">
        <v>9</v>
      </c>
      <c r="E13" s="62" t="s">
        <v>155</v>
      </c>
      <c r="F13" s="63" t="s">
        <v>156</v>
      </c>
    </row>
    <row r="14" spans="1:6" x14ac:dyDescent="0.2">
      <c r="A14" s="59">
        <v>12</v>
      </c>
      <c r="B14" s="60" t="s">
        <v>80</v>
      </c>
      <c r="C14" s="59" t="s">
        <v>114</v>
      </c>
      <c r="D14" s="61" t="s">
        <v>9</v>
      </c>
      <c r="E14" s="62" t="s">
        <v>157</v>
      </c>
      <c r="F14" s="63" t="s">
        <v>158</v>
      </c>
    </row>
    <row r="15" spans="1:6" x14ac:dyDescent="0.2">
      <c r="A15" s="59">
        <v>13</v>
      </c>
      <c r="B15" s="60" t="s">
        <v>81</v>
      </c>
      <c r="C15" s="59" t="s">
        <v>115</v>
      </c>
      <c r="D15" s="61" t="s">
        <v>9</v>
      </c>
      <c r="E15" s="62" t="s">
        <v>159</v>
      </c>
      <c r="F15" s="63" t="s">
        <v>160</v>
      </c>
    </row>
    <row r="16" spans="1:6" x14ac:dyDescent="0.2">
      <c r="A16" s="59">
        <v>14</v>
      </c>
      <c r="B16" s="60" t="s">
        <v>82</v>
      </c>
      <c r="C16" s="59" t="s">
        <v>116</v>
      </c>
      <c r="D16" s="61" t="s">
        <v>9</v>
      </c>
      <c r="E16" s="62" t="s">
        <v>161</v>
      </c>
      <c r="F16" s="63" t="s">
        <v>162</v>
      </c>
    </row>
    <row r="17" spans="1:6" x14ac:dyDescent="0.2">
      <c r="A17" s="59">
        <v>15</v>
      </c>
      <c r="B17" s="60" t="s">
        <v>83</v>
      </c>
      <c r="C17" s="59" t="s">
        <v>117</v>
      </c>
      <c r="D17" s="61" t="s">
        <v>9</v>
      </c>
      <c r="E17" s="62" t="s">
        <v>163</v>
      </c>
      <c r="F17" s="63" t="s">
        <v>164</v>
      </c>
    </row>
    <row r="18" spans="1:6" x14ac:dyDescent="0.2">
      <c r="A18" s="59">
        <v>16</v>
      </c>
      <c r="B18" s="60" t="s">
        <v>84</v>
      </c>
      <c r="C18" s="59" t="s">
        <v>118</v>
      </c>
      <c r="D18" s="61" t="s">
        <v>9</v>
      </c>
      <c r="E18" s="62" t="s">
        <v>165</v>
      </c>
      <c r="F18" s="63" t="s">
        <v>166</v>
      </c>
    </row>
    <row r="19" spans="1:6" x14ac:dyDescent="0.2">
      <c r="A19" s="59">
        <v>17</v>
      </c>
      <c r="B19" s="60" t="s">
        <v>85</v>
      </c>
      <c r="C19" s="59" t="s">
        <v>119</v>
      </c>
      <c r="D19" s="61" t="s">
        <v>9</v>
      </c>
      <c r="E19" s="62" t="s">
        <v>167</v>
      </c>
      <c r="F19" s="63" t="s">
        <v>168</v>
      </c>
    </row>
    <row r="20" spans="1:6" x14ac:dyDescent="0.2">
      <c r="A20" s="59">
        <v>18</v>
      </c>
      <c r="B20" s="60" t="s">
        <v>86</v>
      </c>
      <c r="C20" s="59" t="s">
        <v>120</v>
      </c>
      <c r="D20" s="61" t="s">
        <v>9</v>
      </c>
      <c r="E20" s="62" t="s">
        <v>169</v>
      </c>
      <c r="F20" s="63" t="s">
        <v>170</v>
      </c>
    </row>
    <row r="21" spans="1:6" x14ac:dyDescent="0.2">
      <c r="A21" s="59">
        <v>19</v>
      </c>
      <c r="B21" s="60" t="s">
        <v>87</v>
      </c>
      <c r="C21" s="59" t="s">
        <v>121</v>
      </c>
      <c r="D21" s="61" t="s">
        <v>8</v>
      </c>
      <c r="E21" s="62" t="s">
        <v>144</v>
      </c>
      <c r="F21" s="63" t="s">
        <v>171</v>
      </c>
    </row>
    <row r="22" spans="1:6" x14ac:dyDescent="0.2">
      <c r="A22" s="59">
        <v>20</v>
      </c>
      <c r="B22" s="60" t="s">
        <v>88</v>
      </c>
      <c r="C22" s="59" t="s">
        <v>122</v>
      </c>
      <c r="D22" s="61" t="s">
        <v>8</v>
      </c>
      <c r="E22" s="62" t="s">
        <v>172</v>
      </c>
      <c r="F22" s="63" t="s">
        <v>173</v>
      </c>
    </row>
    <row r="23" spans="1:6" x14ac:dyDescent="0.2">
      <c r="A23" s="59">
        <v>21</v>
      </c>
      <c r="B23" s="60" t="s">
        <v>89</v>
      </c>
      <c r="C23" s="59" t="s">
        <v>123</v>
      </c>
      <c r="D23" s="61" t="s">
        <v>8</v>
      </c>
      <c r="E23" s="62" t="s">
        <v>174</v>
      </c>
      <c r="F23" s="63" t="s">
        <v>175</v>
      </c>
    </row>
    <row r="24" spans="1:6" x14ac:dyDescent="0.2">
      <c r="A24" s="59">
        <v>22</v>
      </c>
      <c r="B24" s="60" t="s">
        <v>90</v>
      </c>
      <c r="C24" s="59" t="s">
        <v>124</v>
      </c>
      <c r="D24" s="61" t="s">
        <v>9</v>
      </c>
      <c r="E24" s="62" t="s">
        <v>57</v>
      </c>
      <c r="F24" s="63" t="s">
        <v>176</v>
      </c>
    </row>
    <row r="25" spans="1:6" x14ac:dyDescent="0.2">
      <c r="A25" s="59">
        <v>23</v>
      </c>
      <c r="B25" s="60" t="s">
        <v>91</v>
      </c>
      <c r="C25" s="59" t="s">
        <v>125</v>
      </c>
      <c r="D25" s="61" t="s">
        <v>8</v>
      </c>
      <c r="E25" s="62" t="s">
        <v>177</v>
      </c>
      <c r="F25" s="63" t="s">
        <v>178</v>
      </c>
    </row>
    <row r="26" spans="1:6" x14ac:dyDescent="0.2">
      <c r="A26" s="59">
        <v>24</v>
      </c>
      <c r="B26" s="60" t="s">
        <v>92</v>
      </c>
      <c r="C26" s="59" t="s">
        <v>126</v>
      </c>
      <c r="D26" s="61" t="s">
        <v>8</v>
      </c>
      <c r="E26" s="62" t="s">
        <v>179</v>
      </c>
      <c r="F26" s="63" t="s">
        <v>180</v>
      </c>
    </row>
    <row r="27" spans="1:6" x14ac:dyDescent="0.2">
      <c r="A27" s="59">
        <v>25</v>
      </c>
      <c r="B27" s="60" t="s">
        <v>93</v>
      </c>
      <c r="C27" s="59" t="s">
        <v>127</v>
      </c>
      <c r="D27" s="61" t="s">
        <v>8</v>
      </c>
      <c r="E27" s="62" t="s">
        <v>181</v>
      </c>
      <c r="F27" s="63" t="s">
        <v>182</v>
      </c>
    </row>
    <row r="28" spans="1:6" x14ac:dyDescent="0.2">
      <c r="A28" s="59">
        <v>26</v>
      </c>
      <c r="B28" s="60" t="s">
        <v>94</v>
      </c>
      <c r="C28" s="59" t="s">
        <v>128</v>
      </c>
      <c r="D28" s="61" t="s">
        <v>8</v>
      </c>
      <c r="E28" s="62" t="s">
        <v>183</v>
      </c>
      <c r="F28" s="63" t="s">
        <v>184</v>
      </c>
    </row>
    <row r="29" spans="1:6" x14ac:dyDescent="0.2">
      <c r="A29" s="59">
        <v>27</v>
      </c>
      <c r="B29" s="60" t="s">
        <v>95</v>
      </c>
      <c r="C29" s="59" t="s">
        <v>129</v>
      </c>
      <c r="D29" s="61" t="s">
        <v>9</v>
      </c>
      <c r="E29" s="62" t="s">
        <v>185</v>
      </c>
      <c r="F29" s="63" t="s">
        <v>186</v>
      </c>
    </row>
    <row r="30" spans="1:6" x14ac:dyDescent="0.2">
      <c r="A30" s="59">
        <v>28</v>
      </c>
      <c r="B30" s="60" t="s">
        <v>96</v>
      </c>
      <c r="C30" s="59" t="s">
        <v>130</v>
      </c>
      <c r="D30" s="61" t="s">
        <v>8</v>
      </c>
      <c r="E30" s="62" t="s">
        <v>187</v>
      </c>
      <c r="F30" s="63" t="s">
        <v>188</v>
      </c>
    </row>
    <row r="31" spans="1:6" x14ac:dyDescent="0.2">
      <c r="A31" s="96">
        <v>29</v>
      </c>
      <c r="B31" s="60" t="s">
        <v>97</v>
      </c>
      <c r="C31" s="96" t="s">
        <v>131</v>
      </c>
      <c r="D31" s="39" t="s">
        <v>9</v>
      </c>
      <c r="E31" s="39" t="s">
        <v>189</v>
      </c>
      <c r="F31" s="39" t="s">
        <v>190</v>
      </c>
    </row>
    <row r="32" spans="1:6" x14ac:dyDescent="0.2">
      <c r="A32" s="96">
        <v>30</v>
      </c>
      <c r="B32" s="60" t="s">
        <v>98</v>
      </c>
      <c r="C32" s="96" t="s">
        <v>132</v>
      </c>
      <c r="D32" s="39" t="s">
        <v>9</v>
      </c>
      <c r="E32" s="39" t="s">
        <v>191</v>
      </c>
      <c r="F32" s="39" t="s">
        <v>192</v>
      </c>
    </row>
    <row r="33" spans="1:6" x14ac:dyDescent="0.2">
      <c r="A33" s="96">
        <v>31</v>
      </c>
      <c r="B33" s="21" t="s">
        <v>99</v>
      </c>
      <c r="C33" s="20" t="s">
        <v>133</v>
      </c>
      <c r="D33" s="26" t="s">
        <v>9</v>
      </c>
      <c r="E33" s="26" t="s">
        <v>193</v>
      </c>
      <c r="F33" s="26" t="s">
        <v>194</v>
      </c>
    </row>
    <row r="34" spans="1:6" x14ac:dyDescent="0.2">
      <c r="A34" s="96">
        <v>32</v>
      </c>
      <c r="B34" s="21" t="s">
        <v>100</v>
      </c>
      <c r="C34" s="20" t="s">
        <v>134</v>
      </c>
      <c r="D34" s="26" t="s">
        <v>9</v>
      </c>
      <c r="E34" s="26" t="s">
        <v>195</v>
      </c>
      <c r="F34" s="26" t="s">
        <v>196</v>
      </c>
    </row>
    <row r="35" spans="1:6" x14ac:dyDescent="0.2">
      <c r="A35" s="96">
        <v>33</v>
      </c>
      <c r="B35" s="21" t="s">
        <v>101</v>
      </c>
      <c r="C35" s="20" t="s">
        <v>135</v>
      </c>
      <c r="D35" s="26" t="s">
        <v>9</v>
      </c>
      <c r="E35" s="26" t="s">
        <v>197</v>
      </c>
      <c r="F35" s="26" t="s">
        <v>198</v>
      </c>
    </row>
    <row r="36" spans="1:6" x14ac:dyDescent="0.2">
      <c r="A36" s="96">
        <v>34</v>
      </c>
      <c r="B36" s="21" t="s">
        <v>102</v>
      </c>
      <c r="C36" s="20" t="s">
        <v>136</v>
      </c>
      <c r="D36" s="26" t="s">
        <v>9</v>
      </c>
      <c r="E36" s="26" t="s">
        <v>199</v>
      </c>
      <c r="F36" s="26" t="s">
        <v>200</v>
      </c>
    </row>
    <row r="37" spans="1:6" x14ac:dyDescent="0.2">
      <c r="A37" s="96">
        <v>35</v>
      </c>
      <c r="B37" s="21">
        <v>1103300273169</v>
      </c>
      <c r="C37" s="20">
        <v>7314</v>
      </c>
      <c r="D37" s="26" t="s">
        <v>8</v>
      </c>
      <c r="E37" s="26" t="s">
        <v>201</v>
      </c>
      <c r="F37" s="26" t="s">
        <v>202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Q41"/>
  <sheetViews>
    <sheetView view="pageLayout" zoomScaleNormal="100" workbookViewId="0">
      <selection activeCell="P4" sqref="P4:P5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6384" width="9" style="19"/>
  </cols>
  <sheetData>
    <row r="1" spans="1:17" x14ac:dyDescent="0.4">
      <c r="A1" s="174" t="s">
        <v>12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7" x14ac:dyDescent="0.4">
      <c r="A2" s="175" t="s">
        <v>203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2"/>
    </row>
    <row r="3" spans="1:17" ht="20.100000000000001" customHeight="1" x14ac:dyDescent="0.4">
      <c r="A3" s="170" t="s">
        <v>0</v>
      </c>
      <c r="B3" s="176" t="s">
        <v>2</v>
      </c>
      <c r="C3" s="177"/>
      <c r="D3" s="178"/>
      <c r="E3" s="170" t="s">
        <v>3</v>
      </c>
      <c r="F3" s="183"/>
      <c r="G3" s="171"/>
      <c r="H3" s="170" t="s">
        <v>4</v>
      </c>
      <c r="I3" s="183"/>
      <c r="J3" s="171"/>
      <c r="K3" s="170" t="s">
        <v>5</v>
      </c>
      <c r="L3" s="183"/>
      <c r="M3" s="171"/>
      <c r="N3" s="170" t="s">
        <v>6</v>
      </c>
      <c r="O3" s="183"/>
      <c r="P3" s="171"/>
    </row>
    <row r="4" spans="1:17" ht="20.100000000000001" customHeight="1" x14ac:dyDescent="0.4">
      <c r="A4" s="170"/>
      <c r="B4" s="179"/>
      <c r="C4" s="174"/>
      <c r="D4" s="180"/>
      <c r="E4" s="170" t="s">
        <v>7</v>
      </c>
      <c r="F4" s="171"/>
      <c r="G4" s="172" t="s">
        <v>1</v>
      </c>
      <c r="H4" s="170" t="s">
        <v>7</v>
      </c>
      <c r="I4" s="171"/>
      <c r="J4" s="172" t="s">
        <v>1</v>
      </c>
      <c r="K4" s="170" t="s">
        <v>7</v>
      </c>
      <c r="L4" s="171"/>
      <c r="M4" s="172" t="s">
        <v>1</v>
      </c>
      <c r="N4" s="170" t="s">
        <v>7</v>
      </c>
      <c r="O4" s="171"/>
      <c r="P4" s="172" t="s">
        <v>1</v>
      </c>
    </row>
    <row r="5" spans="1:17" ht="20.100000000000001" customHeight="1" x14ac:dyDescent="0.4">
      <c r="A5" s="170"/>
      <c r="B5" s="181"/>
      <c r="C5" s="175"/>
      <c r="D5" s="182"/>
      <c r="E5" s="137">
        <v>1</v>
      </c>
      <c r="F5" s="137">
        <v>2</v>
      </c>
      <c r="G5" s="173"/>
      <c r="H5" s="137">
        <v>1</v>
      </c>
      <c r="I5" s="137">
        <v>2</v>
      </c>
      <c r="J5" s="173"/>
      <c r="K5" s="137">
        <v>1</v>
      </c>
      <c r="L5" s="137">
        <v>2</v>
      </c>
      <c r="M5" s="173"/>
      <c r="N5" s="137">
        <v>1</v>
      </c>
      <c r="O5" s="137">
        <v>2</v>
      </c>
      <c r="P5" s="173"/>
    </row>
    <row r="6" spans="1:17" ht="18" customHeight="1" x14ac:dyDescent="0.55000000000000004">
      <c r="A6" s="68"/>
      <c r="B6" s="186" t="s">
        <v>10</v>
      </c>
      <c r="C6" s="186"/>
      <c r="D6" s="186"/>
      <c r="E6" s="137">
        <v>3</v>
      </c>
      <c r="F6" s="137">
        <v>3</v>
      </c>
      <c r="G6" s="138">
        <v>3</v>
      </c>
      <c r="H6" s="137">
        <v>3</v>
      </c>
      <c r="I6" s="137">
        <v>3</v>
      </c>
      <c r="J6" s="138">
        <v>3</v>
      </c>
      <c r="K6" s="137">
        <v>3</v>
      </c>
      <c r="L6" s="137">
        <v>3</v>
      </c>
      <c r="M6" s="138">
        <v>3</v>
      </c>
      <c r="N6" s="137">
        <v>3</v>
      </c>
      <c r="O6" s="137">
        <v>3</v>
      </c>
      <c r="P6" s="138">
        <v>3</v>
      </c>
    </row>
    <row r="7" spans="1:17" s="84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>
        <v>3</v>
      </c>
      <c r="F7" s="87">
        <v>3</v>
      </c>
      <c r="G7" s="87">
        <f>(E7+F7)/2</f>
        <v>3</v>
      </c>
      <c r="H7" s="87">
        <v>3</v>
      </c>
      <c r="I7" s="86">
        <v>3</v>
      </c>
      <c r="J7" s="87">
        <f>(H7+I7)/2</f>
        <v>3</v>
      </c>
      <c r="K7" s="86">
        <v>3</v>
      </c>
      <c r="L7" s="86">
        <v>3</v>
      </c>
      <c r="M7" s="88">
        <f>(K7+L7)/2</f>
        <v>3</v>
      </c>
      <c r="N7" s="87">
        <f>(E7+H7+K7)/3</f>
        <v>3</v>
      </c>
      <c r="O7" s="86">
        <f>(F7+I7+L7)/3</f>
        <v>3</v>
      </c>
      <c r="P7" s="89">
        <f>(N7+O7)/2</f>
        <v>3</v>
      </c>
    </row>
    <row r="8" spans="1:17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>
        <v>3</v>
      </c>
      <c r="F8" s="125">
        <v>3</v>
      </c>
      <c r="G8" s="101">
        <f t="shared" ref="G8:G41" si="0">(E8+F8)/2</f>
        <v>3</v>
      </c>
      <c r="H8" s="125">
        <v>3</v>
      </c>
      <c r="I8" s="130">
        <v>3</v>
      </c>
      <c r="J8" s="101">
        <f t="shared" ref="J8:J41" si="1">(H8+I8)/2</f>
        <v>3</v>
      </c>
      <c r="K8" s="130">
        <v>3</v>
      </c>
      <c r="L8" s="125">
        <v>3</v>
      </c>
      <c r="M8" s="101">
        <f t="shared" ref="M8:M41" si="2">(K8+L8)/2</f>
        <v>3</v>
      </c>
      <c r="N8" s="125">
        <f t="shared" ref="N8:N41" si="3">(E8+H8+K8)/3</f>
        <v>3</v>
      </c>
      <c r="O8" s="130">
        <f t="shared" ref="O8:O41" si="4">(F8+I8+L8)/3</f>
        <v>3</v>
      </c>
      <c r="P8" s="121">
        <f t="shared" ref="P8:P41" si="5">(N8+O8)/2</f>
        <v>3</v>
      </c>
    </row>
    <row r="9" spans="1:17" ht="18" customHeight="1" x14ac:dyDescent="0.4">
      <c r="A9" s="102">
        <v>3</v>
      </c>
      <c r="B9" s="122" t="str">
        <f>รายชื่อ!D5</f>
        <v>เด็กชาย</v>
      </c>
      <c r="C9" s="123" t="str">
        <f>รายชื่อ!E5</f>
        <v>ธนพล</v>
      </c>
      <c r="D9" s="124" t="str">
        <f>รายชื่อ!F5</f>
        <v>นรอินทร์</v>
      </c>
      <c r="E9" s="194">
        <v>3</v>
      </c>
      <c r="F9" s="194">
        <v>3</v>
      </c>
      <c r="G9" s="101">
        <f t="shared" si="0"/>
        <v>3</v>
      </c>
      <c r="H9" s="194">
        <v>3</v>
      </c>
      <c r="I9" s="194">
        <v>3</v>
      </c>
      <c r="J9" s="101">
        <f t="shared" si="1"/>
        <v>3</v>
      </c>
      <c r="K9" s="194">
        <v>3</v>
      </c>
      <c r="L9" s="194">
        <v>3</v>
      </c>
      <c r="M9" s="101">
        <f t="shared" si="2"/>
        <v>3</v>
      </c>
      <c r="N9" s="125">
        <f t="shared" si="3"/>
        <v>3</v>
      </c>
      <c r="O9" s="125">
        <f t="shared" si="4"/>
        <v>3</v>
      </c>
      <c r="P9" s="121">
        <f t="shared" si="5"/>
        <v>3</v>
      </c>
    </row>
    <row r="10" spans="1:17" ht="18" customHeight="1" x14ac:dyDescent="0.4">
      <c r="A10" s="102">
        <v>4</v>
      </c>
      <c r="B10" s="122" t="str">
        <f>รายชื่อ!D6</f>
        <v>เด็กชาย</v>
      </c>
      <c r="C10" s="123" t="str">
        <f>รายชื่อ!E6</f>
        <v>นิธิพล</v>
      </c>
      <c r="D10" s="124" t="str">
        <f>รายชื่อ!F6</f>
        <v>แผ่นคำลา</v>
      </c>
      <c r="E10" s="195">
        <v>3</v>
      </c>
      <c r="F10" s="195">
        <v>3</v>
      </c>
      <c r="G10" s="101">
        <f t="shared" si="0"/>
        <v>3</v>
      </c>
      <c r="H10" s="195">
        <v>3</v>
      </c>
      <c r="I10" s="195">
        <v>3</v>
      </c>
      <c r="J10" s="101">
        <f t="shared" si="1"/>
        <v>3</v>
      </c>
      <c r="K10" s="195">
        <v>3</v>
      </c>
      <c r="L10" s="195">
        <v>3</v>
      </c>
      <c r="M10" s="101">
        <f t="shared" si="2"/>
        <v>3</v>
      </c>
      <c r="N10" s="125">
        <f t="shared" si="3"/>
        <v>3</v>
      </c>
      <c r="O10" s="125">
        <f t="shared" si="4"/>
        <v>3</v>
      </c>
      <c r="P10" s="121">
        <f t="shared" si="5"/>
        <v>3</v>
      </c>
    </row>
    <row r="11" spans="1:17" ht="18" customHeight="1" x14ac:dyDescent="0.4">
      <c r="A11" s="102">
        <v>5</v>
      </c>
      <c r="B11" s="122" t="str">
        <f>รายชื่อ!D7</f>
        <v>เด็กชาย</v>
      </c>
      <c r="C11" s="123" t="str">
        <f>รายชื่อ!E7</f>
        <v>พงศกร</v>
      </c>
      <c r="D11" s="124" t="str">
        <f>รายชื่อ!F7</f>
        <v>สุทธิพงศ์วิรัช</v>
      </c>
      <c r="E11" s="101">
        <v>3</v>
      </c>
      <c r="F11" s="101">
        <v>3</v>
      </c>
      <c r="G11" s="101">
        <f t="shared" si="0"/>
        <v>3</v>
      </c>
      <c r="H11" s="101">
        <v>3</v>
      </c>
      <c r="I11" s="101">
        <v>3</v>
      </c>
      <c r="J11" s="101">
        <f t="shared" si="1"/>
        <v>3</v>
      </c>
      <c r="K11" s="101">
        <v>3</v>
      </c>
      <c r="L11" s="101">
        <v>3</v>
      </c>
      <c r="M11" s="101">
        <f t="shared" si="2"/>
        <v>3</v>
      </c>
      <c r="N11" s="125">
        <f t="shared" si="3"/>
        <v>3</v>
      </c>
      <c r="O11" s="125">
        <f t="shared" si="4"/>
        <v>3</v>
      </c>
      <c r="P11" s="121">
        <f t="shared" si="5"/>
        <v>3</v>
      </c>
    </row>
    <row r="12" spans="1:17" ht="18" customHeight="1" x14ac:dyDescent="0.4">
      <c r="A12" s="102">
        <v>6</v>
      </c>
      <c r="B12" s="122" t="str">
        <f>รายชื่อ!D8</f>
        <v>เด็กหญิง</v>
      </c>
      <c r="C12" s="123" t="str">
        <f>รายชื่อ!E8</f>
        <v>กมลวรรณ</v>
      </c>
      <c r="D12" s="124" t="str">
        <f>รายชื่อ!F8</f>
        <v>เนาวไสศรี</v>
      </c>
      <c r="E12" s="194">
        <v>3</v>
      </c>
      <c r="F12" s="194">
        <v>3</v>
      </c>
      <c r="G12" s="101">
        <f t="shared" si="0"/>
        <v>3</v>
      </c>
      <c r="H12" s="194">
        <v>3</v>
      </c>
      <c r="I12" s="194">
        <v>3</v>
      </c>
      <c r="J12" s="101">
        <f t="shared" si="1"/>
        <v>3</v>
      </c>
      <c r="K12" s="194">
        <v>3</v>
      </c>
      <c r="L12" s="194">
        <v>3</v>
      </c>
      <c r="M12" s="101">
        <f t="shared" si="2"/>
        <v>3</v>
      </c>
      <c r="N12" s="125">
        <f t="shared" si="3"/>
        <v>3</v>
      </c>
      <c r="O12" s="125">
        <f t="shared" si="4"/>
        <v>3</v>
      </c>
      <c r="P12" s="121">
        <f t="shared" si="5"/>
        <v>3</v>
      </c>
    </row>
    <row r="13" spans="1:17" ht="18" customHeight="1" x14ac:dyDescent="0.4">
      <c r="A13" s="102">
        <v>7</v>
      </c>
      <c r="B13" s="122" t="str">
        <f>รายชื่อ!D9</f>
        <v>เด็กหญิง</v>
      </c>
      <c r="C13" s="123" t="str">
        <f>รายชื่อ!E9</f>
        <v>กรองกาญจน์</v>
      </c>
      <c r="D13" s="124" t="str">
        <f>รายชื่อ!F9</f>
        <v>สืบสอน</v>
      </c>
      <c r="E13" s="125">
        <v>3</v>
      </c>
      <c r="F13" s="125">
        <v>3</v>
      </c>
      <c r="G13" s="101">
        <f t="shared" si="0"/>
        <v>3</v>
      </c>
      <c r="H13" s="125">
        <v>3</v>
      </c>
      <c r="I13" s="125">
        <v>3</v>
      </c>
      <c r="J13" s="101">
        <f t="shared" si="1"/>
        <v>3</v>
      </c>
      <c r="K13" s="125">
        <v>3</v>
      </c>
      <c r="L13" s="125">
        <v>3</v>
      </c>
      <c r="M13" s="101">
        <f t="shared" si="2"/>
        <v>3</v>
      </c>
      <c r="N13" s="125">
        <f t="shared" si="3"/>
        <v>3</v>
      </c>
      <c r="O13" s="125">
        <f t="shared" si="4"/>
        <v>3</v>
      </c>
      <c r="P13" s="121">
        <f t="shared" si="5"/>
        <v>3</v>
      </c>
    </row>
    <row r="14" spans="1:17" ht="18" customHeight="1" x14ac:dyDescent="0.4">
      <c r="A14" s="102">
        <v>8</v>
      </c>
      <c r="B14" s="122" t="str">
        <f>รายชื่อ!D10</f>
        <v>เด็กหญิง</v>
      </c>
      <c r="C14" s="123" t="str">
        <f>รายชื่อ!E10</f>
        <v>ชลิตา</v>
      </c>
      <c r="D14" s="124" t="str">
        <f>รายชื่อ!F10</f>
        <v>กองแกน</v>
      </c>
      <c r="E14" s="125">
        <v>3</v>
      </c>
      <c r="F14" s="125">
        <v>3</v>
      </c>
      <c r="G14" s="101">
        <f t="shared" si="0"/>
        <v>3</v>
      </c>
      <c r="H14" s="125">
        <v>3</v>
      </c>
      <c r="I14" s="125">
        <v>3</v>
      </c>
      <c r="J14" s="101">
        <f t="shared" si="1"/>
        <v>3</v>
      </c>
      <c r="K14" s="125">
        <v>3</v>
      </c>
      <c r="L14" s="125">
        <v>3</v>
      </c>
      <c r="M14" s="101">
        <f t="shared" si="2"/>
        <v>3</v>
      </c>
      <c r="N14" s="125">
        <f t="shared" si="3"/>
        <v>3</v>
      </c>
      <c r="O14" s="125">
        <f t="shared" si="4"/>
        <v>3</v>
      </c>
      <c r="P14" s="121">
        <f t="shared" si="5"/>
        <v>3</v>
      </c>
    </row>
    <row r="15" spans="1:17" ht="18" customHeight="1" x14ac:dyDescent="0.4">
      <c r="A15" s="102">
        <v>9</v>
      </c>
      <c r="B15" s="122" t="str">
        <f>รายชื่อ!D11</f>
        <v>เด็กหญิง</v>
      </c>
      <c r="C15" s="123" t="str">
        <f>รายชื่อ!E11</f>
        <v>นงค์นภัส</v>
      </c>
      <c r="D15" s="124" t="str">
        <f>รายชื่อ!F11</f>
        <v>ทีดินดำ</v>
      </c>
      <c r="E15" s="125">
        <v>3</v>
      </c>
      <c r="F15" s="125">
        <v>3</v>
      </c>
      <c r="G15" s="101">
        <f t="shared" si="0"/>
        <v>3</v>
      </c>
      <c r="H15" s="125">
        <v>3</v>
      </c>
      <c r="I15" s="125">
        <v>3</v>
      </c>
      <c r="J15" s="101">
        <f t="shared" si="1"/>
        <v>3</v>
      </c>
      <c r="K15" s="125">
        <v>3</v>
      </c>
      <c r="L15" s="125">
        <v>3</v>
      </c>
      <c r="M15" s="101">
        <f t="shared" si="2"/>
        <v>3</v>
      </c>
      <c r="N15" s="125">
        <f t="shared" si="3"/>
        <v>3</v>
      </c>
      <c r="O15" s="125">
        <f t="shared" si="4"/>
        <v>3</v>
      </c>
      <c r="P15" s="121">
        <f t="shared" si="5"/>
        <v>3</v>
      </c>
    </row>
    <row r="16" spans="1:17" ht="18" customHeight="1" x14ac:dyDescent="0.4">
      <c r="A16" s="102">
        <v>10</v>
      </c>
      <c r="B16" s="122" t="str">
        <f>รายชื่อ!D12</f>
        <v>เด็กหญิง</v>
      </c>
      <c r="C16" s="123" t="str">
        <f>รายชื่อ!E12</f>
        <v>นวรัตน์</v>
      </c>
      <c r="D16" s="124" t="str">
        <f>รายชื่อ!F12</f>
        <v>เอี่ยมนิ่ม</v>
      </c>
      <c r="E16" s="125">
        <v>3</v>
      </c>
      <c r="F16" s="125">
        <v>3</v>
      </c>
      <c r="G16" s="101">
        <f t="shared" si="0"/>
        <v>3</v>
      </c>
      <c r="H16" s="125">
        <v>3</v>
      </c>
      <c r="I16" s="125">
        <v>3</v>
      </c>
      <c r="J16" s="101">
        <f t="shared" si="1"/>
        <v>3</v>
      </c>
      <c r="K16" s="125">
        <v>3</v>
      </c>
      <c r="L16" s="125">
        <v>3</v>
      </c>
      <c r="M16" s="101">
        <f t="shared" si="2"/>
        <v>3</v>
      </c>
      <c r="N16" s="125">
        <f t="shared" si="3"/>
        <v>3</v>
      </c>
      <c r="O16" s="125">
        <f t="shared" si="4"/>
        <v>3</v>
      </c>
      <c r="P16" s="121">
        <f t="shared" si="5"/>
        <v>3</v>
      </c>
    </row>
    <row r="17" spans="1:16" ht="18" customHeight="1" x14ac:dyDescent="0.4">
      <c r="A17" s="102">
        <v>11</v>
      </c>
      <c r="B17" s="122" t="str">
        <f>รายชื่อ!D13</f>
        <v>เด็กหญิง</v>
      </c>
      <c r="C17" s="123" t="str">
        <f>รายชื่อ!E13</f>
        <v>พรรณนิภา</v>
      </c>
      <c r="D17" s="124" t="str">
        <f>รายชื่อ!F13</f>
        <v>พรายเพ็ชรน้อย</v>
      </c>
      <c r="E17" s="125">
        <v>3</v>
      </c>
      <c r="F17" s="125">
        <v>3</v>
      </c>
      <c r="G17" s="101">
        <f t="shared" si="0"/>
        <v>3</v>
      </c>
      <c r="H17" s="125">
        <v>3</v>
      </c>
      <c r="I17" s="125">
        <v>3</v>
      </c>
      <c r="J17" s="101">
        <f t="shared" si="1"/>
        <v>3</v>
      </c>
      <c r="K17" s="125">
        <v>3</v>
      </c>
      <c r="L17" s="125">
        <v>3</v>
      </c>
      <c r="M17" s="101">
        <f t="shared" si="2"/>
        <v>3</v>
      </c>
      <c r="N17" s="125">
        <f t="shared" si="3"/>
        <v>3</v>
      </c>
      <c r="O17" s="125">
        <f t="shared" si="4"/>
        <v>3</v>
      </c>
      <c r="P17" s="121">
        <f t="shared" si="5"/>
        <v>3</v>
      </c>
    </row>
    <row r="18" spans="1:16" ht="18" customHeight="1" x14ac:dyDescent="0.4">
      <c r="A18" s="102">
        <v>12</v>
      </c>
      <c r="B18" s="122" t="str">
        <f>รายชื่อ!D14</f>
        <v>เด็กหญิง</v>
      </c>
      <c r="C18" s="123" t="str">
        <f>รายชื่อ!E14</f>
        <v>เพ็ญประภา</v>
      </c>
      <c r="D18" s="124" t="str">
        <f>รายชื่อ!F14</f>
        <v>ลาพันธ์</v>
      </c>
      <c r="E18" s="125">
        <v>3</v>
      </c>
      <c r="F18" s="125">
        <v>3</v>
      </c>
      <c r="G18" s="101">
        <f t="shared" si="0"/>
        <v>3</v>
      </c>
      <c r="H18" s="125">
        <v>3</v>
      </c>
      <c r="I18" s="125">
        <v>3</v>
      </c>
      <c r="J18" s="101">
        <f t="shared" si="1"/>
        <v>3</v>
      </c>
      <c r="K18" s="125">
        <v>3</v>
      </c>
      <c r="L18" s="125">
        <v>3</v>
      </c>
      <c r="M18" s="101">
        <f t="shared" si="2"/>
        <v>3</v>
      </c>
      <c r="N18" s="125">
        <f t="shared" si="3"/>
        <v>3</v>
      </c>
      <c r="O18" s="125">
        <f t="shared" si="4"/>
        <v>3</v>
      </c>
      <c r="P18" s="121">
        <f t="shared" si="5"/>
        <v>3</v>
      </c>
    </row>
    <row r="19" spans="1:16" ht="18" customHeight="1" x14ac:dyDescent="0.4">
      <c r="A19" s="102">
        <v>13</v>
      </c>
      <c r="B19" s="122" t="str">
        <f>รายชื่อ!D15</f>
        <v>เด็กหญิง</v>
      </c>
      <c r="C19" s="123" t="str">
        <f>รายชื่อ!E15</f>
        <v>มาลินี</v>
      </c>
      <c r="D19" s="124" t="str">
        <f>รายชื่อ!F15</f>
        <v>ศรีอินกิจ</v>
      </c>
      <c r="E19" s="194">
        <v>3</v>
      </c>
      <c r="F19" s="194">
        <v>3</v>
      </c>
      <c r="G19" s="101">
        <f t="shared" si="0"/>
        <v>3</v>
      </c>
      <c r="H19" s="194">
        <v>3</v>
      </c>
      <c r="I19" s="194">
        <v>3</v>
      </c>
      <c r="J19" s="101">
        <f t="shared" si="1"/>
        <v>3</v>
      </c>
      <c r="K19" s="194">
        <v>3</v>
      </c>
      <c r="L19" s="194">
        <v>3</v>
      </c>
      <c r="M19" s="101">
        <f t="shared" si="2"/>
        <v>3</v>
      </c>
      <c r="N19" s="125">
        <f t="shared" si="3"/>
        <v>3</v>
      </c>
      <c r="O19" s="125">
        <f t="shared" si="4"/>
        <v>3</v>
      </c>
      <c r="P19" s="121">
        <f t="shared" si="5"/>
        <v>3</v>
      </c>
    </row>
    <row r="20" spans="1:16" ht="18" customHeight="1" x14ac:dyDescent="0.4">
      <c r="A20" s="102">
        <v>14</v>
      </c>
      <c r="B20" s="122" t="str">
        <f>รายชื่อ!D16</f>
        <v>เด็กหญิง</v>
      </c>
      <c r="C20" s="123" t="str">
        <f>รายชื่อ!E16</f>
        <v>วนิดา</v>
      </c>
      <c r="D20" s="124" t="str">
        <f>รายชื่อ!F16</f>
        <v>สุดโต</v>
      </c>
      <c r="E20" s="125">
        <v>3</v>
      </c>
      <c r="F20" s="125">
        <v>3</v>
      </c>
      <c r="G20" s="101">
        <f t="shared" si="0"/>
        <v>3</v>
      </c>
      <c r="H20" s="125">
        <v>3</v>
      </c>
      <c r="I20" s="125">
        <v>3</v>
      </c>
      <c r="J20" s="101">
        <f t="shared" si="1"/>
        <v>3</v>
      </c>
      <c r="K20" s="125">
        <v>3</v>
      </c>
      <c r="L20" s="125">
        <v>3</v>
      </c>
      <c r="M20" s="101">
        <f t="shared" si="2"/>
        <v>3</v>
      </c>
      <c r="N20" s="125">
        <f t="shared" si="3"/>
        <v>3</v>
      </c>
      <c r="O20" s="125">
        <f t="shared" si="4"/>
        <v>3</v>
      </c>
      <c r="P20" s="121">
        <f t="shared" si="5"/>
        <v>3</v>
      </c>
    </row>
    <row r="21" spans="1:16" ht="18" customHeight="1" x14ac:dyDescent="0.4">
      <c r="A21" s="102">
        <v>15</v>
      </c>
      <c r="B21" s="122" t="str">
        <f>รายชื่อ!D17</f>
        <v>เด็กหญิง</v>
      </c>
      <c r="C21" s="123" t="str">
        <f>รายชื่อ!E17</f>
        <v>วิภาดา</v>
      </c>
      <c r="D21" s="124" t="str">
        <f>รายชื่อ!F17</f>
        <v>โสดาโคตร</v>
      </c>
      <c r="E21" s="125">
        <v>3</v>
      </c>
      <c r="F21" s="125">
        <v>3</v>
      </c>
      <c r="G21" s="101">
        <f t="shared" si="0"/>
        <v>3</v>
      </c>
      <c r="H21" s="125">
        <v>3</v>
      </c>
      <c r="I21" s="125">
        <v>3</v>
      </c>
      <c r="J21" s="101">
        <f t="shared" si="1"/>
        <v>3</v>
      </c>
      <c r="K21" s="125">
        <v>3</v>
      </c>
      <c r="L21" s="125">
        <v>3</v>
      </c>
      <c r="M21" s="101">
        <f t="shared" si="2"/>
        <v>3</v>
      </c>
      <c r="N21" s="125">
        <f t="shared" si="3"/>
        <v>3</v>
      </c>
      <c r="O21" s="125">
        <f t="shared" si="4"/>
        <v>3</v>
      </c>
      <c r="P21" s="121">
        <f t="shared" si="5"/>
        <v>3</v>
      </c>
    </row>
    <row r="22" spans="1:16" ht="18" customHeight="1" x14ac:dyDescent="0.4">
      <c r="A22" s="102">
        <v>16</v>
      </c>
      <c r="B22" s="122" t="str">
        <f>รายชื่อ!D18</f>
        <v>เด็กหญิง</v>
      </c>
      <c r="C22" s="123" t="str">
        <f>รายชื่อ!E18</f>
        <v>สุนันทา</v>
      </c>
      <c r="D22" s="124" t="str">
        <f>รายชื่อ!F18</f>
        <v>ทรัพย์ประดิษฐ์</v>
      </c>
      <c r="E22" s="194">
        <v>3</v>
      </c>
      <c r="F22" s="194">
        <v>3</v>
      </c>
      <c r="G22" s="101">
        <f t="shared" si="0"/>
        <v>3</v>
      </c>
      <c r="H22" s="194">
        <v>3</v>
      </c>
      <c r="I22" s="194">
        <v>3</v>
      </c>
      <c r="J22" s="101">
        <f t="shared" si="1"/>
        <v>3</v>
      </c>
      <c r="K22" s="194">
        <v>3</v>
      </c>
      <c r="L22" s="194">
        <v>3</v>
      </c>
      <c r="M22" s="101">
        <f t="shared" si="2"/>
        <v>3</v>
      </c>
      <c r="N22" s="125">
        <f t="shared" si="3"/>
        <v>3</v>
      </c>
      <c r="O22" s="125">
        <f t="shared" si="4"/>
        <v>3</v>
      </c>
      <c r="P22" s="121">
        <f t="shared" si="5"/>
        <v>3</v>
      </c>
    </row>
    <row r="23" spans="1:16" ht="18" customHeight="1" x14ac:dyDescent="0.4">
      <c r="A23" s="102">
        <v>17</v>
      </c>
      <c r="B23" s="122" t="str">
        <f>รายชื่อ!D19</f>
        <v>เด็กหญิง</v>
      </c>
      <c r="C23" s="123" t="str">
        <f>รายชื่อ!E19</f>
        <v>สุภาภรณ์</v>
      </c>
      <c r="D23" s="124" t="str">
        <f>รายชื่อ!F19</f>
        <v>บูรณะ</v>
      </c>
      <c r="E23" s="194">
        <v>3</v>
      </c>
      <c r="F23" s="194">
        <v>3</v>
      </c>
      <c r="G23" s="101">
        <f t="shared" si="0"/>
        <v>3</v>
      </c>
      <c r="H23" s="194">
        <v>3</v>
      </c>
      <c r="I23" s="194">
        <v>3</v>
      </c>
      <c r="J23" s="101">
        <f t="shared" si="1"/>
        <v>3</v>
      </c>
      <c r="K23" s="194">
        <v>3</v>
      </c>
      <c r="L23" s="194">
        <v>3</v>
      </c>
      <c r="M23" s="101">
        <f t="shared" si="2"/>
        <v>3</v>
      </c>
      <c r="N23" s="125">
        <f t="shared" si="3"/>
        <v>3</v>
      </c>
      <c r="O23" s="125">
        <f t="shared" si="4"/>
        <v>3</v>
      </c>
      <c r="P23" s="121">
        <f t="shared" si="5"/>
        <v>3</v>
      </c>
    </row>
    <row r="24" spans="1:16" ht="18" customHeight="1" x14ac:dyDescent="0.4">
      <c r="A24" s="102">
        <v>18</v>
      </c>
      <c r="B24" s="122" t="str">
        <f>รายชื่อ!D20</f>
        <v>เด็กหญิง</v>
      </c>
      <c r="C24" s="123" t="str">
        <f>รายชื่อ!E20</f>
        <v>สร้อยฟ้า</v>
      </c>
      <c r="D24" s="124" t="str">
        <f>รายชื่อ!F20</f>
        <v>ดีละลม</v>
      </c>
      <c r="E24" s="125">
        <v>3</v>
      </c>
      <c r="F24" s="125">
        <v>3</v>
      </c>
      <c r="G24" s="101">
        <f t="shared" si="0"/>
        <v>3</v>
      </c>
      <c r="H24" s="125">
        <v>3</v>
      </c>
      <c r="I24" s="125">
        <v>3</v>
      </c>
      <c r="J24" s="101">
        <f t="shared" si="1"/>
        <v>3</v>
      </c>
      <c r="K24" s="125">
        <v>3</v>
      </c>
      <c r="L24" s="125">
        <v>3</v>
      </c>
      <c r="M24" s="101">
        <f t="shared" si="2"/>
        <v>3</v>
      </c>
      <c r="N24" s="125">
        <f t="shared" si="3"/>
        <v>3</v>
      </c>
      <c r="O24" s="125">
        <f t="shared" si="4"/>
        <v>3</v>
      </c>
      <c r="P24" s="121">
        <f t="shared" si="5"/>
        <v>3</v>
      </c>
    </row>
    <row r="25" spans="1:16" ht="18" customHeight="1" x14ac:dyDescent="0.4">
      <c r="A25" s="102">
        <v>19</v>
      </c>
      <c r="B25" s="122" t="str">
        <f>รายชื่อ!D21</f>
        <v>เด็กชาย</v>
      </c>
      <c r="C25" s="123" t="str">
        <f>รายชื่อ!E21</f>
        <v>พงศกร</v>
      </c>
      <c r="D25" s="124" t="str">
        <f>รายชื่อ!F21</f>
        <v>นิยมวัน</v>
      </c>
      <c r="E25" s="125">
        <v>3</v>
      </c>
      <c r="F25" s="125">
        <v>3</v>
      </c>
      <c r="G25" s="101">
        <f t="shared" si="0"/>
        <v>3</v>
      </c>
      <c r="H25" s="125">
        <v>3</v>
      </c>
      <c r="I25" s="125">
        <v>3</v>
      </c>
      <c r="J25" s="101">
        <f t="shared" si="1"/>
        <v>3</v>
      </c>
      <c r="K25" s="125">
        <v>3</v>
      </c>
      <c r="L25" s="125">
        <v>3</v>
      </c>
      <c r="M25" s="101">
        <f t="shared" si="2"/>
        <v>3</v>
      </c>
      <c r="N25" s="125">
        <f t="shared" si="3"/>
        <v>3</v>
      </c>
      <c r="O25" s="125">
        <f t="shared" si="4"/>
        <v>3</v>
      </c>
      <c r="P25" s="121">
        <f t="shared" si="5"/>
        <v>3</v>
      </c>
    </row>
    <row r="26" spans="1:16" s="27" customFormat="1" ht="18" customHeight="1" x14ac:dyDescent="0.4">
      <c r="A26" s="102">
        <v>20</v>
      </c>
      <c r="B26" s="122" t="str">
        <f>รายชื่อ!D22</f>
        <v>เด็กชาย</v>
      </c>
      <c r="C26" s="123" t="str">
        <f>รายชื่อ!E22</f>
        <v>ศุภกฤต</v>
      </c>
      <c r="D26" s="124" t="str">
        <f>รายชื่อ!F22</f>
        <v>นุตน้อย</v>
      </c>
      <c r="E26" s="125">
        <v>3</v>
      </c>
      <c r="F26" s="125">
        <v>3</v>
      </c>
      <c r="G26" s="101">
        <f t="shared" si="0"/>
        <v>3</v>
      </c>
      <c r="H26" s="125">
        <v>3</v>
      </c>
      <c r="I26" s="125">
        <v>3</v>
      </c>
      <c r="J26" s="101">
        <f t="shared" si="1"/>
        <v>3</v>
      </c>
      <c r="K26" s="125">
        <v>3</v>
      </c>
      <c r="L26" s="125">
        <v>3</v>
      </c>
      <c r="M26" s="101">
        <f t="shared" si="2"/>
        <v>3</v>
      </c>
      <c r="N26" s="125">
        <f t="shared" si="3"/>
        <v>3</v>
      </c>
      <c r="O26" s="125">
        <f t="shared" si="4"/>
        <v>3</v>
      </c>
      <c r="P26" s="121">
        <f t="shared" si="5"/>
        <v>3</v>
      </c>
    </row>
    <row r="27" spans="1:16" ht="18" customHeight="1" x14ac:dyDescent="0.4">
      <c r="A27" s="102">
        <v>21</v>
      </c>
      <c r="B27" s="122" t="str">
        <f>รายชื่อ!D23</f>
        <v>เด็กชาย</v>
      </c>
      <c r="C27" s="123" t="str">
        <f>รายชื่อ!E23</f>
        <v>วีระพงษ์</v>
      </c>
      <c r="D27" s="124" t="str">
        <f>รายชื่อ!F23</f>
        <v>ดวงงาม</v>
      </c>
      <c r="E27" s="125">
        <v>3</v>
      </c>
      <c r="F27" s="125">
        <v>3</v>
      </c>
      <c r="G27" s="101">
        <f t="shared" si="0"/>
        <v>3</v>
      </c>
      <c r="H27" s="125">
        <v>3</v>
      </c>
      <c r="I27" s="125">
        <v>3</v>
      </c>
      <c r="J27" s="101">
        <f t="shared" si="1"/>
        <v>3</v>
      </c>
      <c r="K27" s="125">
        <v>3</v>
      </c>
      <c r="L27" s="125">
        <v>3</v>
      </c>
      <c r="M27" s="101">
        <f t="shared" si="2"/>
        <v>3</v>
      </c>
      <c r="N27" s="125">
        <f t="shared" si="3"/>
        <v>3</v>
      </c>
      <c r="O27" s="125">
        <f t="shared" si="4"/>
        <v>3</v>
      </c>
      <c r="P27" s="121">
        <f t="shared" si="5"/>
        <v>3</v>
      </c>
    </row>
    <row r="28" spans="1:16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>
        <v>3</v>
      </c>
      <c r="F28" s="125">
        <v>3</v>
      </c>
      <c r="G28" s="101">
        <f t="shared" si="0"/>
        <v>3</v>
      </c>
      <c r="H28" s="125">
        <v>3</v>
      </c>
      <c r="I28" s="125">
        <v>3</v>
      </c>
      <c r="J28" s="101">
        <f t="shared" si="1"/>
        <v>3</v>
      </c>
      <c r="K28" s="125">
        <v>3</v>
      </c>
      <c r="L28" s="125">
        <v>3</v>
      </c>
      <c r="M28" s="101">
        <f t="shared" si="2"/>
        <v>3</v>
      </c>
      <c r="N28" s="125">
        <f t="shared" si="3"/>
        <v>3</v>
      </c>
      <c r="O28" s="125">
        <f t="shared" si="4"/>
        <v>3</v>
      </c>
      <c r="P28" s="121">
        <f t="shared" si="5"/>
        <v>3</v>
      </c>
    </row>
    <row r="29" spans="1:16" ht="18" customHeight="1" x14ac:dyDescent="0.4">
      <c r="A29" s="102">
        <v>23</v>
      </c>
      <c r="B29" s="122" t="str">
        <f>รายชื่อ!D25</f>
        <v>เด็กชาย</v>
      </c>
      <c r="C29" s="123" t="str">
        <f>รายชื่อ!E25</f>
        <v>กิตติพร</v>
      </c>
      <c r="D29" s="124" t="str">
        <f>รายชื่อ!F25</f>
        <v>สามงามยา</v>
      </c>
      <c r="E29" s="125">
        <v>3</v>
      </c>
      <c r="F29" s="125">
        <v>3</v>
      </c>
      <c r="G29" s="101">
        <f t="shared" si="0"/>
        <v>3</v>
      </c>
      <c r="H29" s="125">
        <v>3</v>
      </c>
      <c r="I29" s="125">
        <v>3</v>
      </c>
      <c r="J29" s="101">
        <f t="shared" si="1"/>
        <v>3</v>
      </c>
      <c r="K29" s="125">
        <v>3</v>
      </c>
      <c r="L29" s="125">
        <v>3</v>
      </c>
      <c r="M29" s="101">
        <f t="shared" si="2"/>
        <v>3</v>
      </c>
      <c r="N29" s="125">
        <f t="shared" si="3"/>
        <v>3</v>
      </c>
      <c r="O29" s="125">
        <f t="shared" si="4"/>
        <v>3</v>
      </c>
      <c r="P29" s="121">
        <f t="shared" si="5"/>
        <v>3</v>
      </c>
    </row>
    <row r="30" spans="1:16" ht="18" customHeight="1" x14ac:dyDescent="0.4">
      <c r="A30" s="102">
        <v>24</v>
      </c>
      <c r="B30" s="122" t="str">
        <f>รายชื่อ!D26</f>
        <v>เด็กชาย</v>
      </c>
      <c r="C30" s="123" t="str">
        <f>รายชื่อ!E26</f>
        <v>กิตติภณ</v>
      </c>
      <c r="D30" s="124" t="str">
        <f>รายชื่อ!F26</f>
        <v>มากจุ้ย</v>
      </c>
      <c r="E30" s="125">
        <v>3</v>
      </c>
      <c r="F30" s="125">
        <v>3</v>
      </c>
      <c r="G30" s="101">
        <f t="shared" si="0"/>
        <v>3</v>
      </c>
      <c r="H30" s="125">
        <v>3</v>
      </c>
      <c r="I30" s="125">
        <v>3</v>
      </c>
      <c r="J30" s="101">
        <f t="shared" si="1"/>
        <v>3</v>
      </c>
      <c r="K30" s="125">
        <v>3</v>
      </c>
      <c r="L30" s="125">
        <v>3</v>
      </c>
      <c r="M30" s="101">
        <f t="shared" si="2"/>
        <v>3</v>
      </c>
      <c r="N30" s="125">
        <f t="shared" si="3"/>
        <v>3</v>
      </c>
      <c r="O30" s="125">
        <f t="shared" si="4"/>
        <v>3</v>
      </c>
      <c r="P30" s="121">
        <f t="shared" si="5"/>
        <v>3</v>
      </c>
    </row>
    <row r="31" spans="1:16" ht="18" customHeight="1" x14ac:dyDescent="0.4">
      <c r="A31" s="102">
        <v>25</v>
      </c>
      <c r="B31" s="122" t="str">
        <f>รายชื่อ!D27</f>
        <v>เด็กชาย</v>
      </c>
      <c r="C31" s="123" t="str">
        <f>รายชื่อ!E27</f>
        <v>ณัถเศรษฐ</v>
      </c>
      <c r="D31" s="124" t="str">
        <f>รายชื่อ!F27</f>
        <v>เนตรนิล</v>
      </c>
      <c r="E31" s="125">
        <v>3</v>
      </c>
      <c r="F31" s="125">
        <v>3</v>
      </c>
      <c r="G31" s="101">
        <f t="shared" si="0"/>
        <v>3</v>
      </c>
      <c r="H31" s="125">
        <v>3</v>
      </c>
      <c r="I31" s="125">
        <v>3</v>
      </c>
      <c r="J31" s="101">
        <f t="shared" si="1"/>
        <v>3</v>
      </c>
      <c r="K31" s="125">
        <v>3</v>
      </c>
      <c r="L31" s="125">
        <v>3</v>
      </c>
      <c r="M31" s="101">
        <f t="shared" si="2"/>
        <v>3</v>
      </c>
      <c r="N31" s="125">
        <f t="shared" si="3"/>
        <v>3</v>
      </c>
      <c r="O31" s="125">
        <f t="shared" si="4"/>
        <v>3</v>
      </c>
      <c r="P31" s="121">
        <f t="shared" si="5"/>
        <v>3</v>
      </c>
    </row>
    <row r="32" spans="1:16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>
        <v>3</v>
      </c>
      <c r="F32" s="125">
        <v>3</v>
      </c>
      <c r="G32" s="101">
        <f t="shared" si="0"/>
        <v>3</v>
      </c>
      <c r="H32" s="125">
        <v>3</v>
      </c>
      <c r="I32" s="125">
        <v>3</v>
      </c>
      <c r="J32" s="101">
        <f t="shared" si="1"/>
        <v>3</v>
      </c>
      <c r="K32" s="125">
        <v>3</v>
      </c>
      <c r="L32" s="125">
        <v>3</v>
      </c>
      <c r="M32" s="101">
        <f t="shared" si="2"/>
        <v>3</v>
      </c>
      <c r="N32" s="125">
        <f t="shared" si="3"/>
        <v>3</v>
      </c>
      <c r="O32" s="125">
        <f t="shared" si="4"/>
        <v>3</v>
      </c>
      <c r="P32" s="121">
        <f t="shared" si="5"/>
        <v>3</v>
      </c>
    </row>
    <row r="33" spans="1:16" s="27" customFormat="1" ht="18" customHeight="1" x14ac:dyDescent="0.4">
      <c r="A33" s="102">
        <v>27</v>
      </c>
      <c r="B33" s="122" t="str">
        <f>รายชื่อ!D29</f>
        <v>เด็กหญิง</v>
      </c>
      <c r="C33" s="123" t="str">
        <f>รายชื่อ!E29</f>
        <v>รัตติกาล</v>
      </c>
      <c r="D33" s="124" t="str">
        <f>รายชื่อ!F29</f>
        <v>สีสัน</v>
      </c>
      <c r="E33" s="125">
        <v>3</v>
      </c>
      <c r="F33" s="125">
        <v>3</v>
      </c>
      <c r="G33" s="101">
        <f t="shared" si="0"/>
        <v>3</v>
      </c>
      <c r="H33" s="125">
        <v>3</v>
      </c>
      <c r="I33" s="125">
        <v>3</v>
      </c>
      <c r="J33" s="101">
        <f t="shared" si="1"/>
        <v>3</v>
      </c>
      <c r="K33" s="125">
        <v>3</v>
      </c>
      <c r="L33" s="125">
        <v>3</v>
      </c>
      <c r="M33" s="101">
        <f t="shared" si="2"/>
        <v>3</v>
      </c>
      <c r="N33" s="125">
        <f t="shared" si="3"/>
        <v>3</v>
      </c>
      <c r="O33" s="125">
        <f t="shared" si="4"/>
        <v>3</v>
      </c>
      <c r="P33" s="121">
        <f t="shared" si="5"/>
        <v>3</v>
      </c>
    </row>
    <row r="34" spans="1:16" ht="18" customHeight="1" x14ac:dyDescent="0.4">
      <c r="A34" s="102">
        <v>28</v>
      </c>
      <c r="B34" s="122" t="str">
        <f>รายชื่อ!D30</f>
        <v>เด็กชาย</v>
      </c>
      <c r="C34" s="123" t="str">
        <f>รายชื่อ!E30</f>
        <v>รัฐศาสตร์</v>
      </c>
      <c r="D34" s="124" t="str">
        <f>รายชื่อ!F30</f>
        <v>ระงับทุกข์</v>
      </c>
      <c r="E34" s="195">
        <v>3</v>
      </c>
      <c r="F34" s="195">
        <v>3</v>
      </c>
      <c r="G34" s="101">
        <f t="shared" si="0"/>
        <v>3</v>
      </c>
      <c r="H34" s="195">
        <v>3</v>
      </c>
      <c r="I34" s="195">
        <v>3</v>
      </c>
      <c r="J34" s="101">
        <f t="shared" si="1"/>
        <v>3</v>
      </c>
      <c r="K34" s="195">
        <v>3</v>
      </c>
      <c r="L34" s="195">
        <v>3</v>
      </c>
      <c r="M34" s="101">
        <f t="shared" si="2"/>
        <v>3</v>
      </c>
      <c r="N34" s="195">
        <f t="shared" si="3"/>
        <v>3</v>
      </c>
      <c r="O34" s="195">
        <f t="shared" si="4"/>
        <v>3</v>
      </c>
      <c r="P34" s="121">
        <f t="shared" si="5"/>
        <v>3</v>
      </c>
    </row>
    <row r="35" spans="1:16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195">
        <v>3</v>
      </c>
      <c r="F35" s="195">
        <v>3</v>
      </c>
      <c r="G35" s="101">
        <f t="shared" si="0"/>
        <v>3</v>
      </c>
      <c r="H35" s="195">
        <v>3</v>
      </c>
      <c r="I35" s="195">
        <v>3</v>
      </c>
      <c r="J35" s="101">
        <f t="shared" si="1"/>
        <v>3</v>
      </c>
      <c r="K35" s="195">
        <v>3</v>
      </c>
      <c r="L35" s="195">
        <v>3</v>
      </c>
      <c r="M35" s="101">
        <f t="shared" si="2"/>
        <v>3</v>
      </c>
      <c r="N35" s="195">
        <f t="shared" si="3"/>
        <v>3</v>
      </c>
      <c r="O35" s="195">
        <f t="shared" si="4"/>
        <v>3</v>
      </c>
      <c r="P35" s="121">
        <f t="shared" si="5"/>
        <v>3</v>
      </c>
    </row>
    <row r="36" spans="1:16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195">
        <v>3</v>
      </c>
      <c r="F36" s="195">
        <v>3</v>
      </c>
      <c r="G36" s="101">
        <f t="shared" si="0"/>
        <v>3</v>
      </c>
      <c r="H36" s="195">
        <v>3</v>
      </c>
      <c r="I36" s="195">
        <v>3</v>
      </c>
      <c r="J36" s="101">
        <f t="shared" si="1"/>
        <v>3</v>
      </c>
      <c r="K36" s="195">
        <v>3</v>
      </c>
      <c r="L36" s="195">
        <v>3</v>
      </c>
      <c r="M36" s="101">
        <f t="shared" si="2"/>
        <v>3</v>
      </c>
      <c r="N36" s="195">
        <f t="shared" si="3"/>
        <v>3</v>
      </c>
      <c r="O36" s="195">
        <f t="shared" si="4"/>
        <v>3</v>
      </c>
      <c r="P36" s="121">
        <f t="shared" si="5"/>
        <v>3</v>
      </c>
    </row>
    <row r="37" spans="1:16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195">
        <v>3</v>
      </c>
      <c r="F37" s="195">
        <v>3</v>
      </c>
      <c r="G37" s="101">
        <f t="shared" si="0"/>
        <v>3</v>
      </c>
      <c r="H37" s="195">
        <v>3</v>
      </c>
      <c r="I37" s="195">
        <v>3</v>
      </c>
      <c r="J37" s="101">
        <f t="shared" si="1"/>
        <v>3</v>
      </c>
      <c r="K37" s="195">
        <v>3</v>
      </c>
      <c r="L37" s="195">
        <v>3</v>
      </c>
      <c r="M37" s="101">
        <f t="shared" si="2"/>
        <v>3</v>
      </c>
      <c r="N37" s="195">
        <f t="shared" si="3"/>
        <v>3</v>
      </c>
      <c r="O37" s="195">
        <f t="shared" si="4"/>
        <v>3</v>
      </c>
      <c r="P37" s="121">
        <f t="shared" si="5"/>
        <v>3</v>
      </c>
    </row>
    <row r="38" spans="1:16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195">
        <v>3</v>
      </c>
      <c r="F38" s="195">
        <v>3</v>
      </c>
      <c r="G38" s="101">
        <f t="shared" si="0"/>
        <v>3</v>
      </c>
      <c r="H38" s="195">
        <v>3</v>
      </c>
      <c r="I38" s="195">
        <v>3</v>
      </c>
      <c r="J38" s="101">
        <f t="shared" si="1"/>
        <v>3</v>
      </c>
      <c r="K38" s="195">
        <v>3</v>
      </c>
      <c r="L38" s="195">
        <v>3</v>
      </c>
      <c r="M38" s="101">
        <f t="shared" si="2"/>
        <v>3</v>
      </c>
      <c r="N38" s="195">
        <f t="shared" si="3"/>
        <v>3</v>
      </c>
      <c r="O38" s="195">
        <f t="shared" si="4"/>
        <v>3</v>
      </c>
      <c r="P38" s="121">
        <f t="shared" si="5"/>
        <v>3</v>
      </c>
    </row>
    <row r="39" spans="1:16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195">
        <v>3</v>
      </c>
      <c r="F39" s="195">
        <v>3</v>
      </c>
      <c r="G39" s="101">
        <f t="shared" si="0"/>
        <v>3</v>
      </c>
      <c r="H39" s="195">
        <v>3</v>
      </c>
      <c r="I39" s="195">
        <v>3</v>
      </c>
      <c r="J39" s="101">
        <f t="shared" si="1"/>
        <v>3</v>
      </c>
      <c r="K39" s="195">
        <v>3</v>
      </c>
      <c r="L39" s="195">
        <v>3</v>
      </c>
      <c r="M39" s="101">
        <f t="shared" si="2"/>
        <v>3</v>
      </c>
      <c r="N39" s="195">
        <f t="shared" si="3"/>
        <v>3</v>
      </c>
      <c r="O39" s="195">
        <f t="shared" si="4"/>
        <v>3</v>
      </c>
      <c r="P39" s="121">
        <f t="shared" si="5"/>
        <v>3</v>
      </c>
    </row>
    <row r="40" spans="1:16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195">
        <v>3</v>
      </c>
      <c r="F40" s="195">
        <v>3</v>
      </c>
      <c r="G40" s="101">
        <f t="shared" si="0"/>
        <v>3</v>
      </c>
      <c r="H40" s="195">
        <v>3</v>
      </c>
      <c r="I40" s="195">
        <v>3</v>
      </c>
      <c r="J40" s="101">
        <f t="shared" si="1"/>
        <v>3</v>
      </c>
      <c r="K40" s="195">
        <v>3</v>
      </c>
      <c r="L40" s="195">
        <v>3</v>
      </c>
      <c r="M40" s="101">
        <f t="shared" si="2"/>
        <v>3</v>
      </c>
      <c r="N40" s="195">
        <f t="shared" si="3"/>
        <v>3</v>
      </c>
      <c r="O40" s="195">
        <f t="shared" si="4"/>
        <v>3</v>
      </c>
      <c r="P40" s="121">
        <f t="shared" si="5"/>
        <v>3</v>
      </c>
    </row>
    <row r="41" spans="1:16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195">
        <v>3</v>
      </c>
      <c r="F41" s="195">
        <v>3</v>
      </c>
      <c r="G41" s="101">
        <f t="shared" si="0"/>
        <v>3</v>
      </c>
      <c r="H41" s="195">
        <v>3</v>
      </c>
      <c r="I41" s="195">
        <v>3</v>
      </c>
      <c r="J41" s="101">
        <f t="shared" si="1"/>
        <v>3</v>
      </c>
      <c r="K41" s="195">
        <v>3</v>
      </c>
      <c r="L41" s="195">
        <v>3</v>
      </c>
      <c r="M41" s="101">
        <f t="shared" si="2"/>
        <v>3</v>
      </c>
      <c r="N41" s="195">
        <f t="shared" si="3"/>
        <v>3</v>
      </c>
      <c r="O41" s="195">
        <f t="shared" si="4"/>
        <v>3</v>
      </c>
      <c r="P41" s="121">
        <f t="shared" si="5"/>
        <v>3</v>
      </c>
    </row>
  </sheetData>
  <mergeCells count="17">
    <mergeCell ref="B6:D6"/>
    <mergeCell ref="H4:I4"/>
    <mergeCell ref="J4:J5"/>
    <mergeCell ref="K4:L4"/>
    <mergeCell ref="M4:M5"/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A79F5-6314-4E93-B22E-BB322E8014AD}">
  <sheetPr>
    <tabColor rgb="FFFF0000"/>
  </sheetPr>
  <dimension ref="A1:Z41"/>
  <sheetViews>
    <sheetView view="pageLayout" zoomScaleNormal="100" workbookViewId="0">
      <selection activeCell="F8" sqref="F8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7" width="9" style="27"/>
    <col min="18" max="16384" width="9" style="19"/>
  </cols>
  <sheetData>
    <row r="1" spans="1:26" x14ac:dyDescent="0.4">
      <c r="A1" s="152" t="s">
        <v>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x14ac:dyDescent="0.4">
      <c r="A2" s="153" t="str">
        <f>ไทย!A2</f>
        <v>ชั้น ป.6/1        ปีการศึกษา 2563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6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4">
      <c r="A3" s="154" t="s">
        <v>0</v>
      </c>
      <c r="B3" s="155" t="s">
        <v>2</v>
      </c>
      <c r="C3" s="156"/>
      <c r="D3" s="157"/>
      <c r="E3" s="148" t="s">
        <v>3</v>
      </c>
      <c r="F3" s="162"/>
      <c r="G3" s="149"/>
      <c r="H3" s="148" t="s">
        <v>4</v>
      </c>
      <c r="I3" s="162"/>
      <c r="J3" s="149"/>
      <c r="K3" s="148" t="s">
        <v>5</v>
      </c>
      <c r="L3" s="162"/>
      <c r="M3" s="149"/>
      <c r="N3" s="148" t="s">
        <v>6</v>
      </c>
      <c r="O3" s="162"/>
      <c r="P3" s="149"/>
    </row>
    <row r="4" spans="1:26" ht="20.100000000000001" customHeight="1" x14ac:dyDescent="0.4">
      <c r="A4" s="154"/>
      <c r="B4" s="158"/>
      <c r="C4" s="152"/>
      <c r="D4" s="159"/>
      <c r="E4" s="148" t="s">
        <v>7</v>
      </c>
      <c r="F4" s="149"/>
      <c r="G4" s="150" t="s">
        <v>1</v>
      </c>
      <c r="H4" s="148" t="s">
        <v>7</v>
      </c>
      <c r="I4" s="149"/>
      <c r="J4" s="150" t="s">
        <v>1</v>
      </c>
      <c r="K4" s="148" t="s">
        <v>7</v>
      </c>
      <c r="L4" s="149"/>
      <c r="M4" s="150" t="s">
        <v>1</v>
      </c>
      <c r="N4" s="148" t="s">
        <v>7</v>
      </c>
      <c r="O4" s="149"/>
      <c r="P4" s="150" t="s">
        <v>1</v>
      </c>
    </row>
    <row r="5" spans="1:26" ht="20.100000000000001" customHeight="1" x14ac:dyDescent="0.4">
      <c r="A5" s="154"/>
      <c r="B5" s="160"/>
      <c r="C5" s="153"/>
      <c r="D5" s="161"/>
      <c r="E5" s="47">
        <v>1</v>
      </c>
      <c r="F5" s="47">
        <v>2</v>
      </c>
      <c r="G5" s="151"/>
      <c r="H5" s="47">
        <v>1</v>
      </c>
      <c r="I5" s="47">
        <v>2</v>
      </c>
      <c r="J5" s="151"/>
      <c r="K5" s="47">
        <v>1</v>
      </c>
      <c r="L5" s="47">
        <v>2</v>
      </c>
      <c r="M5" s="151"/>
      <c r="N5" s="47">
        <v>1</v>
      </c>
      <c r="O5" s="47">
        <v>2</v>
      </c>
      <c r="P5" s="151"/>
    </row>
    <row r="6" spans="1:26" ht="18" customHeight="1" x14ac:dyDescent="0.55000000000000004">
      <c r="A6" s="68"/>
      <c r="B6" s="163" t="s">
        <v>10</v>
      </c>
      <c r="C6" s="163"/>
      <c r="D6" s="163"/>
      <c r="E6" s="47">
        <v>3</v>
      </c>
      <c r="F6" s="47">
        <v>3</v>
      </c>
      <c r="G6" s="48">
        <v>3</v>
      </c>
      <c r="H6" s="47">
        <v>3</v>
      </c>
      <c r="I6" s="47">
        <v>3</v>
      </c>
      <c r="J6" s="48">
        <v>3</v>
      </c>
      <c r="K6" s="47">
        <v>3</v>
      </c>
      <c r="L6" s="47">
        <v>3</v>
      </c>
      <c r="M6" s="48">
        <v>3</v>
      </c>
      <c r="N6" s="47">
        <v>3</v>
      </c>
      <c r="O6" s="47">
        <v>3</v>
      </c>
      <c r="P6" s="48">
        <v>3</v>
      </c>
      <c r="Q6" s="7"/>
    </row>
    <row r="7" spans="1:26" s="58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/>
      <c r="F7" s="87"/>
      <c r="G7" s="87">
        <f>(E7+F7)/2</f>
        <v>0</v>
      </c>
      <c r="H7" s="87"/>
      <c r="I7" s="86"/>
      <c r="J7" s="87">
        <f>(H7+I7)/2</f>
        <v>0</v>
      </c>
      <c r="K7" s="86"/>
      <c r="L7" s="86"/>
      <c r="M7" s="88">
        <f>(K7+L7)/2</f>
        <v>0</v>
      </c>
      <c r="N7" s="87">
        <f>(E7+H7+K7)/3</f>
        <v>0</v>
      </c>
      <c r="O7" s="86">
        <f>(F7+I7+L7)/3</f>
        <v>0</v>
      </c>
      <c r="P7" s="89">
        <f>(N7+O7)/2</f>
        <v>0</v>
      </c>
      <c r="Q7" s="57"/>
    </row>
    <row r="8" spans="1:26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/>
      <c r="F8" s="125"/>
      <c r="G8" s="101">
        <f t="shared" ref="G8:G41" si="0">(E8+F8)/2</f>
        <v>0</v>
      </c>
      <c r="H8" s="125"/>
      <c r="I8" s="130"/>
      <c r="J8" s="101">
        <f t="shared" ref="J8:J41" si="1">(H8+I8)/2</f>
        <v>0</v>
      </c>
      <c r="K8" s="130"/>
      <c r="L8" s="125"/>
      <c r="M8" s="101">
        <f t="shared" ref="M8:M41" si="2">(K8+L8)/2</f>
        <v>0</v>
      </c>
      <c r="N8" s="125">
        <f t="shared" ref="N8:N41" si="3">(E8+H8+K8)/3</f>
        <v>0</v>
      </c>
      <c r="O8" s="130">
        <f t="shared" ref="O8:O41" si="4">(F8+I8+L8)/3</f>
        <v>0</v>
      </c>
      <c r="P8" s="121">
        <f t="shared" ref="P8:P41" si="5">(N8+O8)/2</f>
        <v>0</v>
      </c>
      <c r="Q8" s="94"/>
    </row>
    <row r="9" spans="1:26" ht="18" customHeight="1" x14ac:dyDescent="0.4">
      <c r="A9" s="1">
        <v>3</v>
      </c>
      <c r="B9" s="14" t="str">
        <f>รายชื่อ!D5</f>
        <v>เด็กชาย</v>
      </c>
      <c r="C9" s="9" t="str">
        <f>รายชื่อ!E5</f>
        <v>ธนพล</v>
      </c>
      <c r="D9" s="13" t="str">
        <f>รายชื่อ!F5</f>
        <v>นรอินทร์</v>
      </c>
      <c r="E9" s="91"/>
      <c r="F9" s="91"/>
      <c r="G9" s="3">
        <f t="shared" si="0"/>
        <v>0</v>
      </c>
      <c r="H9" s="91"/>
      <c r="I9" s="91"/>
      <c r="J9" s="3">
        <f t="shared" si="1"/>
        <v>0</v>
      </c>
      <c r="K9" s="91"/>
      <c r="L9" s="91"/>
      <c r="M9" s="3">
        <f t="shared" si="2"/>
        <v>0</v>
      </c>
      <c r="N9" s="90">
        <f t="shared" si="3"/>
        <v>0</v>
      </c>
      <c r="O9" s="90">
        <f t="shared" si="4"/>
        <v>0</v>
      </c>
      <c r="P9" s="28">
        <f t="shared" si="5"/>
        <v>0</v>
      </c>
      <c r="Q9" s="7"/>
    </row>
    <row r="10" spans="1:26" ht="18" customHeight="1" x14ac:dyDescent="0.4">
      <c r="A10" s="1">
        <v>4</v>
      </c>
      <c r="B10" s="14" t="str">
        <f>รายชื่อ!D6</f>
        <v>เด็กชาย</v>
      </c>
      <c r="C10" s="9" t="str">
        <f>รายชื่อ!E6</f>
        <v>นิธิพล</v>
      </c>
      <c r="D10" s="13" t="str">
        <f>รายชื่อ!F6</f>
        <v>แผ่นคำลา</v>
      </c>
      <c r="E10" s="92"/>
      <c r="F10" s="92"/>
      <c r="G10" s="3">
        <f t="shared" si="0"/>
        <v>0</v>
      </c>
      <c r="H10" s="92"/>
      <c r="I10" s="92"/>
      <c r="J10" s="3">
        <f t="shared" si="1"/>
        <v>0</v>
      </c>
      <c r="K10" s="92"/>
      <c r="L10" s="92"/>
      <c r="M10" s="3">
        <f t="shared" si="2"/>
        <v>0</v>
      </c>
      <c r="N10" s="90">
        <f t="shared" si="3"/>
        <v>0</v>
      </c>
      <c r="O10" s="90">
        <f t="shared" si="4"/>
        <v>0</v>
      </c>
      <c r="P10" s="28">
        <f t="shared" si="5"/>
        <v>0</v>
      </c>
      <c r="Q10" s="7"/>
    </row>
    <row r="11" spans="1:26" ht="18" customHeight="1" x14ac:dyDescent="0.4">
      <c r="A11" s="1">
        <v>5</v>
      </c>
      <c r="B11" s="14" t="str">
        <f>รายชื่อ!D7</f>
        <v>เด็กชาย</v>
      </c>
      <c r="C11" s="9" t="str">
        <f>รายชื่อ!E7</f>
        <v>พงศกร</v>
      </c>
      <c r="D11" s="13" t="str">
        <f>รายชื่อ!F7</f>
        <v>สุทธิพงศ์วิรัช</v>
      </c>
      <c r="E11" s="3"/>
      <c r="F11" s="3"/>
      <c r="G11" s="3">
        <f t="shared" si="0"/>
        <v>0</v>
      </c>
      <c r="H11" s="3"/>
      <c r="I11" s="3"/>
      <c r="J11" s="3">
        <f t="shared" si="1"/>
        <v>0</v>
      </c>
      <c r="K11" s="3"/>
      <c r="L11" s="3"/>
      <c r="M11" s="3">
        <f t="shared" si="2"/>
        <v>0</v>
      </c>
      <c r="N11" s="90">
        <f t="shared" si="3"/>
        <v>0</v>
      </c>
      <c r="O11" s="90">
        <f t="shared" si="4"/>
        <v>0</v>
      </c>
      <c r="P11" s="28">
        <f t="shared" si="5"/>
        <v>0</v>
      </c>
      <c r="Q11" s="7"/>
    </row>
    <row r="12" spans="1:26" ht="18" customHeight="1" x14ac:dyDescent="0.4">
      <c r="A12" s="1">
        <v>6</v>
      </c>
      <c r="B12" s="14" t="str">
        <f>รายชื่อ!D8</f>
        <v>เด็กหญิง</v>
      </c>
      <c r="C12" s="9" t="str">
        <f>รายชื่อ!E8</f>
        <v>กมลวรรณ</v>
      </c>
      <c r="D12" s="13" t="str">
        <f>รายชื่อ!F8</f>
        <v>เนาวไสศรี</v>
      </c>
      <c r="E12" s="91"/>
      <c r="F12" s="91"/>
      <c r="G12" s="3">
        <f t="shared" si="0"/>
        <v>0</v>
      </c>
      <c r="H12" s="91"/>
      <c r="I12" s="91"/>
      <c r="J12" s="3">
        <f t="shared" si="1"/>
        <v>0</v>
      </c>
      <c r="K12" s="91"/>
      <c r="L12" s="91"/>
      <c r="M12" s="3">
        <f t="shared" si="2"/>
        <v>0</v>
      </c>
      <c r="N12" s="90">
        <f t="shared" si="3"/>
        <v>0</v>
      </c>
      <c r="O12" s="90">
        <f t="shared" si="4"/>
        <v>0</v>
      </c>
      <c r="P12" s="28">
        <f t="shared" si="5"/>
        <v>0</v>
      </c>
      <c r="Q12" s="7"/>
    </row>
    <row r="13" spans="1:26" ht="18" customHeight="1" x14ac:dyDescent="0.4">
      <c r="A13" s="1">
        <v>7</v>
      </c>
      <c r="B13" s="14" t="str">
        <f>รายชื่อ!D9</f>
        <v>เด็กหญิง</v>
      </c>
      <c r="C13" s="9" t="str">
        <f>รายชื่อ!E9</f>
        <v>กรองกาญจน์</v>
      </c>
      <c r="D13" s="13" t="str">
        <f>รายชื่อ!F9</f>
        <v>สืบสอน</v>
      </c>
      <c r="E13" s="90"/>
      <c r="F13" s="90"/>
      <c r="G13" s="3">
        <f t="shared" si="0"/>
        <v>0</v>
      </c>
      <c r="H13" s="90"/>
      <c r="I13" s="90"/>
      <c r="J13" s="3">
        <f t="shared" si="1"/>
        <v>0</v>
      </c>
      <c r="K13" s="90"/>
      <c r="L13" s="90"/>
      <c r="M13" s="3">
        <f t="shared" si="2"/>
        <v>0</v>
      </c>
      <c r="N13" s="90">
        <f t="shared" si="3"/>
        <v>0</v>
      </c>
      <c r="O13" s="90">
        <f t="shared" si="4"/>
        <v>0</v>
      </c>
      <c r="P13" s="28">
        <f t="shared" si="5"/>
        <v>0</v>
      </c>
      <c r="Q13" s="7"/>
    </row>
    <row r="14" spans="1:26" ht="18" customHeight="1" x14ac:dyDescent="0.4">
      <c r="A14" s="1">
        <v>8</v>
      </c>
      <c r="B14" s="12" t="str">
        <f>รายชื่อ!D10</f>
        <v>เด็กหญิง</v>
      </c>
      <c r="C14" s="10" t="str">
        <f>รายชื่อ!E10</f>
        <v>ชลิตา</v>
      </c>
      <c r="D14" s="11" t="str">
        <f>รายชื่อ!F10</f>
        <v>กองแกน</v>
      </c>
      <c r="E14" s="90"/>
      <c r="F14" s="90"/>
      <c r="G14" s="3">
        <f t="shared" si="0"/>
        <v>0</v>
      </c>
      <c r="H14" s="90"/>
      <c r="I14" s="90"/>
      <c r="J14" s="3">
        <f t="shared" si="1"/>
        <v>0</v>
      </c>
      <c r="K14" s="90"/>
      <c r="L14" s="90"/>
      <c r="M14" s="3">
        <f t="shared" si="2"/>
        <v>0</v>
      </c>
      <c r="N14" s="90">
        <f t="shared" si="3"/>
        <v>0</v>
      </c>
      <c r="O14" s="90">
        <f t="shared" si="4"/>
        <v>0</v>
      </c>
      <c r="P14" s="28">
        <f t="shared" si="5"/>
        <v>0</v>
      </c>
      <c r="Q14" s="7"/>
    </row>
    <row r="15" spans="1:26" ht="18" customHeight="1" x14ac:dyDescent="0.4">
      <c r="A15" s="1">
        <v>9</v>
      </c>
      <c r="B15" s="12" t="str">
        <f>รายชื่อ!D11</f>
        <v>เด็กหญิง</v>
      </c>
      <c r="C15" s="10" t="str">
        <f>รายชื่อ!E11</f>
        <v>นงค์นภัส</v>
      </c>
      <c r="D15" s="11" t="str">
        <f>รายชื่อ!F11</f>
        <v>ทีดินดำ</v>
      </c>
      <c r="E15" s="90"/>
      <c r="F15" s="90"/>
      <c r="G15" s="3">
        <f t="shared" si="0"/>
        <v>0</v>
      </c>
      <c r="H15" s="90"/>
      <c r="I15" s="90"/>
      <c r="J15" s="3">
        <f t="shared" si="1"/>
        <v>0</v>
      </c>
      <c r="K15" s="90"/>
      <c r="L15" s="90"/>
      <c r="M15" s="3">
        <f t="shared" si="2"/>
        <v>0</v>
      </c>
      <c r="N15" s="90">
        <f t="shared" si="3"/>
        <v>0</v>
      </c>
      <c r="O15" s="90">
        <f t="shared" si="4"/>
        <v>0</v>
      </c>
      <c r="P15" s="28">
        <f t="shared" si="5"/>
        <v>0</v>
      </c>
      <c r="Q15" s="7"/>
    </row>
    <row r="16" spans="1:26" ht="18" customHeight="1" x14ac:dyDescent="0.4">
      <c r="A16" s="1">
        <v>10</v>
      </c>
      <c r="B16" s="12" t="str">
        <f>รายชื่อ!D12</f>
        <v>เด็กหญิง</v>
      </c>
      <c r="C16" s="10" t="str">
        <f>รายชื่อ!E12</f>
        <v>นวรัตน์</v>
      </c>
      <c r="D16" s="11" t="str">
        <f>รายชื่อ!F12</f>
        <v>เอี่ยมนิ่ม</v>
      </c>
      <c r="E16" s="90"/>
      <c r="F16" s="90"/>
      <c r="G16" s="3">
        <f t="shared" si="0"/>
        <v>0</v>
      </c>
      <c r="H16" s="90"/>
      <c r="I16" s="90"/>
      <c r="J16" s="3">
        <f t="shared" si="1"/>
        <v>0</v>
      </c>
      <c r="K16" s="90"/>
      <c r="L16" s="90"/>
      <c r="M16" s="3">
        <f t="shared" si="2"/>
        <v>0</v>
      </c>
      <c r="N16" s="90">
        <f t="shared" si="3"/>
        <v>0</v>
      </c>
      <c r="O16" s="90">
        <f t="shared" si="4"/>
        <v>0</v>
      </c>
      <c r="P16" s="28">
        <f t="shared" si="5"/>
        <v>0</v>
      </c>
      <c r="Q16" s="7"/>
    </row>
    <row r="17" spans="1:17" ht="18" customHeight="1" x14ac:dyDescent="0.4">
      <c r="A17" s="1">
        <v>11</v>
      </c>
      <c r="B17" s="12" t="str">
        <f>รายชื่อ!D13</f>
        <v>เด็กหญิง</v>
      </c>
      <c r="C17" s="10" t="str">
        <f>รายชื่อ!E13</f>
        <v>พรรณนิภา</v>
      </c>
      <c r="D17" s="11" t="str">
        <f>รายชื่อ!F13</f>
        <v>พรายเพ็ชรน้อย</v>
      </c>
      <c r="E17" s="90"/>
      <c r="F17" s="90"/>
      <c r="G17" s="3">
        <f t="shared" si="0"/>
        <v>0</v>
      </c>
      <c r="H17" s="90"/>
      <c r="I17" s="90"/>
      <c r="J17" s="3">
        <f t="shared" si="1"/>
        <v>0</v>
      </c>
      <c r="K17" s="90"/>
      <c r="L17" s="90"/>
      <c r="M17" s="3">
        <f t="shared" si="2"/>
        <v>0</v>
      </c>
      <c r="N17" s="90">
        <f t="shared" si="3"/>
        <v>0</v>
      </c>
      <c r="O17" s="90">
        <f t="shared" si="4"/>
        <v>0</v>
      </c>
      <c r="P17" s="28">
        <f t="shared" si="5"/>
        <v>0</v>
      </c>
      <c r="Q17" s="7"/>
    </row>
    <row r="18" spans="1:17" ht="18" customHeight="1" x14ac:dyDescent="0.4">
      <c r="A18" s="1">
        <v>12</v>
      </c>
      <c r="B18" s="12" t="str">
        <f>รายชื่อ!D14</f>
        <v>เด็กหญิง</v>
      </c>
      <c r="C18" s="10" t="str">
        <f>รายชื่อ!E14</f>
        <v>เพ็ญประภา</v>
      </c>
      <c r="D18" s="11" t="str">
        <f>รายชื่อ!F14</f>
        <v>ลาพันธ์</v>
      </c>
      <c r="E18" s="90"/>
      <c r="F18" s="90"/>
      <c r="G18" s="3">
        <f t="shared" si="0"/>
        <v>0</v>
      </c>
      <c r="H18" s="90"/>
      <c r="I18" s="90"/>
      <c r="J18" s="3">
        <f t="shared" si="1"/>
        <v>0</v>
      </c>
      <c r="K18" s="90"/>
      <c r="L18" s="90"/>
      <c r="M18" s="3">
        <f t="shared" si="2"/>
        <v>0</v>
      </c>
      <c r="N18" s="90">
        <f t="shared" si="3"/>
        <v>0</v>
      </c>
      <c r="O18" s="90">
        <f t="shared" si="4"/>
        <v>0</v>
      </c>
      <c r="P18" s="28">
        <f t="shared" si="5"/>
        <v>0</v>
      </c>
      <c r="Q18" s="7"/>
    </row>
    <row r="19" spans="1:17" ht="18" customHeight="1" x14ac:dyDescent="0.4">
      <c r="A19" s="1">
        <v>13</v>
      </c>
      <c r="B19" s="12" t="str">
        <f>รายชื่อ!D15</f>
        <v>เด็กหญิง</v>
      </c>
      <c r="C19" s="10" t="str">
        <f>รายชื่อ!E15</f>
        <v>มาลินี</v>
      </c>
      <c r="D19" s="11" t="str">
        <f>รายชื่อ!F15</f>
        <v>ศรีอินกิจ</v>
      </c>
      <c r="E19" s="91"/>
      <c r="F19" s="91"/>
      <c r="G19" s="3">
        <f t="shared" si="0"/>
        <v>0</v>
      </c>
      <c r="H19" s="91"/>
      <c r="I19" s="91"/>
      <c r="J19" s="3">
        <f t="shared" si="1"/>
        <v>0</v>
      </c>
      <c r="K19" s="91"/>
      <c r="L19" s="91"/>
      <c r="M19" s="3">
        <f t="shared" si="2"/>
        <v>0</v>
      </c>
      <c r="N19" s="90">
        <f t="shared" si="3"/>
        <v>0</v>
      </c>
      <c r="O19" s="90">
        <f t="shared" si="4"/>
        <v>0</v>
      </c>
      <c r="P19" s="28">
        <f t="shared" si="5"/>
        <v>0</v>
      </c>
      <c r="Q19" s="7"/>
    </row>
    <row r="20" spans="1:17" ht="18" customHeight="1" x14ac:dyDescent="0.4">
      <c r="A20" s="1">
        <v>14</v>
      </c>
      <c r="B20" s="12" t="str">
        <f>รายชื่อ!D16</f>
        <v>เด็กหญิง</v>
      </c>
      <c r="C20" s="10" t="str">
        <f>รายชื่อ!E16</f>
        <v>วนิดา</v>
      </c>
      <c r="D20" s="11" t="str">
        <f>รายชื่อ!F16</f>
        <v>สุดโต</v>
      </c>
      <c r="E20" s="90"/>
      <c r="F20" s="90"/>
      <c r="G20" s="3">
        <f t="shared" si="0"/>
        <v>0</v>
      </c>
      <c r="H20" s="90"/>
      <c r="I20" s="90"/>
      <c r="J20" s="3">
        <f t="shared" si="1"/>
        <v>0</v>
      </c>
      <c r="K20" s="90"/>
      <c r="L20" s="90"/>
      <c r="M20" s="3">
        <f t="shared" si="2"/>
        <v>0</v>
      </c>
      <c r="N20" s="90">
        <f t="shared" si="3"/>
        <v>0</v>
      </c>
      <c r="O20" s="90">
        <f t="shared" si="4"/>
        <v>0</v>
      </c>
      <c r="P20" s="28">
        <f t="shared" si="5"/>
        <v>0</v>
      </c>
      <c r="Q20" s="7"/>
    </row>
    <row r="21" spans="1:17" ht="18" customHeight="1" x14ac:dyDescent="0.4">
      <c r="A21" s="1">
        <v>15</v>
      </c>
      <c r="B21" s="12" t="str">
        <f>รายชื่อ!D17</f>
        <v>เด็กหญิง</v>
      </c>
      <c r="C21" s="10" t="str">
        <f>รายชื่อ!E17</f>
        <v>วิภาดา</v>
      </c>
      <c r="D21" s="11" t="str">
        <f>รายชื่อ!F17</f>
        <v>โสดาโคตร</v>
      </c>
      <c r="E21" s="90"/>
      <c r="F21" s="90"/>
      <c r="G21" s="3">
        <f t="shared" si="0"/>
        <v>0</v>
      </c>
      <c r="H21" s="90"/>
      <c r="I21" s="90"/>
      <c r="J21" s="3">
        <f t="shared" si="1"/>
        <v>0</v>
      </c>
      <c r="K21" s="90"/>
      <c r="L21" s="90"/>
      <c r="M21" s="3">
        <f t="shared" si="2"/>
        <v>0</v>
      </c>
      <c r="N21" s="90">
        <f t="shared" si="3"/>
        <v>0</v>
      </c>
      <c r="O21" s="90">
        <f t="shared" si="4"/>
        <v>0</v>
      </c>
      <c r="P21" s="28">
        <f t="shared" si="5"/>
        <v>0</v>
      </c>
      <c r="Q21" s="7"/>
    </row>
    <row r="22" spans="1:17" ht="18" customHeight="1" x14ac:dyDescent="0.4">
      <c r="A22" s="1">
        <v>16</v>
      </c>
      <c r="B22" s="12" t="str">
        <f>รายชื่อ!D18</f>
        <v>เด็กหญิง</v>
      </c>
      <c r="C22" s="10" t="str">
        <f>รายชื่อ!E18</f>
        <v>สุนันทา</v>
      </c>
      <c r="D22" s="11" t="str">
        <f>รายชื่อ!F18</f>
        <v>ทรัพย์ประดิษฐ์</v>
      </c>
      <c r="E22" s="91"/>
      <c r="F22" s="91"/>
      <c r="G22" s="3">
        <f t="shared" si="0"/>
        <v>0</v>
      </c>
      <c r="H22" s="91"/>
      <c r="I22" s="91"/>
      <c r="J22" s="3">
        <f t="shared" si="1"/>
        <v>0</v>
      </c>
      <c r="K22" s="91"/>
      <c r="L22" s="91"/>
      <c r="M22" s="3">
        <f t="shared" si="2"/>
        <v>0</v>
      </c>
      <c r="N22" s="90">
        <f t="shared" si="3"/>
        <v>0</v>
      </c>
      <c r="O22" s="90">
        <f t="shared" si="4"/>
        <v>0</v>
      </c>
      <c r="P22" s="28">
        <f t="shared" si="5"/>
        <v>0</v>
      </c>
      <c r="Q22" s="7"/>
    </row>
    <row r="23" spans="1:17" ht="18" customHeight="1" x14ac:dyDescent="0.4">
      <c r="A23" s="1">
        <v>17</v>
      </c>
      <c r="B23" s="12" t="str">
        <f>รายชื่อ!D19</f>
        <v>เด็กหญิง</v>
      </c>
      <c r="C23" s="10" t="str">
        <f>รายชื่อ!E19</f>
        <v>สุภาภรณ์</v>
      </c>
      <c r="D23" s="11" t="str">
        <f>รายชื่อ!F19</f>
        <v>บูรณะ</v>
      </c>
      <c r="E23" s="91"/>
      <c r="F23" s="91"/>
      <c r="G23" s="3">
        <f t="shared" si="0"/>
        <v>0</v>
      </c>
      <c r="H23" s="91"/>
      <c r="I23" s="91"/>
      <c r="J23" s="3">
        <f t="shared" si="1"/>
        <v>0</v>
      </c>
      <c r="K23" s="91"/>
      <c r="L23" s="91"/>
      <c r="M23" s="3">
        <f t="shared" si="2"/>
        <v>0</v>
      </c>
      <c r="N23" s="90">
        <f t="shared" si="3"/>
        <v>0</v>
      </c>
      <c r="O23" s="90">
        <f t="shared" si="4"/>
        <v>0</v>
      </c>
      <c r="P23" s="28">
        <f t="shared" si="5"/>
        <v>0</v>
      </c>
      <c r="Q23" s="7"/>
    </row>
    <row r="24" spans="1:17" ht="18" customHeight="1" x14ac:dyDescent="0.4">
      <c r="A24" s="1">
        <v>18</v>
      </c>
      <c r="B24" s="12" t="str">
        <f>รายชื่อ!D20</f>
        <v>เด็กหญิง</v>
      </c>
      <c r="C24" s="10" t="str">
        <f>รายชื่อ!E20</f>
        <v>สร้อยฟ้า</v>
      </c>
      <c r="D24" s="11" t="str">
        <f>รายชื่อ!F20</f>
        <v>ดีละลม</v>
      </c>
      <c r="E24" s="90"/>
      <c r="F24" s="90"/>
      <c r="G24" s="3">
        <f t="shared" si="0"/>
        <v>0</v>
      </c>
      <c r="H24" s="90"/>
      <c r="I24" s="90"/>
      <c r="J24" s="3">
        <f t="shared" si="1"/>
        <v>0</v>
      </c>
      <c r="K24" s="90"/>
      <c r="L24" s="90"/>
      <c r="M24" s="3">
        <f t="shared" si="2"/>
        <v>0</v>
      </c>
      <c r="N24" s="90">
        <f t="shared" si="3"/>
        <v>0</v>
      </c>
      <c r="O24" s="90">
        <f t="shared" si="4"/>
        <v>0</v>
      </c>
      <c r="P24" s="28">
        <f t="shared" si="5"/>
        <v>0</v>
      </c>
      <c r="Q24" s="7"/>
    </row>
    <row r="25" spans="1:17" ht="18" customHeight="1" x14ac:dyDescent="0.4">
      <c r="A25" s="1">
        <v>19</v>
      </c>
      <c r="B25" s="12" t="str">
        <f>รายชื่อ!D21</f>
        <v>เด็กชาย</v>
      </c>
      <c r="C25" s="10" t="str">
        <f>รายชื่อ!E21</f>
        <v>พงศกร</v>
      </c>
      <c r="D25" s="11" t="str">
        <f>รายชื่อ!F21</f>
        <v>นิยมวัน</v>
      </c>
      <c r="E25" s="90"/>
      <c r="F25" s="90"/>
      <c r="G25" s="3">
        <f t="shared" si="0"/>
        <v>0</v>
      </c>
      <c r="H25" s="90"/>
      <c r="I25" s="90"/>
      <c r="J25" s="3">
        <f t="shared" si="1"/>
        <v>0</v>
      </c>
      <c r="K25" s="90"/>
      <c r="L25" s="90"/>
      <c r="M25" s="3">
        <f t="shared" si="2"/>
        <v>0</v>
      </c>
      <c r="N25" s="90">
        <f t="shared" si="3"/>
        <v>0</v>
      </c>
      <c r="O25" s="90">
        <f t="shared" si="4"/>
        <v>0</v>
      </c>
      <c r="P25" s="28">
        <f t="shared" si="5"/>
        <v>0</v>
      </c>
      <c r="Q25" s="7"/>
    </row>
    <row r="26" spans="1:17" s="27" customFormat="1" ht="18" customHeight="1" x14ac:dyDescent="0.4">
      <c r="A26" s="4">
        <v>20</v>
      </c>
      <c r="B26" s="12" t="str">
        <f>รายชื่อ!D22</f>
        <v>เด็กชาย</v>
      </c>
      <c r="C26" s="10" t="str">
        <f>รายชื่อ!E22</f>
        <v>ศุภกฤต</v>
      </c>
      <c r="D26" s="11" t="str">
        <f>รายชื่อ!F22</f>
        <v>นุตน้อย</v>
      </c>
      <c r="E26" s="90"/>
      <c r="F26" s="90"/>
      <c r="G26" s="3">
        <f t="shared" si="0"/>
        <v>0</v>
      </c>
      <c r="H26" s="90"/>
      <c r="I26" s="90"/>
      <c r="J26" s="3">
        <f t="shared" si="1"/>
        <v>0</v>
      </c>
      <c r="K26" s="90"/>
      <c r="L26" s="90"/>
      <c r="M26" s="3">
        <f t="shared" si="2"/>
        <v>0</v>
      </c>
      <c r="N26" s="90">
        <f t="shared" si="3"/>
        <v>0</v>
      </c>
      <c r="O26" s="90">
        <f t="shared" si="4"/>
        <v>0</v>
      </c>
      <c r="P26" s="28">
        <f t="shared" si="5"/>
        <v>0</v>
      </c>
      <c r="Q26" s="7"/>
    </row>
    <row r="27" spans="1:17" ht="18" customHeight="1" x14ac:dyDescent="0.4">
      <c r="A27" s="1">
        <v>21</v>
      </c>
      <c r="B27" s="14" t="str">
        <f>รายชื่อ!D23</f>
        <v>เด็กชาย</v>
      </c>
      <c r="C27" s="9" t="str">
        <f>รายชื่อ!E23</f>
        <v>วีระพงษ์</v>
      </c>
      <c r="D27" s="13" t="str">
        <f>รายชื่อ!F23</f>
        <v>ดวงงาม</v>
      </c>
      <c r="E27" s="90"/>
      <c r="F27" s="90"/>
      <c r="G27" s="3">
        <f t="shared" si="0"/>
        <v>0</v>
      </c>
      <c r="H27" s="90"/>
      <c r="I27" s="90"/>
      <c r="J27" s="3">
        <f t="shared" si="1"/>
        <v>0</v>
      </c>
      <c r="K27" s="90"/>
      <c r="L27" s="90"/>
      <c r="M27" s="3">
        <f t="shared" si="2"/>
        <v>0</v>
      </c>
      <c r="N27" s="90">
        <f t="shared" si="3"/>
        <v>0</v>
      </c>
      <c r="O27" s="90">
        <f t="shared" si="4"/>
        <v>0</v>
      </c>
      <c r="P27" s="28">
        <f t="shared" si="5"/>
        <v>0</v>
      </c>
      <c r="Q27" s="7"/>
    </row>
    <row r="28" spans="1:17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/>
      <c r="F28" s="125"/>
      <c r="G28" s="101">
        <f t="shared" si="0"/>
        <v>0</v>
      </c>
      <c r="H28" s="125"/>
      <c r="I28" s="125"/>
      <c r="J28" s="101">
        <f t="shared" si="1"/>
        <v>0</v>
      </c>
      <c r="K28" s="125"/>
      <c r="L28" s="125"/>
      <c r="M28" s="101">
        <f t="shared" si="2"/>
        <v>0</v>
      </c>
      <c r="N28" s="125">
        <f t="shared" si="3"/>
        <v>0</v>
      </c>
      <c r="O28" s="125">
        <f t="shared" si="4"/>
        <v>0</v>
      </c>
      <c r="P28" s="121">
        <f t="shared" si="5"/>
        <v>0</v>
      </c>
      <c r="Q28" s="94"/>
    </row>
    <row r="29" spans="1:17" ht="18" customHeight="1" x14ac:dyDescent="0.4">
      <c r="A29" s="1">
        <v>23</v>
      </c>
      <c r="B29" s="14" t="str">
        <f>รายชื่อ!D25</f>
        <v>เด็กชาย</v>
      </c>
      <c r="C29" s="9" t="str">
        <f>รายชื่อ!E25</f>
        <v>กิตติพร</v>
      </c>
      <c r="D29" s="13" t="str">
        <f>รายชื่อ!F25</f>
        <v>สามงามยา</v>
      </c>
      <c r="E29" s="90"/>
      <c r="F29" s="90"/>
      <c r="G29" s="3">
        <f t="shared" si="0"/>
        <v>0</v>
      </c>
      <c r="H29" s="90"/>
      <c r="I29" s="90"/>
      <c r="J29" s="3">
        <f t="shared" si="1"/>
        <v>0</v>
      </c>
      <c r="K29" s="90"/>
      <c r="L29" s="90"/>
      <c r="M29" s="3">
        <f t="shared" si="2"/>
        <v>0</v>
      </c>
      <c r="N29" s="90">
        <f t="shared" si="3"/>
        <v>0</v>
      </c>
      <c r="O29" s="90">
        <f t="shared" si="4"/>
        <v>0</v>
      </c>
      <c r="P29" s="28">
        <f t="shared" si="5"/>
        <v>0</v>
      </c>
      <c r="Q29" s="7"/>
    </row>
    <row r="30" spans="1:17" ht="18" customHeight="1" x14ac:dyDescent="0.4">
      <c r="A30" s="1">
        <v>24</v>
      </c>
      <c r="B30" s="14" t="str">
        <f>รายชื่อ!D26</f>
        <v>เด็กชาย</v>
      </c>
      <c r="C30" s="9" t="str">
        <f>รายชื่อ!E26</f>
        <v>กิตติภณ</v>
      </c>
      <c r="D30" s="13" t="str">
        <f>รายชื่อ!F26</f>
        <v>มากจุ้ย</v>
      </c>
      <c r="E30" s="93"/>
      <c r="F30" s="93"/>
      <c r="G30" s="3">
        <f t="shared" si="0"/>
        <v>0</v>
      </c>
      <c r="H30" s="93"/>
      <c r="I30" s="93"/>
      <c r="J30" s="3">
        <f t="shared" si="1"/>
        <v>0</v>
      </c>
      <c r="K30" s="93"/>
      <c r="L30" s="93"/>
      <c r="M30" s="3">
        <f t="shared" si="2"/>
        <v>0</v>
      </c>
      <c r="N30" s="90">
        <f t="shared" si="3"/>
        <v>0</v>
      </c>
      <c r="O30" s="90">
        <f t="shared" si="4"/>
        <v>0</v>
      </c>
      <c r="P30" s="28">
        <f t="shared" si="5"/>
        <v>0</v>
      </c>
      <c r="Q30" s="6"/>
    </row>
    <row r="31" spans="1:17" ht="18" customHeight="1" x14ac:dyDescent="0.4">
      <c r="A31" s="1">
        <v>25</v>
      </c>
      <c r="B31" s="14" t="str">
        <f>รายชื่อ!D27</f>
        <v>เด็กชาย</v>
      </c>
      <c r="C31" s="9" t="str">
        <f>รายชื่อ!E27</f>
        <v>ณัถเศรษฐ</v>
      </c>
      <c r="D31" s="13" t="str">
        <f>รายชื่อ!F27</f>
        <v>เนตรนิล</v>
      </c>
      <c r="E31" s="90"/>
      <c r="F31" s="90"/>
      <c r="G31" s="3">
        <f t="shared" si="0"/>
        <v>0</v>
      </c>
      <c r="H31" s="90"/>
      <c r="I31" s="90"/>
      <c r="J31" s="3">
        <f t="shared" si="1"/>
        <v>0</v>
      </c>
      <c r="K31" s="90"/>
      <c r="L31" s="90"/>
      <c r="M31" s="3">
        <f t="shared" si="2"/>
        <v>0</v>
      </c>
      <c r="N31" s="90">
        <f t="shared" si="3"/>
        <v>0</v>
      </c>
      <c r="O31" s="90">
        <f t="shared" si="4"/>
        <v>0</v>
      </c>
      <c r="P31" s="28">
        <f t="shared" si="5"/>
        <v>0</v>
      </c>
      <c r="Q31" s="7"/>
    </row>
    <row r="32" spans="1:17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/>
      <c r="F32" s="125"/>
      <c r="G32" s="101">
        <f t="shared" si="0"/>
        <v>0</v>
      </c>
      <c r="H32" s="125"/>
      <c r="I32" s="125"/>
      <c r="J32" s="101">
        <f t="shared" si="1"/>
        <v>0</v>
      </c>
      <c r="K32" s="125"/>
      <c r="L32" s="125"/>
      <c r="M32" s="101">
        <f t="shared" si="2"/>
        <v>0</v>
      </c>
      <c r="N32" s="125">
        <f t="shared" si="3"/>
        <v>0</v>
      </c>
      <c r="O32" s="125">
        <f t="shared" si="4"/>
        <v>0</v>
      </c>
      <c r="P32" s="121">
        <f t="shared" si="5"/>
        <v>0</v>
      </c>
      <c r="Q32" s="94"/>
    </row>
    <row r="33" spans="1:17" s="27" customFormat="1" ht="18" customHeight="1" x14ac:dyDescent="0.4">
      <c r="A33" s="4">
        <v>27</v>
      </c>
      <c r="B33" s="12" t="str">
        <f>รายชื่อ!D29</f>
        <v>เด็กหญิง</v>
      </c>
      <c r="C33" s="10" t="str">
        <f>รายชื่อ!E29</f>
        <v>รัตติกาล</v>
      </c>
      <c r="D33" s="11" t="str">
        <f>รายชื่อ!F29</f>
        <v>สีสัน</v>
      </c>
      <c r="E33" s="90"/>
      <c r="F33" s="90"/>
      <c r="G33" s="3">
        <f t="shared" si="0"/>
        <v>0</v>
      </c>
      <c r="H33" s="90"/>
      <c r="I33" s="90"/>
      <c r="J33" s="3">
        <f t="shared" si="1"/>
        <v>0</v>
      </c>
      <c r="K33" s="90"/>
      <c r="L33" s="90"/>
      <c r="M33" s="3">
        <f t="shared" si="2"/>
        <v>0</v>
      </c>
      <c r="N33" s="90">
        <f t="shared" si="3"/>
        <v>0</v>
      </c>
      <c r="O33" s="90">
        <f t="shared" si="4"/>
        <v>0</v>
      </c>
      <c r="P33" s="28">
        <f t="shared" si="5"/>
        <v>0</v>
      </c>
      <c r="Q33" s="7"/>
    </row>
    <row r="34" spans="1:17" ht="18" customHeight="1" x14ac:dyDescent="0.4">
      <c r="A34" s="1">
        <v>28</v>
      </c>
      <c r="B34" s="14" t="str">
        <f>รายชื่อ!D30</f>
        <v>เด็กชาย</v>
      </c>
      <c r="C34" s="9" t="str">
        <f>รายชื่อ!E30</f>
        <v>รัฐศาสตร์</v>
      </c>
      <c r="D34" s="13" t="str">
        <f>รายชื่อ!F30</f>
        <v>ระงับทุกข์</v>
      </c>
      <c r="E34" s="69"/>
      <c r="F34" s="69"/>
      <c r="G34" s="3">
        <f t="shared" si="0"/>
        <v>0</v>
      </c>
      <c r="H34" s="69"/>
      <c r="I34" s="69"/>
      <c r="J34" s="3">
        <f t="shared" si="1"/>
        <v>0</v>
      </c>
      <c r="K34" s="69"/>
      <c r="L34" s="69"/>
      <c r="M34" s="3">
        <f t="shared" si="2"/>
        <v>0</v>
      </c>
      <c r="N34" s="92">
        <f t="shared" si="3"/>
        <v>0</v>
      </c>
      <c r="O34" s="92">
        <f t="shared" si="4"/>
        <v>0</v>
      </c>
      <c r="P34" s="28">
        <f t="shared" si="5"/>
        <v>0</v>
      </c>
      <c r="Q34" s="6"/>
    </row>
    <row r="35" spans="1:17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69"/>
      <c r="F35" s="69"/>
      <c r="G35" s="3">
        <f t="shared" si="0"/>
        <v>0</v>
      </c>
      <c r="H35" s="69"/>
      <c r="I35" s="69"/>
      <c r="J35" s="3">
        <f t="shared" si="1"/>
        <v>0</v>
      </c>
      <c r="K35" s="69"/>
      <c r="L35" s="69"/>
      <c r="M35" s="3">
        <f t="shared" si="2"/>
        <v>0</v>
      </c>
      <c r="N35" s="92">
        <f t="shared" si="3"/>
        <v>0</v>
      </c>
      <c r="O35" s="92">
        <f t="shared" si="4"/>
        <v>0</v>
      </c>
      <c r="P35" s="28">
        <f t="shared" si="5"/>
        <v>0</v>
      </c>
      <c r="Q35" s="94"/>
    </row>
    <row r="36" spans="1:17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69"/>
      <c r="F36" s="69"/>
      <c r="G36" s="3">
        <f t="shared" si="0"/>
        <v>0</v>
      </c>
      <c r="H36" s="69"/>
      <c r="I36" s="69"/>
      <c r="J36" s="3">
        <f t="shared" si="1"/>
        <v>0</v>
      </c>
      <c r="K36" s="69"/>
      <c r="L36" s="69"/>
      <c r="M36" s="3">
        <f t="shared" si="2"/>
        <v>0</v>
      </c>
      <c r="N36" s="92">
        <f t="shared" si="3"/>
        <v>0</v>
      </c>
      <c r="O36" s="92">
        <f t="shared" si="4"/>
        <v>0</v>
      </c>
      <c r="P36" s="28">
        <f t="shared" si="5"/>
        <v>0</v>
      </c>
      <c r="Q36" s="7"/>
    </row>
    <row r="37" spans="1:17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69"/>
      <c r="F37" s="69"/>
      <c r="G37" s="3">
        <f t="shared" si="0"/>
        <v>0</v>
      </c>
      <c r="H37" s="69"/>
      <c r="I37" s="69"/>
      <c r="J37" s="3">
        <f t="shared" si="1"/>
        <v>0</v>
      </c>
      <c r="K37" s="69"/>
      <c r="L37" s="69"/>
      <c r="M37" s="3">
        <f t="shared" si="2"/>
        <v>0</v>
      </c>
      <c r="N37" s="92">
        <f t="shared" si="3"/>
        <v>0</v>
      </c>
      <c r="O37" s="92">
        <f t="shared" si="4"/>
        <v>0</v>
      </c>
      <c r="P37" s="28">
        <f t="shared" si="5"/>
        <v>0</v>
      </c>
    </row>
    <row r="38" spans="1:17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69"/>
      <c r="F38" s="69"/>
      <c r="G38" s="3">
        <f t="shared" si="0"/>
        <v>0</v>
      </c>
      <c r="H38" s="69"/>
      <c r="I38" s="69"/>
      <c r="J38" s="3">
        <f t="shared" si="1"/>
        <v>0</v>
      </c>
      <c r="K38" s="69"/>
      <c r="L38" s="69"/>
      <c r="M38" s="3">
        <f t="shared" si="2"/>
        <v>0</v>
      </c>
      <c r="N38" s="92">
        <f t="shared" si="3"/>
        <v>0</v>
      </c>
      <c r="O38" s="92">
        <f t="shared" si="4"/>
        <v>0</v>
      </c>
      <c r="P38" s="28">
        <f t="shared" si="5"/>
        <v>0</v>
      </c>
    </row>
    <row r="39" spans="1:17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69"/>
      <c r="F39" s="69"/>
      <c r="G39" s="3">
        <f t="shared" si="0"/>
        <v>0</v>
      </c>
      <c r="H39" s="69"/>
      <c r="I39" s="69"/>
      <c r="J39" s="3">
        <f t="shared" si="1"/>
        <v>0</v>
      </c>
      <c r="K39" s="69"/>
      <c r="L39" s="69"/>
      <c r="M39" s="3">
        <f t="shared" si="2"/>
        <v>0</v>
      </c>
      <c r="N39" s="92">
        <f t="shared" si="3"/>
        <v>0</v>
      </c>
      <c r="O39" s="92">
        <f t="shared" si="4"/>
        <v>0</v>
      </c>
      <c r="P39" s="28">
        <f t="shared" si="5"/>
        <v>0</v>
      </c>
    </row>
    <row r="40" spans="1:17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69"/>
      <c r="F40" s="69"/>
      <c r="G40" s="3">
        <f t="shared" si="0"/>
        <v>0</v>
      </c>
      <c r="H40" s="69"/>
      <c r="I40" s="69"/>
      <c r="J40" s="3">
        <f t="shared" si="1"/>
        <v>0</v>
      </c>
      <c r="K40" s="69"/>
      <c r="L40" s="69"/>
      <c r="M40" s="3">
        <f t="shared" si="2"/>
        <v>0</v>
      </c>
      <c r="N40" s="92">
        <f t="shared" si="3"/>
        <v>0</v>
      </c>
      <c r="O40" s="92">
        <f t="shared" si="4"/>
        <v>0</v>
      </c>
      <c r="P40" s="28">
        <f t="shared" si="5"/>
        <v>0</v>
      </c>
    </row>
    <row r="41" spans="1:17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69"/>
      <c r="F41" s="69"/>
      <c r="G41" s="3">
        <f t="shared" si="0"/>
        <v>0</v>
      </c>
      <c r="H41" s="69"/>
      <c r="I41" s="69"/>
      <c r="J41" s="3">
        <f t="shared" si="1"/>
        <v>0</v>
      </c>
      <c r="K41" s="69"/>
      <c r="L41" s="69"/>
      <c r="M41" s="3">
        <f t="shared" si="2"/>
        <v>0</v>
      </c>
      <c r="N41" s="92">
        <f t="shared" si="3"/>
        <v>0</v>
      </c>
      <c r="O41" s="92">
        <f t="shared" si="4"/>
        <v>0</v>
      </c>
      <c r="P41" s="28">
        <f t="shared" si="5"/>
        <v>0</v>
      </c>
    </row>
  </sheetData>
  <mergeCells count="17"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  <mergeCell ref="B6:D6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BACF-4072-4575-9BDF-FB790060CC31}">
  <sheetPr>
    <tabColor rgb="FFFF0000"/>
  </sheetPr>
  <dimension ref="A1:Z41"/>
  <sheetViews>
    <sheetView view="pageLayout" zoomScaleNormal="100" workbookViewId="0">
      <selection activeCell="A2" sqref="A2:P2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7" width="9" style="27"/>
    <col min="18" max="16384" width="9" style="19"/>
  </cols>
  <sheetData>
    <row r="1" spans="1:26" x14ac:dyDescent="0.4">
      <c r="A1" s="152" t="s">
        <v>14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x14ac:dyDescent="0.4">
      <c r="A2" s="153" t="str">
        <f>ไทย!A2</f>
        <v>ชั้น ป.6/1        ปีการศึกษา 2563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6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4">
      <c r="A3" s="154" t="s">
        <v>0</v>
      </c>
      <c r="B3" s="155" t="s">
        <v>2</v>
      </c>
      <c r="C3" s="156"/>
      <c r="D3" s="157"/>
      <c r="E3" s="148" t="s">
        <v>3</v>
      </c>
      <c r="F3" s="162"/>
      <c r="G3" s="149"/>
      <c r="H3" s="148" t="s">
        <v>4</v>
      </c>
      <c r="I3" s="162"/>
      <c r="J3" s="149"/>
      <c r="K3" s="148" t="s">
        <v>5</v>
      </c>
      <c r="L3" s="162"/>
      <c r="M3" s="149"/>
      <c r="N3" s="148" t="s">
        <v>6</v>
      </c>
      <c r="O3" s="162"/>
      <c r="P3" s="149"/>
    </row>
    <row r="4" spans="1:26" ht="20.100000000000001" customHeight="1" x14ac:dyDescent="0.4">
      <c r="A4" s="154"/>
      <c r="B4" s="158"/>
      <c r="C4" s="152"/>
      <c r="D4" s="159"/>
      <c r="E4" s="148" t="s">
        <v>7</v>
      </c>
      <c r="F4" s="149"/>
      <c r="G4" s="150" t="s">
        <v>1</v>
      </c>
      <c r="H4" s="148" t="s">
        <v>7</v>
      </c>
      <c r="I4" s="149"/>
      <c r="J4" s="150" t="s">
        <v>1</v>
      </c>
      <c r="K4" s="148" t="s">
        <v>7</v>
      </c>
      <c r="L4" s="149"/>
      <c r="M4" s="150" t="s">
        <v>1</v>
      </c>
      <c r="N4" s="148" t="s">
        <v>7</v>
      </c>
      <c r="O4" s="149"/>
      <c r="P4" s="150" t="s">
        <v>1</v>
      </c>
    </row>
    <row r="5" spans="1:26" ht="20.100000000000001" customHeight="1" x14ac:dyDescent="0.4">
      <c r="A5" s="154"/>
      <c r="B5" s="160"/>
      <c r="C5" s="153"/>
      <c r="D5" s="161"/>
      <c r="E5" s="47">
        <v>1</v>
      </c>
      <c r="F5" s="47">
        <v>2</v>
      </c>
      <c r="G5" s="151"/>
      <c r="H5" s="47">
        <v>1</v>
      </c>
      <c r="I5" s="47">
        <v>2</v>
      </c>
      <c r="J5" s="151"/>
      <c r="K5" s="47">
        <v>1</v>
      </c>
      <c r="L5" s="47">
        <v>2</v>
      </c>
      <c r="M5" s="151"/>
      <c r="N5" s="47">
        <v>1</v>
      </c>
      <c r="O5" s="47">
        <v>2</v>
      </c>
      <c r="P5" s="151"/>
    </row>
    <row r="6" spans="1:26" ht="18" customHeight="1" x14ac:dyDescent="0.55000000000000004">
      <c r="A6" s="68"/>
      <c r="B6" s="163" t="s">
        <v>10</v>
      </c>
      <c r="C6" s="163"/>
      <c r="D6" s="163"/>
      <c r="E6" s="47">
        <v>3</v>
      </c>
      <c r="F6" s="47">
        <v>3</v>
      </c>
      <c r="G6" s="48">
        <v>3</v>
      </c>
      <c r="H6" s="47">
        <v>3</v>
      </c>
      <c r="I6" s="47">
        <v>3</v>
      </c>
      <c r="J6" s="48">
        <v>3</v>
      </c>
      <c r="K6" s="47">
        <v>3</v>
      </c>
      <c r="L6" s="47">
        <v>3</v>
      </c>
      <c r="M6" s="48">
        <v>3</v>
      </c>
      <c r="N6" s="47">
        <v>3</v>
      </c>
      <c r="O6" s="47">
        <v>3</v>
      </c>
      <c r="P6" s="48">
        <v>3</v>
      </c>
      <c r="Q6" s="7"/>
    </row>
    <row r="7" spans="1:26" s="58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/>
      <c r="F7" s="87"/>
      <c r="G7" s="87">
        <f>(E7+F7)/2</f>
        <v>0</v>
      </c>
      <c r="H7" s="87"/>
      <c r="I7" s="86"/>
      <c r="J7" s="87">
        <f>(H7+I7)/2</f>
        <v>0</v>
      </c>
      <c r="K7" s="86"/>
      <c r="L7" s="86"/>
      <c r="M7" s="88">
        <f>(K7+L7)/2</f>
        <v>0</v>
      </c>
      <c r="N7" s="87">
        <f>(E7+H7+K7)/3</f>
        <v>0</v>
      </c>
      <c r="O7" s="86">
        <f>(F7+I7+L7)/3</f>
        <v>0</v>
      </c>
      <c r="P7" s="89">
        <f>(N7+O7)/2</f>
        <v>0</v>
      </c>
      <c r="Q7" s="57"/>
    </row>
    <row r="8" spans="1:26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/>
      <c r="F8" s="125"/>
      <c r="G8" s="101">
        <f t="shared" ref="G8:G41" si="0">(E8+F8)/2</f>
        <v>0</v>
      </c>
      <c r="H8" s="125"/>
      <c r="I8" s="130"/>
      <c r="J8" s="101">
        <f t="shared" ref="J8:J41" si="1">(H8+I8)/2</f>
        <v>0</v>
      </c>
      <c r="K8" s="130"/>
      <c r="L8" s="125"/>
      <c r="M8" s="101">
        <f t="shared" ref="M8:M41" si="2">(K8+L8)/2</f>
        <v>0</v>
      </c>
      <c r="N8" s="125">
        <f t="shared" ref="N8:O41" si="3">(E8+H8+K8)/3</f>
        <v>0</v>
      </c>
      <c r="O8" s="130">
        <f t="shared" si="3"/>
        <v>0</v>
      </c>
      <c r="P8" s="121">
        <f t="shared" ref="P8:P41" si="4">(N8+O8)/2</f>
        <v>0</v>
      </c>
      <c r="Q8" s="94"/>
    </row>
    <row r="9" spans="1:26" ht="18" customHeight="1" x14ac:dyDescent="0.4">
      <c r="A9" s="1">
        <v>3</v>
      </c>
      <c r="B9" s="14" t="str">
        <f>รายชื่อ!D5</f>
        <v>เด็กชาย</v>
      </c>
      <c r="C9" s="9" t="str">
        <f>รายชื่อ!E5</f>
        <v>ธนพล</v>
      </c>
      <c r="D9" s="13" t="str">
        <f>รายชื่อ!F5</f>
        <v>นรอินทร์</v>
      </c>
      <c r="E9" s="91"/>
      <c r="F9" s="91"/>
      <c r="G9" s="3">
        <f t="shared" si="0"/>
        <v>0</v>
      </c>
      <c r="H9" s="91"/>
      <c r="I9" s="91"/>
      <c r="J9" s="3">
        <f t="shared" si="1"/>
        <v>0</v>
      </c>
      <c r="K9" s="91"/>
      <c r="L9" s="91"/>
      <c r="M9" s="3">
        <f t="shared" si="2"/>
        <v>0</v>
      </c>
      <c r="N9" s="90">
        <f t="shared" si="3"/>
        <v>0</v>
      </c>
      <c r="O9" s="90">
        <f t="shared" si="3"/>
        <v>0</v>
      </c>
      <c r="P9" s="28">
        <f t="shared" si="4"/>
        <v>0</v>
      </c>
      <c r="Q9" s="7"/>
    </row>
    <row r="10" spans="1:26" ht="18" customHeight="1" x14ac:dyDescent="0.4">
      <c r="A10" s="1">
        <v>4</v>
      </c>
      <c r="B10" s="14" t="str">
        <f>รายชื่อ!D6</f>
        <v>เด็กชาย</v>
      </c>
      <c r="C10" s="9" t="str">
        <f>รายชื่อ!E6</f>
        <v>นิธิพล</v>
      </c>
      <c r="D10" s="13" t="str">
        <f>รายชื่อ!F6</f>
        <v>แผ่นคำลา</v>
      </c>
      <c r="E10" s="92"/>
      <c r="F10" s="92"/>
      <c r="G10" s="3">
        <f t="shared" si="0"/>
        <v>0</v>
      </c>
      <c r="H10" s="92"/>
      <c r="I10" s="92"/>
      <c r="J10" s="3">
        <f t="shared" si="1"/>
        <v>0</v>
      </c>
      <c r="K10" s="92"/>
      <c r="L10" s="92"/>
      <c r="M10" s="3">
        <f t="shared" si="2"/>
        <v>0</v>
      </c>
      <c r="N10" s="90">
        <f t="shared" si="3"/>
        <v>0</v>
      </c>
      <c r="O10" s="90">
        <f t="shared" si="3"/>
        <v>0</v>
      </c>
      <c r="P10" s="28">
        <f t="shared" si="4"/>
        <v>0</v>
      </c>
      <c r="Q10" s="7"/>
    </row>
    <row r="11" spans="1:26" ht="18" customHeight="1" x14ac:dyDescent="0.4">
      <c r="A11" s="1">
        <v>5</v>
      </c>
      <c r="B11" s="14" t="str">
        <f>รายชื่อ!D7</f>
        <v>เด็กชาย</v>
      </c>
      <c r="C11" s="9" t="str">
        <f>รายชื่อ!E7</f>
        <v>พงศกร</v>
      </c>
      <c r="D11" s="13" t="str">
        <f>รายชื่อ!F7</f>
        <v>สุทธิพงศ์วิรัช</v>
      </c>
      <c r="E11" s="3"/>
      <c r="F11" s="3"/>
      <c r="G11" s="3">
        <f t="shared" si="0"/>
        <v>0</v>
      </c>
      <c r="H11" s="3"/>
      <c r="I11" s="3"/>
      <c r="J11" s="3">
        <f t="shared" si="1"/>
        <v>0</v>
      </c>
      <c r="K11" s="3"/>
      <c r="L11" s="3"/>
      <c r="M11" s="3">
        <f t="shared" si="2"/>
        <v>0</v>
      </c>
      <c r="N11" s="90">
        <f t="shared" si="3"/>
        <v>0</v>
      </c>
      <c r="O11" s="90">
        <f t="shared" si="3"/>
        <v>0</v>
      </c>
      <c r="P11" s="28">
        <f t="shared" si="4"/>
        <v>0</v>
      </c>
      <c r="Q11" s="7"/>
    </row>
    <row r="12" spans="1:26" ht="18" customHeight="1" x14ac:dyDescent="0.4">
      <c r="A12" s="1">
        <v>6</v>
      </c>
      <c r="B12" s="14" t="str">
        <f>รายชื่อ!D8</f>
        <v>เด็กหญิง</v>
      </c>
      <c r="C12" s="9" t="str">
        <f>รายชื่อ!E8</f>
        <v>กมลวรรณ</v>
      </c>
      <c r="D12" s="13" t="str">
        <f>รายชื่อ!F8</f>
        <v>เนาวไสศรี</v>
      </c>
      <c r="E12" s="91"/>
      <c r="F12" s="91"/>
      <c r="G12" s="3">
        <f t="shared" si="0"/>
        <v>0</v>
      </c>
      <c r="H12" s="91"/>
      <c r="I12" s="91"/>
      <c r="J12" s="3">
        <f t="shared" si="1"/>
        <v>0</v>
      </c>
      <c r="K12" s="91"/>
      <c r="L12" s="91"/>
      <c r="M12" s="3">
        <f t="shared" si="2"/>
        <v>0</v>
      </c>
      <c r="N12" s="90">
        <f t="shared" si="3"/>
        <v>0</v>
      </c>
      <c r="O12" s="90">
        <f t="shared" si="3"/>
        <v>0</v>
      </c>
      <c r="P12" s="28">
        <f t="shared" si="4"/>
        <v>0</v>
      </c>
      <c r="Q12" s="7"/>
    </row>
    <row r="13" spans="1:26" ht="18" customHeight="1" x14ac:dyDescent="0.4">
      <c r="A13" s="1">
        <v>7</v>
      </c>
      <c r="B13" s="14" t="str">
        <f>รายชื่อ!D9</f>
        <v>เด็กหญิง</v>
      </c>
      <c r="C13" s="9" t="str">
        <f>รายชื่อ!E9</f>
        <v>กรองกาญจน์</v>
      </c>
      <c r="D13" s="13" t="str">
        <f>รายชื่อ!F9</f>
        <v>สืบสอน</v>
      </c>
      <c r="E13" s="90"/>
      <c r="F13" s="90"/>
      <c r="G13" s="3">
        <f t="shared" si="0"/>
        <v>0</v>
      </c>
      <c r="H13" s="90"/>
      <c r="I13" s="90"/>
      <c r="J13" s="3">
        <f t="shared" si="1"/>
        <v>0</v>
      </c>
      <c r="K13" s="90"/>
      <c r="L13" s="90"/>
      <c r="M13" s="3">
        <f t="shared" si="2"/>
        <v>0</v>
      </c>
      <c r="N13" s="90">
        <f t="shared" si="3"/>
        <v>0</v>
      </c>
      <c r="O13" s="90">
        <f t="shared" si="3"/>
        <v>0</v>
      </c>
      <c r="P13" s="28">
        <f t="shared" si="4"/>
        <v>0</v>
      </c>
      <c r="Q13" s="7"/>
    </row>
    <row r="14" spans="1:26" ht="18" customHeight="1" x14ac:dyDescent="0.4">
      <c r="A14" s="1">
        <v>8</v>
      </c>
      <c r="B14" s="12" t="str">
        <f>รายชื่อ!D10</f>
        <v>เด็กหญิง</v>
      </c>
      <c r="C14" s="10" t="str">
        <f>รายชื่อ!E10</f>
        <v>ชลิตา</v>
      </c>
      <c r="D14" s="11" t="str">
        <f>รายชื่อ!F10</f>
        <v>กองแกน</v>
      </c>
      <c r="E14" s="90"/>
      <c r="F14" s="90"/>
      <c r="G14" s="3">
        <f t="shared" si="0"/>
        <v>0</v>
      </c>
      <c r="H14" s="90"/>
      <c r="I14" s="90"/>
      <c r="J14" s="3">
        <f t="shared" si="1"/>
        <v>0</v>
      </c>
      <c r="K14" s="90"/>
      <c r="L14" s="90"/>
      <c r="M14" s="3">
        <f t="shared" si="2"/>
        <v>0</v>
      </c>
      <c r="N14" s="90">
        <f t="shared" si="3"/>
        <v>0</v>
      </c>
      <c r="O14" s="90">
        <f t="shared" si="3"/>
        <v>0</v>
      </c>
      <c r="P14" s="28">
        <f t="shared" si="4"/>
        <v>0</v>
      </c>
      <c r="Q14" s="7"/>
    </row>
    <row r="15" spans="1:26" ht="18" customHeight="1" x14ac:dyDescent="0.4">
      <c r="A15" s="1">
        <v>9</v>
      </c>
      <c r="B15" s="12" t="str">
        <f>รายชื่อ!D11</f>
        <v>เด็กหญิง</v>
      </c>
      <c r="C15" s="10" t="str">
        <f>รายชื่อ!E11</f>
        <v>นงค์นภัส</v>
      </c>
      <c r="D15" s="11" t="str">
        <f>รายชื่อ!F11</f>
        <v>ทีดินดำ</v>
      </c>
      <c r="E15" s="90"/>
      <c r="F15" s="90"/>
      <c r="G15" s="3">
        <f t="shared" si="0"/>
        <v>0</v>
      </c>
      <c r="H15" s="90"/>
      <c r="I15" s="90"/>
      <c r="J15" s="3">
        <f t="shared" si="1"/>
        <v>0</v>
      </c>
      <c r="K15" s="90"/>
      <c r="L15" s="90"/>
      <c r="M15" s="3">
        <f t="shared" si="2"/>
        <v>0</v>
      </c>
      <c r="N15" s="90">
        <f t="shared" si="3"/>
        <v>0</v>
      </c>
      <c r="O15" s="90">
        <f t="shared" si="3"/>
        <v>0</v>
      </c>
      <c r="P15" s="28">
        <f t="shared" si="4"/>
        <v>0</v>
      </c>
      <c r="Q15" s="7"/>
    </row>
    <row r="16" spans="1:26" ht="18" customHeight="1" x14ac:dyDescent="0.4">
      <c r="A16" s="1">
        <v>10</v>
      </c>
      <c r="B16" s="12" t="str">
        <f>รายชื่อ!D12</f>
        <v>เด็กหญิง</v>
      </c>
      <c r="C16" s="10" t="str">
        <f>รายชื่อ!E12</f>
        <v>นวรัตน์</v>
      </c>
      <c r="D16" s="11" t="str">
        <f>รายชื่อ!F12</f>
        <v>เอี่ยมนิ่ม</v>
      </c>
      <c r="E16" s="90"/>
      <c r="F16" s="90"/>
      <c r="G16" s="3">
        <f t="shared" si="0"/>
        <v>0</v>
      </c>
      <c r="H16" s="90"/>
      <c r="I16" s="90"/>
      <c r="J16" s="3">
        <f t="shared" si="1"/>
        <v>0</v>
      </c>
      <c r="K16" s="90"/>
      <c r="L16" s="90"/>
      <c r="M16" s="3">
        <f t="shared" si="2"/>
        <v>0</v>
      </c>
      <c r="N16" s="90">
        <f t="shared" si="3"/>
        <v>0</v>
      </c>
      <c r="O16" s="90">
        <f t="shared" si="3"/>
        <v>0</v>
      </c>
      <c r="P16" s="28">
        <f t="shared" si="4"/>
        <v>0</v>
      </c>
      <c r="Q16" s="7"/>
    </row>
    <row r="17" spans="1:17" ht="18" customHeight="1" x14ac:dyDescent="0.4">
      <c r="A17" s="1">
        <v>11</v>
      </c>
      <c r="B17" s="12" t="str">
        <f>รายชื่อ!D13</f>
        <v>เด็กหญิง</v>
      </c>
      <c r="C17" s="10" t="str">
        <f>รายชื่อ!E13</f>
        <v>พรรณนิภา</v>
      </c>
      <c r="D17" s="11" t="str">
        <f>รายชื่อ!F13</f>
        <v>พรายเพ็ชรน้อย</v>
      </c>
      <c r="E17" s="90"/>
      <c r="F17" s="90"/>
      <c r="G17" s="3">
        <f t="shared" si="0"/>
        <v>0</v>
      </c>
      <c r="H17" s="90"/>
      <c r="I17" s="90"/>
      <c r="J17" s="3">
        <f t="shared" si="1"/>
        <v>0</v>
      </c>
      <c r="K17" s="90"/>
      <c r="L17" s="90"/>
      <c r="M17" s="3">
        <f t="shared" si="2"/>
        <v>0</v>
      </c>
      <c r="N17" s="90">
        <f t="shared" si="3"/>
        <v>0</v>
      </c>
      <c r="O17" s="90">
        <f t="shared" si="3"/>
        <v>0</v>
      </c>
      <c r="P17" s="28">
        <f t="shared" si="4"/>
        <v>0</v>
      </c>
      <c r="Q17" s="7"/>
    </row>
    <row r="18" spans="1:17" ht="18" customHeight="1" x14ac:dyDescent="0.4">
      <c r="A18" s="1">
        <v>12</v>
      </c>
      <c r="B18" s="12" t="str">
        <f>รายชื่อ!D14</f>
        <v>เด็กหญิง</v>
      </c>
      <c r="C18" s="10" t="str">
        <f>รายชื่อ!E14</f>
        <v>เพ็ญประภา</v>
      </c>
      <c r="D18" s="11" t="str">
        <f>รายชื่อ!F14</f>
        <v>ลาพันธ์</v>
      </c>
      <c r="E18" s="90"/>
      <c r="F18" s="90"/>
      <c r="G18" s="3">
        <f t="shared" si="0"/>
        <v>0</v>
      </c>
      <c r="H18" s="90"/>
      <c r="I18" s="90"/>
      <c r="J18" s="3">
        <f t="shared" si="1"/>
        <v>0</v>
      </c>
      <c r="K18" s="90"/>
      <c r="L18" s="90"/>
      <c r="M18" s="3">
        <f t="shared" si="2"/>
        <v>0</v>
      </c>
      <c r="N18" s="90">
        <f t="shared" si="3"/>
        <v>0</v>
      </c>
      <c r="O18" s="90">
        <f t="shared" si="3"/>
        <v>0</v>
      </c>
      <c r="P18" s="28">
        <f t="shared" si="4"/>
        <v>0</v>
      </c>
      <c r="Q18" s="7"/>
    </row>
    <row r="19" spans="1:17" ht="18" customHeight="1" x14ac:dyDescent="0.4">
      <c r="A19" s="1">
        <v>13</v>
      </c>
      <c r="B19" s="12" t="str">
        <f>รายชื่อ!D15</f>
        <v>เด็กหญิง</v>
      </c>
      <c r="C19" s="10" t="str">
        <f>รายชื่อ!E15</f>
        <v>มาลินี</v>
      </c>
      <c r="D19" s="11" t="str">
        <f>รายชื่อ!F15</f>
        <v>ศรีอินกิจ</v>
      </c>
      <c r="E19" s="91"/>
      <c r="F19" s="91"/>
      <c r="G19" s="3">
        <f t="shared" si="0"/>
        <v>0</v>
      </c>
      <c r="H19" s="91"/>
      <c r="I19" s="91"/>
      <c r="J19" s="3">
        <f t="shared" si="1"/>
        <v>0</v>
      </c>
      <c r="K19" s="91"/>
      <c r="L19" s="91"/>
      <c r="M19" s="3">
        <f t="shared" si="2"/>
        <v>0</v>
      </c>
      <c r="N19" s="90">
        <f t="shared" si="3"/>
        <v>0</v>
      </c>
      <c r="O19" s="90">
        <f t="shared" si="3"/>
        <v>0</v>
      </c>
      <c r="P19" s="28">
        <f t="shared" si="4"/>
        <v>0</v>
      </c>
      <c r="Q19" s="7"/>
    </row>
    <row r="20" spans="1:17" ht="18" customHeight="1" x14ac:dyDescent="0.4">
      <c r="A20" s="1">
        <v>14</v>
      </c>
      <c r="B20" s="12" t="str">
        <f>รายชื่อ!D16</f>
        <v>เด็กหญิง</v>
      </c>
      <c r="C20" s="10" t="str">
        <f>รายชื่อ!E16</f>
        <v>วนิดา</v>
      </c>
      <c r="D20" s="11" t="str">
        <f>รายชื่อ!F16</f>
        <v>สุดโต</v>
      </c>
      <c r="E20" s="90"/>
      <c r="F20" s="90"/>
      <c r="G20" s="3">
        <f t="shared" si="0"/>
        <v>0</v>
      </c>
      <c r="H20" s="90"/>
      <c r="I20" s="90"/>
      <c r="J20" s="3">
        <f t="shared" si="1"/>
        <v>0</v>
      </c>
      <c r="K20" s="90"/>
      <c r="L20" s="90"/>
      <c r="M20" s="3">
        <f t="shared" si="2"/>
        <v>0</v>
      </c>
      <c r="N20" s="90">
        <f t="shared" si="3"/>
        <v>0</v>
      </c>
      <c r="O20" s="90">
        <f t="shared" si="3"/>
        <v>0</v>
      </c>
      <c r="P20" s="28">
        <f t="shared" si="4"/>
        <v>0</v>
      </c>
      <c r="Q20" s="7"/>
    </row>
    <row r="21" spans="1:17" ht="18" customHeight="1" x14ac:dyDescent="0.4">
      <c r="A21" s="1">
        <v>15</v>
      </c>
      <c r="B21" s="12" t="str">
        <f>รายชื่อ!D17</f>
        <v>เด็กหญิง</v>
      </c>
      <c r="C21" s="10" t="str">
        <f>รายชื่อ!E17</f>
        <v>วิภาดา</v>
      </c>
      <c r="D21" s="11" t="str">
        <f>รายชื่อ!F17</f>
        <v>โสดาโคตร</v>
      </c>
      <c r="E21" s="90"/>
      <c r="F21" s="90"/>
      <c r="G21" s="3">
        <f t="shared" si="0"/>
        <v>0</v>
      </c>
      <c r="H21" s="90"/>
      <c r="I21" s="90"/>
      <c r="J21" s="3">
        <f t="shared" si="1"/>
        <v>0</v>
      </c>
      <c r="K21" s="90"/>
      <c r="L21" s="90"/>
      <c r="M21" s="3">
        <f t="shared" si="2"/>
        <v>0</v>
      </c>
      <c r="N21" s="90">
        <f t="shared" si="3"/>
        <v>0</v>
      </c>
      <c r="O21" s="90">
        <f t="shared" si="3"/>
        <v>0</v>
      </c>
      <c r="P21" s="28">
        <f t="shared" si="4"/>
        <v>0</v>
      </c>
      <c r="Q21" s="7"/>
    </row>
    <row r="22" spans="1:17" ht="18" customHeight="1" x14ac:dyDescent="0.4">
      <c r="A22" s="1">
        <v>16</v>
      </c>
      <c r="B22" s="12" t="str">
        <f>รายชื่อ!D18</f>
        <v>เด็กหญิง</v>
      </c>
      <c r="C22" s="10" t="str">
        <f>รายชื่อ!E18</f>
        <v>สุนันทา</v>
      </c>
      <c r="D22" s="11" t="str">
        <f>รายชื่อ!F18</f>
        <v>ทรัพย์ประดิษฐ์</v>
      </c>
      <c r="E22" s="91"/>
      <c r="F22" s="91"/>
      <c r="G22" s="3">
        <f t="shared" si="0"/>
        <v>0</v>
      </c>
      <c r="H22" s="91"/>
      <c r="I22" s="91"/>
      <c r="J22" s="3">
        <f t="shared" si="1"/>
        <v>0</v>
      </c>
      <c r="K22" s="91"/>
      <c r="L22" s="91"/>
      <c r="M22" s="3">
        <f t="shared" si="2"/>
        <v>0</v>
      </c>
      <c r="N22" s="90">
        <f t="shared" si="3"/>
        <v>0</v>
      </c>
      <c r="O22" s="90">
        <f t="shared" si="3"/>
        <v>0</v>
      </c>
      <c r="P22" s="28">
        <f t="shared" si="4"/>
        <v>0</v>
      </c>
      <c r="Q22" s="7"/>
    </row>
    <row r="23" spans="1:17" ht="18" customHeight="1" x14ac:dyDescent="0.4">
      <c r="A23" s="1">
        <v>17</v>
      </c>
      <c r="B23" s="12" t="str">
        <f>รายชื่อ!D19</f>
        <v>เด็กหญิง</v>
      </c>
      <c r="C23" s="10" t="str">
        <f>รายชื่อ!E19</f>
        <v>สุภาภรณ์</v>
      </c>
      <c r="D23" s="11" t="str">
        <f>รายชื่อ!F19</f>
        <v>บูรณะ</v>
      </c>
      <c r="E23" s="91"/>
      <c r="F23" s="91"/>
      <c r="G23" s="3">
        <f t="shared" si="0"/>
        <v>0</v>
      </c>
      <c r="H23" s="91"/>
      <c r="I23" s="91"/>
      <c r="J23" s="3">
        <f t="shared" si="1"/>
        <v>0</v>
      </c>
      <c r="K23" s="91"/>
      <c r="L23" s="91"/>
      <c r="M23" s="3">
        <f t="shared" si="2"/>
        <v>0</v>
      </c>
      <c r="N23" s="90">
        <f t="shared" si="3"/>
        <v>0</v>
      </c>
      <c r="O23" s="90">
        <f t="shared" si="3"/>
        <v>0</v>
      </c>
      <c r="P23" s="28">
        <f t="shared" si="4"/>
        <v>0</v>
      </c>
      <c r="Q23" s="7"/>
    </row>
    <row r="24" spans="1:17" ht="18" customHeight="1" x14ac:dyDescent="0.4">
      <c r="A24" s="1">
        <v>18</v>
      </c>
      <c r="B24" s="12" t="str">
        <f>รายชื่อ!D20</f>
        <v>เด็กหญิง</v>
      </c>
      <c r="C24" s="10" t="str">
        <f>รายชื่อ!E20</f>
        <v>สร้อยฟ้า</v>
      </c>
      <c r="D24" s="11" t="str">
        <f>รายชื่อ!F20</f>
        <v>ดีละลม</v>
      </c>
      <c r="E24" s="90"/>
      <c r="F24" s="90"/>
      <c r="G24" s="3">
        <f t="shared" si="0"/>
        <v>0</v>
      </c>
      <c r="H24" s="90"/>
      <c r="I24" s="90"/>
      <c r="J24" s="3">
        <f t="shared" si="1"/>
        <v>0</v>
      </c>
      <c r="K24" s="90"/>
      <c r="L24" s="90"/>
      <c r="M24" s="3">
        <f t="shared" si="2"/>
        <v>0</v>
      </c>
      <c r="N24" s="90">
        <f t="shared" si="3"/>
        <v>0</v>
      </c>
      <c r="O24" s="90">
        <f t="shared" si="3"/>
        <v>0</v>
      </c>
      <c r="P24" s="28">
        <f t="shared" si="4"/>
        <v>0</v>
      </c>
      <c r="Q24" s="7"/>
    </row>
    <row r="25" spans="1:17" ht="18" customHeight="1" x14ac:dyDescent="0.4">
      <c r="A25" s="1">
        <v>19</v>
      </c>
      <c r="B25" s="12" t="str">
        <f>รายชื่อ!D21</f>
        <v>เด็กชาย</v>
      </c>
      <c r="C25" s="10" t="str">
        <f>รายชื่อ!E21</f>
        <v>พงศกร</v>
      </c>
      <c r="D25" s="11" t="str">
        <f>รายชื่อ!F21</f>
        <v>นิยมวัน</v>
      </c>
      <c r="E25" s="90"/>
      <c r="F25" s="90"/>
      <c r="G25" s="3">
        <f t="shared" si="0"/>
        <v>0</v>
      </c>
      <c r="H25" s="90"/>
      <c r="I25" s="90"/>
      <c r="J25" s="3">
        <f t="shared" si="1"/>
        <v>0</v>
      </c>
      <c r="K25" s="90"/>
      <c r="L25" s="90"/>
      <c r="M25" s="3">
        <f t="shared" si="2"/>
        <v>0</v>
      </c>
      <c r="N25" s="90">
        <f t="shared" si="3"/>
        <v>0</v>
      </c>
      <c r="O25" s="90">
        <f t="shared" si="3"/>
        <v>0</v>
      </c>
      <c r="P25" s="28">
        <f t="shared" si="4"/>
        <v>0</v>
      </c>
      <c r="Q25" s="7"/>
    </row>
    <row r="26" spans="1:17" s="27" customFormat="1" ht="18" customHeight="1" x14ac:dyDescent="0.4">
      <c r="A26" s="4">
        <v>20</v>
      </c>
      <c r="B26" s="12" t="str">
        <f>รายชื่อ!D22</f>
        <v>เด็กชาย</v>
      </c>
      <c r="C26" s="10" t="str">
        <f>รายชื่อ!E22</f>
        <v>ศุภกฤต</v>
      </c>
      <c r="D26" s="11" t="str">
        <f>รายชื่อ!F22</f>
        <v>นุตน้อย</v>
      </c>
      <c r="E26" s="90"/>
      <c r="F26" s="90"/>
      <c r="G26" s="3">
        <f t="shared" si="0"/>
        <v>0</v>
      </c>
      <c r="H26" s="90"/>
      <c r="I26" s="90"/>
      <c r="J26" s="3">
        <f t="shared" si="1"/>
        <v>0</v>
      </c>
      <c r="K26" s="90"/>
      <c r="L26" s="90"/>
      <c r="M26" s="3">
        <f t="shared" si="2"/>
        <v>0</v>
      </c>
      <c r="N26" s="90">
        <f t="shared" si="3"/>
        <v>0</v>
      </c>
      <c r="O26" s="90">
        <f t="shared" si="3"/>
        <v>0</v>
      </c>
      <c r="P26" s="28">
        <f t="shared" si="4"/>
        <v>0</v>
      </c>
      <c r="Q26" s="7"/>
    </row>
    <row r="27" spans="1:17" ht="18" customHeight="1" x14ac:dyDescent="0.4">
      <c r="A27" s="1">
        <v>21</v>
      </c>
      <c r="B27" s="14" t="str">
        <f>รายชื่อ!D23</f>
        <v>เด็กชาย</v>
      </c>
      <c r="C27" s="9" t="str">
        <f>รายชื่อ!E23</f>
        <v>วีระพงษ์</v>
      </c>
      <c r="D27" s="13" t="str">
        <f>รายชื่อ!F23</f>
        <v>ดวงงาม</v>
      </c>
      <c r="E27" s="90"/>
      <c r="F27" s="90"/>
      <c r="G27" s="3">
        <f t="shared" si="0"/>
        <v>0</v>
      </c>
      <c r="H27" s="90"/>
      <c r="I27" s="90"/>
      <c r="J27" s="3">
        <f t="shared" si="1"/>
        <v>0</v>
      </c>
      <c r="K27" s="90"/>
      <c r="L27" s="90"/>
      <c r="M27" s="3">
        <f t="shared" si="2"/>
        <v>0</v>
      </c>
      <c r="N27" s="90">
        <f t="shared" si="3"/>
        <v>0</v>
      </c>
      <c r="O27" s="90">
        <f t="shared" si="3"/>
        <v>0</v>
      </c>
      <c r="P27" s="28">
        <f t="shared" si="4"/>
        <v>0</v>
      </c>
      <c r="Q27" s="7"/>
    </row>
    <row r="28" spans="1:17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/>
      <c r="F28" s="125"/>
      <c r="G28" s="101">
        <f t="shared" si="0"/>
        <v>0</v>
      </c>
      <c r="H28" s="125"/>
      <c r="I28" s="125"/>
      <c r="J28" s="101">
        <f t="shared" si="1"/>
        <v>0</v>
      </c>
      <c r="K28" s="125"/>
      <c r="L28" s="125"/>
      <c r="M28" s="101">
        <f t="shared" si="2"/>
        <v>0</v>
      </c>
      <c r="N28" s="125">
        <f t="shared" si="3"/>
        <v>0</v>
      </c>
      <c r="O28" s="125">
        <f t="shared" si="3"/>
        <v>0</v>
      </c>
      <c r="P28" s="121">
        <f t="shared" si="4"/>
        <v>0</v>
      </c>
      <c r="Q28" s="94"/>
    </row>
    <row r="29" spans="1:17" ht="18" customHeight="1" x14ac:dyDescent="0.4">
      <c r="A29" s="1">
        <v>23</v>
      </c>
      <c r="B29" s="14" t="str">
        <f>รายชื่อ!D25</f>
        <v>เด็กชาย</v>
      </c>
      <c r="C29" s="9" t="str">
        <f>รายชื่อ!E25</f>
        <v>กิตติพร</v>
      </c>
      <c r="D29" s="13" t="str">
        <f>รายชื่อ!F25</f>
        <v>สามงามยา</v>
      </c>
      <c r="E29" s="90"/>
      <c r="F29" s="90"/>
      <c r="G29" s="3">
        <f t="shared" si="0"/>
        <v>0</v>
      </c>
      <c r="H29" s="90"/>
      <c r="I29" s="90"/>
      <c r="J29" s="3">
        <f t="shared" si="1"/>
        <v>0</v>
      </c>
      <c r="K29" s="90"/>
      <c r="L29" s="90"/>
      <c r="M29" s="3">
        <f t="shared" si="2"/>
        <v>0</v>
      </c>
      <c r="N29" s="90">
        <f t="shared" si="3"/>
        <v>0</v>
      </c>
      <c r="O29" s="90">
        <f t="shared" si="3"/>
        <v>0</v>
      </c>
      <c r="P29" s="28">
        <f t="shared" si="4"/>
        <v>0</v>
      </c>
      <c r="Q29" s="7"/>
    </row>
    <row r="30" spans="1:17" ht="18" customHeight="1" x14ac:dyDescent="0.4">
      <c r="A30" s="1">
        <v>24</v>
      </c>
      <c r="B30" s="14" t="str">
        <f>รายชื่อ!D26</f>
        <v>เด็กชาย</v>
      </c>
      <c r="C30" s="9" t="str">
        <f>รายชื่อ!E26</f>
        <v>กิตติภณ</v>
      </c>
      <c r="D30" s="13" t="str">
        <f>รายชื่อ!F26</f>
        <v>มากจุ้ย</v>
      </c>
      <c r="E30" s="93"/>
      <c r="F30" s="93"/>
      <c r="G30" s="3">
        <f t="shared" si="0"/>
        <v>0</v>
      </c>
      <c r="H30" s="93"/>
      <c r="I30" s="93"/>
      <c r="J30" s="3">
        <f t="shared" si="1"/>
        <v>0</v>
      </c>
      <c r="K30" s="93"/>
      <c r="L30" s="93"/>
      <c r="M30" s="3">
        <f t="shared" si="2"/>
        <v>0</v>
      </c>
      <c r="N30" s="90">
        <f t="shared" si="3"/>
        <v>0</v>
      </c>
      <c r="O30" s="90">
        <f t="shared" si="3"/>
        <v>0</v>
      </c>
      <c r="P30" s="28">
        <f t="shared" si="4"/>
        <v>0</v>
      </c>
      <c r="Q30" s="6"/>
    </row>
    <row r="31" spans="1:17" ht="18" customHeight="1" x14ac:dyDescent="0.4">
      <c r="A31" s="1">
        <v>25</v>
      </c>
      <c r="B31" s="14" t="str">
        <f>รายชื่อ!D27</f>
        <v>เด็กชาย</v>
      </c>
      <c r="C31" s="9" t="str">
        <f>รายชื่อ!E27</f>
        <v>ณัถเศรษฐ</v>
      </c>
      <c r="D31" s="13" t="str">
        <f>รายชื่อ!F27</f>
        <v>เนตรนิล</v>
      </c>
      <c r="E31" s="90"/>
      <c r="F31" s="90"/>
      <c r="G31" s="3">
        <f t="shared" si="0"/>
        <v>0</v>
      </c>
      <c r="H31" s="90"/>
      <c r="I31" s="90"/>
      <c r="J31" s="3">
        <f t="shared" si="1"/>
        <v>0</v>
      </c>
      <c r="K31" s="90"/>
      <c r="L31" s="90"/>
      <c r="M31" s="3">
        <f t="shared" si="2"/>
        <v>0</v>
      </c>
      <c r="N31" s="90">
        <f t="shared" si="3"/>
        <v>0</v>
      </c>
      <c r="O31" s="90">
        <f t="shared" si="3"/>
        <v>0</v>
      </c>
      <c r="P31" s="28">
        <f t="shared" si="4"/>
        <v>0</v>
      </c>
      <c r="Q31" s="7"/>
    </row>
    <row r="32" spans="1:17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/>
      <c r="F32" s="125"/>
      <c r="G32" s="101">
        <f t="shared" si="0"/>
        <v>0</v>
      </c>
      <c r="H32" s="125"/>
      <c r="I32" s="125"/>
      <c r="J32" s="101">
        <f t="shared" si="1"/>
        <v>0</v>
      </c>
      <c r="K32" s="125"/>
      <c r="L32" s="125"/>
      <c r="M32" s="101">
        <f t="shared" si="2"/>
        <v>0</v>
      </c>
      <c r="N32" s="125">
        <f t="shared" si="3"/>
        <v>0</v>
      </c>
      <c r="O32" s="125">
        <f t="shared" si="3"/>
        <v>0</v>
      </c>
      <c r="P32" s="121">
        <f t="shared" si="4"/>
        <v>0</v>
      </c>
      <c r="Q32" s="94"/>
    </row>
    <row r="33" spans="1:17" s="27" customFormat="1" ht="18" customHeight="1" x14ac:dyDescent="0.4">
      <c r="A33" s="4">
        <v>27</v>
      </c>
      <c r="B33" s="12" t="str">
        <f>รายชื่อ!D29</f>
        <v>เด็กหญิง</v>
      </c>
      <c r="C33" s="10" t="str">
        <f>รายชื่อ!E29</f>
        <v>รัตติกาล</v>
      </c>
      <c r="D33" s="11" t="str">
        <f>รายชื่อ!F29</f>
        <v>สีสัน</v>
      </c>
      <c r="E33" s="90"/>
      <c r="F33" s="90"/>
      <c r="G33" s="3">
        <f t="shared" si="0"/>
        <v>0</v>
      </c>
      <c r="H33" s="90"/>
      <c r="I33" s="90"/>
      <c r="J33" s="3">
        <f t="shared" si="1"/>
        <v>0</v>
      </c>
      <c r="K33" s="90"/>
      <c r="L33" s="90"/>
      <c r="M33" s="3">
        <f t="shared" si="2"/>
        <v>0</v>
      </c>
      <c r="N33" s="90">
        <f t="shared" si="3"/>
        <v>0</v>
      </c>
      <c r="O33" s="90">
        <f t="shared" si="3"/>
        <v>0</v>
      </c>
      <c r="P33" s="28">
        <f t="shared" si="4"/>
        <v>0</v>
      </c>
      <c r="Q33" s="7"/>
    </row>
    <row r="34" spans="1:17" ht="18" customHeight="1" x14ac:dyDescent="0.4">
      <c r="A34" s="1">
        <v>28</v>
      </c>
      <c r="B34" s="14" t="str">
        <f>รายชื่อ!D30</f>
        <v>เด็กชาย</v>
      </c>
      <c r="C34" s="9" t="str">
        <f>รายชื่อ!E30</f>
        <v>รัฐศาสตร์</v>
      </c>
      <c r="D34" s="13" t="str">
        <f>รายชื่อ!F30</f>
        <v>ระงับทุกข์</v>
      </c>
      <c r="E34" s="69"/>
      <c r="F34" s="69"/>
      <c r="G34" s="3">
        <f t="shared" si="0"/>
        <v>0</v>
      </c>
      <c r="H34" s="69"/>
      <c r="I34" s="69"/>
      <c r="J34" s="3">
        <f t="shared" si="1"/>
        <v>0</v>
      </c>
      <c r="K34" s="69"/>
      <c r="L34" s="69"/>
      <c r="M34" s="3">
        <f t="shared" si="2"/>
        <v>0</v>
      </c>
      <c r="N34" s="92">
        <f t="shared" si="3"/>
        <v>0</v>
      </c>
      <c r="O34" s="92">
        <f t="shared" si="3"/>
        <v>0</v>
      </c>
      <c r="P34" s="28">
        <f t="shared" si="4"/>
        <v>0</v>
      </c>
      <c r="Q34" s="6"/>
    </row>
    <row r="35" spans="1:17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69"/>
      <c r="F35" s="69"/>
      <c r="G35" s="3">
        <f t="shared" si="0"/>
        <v>0</v>
      </c>
      <c r="H35" s="69"/>
      <c r="I35" s="69"/>
      <c r="J35" s="3">
        <f t="shared" si="1"/>
        <v>0</v>
      </c>
      <c r="K35" s="69"/>
      <c r="L35" s="69"/>
      <c r="M35" s="3">
        <f t="shared" si="2"/>
        <v>0</v>
      </c>
      <c r="N35" s="92">
        <f t="shared" si="3"/>
        <v>0</v>
      </c>
      <c r="O35" s="92">
        <f t="shared" si="3"/>
        <v>0</v>
      </c>
      <c r="P35" s="28">
        <f t="shared" si="4"/>
        <v>0</v>
      </c>
      <c r="Q35" s="94"/>
    </row>
    <row r="36" spans="1:17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69"/>
      <c r="F36" s="69"/>
      <c r="G36" s="3">
        <f t="shared" si="0"/>
        <v>0</v>
      </c>
      <c r="H36" s="69"/>
      <c r="I36" s="69"/>
      <c r="J36" s="3">
        <f t="shared" si="1"/>
        <v>0</v>
      </c>
      <c r="K36" s="69"/>
      <c r="L36" s="69"/>
      <c r="M36" s="3">
        <f t="shared" si="2"/>
        <v>0</v>
      </c>
      <c r="N36" s="92">
        <f t="shared" si="3"/>
        <v>0</v>
      </c>
      <c r="O36" s="92">
        <f t="shared" si="3"/>
        <v>0</v>
      </c>
      <c r="P36" s="28">
        <f t="shared" si="4"/>
        <v>0</v>
      </c>
      <c r="Q36" s="7"/>
    </row>
    <row r="37" spans="1:17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69"/>
      <c r="F37" s="69"/>
      <c r="G37" s="3">
        <f t="shared" si="0"/>
        <v>0</v>
      </c>
      <c r="H37" s="69"/>
      <c r="I37" s="69"/>
      <c r="J37" s="3">
        <f t="shared" si="1"/>
        <v>0</v>
      </c>
      <c r="K37" s="69"/>
      <c r="L37" s="69"/>
      <c r="M37" s="3">
        <f t="shared" si="2"/>
        <v>0</v>
      </c>
      <c r="N37" s="92">
        <f t="shared" si="3"/>
        <v>0</v>
      </c>
      <c r="O37" s="92">
        <f t="shared" si="3"/>
        <v>0</v>
      </c>
      <c r="P37" s="28">
        <f t="shared" si="4"/>
        <v>0</v>
      </c>
    </row>
    <row r="38" spans="1:17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69"/>
      <c r="F38" s="69"/>
      <c r="G38" s="3">
        <f t="shared" si="0"/>
        <v>0</v>
      </c>
      <c r="H38" s="69"/>
      <c r="I38" s="69"/>
      <c r="J38" s="3">
        <f t="shared" si="1"/>
        <v>0</v>
      </c>
      <c r="K38" s="69"/>
      <c r="L38" s="69"/>
      <c r="M38" s="3">
        <f t="shared" si="2"/>
        <v>0</v>
      </c>
      <c r="N38" s="92">
        <f t="shared" si="3"/>
        <v>0</v>
      </c>
      <c r="O38" s="92">
        <f t="shared" si="3"/>
        <v>0</v>
      </c>
      <c r="P38" s="28">
        <f t="shared" si="4"/>
        <v>0</v>
      </c>
    </row>
    <row r="39" spans="1:17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69"/>
      <c r="F39" s="69"/>
      <c r="G39" s="3">
        <f t="shared" si="0"/>
        <v>0</v>
      </c>
      <c r="H39" s="69"/>
      <c r="I39" s="69"/>
      <c r="J39" s="3">
        <f t="shared" si="1"/>
        <v>0</v>
      </c>
      <c r="K39" s="69"/>
      <c r="L39" s="69"/>
      <c r="M39" s="3">
        <f t="shared" si="2"/>
        <v>0</v>
      </c>
      <c r="N39" s="92">
        <f t="shared" si="3"/>
        <v>0</v>
      </c>
      <c r="O39" s="92">
        <f t="shared" si="3"/>
        <v>0</v>
      </c>
      <c r="P39" s="28">
        <f t="shared" si="4"/>
        <v>0</v>
      </c>
    </row>
    <row r="40" spans="1:17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69"/>
      <c r="F40" s="69"/>
      <c r="G40" s="3">
        <f t="shared" si="0"/>
        <v>0</v>
      </c>
      <c r="H40" s="69"/>
      <c r="I40" s="69"/>
      <c r="J40" s="3">
        <f t="shared" si="1"/>
        <v>0</v>
      </c>
      <c r="K40" s="69"/>
      <c r="L40" s="69"/>
      <c r="M40" s="3">
        <f t="shared" si="2"/>
        <v>0</v>
      </c>
      <c r="N40" s="92">
        <f t="shared" si="3"/>
        <v>0</v>
      </c>
      <c r="O40" s="92">
        <f t="shared" si="3"/>
        <v>0</v>
      </c>
      <c r="P40" s="28">
        <f t="shared" si="4"/>
        <v>0</v>
      </c>
    </row>
    <row r="41" spans="1:17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69"/>
      <c r="F41" s="69"/>
      <c r="G41" s="3">
        <f t="shared" si="0"/>
        <v>0</v>
      </c>
      <c r="H41" s="69"/>
      <c r="I41" s="69"/>
      <c r="J41" s="3">
        <f t="shared" si="1"/>
        <v>0</v>
      </c>
      <c r="K41" s="69"/>
      <c r="L41" s="69"/>
      <c r="M41" s="3">
        <f t="shared" si="2"/>
        <v>0</v>
      </c>
      <c r="N41" s="92">
        <f t="shared" si="3"/>
        <v>0</v>
      </c>
      <c r="O41" s="92">
        <f t="shared" si="3"/>
        <v>0</v>
      </c>
      <c r="P41" s="28">
        <f t="shared" si="4"/>
        <v>0</v>
      </c>
    </row>
  </sheetData>
  <mergeCells count="17"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  <mergeCell ref="B6:D6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3F487-5E24-48BF-8A57-5943009811F7}">
  <sheetPr>
    <tabColor rgb="FFFF0000"/>
  </sheetPr>
  <dimension ref="A1:Z41"/>
  <sheetViews>
    <sheetView view="pageLayout" zoomScaleNormal="100" workbookViewId="0">
      <selection activeCell="A2" sqref="A2:P2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7" width="9" style="27"/>
    <col min="18" max="16384" width="9" style="19"/>
  </cols>
  <sheetData>
    <row r="1" spans="1:26" x14ac:dyDescent="0.4">
      <c r="A1" s="152" t="s">
        <v>204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x14ac:dyDescent="0.4">
      <c r="A2" s="153" t="str">
        <f>ไทย!A2</f>
        <v>ชั้น ป.6/1        ปีการศึกษา 2563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6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4">
      <c r="A3" s="154" t="s">
        <v>0</v>
      </c>
      <c r="B3" s="155" t="s">
        <v>2</v>
      </c>
      <c r="C3" s="156"/>
      <c r="D3" s="157"/>
      <c r="E3" s="148" t="s">
        <v>3</v>
      </c>
      <c r="F3" s="162"/>
      <c r="G3" s="149"/>
      <c r="H3" s="148" t="s">
        <v>4</v>
      </c>
      <c r="I3" s="162"/>
      <c r="J3" s="149"/>
      <c r="K3" s="148" t="s">
        <v>5</v>
      </c>
      <c r="L3" s="162"/>
      <c r="M3" s="149"/>
      <c r="N3" s="148" t="s">
        <v>6</v>
      </c>
      <c r="O3" s="162"/>
      <c r="P3" s="149"/>
    </row>
    <row r="4" spans="1:26" ht="20.100000000000001" customHeight="1" x14ac:dyDescent="0.4">
      <c r="A4" s="154"/>
      <c r="B4" s="158"/>
      <c r="C4" s="152"/>
      <c r="D4" s="159"/>
      <c r="E4" s="148" t="s">
        <v>7</v>
      </c>
      <c r="F4" s="149"/>
      <c r="G4" s="150" t="s">
        <v>1</v>
      </c>
      <c r="H4" s="148" t="s">
        <v>7</v>
      </c>
      <c r="I4" s="149"/>
      <c r="J4" s="150" t="s">
        <v>1</v>
      </c>
      <c r="K4" s="148" t="s">
        <v>7</v>
      </c>
      <c r="L4" s="149"/>
      <c r="M4" s="150" t="s">
        <v>1</v>
      </c>
      <c r="N4" s="148" t="s">
        <v>7</v>
      </c>
      <c r="O4" s="149"/>
      <c r="P4" s="150" t="s">
        <v>1</v>
      </c>
    </row>
    <row r="5" spans="1:26" ht="20.100000000000001" customHeight="1" x14ac:dyDescent="0.4">
      <c r="A5" s="154"/>
      <c r="B5" s="160"/>
      <c r="C5" s="153"/>
      <c r="D5" s="161"/>
      <c r="E5" s="47">
        <v>1</v>
      </c>
      <c r="F5" s="47">
        <v>2</v>
      </c>
      <c r="G5" s="151"/>
      <c r="H5" s="47">
        <v>1</v>
      </c>
      <c r="I5" s="47">
        <v>2</v>
      </c>
      <c r="J5" s="151"/>
      <c r="K5" s="47">
        <v>1</v>
      </c>
      <c r="L5" s="47">
        <v>2</v>
      </c>
      <c r="M5" s="151"/>
      <c r="N5" s="47">
        <v>1</v>
      </c>
      <c r="O5" s="47">
        <v>2</v>
      </c>
      <c r="P5" s="151"/>
    </row>
    <row r="6" spans="1:26" ht="18" customHeight="1" x14ac:dyDescent="0.55000000000000004">
      <c r="A6" s="68"/>
      <c r="B6" s="163" t="s">
        <v>10</v>
      </c>
      <c r="C6" s="163"/>
      <c r="D6" s="163"/>
      <c r="E6" s="47">
        <v>3</v>
      </c>
      <c r="F6" s="47">
        <v>3</v>
      </c>
      <c r="G6" s="48">
        <v>3</v>
      </c>
      <c r="H6" s="47">
        <v>3</v>
      </c>
      <c r="I6" s="47">
        <v>3</v>
      </c>
      <c r="J6" s="48">
        <v>3</v>
      </c>
      <c r="K6" s="47">
        <v>3</v>
      </c>
      <c r="L6" s="47">
        <v>3</v>
      </c>
      <c r="M6" s="48">
        <v>3</v>
      </c>
      <c r="N6" s="47">
        <v>3</v>
      </c>
      <c r="O6" s="47">
        <v>3</v>
      </c>
      <c r="P6" s="48">
        <v>3</v>
      </c>
      <c r="Q6" s="7"/>
    </row>
    <row r="7" spans="1:26" s="58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/>
      <c r="F7" s="87"/>
      <c r="G7" s="87">
        <f>(E7+F7)/2</f>
        <v>0</v>
      </c>
      <c r="H7" s="87"/>
      <c r="I7" s="86"/>
      <c r="J7" s="87">
        <f>(H7+I7)/2</f>
        <v>0</v>
      </c>
      <c r="K7" s="86"/>
      <c r="L7" s="86"/>
      <c r="M7" s="88">
        <f>(K7+L7)/2</f>
        <v>0</v>
      </c>
      <c r="N7" s="87">
        <f>(E7+H7+K7)/3</f>
        <v>0</v>
      </c>
      <c r="O7" s="86">
        <f>(F7+I7+L7)/3</f>
        <v>0</v>
      </c>
      <c r="P7" s="89">
        <f>(N7+O7)/2</f>
        <v>0</v>
      </c>
      <c r="Q7" s="57"/>
    </row>
    <row r="8" spans="1:26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/>
      <c r="F8" s="125"/>
      <c r="G8" s="101">
        <f t="shared" ref="G8:G41" si="0">(E8+F8)/2</f>
        <v>0</v>
      </c>
      <c r="H8" s="125"/>
      <c r="I8" s="130"/>
      <c r="J8" s="101">
        <f t="shared" ref="J8:J41" si="1">(H8+I8)/2</f>
        <v>0</v>
      </c>
      <c r="K8" s="130"/>
      <c r="L8" s="125"/>
      <c r="M8" s="101">
        <f t="shared" ref="M8:M41" si="2">(K8+L8)/2</f>
        <v>0</v>
      </c>
      <c r="N8" s="125">
        <f t="shared" ref="N8:O41" si="3">(E8+H8+K8)/3</f>
        <v>0</v>
      </c>
      <c r="O8" s="130">
        <f t="shared" si="3"/>
        <v>0</v>
      </c>
      <c r="P8" s="121">
        <f t="shared" ref="P8:P41" si="4">(N8+O8)/2</f>
        <v>0</v>
      </c>
      <c r="Q8" s="94"/>
    </row>
    <row r="9" spans="1:26" ht="18" customHeight="1" x14ac:dyDescent="0.4">
      <c r="A9" s="1">
        <v>3</v>
      </c>
      <c r="B9" s="14" t="str">
        <f>รายชื่อ!D5</f>
        <v>เด็กชาย</v>
      </c>
      <c r="C9" s="9" t="str">
        <f>รายชื่อ!E5</f>
        <v>ธนพล</v>
      </c>
      <c r="D9" s="13" t="str">
        <f>รายชื่อ!F5</f>
        <v>นรอินทร์</v>
      </c>
      <c r="E9" s="91"/>
      <c r="F9" s="91"/>
      <c r="G9" s="3">
        <f t="shared" si="0"/>
        <v>0</v>
      </c>
      <c r="H9" s="91"/>
      <c r="I9" s="91"/>
      <c r="J9" s="3">
        <f t="shared" si="1"/>
        <v>0</v>
      </c>
      <c r="K9" s="91"/>
      <c r="L9" s="91"/>
      <c r="M9" s="3">
        <f t="shared" si="2"/>
        <v>0</v>
      </c>
      <c r="N9" s="90">
        <f t="shared" si="3"/>
        <v>0</v>
      </c>
      <c r="O9" s="90">
        <f t="shared" si="3"/>
        <v>0</v>
      </c>
      <c r="P9" s="28">
        <f t="shared" si="4"/>
        <v>0</v>
      </c>
      <c r="Q9" s="7"/>
    </row>
    <row r="10" spans="1:26" ht="18" customHeight="1" x14ac:dyDescent="0.4">
      <c r="A10" s="1">
        <v>4</v>
      </c>
      <c r="B10" s="14" t="str">
        <f>รายชื่อ!D6</f>
        <v>เด็กชาย</v>
      </c>
      <c r="C10" s="9" t="str">
        <f>รายชื่อ!E6</f>
        <v>นิธิพล</v>
      </c>
      <c r="D10" s="13" t="str">
        <f>รายชื่อ!F6</f>
        <v>แผ่นคำลา</v>
      </c>
      <c r="E10" s="92"/>
      <c r="F10" s="92"/>
      <c r="G10" s="3">
        <f t="shared" si="0"/>
        <v>0</v>
      </c>
      <c r="H10" s="92"/>
      <c r="I10" s="92"/>
      <c r="J10" s="3">
        <f t="shared" si="1"/>
        <v>0</v>
      </c>
      <c r="K10" s="92"/>
      <c r="L10" s="92"/>
      <c r="M10" s="3">
        <f t="shared" si="2"/>
        <v>0</v>
      </c>
      <c r="N10" s="90">
        <f t="shared" si="3"/>
        <v>0</v>
      </c>
      <c r="O10" s="90">
        <f t="shared" si="3"/>
        <v>0</v>
      </c>
      <c r="P10" s="28">
        <f t="shared" si="4"/>
        <v>0</v>
      </c>
      <c r="Q10" s="7"/>
    </row>
    <row r="11" spans="1:26" ht="18" customHeight="1" x14ac:dyDescent="0.4">
      <c r="A11" s="1">
        <v>5</v>
      </c>
      <c r="B11" s="14" t="str">
        <f>รายชื่อ!D7</f>
        <v>เด็กชาย</v>
      </c>
      <c r="C11" s="9" t="str">
        <f>รายชื่อ!E7</f>
        <v>พงศกร</v>
      </c>
      <c r="D11" s="13" t="str">
        <f>รายชื่อ!F7</f>
        <v>สุทธิพงศ์วิรัช</v>
      </c>
      <c r="E11" s="3"/>
      <c r="F11" s="3"/>
      <c r="G11" s="3">
        <f t="shared" si="0"/>
        <v>0</v>
      </c>
      <c r="H11" s="3"/>
      <c r="I11" s="3"/>
      <c r="J11" s="3">
        <f t="shared" si="1"/>
        <v>0</v>
      </c>
      <c r="K11" s="3"/>
      <c r="L11" s="3"/>
      <c r="M11" s="3">
        <f t="shared" si="2"/>
        <v>0</v>
      </c>
      <c r="N11" s="90">
        <f t="shared" si="3"/>
        <v>0</v>
      </c>
      <c r="O11" s="90">
        <f t="shared" si="3"/>
        <v>0</v>
      </c>
      <c r="P11" s="28">
        <f t="shared" si="4"/>
        <v>0</v>
      </c>
      <c r="Q11" s="7"/>
    </row>
    <row r="12" spans="1:26" ht="18" customHeight="1" x14ac:dyDescent="0.4">
      <c r="A12" s="1">
        <v>6</v>
      </c>
      <c r="B12" s="14" t="str">
        <f>รายชื่อ!D8</f>
        <v>เด็กหญิง</v>
      </c>
      <c r="C12" s="9" t="str">
        <f>รายชื่อ!E8</f>
        <v>กมลวรรณ</v>
      </c>
      <c r="D12" s="13" t="str">
        <f>รายชื่อ!F8</f>
        <v>เนาวไสศรี</v>
      </c>
      <c r="E12" s="91"/>
      <c r="F12" s="91"/>
      <c r="G12" s="3">
        <f t="shared" si="0"/>
        <v>0</v>
      </c>
      <c r="H12" s="91"/>
      <c r="I12" s="91"/>
      <c r="J12" s="3">
        <f t="shared" si="1"/>
        <v>0</v>
      </c>
      <c r="K12" s="91"/>
      <c r="L12" s="91"/>
      <c r="M12" s="3">
        <f t="shared" si="2"/>
        <v>0</v>
      </c>
      <c r="N12" s="90">
        <f t="shared" si="3"/>
        <v>0</v>
      </c>
      <c r="O12" s="90">
        <f t="shared" si="3"/>
        <v>0</v>
      </c>
      <c r="P12" s="28">
        <f t="shared" si="4"/>
        <v>0</v>
      </c>
      <c r="Q12" s="7"/>
    </row>
    <row r="13" spans="1:26" ht="18" customHeight="1" x14ac:dyDescent="0.4">
      <c r="A13" s="1">
        <v>7</v>
      </c>
      <c r="B13" s="14" t="str">
        <f>รายชื่อ!D9</f>
        <v>เด็กหญิง</v>
      </c>
      <c r="C13" s="9" t="str">
        <f>รายชื่อ!E9</f>
        <v>กรองกาญจน์</v>
      </c>
      <c r="D13" s="13" t="str">
        <f>รายชื่อ!F9</f>
        <v>สืบสอน</v>
      </c>
      <c r="E13" s="90"/>
      <c r="F13" s="90"/>
      <c r="G13" s="3">
        <f t="shared" si="0"/>
        <v>0</v>
      </c>
      <c r="H13" s="90"/>
      <c r="I13" s="90"/>
      <c r="J13" s="3">
        <f t="shared" si="1"/>
        <v>0</v>
      </c>
      <c r="K13" s="90"/>
      <c r="L13" s="90"/>
      <c r="M13" s="3">
        <f t="shared" si="2"/>
        <v>0</v>
      </c>
      <c r="N13" s="90">
        <f t="shared" si="3"/>
        <v>0</v>
      </c>
      <c r="O13" s="90">
        <f t="shared" si="3"/>
        <v>0</v>
      </c>
      <c r="P13" s="28">
        <f t="shared" si="4"/>
        <v>0</v>
      </c>
      <c r="Q13" s="7"/>
    </row>
    <row r="14" spans="1:26" ht="18" customHeight="1" x14ac:dyDescent="0.4">
      <c r="A14" s="1">
        <v>8</v>
      </c>
      <c r="B14" s="12" t="str">
        <f>รายชื่อ!D10</f>
        <v>เด็กหญิง</v>
      </c>
      <c r="C14" s="10" t="str">
        <f>รายชื่อ!E10</f>
        <v>ชลิตา</v>
      </c>
      <c r="D14" s="11" t="str">
        <f>รายชื่อ!F10</f>
        <v>กองแกน</v>
      </c>
      <c r="E14" s="90"/>
      <c r="F14" s="90"/>
      <c r="G14" s="3">
        <f t="shared" si="0"/>
        <v>0</v>
      </c>
      <c r="H14" s="90"/>
      <c r="I14" s="90"/>
      <c r="J14" s="3">
        <f t="shared" si="1"/>
        <v>0</v>
      </c>
      <c r="K14" s="90"/>
      <c r="L14" s="90"/>
      <c r="M14" s="3">
        <f t="shared" si="2"/>
        <v>0</v>
      </c>
      <c r="N14" s="90">
        <f t="shared" si="3"/>
        <v>0</v>
      </c>
      <c r="O14" s="90">
        <f t="shared" si="3"/>
        <v>0</v>
      </c>
      <c r="P14" s="28">
        <f t="shared" si="4"/>
        <v>0</v>
      </c>
      <c r="Q14" s="7"/>
    </row>
    <row r="15" spans="1:26" ht="18" customHeight="1" x14ac:dyDescent="0.4">
      <c r="A15" s="1">
        <v>9</v>
      </c>
      <c r="B15" s="12" t="str">
        <f>รายชื่อ!D11</f>
        <v>เด็กหญิง</v>
      </c>
      <c r="C15" s="10" t="str">
        <f>รายชื่อ!E11</f>
        <v>นงค์นภัส</v>
      </c>
      <c r="D15" s="11" t="str">
        <f>รายชื่อ!F11</f>
        <v>ทีดินดำ</v>
      </c>
      <c r="E15" s="90"/>
      <c r="F15" s="90"/>
      <c r="G15" s="3">
        <f t="shared" si="0"/>
        <v>0</v>
      </c>
      <c r="H15" s="90"/>
      <c r="I15" s="90"/>
      <c r="J15" s="3">
        <f t="shared" si="1"/>
        <v>0</v>
      </c>
      <c r="K15" s="90"/>
      <c r="L15" s="90"/>
      <c r="M15" s="3">
        <f t="shared" si="2"/>
        <v>0</v>
      </c>
      <c r="N15" s="90">
        <f t="shared" si="3"/>
        <v>0</v>
      </c>
      <c r="O15" s="90">
        <f t="shared" si="3"/>
        <v>0</v>
      </c>
      <c r="P15" s="28">
        <f t="shared" si="4"/>
        <v>0</v>
      </c>
      <c r="Q15" s="7"/>
    </row>
    <row r="16" spans="1:26" ht="18" customHeight="1" x14ac:dyDescent="0.4">
      <c r="A16" s="1">
        <v>10</v>
      </c>
      <c r="B16" s="12" t="str">
        <f>รายชื่อ!D12</f>
        <v>เด็กหญิง</v>
      </c>
      <c r="C16" s="10" t="str">
        <f>รายชื่อ!E12</f>
        <v>นวรัตน์</v>
      </c>
      <c r="D16" s="11" t="str">
        <f>รายชื่อ!F12</f>
        <v>เอี่ยมนิ่ม</v>
      </c>
      <c r="E16" s="90"/>
      <c r="F16" s="90"/>
      <c r="G16" s="3">
        <f t="shared" si="0"/>
        <v>0</v>
      </c>
      <c r="H16" s="90"/>
      <c r="I16" s="90"/>
      <c r="J16" s="3">
        <f t="shared" si="1"/>
        <v>0</v>
      </c>
      <c r="K16" s="90"/>
      <c r="L16" s="90"/>
      <c r="M16" s="3">
        <f t="shared" si="2"/>
        <v>0</v>
      </c>
      <c r="N16" s="90">
        <f t="shared" si="3"/>
        <v>0</v>
      </c>
      <c r="O16" s="90">
        <f t="shared" si="3"/>
        <v>0</v>
      </c>
      <c r="P16" s="28">
        <f t="shared" si="4"/>
        <v>0</v>
      </c>
      <c r="Q16" s="7"/>
    </row>
    <row r="17" spans="1:17" ht="18" customHeight="1" x14ac:dyDescent="0.4">
      <c r="A17" s="1">
        <v>11</v>
      </c>
      <c r="B17" s="12" t="str">
        <f>รายชื่อ!D13</f>
        <v>เด็กหญิง</v>
      </c>
      <c r="C17" s="10" t="str">
        <f>รายชื่อ!E13</f>
        <v>พรรณนิภา</v>
      </c>
      <c r="D17" s="11" t="str">
        <f>รายชื่อ!F13</f>
        <v>พรายเพ็ชรน้อย</v>
      </c>
      <c r="E17" s="90"/>
      <c r="F17" s="90"/>
      <c r="G17" s="3">
        <f t="shared" si="0"/>
        <v>0</v>
      </c>
      <c r="H17" s="90"/>
      <c r="I17" s="90"/>
      <c r="J17" s="3">
        <f t="shared" si="1"/>
        <v>0</v>
      </c>
      <c r="K17" s="90"/>
      <c r="L17" s="90"/>
      <c r="M17" s="3">
        <f t="shared" si="2"/>
        <v>0</v>
      </c>
      <c r="N17" s="90">
        <f t="shared" si="3"/>
        <v>0</v>
      </c>
      <c r="O17" s="90">
        <f t="shared" si="3"/>
        <v>0</v>
      </c>
      <c r="P17" s="28">
        <f t="shared" si="4"/>
        <v>0</v>
      </c>
      <c r="Q17" s="7"/>
    </row>
    <row r="18" spans="1:17" ht="18" customHeight="1" x14ac:dyDescent="0.4">
      <c r="A18" s="1">
        <v>12</v>
      </c>
      <c r="B18" s="12" t="str">
        <f>รายชื่อ!D14</f>
        <v>เด็กหญิง</v>
      </c>
      <c r="C18" s="10" t="str">
        <f>รายชื่อ!E14</f>
        <v>เพ็ญประภา</v>
      </c>
      <c r="D18" s="11" t="str">
        <f>รายชื่อ!F14</f>
        <v>ลาพันธ์</v>
      </c>
      <c r="E18" s="90"/>
      <c r="F18" s="90"/>
      <c r="G18" s="3">
        <f t="shared" si="0"/>
        <v>0</v>
      </c>
      <c r="H18" s="90"/>
      <c r="I18" s="90"/>
      <c r="J18" s="3">
        <f t="shared" si="1"/>
        <v>0</v>
      </c>
      <c r="K18" s="90"/>
      <c r="L18" s="90"/>
      <c r="M18" s="3">
        <f t="shared" si="2"/>
        <v>0</v>
      </c>
      <c r="N18" s="90">
        <f t="shared" si="3"/>
        <v>0</v>
      </c>
      <c r="O18" s="90">
        <f t="shared" si="3"/>
        <v>0</v>
      </c>
      <c r="P18" s="28">
        <f t="shared" si="4"/>
        <v>0</v>
      </c>
      <c r="Q18" s="7"/>
    </row>
    <row r="19" spans="1:17" ht="18" customHeight="1" x14ac:dyDescent="0.4">
      <c r="A19" s="1">
        <v>13</v>
      </c>
      <c r="B19" s="12" t="str">
        <f>รายชื่อ!D15</f>
        <v>เด็กหญิง</v>
      </c>
      <c r="C19" s="10" t="str">
        <f>รายชื่อ!E15</f>
        <v>มาลินี</v>
      </c>
      <c r="D19" s="11" t="str">
        <f>รายชื่อ!F15</f>
        <v>ศรีอินกิจ</v>
      </c>
      <c r="E19" s="91"/>
      <c r="F19" s="91"/>
      <c r="G19" s="3">
        <f t="shared" si="0"/>
        <v>0</v>
      </c>
      <c r="H19" s="91"/>
      <c r="I19" s="91"/>
      <c r="J19" s="3">
        <f t="shared" si="1"/>
        <v>0</v>
      </c>
      <c r="K19" s="91"/>
      <c r="L19" s="91"/>
      <c r="M19" s="3">
        <f t="shared" si="2"/>
        <v>0</v>
      </c>
      <c r="N19" s="90">
        <f t="shared" si="3"/>
        <v>0</v>
      </c>
      <c r="O19" s="90">
        <f t="shared" si="3"/>
        <v>0</v>
      </c>
      <c r="P19" s="28">
        <f t="shared" si="4"/>
        <v>0</v>
      </c>
      <c r="Q19" s="7"/>
    </row>
    <row r="20" spans="1:17" ht="18" customHeight="1" x14ac:dyDescent="0.4">
      <c r="A20" s="1">
        <v>14</v>
      </c>
      <c r="B20" s="12" t="str">
        <f>รายชื่อ!D16</f>
        <v>เด็กหญิง</v>
      </c>
      <c r="C20" s="10" t="str">
        <f>รายชื่อ!E16</f>
        <v>วนิดา</v>
      </c>
      <c r="D20" s="11" t="str">
        <f>รายชื่อ!F16</f>
        <v>สุดโต</v>
      </c>
      <c r="E20" s="90"/>
      <c r="F20" s="90"/>
      <c r="G20" s="3">
        <f t="shared" si="0"/>
        <v>0</v>
      </c>
      <c r="H20" s="90"/>
      <c r="I20" s="90"/>
      <c r="J20" s="3">
        <f t="shared" si="1"/>
        <v>0</v>
      </c>
      <c r="K20" s="90"/>
      <c r="L20" s="90"/>
      <c r="M20" s="3">
        <f t="shared" si="2"/>
        <v>0</v>
      </c>
      <c r="N20" s="90">
        <f t="shared" si="3"/>
        <v>0</v>
      </c>
      <c r="O20" s="90">
        <f t="shared" si="3"/>
        <v>0</v>
      </c>
      <c r="P20" s="28">
        <f t="shared" si="4"/>
        <v>0</v>
      </c>
      <c r="Q20" s="7"/>
    </row>
    <row r="21" spans="1:17" ht="18" customHeight="1" x14ac:dyDescent="0.4">
      <c r="A21" s="1">
        <v>15</v>
      </c>
      <c r="B21" s="12" t="str">
        <f>รายชื่อ!D17</f>
        <v>เด็กหญิง</v>
      </c>
      <c r="C21" s="10" t="str">
        <f>รายชื่อ!E17</f>
        <v>วิภาดา</v>
      </c>
      <c r="D21" s="11" t="str">
        <f>รายชื่อ!F17</f>
        <v>โสดาโคตร</v>
      </c>
      <c r="E21" s="90"/>
      <c r="F21" s="90"/>
      <c r="G21" s="3">
        <f t="shared" si="0"/>
        <v>0</v>
      </c>
      <c r="H21" s="90"/>
      <c r="I21" s="90"/>
      <c r="J21" s="3">
        <f t="shared" si="1"/>
        <v>0</v>
      </c>
      <c r="K21" s="90"/>
      <c r="L21" s="90"/>
      <c r="M21" s="3">
        <f t="shared" si="2"/>
        <v>0</v>
      </c>
      <c r="N21" s="90">
        <f t="shared" si="3"/>
        <v>0</v>
      </c>
      <c r="O21" s="90">
        <f t="shared" si="3"/>
        <v>0</v>
      </c>
      <c r="P21" s="28">
        <f t="shared" si="4"/>
        <v>0</v>
      </c>
      <c r="Q21" s="7"/>
    </row>
    <row r="22" spans="1:17" ht="18" customHeight="1" x14ac:dyDescent="0.4">
      <c r="A22" s="1">
        <v>16</v>
      </c>
      <c r="B22" s="12" t="str">
        <f>รายชื่อ!D18</f>
        <v>เด็กหญิง</v>
      </c>
      <c r="C22" s="10" t="str">
        <f>รายชื่อ!E18</f>
        <v>สุนันทา</v>
      </c>
      <c r="D22" s="11" t="str">
        <f>รายชื่อ!F18</f>
        <v>ทรัพย์ประดิษฐ์</v>
      </c>
      <c r="E22" s="91"/>
      <c r="F22" s="91"/>
      <c r="G22" s="3">
        <f t="shared" si="0"/>
        <v>0</v>
      </c>
      <c r="H22" s="91"/>
      <c r="I22" s="91"/>
      <c r="J22" s="3">
        <f t="shared" si="1"/>
        <v>0</v>
      </c>
      <c r="K22" s="91"/>
      <c r="L22" s="91"/>
      <c r="M22" s="3">
        <f t="shared" si="2"/>
        <v>0</v>
      </c>
      <c r="N22" s="90">
        <f t="shared" si="3"/>
        <v>0</v>
      </c>
      <c r="O22" s="90">
        <f t="shared" si="3"/>
        <v>0</v>
      </c>
      <c r="P22" s="28">
        <f t="shared" si="4"/>
        <v>0</v>
      </c>
      <c r="Q22" s="7"/>
    </row>
    <row r="23" spans="1:17" ht="18" customHeight="1" x14ac:dyDescent="0.4">
      <c r="A23" s="1">
        <v>17</v>
      </c>
      <c r="B23" s="12" t="str">
        <f>รายชื่อ!D19</f>
        <v>เด็กหญิง</v>
      </c>
      <c r="C23" s="10" t="str">
        <f>รายชื่อ!E19</f>
        <v>สุภาภรณ์</v>
      </c>
      <c r="D23" s="11" t="str">
        <f>รายชื่อ!F19</f>
        <v>บูรณะ</v>
      </c>
      <c r="E23" s="91"/>
      <c r="F23" s="91"/>
      <c r="G23" s="3">
        <f t="shared" si="0"/>
        <v>0</v>
      </c>
      <c r="H23" s="91"/>
      <c r="I23" s="91"/>
      <c r="J23" s="3">
        <f t="shared" si="1"/>
        <v>0</v>
      </c>
      <c r="K23" s="91"/>
      <c r="L23" s="91"/>
      <c r="M23" s="3">
        <f t="shared" si="2"/>
        <v>0</v>
      </c>
      <c r="N23" s="90">
        <f t="shared" si="3"/>
        <v>0</v>
      </c>
      <c r="O23" s="90">
        <f t="shared" si="3"/>
        <v>0</v>
      </c>
      <c r="P23" s="28">
        <f t="shared" si="4"/>
        <v>0</v>
      </c>
      <c r="Q23" s="7"/>
    </row>
    <row r="24" spans="1:17" ht="18" customHeight="1" x14ac:dyDescent="0.4">
      <c r="A24" s="1">
        <v>18</v>
      </c>
      <c r="B24" s="12" t="str">
        <f>รายชื่อ!D20</f>
        <v>เด็กหญิง</v>
      </c>
      <c r="C24" s="10" t="str">
        <f>รายชื่อ!E20</f>
        <v>สร้อยฟ้า</v>
      </c>
      <c r="D24" s="11" t="str">
        <f>รายชื่อ!F20</f>
        <v>ดีละลม</v>
      </c>
      <c r="E24" s="90"/>
      <c r="F24" s="90"/>
      <c r="G24" s="3">
        <f t="shared" si="0"/>
        <v>0</v>
      </c>
      <c r="H24" s="90"/>
      <c r="I24" s="90"/>
      <c r="J24" s="3">
        <f t="shared" si="1"/>
        <v>0</v>
      </c>
      <c r="K24" s="90"/>
      <c r="L24" s="90"/>
      <c r="M24" s="3">
        <f t="shared" si="2"/>
        <v>0</v>
      </c>
      <c r="N24" s="90">
        <f t="shared" si="3"/>
        <v>0</v>
      </c>
      <c r="O24" s="90">
        <f t="shared" si="3"/>
        <v>0</v>
      </c>
      <c r="P24" s="28">
        <f t="shared" si="4"/>
        <v>0</v>
      </c>
      <c r="Q24" s="7"/>
    </row>
    <row r="25" spans="1:17" ht="18" customHeight="1" x14ac:dyDescent="0.4">
      <c r="A25" s="1">
        <v>19</v>
      </c>
      <c r="B25" s="12" t="str">
        <f>รายชื่อ!D21</f>
        <v>เด็กชาย</v>
      </c>
      <c r="C25" s="10" t="str">
        <f>รายชื่อ!E21</f>
        <v>พงศกร</v>
      </c>
      <c r="D25" s="11" t="str">
        <f>รายชื่อ!F21</f>
        <v>นิยมวัน</v>
      </c>
      <c r="E25" s="90"/>
      <c r="F25" s="90"/>
      <c r="G25" s="3">
        <f t="shared" si="0"/>
        <v>0</v>
      </c>
      <c r="H25" s="90"/>
      <c r="I25" s="90"/>
      <c r="J25" s="3">
        <f t="shared" si="1"/>
        <v>0</v>
      </c>
      <c r="K25" s="90"/>
      <c r="L25" s="90"/>
      <c r="M25" s="3">
        <f t="shared" si="2"/>
        <v>0</v>
      </c>
      <c r="N25" s="90">
        <f t="shared" si="3"/>
        <v>0</v>
      </c>
      <c r="O25" s="90">
        <f t="shared" si="3"/>
        <v>0</v>
      </c>
      <c r="P25" s="28">
        <f t="shared" si="4"/>
        <v>0</v>
      </c>
      <c r="Q25" s="7"/>
    </row>
    <row r="26" spans="1:17" s="27" customFormat="1" ht="18" customHeight="1" x14ac:dyDescent="0.4">
      <c r="A26" s="4">
        <v>20</v>
      </c>
      <c r="B26" s="12" t="str">
        <f>รายชื่อ!D22</f>
        <v>เด็กชาย</v>
      </c>
      <c r="C26" s="10" t="str">
        <f>รายชื่อ!E22</f>
        <v>ศุภกฤต</v>
      </c>
      <c r="D26" s="11" t="str">
        <f>รายชื่อ!F22</f>
        <v>นุตน้อย</v>
      </c>
      <c r="E26" s="90"/>
      <c r="F26" s="90"/>
      <c r="G26" s="3">
        <f t="shared" si="0"/>
        <v>0</v>
      </c>
      <c r="H26" s="90"/>
      <c r="I26" s="90"/>
      <c r="J26" s="3">
        <f t="shared" si="1"/>
        <v>0</v>
      </c>
      <c r="K26" s="90"/>
      <c r="L26" s="90"/>
      <c r="M26" s="3">
        <f t="shared" si="2"/>
        <v>0</v>
      </c>
      <c r="N26" s="90">
        <f t="shared" si="3"/>
        <v>0</v>
      </c>
      <c r="O26" s="90">
        <f t="shared" si="3"/>
        <v>0</v>
      </c>
      <c r="P26" s="28">
        <f t="shared" si="4"/>
        <v>0</v>
      </c>
      <c r="Q26" s="7"/>
    </row>
    <row r="27" spans="1:17" ht="18" customHeight="1" x14ac:dyDescent="0.4">
      <c r="A27" s="1">
        <v>21</v>
      </c>
      <c r="B27" s="14" t="str">
        <f>รายชื่อ!D23</f>
        <v>เด็กชาย</v>
      </c>
      <c r="C27" s="9" t="str">
        <f>รายชื่อ!E23</f>
        <v>วีระพงษ์</v>
      </c>
      <c r="D27" s="13" t="str">
        <f>รายชื่อ!F23</f>
        <v>ดวงงาม</v>
      </c>
      <c r="E27" s="90"/>
      <c r="F27" s="90"/>
      <c r="G27" s="3">
        <f t="shared" si="0"/>
        <v>0</v>
      </c>
      <c r="H27" s="90"/>
      <c r="I27" s="90"/>
      <c r="J27" s="3">
        <f t="shared" si="1"/>
        <v>0</v>
      </c>
      <c r="K27" s="90"/>
      <c r="L27" s="90"/>
      <c r="M27" s="3">
        <f t="shared" si="2"/>
        <v>0</v>
      </c>
      <c r="N27" s="90">
        <f t="shared" si="3"/>
        <v>0</v>
      </c>
      <c r="O27" s="90">
        <f t="shared" si="3"/>
        <v>0</v>
      </c>
      <c r="P27" s="28">
        <f t="shared" si="4"/>
        <v>0</v>
      </c>
      <c r="Q27" s="7"/>
    </row>
    <row r="28" spans="1:17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/>
      <c r="F28" s="125"/>
      <c r="G28" s="101">
        <f t="shared" si="0"/>
        <v>0</v>
      </c>
      <c r="H28" s="125"/>
      <c r="I28" s="125"/>
      <c r="J28" s="101">
        <f t="shared" si="1"/>
        <v>0</v>
      </c>
      <c r="K28" s="125"/>
      <c r="L28" s="125"/>
      <c r="M28" s="101">
        <f t="shared" si="2"/>
        <v>0</v>
      </c>
      <c r="N28" s="125">
        <f t="shared" si="3"/>
        <v>0</v>
      </c>
      <c r="O28" s="125">
        <f t="shared" si="3"/>
        <v>0</v>
      </c>
      <c r="P28" s="121">
        <f t="shared" si="4"/>
        <v>0</v>
      </c>
      <c r="Q28" s="94"/>
    </row>
    <row r="29" spans="1:17" ht="18" customHeight="1" x14ac:dyDescent="0.4">
      <c r="A29" s="1">
        <v>23</v>
      </c>
      <c r="B29" s="14" t="str">
        <f>รายชื่อ!D25</f>
        <v>เด็กชาย</v>
      </c>
      <c r="C29" s="9" t="str">
        <f>รายชื่อ!E25</f>
        <v>กิตติพร</v>
      </c>
      <c r="D29" s="13" t="str">
        <f>รายชื่อ!F25</f>
        <v>สามงามยา</v>
      </c>
      <c r="E29" s="90"/>
      <c r="F29" s="90"/>
      <c r="G29" s="3">
        <f t="shared" si="0"/>
        <v>0</v>
      </c>
      <c r="H29" s="90"/>
      <c r="I29" s="90"/>
      <c r="J29" s="3">
        <f t="shared" si="1"/>
        <v>0</v>
      </c>
      <c r="K29" s="90"/>
      <c r="L29" s="90"/>
      <c r="M29" s="3">
        <f t="shared" si="2"/>
        <v>0</v>
      </c>
      <c r="N29" s="90">
        <f t="shared" si="3"/>
        <v>0</v>
      </c>
      <c r="O29" s="90">
        <f t="shared" si="3"/>
        <v>0</v>
      </c>
      <c r="P29" s="28">
        <f t="shared" si="4"/>
        <v>0</v>
      </c>
      <c r="Q29" s="7"/>
    </row>
    <row r="30" spans="1:17" ht="18" customHeight="1" x14ac:dyDescent="0.4">
      <c r="A30" s="1">
        <v>24</v>
      </c>
      <c r="B30" s="14" t="str">
        <f>รายชื่อ!D26</f>
        <v>เด็กชาย</v>
      </c>
      <c r="C30" s="9" t="str">
        <f>รายชื่อ!E26</f>
        <v>กิตติภณ</v>
      </c>
      <c r="D30" s="13" t="str">
        <f>รายชื่อ!F26</f>
        <v>มากจุ้ย</v>
      </c>
      <c r="E30" s="93"/>
      <c r="F30" s="93"/>
      <c r="G30" s="3">
        <f t="shared" si="0"/>
        <v>0</v>
      </c>
      <c r="H30" s="93"/>
      <c r="I30" s="93"/>
      <c r="J30" s="3">
        <f t="shared" si="1"/>
        <v>0</v>
      </c>
      <c r="K30" s="93"/>
      <c r="L30" s="93"/>
      <c r="M30" s="3">
        <f t="shared" si="2"/>
        <v>0</v>
      </c>
      <c r="N30" s="90">
        <f t="shared" si="3"/>
        <v>0</v>
      </c>
      <c r="O30" s="90">
        <f t="shared" si="3"/>
        <v>0</v>
      </c>
      <c r="P30" s="28">
        <f t="shared" si="4"/>
        <v>0</v>
      </c>
      <c r="Q30" s="6"/>
    </row>
    <row r="31" spans="1:17" ht="18" customHeight="1" x14ac:dyDescent="0.4">
      <c r="A31" s="1">
        <v>25</v>
      </c>
      <c r="B31" s="14" t="str">
        <f>รายชื่อ!D27</f>
        <v>เด็กชาย</v>
      </c>
      <c r="C31" s="9" t="str">
        <f>รายชื่อ!E27</f>
        <v>ณัถเศรษฐ</v>
      </c>
      <c r="D31" s="13" t="str">
        <f>รายชื่อ!F27</f>
        <v>เนตรนิล</v>
      </c>
      <c r="E31" s="90"/>
      <c r="F31" s="90"/>
      <c r="G31" s="3">
        <f t="shared" si="0"/>
        <v>0</v>
      </c>
      <c r="H31" s="90"/>
      <c r="I31" s="90"/>
      <c r="J31" s="3">
        <f t="shared" si="1"/>
        <v>0</v>
      </c>
      <c r="K31" s="90"/>
      <c r="L31" s="90"/>
      <c r="M31" s="3">
        <f t="shared" si="2"/>
        <v>0</v>
      </c>
      <c r="N31" s="90">
        <f t="shared" si="3"/>
        <v>0</v>
      </c>
      <c r="O31" s="90">
        <f t="shared" si="3"/>
        <v>0</v>
      </c>
      <c r="P31" s="28">
        <f t="shared" si="4"/>
        <v>0</v>
      </c>
      <c r="Q31" s="7"/>
    </row>
    <row r="32" spans="1:17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/>
      <c r="F32" s="125"/>
      <c r="G32" s="101">
        <f t="shared" si="0"/>
        <v>0</v>
      </c>
      <c r="H32" s="125"/>
      <c r="I32" s="125"/>
      <c r="J32" s="101">
        <f t="shared" si="1"/>
        <v>0</v>
      </c>
      <c r="K32" s="125"/>
      <c r="L32" s="125"/>
      <c r="M32" s="101">
        <f t="shared" si="2"/>
        <v>0</v>
      </c>
      <c r="N32" s="125">
        <f t="shared" si="3"/>
        <v>0</v>
      </c>
      <c r="O32" s="125">
        <f t="shared" si="3"/>
        <v>0</v>
      </c>
      <c r="P32" s="121">
        <f t="shared" si="4"/>
        <v>0</v>
      </c>
      <c r="Q32" s="94"/>
    </row>
    <row r="33" spans="1:17" s="27" customFormat="1" ht="18" customHeight="1" x14ac:dyDescent="0.4">
      <c r="A33" s="4">
        <v>27</v>
      </c>
      <c r="B33" s="12" t="str">
        <f>รายชื่อ!D29</f>
        <v>เด็กหญิง</v>
      </c>
      <c r="C33" s="10" t="str">
        <f>รายชื่อ!E29</f>
        <v>รัตติกาล</v>
      </c>
      <c r="D33" s="11" t="str">
        <f>รายชื่อ!F29</f>
        <v>สีสัน</v>
      </c>
      <c r="E33" s="90"/>
      <c r="F33" s="90"/>
      <c r="G33" s="3">
        <f t="shared" si="0"/>
        <v>0</v>
      </c>
      <c r="H33" s="90"/>
      <c r="I33" s="90"/>
      <c r="J33" s="3">
        <f t="shared" si="1"/>
        <v>0</v>
      </c>
      <c r="K33" s="90"/>
      <c r="L33" s="90"/>
      <c r="M33" s="3">
        <f t="shared" si="2"/>
        <v>0</v>
      </c>
      <c r="N33" s="90">
        <f t="shared" si="3"/>
        <v>0</v>
      </c>
      <c r="O33" s="90">
        <f t="shared" si="3"/>
        <v>0</v>
      </c>
      <c r="P33" s="28">
        <f t="shared" si="4"/>
        <v>0</v>
      </c>
      <c r="Q33" s="7"/>
    </row>
    <row r="34" spans="1:17" ht="18" customHeight="1" x14ac:dyDescent="0.4">
      <c r="A34" s="1">
        <v>28</v>
      </c>
      <c r="B34" s="14" t="str">
        <f>รายชื่อ!D30</f>
        <v>เด็กชาย</v>
      </c>
      <c r="C34" s="9" t="str">
        <f>รายชื่อ!E30</f>
        <v>รัฐศาสตร์</v>
      </c>
      <c r="D34" s="13" t="str">
        <f>รายชื่อ!F30</f>
        <v>ระงับทุกข์</v>
      </c>
      <c r="E34" s="69"/>
      <c r="F34" s="69"/>
      <c r="G34" s="3">
        <f t="shared" si="0"/>
        <v>0</v>
      </c>
      <c r="H34" s="69"/>
      <c r="I34" s="69"/>
      <c r="J34" s="3">
        <f t="shared" si="1"/>
        <v>0</v>
      </c>
      <c r="K34" s="69"/>
      <c r="L34" s="69"/>
      <c r="M34" s="3">
        <f t="shared" si="2"/>
        <v>0</v>
      </c>
      <c r="N34" s="92">
        <f t="shared" si="3"/>
        <v>0</v>
      </c>
      <c r="O34" s="92">
        <f t="shared" si="3"/>
        <v>0</v>
      </c>
      <c r="P34" s="28">
        <f t="shared" si="4"/>
        <v>0</v>
      </c>
      <c r="Q34" s="6"/>
    </row>
    <row r="35" spans="1:17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69"/>
      <c r="F35" s="69"/>
      <c r="G35" s="3">
        <f t="shared" si="0"/>
        <v>0</v>
      </c>
      <c r="H35" s="69"/>
      <c r="I35" s="69"/>
      <c r="J35" s="3">
        <f t="shared" si="1"/>
        <v>0</v>
      </c>
      <c r="K35" s="69"/>
      <c r="L35" s="69"/>
      <c r="M35" s="3">
        <f t="shared" si="2"/>
        <v>0</v>
      </c>
      <c r="N35" s="92">
        <f t="shared" si="3"/>
        <v>0</v>
      </c>
      <c r="O35" s="92">
        <f t="shared" si="3"/>
        <v>0</v>
      </c>
      <c r="P35" s="28">
        <f t="shared" si="4"/>
        <v>0</v>
      </c>
      <c r="Q35" s="94"/>
    </row>
    <row r="36" spans="1:17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69"/>
      <c r="F36" s="69"/>
      <c r="G36" s="3">
        <f t="shared" si="0"/>
        <v>0</v>
      </c>
      <c r="H36" s="69"/>
      <c r="I36" s="69"/>
      <c r="J36" s="3">
        <f t="shared" si="1"/>
        <v>0</v>
      </c>
      <c r="K36" s="69"/>
      <c r="L36" s="69"/>
      <c r="M36" s="3">
        <f t="shared" si="2"/>
        <v>0</v>
      </c>
      <c r="N36" s="92">
        <f t="shared" si="3"/>
        <v>0</v>
      </c>
      <c r="O36" s="92">
        <f t="shared" si="3"/>
        <v>0</v>
      </c>
      <c r="P36" s="28">
        <f t="shared" si="4"/>
        <v>0</v>
      </c>
      <c r="Q36" s="7"/>
    </row>
    <row r="37" spans="1:17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69"/>
      <c r="F37" s="69"/>
      <c r="G37" s="3">
        <f t="shared" si="0"/>
        <v>0</v>
      </c>
      <c r="H37" s="69"/>
      <c r="I37" s="69"/>
      <c r="J37" s="3">
        <f t="shared" si="1"/>
        <v>0</v>
      </c>
      <c r="K37" s="69"/>
      <c r="L37" s="69"/>
      <c r="M37" s="3">
        <f t="shared" si="2"/>
        <v>0</v>
      </c>
      <c r="N37" s="92">
        <f t="shared" si="3"/>
        <v>0</v>
      </c>
      <c r="O37" s="92">
        <f t="shared" si="3"/>
        <v>0</v>
      </c>
      <c r="P37" s="28">
        <f t="shared" si="4"/>
        <v>0</v>
      </c>
    </row>
    <row r="38" spans="1:17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69"/>
      <c r="F38" s="69"/>
      <c r="G38" s="3">
        <f t="shared" si="0"/>
        <v>0</v>
      </c>
      <c r="H38" s="69"/>
      <c r="I38" s="69"/>
      <c r="J38" s="3">
        <f t="shared" si="1"/>
        <v>0</v>
      </c>
      <c r="K38" s="69"/>
      <c r="L38" s="69"/>
      <c r="M38" s="3">
        <f t="shared" si="2"/>
        <v>0</v>
      </c>
      <c r="N38" s="92">
        <f t="shared" si="3"/>
        <v>0</v>
      </c>
      <c r="O38" s="92">
        <f t="shared" si="3"/>
        <v>0</v>
      </c>
      <c r="P38" s="28">
        <f t="shared" si="4"/>
        <v>0</v>
      </c>
    </row>
    <row r="39" spans="1:17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69"/>
      <c r="F39" s="69"/>
      <c r="G39" s="3">
        <f t="shared" si="0"/>
        <v>0</v>
      </c>
      <c r="H39" s="69"/>
      <c r="I39" s="69"/>
      <c r="J39" s="3">
        <f t="shared" si="1"/>
        <v>0</v>
      </c>
      <c r="K39" s="69"/>
      <c r="L39" s="69"/>
      <c r="M39" s="3">
        <f t="shared" si="2"/>
        <v>0</v>
      </c>
      <c r="N39" s="92">
        <f t="shared" si="3"/>
        <v>0</v>
      </c>
      <c r="O39" s="92">
        <f t="shared" si="3"/>
        <v>0</v>
      </c>
      <c r="P39" s="28">
        <f t="shared" si="4"/>
        <v>0</v>
      </c>
    </row>
    <row r="40" spans="1:17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69"/>
      <c r="F40" s="69"/>
      <c r="G40" s="3">
        <f t="shared" si="0"/>
        <v>0</v>
      </c>
      <c r="H40" s="69"/>
      <c r="I40" s="69"/>
      <c r="J40" s="3">
        <f t="shared" si="1"/>
        <v>0</v>
      </c>
      <c r="K40" s="69"/>
      <c r="L40" s="69"/>
      <c r="M40" s="3">
        <f t="shared" si="2"/>
        <v>0</v>
      </c>
      <c r="N40" s="92">
        <f t="shared" si="3"/>
        <v>0</v>
      </c>
      <c r="O40" s="92">
        <f t="shared" si="3"/>
        <v>0</v>
      </c>
      <c r="P40" s="28">
        <f t="shared" si="4"/>
        <v>0</v>
      </c>
    </row>
    <row r="41" spans="1:17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69"/>
      <c r="F41" s="69"/>
      <c r="G41" s="3">
        <f t="shared" si="0"/>
        <v>0</v>
      </c>
      <c r="H41" s="69"/>
      <c r="I41" s="69"/>
      <c r="J41" s="3">
        <f t="shared" si="1"/>
        <v>0</v>
      </c>
      <c r="K41" s="69"/>
      <c r="L41" s="69"/>
      <c r="M41" s="3">
        <f t="shared" si="2"/>
        <v>0</v>
      </c>
      <c r="N41" s="92">
        <f t="shared" si="3"/>
        <v>0</v>
      </c>
      <c r="O41" s="92">
        <f t="shared" si="3"/>
        <v>0</v>
      </c>
      <c r="P41" s="28">
        <f t="shared" si="4"/>
        <v>0</v>
      </c>
    </row>
  </sheetData>
  <mergeCells count="17"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  <mergeCell ref="B6:D6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E72AD-BF2C-4AED-A604-FC38445168D7}">
  <sheetPr>
    <tabColor rgb="FFFF0000"/>
  </sheetPr>
  <dimension ref="A1:Z41"/>
  <sheetViews>
    <sheetView view="pageLayout" zoomScaleNormal="100" workbookViewId="0">
      <selection activeCell="A2" sqref="A2:P2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7" width="9" style="27"/>
    <col min="18" max="16384" width="9" style="19"/>
  </cols>
  <sheetData>
    <row r="1" spans="1:26" x14ac:dyDescent="0.4">
      <c r="A1" s="152" t="s">
        <v>15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x14ac:dyDescent="0.4">
      <c r="A2" s="153" t="str">
        <f>ไทย!A2</f>
        <v>ชั้น ป.6/1        ปีการศึกษา 2563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6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4">
      <c r="A3" s="154" t="s">
        <v>0</v>
      </c>
      <c r="B3" s="155" t="s">
        <v>2</v>
      </c>
      <c r="C3" s="156"/>
      <c r="D3" s="157"/>
      <c r="E3" s="148" t="s">
        <v>3</v>
      </c>
      <c r="F3" s="162"/>
      <c r="G3" s="149"/>
      <c r="H3" s="148" t="s">
        <v>4</v>
      </c>
      <c r="I3" s="162"/>
      <c r="J3" s="149"/>
      <c r="K3" s="148" t="s">
        <v>5</v>
      </c>
      <c r="L3" s="162"/>
      <c r="M3" s="149"/>
      <c r="N3" s="148" t="s">
        <v>6</v>
      </c>
      <c r="O3" s="162"/>
      <c r="P3" s="149"/>
    </row>
    <row r="4" spans="1:26" ht="20.100000000000001" customHeight="1" x14ac:dyDescent="0.4">
      <c r="A4" s="154"/>
      <c r="B4" s="158"/>
      <c r="C4" s="152"/>
      <c r="D4" s="159"/>
      <c r="E4" s="148" t="s">
        <v>7</v>
      </c>
      <c r="F4" s="149"/>
      <c r="G4" s="150" t="s">
        <v>1</v>
      </c>
      <c r="H4" s="148" t="s">
        <v>7</v>
      </c>
      <c r="I4" s="149"/>
      <c r="J4" s="150" t="s">
        <v>1</v>
      </c>
      <c r="K4" s="148" t="s">
        <v>7</v>
      </c>
      <c r="L4" s="149"/>
      <c r="M4" s="150" t="s">
        <v>1</v>
      </c>
      <c r="N4" s="148" t="s">
        <v>7</v>
      </c>
      <c r="O4" s="149"/>
      <c r="P4" s="150" t="s">
        <v>1</v>
      </c>
    </row>
    <row r="5" spans="1:26" ht="20.100000000000001" customHeight="1" x14ac:dyDescent="0.4">
      <c r="A5" s="154"/>
      <c r="B5" s="160"/>
      <c r="C5" s="153"/>
      <c r="D5" s="161"/>
      <c r="E5" s="47">
        <v>1</v>
      </c>
      <c r="F5" s="47">
        <v>2</v>
      </c>
      <c r="G5" s="151"/>
      <c r="H5" s="47">
        <v>1</v>
      </c>
      <c r="I5" s="47">
        <v>2</v>
      </c>
      <c r="J5" s="151"/>
      <c r="K5" s="47">
        <v>1</v>
      </c>
      <c r="L5" s="47">
        <v>2</v>
      </c>
      <c r="M5" s="151"/>
      <c r="N5" s="47">
        <v>1</v>
      </c>
      <c r="O5" s="47">
        <v>2</v>
      </c>
      <c r="P5" s="151"/>
    </row>
    <row r="6" spans="1:26" ht="18" customHeight="1" x14ac:dyDescent="0.55000000000000004">
      <c r="A6" s="68"/>
      <c r="B6" s="163" t="s">
        <v>10</v>
      </c>
      <c r="C6" s="163"/>
      <c r="D6" s="163"/>
      <c r="E6" s="47">
        <v>3</v>
      </c>
      <c r="F6" s="47">
        <v>3</v>
      </c>
      <c r="G6" s="48">
        <v>3</v>
      </c>
      <c r="H6" s="47">
        <v>3</v>
      </c>
      <c r="I6" s="47">
        <v>3</v>
      </c>
      <c r="J6" s="48">
        <v>3</v>
      </c>
      <c r="K6" s="47">
        <v>3</v>
      </c>
      <c r="L6" s="47">
        <v>3</v>
      </c>
      <c r="M6" s="48">
        <v>3</v>
      </c>
      <c r="N6" s="47">
        <v>3</v>
      </c>
      <c r="O6" s="47">
        <v>3</v>
      </c>
      <c r="P6" s="48">
        <v>3</v>
      </c>
      <c r="Q6" s="7"/>
    </row>
    <row r="7" spans="1:26" s="58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/>
      <c r="F7" s="87"/>
      <c r="G7" s="87">
        <f>(E7+F7)/2</f>
        <v>0</v>
      </c>
      <c r="H7" s="87"/>
      <c r="I7" s="86"/>
      <c r="J7" s="87">
        <f>(H7+I7)/2</f>
        <v>0</v>
      </c>
      <c r="K7" s="86"/>
      <c r="L7" s="86"/>
      <c r="M7" s="88">
        <f>(K7+L7)/2</f>
        <v>0</v>
      </c>
      <c r="N7" s="87">
        <f>(E7+H7+K7)/3</f>
        <v>0</v>
      </c>
      <c r="O7" s="86">
        <f>(F7+I7+L7)/3</f>
        <v>0</v>
      </c>
      <c r="P7" s="89">
        <f>(N7+O7)/2</f>
        <v>0</v>
      </c>
      <c r="Q7" s="57"/>
    </row>
    <row r="8" spans="1:26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/>
      <c r="F8" s="125"/>
      <c r="G8" s="101">
        <f t="shared" ref="G8:G41" si="0">(E8+F8)/2</f>
        <v>0</v>
      </c>
      <c r="H8" s="125"/>
      <c r="I8" s="130"/>
      <c r="J8" s="101">
        <f t="shared" ref="J8:J41" si="1">(H8+I8)/2</f>
        <v>0</v>
      </c>
      <c r="K8" s="130"/>
      <c r="L8" s="125"/>
      <c r="M8" s="101">
        <f t="shared" ref="M8:M41" si="2">(K8+L8)/2</f>
        <v>0</v>
      </c>
      <c r="N8" s="125">
        <f t="shared" ref="N8:O41" si="3">(E8+H8+K8)/3</f>
        <v>0</v>
      </c>
      <c r="O8" s="130">
        <f t="shared" si="3"/>
        <v>0</v>
      </c>
      <c r="P8" s="121">
        <f t="shared" ref="P8:P41" si="4">(N8+O8)/2</f>
        <v>0</v>
      </c>
      <c r="Q8" s="94"/>
    </row>
    <row r="9" spans="1:26" ht="18" customHeight="1" x14ac:dyDescent="0.4">
      <c r="A9" s="1">
        <v>3</v>
      </c>
      <c r="B9" s="14" t="str">
        <f>รายชื่อ!D5</f>
        <v>เด็กชาย</v>
      </c>
      <c r="C9" s="9" t="str">
        <f>รายชื่อ!E5</f>
        <v>ธนพล</v>
      </c>
      <c r="D9" s="13" t="str">
        <f>รายชื่อ!F5</f>
        <v>นรอินทร์</v>
      </c>
      <c r="E9" s="91"/>
      <c r="F9" s="91"/>
      <c r="G9" s="3">
        <f t="shared" si="0"/>
        <v>0</v>
      </c>
      <c r="H9" s="91"/>
      <c r="I9" s="91"/>
      <c r="J9" s="3">
        <f t="shared" si="1"/>
        <v>0</v>
      </c>
      <c r="K9" s="91"/>
      <c r="L9" s="91"/>
      <c r="M9" s="3">
        <f t="shared" si="2"/>
        <v>0</v>
      </c>
      <c r="N9" s="90">
        <f t="shared" si="3"/>
        <v>0</v>
      </c>
      <c r="O9" s="90">
        <f t="shared" si="3"/>
        <v>0</v>
      </c>
      <c r="P9" s="28">
        <f t="shared" si="4"/>
        <v>0</v>
      </c>
      <c r="Q9" s="7"/>
    </row>
    <row r="10" spans="1:26" ht="18" customHeight="1" x14ac:dyDescent="0.4">
      <c r="A10" s="1">
        <v>4</v>
      </c>
      <c r="B10" s="14" t="str">
        <f>รายชื่อ!D6</f>
        <v>เด็กชาย</v>
      </c>
      <c r="C10" s="9" t="str">
        <f>รายชื่อ!E6</f>
        <v>นิธิพล</v>
      </c>
      <c r="D10" s="13" t="str">
        <f>รายชื่อ!F6</f>
        <v>แผ่นคำลา</v>
      </c>
      <c r="E10" s="92"/>
      <c r="F10" s="92"/>
      <c r="G10" s="3">
        <f t="shared" si="0"/>
        <v>0</v>
      </c>
      <c r="H10" s="92"/>
      <c r="I10" s="92"/>
      <c r="J10" s="3">
        <f t="shared" si="1"/>
        <v>0</v>
      </c>
      <c r="K10" s="92"/>
      <c r="L10" s="92"/>
      <c r="M10" s="3">
        <f t="shared" si="2"/>
        <v>0</v>
      </c>
      <c r="N10" s="90">
        <f t="shared" si="3"/>
        <v>0</v>
      </c>
      <c r="O10" s="90">
        <f t="shared" si="3"/>
        <v>0</v>
      </c>
      <c r="P10" s="28">
        <f t="shared" si="4"/>
        <v>0</v>
      </c>
      <c r="Q10" s="7"/>
    </row>
    <row r="11" spans="1:26" ht="18" customHeight="1" x14ac:dyDescent="0.4">
      <c r="A11" s="1">
        <v>5</v>
      </c>
      <c r="B11" s="14" t="str">
        <f>รายชื่อ!D7</f>
        <v>เด็กชาย</v>
      </c>
      <c r="C11" s="9" t="str">
        <f>รายชื่อ!E7</f>
        <v>พงศกร</v>
      </c>
      <c r="D11" s="13" t="str">
        <f>รายชื่อ!F7</f>
        <v>สุทธิพงศ์วิรัช</v>
      </c>
      <c r="E11" s="3"/>
      <c r="F11" s="3"/>
      <c r="G11" s="3">
        <f t="shared" si="0"/>
        <v>0</v>
      </c>
      <c r="H11" s="3"/>
      <c r="I11" s="3"/>
      <c r="J11" s="3">
        <f t="shared" si="1"/>
        <v>0</v>
      </c>
      <c r="K11" s="3"/>
      <c r="L11" s="3"/>
      <c r="M11" s="3">
        <f t="shared" si="2"/>
        <v>0</v>
      </c>
      <c r="N11" s="90">
        <f t="shared" si="3"/>
        <v>0</v>
      </c>
      <c r="O11" s="90">
        <f t="shared" si="3"/>
        <v>0</v>
      </c>
      <c r="P11" s="28">
        <f t="shared" si="4"/>
        <v>0</v>
      </c>
      <c r="Q11" s="7"/>
    </row>
    <row r="12" spans="1:26" ht="18" customHeight="1" x14ac:dyDescent="0.4">
      <c r="A12" s="1">
        <v>6</v>
      </c>
      <c r="B12" s="14" t="str">
        <f>รายชื่อ!D8</f>
        <v>เด็กหญิง</v>
      </c>
      <c r="C12" s="9" t="str">
        <f>รายชื่อ!E8</f>
        <v>กมลวรรณ</v>
      </c>
      <c r="D12" s="13" t="str">
        <f>รายชื่อ!F8</f>
        <v>เนาวไสศรี</v>
      </c>
      <c r="E12" s="91"/>
      <c r="F12" s="91"/>
      <c r="G12" s="3">
        <f t="shared" si="0"/>
        <v>0</v>
      </c>
      <c r="H12" s="91"/>
      <c r="I12" s="91"/>
      <c r="J12" s="3">
        <f t="shared" si="1"/>
        <v>0</v>
      </c>
      <c r="K12" s="91"/>
      <c r="L12" s="91"/>
      <c r="M12" s="3">
        <f t="shared" si="2"/>
        <v>0</v>
      </c>
      <c r="N12" s="90">
        <f t="shared" si="3"/>
        <v>0</v>
      </c>
      <c r="O12" s="90">
        <f t="shared" si="3"/>
        <v>0</v>
      </c>
      <c r="P12" s="28">
        <f t="shared" si="4"/>
        <v>0</v>
      </c>
      <c r="Q12" s="7"/>
    </row>
    <row r="13" spans="1:26" ht="18" customHeight="1" x14ac:dyDescent="0.4">
      <c r="A13" s="1">
        <v>7</v>
      </c>
      <c r="B13" s="14" t="str">
        <f>รายชื่อ!D9</f>
        <v>เด็กหญิง</v>
      </c>
      <c r="C13" s="9" t="str">
        <f>รายชื่อ!E9</f>
        <v>กรองกาญจน์</v>
      </c>
      <c r="D13" s="13" t="str">
        <f>รายชื่อ!F9</f>
        <v>สืบสอน</v>
      </c>
      <c r="E13" s="90"/>
      <c r="F13" s="90"/>
      <c r="G13" s="3">
        <f t="shared" si="0"/>
        <v>0</v>
      </c>
      <c r="H13" s="90"/>
      <c r="I13" s="90"/>
      <c r="J13" s="3">
        <f t="shared" si="1"/>
        <v>0</v>
      </c>
      <c r="K13" s="90"/>
      <c r="L13" s="90"/>
      <c r="M13" s="3">
        <f t="shared" si="2"/>
        <v>0</v>
      </c>
      <c r="N13" s="90">
        <f t="shared" si="3"/>
        <v>0</v>
      </c>
      <c r="O13" s="90">
        <f t="shared" si="3"/>
        <v>0</v>
      </c>
      <c r="P13" s="28">
        <f t="shared" si="4"/>
        <v>0</v>
      </c>
      <c r="Q13" s="7"/>
    </row>
    <row r="14" spans="1:26" ht="18" customHeight="1" x14ac:dyDescent="0.4">
      <c r="A14" s="1">
        <v>8</v>
      </c>
      <c r="B14" s="12" t="str">
        <f>รายชื่อ!D10</f>
        <v>เด็กหญิง</v>
      </c>
      <c r="C14" s="10" t="str">
        <f>รายชื่อ!E10</f>
        <v>ชลิตา</v>
      </c>
      <c r="D14" s="11" t="str">
        <f>รายชื่อ!F10</f>
        <v>กองแกน</v>
      </c>
      <c r="E14" s="90"/>
      <c r="F14" s="90"/>
      <c r="G14" s="3">
        <f t="shared" si="0"/>
        <v>0</v>
      </c>
      <c r="H14" s="90"/>
      <c r="I14" s="90"/>
      <c r="J14" s="3">
        <f t="shared" si="1"/>
        <v>0</v>
      </c>
      <c r="K14" s="90"/>
      <c r="L14" s="90"/>
      <c r="M14" s="3">
        <f t="shared" si="2"/>
        <v>0</v>
      </c>
      <c r="N14" s="90">
        <f t="shared" si="3"/>
        <v>0</v>
      </c>
      <c r="O14" s="90">
        <f t="shared" si="3"/>
        <v>0</v>
      </c>
      <c r="P14" s="28">
        <f t="shared" si="4"/>
        <v>0</v>
      </c>
      <c r="Q14" s="7"/>
    </row>
    <row r="15" spans="1:26" ht="18" customHeight="1" x14ac:dyDescent="0.4">
      <c r="A15" s="1">
        <v>9</v>
      </c>
      <c r="B15" s="12" t="str">
        <f>รายชื่อ!D11</f>
        <v>เด็กหญิง</v>
      </c>
      <c r="C15" s="10" t="str">
        <f>รายชื่อ!E11</f>
        <v>นงค์นภัส</v>
      </c>
      <c r="D15" s="11" t="str">
        <f>รายชื่อ!F11</f>
        <v>ทีดินดำ</v>
      </c>
      <c r="E15" s="90"/>
      <c r="F15" s="90"/>
      <c r="G15" s="3">
        <f t="shared" si="0"/>
        <v>0</v>
      </c>
      <c r="H15" s="90"/>
      <c r="I15" s="90"/>
      <c r="J15" s="3">
        <f t="shared" si="1"/>
        <v>0</v>
      </c>
      <c r="K15" s="90"/>
      <c r="L15" s="90"/>
      <c r="M15" s="3">
        <f t="shared" si="2"/>
        <v>0</v>
      </c>
      <c r="N15" s="90">
        <f t="shared" si="3"/>
        <v>0</v>
      </c>
      <c r="O15" s="90">
        <f t="shared" si="3"/>
        <v>0</v>
      </c>
      <c r="P15" s="28">
        <f t="shared" si="4"/>
        <v>0</v>
      </c>
      <c r="Q15" s="7"/>
    </row>
    <row r="16" spans="1:26" ht="18" customHeight="1" x14ac:dyDescent="0.4">
      <c r="A16" s="1">
        <v>10</v>
      </c>
      <c r="B16" s="12" t="str">
        <f>รายชื่อ!D12</f>
        <v>เด็กหญิง</v>
      </c>
      <c r="C16" s="10" t="str">
        <f>รายชื่อ!E12</f>
        <v>นวรัตน์</v>
      </c>
      <c r="D16" s="11" t="str">
        <f>รายชื่อ!F12</f>
        <v>เอี่ยมนิ่ม</v>
      </c>
      <c r="E16" s="90"/>
      <c r="F16" s="90"/>
      <c r="G16" s="3">
        <f t="shared" si="0"/>
        <v>0</v>
      </c>
      <c r="H16" s="90"/>
      <c r="I16" s="90"/>
      <c r="J16" s="3">
        <f t="shared" si="1"/>
        <v>0</v>
      </c>
      <c r="K16" s="90"/>
      <c r="L16" s="90"/>
      <c r="M16" s="3">
        <f t="shared" si="2"/>
        <v>0</v>
      </c>
      <c r="N16" s="90">
        <f t="shared" si="3"/>
        <v>0</v>
      </c>
      <c r="O16" s="90">
        <f t="shared" si="3"/>
        <v>0</v>
      </c>
      <c r="P16" s="28">
        <f t="shared" si="4"/>
        <v>0</v>
      </c>
      <c r="Q16" s="7"/>
    </row>
    <row r="17" spans="1:17" ht="18" customHeight="1" x14ac:dyDescent="0.4">
      <c r="A17" s="1">
        <v>11</v>
      </c>
      <c r="B17" s="12" t="str">
        <f>รายชื่อ!D13</f>
        <v>เด็กหญิง</v>
      </c>
      <c r="C17" s="10" t="str">
        <f>รายชื่อ!E13</f>
        <v>พรรณนิภา</v>
      </c>
      <c r="D17" s="11" t="str">
        <f>รายชื่อ!F13</f>
        <v>พรายเพ็ชรน้อย</v>
      </c>
      <c r="E17" s="90"/>
      <c r="F17" s="90"/>
      <c r="G17" s="3">
        <f t="shared" si="0"/>
        <v>0</v>
      </c>
      <c r="H17" s="90"/>
      <c r="I17" s="90"/>
      <c r="J17" s="3">
        <f t="shared" si="1"/>
        <v>0</v>
      </c>
      <c r="K17" s="90"/>
      <c r="L17" s="90"/>
      <c r="M17" s="3">
        <f t="shared" si="2"/>
        <v>0</v>
      </c>
      <c r="N17" s="90">
        <f t="shared" si="3"/>
        <v>0</v>
      </c>
      <c r="O17" s="90">
        <f t="shared" si="3"/>
        <v>0</v>
      </c>
      <c r="P17" s="28">
        <f t="shared" si="4"/>
        <v>0</v>
      </c>
      <c r="Q17" s="7"/>
    </row>
    <row r="18" spans="1:17" ht="18" customHeight="1" x14ac:dyDescent="0.4">
      <c r="A18" s="1">
        <v>12</v>
      </c>
      <c r="B18" s="12" t="str">
        <f>รายชื่อ!D14</f>
        <v>เด็กหญิง</v>
      </c>
      <c r="C18" s="10" t="str">
        <f>รายชื่อ!E14</f>
        <v>เพ็ญประภา</v>
      </c>
      <c r="D18" s="11" t="str">
        <f>รายชื่อ!F14</f>
        <v>ลาพันธ์</v>
      </c>
      <c r="E18" s="90"/>
      <c r="F18" s="90"/>
      <c r="G18" s="3">
        <f t="shared" si="0"/>
        <v>0</v>
      </c>
      <c r="H18" s="90"/>
      <c r="I18" s="90"/>
      <c r="J18" s="3">
        <f t="shared" si="1"/>
        <v>0</v>
      </c>
      <c r="K18" s="90"/>
      <c r="L18" s="90"/>
      <c r="M18" s="3">
        <f t="shared" si="2"/>
        <v>0</v>
      </c>
      <c r="N18" s="90">
        <f t="shared" si="3"/>
        <v>0</v>
      </c>
      <c r="O18" s="90">
        <f t="shared" si="3"/>
        <v>0</v>
      </c>
      <c r="P18" s="28">
        <f t="shared" si="4"/>
        <v>0</v>
      </c>
      <c r="Q18" s="7"/>
    </row>
    <row r="19" spans="1:17" ht="18" customHeight="1" x14ac:dyDescent="0.4">
      <c r="A19" s="1">
        <v>13</v>
      </c>
      <c r="B19" s="12" t="str">
        <f>รายชื่อ!D15</f>
        <v>เด็กหญิง</v>
      </c>
      <c r="C19" s="10" t="str">
        <f>รายชื่อ!E15</f>
        <v>มาลินี</v>
      </c>
      <c r="D19" s="11" t="str">
        <f>รายชื่อ!F15</f>
        <v>ศรีอินกิจ</v>
      </c>
      <c r="E19" s="91"/>
      <c r="F19" s="91"/>
      <c r="G19" s="3">
        <f t="shared" si="0"/>
        <v>0</v>
      </c>
      <c r="H19" s="91"/>
      <c r="I19" s="91"/>
      <c r="J19" s="3">
        <f t="shared" si="1"/>
        <v>0</v>
      </c>
      <c r="K19" s="91"/>
      <c r="L19" s="91"/>
      <c r="M19" s="3">
        <f t="shared" si="2"/>
        <v>0</v>
      </c>
      <c r="N19" s="90">
        <f t="shared" si="3"/>
        <v>0</v>
      </c>
      <c r="O19" s="90">
        <f t="shared" si="3"/>
        <v>0</v>
      </c>
      <c r="P19" s="28">
        <f t="shared" si="4"/>
        <v>0</v>
      </c>
      <c r="Q19" s="7"/>
    </row>
    <row r="20" spans="1:17" ht="18" customHeight="1" x14ac:dyDescent="0.4">
      <c r="A20" s="1">
        <v>14</v>
      </c>
      <c r="B20" s="12" t="str">
        <f>รายชื่อ!D16</f>
        <v>เด็กหญิง</v>
      </c>
      <c r="C20" s="10" t="str">
        <f>รายชื่อ!E16</f>
        <v>วนิดา</v>
      </c>
      <c r="D20" s="11" t="str">
        <f>รายชื่อ!F16</f>
        <v>สุดโต</v>
      </c>
      <c r="E20" s="90"/>
      <c r="F20" s="90"/>
      <c r="G20" s="3">
        <f t="shared" si="0"/>
        <v>0</v>
      </c>
      <c r="H20" s="90"/>
      <c r="I20" s="90"/>
      <c r="J20" s="3">
        <f t="shared" si="1"/>
        <v>0</v>
      </c>
      <c r="K20" s="90"/>
      <c r="L20" s="90"/>
      <c r="M20" s="3">
        <f t="shared" si="2"/>
        <v>0</v>
      </c>
      <c r="N20" s="90">
        <f t="shared" si="3"/>
        <v>0</v>
      </c>
      <c r="O20" s="90">
        <f t="shared" si="3"/>
        <v>0</v>
      </c>
      <c r="P20" s="28">
        <f t="shared" si="4"/>
        <v>0</v>
      </c>
      <c r="Q20" s="7"/>
    </row>
    <row r="21" spans="1:17" ht="18" customHeight="1" x14ac:dyDescent="0.4">
      <c r="A21" s="1">
        <v>15</v>
      </c>
      <c r="B21" s="12" t="str">
        <f>รายชื่อ!D17</f>
        <v>เด็กหญิง</v>
      </c>
      <c r="C21" s="10" t="str">
        <f>รายชื่อ!E17</f>
        <v>วิภาดา</v>
      </c>
      <c r="D21" s="11" t="str">
        <f>รายชื่อ!F17</f>
        <v>โสดาโคตร</v>
      </c>
      <c r="E21" s="90"/>
      <c r="F21" s="90"/>
      <c r="G21" s="3">
        <f t="shared" si="0"/>
        <v>0</v>
      </c>
      <c r="H21" s="90"/>
      <c r="I21" s="90"/>
      <c r="J21" s="3">
        <f t="shared" si="1"/>
        <v>0</v>
      </c>
      <c r="K21" s="90"/>
      <c r="L21" s="90"/>
      <c r="M21" s="3">
        <f t="shared" si="2"/>
        <v>0</v>
      </c>
      <c r="N21" s="90">
        <f t="shared" si="3"/>
        <v>0</v>
      </c>
      <c r="O21" s="90">
        <f t="shared" si="3"/>
        <v>0</v>
      </c>
      <c r="P21" s="28">
        <f t="shared" si="4"/>
        <v>0</v>
      </c>
      <c r="Q21" s="7"/>
    </row>
    <row r="22" spans="1:17" ht="18" customHeight="1" x14ac:dyDescent="0.4">
      <c r="A22" s="1">
        <v>16</v>
      </c>
      <c r="B22" s="12" t="str">
        <f>รายชื่อ!D18</f>
        <v>เด็กหญิง</v>
      </c>
      <c r="C22" s="10" t="str">
        <f>รายชื่อ!E18</f>
        <v>สุนันทา</v>
      </c>
      <c r="D22" s="11" t="str">
        <f>รายชื่อ!F18</f>
        <v>ทรัพย์ประดิษฐ์</v>
      </c>
      <c r="E22" s="91"/>
      <c r="F22" s="91"/>
      <c r="G22" s="3">
        <f t="shared" si="0"/>
        <v>0</v>
      </c>
      <c r="H22" s="91"/>
      <c r="I22" s="91"/>
      <c r="J22" s="3">
        <f t="shared" si="1"/>
        <v>0</v>
      </c>
      <c r="K22" s="91"/>
      <c r="L22" s="91"/>
      <c r="M22" s="3">
        <f t="shared" si="2"/>
        <v>0</v>
      </c>
      <c r="N22" s="90">
        <f t="shared" si="3"/>
        <v>0</v>
      </c>
      <c r="O22" s="90">
        <f t="shared" si="3"/>
        <v>0</v>
      </c>
      <c r="P22" s="28">
        <f t="shared" si="4"/>
        <v>0</v>
      </c>
      <c r="Q22" s="7"/>
    </row>
    <row r="23" spans="1:17" ht="18" customHeight="1" x14ac:dyDescent="0.4">
      <c r="A23" s="1">
        <v>17</v>
      </c>
      <c r="B23" s="12" t="str">
        <f>รายชื่อ!D19</f>
        <v>เด็กหญิง</v>
      </c>
      <c r="C23" s="10" t="str">
        <f>รายชื่อ!E19</f>
        <v>สุภาภรณ์</v>
      </c>
      <c r="D23" s="11" t="str">
        <f>รายชื่อ!F19</f>
        <v>บูรณะ</v>
      </c>
      <c r="E23" s="91"/>
      <c r="F23" s="91"/>
      <c r="G23" s="3">
        <f t="shared" si="0"/>
        <v>0</v>
      </c>
      <c r="H23" s="91"/>
      <c r="I23" s="91"/>
      <c r="J23" s="3">
        <f t="shared" si="1"/>
        <v>0</v>
      </c>
      <c r="K23" s="91"/>
      <c r="L23" s="91"/>
      <c r="M23" s="3">
        <f t="shared" si="2"/>
        <v>0</v>
      </c>
      <c r="N23" s="90">
        <f t="shared" si="3"/>
        <v>0</v>
      </c>
      <c r="O23" s="90">
        <f t="shared" si="3"/>
        <v>0</v>
      </c>
      <c r="P23" s="28">
        <f t="shared" si="4"/>
        <v>0</v>
      </c>
      <c r="Q23" s="7"/>
    </row>
    <row r="24" spans="1:17" ht="18" customHeight="1" x14ac:dyDescent="0.4">
      <c r="A24" s="1">
        <v>18</v>
      </c>
      <c r="B24" s="12" t="str">
        <f>รายชื่อ!D20</f>
        <v>เด็กหญิง</v>
      </c>
      <c r="C24" s="10" t="str">
        <f>รายชื่อ!E20</f>
        <v>สร้อยฟ้า</v>
      </c>
      <c r="D24" s="11" t="str">
        <f>รายชื่อ!F20</f>
        <v>ดีละลม</v>
      </c>
      <c r="E24" s="90"/>
      <c r="F24" s="90"/>
      <c r="G24" s="3">
        <f t="shared" si="0"/>
        <v>0</v>
      </c>
      <c r="H24" s="90"/>
      <c r="I24" s="90"/>
      <c r="J24" s="3">
        <f t="shared" si="1"/>
        <v>0</v>
      </c>
      <c r="K24" s="90"/>
      <c r="L24" s="90"/>
      <c r="M24" s="3">
        <f t="shared" si="2"/>
        <v>0</v>
      </c>
      <c r="N24" s="90">
        <f t="shared" si="3"/>
        <v>0</v>
      </c>
      <c r="O24" s="90">
        <f t="shared" si="3"/>
        <v>0</v>
      </c>
      <c r="P24" s="28">
        <f t="shared" si="4"/>
        <v>0</v>
      </c>
      <c r="Q24" s="7"/>
    </row>
    <row r="25" spans="1:17" ht="18" customHeight="1" x14ac:dyDescent="0.4">
      <c r="A25" s="1">
        <v>19</v>
      </c>
      <c r="B25" s="12" t="str">
        <f>รายชื่อ!D21</f>
        <v>เด็กชาย</v>
      </c>
      <c r="C25" s="10" t="str">
        <f>รายชื่อ!E21</f>
        <v>พงศกร</v>
      </c>
      <c r="D25" s="11" t="str">
        <f>รายชื่อ!F21</f>
        <v>นิยมวัน</v>
      </c>
      <c r="E25" s="90"/>
      <c r="F25" s="90"/>
      <c r="G25" s="3">
        <f t="shared" si="0"/>
        <v>0</v>
      </c>
      <c r="H25" s="90"/>
      <c r="I25" s="90"/>
      <c r="J25" s="3">
        <f t="shared" si="1"/>
        <v>0</v>
      </c>
      <c r="K25" s="90"/>
      <c r="L25" s="90"/>
      <c r="M25" s="3">
        <f t="shared" si="2"/>
        <v>0</v>
      </c>
      <c r="N25" s="90">
        <f t="shared" si="3"/>
        <v>0</v>
      </c>
      <c r="O25" s="90">
        <f t="shared" si="3"/>
        <v>0</v>
      </c>
      <c r="P25" s="28">
        <f t="shared" si="4"/>
        <v>0</v>
      </c>
      <c r="Q25" s="7"/>
    </row>
    <row r="26" spans="1:17" s="27" customFormat="1" ht="18" customHeight="1" x14ac:dyDescent="0.4">
      <c r="A26" s="4">
        <v>20</v>
      </c>
      <c r="B26" s="12" t="str">
        <f>รายชื่อ!D22</f>
        <v>เด็กชาย</v>
      </c>
      <c r="C26" s="10" t="str">
        <f>รายชื่อ!E22</f>
        <v>ศุภกฤต</v>
      </c>
      <c r="D26" s="11" t="str">
        <f>รายชื่อ!F22</f>
        <v>นุตน้อย</v>
      </c>
      <c r="E26" s="90"/>
      <c r="F26" s="90"/>
      <c r="G26" s="3">
        <f t="shared" si="0"/>
        <v>0</v>
      </c>
      <c r="H26" s="90"/>
      <c r="I26" s="90"/>
      <c r="J26" s="3">
        <f t="shared" si="1"/>
        <v>0</v>
      </c>
      <c r="K26" s="90"/>
      <c r="L26" s="90"/>
      <c r="M26" s="3">
        <f t="shared" si="2"/>
        <v>0</v>
      </c>
      <c r="N26" s="90">
        <f t="shared" si="3"/>
        <v>0</v>
      </c>
      <c r="O26" s="90">
        <f t="shared" si="3"/>
        <v>0</v>
      </c>
      <c r="P26" s="28">
        <f t="shared" si="4"/>
        <v>0</v>
      </c>
      <c r="Q26" s="7"/>
    </row>
    <row r="27" spans="1:17" ht="18" customHeight="1" x14ac:dyDescent="0.4">
      <c r="A27" s="1">
        <v>21</v>
      </c>
      <c r="B27" s="14" t="str">
        <f>รายชื่อ!D23</f>
        <v>เด็กชาย</v>
      </c>
      <c r="C27" s="9" t="str">
        <f>รายชื่อ!E23</f>
        <v>วีระพงษ์</v>
      </c>
      <c r="D27" s="13" t="str">
        <f>รายชื่อ!F23</f>
        <v>ดวงงาม</v>
      </c>
      <c r="E27" s="90"/>
      <c r="F27" s="90"/>
      <c r="G27" s="3">
        <f t="shared" si="0"/>
        <v>0</v>
      </c>
      <c r="H27" s="90"/>
      <c r="I27" s="90"/>
      <c r="J27" s="3">
        <f t="shared" si="1"/>
        <v>0</v>
      </c>
      <c r="K27" s="90"/>
      <c r="L27" s="90"/>
      <c r="M27" s="3">
        <f t="shared" si="2"/>
        <v>0</v>
      </c>
      <c r="N27" s="90">
        <f t="shared" si="3"/>
        <v>0</v>
      </c>
      <c r="O27" s="90">
        <f t="shared" si="3"/>
        <v>0</v>
      </c>
      <c r="P27" s="28">
        <f t="shared" si="4"/>
        <v>0</v>
      </c>
      <c r="Q27" s="7"/>
    </row>
    <row r="28" spans="1:17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/>
      <c r="F28" s="125"/>
      <c r="G28" s="101">
        <f t="shared" si="0"/>
        <v>0</v>
      </c>
      <c r="H28" s="125"/>
      <c r="I28" s="125"/>
      <c r="J28" s="101">
        <f t="shared" si="1"/>
        <v>0</v>
      </c>
      <c r="K28" s="125"/>
      <c r="L28" s="125"/>
      <c r="M28" s="101">
        <f t="shared" si="2"/>
        <v>0</v>
      </c>
      <c r="N28" s="125">
        <f t="shared" si="3"/>
        <v>0</v>
      </c>
      <c r="O28" s="125">
        <f t="shared" si="3"/>
        <v>0</v>
      </c>
      <c r="P28" s="121">
        <f t="shared" si="4"/>
        <v>0</v>
      </c>
      <c r="Q28" s="94"/>
    </row>
    <row r="29" spans="1:17" ht="18" customHeight="1" x14ac:dyDescent="0.4">
      <c r="A29" s="1">
        <v>23</v>
      </c>
      <c r="B29" s="14" t="str">
        <f>รายชื่อ!D25</f>
        <v>เด็กชาย</v>
      </c>
      <c r="C29" s="9" t="str">
        <f>รายชื่อ!E25</f>
        <v>กิตติพร</v>
      </c>
      <c r="D29" s="13" t="str">
        <f>รายชื่อ!F25</f>
        <v>สามงามยา</v>
      </c>
      <c r="E29" s="90"/>
      <c r="F29" s="90"/>
      <c r="G29" s="3">
        <f t="shared" si="0"/>
        <v>0</v>
      </c>
      <c r="H29" s="90"/>
      <c r="I29" s="90"/>
      <c r="J29" s="3">
        <f t="shared" si="1"/>
        <v>0</v>
      </c>
      <c r="K29" s="90"/>
      <c r="L29" s="90"/>
      <c r="M29" s="3">
        <f t="shared" si="2"/>
        <v>0</v>
      </c>
      <c r="N29" s="90">
        <f t="shared" si="3"/>
        <v>0</v>
      </c>
      <c r="O29" s="90">
        <f t="shared" si="3"/>
        <v>0</v>
      </c>
      <c r="P29" s="28">
        <f t="shared" si="4"/>
        <v>0</v>
      </c>
      <c r="Q29" s="7"/>
    </row>
    <row r="30" spans="1:17" ht="18" customHeight="1" x14ac:dyDescent="0.4">
      <c r="A30" s="1">
        <v>24</v>
      </c>
      <c r="B30" s="14" t="str">
        <f>รายชื่อ!D26</f>
        <v>เด็กชาย</v>
      </c>
      <c r="C30" s="9" t="str">
        <f>รายชื่อ!E26</f>
        <v>กิตติภณ</v>
      </c>
      <c r="D30" s="13" t="str">
        <f>รายชื่อ!F26</f>
        <v>มากจุ้ย</v>
      </c>
      <c r="E30" s="93"/>
      <c r="F30" s="93"/>
      <c r="G30" s="3">
        <f t="shared" si="0"/>
        <v>0</v>
      </c>
      <c r="H30" s="93"/>
      <c r="I30" s="93"/>
      <c r="J30" s="3">
        <f t="shared" si="1"/>
        <v>0</v>
      </c>
      <c r="K30" s="93"/>
      <c r="L30" s="93"/>
      <c r="M30" s="3">
        <f t="shared" si="2"/>
        <v>0</v>
      </c>
      <c r="N30" s="90">
        <f t="shared" si="3"/>
        <v>0</v>
      </c>
      <c r="O30" s="90">
        <f t="shared" si="3"/>
        <v>0</v>
      </c>
      <c r="P30" s="28">
        <f t="shared" si="4"/>
        <v>0</v>
      </c>
      <c r="Q30" s="6"/>
    </row>
    <row r="31" spans="1:17" ht="18" customHeight="1" x14ac:dyDescent="0.4">
      <c r="A31" s="1">
        <v>25</v>
      </c>
      <c r="B31" s="14" t="str">
        <f>รายชื่อ!D27</f>
        <v>เด็กชาย</v>
      </c>
      <c r="C31" s="9" t="str">
        <f>รายชื่อ!E27</f>
        <v>ณัถเศรษฐ</v>
      </c>
      <c r="D31" s="13" t="str">
        <f>รายชื่อ!F27</f>
        <v>เนตรนิล</v>
      </c>
      <c r="E31" s="90"/>
      <c r="F31" s="90"/>
      <c r="G31" s="3">
        <f t="shared" si="0"/>
        <v>0</v>
      </c>
      <c r="H31" s="90"/>
      <c r="I31" s="90"/>
      <c r="J31" s="3">
        <f t="shared" si="1"/>
        <v>0</v>
      </c>
      <c r="K31" s="90"/>
      <c r="L31" s="90"/>
      <c r="M31" s="3">
        <f t="shared" si="2"/>
        <v>0</v>
      </c>
      <c r="N31" s="90">
        <f t="shared" si="3"/>
        <v>0</v>
      </c>
      <c r="O31" s="90">
        <f t="shared" si="3"/>
        <v>0</v>
      </c>
      <c r="P31" s="28">
        <f t="shared" si="4"/>
        <v>0</v>
      </c>
      <c r="Q31" s="7"/>
    </row>
    <row r="32" spans="1:17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/>
      <c r="F32" s="125"/>
      <c r="G32" s="101">
        <f t="shared" si="0"/>
        <v>0</v>
      </c>
      <c r="H32" s="125"/>
      <c r="I32" s="125"/>
      <c r="J32" s="101">
        <f t="shared" si="1"/>
        <v>0</v>
      </c>
      <c r="K32" s="125"/>
      <c r="L32" s="125"/>
      <c r="M32" s="101">
        <f t="shared" si="2"/>
        <v>0</v>
      </c>
      <c r="N32" s="125">
        <f t="shared" si="3"/>
        <v>0</v>
      </c>
      <c r="O32" s="125">
        <f t="shared" si="3"/>
        <v>0</v>
      </c>
      <c r="P32" s="121">
        <f t="shared" si="4"/>
        <v>0</v>
      </c>
      <c r="Q32" s="94"/>
    </row>
    <row r="33" spans="1:17" s="27" customFormat="1" ht="18" customHeight="1" x14ac:dyDescent="0.4">
      <c r="A33" s="4">
        <v>27</v>
      </c>
      <c r="B33" s="12" t="str">
        <f>รายชื่อ!D29</f>
        <v>เด็กหญิง</v>
      </c>
      <c r="C33" s="10" t="str">
        <f>รายชื่อ!E29</f>
        <v>รัตติกาล</v>
      </c>
      <c r="D33" s="11" t="str">
        <f>รายชื่อ!F29</f>
        <v>สีสัน</v>
      </c>
      <c r="E33" s="90"/>
      <c r="F33" s="90"/>
      <c r="G33" s="3">
        <f t="shared" si="0"/>
        <v>0</v>
      </c>
      <c r="H33" s="90"/>
      <c r="I33" s="90"/>
      <c r="J33" s="3">
        <f t="shared" si="1"/>
        <v>0</v>
      </c>
      <c r="K33" s="90"/>
      <c r="L33" s="90"/>
      <c r="M33" s="3">
        <f t="shared" si="2"/>
        <v>0</v>
      </c>
      <c r="N33" s="90">
        <f t="shared" si="3"/>
        <v>0</v>
      </c>
      <c r="O33" s="90">
        <f t="shared" si="3"/>
        <v>0</v>
      </c>
      <c r="P33" s="28">
        <f t="shared" si="4"/>
        <v>0</v>
      </c>
      <c r="Q33" s="7"/>
    </row>
    <row r="34" spans="1:17" ht="18" customHeight="1" x14ac:dyDescent="0.4">
      <c r="A34" s="1">
        <v>28</v>
      </c>
      <c r="B34" s="14" t="str">
        <f>รายชื่อ!D30</f>
        <v>เด็กชาย</v>
      </c>
      <c r="C34" s="9" t="str">
        <f>รายชื่อ!E30</f>
        <v>รัฐศาสตร์</v>
      </c>
      <c r="D34" s="13" t="str">
        <f>รายชื่อ!F30</f>
        <v>ระงับทุกข์</v>
      </c>
      <c r="E34" s="69"/>
      <c r="F34" s="69"/>
      <c r="G34" s="3">
        <f t="shared" si="0"/>
        <v>0</v>
      </c>
      <c r="H34" s="69"/>
      <c r="I34" s="69"/>
      <c r="J34" s="3">
        <f t="shared" si="1"/>
        <v>0</v>
      </c>
      <c r="K34" s="69"/>
      <c r="L34" s="69"/>
      <c r="M34" s="3">
        <f t="shared" si="2"/>
        <v>0</v>
      </c>
      <c r="N34" s="92">
        <f t="shared" si="3"/>
        <v>0</v>
      </c>
      <c r="O34" s="92">
        <f t="shared" si="3"/>
        <v>0</v>
      </c>
      <c r="P34" s="28">
        <f t="shared" si="4"/>
        <v>0</v>
      </c>
      <c r="Q34" s="6"/>
    </row>
    <row r="35" spans="1:17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69"/>
      <c r="F35" s="69"/>
      <c r="G35" s="3">
        <f t="shared" si="0"/>
        <v>0</v>
      </c>
      <c r="H35" s="69"/>
      <c r="I35" s="69"/>
      <c r="J35" s="3">
        <f t="shared" si="1"/>
        <v>0</v>
      </c>
      <c r="K35" s="69"/>
      <c r="L35" s="69"/>
      <c r="M35" s="3">
        <f t="shared" si="2"/>
        <v>0</v>
      </c>
      <c r="N35" s="92">
        <f t="shared" si="3"/>
        <v>0</v>
      </c>
      <c r="O35" s="92">
        <f t="shared" si="3"/>
        <v>0</v>
      </c>
      <c r="P35" s="28">
        <f t="shared" si="4"/>
        <v>0</v>
      </c>
      <c r="Q35" s="94"/>
    </row>
    <row r="36" spans="1:17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69"/>
      <c r="F36" s="69"/>
      <c r="G36" s="3">
        <f t="shared" si="0"/>
        <v>0</v>
      </c>
      <c r="H36" s="69"/>
      <c r="I36" s="69"/>
      <c r="J36" s="3">
        <f t="shared" si="1"/>
        <v>0</v>
      </c>
      <c r="K36" s="69"/>
      <c r="L36" s="69"/>
      <c r="M36" s="3">
        <f t="shared" si="2"/>
        <v>0</v>
      </c>
      <c r="N36" s="92">
        <f t="shared" si="3"/>
        <v>0</v>
      </c>
      <c r="O36" s="92">
        <f t="shared" si="3"/>
        <v>0</v>
      </c>
      <c r="P36" s="28">
        <f t="shared" si="4"/>
        <v>0</v>
      </c>
      <c r="Q36" s="7"/>
    </row>
    <row r="37" spans="1:17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69"/>
      <c r="F37" s="69"/>
      <c r="G37" s="3">
        <f t="shared" si="0"/>
        <v>0</v>
      </c>
      <c r="H37" s="69"/>
      <c r="I37" s="69"/>
      <c r="J37" s="3">
        <f t="shared" si="1"/>
        <v>0</v>
      </c>
      <c r="K37" s="69"/>
      <c r="L37" s="69"/>
      <c r="M37" s="3">
        <f t="shared" si="2"/>
        <v>0</v>
      </c>
      <c r="N37" s="92">
        <f t="shared" si="3"/>
        <v>0</v>
      </c>
      <c r="O37" s="92">
        <f t="shared" si="3"/>
        <v>0</v>
      </c>
      <c r="P37" s="28">
        <f t="shared" si="4"/>
        <v>0</v>
      </c>
    </row>
    <row r="38" spans="1:17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69"/>
      <c r="F38" s="69"/>
      <c r="G38" s="3">
        <f t="shared" si="0"/>
        <v>0</v>
      </c>
      <c r="H38" s="69"/>
      <c r="I38" s="69"/>
      <c r="J38" s="3">
        <f t="shared" si="1"/>
        <v>0</v>
      </c>
      <c r="K38" s="69"/>
      <c r="L38" s="69"/>
      <c r="M38" s="3">
        <f t="shared" si="2"/>
        <v>0</v>
      </c>
      <c r="N38" s="92">
        <f t="shared" si="3"/>
        <v>0</v>
      </c>
      <c r="O38" s="92">
        <f t="shared" si="3"/>
        <v>0</v>
      </c>
      <c r="P38" s="28">
        <f t="shared" si="4"/>
        <v>0</v>
      </c>
    </row>
    <row r="39" spans="1:17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69"/>
      <c r="F39" s="69"/>
      <c r="G39" s="3">
        <f t="shared" si="0"/>
        <v>0</v>
      </c>
      <c r="H39" s="69"/>
      <c r="I39" s="69"/>
      <c r="J39" s="3">
        <f t="shared" si="1"/>
        <v>0</v>
      </c>
      <c r="K39" s="69"/>
      <c r="L39" s="69"/>
      <c r="M39" s="3">
        <f t="shared" si="2"/>
        <v>0</v>
      </c>
      <c r="N39" s="92">
        <f t="shared" si="3"/>
        <v>0</v>
      </c>
      <c r="O39" s="92">
        <f t="shared" si="3"/>
        <v>0</v>
      </c>
      <c r="P39" s="28">
        <f t="shared" si="4"/>
        <v>0</v>
      </c>
    </row>
    <row r="40" spans="1:17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69"/>
      <c r="F40" s="69"/>
      <c r="G40" s="3">
        <f t="shared" si="0"/>
        <v>0</v>
      </c>
      <c r="H40" s="69"/>
      <c r="I40" s="69"/>
      <c r="J40" s="3">
        <f t="shared" si="1"/>
        <v>0</v>
      </c>
      <c r="K40" s="69"/>
      <c r="L40" s="69"/>
      <c r="M40" s="3">
        <f t="shared" si="2"/>
        <v>0</v>
      </c>
      <c r="N40" s="92">
        <f t="shared" si="3"/>
        <v>0</v>
      </c>
      <c r="O40" s="92">
        <f t="shared" si="3"/>
        <v>0</v>
      </c>
      <c r="P40" s="28">
        <f t="shared" si="4"/>
        <v>0</v>
      </c>
    </row>
    <row r="41" spans="1:17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69"/>
      <c r="F41" s="69"/>
      <c r="G41" s="3">
        <f t="shared" si="0"/>
        <v>0</v>
      </c>
      <c r="H41" s="69"/>
      <c r="I41" s="69"/>
      <c r="J41" s="3">
        <f t="shared" si="1"/>
        <v>0</v>
      </c>
      <c r="K41" s="69"/>
      <c r="L41" s="69"/>
      <c r="M41" s="3">
        <f t="shared" si="2"/>
        <v>0</v>
      </c>
      <c r="N41" s="92">
        <f t="shared" si="3"/>
        <v>0</v>
      </c>
      <c r="O41" s="92">
        <f t="shared" si="3"/>
        <v>0</v>
      </c>
      <c r="P41" s="28">
        <f t="shared" si="4"/>
        <v>0</v>
      </c>
    </row>
  </sheetData>
  <mergeCells count="17"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  <mergeCell ref="B6:D6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1038-8A1E-4F80-B8FA-56E0871E0D5A}">
  <sheetPr>
    <tabColor rgb="FFFF0000"/>
  </sheetPr>
  <dimension ref="A1:Z41"/>
  <sheetViews>
    <sheetView view="pageLayout" zoomScaleNormal="100" workbookViewId="0">
      <selection activeCell="A2" sqref="A2:P2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7" width="9" style="27"/>
    <col min="18" max="16384" width="9" style="19"/>
  </cols>
  <sheetData>
    <row r="1" spans="1:26" x14ac:dyDescent="0.4">
      <c r="A1" s="152" t="s">
        <v>205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x14ac:dyDescent="0.4">
      <c r="A2" s="153" t="str">
        <f>ไทย!A2</f>
        <v>ชั้น ป.6/1        ปีการศึกษา 2563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6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4">
      <c r="A3" s="154" t="s">
        <v>0</v>
      </c>
      <c r="B3" s="155" t="s">
        <v>2</v>
      </c>
      <c r="C3" s="156"/>
      <c r="D3" s="157"/>
      <c r="E3" s="148" t="s">
        <v>3</v>
      </c>
      <c r="F3" s="162"/>
      <c r="G3" s="149"/>
      <c r="H3" s="148" t="s">
        <v>4</v>
      </c>
      <c r="I3" s="162"/>
      <c r="J3" s="149"/>
      <c r="K3" s="148" t="s">
        <v>5</v>
      </c>
      <c r="L3" s="162"/>
      <c r="M3" s="149"/>
      <c r="N3" s="148" t="s">
        <v>6</v>
      </c>
      <c r="O3" s="162"/>
      <c r="P3" s="149"/>
    </row>
    <row r="4" spans="1:26" ht="20.100000000000001" customHeight="1" x14ac:dyDescent="0.4">
      <c r="A4" s="154"/>
      <c r="B4" s="158"/>
      <c r="C4" s="152"/>
      <c r="D4" s="159"/>
      <c r="E4" s="148" t="s">
        <v>7</v>
      </c>
      <c r="F4" s="149"/>
      <c r="G4" s="150" t="s">
        <v>1</v>
      </c>
      <c r="H4" s="148" t="s">
        <v>7</v>
      </c>
      <c r="I4" s="149"/>
      <c r="J4" s="150" t="s">
        <v>1</v>
      </c>
      <c r="K4" s="148" t="s">
        <v>7</v>
      </c>
      <c r="L4" s="149"/>
      <c r="M4" s="150" t="s">
        <v>1</v>
      </c>
      <c r="N4" s="148" t="s">
        <v>7</v>
      </c>
      <c r="O4" s="149"/>
      <c r="P4" s="150" t="s">
        <v>1</v>
      </c>
    </row>
    <row r="5" spans="1:26" ht="20.100000000000001" customHeight="1" x14ac:dyDescent="0.4">
      <c r="A5" s="154"/>
      <c r="B5" s="160"/>
      <c r="C5" s="153"/>
      <c r="D5" s="161"/>
      <c r="E5" s="47">
        <v>1</v>
      </c>
      <c r="F5" s="47">
        <v>2</v>
      </c>
      <c r="G5" s="151"/>
      <c r="H5" s="47">
        <v>1</v>
      </c>
      <c r="I5" s="47">
        <v>2</v>
      </c>
      <c r="J5" s="151"/>
      <c r="K5" s="47">
        <v>1</v>
      </c>
      <c r="L5" s="47">
        <v>2</v>
      </c>
      <c r="M5" s="151"/>
      <c r="N5" s="47">
        <v>1</v>
      </c>
      <c r="O5" s="47">
        <v>2</v>
      </c>
      <c r="P5" s="151"/>
    </row>
    <row r="6" spans="1:26" ht="18" customHeight="1" x14ac:dyDescent="0.55000000000000004">
      <c r="A6" s="68"/>
      <c r="B6" s="163" t="s">
        <v>10</v>
      </c>
      <c r="C6" s="163"/>
      <c r="D6" s="163"/>
      <c r="E6" s="47">
        <v>3</v>
      </c>
      <c r="F6" s="47">
        <v>3</v>
      </c>
      <c r="G6" s="48">
        <v>3</v>
      </c>
      <c r="H6" s="47">
        <v>3</v>
      </c>
      <c r="I6" s="47">
        <v>3</v>
      </c>
      <c r="J6" s="48">
        <v>3</v>
      </c>
      <c r="K6" s="47">
        <v>3</v>
      </c>
      <c r="L6" s="47">
        <v>3</v>
      </c>
      <c r="M6" s="48">
        <v>3</v>
      </c>
      <c r="N6" s="47">
        <v>3</v>
      </c>
      <c r="O6" s="47">
        <v>3</v>
      </c>
      <c r="P6" s="48">
        <v>3</v>
      </c>
      <c r="Q6" s="7"/>
    </row>
    <row r="7" spans="1:26" s="58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/>
      <c r="F7" s="87"/>
      <c r="G7" s="87">
        <f>(E7+F7)/2</f>
        <v>0</v>
      </c>
      <c r="H7" s="87"/>
      <c r="I7" s="86"/>
      <c r="J7" s="87">
        <f>(H7+I7)/2</f>
        <v>0</v>
      </c>
      <c r="K7" s="86"/>
      <c r="L7" s="86"/>
      <c r="M7" s="88">
        <f>(K7+L7)/2</f>
        <v>0</v>
      </c>
      <c r="N7" s="87">
        <f>(E7+H7+K7)/3</f>
        <v>0</v>
      </c>
      <c r="O7" s="86">
        <f>(F7+I7+L7)/3</f>
        <v>0</v>
      </c>
      <c r="P7" s="89">
        <f>(N7+O7)/2</f>
        <v>0</v>
      </c>
      <c r="Q7" s="57"/>
    </row>
    <row r="8" spans="1:26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/>
      <c r="F8" s="125"/>
      <c r="G8" s="101">
        <f t="shared" ref="G8:G41" si="0">(E8+F8)/2</f>
        <v>0</v>
      </c>
      <c r="H8" s="125"/>
      <c r="I8" s="130"/>
      <c r="J8" s="101">
        <f t="shared" ref="J8:J41" si="1">(H8+I8)/2</f>
        <v>0</v>
      </c>
      <c r="K8" s="130"/>
      <c r="L8" s="125"/>
      <c r="M8" s="101">
        <f t="shared" ref="M8:M41" si="2">(K8+L8)/2</f>
        <v>0</v>
      </c>
      <c r="N8" s="125">
        <f t="shared" ref="N8:O41" si="3">(E8+H8+K8)/3</f>
        <v>0</v>
      </c>
      <c r="O8" s="130">
        <f t="shared" si="3"/>
        <v>0</v>
      </c>
      <c r="P8" s="121">
        <f t="shared" ref="P8:P41" si="4">(N8+O8)/2</f>
        <v>0</v>
      </c>
      <c r="Q8" s="94"/>
    </row>
    <row r="9" spans="1:26" ht="18" customHeight="1" x14ac:dyDescent="0.4">
      <c r="A9" s="1">
        <v>3</v>
      </c>
      <c r="B9" s="14" t="str">
        <f>รายชื่อ!D5</f>
        <v>เด็กชาย</v>
      </c>
      <c r="C9" s="9" t="str">
        <f>รายชื่อ!E5</f>
        <v>ธนพล</v>
      </c>
      <c r="D9" s="13" t="str">
        <f>รายชื่อ!F5</f>
        <v>นรอินทร์</v>
      </c>
      <c r="E9" s="91"/>
      <c r="F9" s="91"/>
      <c r="G9" s="3">
        <f t="shared" si="0"/>
        <v>0</v>
      </c>
      <c r="H9" s="91"/>
      <c r="I9" s="91"/>
      <c r="J9" s="3">
        <f t="shared" si="1"/>
        <v>0</v>
      </c>
      <c r="K9" s="91"/>
      <c r="L9" s="91"/>
      <c r="M9" s="3">
        <f t="shared" si="2"/>
        <v>0</v>
      </c>
      <c r="N9" s="90">
        <f t="shared" si="3"/>
        <v>0</v>
      </c>
      <c r="O9" s="90">
        <f t="shared" si="3"/>
        <v>0</v>
      </c>
      <c r="P9" s="28">
        <f t="shared" si="4"/>
        <v>0</v>
      </c>
      <c r="Q9" s="7"/>
    </row>
    <row r="10" spans="1:26" ht="18" customHeight="1" x14ac:dyDescent="0.4">
      <c r="A10" s="1">
        <v>4</v>
      </c>
      <c r="B10" s="14" t="str">
        <f>รายชื่อ!D6</f>
        <v>เด็กชาย</v>
      </c>
      <c r="C10" s="9" t="str">
        <f>รายชื่อ!E6</f>
        <v>นิธิพล</v>
      </c>
      <c r="D10" s="13" t="str">
        <f>รายชื่อ!F6</f>
        <v>แผ่นคำลา</v>
      </c>
      <c r="E10" s="92"/>
      <c r="F10" s="92"/>
      <c r="G10" s="3">
        <f t="shared" si="0"/>
        <v>0</v>
      </c>
      <c r="H10" s="92"/>
      <c r="I10" s="92"/>
      <c r="J10" s="3">
        <f t="shared" si="1"/>
        <v>0</v>
      </c>
      <c r="K10" s="92"/>
      <c r="L10" s="92"/>
      <c r="M10" s="3">
        <f t="shared" si="2"/>
        <v>0</v>
      </c>
      <c r="N10" s="90">
        <f t="shared" si="3"/>
        <v>0</v>
      </c>
      <c r="O10" s="90">
        <f t="shared" si="3"/>
        <v>0</v>
      </c>
      <c r="P10" s="28">
        <f t="shared" si="4"/>
        <v>0</v>
      </c>
      <c r="Q10" s="7"/>
    </row>
    <row r="11" spans="1:26" ht="18" customHeight="1" x14ac:dyDescent="0.4">
      <c r="A11" s="1">
        <v>5</v>
      </c>
      <c r="B11" s="14" t="str">
        <f>รายชื่อ!D7</f>
        <v>เด็กชาย</v>
      </c>
      <c r="C11" s="9" t="str">
        <f>รายชื่อ!E7</f>
        <v>พงศกร</v>
      </c>
      <c r="D11" s="13" t="str">
        <f>รายชื่อ!F7</f>
        <v>สุทธิพงศ์วิรัช</v>
      </c>
      <c r="E11" s="3"/>
      <c r="F11" s="3"/>
      <c r="G11" s="3">
        <f t="shared" si="0"/>
        <v>0</v>
      </c>
      <c r="H11" s="3"/>
      <c r="I11" s="3"/>
      <c r="J11" s="3">
        <f t="shared" si="1"/>
        <v>0</v>
      </c>
      <c r="K11" s="3"/>
      <c r="L11" s="3"/>
      <c r="M11" s="3">
        <f t="shared" si="2"/>
        <v>0</v>
      </c>
      <c r="N11" s="90">
        <f t="shared" si="3"/>
        <v>0</v>
      </c>
      <c r="O11" s="90">
        <f t="shared" si="3"/>
        <v>0</v>
      </c>
      <c r="P11" s="28">
        <f t="shared" si="4"/>
        <v>0</v>
      </c>
      <c r="Q11" s="7"/>
    </row>
    <row r="12" spans="1:26" ht="18" customHeight="1" x14ac:dyDescent="0.4">
      <c r="A12" s="1">
        <v>6</v>
      </c>
      <c r="B12" s="14" t="str">
        <f>รายชื่อ!D8</f>
        <v>เด็กหญิง</v>
      </c>
      <c r="C12" s="9" t="str">
        <f>รายชื่อ!E8</f>
        <v>กมลวรรณ</v>
      </c>
      <c r="D12" s="13" t="str">
        <f>รายชื่อ!F8</f>
        <v>เนาวไสศรี</v>
      </c>
      <c r="E12" s="91"/>
      <c r="F12" s="91"/>
      <c r="G12" s="3">
        <f t="shared" si="0"/>
        <v>0</v>
      </c>
      <c r="H12" s="91"/>
      <c r="I12" s="91"/>
      <c r="J12" s="3">
        <f t="shared" si="1"/>
        <v>0</v>
      </c>
      <c r="K12" s="91"/>
      <c r="L12" s="91"/>
      <c r="M12" s="3">
        <f t="shared" si="2"/>
        <v>0</v>
      </c>
      <c r="N12" s="90">
        <f t="shared" si="3"/>
        <v>0</v>
      </c>
      <c r="O12" s="90">
        <f t="shared" si="3"/>
        <v>0</v>
      </c>
      <c r="P12" s="28">
        <f t="shared" si="4"/>
        <v>0</v>
      </c>
      <c r="Q12" s="7"/>
    </row>
    <row r="13" spans="1:26" ht="18" customHeight="1" x14ac:dyDescent="0.4">
      <c r="A13" s="1">
        <v>7</v>
      </c>
      <c r="B13" s="14" t="str">
        <f>รายชื่อ!D9</f>
        <v>เด็กหญิง</v>
      </c>
      <c r="C13" s="9" t="str">
        <f>รายชื่อ!E9</f>
        <v>กรองกาญจน์</v>
      </c>
      <c r="D13" s="13" t="str">
        <f>รายชื่อ!F9</f>
        <v>สืบสอน</v>
      </c>
      <c r="E13" s="90"/>
      <c r="F13" s="90"/>
      <c r="G13" s="3">
        <f t="shared" si="0"/>
        <v>0</v>
      </c>
      <c r="H13" s="90"/>
      <c r="I13" s="90"/>
      <c r="J13" s="3">
        <f t="shared" si="1"/>
        <v>0</v>
      </c>
      <c r="K13" s="90"/>
      <c r="L13" s="90"/>
      <c r="M13" s="3">
        <f t="shared" si="2"/>
        <v>0</v>
      </c>
      <c r="N13" s="90">
        <f t="shared" si="3"/>
        <v>0</v>
      </c>
      <c r="O13" s="90">
        <f t="shared" si="3"/>
        <v>0</v>
      </c>
      <c r="P13" s="28">
        <f t="shared" si="4"/>
        <v>0</v>
      </c>
      <c r="Q13" s="7"/>
    </row>
    <row r="14" spans="1:26" ht="18" customHeight="1" x14ac:dyDescent="0.4">
      <c r="A14" s="1">
        <v>8</v>
      </c>
      <c r="B14" s="12" t="str">
        <f>รายชื่อ!D10</f>
        <v>เด็กหญิง</v>
      </c>
      <c r="C14" s="10" t="str">
        <f>รายชื่อ!E10</f>
        <v>ชลิตา</v>
      </c>
      <c r="D14" s="11" t="str">
        <f>รายชื่อ!F10</f>
        <v>กองแกน</v>
      </c>
      <c r="E14" s="90"/>
      <c r="F14" s="90"/>
      <c r="G14" s="3">
        <f t="shared" si="0"/>
        <v>0</v>
      </c>
      <c r="H14" s="90"/>
      <c r="I14" s="90"/>
      <c r="J14" s="3">
        <f t="shared" si="1"/>
        <v>0</v>
      </c>
      <c r="K14" s="90"/>
      <c r="L14" s="90"/>
      <c r="M14" s="3">
        <f t="shared" si="2"/>
        <v>0</v>
      </c>
      <c r="N14" s="90">
        <f t="shared" si="3"/>
        <v>0</v>
      </c>
      <c r="O14" s="90">
        <f t="shared" si="3"/>
        <v>0</v>
      </c>
      <c r="P14" s="28">
        <f t="shared" si="4"/>
        <v>0</v>
      </c>
      <c r="Q14" s="7"/>
    </row>
    <row r="15" spans="1:26" ht="18" customHeight="1" x14ac:dyDescent="0.4">
      <c r="A15" s="1">
        <v>9</v>
      </c>
      <c r="B15" s="12" t="str">
        <f>รายชื่อ!D11</f>
        <v>เด็กหญิง</v>
      </c>
      <c r="C15" s="10" t="str">
        <f>รายชื่อ!E11</f>
        <v>นงค์นภัส</v>
      </c>
      <c r="D15" s="11" t="str">
        <f>รายชื่อ!F11</f>
        <v>ทีดินดำ</v>
      </c>
      <c r="E15" s="90"/>
      <c r="F15" s="90"/>
      <c r="G15" s="3">
        <f t="shared" si="0"/>
        <v>0</v>
      </c>
      <c r="H15" s="90"/>
      <c r="I15" s="90"/>
      <c r="J15" s="3">
        <f t="shared" si="1"/>
        <v>0</v>
      </c>
      <c r="K15" s="90"/>
      <c r="L15" s="90"/>
      <c r="M15" s="3">
        <f t="shared" si="2"/>
        <v>0</v>
      </c>
      <c r="N15" s="90">
        <f t="shared" si="3"/>
        <v>0</v>
      </c>
      <c r="O15" s="90">
        <f t="shared" si="3"/>
        <v>0</v>
      </c>
      <c r="P15" s="28">
        <f t="shared" si="4"/>
        <v>0</v>
      </c>
      <c r="Q15" s="7"/>
    </row>
    <row r="16" spans="1:26" ht="18" customHeight="1" x14ac:dyDescent="0.4">
      <c r="A16" s="1">
        <v>10</v>
      </c>
      <c r="B16" s="12" t="str">
        <f>รายชื่อ!D12</f>
        <v>เด็กหญิง</v>
      </c>
      <c r="C16" s="10" t="str">
        <f>รายชื่อ!E12</f>
        <v>นวรัตน์</v>
      </c>
      <c r="D16" s="11" t="str">
        <f>รายชื่อ!F12</f>
        <v>เอี่ยมนิ่ม</v>
      </c>
      <c r="E16" s="90"/>
      <c r="F16" s="90"/>
      <c r="G16" s="3">
        <f t="shared" si="0"/>
        <v>0</v>
      </c>
      <c r="H16" s="90"/>
      <c r="I16" s="90"/>
      <c r="J16" s="3">
        <f t="shared" si="1"/>
        <v>0</v>
      </c>
      <c r="K16" s="90"/>
      <c r="L16" s="90"/>
      <c r="M16" s="3">
        <f t="shared" si="2"/>
        <v>0</v>
      </c>
      <c r="N16" s="90">
        <f t="shared" si="3"/>
        <v>0</v>
      </c>
      <c r="O16" s="90">
        <f t="shared" si="3"/>
        <v>0</v>
      </c>
      <c r="P16" s="28">
        <f t="shared" si="4"/>
        <v>0</v>
      </c>
      <c r="Q16" s="7"/>
    </row>
    <row r="17" spans="1:17" ht="18" customHeight="1" x14ac:dyDescent="0.4">
      <c r="A17" s="1">
        <v>11</v>
      </c>
      <c r="B17" s="12" t="str">
        <f>รายชื่อ!D13</f>
        <v>เด็กหญิง</v>
      </c>
      <c r="C17" s="10" t="str">
        <f>รายชื่อ!E13</f>
        <v>พรรณนิภา</v>
      </c>
      <c r="D17" s="11" t="str">
        <f>รายชื่อ!F13</f>
        <v>พรายเพ็ชรน้อย</v>
      </c>
      <c r="E17" s="90"/>
      <c r="F17" s="90"/>
      <c r="G17" s="3">
        <f t="shared" si="0"/>
        <v>0</v>
      </c>
      <c r="H17" s="90"/>
      <c r="I17" s="90"/>
      <c r="J17" s="3">
        <f t="shared" si="1"/>
        <v>0</v>
      </c>
      <c r="K17" s="90"/>
      <c r="L17" s="90"/>
      <c r="M17" s="3">
        <f t="shared" si="2"/>
        <v>0</v>
      </c>
      <c r="N17" s="90">
        <f t="shared" si="3"/>
        <v>0</v>
      </c>
      <c r="O17" s="90">
        <f t="shared" si="3"/>
        <v>0</v>
      </c>
      <c r="P17" s="28">
        <f t="shared" si="4"/>
        <v>0</v>
      </c>
      <c r="Q17" s="7"/>
    </row>
    <row r="18" spans="1:17" ht="18" customHeight="1" x14ac:dyDescent="0.4">
      <c r="A18" s="1">
        <v>12</v>
      </c>
      <c r="B18" s="12" t="str">
        <f>รายชื่อ!D14</f>
        <v>เด็กหญิง</v>
      </c>
      <c r="C18" s="10" t="str">
        <f>รายชื่อ!E14</f>
        <v>เพ็ญประภา</v>
      </c>
      <c r="D18" s="11" t="str">
        <f>รายชื่อ!F14</f>
        <v>ลาพันธ์</v>
      </c>
      <c r="E18" s="90"/>
      <c r="F18" s="90"/>
      <c r="G18" s="3">
        <f t="shared" si="0"/>
        <v>0</v>
      </c>
      <c r="H18" s="90"/>
      <c r="I18" s="90"/>
      <c r="J18" s="3">
        <f t="shared" si="1"/>
        <v>0</v>
      </c>
      <c r="K18" s="90"/>
      <c r="L18" s="90"/>
      <c r="M18" s="3">
        <f t="shared" si="2"/>
        <v>0</v>
      </c>
      <c r="N18" s="90">
        <f t="shared" si="3"/>
        <v>0</v>
      </c>
      <c r="O18" s="90">
        <f t="shared" si="3"/>
        <v>0</v>
      </c>
      <c r="P18" s="28">
        <f t="shared" si="4"/>
        <v>0</v>
      </c>
      <c r="Q18" s="7"/>
    </row>
    <row r="19" spans="1:17" ht="18" customHeight="1" x14ac:dyDescent="0.4">
      <c r="A19" s="1">
        <v>13</v>
      </c>
      <c r="B19" s="12" t="str">
        <f>รายชื่อ!D15</f>
        <v>เด็กหญิง</v>
      </c>
      <c r="C19" s="10" t="str">
        <f>รายชื่อ!E15</f>
        <v>มาลินี</v>
      </c>
      <c r="D19" s="11" t="str">
        <f>รายชื่อ!F15</f>
        <v>ศรีอินกิจ</v>
      </c>
      <c r="E19" s="91"/>
      <c r="F19" s="91"/>
      <c r="G19" s="3">
        <f t="shared" si="0"/>
        <v>0</v>
      </c>
      <c r="H19" s="91"/>
      <c r="I19" s="91"/>
      <c r="J19" s="3">
        <f t="shared" si="1"/>
        <v>0</v>
      </c>
      <c r="K19" s="91"/>
      <c r="L19" s="91"/>
      <c r="M19" s="3">
        <f t="shared" si="2"/>
        <v>0</v>
      </c>
      <c r="N19" s="90">
        <f t="shared" si="3"/>
        <v>0</v>
      </c>
      <c r="O19" s="90">
        <f t="shared" si="3"/>
        <v>0</v>
      </c>
      <c r="P19" s="28">
        <f t="shared" si="4"/>
        <v>0</v>
      </c>
      <c r="Q19" s="7"/>
    </row>
    <row r="20" spans="1:17" ht="18" customHeight="1" x14ac:dyDescent="0.4">
      <c r="A20" s="1">
        <v>14</v>
      </c>
      <c r="B20" s="12" t="str">
        <f>รายชื่อ!D16</f>
        <v>เด็กหญิง</v>
      </c>
      <c r="C20" s="10" t="str">
        <f>รายชื่อ!E16</f>
        <v>วนิดา</v>
      </c>
      <c r="D20" s="11" t="str">
        <f>รายชื่อ!F16</f>
        <v>สุดโต</v>
      </c>
      <c r="E20" s="90"/>
      <c r="F20" s="90"/>
      <c r="G20" s="3">
        <f t="shared" si="0"/>
        <v>0</v>
      </c>
      <c r="H20" s="90"/>
      <c r="I20" s="90"/>
      <c r="J20" s="3">
        <f t="shared" si="1"/>
        <v>0</v>
      </c>
      <c r="K20" s="90"/>
      <c r="L20" s="90"/>
      <c r="M20" s="3">
        <f t="shared" si="2"/>
        <v>0</v>
      </c>
      <c r="N20" s="90">
        <f t="shared" si="3"/>
        <v>0</v>
      </c>
      <c r="O20" s="90">
        <f t="shared" si="3"/>
        <v>0</v>
      </c>
      <c r="P20" s="28">
        <f t="shared" si="4"/>
        <v>0</v>
      </c>
      <c r="Q20" s="7"/>
    </row>
    <row r="21" spans="1:17" ht="18" customHeight="1" x14ac:dyDescent="0.4">
      <c r="A21" s="1">
        <v>15</v>
      </c>
      <c r="B21" s="12" t="str">
        <f>รายชื่อ!D17</f>
        <v>เด็กหญิง</v>
      </c>
      <c r="C21" s="10" t="str">
        <f>รายชื่อ!E17</f>
        <v>วิภาดา</v>
      </c>
      <c r="D21" s="11" t="str">
        <f>รายชื่อ!F17</f>
        <v>โสดาโคตร</v>
      </c>
      <c r="E21" s="90"/>
      <c r="F21" s="90"/>
      <c r="G21" s="3">
        <f t="shared" si="0"/>
        <v>0</v>
      </c>
      <c r="H21" s="90"/>
      <c r="I21" s="90"/>
      <c r="J21" s="3">
        <f t="shared" si="1"/>
        <v>0</v>
      </c>
      <c r="K21" s="90"/>
      <c r="L21" s="90"/>
      <c r="M21" s="3">
        <f t="shared" si="2"/>
        <v>0</v>
      </c>
      <c r="N21" s="90">
        <f t="shared" si="3"/>
        <v>0</v>
      </c>
      <c r="O21" s="90">
        <f t="shared" si="3"/>
        <v>0</v>
      </c>
      <c r="P21" s="28">
        <f t="shared" si="4"/>
        <v>0</v>
      </c>
      <c r="Q21" s="7"/>
    </row>
    <row r="22" spans="1:17" ht="18" customHeight="1" x14ac:dyDescent="0.4">
      <c r="A22" s="1">
        <v>16</v>
      </c>
      <c r="B22" s="12" t="str">
        <f>รายชื่อ!D18</f>
        <v>เด็กหญิง</v>
      </c>
      <c r="C22" s="10" t="str">
        <f>รายชื่อ!E18</f>
        <v>สุนันทา</v>
      </c>
      <c r="D22" s="11" t="str">
        <f>รายชื่อ!F18</f>
        <v>ทรัพย์ประดิษฐ์</v>
      </c>
      <c r="E22" s="91"/>
      <c r="F22" s="91"/>
      <c r="G22" s="3">
        <f t="shared" si="0"/>
        <v>0</v>
      </c>
      <c r="H22" s="91"/>
      <c r="I22" s="91"/>
      <c r="J22" s="3">
        <f t="shared" si="1"/>
        <v>0</v>
      </c>
      <c r="K22" s="91"/>
      <c r="L22" s="91"/>
      <c r="M22" s="3">
        <f t="shared" si="2"/>
        <v>0</v>
      </c>
      <c r="N22" s="90">
        <f t="shared" si="3"/>
        <v>0</v>
      </c>
      <c r="O22" s="90">
        <f t="shared" si="3"/>
        <v>0</v>
      </c>
      <c r="P22" s="28">
        <f t="shared" si="4"/>
        <v>0</v>
      </c>
      <c r="Q22" s="7"/>
    </row>
    <row r="23" spans="1:17" ht="18" customHeight="1" x14ac:dyDescent="0.4">
      <c r="A23" s="1">
        <v>17</v>
      </c>
      <c r="B23" s="12" t="str">
        <f>รายชื่อ!D19</f>
        <v>เด็กหญิง</v>
      </c>
      <c r="C23" s="10" t="str">
        <f>รายชื่อ!E19</f>
        <v>สุภาภรณ์</v>
      </c>
      <c r="D23" s="11" t="str">
        <f>รายชื่อ!F19</f>
        <v>บูรณะ</v>
      </c>
      <c r="E23" s="91"/>
      <c r="F23" s="91"/>
      <c r="G23" s="3">
        <f t="shared" si="0"/>
        <v>0</v>
      </c>
      <c r="H23" s="91"/>
      <c r="I23" s="91"/>
      <c r="J23" s="3">
        <f t="shared" si="1"/>
        <v>0</v>
      </c>
      <c r="K23" s="91"/>
      <c r="L23" s="91"/>
      <c r="M23" s="3">
        <f t="shared" si="2"/>
        <v>0</v>
      </c>
      <c r="N23" s="90">
        <f t="shared" si="3"/>
        <v>0</v>
      </c>
      <c r="O23" s="90">
        <f t="shared" si="3"/>
        <v>0</v>
      </c>
      <c r="P23" s="28">
        <f t="shared" si="4"/>
        <v>0</v>
      </c>
      <c r="Q23" s="7"/>
    </row>
    <row r="24" spans="1:17" ht="18" customHeight="1" x14ac:dyDescent="0.4">
      <c r="A24" s="1">
        <v>18</v>
      </c>
      <c r="B24" s="12" t="str">
        <f>รายชื่อ!D20</f>
        <v>เด็กหญิง</v>
      </c>
      <c r="C24" s="10" t="str">
        <f>รายชื่อ!E20</f>
        <v>สร้อยฟ้า</v>
      </c>
      <c r="D24" s="11" t="str">
        <f>รายชื่อ!F20</f>
        <v>ดีละลม</v>
      </c>
      <c r="E24" s="90"/>
      <c r="F24" s="90"/>
      <c r="G24" s="3">
        <f t="shared" si="0"/>
        <v>0</v>
      </c>
      <c r="H24" s="90"/>
      <c r="I24" s="90"/>
      <c r="J24" s="3">
        <f t="shared" si="1"/>
        <v>0</v>
      </c>
      <c r="K24" s="90"/>
      <c r="L24" s="90"/>
      <c r="M24" s="3">
        <f t="shared" si="2"/>
        <v>0</v>
      </c>
      <c r="N24" s="90">
        <f t="shared" si="3"/>
        <v>0</v>
      </c>
      <c r="O24" s="90">
        <f t="shared" si="3"/>
        <v>0</v>
      </c>
      <c r="P24" s="28">
        <f t="shared" si="4"/>
        <v>0</v>
      </c>
      <c r="Q24" s="7"/>
    </row>
    <row r="25" spans="1:17" ht="18" customHeight="1" x14ac:dyDescent="0.4">
      <c r="A25" s="1">
        <v>19</v>
      </c>
      <c r="B25" s="12" t="str">
        <f>รายชื่อ!D21</f>
        <v>เด็กชาย</v>
      </c>
      <c r="C25" s="10" t="str">
        <f>รายชื่อ!E21</f>
        <v>พงศกร</v>
      </c>
      <c r="D25" s="11" t="str">
        <f>รายชื่อ!F21</f>
        <v>นิยมวัน</v>
      </c>
      <c r="E25" s="90"/>
      <c r="F25" s="90"/>
      <c r="G25" s="3">
        <f t="shared" si="0"/>
        <v>0</v>
      </c>
      <c r="H25" s="90"/>
      <c r="I25" s="90"/>
      <c r="J25" s="3">
        <f t="shared" si="1"/>
        <v>0</v>
      </c>
      <c r="K25" s="90"/>
      <c r="L25" s="90"/>
      <c r="M25" s="3">
        <f t="shared" si="2"/>
        <v>0</v>
      </c>
      <c r="N25" s="90">
        <f t="shared" si="3"/>
        <v>0</v>
      </c>
      <c r="O25" s="90">
        <f t="shared" si="3"/>
        <v>0</v>
      </c>
      <c r="P25" s="28">
        <f t="shared" si="4"/>
        <v>0</v>
      </c>
      <c r="Q25" s="7"/>
    </row>
    <row r="26" spans="1:17" s="27" customFormat="1" ht="18" customHeight="1" x14ac:dyDescent="0.4">
      <c r="A26" s="4">
        <v>20</v>
      </c>
      <c r="B26" s="12" t="str">
        <f>รายชื่อ!D22</f>
        <v>เด็กชาย</v>
      </c>
      <c r="C26" s="10" t="str">
        <f>รายชื่อ!E22</f>
        <v>ศุภกฤต</v>
      </c>
      <c r="D26" s="11" t="str">
        <f>รายชื่อ!F22</f>
        <v>นุตน้อย</v>
      </c>
      <c r="E26" s="90"/>
      <c r="F26" s="90"/>
      <c r="G26" s="3">
        <f t="shared" si="0"/>
        <v>0</v>
      </c>
      <c r="H26" s="90"/>
      <c r="I26" s="90"/>
      <c r="J26" s="3">
        <f t="shared" si="1"/>
        <v>0</v>
      </c>
      <c r="K26" s="90"/>
      <c r="L26" s="90"/>
      <c r="M26" s="3">
        <f t="shared" si="2"/>
        <v>0</v>
      </c>
      <c r="N26" s="90">
        <f t="shared" si="3"/>
        <v>0</v>
      </c>
      <c r="O26" s="90">
        <f t="shared" si="3"/>
        <v>0</v>
      </c>
      <c r="P26" s="28">
        <f t="shared" si="4"/>
        <v>0</v>
      </c>
      <c r="Q26" s="7"/>
    </row>
    <row r="27" spans="1:17" ht="18" customHeight="1" x14ac:dyDescent="0.4">
      <c r="A27" s="1">
        <v>21</v>
      </c>
      <c r="B27" s="14" t="str">
        <f>รายชื่อ!D23</f>
        <v>เด็กชาย</v>
      </c>
      <c r="C27" s="9" t="str">
        <f>รายชื่อ!E23</f>
        <v>วีระพงษ์</v>
      </c>
      <c r="D27" s="13" t="str">
        <f>รายชื่อ!F23</f>
        <v>ดวงงาม</v>
      </c>
      <c r="E27" s="90"/>
      <c r="F27" s="90"/>
      <c r="G27" s="3">
        <f t="shared" si="0"/>
        <v>0</v>
      </c>
      <c r="H27" s="90"/>
      <c r="I27" s="90"/>
      <c r="J27" s="3">
        <f t="shared" si="1"/>
        <v>0</v>
      </c>
      <c r="K27" s="90"/>
      <c r="L27" s="90"/>
      <c r="M27" s="3">
        <f t="shared" si="2"/>
        <v>0</v>
      </c>
      <c r="N27" s="90">
        <f t="shared" si="3"/>
        <v>0</v>
      </c>
      <c r="O27" s="90">
        <f t="shared" si="3"/>
        <v>0</v>
      </c>
      <c r="P27" s="28">
        <f t="shared" si="4"/>
        <v>0</v>
      </c>
      <c r="Q27" s="7"/>
    </row>
    <row r="28" spans="1:17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/>
      <c r="F28" s="125"/>
      <c r="G28" s="101">
        <f t="shared" si="0"/>
        <v>0</v>
      </c>
      <c r="H28" s="125"/>
      <c r="I28" s="125"/>
      <c r="J28" s="101">
        <f t="shared" si="1"/>
        <v>0</v>
      </c>
      <c r="K28" s="125"/>
      <c r="L28" s="125"/>
      <c r="M28" s="101">
        <f t="shared" si="2"/>
        <v>0</v>
      </c>
      <c r="N28" s="125">
        <f t="shared" si="3"/>
        <v>0</v>
      </c>
      <c r="O28" s="125">
        <f t="shared" si="3"/>
        <v>0</v>
      </c>
      <c r="P28" s="121">
        <f t="shared" si="4"/>
        <v>0</v>
      </c>
      <c r="Q28" s="94"/>
    </row>
    <row r="29" spans="1:17" ht="18" customHeight="1" x14ac:dyDescent="0.4">
      <c r="A29" s="1">
        <v>23</v>
      </c>
      <c r="B29" s="14" t="str">
        <f>รายชื่อ!D25</f>
        <v>เด็กชาย</v>
      </c>
      <c r="C29" s="9" t="str">
        <f>รายชื่อ!E25</f>
        <v>กิตติพร</v>
      </c>
      <c r="D29" s="13" t="str">
        <f>รายชื่อ!F25</f>
        <v>สามงามยา</v>
      </c>
      <c r="E29" s="90"/>
      <c r="F29" s="90"/>
      <c r="G29" s="3">
        <f t="shared" si="0"/>
        <v>0</v>
      </c>
      <c r="H29" s="90"/>
      <c r="I29" s="90"/>
      <c r="J29" s="3">
        <f t="shared" si="1"/>
        <v>0</v>
      </c>
      <c r="K29" s="90"/>
      <c r="L29" s="90"/>
      <c r="M29" s="3">
        <f t="shared" si="2"/>
        <v>0</v>
      </c>
      <c r="N29" s="90">
        <f t="shared" si="3"/>
        <v>0</v>
      </c>
      <c r="O29" s="90">
        <f t="shared" si="3"/>
        <v>0</v>
      </c>
      <c r="P29" s="28">
        <f t="shared" si="4"/>
        <v>0</v>
      </c>
      <c r="Q29" s="7"/>
    </row>
    <row r="30" spans="1:17" ht="18" customHeight="1" x14ac:dyDescent="0.4">
      <c r="A30" s="1">
        <v>24</v>
      </c>
      <c r="B30" s="14" t="str">
        <f>รายชื่อ!D26</f>
        <v>เด็กชาย</v>
      </c>
      <c r="C30" s="9" t="str">
        <f>รายชื่อ!E26</f>
        <v>กิตติภณ</v>
      </c>
      <c r="D30" s="13" t="str">
        <f>รายชื่อ!F26</f>
        <v>มากจุ้ย</v>
      </c>
      <c r="E30" s="93"/>
      <c r="F30" s="93"/>
      <c r="G30" s="3">
        <f t="shared" si="0"/>
        <v>0</v>
      </c>
      <c r="H30" s="93"/>
      <c r="I30" s="93"/>
      <c r="J30" s="3">
        <f t="shared" si="1"/>
        <v>0</v>
      </c>
      <c r="K30" s="93"/>
      <c r="L30" s="93"/>
      <c r="M30" s="3">
        <f t="shared" si="2"/>
        <v>0</v>
      </c>
      <c r="N30" s="90">
        <f t="shared" si="3"/>
        <v>0</v>
      </c>
      <c r="O30" s="90">
        <f t="shared" si="3"/>
        <v>0</v>
      </c>
      <c r="P30" s="28">
        <f t="shared" si="4"/>
        <v>0</v>
      </c>
      <c r="Q30" s="6"/>
    </row>
    <row r="31" spans="1:17" ht="18" customHeight="1" x14ac:dyDescent="0.4">
      <c r="A31" s="1">
        <v>25</v>
      </c>
      <c r="B31" s="14" t="str">
        <f>รายชื่อ!D27</f>
        <v>เด็กชาย</v>
      </c>
      <c r="C31" s="9" t="str">
        <f>รายชื่อ!E27</f>
        <v>ณัถเศรษฐ</v>
      </c>
      <c r="D31" s="13" t="str">
        <f>รายชื่อ!F27</f>
        <v>เนตรนิล</v>
      </c>
      <c r="E31" s="90"/>
      <c r="F31" s="90"/>
      <c r="G31" s="3">
        <f t="shared" si="0"/>
        <v>0</v>
      </c>
      <c r="H31" s="90"/>
      <c r="I31" s="90"/>
      <c r="J31" s="3">
        <f t="shared" si="1"/>
        <v>0</v>
      </c>
      <c r="K31" s="90"/>
      <c r="L31" s="90"/>
      <c r="M31" s="3">
        <f t="shared" si="2"/>
        <v>0</v>
      </c>
      <c r="N31" s="90">
        <f t="shared" si="3"/>
        <v>0</v>
      </c>
      <c r="O31" s="90">
        <f t="shared" si="3"/>
        <v>0</v>
      </c>
      <c r="P31" s="28">
        <f t="shared" si="4"/>
        <v>0</v>
      </c>
      <c r="Q31" s="7"/>
    </row>
    <row r="32" spans="1:17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/>
      <c r="F32" s="125"/>
      <c r="G32" s="101">
        <f t="shared" si="0"/>
        <v>0</v>
      </c>
      <c r="H32" s="125"/>
      <c r="I32" s="125"/>
      <c r="J32" s="101">
        <f t="shared" si="1"/>
        <v>0</v>
      </c>
      <c r="K32" s="125"/>
      <c r="L32" s="125"/>
      <c r="M32" s="101">
        <f t="shared" si="2"/>
        <v>0</v>
      </c>
      <c r="N32" s="125">
        <f t="shared" si="3"/>
        <v>0</v>
      </c>
      <c r="O32" s="125">
        <f t="shared" si="3"/>
        <v>0</v>
      </c>
      <c r="P32" s="121">
        <f t="shared" si="4"/>
        <v>0</v>
      </c>
      <c r="Q32" s="94"/>
    </row>
    <row r="33" spans="1:17" s="27" customFormat="1" ht="18" customHeight="1" x14ac:dyDescent="0.4">
      <c r="A33" s="4">
        <v>27</v>
      </c>
      <c r="B33" s="12" t="str">
        <f>รายชื่อ!D29</f>
        <v>เด็กหญิง</v>
      </c>
      <c r="C33" s="10" t="str">
        <f>รายชื่อ!E29</f>
        <v>รัตติกาล</v>
      </c>
      <c r="D33" s="11" t="str">
        <f>รายชื่อ!F29</f>
        <v>สีสัน</v>
      </c>
      <c r="E33" s="90"/>
      <c r="F33" s="90"/>
      <c r="G33" s="3">
        <f t="shared" si="0"/>
        <v>0</v>
      </c>
      <c r="H33" s="90"/>
      <c r="I33" s="90"/>
      <c r="J33" s="3">
        <f t="shared" si="1"/>
        <v>0</v>
      </c>
      <c r="K33" s="90"/>
      <c r="L33" s="90"/>
      <c r="M33" s="3">
        <f t="shared" si="2"/>
        <v>0</v>
      </c>
      <c r="N33" s="90">
        <f t="shared" si="3"/>
        <v>0</v>
      </c>
      <c r="O33" s="90">
        <f t="shared" si="3"/>
        <v>0</v>
      </c>
      <c r="P33" s="28">
        <f t="shared" si="4"/>
        <v>0</v>
      </c>
      <c r="Q33" s="7"/>
    </row>
    <row r="34" spans="1:17" ht="18" customHeight="1" x14ac:dyDescent="0.4">
      <c r="A34" s="1">
        <v>28</v>
      </c>
      <c r="B34" s="14" t="str">
        <f>รายชื่อ!D30</f>
        <v>เด็กชาย</v>
      </c>
      <c r="C34" s="9" t="str">
        <f>รายชื่อ!E30</f>
        <v>รัฐศาสตร์</v>
      </c>
      <c r="D34" s="13" t="str">
        <f>รายชื่อ!F30</f>
        <v>ระงับทุกข์</v>
      </c>
      <c r="E34" s="69"/>
      <c r="F34" s="69"/>
      <c r="G34" s="3">
        <f t="shared" si="0"/>
        <v>0</v>
      </c>
      <c r="H34" s="69"/>
      <c r="I34" s="69"/>
      <c r="J34" s="3">
        <f t="shared" si="1"/>
        <v>0</v>
      </c>
      <c r="K34" s="69"/>
      <c r="L34" s="69"/>
      <c r="M34" s="3">
        <f t="shared" si="2"/>
        <v>0</v>
      </c>
      <c r="N34" s="92">
        <f t="shared" si="3"/>
        <v>0</v>
      </c>
      <c r="O34" s="92">
        <f t="shared" si="3"/>
        <v>0</v>
      </c>
      <c r="P34" s="28">
        <f t="shared" si="4"/>
        <v>0</v>
      </c>
      <c r="Q34" s="6"/>
    </row>
    <row r="35" spans="1:17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69"/>
      <c r="F35" s="69"/>
      <c r="G35" s="3">
        <f t="shared" si="0"/>
        <v>0</v>
      </c>
      <c r="H35" s="69"/>
      <c r="I35" s="69"/>
      <c r="J35" s="3">
        <f t="shared" si="1"/>
        <v>0</v>
      </c>
      <c r="K35" s="69"/>
      <c r="L35" s="69"/>
      <c r="M35" s="3">
        <f t="shared" si="2"/>
        <v>0</v>
      </c>
      <c r="N35" s="92">
        <f t="shared" si="3"/>
        <v>0</v>
      </c>
      <c r="O35" s="92">
        <f t="shared" si="3"/>
        <v>0</v>
      </c>
      <c r="P35" s="28">
        <f t="shared" si="4"/>
        <v>0</v>
      </c>
      <c r="Q35" s="94"/>
    </row>
    <row r="36" spans="1:17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69"/>
      <c r="F36" s="69"/>
      <c r="G36" s="3">
        <f t="shared" si="0"/>
        <v>0</v>
      </c>
      <c r="H36" s="69"/>
      <c r="I36" s="69"/>
      <c r="J36" s="3">
        <f t="shared" si="1"/>
        <v>0</v>
      </c>
      <c r="K36" s="69"/>
      <c r="L36" s="69"/>
      <c r="M36" s="3">
        <f t="shared" si="2"/>
        <v>0</v>
      </c>
      <c r="N36" s="92">
        <f t="shared" si="3"/>
        <v>0</v>
      </c>
      <c r="O36" s="92">
        <f t="shared" si="3"/>
        <v>0</v>
      </c>
      <c r="P36" s="28">
        <f t="shared" si="4"/>
        <v>0</v>
      </c>
      <c r="Q36" s="7"/>
    </row>
    <row r="37" spans="1:17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69"/>
      <c r="F37" s="69"/>
      <c r="G37" s="3">
        <f t="shared" si="0"/>
        <v>0</v>
      </c>
      <c r="H37" s="69"/>
      <c r="I37" s="69"/>
      <c r="J37" s="3">
        <f t="shared" si="1"/>
        <v>0</v>
      </c>
      <c r="K37" s="69"/>
      <c r="L37" s="69"/>
      <c r="M37" s="3">
        <f t="shared" si="2"/>
        <v>0</v>
      </c>
      <c r="N37" s="92">
        <f t="shared" si="3"/>
        <v>0</v>
      </c>
      <c r="O37" s="92">
        <f t="shared" si="3"/>
        <v>0</v>
      </c>
      <c r="P37" s="28">
        <f t="shared" si="4"/>
        <v>0</v>
      </c>
    </row>
    <row r="38" spans="1:17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69"/>
      <c r="F38" s="69"/>
      <c r="G38" s="3">
        <f t="shared" si="0"/>
        <v>0</v>
      </c>
      <c r="H38" s="69"/>
      <c r="I38" s="69"/>
      <c r="J38" s="3">
        <f t="shared" si="1"/>
        <v>0</v>
      </c>
      <c r="K38" s="69"/>
      <c r="L38" s="69"/>
      <c r="M38" s="3">
        <f t="shared" si="2"/>
        <v>0</v>
      </c>
      <c r="N38" s="92">
        <f t="shared" si="3"/>
        <v>0</v>
      </c>
      <c r="O38" s="92">
        <f t="shared" si="3"/>
        <v>0</v>
      </c>
      <c r="P38" s="28">
        <f t="shared" si="4"/>
        <v>0</v>
      </c>
    </row>
    <row r="39" spans="1:17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69"/>
      <c r="F39" s="69"/>
      <c r="G39" s="3">
        <f t="shared" si="0"/>
        <v>0</v>
      </c>
      <c r="H39" s="69"/>
      <c r="I39" s="69"/>
      <c r="J39" s="3">
        <f t="shared" si="1"/>
        <v>0</v>
      </c>
      <c r="K39" s="69"/>
      <c r="L39" s="69"/>
      <c r="M39" s="3">
        <f t="shared" si="2"/>
        <v>0</v>
      </c>
      <c r="N39" s="92">
        <f t="shared" si="3"/>
        <v>0</v>
      </c>
      <c r="O39" s="92">
        <f t="shared" si="3"/>
        <v>0</v>
      </c>
      <c r="P39" s="28">
        <f t="shared" si="4"/>
        <v>0</v>
      </c>
    </row>
    <row r="40" spans="1:17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69"/>
      <c r="F40" s="69"/>
      <c r="G40" s="3">
        <f t="shared" si="0"/>
        <v>0</v>
      </c>
      <c r="H40" s="69"/>
      <c r="I40" s="69"/>
      <c r="J40" s="3">
        <f t="shared" si="1"/>
        <v>0</v>
      </c>
      <c r="K40" s="69"/>
      <c r="L40" s="69"/>
      <c r="M40" s="3">
        <f t="shared" si="2"/>
        <v>0</v>
      </c>
      <c r="N40" s="92">
        <f t="shared" si="3"/>
        <v>0</v>
      </c>
      <c r="O40" s="92">
        <f t="shared" si="3"/>
        <v>0</v>
      </c>
      <c r="P40" s="28">
        <f t="shared" si="4"/>
        <v>0</v>
      </c>
    </row>
    <row r="41" spans="1:17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69"/>
      <c r="F41" s="69"/>
      <c r="G41" s="3">
        <f t="shared" si="0"/>
        <v>0</v>
      </c>
      <c r="H41" s="69"/>
      <c r="I41" s="69"/>
      <c r="J41" s="3">
        <f t="shared" si="1"/>
        <v>0</v>
      </c>
      <c r="K41" s="69"/>
      <c r="L41" s="69"/>
      <c r="M41" s="3">
        <f t="shared" si="2"/>
        <v>0</v>
      </c>
      <c r="N41" s="92">
        <f t="shared" si="3"/>
        <v>0</v>
      </c>
      <c r="O41" s="92">
        <f t="shared" si="3"/>
        <v>0</v>
      </c>
      <c r="P41" s="28">
        <f t="shared" si="4"/>
        <v>0</v>
      </c>
    </row>
  </sheetData>
  <mergeCells count="17"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  <mergeCell ref="B6:D6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E2D3-041A-45FA-B437-15923798AAF2}">
  <sheetPr>
    <tabColor rgb="FFFF0000"/>
  </sheetPr>
  <dimension ref="A1:Z41"/>
  <sheetViews>
    <sheetView view="pageLayout" zoomScaleNormal="100" workbookViewId="0">
      <selection activeCell="A2" sqref="A2:P2"/>
    </sheetView>
  </sheetViews>
  <sheetFormatPr defaultColWidth="9" defaultRowHeight="24" x14ac:dyDescent="0.55000000000000004"/>
  <cols>
    <col min="1" max="1" width="4.875" style="19" customWidth="1"/>
    <col min="2" max="2" width="7" style="19" customWidth="1"/>
    <col min="3" max="3" width="8.375" style="19" customWidth="1"/>
    <col min="4" max="4" width="10.25" style="19" customWidth="1"/>
    <col min="5" max="6" width="4.625" style="49" customWidth="1"/>
    <col min="7" max="7" width="4.625" style="50" customWidth="1"/>
    <col min="8" max="9" width="4.625" style="49" customWidth="1"/>
    <col min="10" max="10" width="4.625" style="50" customWidth="1"/>
    <col min="11" max="12" width="4.625" style="49" customWidth="1"/>
    <col min="13" max="13" width="4.625" style="50" customWidth="1"/>
    <col min="14" max="15" width="4.625" style="49" customWidth="1"/>
    <col min="16" max="16" width="4.625" style="50" customWidth="1"/>
    <col min="17" max="17" width="9" style="27"/>
    <col min="18" max="16384" width="9" style="19"/>
  </cols>
  <sheetData>
    <row r="1" spans="1:26" x14ac:dyDescent="0.4">
      <c r="A1" s="152" t="s">
        <v>16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26" x14ac:dyDescent="0.4">
      <c r="A2" s="153" t="str">
        <f>ไทย!A2</f>
        <v>ชั้น ป.6/1        ปีการศึกษา 2563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46"/>
      <c r="R2" s="2"/>
      <c r="S2" s="2"/>
      <c r="T2" s="2"/>
      <c r="U2" s="2"/>
      <c r="V2" s="2"/>
      <c r="W2" s="2"/>
      <c r="X2" s="2"/>
      <c r="Y2" s="2"/>
      <c r="Z2" s="2"/>
    </row>
    <row r="3" spans="1:26" ht="20.100000000000001" customHeight="1" x14ac:dyDescent="0.4">
      <c r="A3" s="154" t="s">
        <v>0</v>
      </c>
      <c r="B3" s="155" t="s">
        <v>2</v>
      </c>
      <c r="C3" s="156"/>
      <c r="D3" s="157"/>
      <c r="E3" s="148" t="s">
        <v>3</v>
      </c>
      <c r="F3" s="162"/>
      <c r="G3" s="149"/>
      <c r="H3" s="148" t="s">
        <v>4</v>
      </c>
      <c r="I3" s="162"/>
      <c r="J3" s="149"/>
      <c r="K3" s="148" t="s">
        <v>5</v>
      </c>
      <c r="L3" s="162"/>
      <c r="M3" s="149"/>
      <c r="N3" s="148" t="s">
        <v>6</v>
      </c>
      <c r="O3" s="162"/>
      <c r="P3" s="149"/>
    </row>
    <row r="4" spans="1:26" ht="20.100000000000001" customHeight="1" x14ac:dyDescent="0.4">
      <c r="A4" s="154"/>
      <c r="B4" s="158"/>
      <c r="C4" s="152"/>
      <c r="D4" s="159"/>
      <c r="E4" s="148" t="s">
        <v>7</v>
      </c>
      <c r="F4" s="149"/>
      <c r="G4" s="150" t="s">
        <v>1</v>
      </c>
      <c r="H4" s="148" t="s">
        <v>7</v>
      </c>
      <c r="I4" s="149"/>
      <c r="J4" s="150" t="s">
        <v>1</v>
      </c>
      <c r="K4" s="148" t="s">
        <v>7</v>
      </c>
      <c r="L4" s="149"/>
      <c r="M4" s="150" t="s">
        <v>1</v>
      </c>
      <c r="N4" s="148" t="s">
        <v>7</v>
      </c>
      <c r="O4" s="149"/>
      <c r="P4" s="150" t="s">
        <v>1</v>
      </c>
    </row>
    <row r="5" spans="1:26" ht="20.100000000000001" customHeight="1" x14ac:dyDescent="0.4">
      <c r="A5" s="154"/>
      <c r="B5" s="160"/>
      <c r="C5" s="153"/>
      <c r="D5" s="161"/>
      <c r="E5" s="47">
        <v>1</v>
      </c>
      <c r="F5" s="47">
        <v>2</v>
      </c>
      <c r="G5" s="151"/>
      <c r="H5" s="47">
        <v>1</v>
      </c>
      <c r="I5" s="47">
        <v>2</v>
      </c>
      <c r="J5" s="151"/>
      <c r="K5" s="47">
        <v>1</v>
      </c>
      <c r="L5" s="47">
        <v>2</v>
      </c>
      <c r="M5" s="151"/>
      <c r="N5" s="47">
        <v>1</v>
      </c>
      <c r="O5" s="47">
        <v>2</v>
      </c>
      <c r="P5" s="151"/>
    </row>
    <row r="6" spans="1:26" ht="18" customHeight="1" x14ac:dyDescent="0.55000000000000004">
      <c r="A6" s="68"/>
      <c r="B6" s="163" t="s">
        <v>10</v>
      </c>
      <c r="C6" s="163"/>
      <c r="D6" s="163"/>
      <c r="E6" s="47">
        <v>3</v>
      </c>
      <c r="F6" s="47">
        <v>3</v>
      </c>
      <c r="G6" s="48">
        <v>3</v>
      </c>
      <c r="H6" s="47">
        <v>3</v>
      </c>
      <c r="I6" s="47">
        <v>3</v>
      </c>
      <c r="J6" s="48">
        <v>3</v>
      </c>
      <c r="K6" s="47">
        <v>3</v>
      </c>
      <c r="L6" s="47">
        <v>3</v>
      </c>
      <c r="M6" s="48">
        <v>3</v>
      </c>
      <c r="N6" s="47">
        <v>3</v>
      </c>
      <c r="O6" s="47">
        <v>3</v>
      </c>
      <c r="P6" s="48">
        <v>3</v>
      </c>
      <c r="Q6" s="7"/>
    </row>
    <row r="7" spans="1:26" s="58" customFormat="1" ht="18" customHeight="1" x14ac:dyDescent="0.4">
      <c r="A7" s="64">
        <v>1</v>
      </c>
      <c r="B7" s="65" t="str">
        <f>รายชื่อ!D3</f>
        <v>เด็กชาย</v>
      </c>
      <c r="C7" s="66" t="str">
        <f>รายชื่อ!E3</f>
        <v>กิตติศักดิ์</v>
      </c>
      <c r="D7" s="67" t="str">
        <f>รายชื่อ!F3</f>
        <v>เฉยเเหวน</v>
      </c>
      <c r="E7" s="86"/>
      <c r="F7" s="87"/>
      <c r="G7" s="87">
        <f>(E7+F7)/2</f>
        <v>0</v>
      </c>
      <c r="H7" s="87"/>
      <c r="I7" s="86"/>
      <c r="J7" s="87">
        <f>(H7+I7)/2</f>
        <v>0</v>
      </c>
      <c r="K7" s="86"/>
      <c r="L7" s="86"/>
      <c r="M7" s="88">
        <f>(K7+L7)/2</f>
        <v>0</v>
      </c>
      <c r="N7" s="87">
        <f>(E7+H7+K7)/3</f>
        <v>0</v>
      </c>
      <c r="O7" s="86">
        <f>(F7+I7+L7)/3</f>
        <v>0</v>
      </c>
      <c r="P7" s="89">
        <f>(N7+O7)/2</f>
        <v>0</v>
      </c>
      <c r="Q7" s="57"/>
    </row>
    <row r="8" spans="1:26" s="84" customFormat="1" ht="18" customHeight="1" x14ac:dyDescent="0.4">
      <c r="A8" s="102">
        <v>2</v>
      </c>
      <c r="B8" s="122" t="str">
        <f>รายชื่อ!D4</f>
        <v>เด็กชาย</v>
      </c>
      <c r="C8" s="123" t="str">
        <f>รายชื่อ!E4</f>
        <v>ณัฐวุฒิ</v>
      </c>
      <c r="D8" s="124" t="str">
        <f>รายชื่อ!F4</f>
        <v>ม่วงศรี</v>
      </c>
      <c r="E8" s="125"/>
      <c r="F8" s="125"/>
      <c r="G8" s="101">
        <f t="shared" ref="G8:G41" si="0">(E8+F8)/2</f>
        <v>0</v>
      </c>
      <c r="H8" s="125"/>
      <c r="I8" s="130"/>
      <c r="J8" s="101">
        <f t="shared" ref="J8:J41" si="1">(H8+I8)/2</f>
        <v>0</v>
      </c>
      <c r="K8" s="130"/>
      <c r="L8" s="125"/>
      <c r="M8" s="101">
        <f t="shared" ref="M8:M41" si="2">(K8+L8)/2</f>
        <v>0</v>
      </c>
      <c r="N8" s="125">
        <f t="shared" ref="N8:O41" si="3">(E8+H8+K8)/3</f>
        <v>0</v>
      </c>
      <c r="O8" s="130">
        <f t="shared" si="3"/>
        <v>0</v>
      </c>
      <c r="P8" s="121">
        <f t="shared" ref="P8:P41" si="4">(N8+O8)/2</f>
        <v>0</v>
      </c>
      <c r="Q8" s="94"/>
    </row>
    <row r="9" spans="1:26" ht="18" customHeight="1" x14ac:dyDescent="0.4">
      <c r="A9" s="1">
        <v>3</v>
      </c>
      <c r="B9" s="14" t="str">
        <f>รายชื่อ!D5</f>
        <v>เด็กชาย</v>
      </c>
      <c r="C9" s="9" t="str">
        <f>รายชื่อ!E5</f>
        <v>ธนพล</v>
      </c>
      <c r="D9" s="13" t="str">
        <f>รายชื่อ!F5</f>
        <v>นรอินทร์</v>
      </c>
      <c r="E9" s="91"/>
      <c r="F9" s="91"/>
      <c r="G9" s="3">
        <f t="shared" si="0"/>
        <v>0</v>
      </c>
      <c r="H9" s="91"/>
      <c r="I9" s="91"/>
      <c r="J9" s="3">
        <f t="shared" si="1"/>
        <v>0</v>
      </c>
      <c r="K9" s="91"/>
      <c r="L9" s="91"/>
      <c r="M9" s="3">
        <f t="shared" si="2"/>
        <v>0</v>
      </c>
      <c r="N9" s="90">
        <f t="shared" si="3"/>
        <v>0</v>
      </c>
      <c r="O9" s="90">
        <f t="shared" si="3"/>
        <v>0</v>
      </c>
      <c r="P9" s="28">
        <f t="shared" si="4"/>
        <v>0</v>
      </c>
      <c r="Q9" s="7"/>
    </row>
    <row r="10" spans="1:26" ht="18" customHeight="1" x14ac:dyDescent="0.4">
      <c r="A10" s="1">
        <v>4</v>
      </c>
      <c r="B10" s="14" t="str">
        <f>รายชื่อ!D6</f>
        <v>เด็กชาย</v>
      </c>
      <c r="C10" s="9" t="str">
        <f>รายชื่อ!E6</f>
        <v>นิธิพล</v>
      </c>
      <c r="D10" s="13" t="str">
        <f>รายชื่อ!F6</f>
        <v>แผ่นคำลา</v>
      </c>
      <c r="E10" s="92"/>
      <c r="F10" s="92"/>
      <c r="G10" s="3">
        <f t="shared" si="0"/>
        <v>0</v>
      </c>
      <c r="H10" s="92"/>
      <c r="I10" s="92"/>
      <c r="J10" s="3">
        <f t="shared" si="1"/>
        <v>0</v>
      </c>
      <c r="K10" s="92"/>
      <c r="L10" s="92"/>
      <c r="M10" s="3">
        <f t="shared" si="2"/>
        <v>0</v>
      </c>
      <c r="N10" s="90">
        <f t="shared" si="3"/>
        <v>0</v>
      </c>
      <c r="O10" s="90">
        <f t="shared" si="3"/>
        <v>0</v>
      </c>
      <c r="P10" s="28">
        <f t="shared" si="4"/>
        <v>0</v>
      </c>
      <c r="Q10" s="7"/>
    </row>
    <row r="11" spans="1:26" ht="18" customHeight="1" x14ac:dyDescent="0.4">
      <c r="A11" s="1">
        <v>5</v>
      </c>
      <c r="B11" s="14" t="str">
        <f>รายชื่อ!D7</f>
        <v>เด็กชาย</v>
      </c>
      <c r="C11" s="9" t="str">
        <f>รายชื่อ!E7</f>
        <v>พงศกร</v>
      </c>
      <c r="D11" s="13" t="str">
        <f>รายชื่อ!F7</f>
        <v>สุทธิพงศ์วิรัช</v>
      </c>
      <c r="E11" s="3"/>
      <c r="F11" s="3"/>
      <c r="G11" s="3">
        <f t="shared" si="0"/>
        <v>0</v>
      </c>
      <c r="H11" s="3"/>
      <c r="I11" s="3"/>
      <c r="J11" s="3">
        <f t="shared" si="1"/>
        <v>0</v>
      </c>
      <c r="K11" s="3"/>
      <c r="L11" s="3"/>
      <c r="M11" s="3">
        <f t="shared" si="2"/>
        <v>0</v>
      </c>
      <c r="N11" s="90">
        <f t="shared" si="3"/>
        <v>0</v>
      </c>
      <c r="O11" s="90">
        <f t="shared" si="3"/>
        <v>0</v>
      </c>
      <c r="P11" s="28">
        <f t="shared" si="4"/>
        <v>0</v>
      </c>
      <c r="Q11" s="7"/>
    </row>
    <row r="12" spans="1:26" ht="18" customHeight="1" x14ac:dyDescent="0.4">
      <c r="A12" s="1">
        <v>6</v>
      </c>
      <c r="B12" s="14" t="str">
        <f>รายชื่อ!D8</f>
        <v>เด็กหญิง</v>
      </c>
      <c r="C12" s="9" t="str">
        <f>รายชื่อ!E8</f>
        <v>กมลวรรณ</v>
      </c>
      <c r="D12" s="13" t="str">
        <f>รายชื่อ!F8</f>
        <v>เนาวไสศรี</v>
      </c>
      <c r="E12" s="91"/>
      <c r="F12" s="91"/>
      <c r="G12" s="3">
        <f t="shared" si="0"/>
        <v>0</v>
      </c>
      <c r="H12" s="91"/>
      <c r="I12" s="91"/>
      <c r="J12" s="3">
        <f t="shared" si="1"/>
        <v>0</v>
      </c>
      <c r="K12" s="91"/>
      <c r="L12" s="91"/>
      <c r="M12" s="3">
        <f t="shared" si="2"/>
        <v>0</v>
      </c>
      <c r="N12" s="90">
        <f t="shared" si="3"/>
        <v>0</v>
      </c>
      <c r="O12" s="90">
        <f t="shared" si="3"/>
        <v>0</v>
      </c>
      <c r="P12" s="28">
        <f t="shared" si="4"/>
        <v>0</v>
      </c>
      <c r="Q12" s="7"/>
    </row>
    <row r="13" spans="1:26" ht="18" customHeight="1" x14ac:dyDescent="0.4">
      <c r="A13" s="1">
        <v>7</v>
      </c>
      <c r="B13" s="14" t="str">
        <f>รายชื่อ!D9</f>
        <v>เด็กหญิง</v>
      </c>
      <c r="C13" s="9" t="str">
        <f>รายชื่อ!E9</f>
        <v>กรองกาญจน์</v>
      </c>
      <c r="D13" s="13" t="str">
        <f>รายชื่อ!F9</f>
        <v>สืบสอน</v>
      </c>
      <c r="E13" s="90"/>
      <c r="F13" s="90"/>
      <c r="G13" s="3">
        <f t="shared" si="0"/>
        <v>0</v>
      </c>
      <c r="H13" s="90"/>
      <c r="I13" s="90"/>
      <c r="J13" s="3">
        <f t="shared" si="1"/>
        <v>0</v>
      </c>
      <c r="K13" s="90"/>
      <c r="L13" s="90"/>
      <c r="M13" s="3">
        <f t="shared" si="2"/>
        <v>0</v>
      </c>
      <c r="N13" s="90">
        <f t="shared" si="3"/>
        <v>0</v>
      </c>
      <c r="O13" s="90">
        <f t="shared" si="3"/>
        <v>0</v>
      </c>
      <c r="P13" s="28">
        <f t="shared" si="4"/>
        <v>0</v>
      </c>
      <c r="Q13" s="7"/>
    </row>
    <row r="14" spans="1:26" ht="18" customHeight="1" x14ac:dyDescent="0.4">
      <c r="A14" s="1">
        <v>8</v>
      </c>
      <c r="B14" s="12" t="str">
        <f>รายชื่อ!D10</f>
        <v>เด็กหญิง</v>
      </c>
      <c r="C14" s="10" t="str">
        <f>รายชื่อ!E10</f>
        <v>ชลิตา</v>
      </c>
      <c r="D14" s="11" t="str">
        <f>รายชื่อ!F10</f>
        <v>กองแกน</v>
      </c>
      <c r="E14" s="90"/>
      <c r="F14" s="90"/>
      <c r="G14" s="3">
        <f t="shared" si="0"/>
        <v>0</v>
      </c>
      <c r="H14" s="90"/>
      <c r="I14" s="90"/>
      <c r="J14" s="3">
        <f t="shared" si="1"/>
        <v>0</v>
      </c>
      <c r="K14" s="90"/>
      <c r="L14" s="90"/>
      <c r="M14" s="3">
        <f t="shared" si="2"/>
        <v>0</v>
      </c>
      <c r="N14" s="90">
        <f t="shared" si="3"/>
        <v>0</v>
      </c>
      <c r="O14" s="90">
        <f t="shared" si="3"/>
        <v>0</v>
      </c>
      <c r="P14" s="28">
        <f t="shared" si="4"/>
        <v>0</v>
      </c>
      <c r="Q14" s="7"/>
    </row>
    <row r="15" spans="1:26" ht="18" customHeight="1" x14ac:dyDescent="0.4">
      <c r="A15" s="1">
        <v>9</v>
      </c>
      <c r="B15" s="12" t="str">
        <f>รายชื่อ!D11</f>
        <v>เด็กหญิง</v>
      </c>
      <c r="C15" s="10" t="str">
        <f>รายชื่อ!E11</f>
        <v>นงค์นภัส</v>
      </c>
      <c r="D15" s="11" t="str">
        <f>รายชื่อ!F11</f>
        <v>ทีดินดำ</v>
      </c>
      <c r="E15" s="90"/>
      <c r="F15" s="90"/>
      <c r="G15" s="3">
        <f t="shared" si="0"/>
        <v>0</v>
      </c>
      <c r="H15" s="90"/>
      <c r="I15" s="90"/>
      <c r="J15" s="3">
        <f t="shared" si="1"/>
        <v>0</v>
      </c>
      <c r="K15" s="90"/>
      <c r="L15" s="90"/>
      <c r="M15" s="3">
        <f t="shared" si="2"/>
        <v>0</v>
      </c>
      <c r="N15" s="90">
        <f t="shared" si="3"/>
        <v>0</v>
      </c>
      <c r="O15" s="90">
        <f t="shared" si="3"/>
        <v>0</v>
      </c>
      <c r="P15" s="28">
        <f t="shared" si="4"/>
        <v>0</v>
      </c>
      <c r="Q15" s="7"/>
    </row>
    <row r="16" spans="1:26" ht="18" customHeight="1" x14ac:dyDescent="0.4">
      <c r="A16" s="1">
        <v>10</v>
      </c>
      <c r="B16" s="12" t="str">
        <f>รายชื่อ!D12</f>
        <v>เด็กหญิง</v>
      </c>
      <c r="C16" s="10" t="str">
        <f>รายชื่อ!E12</f>
        <v>นวรัตน์</v>
      </c>
      <c r="D16" s="11" t="str">
        <f>รายชื่อ!F12</f>
        <v>เอี่ยมนิ่ม</v>
      </c>
      <c r="E16" s="90"/>
      <c r="F16" s="90"/>
      <c r="G16" s="3">
        <f t="shared" si="0"/>
        <v>0</v>
      </c>
      <c r="H16" s="90"/>
      <c r="I16" s="90"/>
      <c r="J16" s="3">
        <f t="shared" si="1"/>
        <v>0</v>
      </c>
      <c r="K16" s="90"/>
      <c r="L16" s="90"/>
      <c r="M16" s="3">
        <f t="shared" si="2"/>
        <v>0</v>
      </c>
      <c r="N16" s="90">
        <f t="shared" si="3"/>
        <v>0</v>
      </c>
      <c r="O16" s="90">
        <f t="shared" si="3"/>
        <v>0</v>
      </c>
      <c r="P16" s="28">
        <f t="shared" si="4"/>
        <v>0</v>
      </c>
      <c r="Q16" s="7"/>
    </row>
    <row r="17" spans="1:17" ht="18" customHeight="1" x14ac:dyDescent="0.4">
      <c r="A17" s="1">
        <v>11</v>
      </c>
      <c r="B17" s="12" t="str">
        <f>รายชื่อ!D13</f>
        <v>เด็กหญิง</v>
      </c>
      <c r="C17" s="10" t="str">
        <f>รายชื่อ!E13</f>
        <v>พรรณนิภา</v>
      </c>
      <c r="D17" s="11" t="str">
        <f>รายชื่อ!F13</f>
        <v>พรายเพ็ชรน้อย</v>
      </c>
      <c r="E17" s="90"/>
      <c r="F17" s="90"/>
      <c r="G17" s="3">
        <f t="shared" si="0"/>
        <v>0</v>
      </c>
      <c r="H17" s="90"/>
      <c r="I17" s="90"/>
      <c r="J17" s="3">
        <f t="shared" si="1"/>
        <v>0</v>
      </c>
      <c r="K17" s="90"/>
      <c r="L17" s="90"/>
      <c r="M17" s="3">
        <f t="shared" si="2"/>
        <v>0</v>
      </c>
      <c r="N17" s="90">
        <f t="shared" si="3"/>
        <v>0</v>
      </c>
      <c r="O17" s="90">
        <f t="shared" si="3"/>
        <v>0</v>
      </c>
      <c r="P17" s="28">
        <f t="shared" si="4"/>
        <v>0</v>
      </c>
      <c r="Q17" s="7"/>
    </row>
    <row r="18" spans="1:17" ht="18" customHeight="1" x14ac:dyDescent="0.4">
      <c r="A18" s="1">
        <v>12</v>
      </c>
      <c r="B18" s="12" t="str">
        <f>รายชื่อ!D14</f>
        <v>เด็กหญิง</v>
      </c>
      <c r="C18" s="10" t="str">
        <f>รายชื่อ!E14</f>
        <v>เพ็ญประภา</v>
      </c>
      <c r="D18" s="11" t="str">
        <f>รายชื่อ!F14</f>
        <v>ลาพันธ์</v>
      </c>
      <c r="E18" s="90"/>
      <c r="F18" s="90"/>
      <c r="G18" s="3">
        <f t="shared" si="0"/>
        <v>0</v>
      </c>
      <c r="H18" s="90"/>
      <c r="I18" s="90"/>
      <c r="J18" s="3">
        <f t="shared" si="1"/>
        <v>0</v>
      </c>
      <c r="K18" s="90"/>
      <c r="L18" s="90"/>
      <c r="M18" s="3">
        <f t="shared" si="2"/>
        <v>0</v>
      </c>
      <c r="N18" s="90">
        <f t="shared" si="3"/>
        <v>0</v>
      </c>
      <c r="O18" s="90">
        <f t="shared" si="3"/>
        <v>0</v>
      </c>
      <c r="P18" s="28">
        <f t="shared" si="4"/>
        <v>0</v>
      </c>
      <c r="Q18" s="7"/>
    </row>
    <row r="19" spans="1:17" ht="18" customHeight="1" x14ac:dyDescent="0.4">
      <c r="A19" s="1">
        <v>13</v>
      </c>
      <c r="B19" s="12" t="str">
        <f>รายชื่อ!D15</f>
        <v>เด็กหญิง</v>
      </c>
      <c r="C19" s="10" t="str">
        <f>รายชื่อ!E15</f>
        <v>มาลินี</v>
      </c>
      <c r="D19" s="11" t="str">
        <f>รายชื่อ!F15</f>
        <v>ศรีอินกิจ</v>
      </c>
      <c r="E19" s="91"/>
      <c r="F19" s="91"/>
      <c r="G19" s="3">
        <f t="shared" si="0"/>
        <v>0</v>
      </c>
      <c r="H19" s="91"/>
      <c r="I19" s="91"/>
      <c r="J19" s="3">
        <f t="shared" si="1"/>
        <v>0</v>
      </c>
      <c r="K19" s="91"/>
      <c r="L19" s="91"/>
      <c r="M19" s="3">
        <f t="shared" si="2"/>
        <v>0</v>
      </c>
      <c r="N19" s="90">
        <f t="shared" si="3"/>
        <v>0</v>
      </c>
      <c r="O19" s="90">
        <f t="shared" si="3"/>
        <v>0</v>
      </c>
      <c r="P19" s="28">
        <f t="shared" si="4"/>
        <v>0</v>
      </c>
      <c r="Q19" s="7"/>
    </row>
    <row r="20" spans="1:17" ht="18" customHeight="1" x14ac:dyDescent="0.4">
      <c r="A20" s="1">
        <v>14</v>
      </c>
      <c r="B20" s="12" t="str">
        <f>รายชื่อ!D16</f>
        <v>เด็กหญิง</v>
      </c>
      <c r="C20" s="10" t="str">
        <f>รายชื่อ!E16</f>
        <v>วนิดา</v>
      </c>
      <c r="D20" s="11" t="str">
        <f>รายชื่อ!F16</f>
        <v>สุดโต</v>
      </c>
      <c r="E20" s="90"/>
      <c r="F20" s="90"/>
      <c r="G20" s="3">
        <f t="shared" si="0"/>
        <v>0</v>
      </c>
      <c r="H20" s="90"/>
      <c r="I20" s="90"/>
      <c r="J20" s="3">
        <f t="shared" si="1"/>
        <v>0</v>
      </c>
      <c r="K20" s="90"/>
      <c r="L20" s="90"/>
      <c r="M20" s="3">
        <f t="shared" si="2"/>
        <v>0</v>
      </c>
      <c r="N20" s="90">
        <f t="shared" si="3"/>
        <v>0</v>
      </c>
      <c r="O20" s="90">
        <f t="shared" si="3"/>
        <v>0</v>
      </c>
      <c r="P20" s="28">
        <f t="shared" si="4"/>
        <v>0</v>
      </c>
      <c r="Q20" s="7"/>
    </row>
    <row r="21" spans="1:17" ht="18" customHeight="1" x14ac:dyDescent="0.4">
      <c r="A21" s="1">
        <v>15</v>
      </c>
      <c r="B21" s="12" t="str">
        <f>รายชื่อ!D17</f>
        <v>เด็กหญิง</v>
      </c>
      <c r="C21" s="10" t="str">
        <f>รายชื่อ!E17</f>
        <v>วิภาดา</v>
      </c>
      <c r="D21" s="11" t="str">
        <f>รายชื่อ!F17</f>
        <v>โสดาโคตร</v>
      </c>
      <c r="E21" s="90"/>
      <c r="F21" s="90"/>
      <c r="G21" s="3">
        <f t="shared" si="0"/>
        <v>0</v>
      </c>
      <c r="H21" s="90"/>
      <c r="I21" s="90"/>
      <c r="J21" s="3">
        <f t="shared" si="1"/>
        <v>0</v>
      </c>
      <c r="K21" s="90"/>
      <c r="L21" s="90"/>
      <c r="M21" s="3">
        <f t="shared" si="2"/>
        <v>0</v>
      </c>
      <c r="N21" s="90">
        <f t="shared" si="3"/>
        <v>0</v>
      </c>
      <c r="O21" s="90">
        <f t="shared" si="3"/>
        <v>0</v>
      </c>
      <c r="P21" s="28">
        <f t="shared" si="4"/>
        <v>0</v>
      </c>
      <c r="Q21" s="7"/>
    </row>
    <row r="22" spans="1:17" ht="18" customHeight="1" x14ac:dyDescent="0.4">
      <c r="A22" s="1">
        <v>16</v>
      </c>
      <c r="B22" s="12" t="str">
        <f>รายชื่อ!D18</f>
        <v>เด็กหญิง</v>
      </c>
      <c r="C22" s="10" t="str">
        <f>รายชื่อ!E18</f>
        <v>สุนันทา</v>
      </c>
      <c r="D22" s="11" t="str">
        <f>รายชื่อ!F18</f>
        <v>ทรัพย์ประดิษฐ์</v>
      </c>
      <c r="E22" s="91"/>
      <c r="F22" s="91"/>
      <c r="G22" s="3">
        <f t="shared" si="0"/>
        <v>0</v>
      </c>
      <c r="H22" s="91"/>
      <c r="I22" s="91"/>
      <c r="J22" s="3">
        <f t="shared" si="1"/>
        <v>0</v>
      </c>
      <c r="K22" s="91"/>
      <c r="L22" s="91"/>
      <c r="M22" s="3">
        <f t="shared" si="2"/>
        <v>0</v>
      </c>
      <c r="N22" s="90">
        <f t="shared" si="3"/>
        <v>0</v>
      </c>
      <c r="O22" s="90">
        <f t="shared" si="3"/>
        <v>0</v>
      </c>
      <c r="P22" s="28">
        <f t="shared" si="4"/>
        <v>0</v>
      </c>
      <c r="Q22" s="7"/>
    </row>
    <row r="23" spans="1:17" ht="18" customHeight="1" x14ac:dyDescent="0.4">
      <c r="A23" s="1">
        <v>17</v>
      </c>
      <c r="B23" s="12" t="str">
        <f>รายชื่อ!D19</f>
        <v>เด็กหญิง</v>
      </c>
      <c r="C23" s="10" t="str">
        <f>รายชื่อ!E19</f>
        <v>สุภาภรณ์</v>
      </c>
      <c r="D23" s="11" t="str">
        <f>รายชื่อ!F19</f>
        <v>บูรณะ</v>
      </c>
      <c r="E23" s="91"/>
      <c r="F23" s="91"/>
      <c r="G23" s="3">
        <f t="shared" si="0"/>
        <v>0</v>
      </c>
      <c r="H23" s="91"/>
      <c r="I23" s="91"/>
      <c r="J23" s="3">
        <f t="shared" si="1"/>
        <v>0</v>
      </c>
      <c r="K23" s="91"/>
      <c r="L23" s="91"/>
      <c r="M23" s="3">
        <f t="shared" si="2"/>
        <v>0</v>
      </c>
      <c r="N23" s="90">
        <f t="shared" si="3"/>
        <v>0</v>
      </c>
      <c r="O23" s="90">
        <f t="shared" si="3"/>
        <v>0</v>
      </c>
      <c r="P23" s="28">
        <f t="shared" si="4"/>
        <v>0</v>
      </c>
      <c r="Q23" s="7"/>
    </row>
    <row r="24" spans="1:17" ht="18" customHeight="1" x14ac:dyDescent="0.4">
      <c r="A24" s="1">
        <v>18</v>
      </c>
      <c r="B24" s="12" t="str">
        <f>รายชื่อ!D20</f>
        <v>เด็กหญิง</v>
      </c>
      <c r="C24" s="10" t="str">
        <f>รายชื่อ!E20</f>
        <v>สร้อยฟ้า</v>
      </c>
      <c r="D24" s="11" t="str">
        <f>รายชื่อ!F20</f>
        <v>ดีละลม</v>
      </c>
      <c r="E24" s="90"/>
      <c r="F24" s="90"/>
      <c r="G24" s="3">
        <f t="shared" si="0"/>
        <v>0</v>
      </c>
      <c r="H24" s="90"/>
      <c r="I24" s="90"/>
      <c r="J24" s="3">
        <f t="shared" si="1"/>
        <v>0</v>
      </c>
      <c r="K24" s="90"/>
      <c r="L24" s="90"/>
      <c r="M24" s="3">
        <f t="shared" si="2"/>
        <v>0</v>
      </c>
      <c r="N24" s="90">
        <f t="shared" si="3"/>
        <v>0</v>
      </c>
      <c r="O24" s="90">
        <f t="shared" si="3"/>
        <v>0</v>
      </c>
      <c r="P24" s="28">
        <f t="shared" si="4"/>
        <v>0</v>
      </c>
      <c r="Q24" s="7"/>
    </row>
    <row r="25" spans="1:17" ht="18" customHeight="1" x14ac:dyDescent="0.4">
      <c r="A25" s="1">
        <v>19</v>
      </c>
      <c r="B25" s="12" t="str">
        <f>รายชื่อ!D21</f>
        <v>เด็กชาย</v>
      </c>
      <c r="C25" s="10" t="str">
        <f>รายชื่อ!E21</f>
        <v>พงศกร</v>
      </c>
      <c r="D25" s="11" t="str">
        <f>รายชื่อ!F21</f>
        <v>นิยมวัน</v>
      </c>
      <c r="E25" s="90"/>
      <c r="F25" s="90"/>
      <c r="G25" s="3">
        <f t="shared" si="0"/>
        <v>0</v>
      </c>
      <c r="H25" s="90"/>
      <c r="I25" s="90"/>
      <c r="J25" s="3">
        <f t="shared" si="1"/>
        <v>0</v>
      </c>
      <c r="K25" s="90"/>
      <c r="L25" s="90"/>
      <c r="M25" s="3">
        <f t="shared" si="2"/>
        <v>0</v>
      </c>
      <c r="N25" s="90">
        <f t="shared" si="3"/>
        <v>0</v>
      </c>
      <c r="O25" s="90">
        <f t="shared" si="3"/>
        <v>0</v>
      </c>
      <c r="P25" s="28">
        <f t="shared" si="4"/>
        <v>0</v>
      </c>
      <c r="Q25" s="7"/>
    </row>
    <row r="26" spans="1:17" s="27" customFormat="1" ht="18" customHeight="1" x14ac:dyDescent="0.4">
      <c r="A26" s="4">
        <v>20</v>
      </c>
      <c r="B26" s="12" t="str">
        <f>รายชื่อ!D22</f>
        <v>เด็กชาย</v>
      </c>
      <c r="C26" s="10" t="str">
        <f>รายชื่อ!E22</f>
        <v>ศุภกฤต</v>
      </c>
      <c r="D26" s="11" t="str">
        <f>รายชื่อ!F22</f>
        <v>นุตน้อย</v>
      </c>
      <c r="E26" s="90"/>
      <c r="F26" s="90"/>
      <c r="G26" s="3">
        <f t="shared" si="0"/>
        <v>0</v>
      </c>
      <c r="H26" s="90"/>
      <c r="I26" s="90"/>
      <c r="J26" s="3">
        <f t="shared" si="1"/>
        <v>0</v>
      </c>
      <c r="K26" s="90"/>
      <c r="L26" s="90"/>
      <c r="M26" s="3">
        <f t="shared" si="2"/>
        <v>0</v>
      </c>
      <c r="N26" s="90">
        <f t="shared" si="3"/>
        <v>0</v>
      </c>
      <c r="O26" s="90">
        <f t="shared" si="3"/>
        <v>0</v>
      </c>
      <c r="P26" s="28">
        <f t="shared" si="4"/>
        <v>0</v>
      </c>
      <c r="Q26" s="7"/>
    </row>
    <row r="27" spans="1:17" ht="18" customHeight="1" x14ac:dyDescent="0.4">
      <c r="A27" s="1">
        <v>21</v>
      </c>
      <c r="B27" s="14" t="str">
        <f>รายชื่อ!D23</f>
        <v>เด็กชาย</v>
      </c>
      <c r="C27" s="9" t="str">
        <f>รายชื่อ!E23</f>
        <v>วีระพงษ์</v>
      </c>
      <c r="D27" s="13" t="str">
        <f>รายชื่อ!F23</f>
        <v>ดวงงาม</v>
      </c>
      <c r="E27" s="90"/>
      <c r="F27" s="90"/>
      <c r="G27" s="3">
        <f t="shared" si="0"/>
        <v>0</v>
      </c>
      <c r="H27" s="90"/>
      <c r="I27" s="90"/>
      <c r="J27" s="3">
        <f t="shared" si="1"/>
        <v>0</v>
      </c>
      <c r="K27" s="90"/>
      <c r="L27" s="90"/>
      <c r="M27" s="3">
        <f t="shared" si="2"/>
        <v>0</v>
      </c>
      <c r="N27" s="90">
        <f t="shared" si="3"/>
        <v>0</v>
      </c>
      <c r="O27" s="90">
        <f t="shared" si="3"/>
        <v>0</v>
      </c>
      <c r="P27" s="28">
        <f t="shared" si="4"/>
        <v>0</v>
      </c>
      <c r="Q27" s="7"/>
    </row>
    <row r="28" spans="1:17" s="84" customFormat="1" ht="18" customHeight="1" x14ac:dyDescent="0.4">
      <c r="A28" s="102">
        <v>22</v>
      </c>
      <c r="B28" s="122" t="str">
        <f>รายชื่อ!D24</f>
        <v>เด็กหญิง</v>
      </c>
      <c r="C28" s="123" t="str">
        <f>รายชื่อ!E24</f>
        <v>ชลดา</v>
      </c>
      <c r="D28" s="124" t="str">
        <f>รายชื่อ!F24</f>
        <v>อ่ำทองคำ</v>
      </c>
      <c r="E28" s="125"/>
      <c r="F28" s="125"/>
      <c r="G28" s="101">
        <f t="shared" si="0"/>
        <v>0</v>
      </c>
      <c r="H28" s="125"/>
      <c r="I28" s="125"/>
      <c r="J28" s="101">
        <f t="shared" si="1"/>
        <v>0</v>
      </c>
      <c r="K28" s="125"/>
      <c r="L28" s="125"/>
      <c r="M28" s="101">
        <f t="shared" si="2"/>
        <v>0</v>
      </c>
      <c r="N28" s="125">
        <f t="shared" si="3"/>
        <v>0</v>
      </c>
      <c r="O28" s="125">
        <f t="shared" si="3"/>
        <v>0</v>
      </c>
      <c r="P28" s="121">
        <f t="shared" si="4"/>
        <v>0</v>
      </c>
      <c r="Q28" s="94"/>
    </row>
    <row r="29" spans="1:17" ht="18" customHeight="1" x14ac:dyDescent="0.4">
      <c r="A29" s="1">
        <v>23</v>
      </c>
      <c r="B29" s="14" t="str">
        <f>รายชื่อ!D25</f>
        <v>เด็กชาย</v>
      </c>
      <c r="C29" s="9" t="str">
        <f>รายชื่อ!E25</f>
        <v>กิตติพร</v>
      </c>
      <c r="D29" s="13" t="str">
        <f>รายชื่อ!F25</f>
        <v>สามงามยา</v>
      </c>
      <c r="E29" s="90"/>
      <c r="F29" s="90"/>
      <c r="G29" s="3">
        <f t="shared" si="0"/>
        <v>0</v>
      </c>
      <c r="H29" s="90"/>
      <c r="I29" s="90"/>
      <c r="J29" s="3">
        <f t="shared" si="1"/>
        <v>0</v>
      </c>
      <c r="K29" s="90"/>
      <c r="L29" s="90"/>
      <c r="M29" s="3">
        <f t="shared" si="2"/>
        <v>0</v>
      </c>
      <c r="N29" s="90">
        <f t="shared" si="3"/>
        <v>0</v>
      </c>
      <c r="O29" s="90">
        <f t="shared" si="3"/>
        <v>0</v>
      </c>
      <c r="P29" s="28">
        <f t="shared" si="4"/>
        <v>0</v>
      </c>
      <c r="Q29" s="7"/>
    </row>
    <row r="30" spans="1:17" ht="18" customHeight="1" x14ac:dyDescent="0.4">
      <c r="A30" s="1">
        <v>24</v>
      </c>
      <c r="B30" s="14" t="str">
        <f>รายชื่อ!D26</f>
        <v>เด็กชาย</v>
      </c>
      <c r="C30" s="9" t="str">
        <f>รายชื่อ!E26</f>
        <v>กิตติภณ</v>
      </c>
      <c r="D30" s="13" t="str">
        <f>รายชื่อ!F26</f>
        <v>มากจุ้ย</v>
      </c>
      <c r="E30" s="93"/>
      <c r="F30" s="93"/>
      <c r="G30" s="3">
        <f t="shared" si="0"/>
        <v>0</v>
      </c>
      <c r="H30" s="93"/>
      <c r="I30" s="93"/>
      <c r="J30" s="3">
        <f t="shared" si="1"/>
        <v>0</v>
      </c>
      <c r="K30" s="93"/>
      <c r="L30" s="93"/>
      <c r="M30" s="3">
        <f t="shared" si="2"/>
        <v>0</v>
      </c>
      <c r="N30" s="90">
        <f t="shared" si="3"/>
        <v>0</v>
      </c>
      <c r="O30" s="90">
        <f t="shared" si="3"/>
        <v>0</v>
      </c>
      <c r="P30" s="28">
        <f t="shared" si="4"/>
        <v>0</v>
      </c>
      <c r="Q30" s="6"/>
    </row>
    <row r="31" spans="1:17" ht="18" customHeight="1" x14ac:dyDescent="0.4">
      <c r="A31" s="1">
        <v>25</v>
      </c>
      <c r="B31" s="14" t="str">
        <f>รายชื่อ!D27</f>
        <v>เด็กชาย</v>
      </c>
      <c r="C31" s="9" t="str">
        <f>รายชื่อ!E27</f>
        <v>ณัถเศรษฐ</v>
      </c>
      <c r="D31" s="13" t="str">
        <f>รายชื่อ!F27</f>
        <v>เนตรนิล</v>
      </c>
      <c r="E31" s="90"/>
      <c r="F31" s="90"/>
      <c r="G31" s="3">
        <f t="shared" si="0"/>
        <v>0</v>
      </c>
      <c r="H31" s="90"/>
      <c r="I31" s="90"/>
      <c r="J31" s="3">
        <f t="shared" si="1"/>
        <v>0</v>
      </c>
      <c r="K31" s="90"/>
      <c r="L31" s="90"/>
      <c r="M31" s="3">
        <f t="shared" si="2"/>
        <v>0</v>
      </c>
      <c r="N31" s="90">
        <f t="shared" si="3"/>
        <v>0</v>
      </c>
      <c r="O31" s="90">
        <f t="shared" si="3"/>
        <v>0</v>
      </c>
      <c r="P31" s="28">
        <f t="shared" si="4"/>
        <v>0</v>
      </c>
      <c r="Q31" s="7"/>
    </row>
    <row r="32" spans="1:17" s="84" customFormat="1" ht="18" customHeight="1" x14ac:dyDescent="0.4">
      <c r="A32" s="102">
        <v>26</v>
      </c>
      <c r="B32" s="122" t="str">
        <f>รายชื่อ!D28</f>
        <v>เด็กชาย</v>
      </c>
      <c r="C32" s="123" t="str">
        <f>รายชื่อ!E28</f>
        <v>มินฮวง</v>
      </c>
      <c r="D32" s="124" t="str">
        <f>รายชื่อ!F28</f>
        <v>อวง</v>
      </c>
      <c r="E32" s="125"/>
      <c r="F32" s="125"/>
      <c r="G32" s="101">
        <f t="shared" si="0"/>
        <v>0</v>
      </c>
      <c r="H32" s="125"/>
      <c r="I32" s="125"/>
      <c r="J32" s="101">
        <f t="shared" si="1"/>
        <v>0</v>
      </c>
      <c r="K32" s="125"/>
      <c r="L32" s="125"/>
      <c r="M32" s="101">
        <f t="shared" si="2"/>
        <v>0</v>
      </c>
      <c r="N32" s="125">
        <f t="shared" si="3"/>
        <v>0</v>
      </c>
      <c r="O32" s="125">
        <f t="shared" si="3"/>
        <v>0</v>
      </c>
      <c r="P32" s="121">
        <f t="shared" si="4"/>
        <v>0</v>
      </c>
      <c r="Q32" s="94"/>
    </row>
    <row r="33" spans="1:17" s="27" customFormat="1" ht="18" customHeight="1" x14ac:dyDescent="0.4">
      <c r="A33" s="4">
        <v>27</v>
      </c>
      <c r="B33" s="12" t="str">
        <f>รายชื่อ!D29</f>
        <v>เด็กหญิง</v>
      </c>
      <c r="C33" s="10" t="str">
        <f>รายชื่อ!E29</f>
        <v>รัตติกาล</v>
      </c>
      <c r="D33" s="11" t="str">
        <f>รายชื่อ!F29</f>
        <v>สีสัน</v>
      </c>
      <c r="E33" s="90"/>
      <c r="F33" s="90"/>
      <c r="G33" s="3">
        <f t="shared" si="0"/>
        <v>0</v>
      </c>
      <c r="H33" s="90"/>
      <c r="I33" s="90"/>
      <c r="J33" s="3">
        <f t="shared" si="1"/>
        <v>0</v>
      </c>
      <c r="K33" s="90"/>
      <c r="L33" s="90"/>
      <c r="M33" s="3">
        <f t="shared" si="2"/>
        <v>0</v>
      </c>
      <c r="N33" s="90">
        <f t="shared" si="3"/>
        <v>0</v>
      </c>
      <c r="O33" s="90">
        <f t="shared" si="3"/>
        <v>0</v>
      </c>
      <c r="P33" s="28">
        <f t="shared" si="4"/>
        <v>0</v>
      </c>
      <c r="Q33" s="7"/>
    </row>
    <row r="34" spans="1:17" ht="18" customHeight="1" x14ac:dyDescent="0.4">
      <c r="A34" s="1">
        <v>28</v>
      </c>
      <c r="B34" s="14" t="str">
        <f>รายชื่อ!D30</f>
        <v>เด็กชาย</v>
      </c>
      <c r="C34" s="9" t="str">
        <f>รายชื่อ!E30</f>
        <v>รัฐศาสตร์</v>
      </c>
      <c r="D34" s="13" t="str">
        <f>รายชื่อ!F30</f>
        <v>ระงับทุกข์</v>
      </c>
      <c r="E34" s="69"/>
      <c r="F34" s="69"/>
      <c r="G34" s="3">
        <f t="shared" si="0"/>
        <v>0</v>
      </c>
      <c r="H34" s="69"/>
      <c r="I34" s="69"/>
      <c r="J34" s="3">
        <f t="shared" si="1"/>
        <v>0</v>
      </c>
      <c r="K34" s="69"/>
      <c r="L34" s="69"/>
      <c r="M34" s="3">
        <f t="shared" si="2"/>
        <v>0</v>
      </c>
      <c r="N34" s="92">
        <f t="shared" si="3"/>
        <v>0</v>
      </c>
      <c r="O34" s="92">
        <f t="shared" si="3"/>
        <v>0</v>
      </c>
      <c r="P34" s="28">
        <f t="shared" si="4"/>
        <v>0</v>
      </c>
      <c r="Q34" s="6"/>
    </row>
    <row r="35" spans="1:17" s="84" customFormat="1" ht="18" customHeight="1" x14ac:dyDescent="0.4">
      <c r="A35" s="126">
        <v>29</v>
      </c>
      <c r="B35" s="127" t="str">
        <f>รายชื่อ!D31</f>
        <v>เด็กหญิง</v>
      </c>
      <c r="C35" s="128" t="str">
        <f>รายชื่อ!E31</f>
        <v>ประวีณา</v>
      </c>
      <c r="D35" s="129" t="str">
        <f>รายชื่อ!F31</f>
        <v>ฤทธิ์มหันต์</v>
      </c>
      <c r="E35" s="69"/>
      <c r="F35" s="69"/>
      <c r="G35" s="3">
        <f t="shared" si="0"/>
        <v>0</v>
      </c>
      <c r="H35" s="69"/>
      <c r="I35" s="69"/>
      <c r="J35" s="3">
        <f t="shared" si="1"/>
        <v>0</v>
      </c>
      <c r="K35" s="69"/>
      <c r="L35" s="69"/>
      <c r="M35" s="3">
        <f t="shared" si="2"/>
        <v>0</v>
      </c>
      <c r="N35" s="92">
        <f t="shared" si="3"/>
        <v>0</v>
      </c>
      <c r="O35" s="92">
        <f t="shared" si="3"/>
        <v>0</v>
      </c>
      <c r="P35" s="28">
        <f t="shared" si="4"/>
        <v>0</v>
      </c>
      <c r="Q35" s="94"/>
    </row>
    <row r="36" spans="1:17" s="27" customFormat="1" ht="18" customHeight="1" x14ac:dyDescent="0.4">
      <c r="A36" s="126">
        <v>30</v>
      </c>
      <c r="B36" s="127" t="str">
        <f>รายชื่อ!D32</f>
        <v>เด็กหญิง</v>
      </c>
      <c r="C36" s="128" t="str">
        <f>รายชื่อ!E32</f>
        <v>ศานต์ฤทัย</v>
      </c>
      <c r="D36" s="129" t="str">
        <f>รายชื่อ!F32</f>
        <v>จัดจวง</v>
      </c>
      <c r="E36" s="69"/>
      <c r="F36" s="69"/>
      <c r="G36" s="3">
        <f t="shared" si="0"/>
        <v>0</v>
      </c>
      <c r="H36" s="69"/>
      <c r="I36" s="69"/>
      <c r="J36" s="3">
        <f t="shared" si="1"/>
        <v>0</v>
      </c>
      <c r="K36" s="69"/>
      <c r="L36" s="69"/>
      <c r="M36" s="3">
        <f t="shared" si="2"/>
        <v>0</v>
      </c>
      <c r="N36" s="92">
        <f t="shared" si="3"/>
        <v>0</v>
      </c>
      <c r="O36" s="92">
        <f t="shared" si="3"/>
        <v>0</v>
      </c>
      <c r="P36" s="28">
        <f t="shared" si="4"/>
        <v>0</v>
      </c>
      <c r="Q36" s="7"/>
    </row>
    <row r="37" spans="1:17" ht="18" customHeight="1" x14ac:dyDescent="0.4">
      <c r="A37" s="126">
        <v>31</v>
      </c>
      <c r="B37" s="127" t="str">
        <f>รายชื่อ!D33</f>
        <v>เด็กหญิง</v>
      </c>
      <c r="C37" s="128" t="str">
        <f>รายชื่อ!E33</f>
        <v>ขวัญชนก</v>
      </c>
      <c r="D37" s="129" t="str">
        <f>รายชื่อ!F33</f>
        <v>แสงจันทร์</v>
      </c>
      <c r="E37" s="69"/>
      <c r="F37" s="69"/>
      <c r="G37" s="3">
        <f t="shared" si="0"/>
        <v>0</v>
      </c>
      <c r="H37" s="69"/>
      <c r="I37" s="69"/>
      <c r="J37" s="3">
        <f t="shared" si="1"/>
        <v>0</v>
      </c>
      <c r="K37" s="69"/>
      <c r="L37" s="69"/>
      <c r="M37" s="3">
        <f t="shared" si="2"/>
        <v>0</v>
      </c>
      <c r="N37" s="92">
        <f t="shared" si="3"/>
        <v>0</v>
      </c>
      <c r="O37" s="92">
        <f t="shared" si="3"/>
        <v>0</v>
      </c>
      <c r="P37" s="28">
        <f t="shared" si="4"/>
        <v>0</v>
      </c>
    </row>
    <row r="38" spans="1:17" ht="18" customHeight="1" x14ac:dyDescent="0.4">
      <c r="A38" s="126">
        <v>32</v>
      </c>
      <c r="B38" s="127" t="str">
        <f>รายชื่อ!D34</f>
        <v>เด็กหญิง</v>
      </c>
      <c r="C38" s="128" t="str">
        <f>รายชื่อ!E34</f>
        <v>รัศมี</v>
      </c>
      <c r="D38" s="129" t="str">
        <f>รายชื่อ!F34</f>
        <v>ดิษฐยะนันท์</v>
      </c>
      <c r="E38" s="69"/>
      <c r="F38" s="69"/>
      <c r="G38" s="3">
        <f t="shared" si="0"/>
        <v>0</v>
      </c>
      <c r="H38" s="69"/>
      <c r="I38" s="69"/>
      <c r="J38" s="3">
        <f t="shared" si="1"/>
        <v>0</v>
      </c>
      <c r="K38" s="69"/>
      <c r="L38" s="69"/>
      <c r="M38" s="3">
        <f t="shared" si="2"/>
        <v>0</v>
      </c>
      <c r="N38" s="92">
        <f t="shared" si="3"/>
        <v>0</v>
      </c>
      <c r="O38" s="92">
        <f t="shared" si="3"/>
        <v>0</v>
      </c>
      <c r="P38" s="28">
        <f t="shared" si="4"/>
        <v>0</v>
      </c>
    </row>
    <row r="39" spans="1:17" ht="18" customHeight="1" x14ac:dyDescent="0.4">
      <c r="A39" s="126">
        <v>33</v>
      </c>
      <c r="B39" s="127" t="str">
        <f>รายชื่อ!D35</f>
        <v>เด็กหญิง</v>
      </c>
      <c r="C39" s="128" t="str">
        <f>รายชื่อ!E35</f>
        <v>สิรภัทธ</v>
      </c>
      <c r="D39" s="129" t="str">
        <f>รายชื่อ!F35</f>
        <v>แสงใหญ่</v>
      </c>
      <c r="E39" s="69"/>
      <c r="F39" s="69"/>
      <c r="G39" s="3">
        <f t="shared" si="0"/>
        <v>0</v>
      </c>
      <c r="H39" s="69"/>
      <c r="I39" s="69"/>
      <c r="J39" s="3">
        <f t="shared" si="1"/>
        <v>0</v>
      </c>
      <c r="K39" s="69"/>
      <c r="L39" s="69"/>
      <c r="M39" s="3">
        <f t="shared" si="2"/>
        <v>0</v>
      </c>
      <c r="N39" s="92">
        <f t="shared" si="3"/>
        <v>0</v>
      </c>
      <c r="O39" s="92">
        <f t="shared" si="3"/>
        <v>0</v>
      </c>
      <c r="P39" s="28">
        <f t="shared" si="4"/>
        <v>0</v>
      </c>
    </row>
    <row r="40" spans="1:17" ht="18" customHeight="1" x14ac:dyDescent="0.4">
      <c r="A40" s="126">
        <v>34</v>
      </c>
      <c r="B40" s="127" t="str">
        <f>รายชื่อ!D36</f>
        <v>เด็กหญิง</v>
      </c>
      <c r="C40" s="128" t="str">
        <f>รายชื่อ!E36</f>
        <v>ศศิธร</v>
      </c>
      <c r="D40" s="129" t="str">
        <f>รายชื่อ!F36</f>
        <v>เจริญสุข</v>
      </c>
      <c r="E40" s="69"/>
      <c r="F40" s="69"/>
      <c r="G40" s="3">
        <f t="shared" si="0"/>
        <v>0</v>
      </c>
      <c r="H40" s="69"/>
      <c r="I40" s="69"/>
      <c r="J40" s="3">
        <f t="shared" si="1"/>
        <v>0</v>
      </c>
      <c r="K40" s="69"/>
      <c r="L40" s="69"/>
      <c r="M40" s="3">
        <f t="shared" si="2"/>
        <v>0</v>
      </c>
      <c r="N40" s="92">
        <f t="shared" si="3"/>
        <v>0</v>
      </c>
      <c r="O40" s="92">
        <f t="shared" si="3"/>
        <v>0</v>
      </c>
      <c r="P40" s="28">
        <f t="shared" si="4"/>
        <v>0</v>
      </c>
    </row>
    <row r="41" spans="1:17" ht="18" customHeight="1" x14ac:dyDescent="0.4">
      <c r="A41" s="126">
        <v>35</v>
      </c>
      <c r="B41" s="127" t="str">
        <f>รายชื่อ!D37</f>
        <v>เด็กชาย</v>
      </c>
      <c r="C41" s="128" t="str">
        <f>รายชื่อ!E37</f>
        <v>ประภัสสร</v>
      </c>
      <c r="D41" s="129" t="str">
        <f>รายชื่อ!F37</f>
        <v>คงจันทร์</v>
      </c>
      <c r="E41" s="69"/>
      <c r="F41" s="69"/>
      <c r="G41" s="3">
        <f t="shared" si="0"/>
        <v>0</v>
      </c>
      <c r="H41" s="69"/>
      <c r="I41" s="69"/>
      <c r="J41" s="3">
        <f t="shared" si="1"/>
        <v>0</v>
      </c>
      <c r="K41" s="69"/>
      <c r="L41" s="69"/>
      <c r="M41" s="3">
        <f t="shared" si="2"/>
        <v>0</v>
      </c>
      <c r="N41" s="92">
        <f t="shared" si="3"/>
        <v>0</v>
      </c>
      <c r="O41" s="92">
        <f t="shared" si="3"/>
        <v>0</v>
      </c>
      <c r="P41" s="28">
        <f t="shared" si="4"/>
        <v>0</v>
      </c>
    </row>
  </sheetData>
  <mergeCells count="17">
    <mergeCell ref="N4:O4"/>
    <mergeCell ref="P4:P5"/>
    <mergeCell ref="A1:P1"/>
    <mergeCell ref="A2:P2"/>
    <mergeCell ref="A3:A5"/>
    <mergeCell ref="B3:D5"/>
    <mergeCell ref="E3:G3"/>
    <mergeCell ref="H3:J3"/>
    <mergeCell ref="K3:M3"/>
    <mergeCell ref="N3:P3"/>
    <mergeCell ref="E4:F4"/>
    <mergeCell ref="G4:G5"/>
    <mergeCell ref="B6:D6"/>
    <mergeCell ref="H4:I4"/>
    <mergeCell ref="J4:J5"/>
    <mergeCell ref="K4:L4"/>
    <mergeCell ref="M4:M5"/>
  </mergeCells>
  <printOptions horizontalCentered="1"/>
  <pageMargins left="0.51181102362204722" right="0.31496062992125984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16</vt:i4>
      </vt:variant>
    </vt:vector>
  </HeadingPairs>
  <TitlesOfParts>
    <vt:vector size="16" baseType="lpstr">
      <vt:lpstr>ปก</vt:lpstr>
      <vt:lpstr>รายชื่อ</vt:lpstr>
      <vt:lpstr>ไทย</vt:lpstr>
      <vt:lpstr>คณิต</vt:lpstr>
      <vt:lpstr>วิทย์</vt:lpstr>
      <vt:lpstr>สังคมฯ</vt:lpstr>
      <vt:lpstr>ประวัติศาสตร์</vt:lpstr>
      <vt:lpstr>สุขศึกษาฯ</vt:lpstr>
      <vt:lpstr>ศิลปะ</vt:lpstr>
      <vt:lpstr>การงานอาชีพ</vt:lpstr>
      <vt:lpstr>อังกฤษ</vt:lpstr>
      <vt:lpstr>ภาษาอังกฤษเพื่อการสื่อสาร</vt:lpstr>
      <vt:lpstr>สรุป เทอม 1</vt:lpstr>
      <vt:lpstr>สรุป เทอม 2</vt:lpstr>
      <vt:lpstr>สรุปปี</vt:lpstr>
      <vt:lpstr>สรุปรวม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Turk phongsakorn</cp:lastModifiedBy>
  <cp:lastPrinted>2020-03-24T09:02:40Z</cp:lastPrinted>
  <dcterms:created xsi:type="dcterms:W3CDTF">2014-10-18T09:23:08Z</dcterms:created>
  <dcterms:modified xsi:type="dcterms:W3CDTF">2021-04-05T07:07:33Z</dcterms:modified>
</cp:coreProperties>
</file>