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15570" windowHeight="7875"/>
  </bookViews>
  <sheets>
    <sheet name="ผลสรุปเฉพาะชั้น ป4-6" sheetId="2" r:id="rId1"/>
  </sheets>
  <calcPr calcId="145621"/>
</workbook>
</file>

<file path=xl/calcChain.xml><?xml version="1.0" encoding="utf-8"?>
<calcChain xmlns="http://schemas.openxmlformats.org/spreadsheetml/2006/main">
  <c r="AJ5" i="2" l="1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" i="2"/>
  <c r="AK6" i="2" l="1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5" i="2"/>
  <c r="AK4" i="2"/>
  <c r="AI11" i="2"/>
  <c r="AI10" i="2"/>
  <c r="AI6" i="2"/>
  <c r="AI7" i="2"/>
  <c r="AI8" i="2"/>
  <c r="AI9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5" i="2"/>
  <c r="AI4" i="2"/>
  <c r="X36" i="2" l="1"/>
  <c r="X35" i="2"/>
  <c r="X34" i="2"/>
  <c r="X33" i="2"/>
  <c r="X32" i="2"/>
  <c r="X31" i="2"/>
  <c r="X30" i="2"/>
  <c r="V30" i="2"/>
  <c r="AG30" i="2" s="1"/>
  <c r="V31" i="2"/>
  <c r="AG31" i="2" s="1"/>
  <c r="V32" i="2"/>
  <c r="AG32" i="2" s="1"/>
  <c r="V33" i="2"/>
  <c r="AG33" i="2" s="1"/>
  <c r="V34" i="2"/>
  <c r="AG34" i="2" s="1"/>
  <c r="V35" i="2"/>
  <c r="AG35" i="2" s="1"/>
  <c r="T30" i="2"/>
  <c r="AF30" i="2" s="1"/>
  <c r="T31" i="2"/>
  <c r="AF31" i="2" s="1"/>
  <c r="T32" i="2"/>
  <c r="AF32" i="2" s="1"/>
  <c r="T33" i="2"/>
  <c r="AF33" i="2" s="1"/>
  <c r="T34" i="2"/>
  <c r="AF34" i="2" s="1"/>
  <c r="T35" i="2"/>
  <c r="AF35" i="2" s="1"/>
  <c r="R30" i="2"/>
  <c r="AE30" i="2" s="1"/>
  <c r="R31" i="2"/>
  <c r="AE31" i="2" s="1"/>
  <c r="R32" i="2"/>
  <c r="AE32" i="2" s="1"/>
  <c r="R33" i="2"/>
  <c r="AE33" i="2" s="1"/>
  <c r="R34" i="2"/>
  <c r="AE34" i="2" s="1"/>
  <c r="R35" i="2"/>
  <c r="AE35" i="2" s="1"/>
  <c r="P30" i="2"/>
  <c r="AD30" i="2" s="1"/>
  <c r="P31" i="2"/>
  <c r="AD31" i="2" s="1"/>
  <c r="P32" i="2"/>
  <c r="AD32" i="2" s="1"/>
  <c r="P33" i="2"/>
  <c r="AD33" i="2" s="1"/>
  <c r="P34" i="2"/>
  <c r="AD34" i="2" s="1"/>
  <c r="P35" i="2"/>
  <c r="AD35" i="2" s="1"/>
  <c r="N30" i="2"/>
  <c r="AC30" i="2" s="1"/>
  <c r="N31" i="2"/>
  <c r="AC31" i="2" s="1"/>
  <c r="N32" i="2"/>
  <c r="AC32" i="2" s="1"/>
  <c r="N33" i="2"/>
  <c r="AC33" i="2" s="1"/>
  <c r="N34" i="2"/>
  <c r="AC34" i="2" s="1"/>
  <c r="N35" i="2"/>
  <c r="AC35" i="2" s="1"/>
  <c r="L30" i="2"/>
  <c r="AB30" i="2" s="1"/>
  <c r="L31" i="2"/>
  <c r="AB31" i="2" s="1"/>
  <c r="L32" i="2"/>
  <c r="AB32" i="2" s="1"/>
  <c r="L33" i="2"/>
  <c r="AB33" i="2" s="1"/>
  <c r="L34" i="2"/>
  <c r="AB34" i="2" s="1"/>
  <c r="J30" i="2"/>
  <c r="AA30" i="2" s="1"/>
  <c r="J31" i="2"/>
  <c r="AA31" i="2" s="1"/>
  <c r="J32" i="2"/>
  <c r="AA32" i="2" s="1"/>
  <c r="J33" i="2"/>
  <c r="AA33" i="2" s="1"/>
  <c r="J34" i="2"/>
  <c r="AA34" i="2" s="1"/>
  <c r="J35" i="2"/>
  <c r="AA35" i="2" s="1"/>
  <c r="H30" i="2"/>
  <c r="Z30" i="2" s="1"/>
  <c r="H31" i="2"/>
  <c r="Z31" i="2" s="1"/>
  <c r="H32" i="2"/>
  <c r="Z32" i="2" s="1"/>
  <c r="H33" i="2"/>
  <c r="Z33" i="2" s="1"/>
  <c r="H34" i="2"/>
  <c r="Z34" i="2" s="1"/>
  <c r="H35" i="2"/>
  <c r="Z35" i="2" s="1"/>
  <c r="F30" i="2"/>
  <c r="Y30" i="2" s="1"/>
  <c r="F31" i="2"/>
  <c r="Y31" i="2" s="1"/>
  <c r="F32" i="2"/>
  <c r="Y32" i="2" s="1"/>
  <c r="F33" i="2"/>
  <c r="Y33" i="2" s="1"/>
  <c r="F34" i="2"/>
  <c r="Y34" i="2" s="1"/>
  <c r="F35" i="2"/>
  <c r="Y35" i="2" s="1"/>
  <c r="F36" i="2"/>
  <c r="F37" i="2"/>
  <c r="U41" i="2"/>
  <c r="U40" i="2"/>
  <c r="F14" i="2"/>
  <c r="Y14" i="2" s="1"/>
  <c r="F15" i="2"/>
  <c r="Y15" i="2" s="1"/>
  <c r="F16" i="2"/>
  <c r="Y16" i="2" s="1"/>
  <c r="F17" i="2"/>
  <c r="Y17" i="2" s="1"/>
  <c r="F18" i="2"/>
  <c r="Y18" i="2" s="1"/>
  <c r="F19" i="2"/>
  <c r="Y19" i="2" s="1"/>
  <c r="F20" i="2"/>
  <c r="Y20" i="2" s="1"/>
  <c r="F21" i="2"/>
  <c r="Y21" i="2" s="1"/>
  <c r="F22" i="2"/>
  <c r="Y22" i="2" s="1"/>
  <c r="F23" i="2"/>
  <c r="Y23" i="2" s="1"/>
  <c r="F24" i="2"/>
  <c r="Y24" i="2" s="1"/>
  <c r="F25" i="2"/>
  <c r="Y25" i="2" s="1"/>
  <c r="F26" i="2"/>
  <c r="Y26" i="2" s="1"/>
  <c r="F27" i="2"/>
  <c r="Y27" i="2" s="1"/>
  <c r="F28" i="2"/>
  <c r="Y28" i="2" s="1"/>
  <c r="F29" i="2"/>
  <c r="Y29" i="2" s="1"/>
  <c r="H14" i="2"/>
  <c r="Z14" i="2" s="1"/>
  <c r="H15" i="2"/>
  <c r="Z15" i="2" s="1"/>
  <c r="H16" i="2"/>
  <c r="Z16" i="2" s="1"/>
  <c r="H17" i="2"/>
  <c r="Z17" i="2" s="1"/>
  <c r="H18" i="2"/>
  <c r="Z18" i="2" s="1"/>
  <c r="H19" i="2"/>
  <c r="Z19" i="2" s="1"/>
  <c r="H20" i="2"/>
  <c r="Z20" i="2" s="1"/>
  <c r="H21" i="2"/>
  <c r="Z21" i="2" s="1"/>
  <c r="H22" i="2"/>
  <c r="Z22" i="2" s="1"/>
  <c r="H23" i="2"/>
  <c r="Z23" i="2" s="1"/>
  <c r="H24" i="2"/>
  <c r="Z24" i="2" s="1"/>
  <c r="H25" i="2"/>
  <c r="Z25" i="2" s="1"/>
  <c r="H26" i="2"/>
  <c r="Z26" i="2" s="1"/>
  <c r="H27" i="2"/>
  <c r="Z27" i="2" s="1"/>
  <c r="H28" i="2"/>
  <c r="Z28" i="2" s="1"/>
  <c r="H29" i="2"/>
  <c r="Z29" i="2" s="1"/>
  <c r="J14" i="2"/>
  <c r="AA14" i="2" s="1"/>
  <c r="J15" i="2"/>
  <c r="AA15" i="2" s="1"/>
  <c r="J16" i="2"/>
  <c r="AA16" i="2" s="1"/>
  <c r="J17" i="2"/>
  <c r="AA17" i="2" s="1"/>
  <c r="J18" i="2"/>
  <c r="AA18" i="2" s="1"/>
  <c r="J19" i="2"/>
  <c r="AA19" i="2" s="1"/>
  <c r="J20" i="2"/>
  <c r="AA20" i="2" s="1"/>
  <c r="J21" i="2"/>
  <c r="AA21" i="2" s="1"/>
  <c r="J22" i="2"/>
  <c r="AA22" i="2" s="1"/>
  <c r="J23" i="2"/>
  <c r="AA23" i="2" s="1"/>
  <c r="J24" i="2"/>
  <c r="AA24" i="2" s="1"/>
  <c r="J25" i="2"/>
  <c r="AA25" i="2" s="1"/>
  <c r="J26" i="2"/>
  <c r="AA26" i="2" s="1"/>
  <c r="J27" i="2"/>
  <c r="AA27" i="2" s="1"/>
  <c r="J28" i="2"/>
  <c r="AA28" i="2" s="1"/>
  <c r="J29" i="2"/>
  <c r="AA29" i="2" s="1"/>
  <c r="L14" i="2"/>
  <c r="AB14" i="2" s="1"/>
  <c r="L15" i="2"/>
  <c r="AB15" i="2" s="1"/>
  <c r="L16" i="2"/>
  <c r="AB16" i="2" s="1"/>
  <c r="L17" i="2"/>
  <c r="AB17" i="2" s="1"/>
  <c r="L18" i="2"/>
  <c r="AB18" i="2" s="1"/>
  <c r="L19" i="2"/>
  <c r="AB19" i="2" s="1"/>
  <c r="L20" i="2"/>
  <c r="AB20" i="2" s="1"/>
  <c r="L21" i="2"/>
  <c r="AB21" i="2" s="1"/>
  <c r="L22" i="2"/>
  <c r="AB22" i="2" s="1"/>
  <c r="L23" i="2"/>
  <c r="AB23" i="2" s="1"/>
  <c r="L24" i="2"/>
  <c r="AB24" i="2" s="1"/>
  <c r="L25" i="2"/>
  <c r="AB25" i="2" s="1"/>
  <c r="L26" i="2"/>
  <c r="AB26" i="2" s="1"/>
  <c r="L27" i="2"/>
  <c r="AB27" i="2" s="1"/>
  <c r="L28" i="2"/>
  <c r="AB28" i="2" s="1"/>
  <c r="L29" i="2"/>
  <c r="AB29" i="2" s="1"/>
  <c r="N14" i="2"/>
  <c r="AC14" i="2" s="1"/>
  <c r="N15" i="2"/>
  <c r="AC15" i="2" s="1"/>
  <c r="N16" i="2"/>
  <c r="AC16" i="2" s="1"/>
  <c r="N17" i="2"/>
  <c r="AC17" i="2" s="1"/>
  <c r="N18" i="2"/>
  <c r="AC18" i="2" s="1"/>
  <c r="N19" i="2"/>
  <c r="AC19" i="2" s="1"/>
  <c r="N20" i="2"/>
  <c r="AC20" i="2" s="1"/>
  <c r="N21" i="2"/>
  <c r="AC21" i="2" s="1"/>
  <c r="N22" i="2"/>
  <c r="AC22" i="2" s="1"/>
  <c r="N23" i="2"/>
  <c r="AC23" i="2" s="1"/>
  <c r="N24" i="2"/>
  <c r="AC24" i="2" s="1"/>
  <c r="N25" i="2"/>
  <c r="AC25" i="2" s="1"/>
  <c r="N26" i="2"/>
  <c r="AC26" i="2" s="1"/>
  <c r="N27" i="2"/>
  <c r="AC27" i="2" s="1"/>
  <c r="N28" i="2"/>
  <c r="AC28" i="2" s="1"/>
  <c r="N29" i="2"/>
  <c r="AC29" i="2" s="1"/>
  <c r="P14" i="2"/>
  <c r="AD14" i="2" s="1"/>
  <c r="P15" i="2"/>
  <c r="AD15" i="2" s="1"/>
  <c r="P16" i="2"/>
  <c r="AD16" i="2" s="1"/>
  <c r="P17" i="2"/>
  <c r="AD17" i="2" s="1"/>
  <c r="P18" i="2"/>
  <c r="AD18" i="2" s="1"/>
  <c r="P19" i="2"/>
  <c r="AD19" i="2" s="1"/>
  <c r="P20" i="2"/>
  <c r="AD20" i="2" s="1"/>
  <c r="P21" i="2"/>
  <c r="AD21" i="2" s="1"/>
  <c r="P22" i="2"/>
  <c r="AD22" i="2" s="1"/>
  <c r="P23" i="2"/>
  <c r="AD23" i="2" s="1"/>
  <c r="P24" i="2"/>
  <c r="AD24" i="2" s="1"/>
  <c r="P25" i="2"/>
  <c r="AD25" i="2" s="1"/>
  <c r="P26" i="2"/>
  <c r="AD26" i="2" s="1"/>
  <c r="P27" i="2"/>
  <c r="AD27" i="2" s="1"/>
  <c r="P28" i="2"/>
  <c r="AD28" i="2" s="1"/>
  <c r="P29" i="2"/>
  <c r="AD29" i="2" s="1"/>
  <c r="R14" i="2"/>
  <c r="AE14" i="2" s="1"/>
  <c r="R15" i="2"/>
  <c r="AE15" i="2" s="1"/>
  <c r="R16" i="2"/>
  <c r="AE16" i="2" s="1"/>
  <c r="R17" i="2"/>
  <c r="AE17" i="2" s="1"/>
  <c r="R18" i="2"/>
  <c r="AE18" i="2" s="1"/>
  <c r="R19" i="2"/>
  <c r="AE19" i="2" s="1"/>
  <c r="R20" i="2"/>
  <c r="AE20" i="2" s="1"/>
  <c r="R21" i="2"/>
  <c r="AE21" i="2" s="1"/>
  <c r="R22" i="2"/>
  <c r="AE22" i="2" s="1"/>
  <c r="R23" i="2"/>
  <c r="AE23" i="2" s="1"/>
  <c r="R24" i="2"/>
  <c r="AE24" i="2" s="1"/>
  <c r="R25" i="2"/>
  <c r="AE25" i="2" s="1"/>
  <c r="R26" i="2"/>
  <c r="AE26" i="2" s="1"/>
  <c r="R27" i="2"/>
  <c r="AE27" i="2" s="1"/>
  <c r="R28" i="2"/>
  <c r="AE28" i="2" s="1"/>
  <c r="R29" i="2"/>
  <c r="AE29" i="2" s="1"/>
  <c r="T14" i="2"/>
  <c r="AF14" i="2" s="1"/>
  <c r="T15" i="2"/>
  <c r="AF15" i="2" s="1"/>
  <c r="T16" i="2"/>
  <c r="AF16" i="2" s="1"/>
  <c r="T17" i="2"/>
  <c r="AF17" i="2" s="1"/>
  <c r="T18" i="2"/>
  <c r="AF18" i="2" s="1"/>
  <c r="T19" i="2"/>
  <c r="AF19" i="2" s="1"/>
  <c r="T20" i="2"/>
  <c r="AF20" i="2" s="1"/>
  <c r="T21" i="2"/>
  <c r="AF21" i="2" s="1"/>
  <c r="T22" i="2"/>
  <c r="AF22" i="2" s="1"/>
  <c r="T23" i="2"/>
  <c r="AF23" i="2" s="1"/>
  <c r="T24" i="2"/>
  <c r="AF24" i="2" s="1"/>
  <c r="T25" i="2"/>
  <c r="AF25" i="2" s="1"/>
  <c r="T26" i="2"/>
  <c r="AF26" i="2" s="1"/>
  <c r="T27" i="2"/>
  <c r="AF27" i="2" s="1"/>
  <c r="T28" i="2"/>
  <c r="AF28" i="2" s="1"/>
  <c r="V14" i="2"/>
  <c r="AG14" i="2" s="1"/>
  <c r="V15" i="2"/>
  <c r="AG15" i="2" s="1"/>
  <c r="V16" i="2"/>
  <c r="AG16" i="2" s="1"/>
  <c r="V17" i="2"/>
  <c r="AG17" i="2" s="1"/>
  <c r="V18" i="2"/>
  <c r="AG18" i="2" s="1"/>
  <c r="V19" i="2"/>
  <c r="AG19" i="2" s="1"/>
  <c r="V20" i="2"/>
  <c r="AG20" i="2" s="1"/>
  <c r="V21" i="2"/>
  <c r="AG21" i="2" s="1"/>
  <c r="V22" i="2"/>
  <c r="AG22" i="2" s="1"/>
  <c r="V23" i="2"/>
  <c r="AG23" i="2" s="1"/>
  <c r="V24" i="2"/>
  <c r="AG24" i="2" s="1"/>
  <c r="V25" i="2"/>
  <c r="AG25" i="2" s="1"/>
  <c r="V26" i="2"/>
  <c r="AG26" i="2" s="1"/>
  <c r="V27" i="2"/>
  <c r="AG27" i="2" s="1"/>
  <c r="V28" i="2"/>
  <c r="AG28" i="2" s="1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E42" i="2"/>
  <c r="AH27" i="2" l="1"/>
  <c r="AH23" i="2"/>
  <c r="AH28" i="2"/>
  <c r="AH26" i="2"/>
  <c r="AH24" i="2"/>
  <c r="AH22" i="2"/>
  <c r="AH20" i="2"/>
  <c r="AH18" i="2"/>
  <c r="AH16" i="2"/>
  <c r="AH14" i="2"/>
  <c r="AH25" i="2"/>
  <c r="AH21" i="2"/>
  <c r="AH19" i="2"/>
  <c r="AH17" i="2"/>
  <c r="AH15" i="2"/>
  <c r="AH30" i="2"/>
  <c r="AH31" i="2"/>
  <c r="AH32" i="2"/>
  <c r="AH33" i="2"/>
  <c r="AH34" i="2"/>
  <c r="AH35" i="2"/>
  <c r="W41" i="2"/>
  <c r="W40" i="2"/>
  <c r="Q42" i="2"/>
  <c r="Q40" i="2"/>
  <c r="Q41" i="2" s="1"/>
  <c r="X39" i="2" l="1"/>
  <c r="V39" i="2"/>
  <c r="AG39" i="2" s="1"/>
  <c r="T39" i="2"/>
  <c r="AF39" i="2" s="1"/>
  <c r="R39" i="2"/>
  <c r="AE39" i="2" s="1"/>
  <c r="P39" i="2"/>
  <c r="AD39" i="2" s="1"/>
  <c r="N39" i="2"/>
  <c r="AC39" i="2" s="1"/>
  <c r="L39" i="2"/>
  <c r="AB39" i="2" s="1"/>
  <c r="J39" i="2"/>
  <c r="AA39" i="2" s="1"/>
  <c r="H39" i="2"/>
  <c r="Z39" i="2" s="1"/>
  <c r="F39" i="2"/>
  <c r="Y39" i="2" s="1"/>
  <c r="AH39" i="2" l="1"/>
  <c r="J12" i="2"/>
  <c r="AA12" i="2" s="1"/>
  <c r="E40" i="2" l="1"/>
  <c r="E41" i="2"/>
  <c r="I41" i="2"/>
  <c r="K41" i="2"/>
  <c r="M41" i="2"/>
  <c r="O41" i="2"/>
  <c r="S41" i="2"/>
  <c r="I42" i="2"/>
  <c r="K42" i="2"/>
  <c r="M42" i="2"/>
  <c r="O42" i="2"/>
  <c r="S42" i="2"/>
  <c r="U42" i="2"/>
  <c r="W42" i="2"/>
  <c r="G42" i="2"/>
  <c r="G41" i="2"/>
  <c r="I40" i="2"/>
  <c r="K40" i="2"/>
  <c r="M40" i="2"/>
  <c r="O40" i="2"/>
  <c r="S40" i="2"/>
  <c r="G40" i="2"/>
  <c r="X38" i="2" l="1"/>
  <c r="V38" i="2"/>
  <c r="AG38" i="2" s="1"/>
  <c r="T38" i="2"/>
  <c r="AF38" i="2" s="1"/>
  <c r="R38" i="2"/>
  <c r="AE38" i="2" s="1"/>
  <c r="P38" i="2"/>
  <c r="AD38" i="2" s="1"/>
  <c r="N38" i="2"/>
  <c r="AC38" i="2" s="1"/>
  <c r="L38" i="2"/>
  <c r="AB38" i="2" s="1"/>
  <c r="J38" i="2"/>
  <c r="AA38" i="2" s="1"/>
  <c r="H38" i="2"/>
  <c r="Z38" i="2" s="1"/>
  <c r="F38" i="2"/>
  <c r="Y38" i="2" s="1"/>
  <c r="X37" i="2"/>
  <c r="V37" i="2"/>
  <c r="AG37" i="2" s="1"/>
  <c r="T37" i="2"/>
  <c r="AF37" i="2" s="1"/>
  <c r="R37" i="2"/>
  <c r="AE37" i="2" s="1"/>
  <c r="P37" i="2"/>
  <c r="AD37" i="2" s="1"/>
  <c r="N37" i="2"/>
  <c r="AC37" i="2" s="1"/>
  <c r="L37" i="2"/>
  <c r="AB37" i="2" s="1"/>
  <c r="J37" i="2"/>
  <c r="AA37" i="2" s="1"/>
  <c r="H37" i="2"/>
  <c r="Z37" i="2" s="1"/>
  <c r="Y37" i="2"/>
  <c r="AH36" i="2"/>
  <c r="V36" i="2"/>
  <c r="AG36" i="2" s="1"/>
  <c r="T36" i="2"/>
  <c r="AF36" i="2" s="1"/>
  <c r="R36" i="2"/>
  <c r="AE36" i="2" s="1"/>
  <c r="P36" i="2"/>
  <c r="AD36" i="2" s="1"/>
  <c r="N36" i="2"/>
  <c r="AC36" i="2" s="1"/>
  <c r="L36" i="2"/>
  <c r="AB36" i="2" s="1"/>
  <c r="J36" i="2"/>
  <c r="AA36" i="2" s="1"/>
  <c r="H36" i="2"/>
  <c r="Z36" i="2" s="1"/>
  <c r="Y36" i="2"/>
  <c r="L35" i="2"/>
  <c r="AB35" i="2" s="1"/>
  <c r="X29" i="2"/>
  <c r="V29" i="2"/>
  <c r="AG29" i="2" s="1"/>
  <c r="T29" i="2"/>
  <c r="AF29" i="2" s="1"/>
  <c r="X13" i="2"/>
  <c r="V13" i="2"/>
  <c r="AG13" i="2" s="1"/>
  <c r="T13" i="2"/>
  <c r="AF13" i="2" s="1"/>
  <c r="R13" i="2"/>
  <c r="AE13" i="2" s="1"/>
  <c r="P13" i="2"/>
  <c r="AD13" i="2" s="1"/>
  <c r="N13" i="2"/>
  <c r="AC13" i="2" s="1"/>
  <c r="L13" i="2"/>
  <c r="AB13" i="2" s="1"/>
  <c r="J13" i="2"/>
  <c r="AA13" i="2" s="1"/>
  <c r="H13" i="2"/>
  <c r="Z13" i="2" s="1"/>
  <c r="F13" i="2"/>
  <c r="Y13" i="2" s="1"/>
  <c r="X12" i="2"/>
  <c r="V12" i="2"/>
  <c r="AG12" i="2" s="1"/>
  <c r="T12" i="2"/>
  <c r="AF12" i="2" s="1"/>
  <c r="R12" i="2"/>
  <c r="AE12" i="2" s="1"/>
  <c r="P12" i="2"/>
  <c r="AD12" i="2" s="1"/>
  <c r="N12" i="2"/>
  <c r="AC12" i="2" s="1"/>
  <c r="L12" i="2"/>
  <c r="AB12" i="2" s="1"/>
  <c r="H12" i="2"/>
  <c r="Z12" i="2" s="1"/>
  <c r="F12" i="2"/>
  <c r="Y12" i="2" s="1"/>
  <c r="X11" i="2"/>
  <c r="V11" i="2"/>
  <c r="AG11" i="2" s="1"/>
  <c r="T11" i="2"/>
  <c r="AF11" i="2" s="1"/>
  <c r="R11" i="2"/>
  <c r="AE11" i="2" s="1"/>
  <c r="P11" i="2"/>
  <c r="AD11" i="2" s="1"/>
  <c r="N11" i="2"/>
  <c r="AC11" i="2" s="1"/>
  <c r="L11" i="2"/>
  <c r="AB11" i="2" s="1"/>
  <c r="J11" i="2"/>
  <c r="AA11" i="2" s="1"/>
  <c r="H11" i="2"/>
  <c r="Z11" i="2" s="1"/>
  <c r="F11" i="2"/>
  <c r="Y11" i="2" s="1"/>
  <c r="X10" i="2"/>
  <c r="V10" i="2"/>
  <c r="AG10" i="2" s="1"/>
  <c r="T10" i="2"/>
  <c r="AF10" i="2" s="1"/>
  <c r="R10" i="2"/>
  <c r="AE10" i="2" s="1"/>
  <c r="P10" i="2"/>
  <c r="AD10" i="2" s="1"/>
  <c r="N10" i="2"/>
  <c r="AC10" i="2" s="1"/>
  <c r="L10" i="2"/>
  <c r="AB10" i="2" s="1"/>
  <c r="J10" i="2"/>
  <c r="AA10" i="2" s="1"/>
  <c r="H10" i="2"/>
  <c r="Z10" i="2" s="1"/>
  <c r="F10" i="2"/>
  <c r="Y10" i="2" s="1"/>
  <c r="X9" i="2"/>
  <c r="V9" i="2"/>
  <c r="AG9" i="2" s="1"/>
  <c r="T9" i="2"/>
  <c r="AF9" i="2" s="1"/>
  <c r="R9" i="2"/>
  <c r="AE9" i="2" s="1"/>
  <c r="P9" i="2"/>
  <c r="AD9" i="2" s="1"/>
  <c r="N9" i="2"/>
  <c r="AC9" i="2" s="1"/>
  <c r="L9" i="2"/>
  <c r="AB9" i="2" s="1"/>
  <c r="J9" i="2"/>
  <c r="AA9" i="2" s="1"/>
  <c r="H9" i="2"/>
  <c r="Z9" i="2" s="1"/>
  <c r="F9" i="2"/>
  <c r="Y9" i="2" s="1"/>
  <c r="X8" i="2"/>
  <c r="V8" i="2"/>
  <c r="AG8" i="2" s="1"/>
  <c r="T8" i="2"/>
  <c r="AF8" i="2" s="1"/>
  <c r="R8" i="2"/>
  <c r="AE8" i="2" s="1"/>
  <c r="P8" i="2"/>
  <c r="AD8" i="2" s="1"/>
  <c r="N8" i="2"/>
  <c r="AC8" i="2" s="1"/>
  <c r="L8" i="2"/>
  <c r="AB8" i="2" s="1"/>
  <c r="J8" i="2"/>
  <c r="AA8" i="2" s="1"/>
  <c r="H8" i="2"/>
  <c r="Z8" i="2" s="1"/>
  <c r="F8" i="2"/>
  <c r="Y8" i="2" s="1"/>
  <c r="X7" i="2"/>
  <c r="V7" i="2"/>
  <c r="AG7" i="2" s="1"/>
  <c r="T7" i="2"/>
  <c r="AF7" i="2" s="1"/>
  <c r="R7" i="2"/>
  <c r="AE7" i="2" s="1"/>
  <c r="P7" i="2"/>
  <c r="AD7" i="2" s="1"/>
  <c r="N7" i="2"/>
  <c r="AC7" i="2" s="1"/>
  <c r="L7" i="2"/>
  <c r="AB7" i="2" s="1"/>
  <c r="J7" i="2"/>
  <c r="AA7" i="2" s="1"/>
  <c r="H7" i="2"/>
  <c r="Z7" i="2" s="1"/>
  <c r="F7" i="2"/>
  <c r="Y7" i="2" s="1"/>
  <c r="X6" i="2"/>
  <c r="V6" i="2"/>
  <c r="AG6" i="2" s="1"/>
  <c r="T6" i="2"/>
  <c r="AF6" i="2" s="1"/>
  <c r="R6" i="2"/>
  <c r="AE6" i="2" s="1"/>
  <c r="P6" i="2"/>
  <c r="AD6" i="2" s="1"/>
  <c r="N6" i="2"/>
  <c r="AC6" i="2" s="1"/>
  <c r="L6" i="2"/>
  <c r="AB6" i="2" s="1"/>
  <c r="J6" i="2"/>
  <c r="AA6" i="2" s="1"/>
  <c r="H6" i="2"/>
  <c r="Z6" i="2" s="1"/>
  <c r="F6" i="2"/>
  <c r="Y6" i="2" s="1"/>
  <c r="AH6" i="2" l="1"/>
  <c r="AH7" i="2"/>
  <c r="AH8" i="2"/>
  <c r="AH9" i="2"/>
  <c r="AH10" i="2"/>
  <c r="AH11" i="2"/>
  <c r="AH29" i="2"/>
  <c r="AH12" i="2"/>
  <c r="AH13" i="2"/>
  <c r="AH37" i="2"/>
  <c r="AH38" i="2"/>
  <c r="F5" i="2"/>
  <c r="Y5" i="2" s="1"/>
  <c r="H5" i="2"/>
  <c r="Z5" i="2" s="1"/>
  <c r="J5" i="2"/>
  <c r="AA5" i="2" s="1"/>
  <c r="L5" i="2"/>
  <c r="AB5" i="2" s="1"/>
  <c r="N5" i="2"/>
  <c r="AC5" i="2" s="1"/>
  <c r="P5" i="2"/>
  <c r="AD5" i="2" s="1"/>
  <c r="R5" i="2"/>
  <c r="AE5" i="2" s="1"/>
  <c r="T5" i="2"/>
  <c r="AF5" i="2" s="1"/>
  <c r="V5" i="2"/>
  <c r="AG5" i="2" s="1"/>
  <c r="X5" i="2"/>
  <c r="AH5" i="2" l="1"/>
</calcChain>
</file>

<file path=xl/sharedStrings.xml><?xml version="1.0" encoding="utf-8"?>
<sst xmlns="http://schemas.openxmlformats.org/spreadsheetml/2006/main" count="82" uniqueCount="52">
  <si>
    <t>ใบสรุปรวมคะแนน</t>
  </si>
  <si>
    <t>ที่</t>
  </si>
  <si>
    <t>ชื่อ - สกุล</t>
  </si>
  <si>
    <t>ไทย</t>
  </si>
  <si>
    <t>เกรด</t>
  </si>
  <si>
    <t>คณิต</t>
  </si>
  <si>
    <t>วิทย์</t>
  </si>
  <si>
    <t>สังคม</t>
  </si>
  <si>
    <t>ประวัติ</t>
  </si>
  <si>
    <t>สุขฯ</t>
  </si>
  <si>
    <t>ศิลปะ</t>
  </si>
  <si>
    <t>กอท.</t>
  </si>
  <si>
    <t>Eng</t>
  </si>
  <si>
    <t>สุข</t>
  </si>
  <si>
    <t>eng</t>
  </si>
  <si>
    <t>GPA.</t>
  </si>
  <si>
    <t>เด็กชาย</t>
  </si>
  <si>
    <t xml:space="preserve">สมหวัง </t>
  </si>
  <si>
    <t>จัตตุวงศ์</t>
  </si>
  <si>
    <t xml:space="preserve">กมลภพ </t>
  </si>
  <si>
    <t xml:space="preserve">กุลทอง </t>
  </si>
  <si>
    <t>เด็กหญิง</t>
  </si>
  <si>
    <t xml:space="preserve">อรัญญา </t>
  </si>
  <si>
    <t xml:space="preserve">สาระมูล </t>
  </si>
  <si>
    <t xml:space="preserve">ศิริรัตน์ </t>
  </si>
  <si>
    <t xml:space="preserve">ไตรสถาน </t>
  </si>
  <si>
    <t xml:space="preserve">ศิริลักษณ์ </t>
  </si>
  <si>
    <t xml:space="preserve">กมลพร </t>
  </si>
  <si>
    <t xml:space="preserve">นระเอี่ยม </t>
  </si>
  <si>
    <t xml:space="preserve">กรธวัช </t>
  </si>
  <si>
    <t xml:space="preserve">พรหมเกตุจันทร์ </t>
  </si>
  <si>
    <t xml:space="preserve">ปิยะมาศ </t>
  </si>
  <si>
    <t xml:space="preserve">โพธิ์ศรี </t>
  </si>
  <si>
    <t xml:space="preserve">อภิสิทธิ์ </t>
  </si>
  <si>
    <t xml:space="preserve">พูลเผ่า </t>
  </si>
  <si>
    <t xml:space="preserve">สิทธิกร </t>
  </si>
  <si>
    <t xml:space="preserve">มิ่งใจเย็น </t>
  </si>
  <si>
    <t>นริศรา</t>
  </si>
  <si>
    <t>โมรา</t>
  </si>
  <si>
    <t>ขนิษฐา</t>
  </si>
  <si>
    <t>แต้สุวรรณ</t>
  </si>
  <si>
    <t>วุฒิกร</t>
  </si>
  <si>
    <t>หัวกระโทก</t>
  </si>
  <si>
    <t>อธิพงศ์</t>
  </si>
  <si>
    <t>บุนนาค</t>
  </si>
  <si>
    <t>รวม</t>
  </si>
  <si>
    <t>x-bar</t>
  </si>
  <si>
    <t>SD</t>
  </si>
  <si>
    <t>หน้าที่</t>
  </si>
  <si>
    <t>ชั้นประถมศึกษาปีที่ …………...  ภาคเรียนที่ 1  ปีการศึกษา 2560</t>
  </si>
  <si>
    <t>คะแนนรวม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</si>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</sst>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6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EucrosiaUPC"/>
      <family val="1"/>
      <charset val="222"/>
    </font>
    <font>
      <sz val="16"/>
      <color theme="1"/>
      <name val="Angsana New"/>
      <family val="1"/>
    </font>
    <font>
      <sz val="16"/>
      <color theme="1"/>
      <name val="EucrosiaUPC"/>
      <family val="1"/>
      <charset val="222"/>
    </font>
    <font>
      <b/>
      <sz val="16"/>
      <color theme="1"/>
      <name val="Angsana New"/>
      <family val="1"/>
    </font>
    <font>
      <b/>
      <sz val="16"/>
      <color rgb="FFFF0000"/>
      <name val="Times New Roman"/>
      <family val="1"/>
    </font>
    <font>
      <b/>
      <sz val="16"/>
      <color rgb="FFFF0000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0"/>
      <name val="Arial"/>
      <family val="2"/>
    </font>
    <font>
      <sz val="14"/>
      <name val="TH SarabunPSK"/>
      <family val="2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6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0" fillId="0" borderId="11" xfId="1" applyFont="1" applyBorder="1" applyAlignment="1">
      <alignment vertical="center" shrinkToFit="1"/>
    </xf>
    <xf numFmtId="0" fontId="10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vertical="center" shrinkToFit="1"/>
    </xf>
    <xf numFmtId="0" fontId="10" fillId="0" borderId="17" xfId="1" applyFont="1" applyBorder="1" applyAlignment="1">
      <alignment vertical="center" shrinkToFit="1"/>
    </xf>
    <xf numFmtId="0" fontId="10" fillId="0" borderId="18" xfId="1" applyFont="1" applyBorder="1" applyAlignment="1">
      <alignment horizontal="left" vertical="center" shrinkToFit="1"/>
    </xf>
    <xf numFmtId="0" fontId="10" fillId="0" borderId="19" xfId="1" applyFont="1" applyBorder="1" applyAlignment="1">
      <alignment vertical="center" shrinkToFit="1"/>
    </xf>
    <xf numFmtId="0" fontId="10" fillId="0" borderId="22" xfId="1" applyFont="1" applyBorder="1" applyAlignment="1">
      <alignment vertical="center" shrinkToFit="1"/>
    </xf>
    <xf numFmtId="0" fontId="10" fillId="0" borderId="23" xfId="1" applyFont="1" applyBorder="1" applyAlignment="1">
      <alignment horizontal="left" vertical="center" shrinkToFit="1"/>
    </xf>
    <xf numFmtId="0" fontId="10" fillId="0" borderId="24" xfId="1" applyFont="1" applyBorder="1" applyAlignment="1">
      <alignment horizontal="left" vertical="center" shrinkToFit="1"/>
    </xf>
    <xf numFmtId="0" fontId="10" fillId="0" borderId="27" xfId="1" applyFont="1" applyBorder="1" applyAlignment="1">
      <alignment vertical="center" shrinkToFit="1"/>
    </xf>
    <xf numFmtId="0" fontId="10" fillId="0" borderId="28" xfId="1" applyFont="1" applyBorder="1" applyAlignment="1">
      <alignment horizontal="left" vertical="center" shrinkToFit="1"/>
    </xf>
    <xf numFmtId="0" fontId="10" fillId="0" borderId="29" xfId="1" applyFont="1" applyBorder="1" applyAlignment="1">
      <alignment vertical="center" shrinkToFit="1"/>
    </xf>
    <xf numFmtId="0" fontId="10" fillId="0" borderId="24" xfId="1" applyFont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10" fillId="0" borderId="30" xfId="1" applyFont="1" applyBorder="1" applyAlignment="1">
      <alignment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31" xfId="1" applyFont="1" applyBorder="1" applyAlignment="1">
      <alignment vertical="center" shrinkToFit="1"/>
    </xf>
    <xf numFmtId="1" fontId="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6" xfId="1" applyFont="1" applyBorder="1" applyAlignment="1">
      <alignment vertical="center" shrinkToFit="1"/>
    </xf>
    <xf numFmtId="0" fontId="10" fillId="0" borderId="6" xfId="1" applyFont="1" applyBorder="1" applyAlignment="1">
      <alignment horizontal="left" vertical="center" shrinkToFit="1"/>
    </xf>
    <xf numFmtId="0" fontId="2" fillId="0" borderId="6" xfId="0" applyFont="1" applyFill="1" applyBorder="1"/>
    <xf numFmtId="1" fontId="2" fillId="0" borderId="6" xfId="0" applyNumberFormat="1" applyFont="1" applyFill="1" applyBorder="1"/>
    <xf numFmtId="2" fontId="2" fillId="0" borderId="6" xfId="0" applyNumberFormat="1" applyFont="1" applyFill="1" applyBorder="1"/>
    <xf numFmtId="0" fontId="4" fillId="0" borderId="6" xfId="0" applyFont="1" applyFill="1" applyBorder="1" applyAlignment="1">
      <alignment vertical="center" textRotation="90" shrinkToFit="1"/>
    </xf>
    <xf numFmtId="0" fontId="4" fillId="0" borderId="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vertical="center"/>
    </xf>
    <xf numFmtId="187" fontId="6" fillId="2" borderId="6" xfId="0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0" xfId="0" applyFont="1" applyFill="1"/>
    <xf numFmtId="0" fontId="2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87" fontId="12" fillId="2" borderId="6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187" fontId="11" fillId="2" borderId="6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" fontId="12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AL46"/>
  <sheetViews>
    <sheetView tabSelected="1" view="pageBreakPreview" topLeftCell="I1" zoomScaleNormal="100" zoomScaleSheetLayoutView="100" workbookViewId="0">
      <selection activeCell="AJ4" sqref="AJ4:AJ39"/>
    </sheetView>
  </sheetViews>
  <sheetFormatPr defaultColWidth="9" defaultRowHeight="18.600000000000001" customHeight="1" x14ac:dyDescent="0.5"/>
  <cols>
    <col min="1" max="1" width="4.625" style="8" bestFit="1" customWidth="1"/>
    <col min="2" max="2" width="4" style="8" hidden="1" customWidth="1"/>
    <col min="3" max="3" width="9" style="8" hidden="1" customWidth="1"/>
    <col min="4" max="4" width="10.25" style="8" hidden="1" customWidth="1"/>
    <col min="5" max="5" width="4.625" style="8" bestFit="1" customWidth="1"/>
    <col min="6" max="6" width="3.75" style="8" customWidth="1"/>
    <col min="7" max="7" width="4.875" style="8" customWidth="1"/>
    <col min="8" max="8" width="4.375" style="8" bestFit="1" customWidth="1"/>
    <col min="9" max="9" width="5" style="8" customWidth="1"/>
    <col min="10" max="10" width="3.75" style="8" customWidth="1"/>
    <col min="11" max="11" width="5.375" style="8" customWidth="1"/>
    <col min="12" max="12" width="3.75" style="8" customWidth="1"/>
    <col min="13" max="13" width="5.25" style="8" customWidth="1"/>
    <col min="14" max="14" width="3.75" style="8" customWidth="1"/>
    <col min="15" max="15" width="5" style="8" customWidth="1"/>
    <col min="16" max="16" width="3.75" style="8" customWidth="1"/>
    <col min="17" max="17" width="7.125" style="8" customWidth="1"/>
    <col min="18" max="18" width="3.75" style="8" customWidth="1"/>
    <col min="19" max="19" width="4.75" style="8" customWidth="1"/>
    <col min="20" max="20" width="3.75" style="8" customWidth="1"/>
    <col min="21" max="21" width="5" style="8" customWidth="1"/>
    <col min="22" max="22" width="3.75" style="8" customWidth="1"/>
    <col min="23" max="23" width="5" style="8" customWidth="1"/>
    <col min="24" max="24" width="3.75" style="8" customWidth="1"/>
    <col min="25" max="27" width="4.375" style="43" customWidth="1"/>
    <col min="28" max="28" width="4.875" style="43" customWidth="1"/>
    <col min="29" max="29" width="5.75" style="43" customWidth="1"/>
    <col min="30" max="32" width="4.375" style="43" customWidth="1"/>
    <col min="33" max="33" width="4.875" style="43" customWidth="1"/>
    <col min="34" max="34" width="5" style="43" customWidth="1"/>
    <col min="35" max="35" width="7.875" style="43" bestFit="1" customWidth="1"/>
    <col min="36" max="36" width="7.875" style="43" customWidth="1"/>
    <col min="37" max="37" width="6.875" style="43" customWidth="1"/>
    <col min="38" max="16384" width="9" style="8"/>
  </cols>
  <sheetData>
    <row r="1" spans="1:38" s="1" customFormat="1" ht="23.2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38" s="1" customFormat="1" ht="24.75" customHeight="1" x14ac:dyDescent="0.2">
      <c r="A2" s="60" t="s">
        <v>49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8" s="1" customFormat="1" ht="27.75" customHeight="1" x14ac:dyDescent="0.2">
      <c r="A3" s="61" t="s">
        <v>1</v>
      </c>
      <c r="B3" s="63" t="s">
        <v>2</v>
      </c>
      <c r="C3" s="64"/>
      <c r="D3" s="65"/>
      <c r="E3" s="38" t="s">
        <v>3</v>
      </c>
      <c r="F3" s="69" t="s">
        <v>4</v>
      </c>
      <c r="G3" s="38" t="s">
        <v>5</v>
      </c>
      <c r="H3" s="69" t="s">
        <v>4</v>
      </c>
      <c r="I3" s="38" t="s">
        <v>6</v>
      </c>
      <c r="J3" s="69" t="s">
        <v>4</v>
      </c>
      <c r="K3" s="38" t="s">
        <v>7</v>
      </c>
      <c r="L3" s="69" t="s">
        <v>4</v>
      </c>
      <c r="M3" s="38" t="s">
        <v>8</v>
      </c>
      <c r="N3" s="69" t="s">
        <v>4</v>
      </c>
      <c r="O3" s="38" t="s">
        <v>9</v>
      </c>
      <c r="P3" s="69" t="s">
        <v>4</v>
      </c>
      <c r="Q3" s="38" t="s">
        <v>10</v>
      </c>
      <c r="R3" s="69" t="s">
        <v>4</v>
      </c>
      <c r="S3" s="38" t="s">
        <v>11</v>
      </c>
      <c r="T3" s="69" t="s">
        <v>4</v>
      </c>
      <c r="U3" s="38" t="s">
        <v>12</v>
      </c>
      <c r="V3" s="69" t="s">
        <v>4</v>
      </c>
      <c r="W3" s="38" t="s">
        <v>48</v>
      </c>
      <c r="X3" s="69" t="s">
        <v>4</v>
      </c>
      <c r="Y3" s="40" t="s">
        <v>3</v>
      </c>
      <c r="Z3" s="40" t="s">
        <v>5</v>
      </c>
      <c r="AA3" s="40" t="s">
        <v>6</v>
      </c>
      <c r="AB3" s="40" t="s">
        <v>7</v>
      </c>
      <c r="AC3" s="40" t="s">
        <v>8</v>
      </c>
      <c r="AD3" s="40" t="s">
        <v>13</v>
      </c>
      <c r="AE3" s="40" t="s">
        <v>10</v>
      </c>
      <c r="AF3" s="40" t="s">
        <v>11</v>
      </c>
      <c r="AG3" s="40" t="s">
        <v>14</v>
      </c>
      <c r="AH3" s="40" t="s">
        <v>48</v>
      </c>
      <c r="AI3" s="52" t="s">
        <v>15</v>
      </c>
      <c r="AJ3" s="58" t="s">
        <v>50</v>
      </c>
      <c r="AK3" s="40" t="s">
        <v>51</v>
      </c>
      <c r="AL3" s="25"/>
    </row>
    <row r="4" spans="1:38" s="1" customFormat="1" ht="15.75" customHeight="1" x14ac:dyDescent="0.2">
      <c r="A4" s="62"/>
      <c r="B4" s="66"/>
      <c r="C4" s="67"/>
      <c r="D4" s="68"/>
      <c r="E4" s="39">
        <v>100</v>
      </c>
      <c r="F4" s="69"/>
      <c r="G4" s="39">
        <v>100</v>
      </c>
      <c r="H4" s="69"/>
      <c r="I4" s="39">
        <v>100</v>
      </c>
      <c r="J4" s="69"/>
      <c r="K4" s="39">
        <v>100</v>
      </c>
      <c r="L4" s="69"/>
      <c r="M4" s="39">
        <v>100</v>
      </c>
      <c r="N4" s="69"/>
      <c r="O4" s="39">
        <v>100</v>
      </c>
      <c r="P4" s="69"/>
      <c r="Q4" s="39">
        <v>100</v>
      </c>
      <c r="R4" s="69"/>
      <c r="S4" s="39">
        <v>100</v>
      </c>
      <c r="T4" s="69"/>
      <c r="U4" s="39">
        <v>100</v>
      </c>
      <c r="V4" s="69"/>
      <c r="W4" s="39">
        <v>100</v>
      </c>
      <c r="X4" s="69"/>
      <c r="Y4" s="41">
        <v>5</v>
      </c>
      <c r="Z4" s="41">
        <v>5</v>
      </c>
      <c r="AA4" s="41">
        <v>3</v>
      </c>
      <c r="AB4" s="41">
        <v>3</v>
      </c>
      <c r="AC4" s="41">
        <v>1</v>
      </c>
      <c r="AD4" s="41">
        <v>2</v>
      </c>
      <c r="AE4" s="41">
        <v>2</v>
      </c>
      <c r="AF4" s="41">
        <v>2</v>
      </c>
      <c r="AG4" s="41">
        <v>2</v>
      </c>
      <c r="AH4" s="41">
        <v>1</v>
      </c>
      <c r="AI4" s="53">
        <f>SUM(Y4:AH4)</f>
        <v>26</v>
      </c>
      <c r="AJ4" s="57">
        <f>E4+G4+I4+K4+M4+O4+Q4+S4+W4+U4</f>
        <v>1000</v>
      </c>
      <c r="AK4" s="55">
        <f>COUNT(A5:A39)</f>
        <v>9</v>
      </c>
    </row>
    <row r="5" spans="1:38" s="1" customFormat="1" ht="17.25" customHeight="1" x14ac:dyDescent="0.2">
      <c r="A5" s="45">
        <v>1</v>
      </c>
      <c r="B5" s="9" t="s">
        <v>16</v>
      </c>
      <c r="C5" s="10" t="s">
        <v>17</v>
      </c>
      <c r="D5" s="11" t="s">
        <v>18</v>
      </c>
      <c r="E5" s="2">
        <v>61</v>
      </c>
      <c r="F5" s="3">
        <f>IF(E5&lt;=49,0,IF(E5&lt;=54,1,IF(E5&lt;=59,1.5,IF(E5&lt;=64,2,IF(E5&lt;=69,2.5,IF(E5&lt;=74,3,IF(E5&lt;=79,3.5,4)))))))</f>
        <v>2</v>
      </c>
      <c r="G5" s="4">
        <v>69</v>
      </c>
      <c r="H5" s="3">
        <f>IF(G5&lt;=49,0,IF(G5&lt;=54,1,IF(G5&lt;=59,1.5,IF(G5&lt;=64,2,IF(G5&lt;=69,2.5,IF(G5&lt;=74,3,IF(G5&lt;=79,3.5,4)))))))</f>
        <v>2.5</v>
      </c>
      <c r="I5" s="4">
        <v>67</v>
      </c>
      <c r="J5" s="3">
        <f>IF(I5&lt;=49,0,IF(I5&lt;=54,1,IF(I5&lt;=59,1.5,IF(I5&lt;=64,2,IF(I5&lt;=69,2.5,IF(I5&lt;=74,3,IF(I5&lt;=79,3.5,4)))))))</f>
        <v>2.5</v>
      </c>
      <c r="K5" s="2">
        <v>74</v>
      </c>
      <c r="L5" s="3">
        <f>IF(K5&lt;=49,0,IF(K5&lt;=54,1,IF(K5&lt;=59,1.5,IF(K5&lt;=64,2,IF(K5&lt;=69,2.5,IF(K5&lt;=74,3,IF(K5&lt;=79,3.5,4)))))))</f>
        <v>3</v>
      </c>
      <c r="M5" s="2">
        <v>63</v>
      </c>
      <c r="N5" s="3">
        <f>IF(M5&lt;=49,0,IF(M5&lt;=54,1,IF(M5&lt;=59,1.5,IF(M5&lt;=64,2,IF(M5&lt;=69,2.5,IF(M5&lt;=74,3,IF(M5&lt;=79,3.5,4)))))))</f>
        <v>2</v>
      </c>
      <c r="O5" s="4">
        <v>80</v>
      </c>
      <c r="P5" s="3">
        <f>IF(O5&lt;=49,0,IF(O5&lt;=54,1,IF(O5&lt;=59,1.5,IF(O5&lt;=64,2,IF(O5&lt;=69,2.5,IF(O5&lt;=74,3,IF(O5&lt;=79,3.5,4)))))))</f>
        <v>4</v>
      </c>
      <c r="Q5" s="22">
        <v>76</v>
      </c>
      <c r="R5" s="23">
        <f>IF(Q5&lt;=49,0,IF(Q5&lt;=54,1,IF(Q5&lt;=59,1.5,IF(Q5&lt;=64,2,IF(Q5&lt;=69,2.5,IF(Q5&lt;=74,3,IF(Q5&lt;=79,3.5,4)))))))</f>
        <v>3.5</v>
      </c>
      <c r="S5" s="24">
        <v>71</v>
      </c>
      <c r="T5" s="23">
        <f>IF(S5&lt;=49,0,IF(S5&lt;=54,1,IF(S5&lt;=59,1.5,IF(S5&lt;=64,2,IF(S5&lt;=69,2.5,IF(S5&lt;=74,3,IF(S5&lt;=79,3.5,4)))))))</f>
        <v>3</v>
      </c>
      <c r="U5" s="2">
        <v>74</v>
      </c>
      <c r="V5" s="3">
        <f>IF(U5&lt;=49,0,IF(U5&lt;=54,1,IF(U5&lt;=59,1.5,IF(U5&lt;=64,2,IF(U5&lt;=69,2.5,IF(U5&lt;=74,3,IF(U5&lt;=79,3.5,4)))))))</f>
        <v>3</v>
      </c>
      <c r="W5" s="4">
        <v>77</v>
      </c>
      <c r="X5" s="3">
        <f>IF(W5&lt;=49,0,IF(W5&lt;=54,1,IF(W5&lt;=59,1.5,IF(W5&lt;=64,2,IF(W5&lt;=69,2.5,IF(W5&lt;=74,3,IF(W5&lt;=79,3.5,4)))))))</f>
        <v>3.5</v>
      </c>
      <c r="Y5" s="40">
        <f>F5*5</f>
        <v>10</v>
      </c>
      <c r="Z5" s="40">
        <f t="shared" ref="Z5:Z29" si="0">H5*5</f>
        <v>12.5</v>
      </c>
      <c r="AA5" s="40">
        <f t="shared" ref="AA5:AA29" si="1">J5*3</f>
        <v>7.5</v>
      </c>
      <c r="AB5" s="40">
        <f>L5*3</f>
        <v>9</v>
      </c>
      <c r="AC5" s="40">
        <f>N5*1</f>
        <v>2</v>
      </c>
      <c r="AD5" s="40">
        <f>P5*2</f>
        <v>8</v>
      </c>
      <c r="AE5" s="40">
        <f>R5*2</f>
        <v>7</v>
      </c>
      <c r="AF5" s="40">
        <f>T5*2</f>
        <v>6</v>
      </c>
      <c r="AG5" s="40">
        <f>V5*2</f>
        <v>6</v>
      </c>
      <c r="AH5" s="40">
        <f>X5*1</f>
        <v>3.5</v>
      </c>
      <c r="AI5" s="54">
        <f>SUM(Y5:AH5)/26</f>
        <v>2.75</v>
      </c>
      <c r="AJ5" s="57">
        <f t="shared" ref="AJ5:AJ39" si="2">E5+G5+I5+K5+M5+O5+Q5+S5+W5+U5</f>
        <v>712</v>
      </c>
      <c r="AK5" s="56">
        <f>RANK(AJ5,$AJ$5:$AJ$39,0)</f>
        <v>5</v>
      </c>
    </row>
    <row r="6" spans="1:38" s="1" customFormat="1" ht="17.25" customHeight="1" x14ac:dyDescent="0.2">
      <c r="A6" s="46">
        <v>2</v>
      </c>
      <c r="B6" s="12" t="s">
        <v>16</v>
      </c>
      <c r="C6" s="13" t="s">
        <v>19</v>
      </c>
      <c r="D6" s="14" t="s">
        <v>20</v>
      </c>
      <c r="E6" s="5">
        <v>56</v>
      </c>
      <c r="F6" s="6">
        <f>IF(E6&lt;=49,0,IF(E6&lt;=54,1,IF(E6&lt;=59,1.5,IF(E6&lt;=64,2,IF(E6&lt;=69,2.5,IF(E6&lt;=74,3,IF(E6&lt;=79,3.5,4)))))))</f>
        <v>1.5</v>
      </c>
      <c r="G6" s="7">
        <v>67</v>
      </c>
      <c r="H6" s="6">
        <f>IF(G6&lt;=49,0,IF(G6&lt;=54,1,IF(G6&lt;=59,1.5,IF(G6&lt;=64,2,IF(G6&lt;=69,2.5,IF(G6&lt;=74,3,IF(G6&lt;=79,3.5,4)))))))</f>
        <v>2.5</v>
      </c>
      <c r="I6" s="7">
        <v>64</v>
      </c>
      <c r="J6" s="6">
        <f>IF(I6&lt;=49,0,IF(I6&lt;=54,1,IF(I6&lt;=59,1.5,IF(I6&lt;=64,2,IF(I6&lt;=69,2.5,IF(I6&lt;=74,3,IF(I6&lt;=79,3.5,4)))))))</f>
        <v>2</v>
      </c>
      <c r="K6" s="5">
        <v>65</v>
      </c>
      <c r="L6" s="6">
        <f>IF(K6&lt;=49,0,IF(K6&lt;=54,1,IF(K6&lt;=59,1.5,IF(K6&lt;=64,2,IF(K6&lt;=69,2.5,IF(K6&lt;=74,3,IF(K6&lt;=79,3.5,4)))))))</f>
        <v>2.5</v>
      </c>
      <c r="M6" s="5">
        <v>62</v>
      </c>
      <c r="N6" s="6">
        <f>IF(M6&lt;=49,0,IF(M6&lt;=54,1,IF(M6&lt;=59,1.5,IF(M6&lt;=64,2,IF(M6&lt;=69,2.5,IF(M6&lt;=74,3,IF(M6&lt;=79,3.5,4)))))))</f>
        <v>2</v>
      </c>
      <c r="O6" s="7">
        <v>77</v>
      </c>
      <c r="P6" s="6">
        <f>IF(O6&lt;=49,0,IF(O6&lt;=54,1,IF(O6&lt;=59,1.5,IF(O6&lt;=64,2,IF(O6&lt;=69,2.5,IF(O6&lt;=74,3,IF(O6&lt;=79,3.5,4)))))))</f>
        <v>3.5</v>
      </c>
      <c r="Q6" s="5">
        <v>77</v>
      </c>
      <c r="R6" s="6">
        <f>IF(Q6&lt;=49,0,IF(Q6&lt;=54,1,IF(Q6&lt;=59,1.5,IF(Q6&lt;=64,2,IF(Q6&lt;=69,2.5,IF(Q6&lt;=74,3,IF(Q6&lt;=79,3.5,4)))))))</f>
        <v>3.5</v>
      </c>
      <c r="S6" s="7">
        <v>65</v>
      </c>
      <c r="T6" s="6">
        <f>IF(S6&lt;=49,0,IF(S6&lt;=54,1,IF(S6&lt;=59,1.5,IF(S6&lt;=64,2,IF(S6&lt;=69,2.5,IF(S6&lt;=74,3,IF(S6&lt;=79,3.5,4)))))))</f>
        <v>2.5</v>
      </c>
      <c r="U6" s="5">
        <v>63</v>
      </c>
      <c r="V6" s="6">
        <f>IF(U6&lt;=49,0,IF(U6&lt;=54,1,IF(U6&lt;=59,1.5,IF(U6&lt;=64,2,IF(U6&lt;=69,2.5,IF(U6&lt;=74,3,IF(U6&lt;=79,3.5,4)))))))</f>
        <v>2</v>
      </c>
      <c r="W6" s="7">
        <v>61</v>
      </c>
      <c r="X6" s="6">
        <f>IF(W6&lt;=49,0,IF(W6&lt;=54,1,IF(W6&lt;=59,1.5,IF(W6&lt;=64,2,IF(W6&lt;=69,2.5,IF(W6&lt;=74,3,IF(W6&lt;=79,3.5,4)))))))</f>
        <v>2</v>
      </c>
      <c r="Y6" s="40">
        <f t="shared" ref="Y6:Y39" si="3">F6*5</f>
        <v>7.5</v>
      </c>
      <c r="Z6" s="40">
        <f t="shared" si="0"/>
        <v>12.5</v>
      </c>
      <c r="AA6" s="40">
        <f t="shared" si="1"/>
        <v>6</v>
      </c>
      <c r="AB6" s="40">
        <f t="shared" ref="AB6:AB39" si="4">L6*3</f>
        <v>7.5</v>
      </c>
      <c r="AC6" s="40">
        <f t="shared" ref="AC6:AC39" si="5">N6*1</f>
        <v>2</v>
      </c>
      <c r="AD6" s="40">
        <f t="shared" ref="AD6:AD39" si="6">P6*2</f>
        <v>7</v>
      </c>
      <c r="AE6" s="40">
        <f t="shared" ref="AE6:AE39" si="7">R6*2</f>
        <v>7</v>
      </c>
      <c r="AF6" s="40">
        <f t="shared" ref="AF6:AF39" si="8">T6*2</f>
        <v>5</v>
      </c>
      <c r="AG6" s="40">
        <f t="shared" ref="AG6:AG39" si="9">V6*2</f>
        <v>4</v>
      </c>
      <c r="AH6" s="40">
        <f t="shared" ref="AH6:AH39" si="10">X6*1</f>
        <v>2</v>
      </c>
      <c r="AI6" s="54">
        <f t="shared" ref="AI6:AI39" si="11">SUM(Y6:AH6)/26</f>
        <v>2.3269230769230771</v>
      </c>
      <c r="AJ6" s="57">
        <f t="shared" si="2"/>
        <v>657</v>
      </c>
      <c r="AK6" s="56">
        <f t="shared" ref="AK6:AK39" si="12">RANK(AJ6,$AJ$5:$AJ$39,0)</f>
        <v>8</v>
      </c>
    </row>
    <row r="7" spans="1:38" s="1" customFormat="1" ht="17.25" customHeight="1" x14ac:dyDescent="0.2">
      <c r="A7" s="46">
        <v>3</v>
      </c>
      <c r="B7" s="12" t="s">
        <v>21</v>
      </c>
      <c r="C7" s="13" t="s">
        <v>22</v>
      </c>
      <c r="D7" s="14" t="s">
        <v>23</v>
      </c>
      <c r="E7" s="5">
        <v>57</v>
      </c>
      <c r="F7" s="6">
        <f t="shared" ref="F7:L39" si="13">IF(E7&lt;=49,0,IF(E7&lt;=54,1,IF(E7&lt;=59,1.5,IF(E7&lt;=64,2,IF(E7&lt;=69,2.5,IF(E7&lt;=74,3,IF(E7&lt;=79,3.5,4)))))))</f>
        <v>1.5</v>
      </c>
      <c r="G7" s="7">
        <v>70</v>
      </c>
      <c r="H7" s="6">
        <f t="shared" si="13"/>
        <v>3</v>
      </c>
      <c r="I7" s="7">
        <v>57</v>
      </c>
      <c r="J7" s="6">
        <f t="shared" si="13"/>
        <v>1.5</v>
      </c>
      <c r="K7" s="5">
        <v>62</v>
      </c>
      <c r="L7" s="6">
        <f t="shared" si="13"/>
        <v>2</v>
      </c>
      <c r="M7" s="5">
        <v>61</v>
      </c>
      <c r="N7" s="6">
        <f t="shared" ref="N7:N39" si="14">IF(M7&lt;=49,0,IF(M7&lt;=54,1,IF(M7&lt;=59,1.5,IF(M7&lt;=64,2,IF(M7&lt;=69,2.5,IF(M7&lt;=74,3,IF(M7&lt;=79,3.5,4)))))))</f>
        <v>2</v>
      </c>
      <c r="O7" s="7">
        <v>75</v>
      </c>
      <c r="P7" s="6">
        <f t="shared" ref="P7:P39" si="15">IF(O7&lt;=49,0,IF(O7&lt;=54,1,IF(O7&lt;=59,1.5,IF(O7&lt;=64,2,IF(O7&lt;=69,2.5,IF(O7&lt;=74,3,IF(O7&lt;=79,3.5,4)))))))</f>
        <v>3.5</v>
      </c>
      <c r="Q7" s="5">
        <v>75</v>
      </c>
      <c r="R7" s="6">
        <f t="shared" ref="R7:R39" si="16">IF(Q7&lt;=49,0,IF(Q7&lt;=54,1,IF(Q7&lt;=59,1.5,IF(Q7&lt;=64,2,IF(Q7&lt;=69,2.5,IF(Q7&lt;=74,3,IF(Q7&lt;=79,3.5,4)))))))</f>
        <v>3.5</v>
      </c>
      <c r="S7" s="7">
        <v>66</v>
      </c>
      <c r="T7" s="6">
        <f t="shared" ref="T7:X39" si="17">IF(S7&lt;=49,0,IF(S7&lt;=54,1,IF(S7&lt;=59,1.5,IF(S7&lt;=64,2,IF(S7&lt;=69,2.5,IF(S7&lt;=74,3,IF(S7&lt;=79,3.5,4)))))))</f>
        <v>2.5</v>
      </c>
      <c r="U7" s="5">
        <v>64</v>
      </c>
      <c r="V7" s="6">
        <f t="shared" ref="V7:V39" si="18">IF(U7&lt;=49,0,IF(U7&lt;=54,1,IF(U7&lt;=59,1.5,IF(U7&lt;=64,2,IF(U7&lt;=69,2.5,IF(U7&lt;=74,3,IF(U7&lt;=79,3.5,4)))))))</f>
        <v>2</v>
      </c>
      <c r="W7" s="7">
        <v>64</v>
      </c>
      <c r="X7" s="6">
        <f t="shared" si="17"/>
        <v>2</v>
      </c>
      <c r="Y7" s="40">
        <f t="shared" si="3"/>
        <v>7.5</v>
      </c>
      <c r="Z7" s="40">
        <f t="shared" si="0"/>
        <v>15</v>
      </c>
      <c r="AA7" s="40">
        <f t="shared" si="1"/>
        <v>4.5</v>
      </c>
      <c r="AB7" s="40">
        <f t="shared" si="4"/>
        <v>6</v>
      </c>
      <c r="AC7" s="40">
        <f t="shared" si="5"/>
        <v>2</v>
      </c>
      <c r="AD7" s="40">
        <f t="shared" si="6"/>
        <v>7</v>
      </c>
      <c r="AE7" s="40">
        <f t="shared" si="7"/>
        <v>7</v>
      </c>
      <c r="AF7" s="40">
        <f t="shared" si="8"/>
        <v>5</v>
      </c>
      <c r="AG7" s="40">
        <f t="shared" si="9"/>
        <v>4</v>
      </c>
      <c r="AH7" s="40">
        <f t="shared" si="10"/>
        <v>2</v>
      </c>
      <c r="AI7" s="54">
        <f t="shared" si="11"/>
        <v>2.3076923076923075</v>
      </c>
      <c r="AJ7" s="57">
        <f t="shared" si="2"/>
        <v>651</v>
      </c>
      <c r="AK7" s="56">
        <f t="shared" si="12"/>
        <v>9</v>
      </c>
    </row>
    <row r="8" spans="1:38" s="1" customFormat="1" ht="17.25" customHeight="1" x14ac:dyDescent="0.2">
      <c r="A8" s="46">
        <v>4</v>
      </c>
      <c r="B8" s="12" t="s">
        <v>21</v>
      </c>
      <c r="C8" s="13" t="s">
        <v>24</v>
      </c>
      <c r="D8" s="14" t="s">
        <v>25</v>
      </c>
      <c r="E8" s="5">
        <v>55</v>
      </c>
      <c r="F8" s="6">
        <f t="shared" si="13"/>
        <v>1.5</v>
      </c>
      <c r="G8" s="7">
        <v>80</v>
      </c>
      <c r="H8" s="6">
        <f t="shared" si="13"/>
        <v>4</v>
      </c>
      <c r="I8" s="7">
        <v>72</v>
      </c>
      <c r="J8" s="6">
        <f t="shared" si="13"/>
        <v>3</v>
      </c>
      <c r="K8" s="5">
        <v>71</v>
      </c>
      <c r="L8" s="6">
        <f t="shared" si="13"/>
        <v>3</v>
      </c>
      <c r="M8" s="5">
        <v>63</v>
      </c>
      <c r="N8" s="6">
        <f t="shared" si="14"/>
        <v>2</v>
      </c>
      <c r="O8" s="7">
        <v>77</v>
      </c>
      <c r="P8" s="6">
        <f t="shared" si="15"/>
        <v>3.5</v>
      </c>
      <c r="Q8" s="5">
        <v>77</v>
      </c>
      <c r="R8" s="6">
        <f t="shared" si="16"/>
        <v>3.5</v>
      </c>
      <c r="S8" s="7">
        <v>80</v>
      </c>
      <c r="T8" s="6">
        <f t="shared" si="17"/>
        <v>4</v>
      </c>
      <c r="U8" s="5">
        <v>76</v>
      </c>
      <c r="V8" s="6">
        <f t="shared" si="18"/>
        <v>3.5</v>
      </c>
      <c r="W8" s="7">
        <v>73</v>
      </c>
      <c r="X8" s="6">
        <f t="shared" si="17"/>
        <v>3</v>
      </c>
      <c r="Y8" s="40">
        <f t="shared" si="3"/>
        <v>7.5</v>
      </c>
      <c r="Z8" s="40">
        <f t="shared" si="0"/>
        <v>20</v>
      </c>
      <c r="AA8" s="40">
        <f t="shared" si="1"/>
        <v>9</v>
      </c>
      <c r="AB8" s="40">
        <f t="shared" si="4"/>
        <v>9</v>
      </c>
      <c r="AC8" s="40">
        <f t="shared" si="5"/>
        <v>2</v>
      </c>
      <c r="AD8" s="40">
        <f t="shared" si="6"/>
        <v>7</v>
      </c>
      <c r="AE8" s="40">
        <f t="shared" si="7"/>
        <v>7</v>
      </c>
      <c r="AF8" s="40">
        <f t="shared" si="8"/>
        <v>8</v>
      </c>
      <c r="AG8" s="40">
        <f t="shared" si="9"/>
        <v>7</v>
      </c>
      <c r="AH8" s="40">
        <f t="shared" si="10"/>
        <v>3</v>
      </c>
      <c r="AI8" s="54">
        <f t="shared" si="11"/>
        <v>3.0576923076923075</v>
      </c>
      <c r="AJ8" s="57">
        <f t="shared" si="2"/>
        <v>724</v>
      </c>
      <c r="AK8" s="56">
        <f t="shared" si="12"/>
        <v>4</v>
      </c>
    </row>
    <row r="9" spans="1:38" s="1" customFormat="1" ht="17.25" customHeight="1" x14ac:dyDescent="0.2">
      <c r="A9" s="46">
        <v>5</v>
      </c>
      <c r="B9" s="15" t="s">
        <v>21</v>
      </c>
      <c r="C9" s="16" t="s">
        <v>26</v>
      </c>
      <c r="D9" s="17" t="s">
        <v>25</v>
      </c>
      <c r="E9" s="5">
        <v>61</v>
      </c>
      <c r="F9" s="6">
        <f t="shared" si="13"/>
        <v>2</v>
      </c>
      <c r="G9" s="7">
        <v>86</v>
      </c>
      <c r="H9" s="6">
        <f t="shared" si="13"/>
        <v>4</v>
      </c>
      <c r="I9" s="7">
        <v>76</v>
      </c>
      <c r="J9" s="6">
        <f t="shared" si="13"/>
        <v>3.5</v>
      </c>
      <c r="K9" s="5">
        <v>80</v>
      </c>
      <c r="L9" s="6">
        <f t="shared" si="13"/>
        <v>4</v>
      </c>
      <c r="M9" s="5">
        <v>62</v>
      </c>
      <c r="N9" s="6">
        <f t="shared" si="14"/>
        <v>2</v>
      </c>
      <c r="O9" s="7">
        <v>80</v>
      </c>
      <c r="P9" s="6">
        <f t="shared" si="15"/>
        <v>4</v>
      </c>
      <c r="Q9" s="5">
        <v>84</v>
      </c>
      <c r="R9" s="6">
        <f t="shared" si="16"/>
        <v>4</v>
      </c>
      <c r="S9" s="7">
        <v>75</v>
      </c>
      <c r="T9" s="6">
        <f t="shared" si="17"/>
        <v>3.5</v>
      </c>
      <c r="U9" s="5">
        <v>80</v>
      </c>
      <c r="V9" s="6">
        <f t="shared" si="18"/>
        <v>4</v>
      </c>
      <c r="W9" s="7">
        <v>78</v>
      </c>
      <c r="X9" s="6">
        <f t="shared" si="17"/>
        <v>3.5</v>
      </c>
      <c r="Y9" s="40">
        <f t="shared" si="3"/>
        <v>10</v>
      </c>
      <c r="Z9" s="40">
        <f t="shared" si="0"/>
        <v>20</v>
      </c>
      <c r="AA9" s="40">
        <f t="shared" si="1"/>
        <v>10.5</v>
      </c>
      <c r="AB9" s="40">
        <f t="shared" si="4"/>
        <v>12</v>
      </c>
      <c r="AC9" s="40">
        <f t="shared" si="5"/>
        <v>2</v>
      </c>
      <c r="AD9" s="40">
        <f t="shared" si="6"/>
        <v>8</v>
      </c>
      <c r="AE9" s="40">
        <f t="shared" si="7"/>
        <v>8</v>
      </c>
      <c r="AF9" s="40">
        <f t="shared" si="8"/>
        <v>7</v>
      </c>
      <c r="AG9" s="40">
        <f t="shared" si="9"/>
        <v>8</v>
      </c>
      <c r="AH9" s="40">
        <f t="shared" si="10"/>
        <v>3.5</v>
      </c>
      <c r="AI9" s="54">
        <f t="shared" si="11"/>
        <v>3.4230769230769229</v>
      </c>
      <c r="AJ9" s="57">
        <f t="shared" si="2"/>
        <v>762</v>
      </c>
      <c r="AK9" s="56">
        <f t="shared" si="12"/>
        <v>2</v>
      </c>
    </row>
    <row r="10" spans="1:38" s="1" customFormat="1" ht="17.25" customHeight="1" x14ac:dyDescent="0.2">
      <c r="A10" s="46">
        <v>6</v>
      </c>
      <c r="B10" s="18" t="s">
        <v>21</v>
      </c>
      <c r="C10" s="19" t="s">
        <v>27</v>
      </c>
      <c r="D10" s="20" t="s">
        <v>28</v>
      </c>
      <c r="E10" s="5">
        <v>64</v>
      </c>
      <c r="F10" s="6">
        <f t="shared" si="13"/>
        <v>2</v>
      </c>
      <c r="G10" s="7">
        <v>80</v>
      </c>
      <c r="H10" s="6">
        <f t="shared" si="13"/>
        <v>4</v>
      </c>
      <c r="I10" s="7">
        <v>74</v>
      </c>
      <c r="J10" s="6">
        <f t="shared" si="13"/>
        <v>3</v>
      </c>
      <c r="K10" s="5">
        <v>71</v>
      </c>
      <c r="L10" s="6">
        <f t="shared" si="13"/>
        <v>3</v>
      </c>
      <c r="M10" s="5">
        <v>63</v>
      </c>
      <c r="N10" s="6">
        <f t="shared" si="14"/>
        <v>2</v>
      </c>
      <c r="O10" s="7">
        <v>80</v>
      </c>
      <c r="P10" s="6">
        <f t="shared" si="15"/>
        <v>4</v>
      </c>
      <c r="Q10" s="5">
        <v>84</v>
      </c>
      <c r="R10" s="6">
        <f t="shared" si="16"/>
        <v>4</v>
      </c>
      <c r="S10" s="7">
        <v>67</v>
      </c>
      <c r="T10" s="6">
        <f t="shared" si="17"/>
        <v>2.5</v>
      </c>
      <c r="U10" s="5">
        <v>72</v>
      </c>
      <c r="V10" s="6">
        <f t="shared" si="18"/>
        <v>3</v>
      </c>
      <c r="W10" s="7">
        <v>73</v>
      </c>
      <c r="X10" s="6">
        <f t="shared" si="17"/>
        <v>3</v>
      </c>
      <c r="Y10" s="40">
        <f t="shared" si="3"/>
        <v>10</v>
      </c>
      <c r="Z10" s="40">
        <f t="shared" si="0"/>
        <v>20</v>
      </c>
      <c r="AA10" s="40">
        <f t="shared" si="1"/>
        <v>9</v>
      </c>
      <c r="AB10" s="40">
        <f t="shared" si="4"/>
        <v>9</v>
      </c>
      <c r="AC10" s="40">
        <f t="shared" si="5"/>
        <v>2</v>
      </c>
      <c r="AD10" s="40">
        <f t="shared" si="6"/>
        <v>8</v>
      </c>
      <c r="AE10" s="40">
        <f t="shared" si="7"/>
        <v>8</v>
      </c>
      <c r="AF10" s="40">
        <f t="shared" si="8"/>
        <v>5</v>
      </c>
      <c r="AG10" s="40">
        <f t="shared" si="9"/>
        <v>6</v>
      </c>
      <c r="AH10" s="40">
        <f t="shared" si="10"/>
        <v>3</v>
      </c>
      <c r="AI10" s="54">
        <f>SUM(Y10:AH10)/26</f>
        <v>3.0769230769230771</v>
      </c>
      <c r="AJ10" s="57">
        <f t="shared" si="2"/>
        <v>728</v>
      </c>
      <c r="AK10" s="56">
        <f t="shared" si="12"/>
        <v>3</v>
      </c>
    </row>
    <row r="11" spans="1:38" s="1" customFormat="1" ht="17.25" customHeight="1" x14ac:dyDescent="0.2">
      <c r="A11" s="46">
        <v>7</v>
      </c>
      <c r="B11" s="12" t="s">
        <v>16</v>
      </c>
      <c r="C11" s="13" t="s">
        <v>29</v>
      </c>
      <c r="D11" s="14" t="s">
        <v>30</v>
      </c>
      <c r="E11" s="5">
        <v>62</v>
      </c>
      <c r="F11" s="6">
        <f t="shared" si="13"/>
        <v>2</v>
      </c>
      <c r="G11" s="7">
        <v>75</v>
      </c>
      <c r="H11" s="6">
        <f t="shared" si="13"/>
        <v>3.5</v>
      </c>
      <c r="I11" s="7">
        <v>65</v>
      </c>
      <c r="J11" s="6">
        <f t="shared" si="13"/>
        <v>2.5</v>
      </c>
      <c r="K11" s="5">
        <v>66</v>
      </c>
      <c r="L11" s="6">
        <f t="shared" si="13"/>
        <v>2.5</v>
      </c>
      <c r="M11" s="5">
        <v>61</v>
      </c>
      <c r="N11" s="6">
        <f t="shared" si="14"/>
        <v>2</v>
      </c>
      <c r="O11" s="7">
        <v>77</v>
      </c>
      <c r="P11" s="6">
        <f t="shared" si="15"/>
        <v>3.5</v>
      </c>
      <c r="Q11" s="5">
        <v>78</v>
      </c>
      <c r="R11" s="6">
        <f t="shared" si="16"/>
        <v>3.5</v>
      </c>
      <c r="S11" s="7">
        <v>73</v>
      </c>
      <c r="T11" s="6">
        <f t="shared" si="17"/>
        <v>3</v>
      </c>
      <c r="U11" s="5">
        <v>61</v>
      </c>
      <c r="V11" s="6">
        <f t="shared" si="18"/>
        <v>2</v>
      </c>
      <c r="W11" s="7">
        <v>62</v>
      </c>
      <c r="X11" s="6">
        <f t="shared" si="17"/>
        <v>2</v>
      </c>
      <c r="Y11" s="40">
        <f t="shared" si="3"/>
        <v>10</v>
      </c>
      <c r="Z11" s="40">
        <f t="shared" si="0"/>
        <v>17.5</v>
      </c>
      <c r="AA11" s="40">
        <f t="shared" si="1"/>
        <v>7.5</v>
      </c>
      <c r="AB11" s="40">
        <f t="shared" si="4"/>
        <v>7.5</v>
      </c>
      <c r="AC11" s="40">
        <f t="shared" si="5"/>
        <v>2</v>
      </c>
      <c r="AD11" s="40">
        <f t="shared" si="6"/>
        <v>7</v>
      </c>
      <c r="AE11" s="40">
        <f t="shared" si="7"/>
        <v>7</v>
      </c>
      <c r="AF11" s="40">
        <f t="shared" si="8"/>
        <v>6</v>
      </c>
      <c r="AG11" s="40">
        <f t="shared" si="9"/>
        <v>4</v>
      </c>
      <c r="AH11" s="40">
        <f t="shared" si="10"/>
        <v>2</v>
      </c>
      <c r="AI11" s="54">
        <f>SUM(Y11:AH11)/26</f>
        <v>2.7115384615384617</v>
      </c>
      <c r="AJ11" s="57">
        <f t="shared" si="2"/>
        <v>680</v>
      </c>
      <c r="AK11" s="56">
        <f t="shared" si="12"/>
        <v>7</v>
      </c>
    </row>
    <row r="12" spans="1:38" s="1" customFormat="1" ht="17.25" customHeight="1" x14ac:dyDescent="0.2">
      <c r="A12" s="46">
        <v>8</v>
      </c>
      <c r="B12" s="12" t="s">
        <v>21</v>
      </c>
      <c r="C12" s="13" t="s">
        <v>31</v>
      </c>
      <c r="D12" s="14" t="s">
        <v>32</v>
      </c>
      <c r="E12" s="5">
        <v>60</v>
      </c>
      <c r="F12" s="6">
        <f t="shared" si="13"/>
        <v>2</v>
      </c>
      <c r="G12" s="7">
        <v>75</v>
      </c>
      <c r="H12" s="6">
        <f t="shared" si="13"/>
        <v>3.5</v>
      </c>
      <c r="I12" s="7">
        <v>67</v>
      </c>
      <c r="J12" s="6">
        <f t="shared" si="13"/>
        <v>2.5</v>
      </c>
      <c r="K12" s="5">
        <v>75</v>
      </c>
      <c r="L12" s="6">
        <f t="shared" si="13"/>
        <v>3.5</v>
      </c>
      <c r="M12" s="5">
        <v>66</v>
      </c>
      <c r="N12" s="6">
        <f t="shared" si="14"/>
        <v>2.5</v>
      </c>
      <c r="O12" s="7">
        <v>78</v>
      </c>
      <c r="P12" s="6">
        <f t="shared" si="15"/>
        <v>3.5</v>
      </c>
      <c r="Q12" s="5">
        <v>88</v>
      </c>
      <c r="R12" s="6">
        <f t="shared" si="16"/>
        <v>4</v>
      </c>
      <c r="S12" s="7">
        <v>67</v>
      </c>
      <c r="T12" s="6">
        <f t="shared" si="17"/>
        <v>2.5</v>
      </c>
      <c r="U12" s="5">
        <v>60</v>
      </c>
      <c r="V12" s="6">
        <f t="shared" si="18"/>
        <v>2</v>
      </c>
      <c r="W12" s="7">
        <v>71</v>
      </c>
      <c r="X12" s="6">
        <f t="shared" si="17"/>
        <v>3</v>
      </c>
      <c r="Y12" s="40">
        <f t="shared" si="3"/>
        <v>10</v>
      </c>
      <c r="Z12" s="40">
        <f t="shared" si="0"/>
        <v>17.5</v>
      </c>
      <c r="AA12" s="40">
        <f t="shared" si="1"/>
        <v>7.5</v>
      </c>
      <c r="AB12" s="40">
        <f t="shared" si="4"/>
        <v>10.5</v>
      </c>
      <c r="AC12" s="40">
        <f t="shared" si="5"/>
        <v>2.5</v>
      </c>
      <c r="AD12" s="40">
        <f t="shared" si="6"/>
        <v>7</v>
      </c>
      <c r="AE12" s="40">
        <f t="shared" si="7"/>
        <v>8</v>
      </c>
      <c r="AF12" s="40">
        <f t="shared" si="8"/>
        <v>5</v>
      </c>
      <c r="AG12" s="40">
        <f t="shared" si="9"/>
        <v>4</v>
      </c>
      <c r="AH12" s="40">
        <f t="shared" si="10"/>
        <v>3</v>
      </c>
      <c r="AI12" s="54">
        <f t="shared" si="11"/>
        <v>2.8846153846153846</v>
      </c>
      <c r="AJ12" s="57">
        <f t="shared" si="2"/>
        <v>707</v>
      </c>
      <c r="AK12" s="56">
        <f t="shared" si="12"/>
        <v>6</v>
      </c>
    </row>
    <row r="13" spans="1:38" s="1" customFormat="1" ht="17.25" customHeight="1" x14ac:dyDescent="0.2">
      <c r="A13" s="46">
        <v>9</v>
      </c>
      <c r="B13" s="15" t="s">
        <v>16</v>
      </c>
      <c r="C13" s="16" t="s">
        <v>33</v>
      </c>
      <c r="D13" s="21" t="s">
        <v>34</v>
      </c>
      <c r="E13" s="5">
        <v>85</v>
      </c>
      <c r="F13" s="6">
        <f t="shared" si="13"/>
        <v>4</v>
      </c>
      <c r="G13" s="7">
        <v>77</v>
      </c>
      <c r="H13" s="6">
        <f t="shared" si="13"/>
        <v>3.5</v>
      </c>
      <c r="I13" s="7">
        <v>71</v>
      </c>
      <c r="J13" s="6">
        <f t="shared" si="13"/>
        <v>3</v>
      </c>
      <c r="K13" s="5">
        <v>74</v>
      </c>
      <c r="L13" s="6">
        <f t="shared" si="13"/>
        <v>3</v>
      </c>
      <c r="M13" s="5">
        <v>64</v>
      </c>
      <c r="N13" s="6">
        <f t="shared" si="14"/>
        <v>2</v>
      </c>
      <c r="O13" s="7">
        <v>80</v>
      </c>
      <c r="P13" s="6">
        <f t="shared" si="15"/>
        <v>4</v>
      </c>
      <c r="Q13" s="5">
        <v>91</v>
      </c>
      <c r="R13" s="6">
        <f t="shared" si="16"/>
        <v>4</v>
      </c>
      <c r="S13" s="7">
        <v>80</v>
      </c>
      <c r="T13" s="6">
        <f t="shared" si="17"/>
        <v>4</v>
      </c>
      <c r="U13" s="5">
        <v>81</v>
      </c>
      <c r="V13" s="6">
        <f t="shared" si="18"/>
        <v>4</v>
      </c>
      <c r="W13" s="7">
        <v>79</v>
      </c>
      <c r="X13" s="6">
        <f t="shared" si="17"/>
        <v>3.5</v>
      </c>
      <c r="Y13" s="40">
        <f t="shared" si="3"/>
        <v>20</v>
      </c>
      <c r="Z13" s="40">
        <f t="shared" si="0"/>
        <v>17.5</v>
      </c>
      <c r="AA13" s="40">
        <f t="shared" si="1"/>
        <v>9</v>
      </c>
      <c r="AB13" s="40">
        <f t="shared" si="4"/>
        <v>9</v>
      </c>
      <c r="AC13" s="40">
        <f t="shared" si="5"/>
        <v>2</v>
      </c>
      <c r="AD13" s="40">
        <f t="shared" si="6"/>
        <v>8</v>
      </c>
      <c r="AE13" s="40">
        <f t="shared" si="7"/>
        <v>8</v>
      </c>
      <c r="AF13" s="40">
        <f t="shared" si="8"/>
        <v>8</v>
      </c>
      <c r="AG13" s="40">
        <f t="shared" si="9"/>
        <v>8</v>
      </c>
      <c r="AH13" s="40">
        <f t="shared" si="10"/>
        <v>3.5</v>
      </c>
      <c r="AI13" s="54">
        <f t="shared" si="11"/>
        <v>3.5769230769230771</v>
      </c>
      <c r="AJ13" s="57">
        <f t="shared" si="2"/>
        <v>782</v>
      </c>
      <c r="AK13" s="56">
        <f t="shared" si="12"/>
        <v>1</v>
      </c>
    </row>
    <row r="14" spans="1:38" s="1" customFormat="1" ht="17.25" customHeight="1" x14ac:dyDescent="0.2">
      <c r="A14" s="46"/>
      <c r="B14" s="27"/>
      <c r="C14" s="28"/>
      <c r="D14" s="29"/>
      <c r="E14" s="31"/>
      <c r="F14" s="6">
        <f t="shared" si="13"/>
        <v>0</v>
      </c>
      <c r="G14" s="30"/>
      <c r="H14" s="6">
        <f t="shared" si="13"/>
        <v>0</v>
      </c>
      <c r="I14" s="30"/>
      <c r="J14" s="6">
        <f t="shared" si="13"/>
        <v>0</v>
      </c>
      <c r="K14" s="31"/>
      <c r="L14" s="6">
        <f t="shared" si="13"/>
        <v>0</v>
      </c>
      <c r="M14" s="31"/>
      <c r="N14" s="6">
        <f t="shared" si="14"/>
        <v>0</v>
      </c>
      <c r="O14" s="30"/>
      <c r="P14" s="6">
        <f t="shared" si="15"/>
        <v>0</v>
      </c>
      <c r="Q14" s="31"/>
      <c r="R14" s="6">
        <f t="shared" si="16"/>
        <v>0</v>
      </c>
      <c r="S14" s="30"/>
      <c r="T14" s="6">
        <f t="shared" si="17"/>
        <v>0</v>
      </c>
      <c r="U14" s="31"/>
      <c r="V14" s="6">
        <f t="shared" si="18"/>
        <v>0</v>
      </c>
      <c r="W14" s="30"/>
      <c r="X14" s="6">
        <f t="shared" si="17"/>
        <v>0</v>
      </c>
      <c r="Y14" s="40">
        <f t="shared" si="3"/>
        <v>0</v>
      </c>
      <c r="Z14" s="40">
        <f t="shared" si="0"/>
        <v>0</v>
      </c>
      <c r="AA14" s="40">
        <f t="shared" si="1"/>
        <v>0</v>
      </c>
      <c r="AB14" s="40">
        <f t="shared" si="4"/>
        <v>0</v>
      </c>
      <c r="AC14" s="40">
        <f t="shared" si="5"/>
        <v>0</v>
      </c>
      <c r="AD14" s="40">
        <f t="shared" si="6"/>
        <v>0</v>
      </c>
      <c r="AE14" s="40">
        <f t="shared" si="7"/>
        <v>0</v>
      </c>
      <c r="AF14" s="40">
        <f t="shared" si="8"/>
        <v>0</v>
      </c>
      <c r="AG14" s="40">
        <f t="shared" si="9"/>
        <v>0</v>
      </c>
      <c r="AH14" s="40">
        <f t="shared" si="10"/>
        <v>0</v>
      </c>
      <c r="AI14" s="54">
        <f t="shared" si="11"/>
        <v>0</v>
      </c>
      <c r="AJ14" s="57">
        <f t="shared" si="2"/>
        <v>0</v>
      </c>
      <c r="AK14" s="56">
        <f t="shared" si="12"/>
        <v>10</v>
      </c>
    </row>
    <row r="15" spans="1:38" s="1" customFormat="1" ht="17.25" customHeight="1" x14ac:dyDescent="0.2">
      <c r="A15" s="46"/>
      <c r="B15" s="27"/>
      <c r="C15" s="28"/>
      <c r="D15" s="29"/>
      <c r="E15" s="31"/>
      <c r="F15" s="6">
        <f t="shared" si="13"/>
        <v>0</v>
      </c>
      <c r="G15" s="30"/>
      <c r="H15" s="6">
        <f t="shared" si="13"/>
        <v>0</v>
      </c>
      <c r="I15" s="30"/>
      <c r="J15" s="6">
        <f t="shared" si="13"/>
        <v>0</v>
      </c>
      <c r="K15" s="31"/>
      <c r="L15" s="6">
        <f t="shared" si="13"/>
        <v>0</v>
      </c>
      <c r="M15" s="31"/>
      <c r="N15" s="6">
        <f t="shared" si="14"/>
        <v>0</v>
      </c>
      <c r="O15" s="30"/>
      <c r="P15" s="6">
        <f t="shared" si="15"/>
        <v>0</v>
      </c>
      <c r="Q15" s="31"/>
      <c r="R15" s="6">
        <f t="shared" si="16"/>
        <v>0</v>
      </c>
      <c r="S15" s="30"/>
      <c r="T15" s="6">
        <f t="shared" si="17"/>
        <v>0</v>
      </c>
      <c r="U15" s="31"/>
      <c r="V15" s="6">
        <f t="shared" si="18"/>
        <v>0</v>
      </c>
      <c r="W15" s="30"/>
      <c r="X15" s="6">
        <f t="shared" si="17"/>
        <v>0</v>
      </c>
      <c r="Y15" s="40">
        <f t="shared" si="3"/>
        <v>0</v>
      </c>
      <c r="Z15" s="40">
        <f t="shared" si="0"/>
        <v>0</v>
      </c>
      <c r="AA15" s="40">
        <f t="shared" si="1"/>
        <v>0</v>
      </c>
      <c r="AB15" s="40">
        <f t="shared" si="4"/>
        <v>0</v>
      </c>
      <c r="AC15" s="40">
        <f t="shared" si="5"/>
        <v>0</v>
      </c>
      <c r="AD15" s="40">
        <f t="shared" si="6"/>
        <v>0</v>
      </c>
      <c r="AE15" s="40">
        <f t="shared" si="7"/>
        <v>0</v>
      </c>
      <c r="AF15" s="40">
        <f t="shared" si="8"/>
        <v>0</v>
      </c>
      <c r="AG15" s="40">
        <f t="shared" si="9"/>
        <v>0</v>
      </c>
      <c r="AH15" s="40">
        <f t="shared" si="10"/>
        <v>0</v>
      </c>
      <c r="AI15" s="54">
        <f t="shared" si="11"/>
        <v>0</v>
      </c>
      <c r="AJ15" s="57">
        <f t="shared" si="2"/>
        <v>0</v>
      </c>
      <c r="AK15" s="56">
        <f t="shared" si="12"/>
        <v>10</v>
      </c>
    </row>
    <row r="16" spans="1:38" s="1" customFormat="1" ht="17.25" customHeight="1" x14ac:dyDescent="0.2">
      <c r="A16" s="46"/>
      <c r="B16" s="27"/>
      <c r="C16" s="28"/>
      <c r="D16" s="29"/>
      <c r="E16" s="31"/>
      <c r="F16" s="6">
        <f t="shared" si="13"/>
        <v>0</v>
      </c>
      <c r="G16" s="30"/>
      <c r="H16" s="6">
        <f t="shared" si="13"/>
        <v>0</v>
      </c>
      <c r="I16" s="30"/>
      <c r="J16" s="6">
        <f t="shared" si="13"/>
        <v>0</v>
      </c>
      <c r="K16" s="31"/>
      <c r="L16" s="6">
        <f t="shared" si="13"/>
        <v>0</v>
      </c>
      <c r="M16" s="31"/>
      <c r="N16" s="6">
        <f t="shared" si="14"/>
        <v>0</v>
      </c>
      <c r="O16" s="30"/>
      <c r="P16" s="6">
        <f t="shared" si="15"/>
        <v>0</v>
      </c>
      <c r="Q16" s="31"/>
      <c r="R16" s="6">
        <f t="shared" si="16"/>
        <v>0</v>
      </c>
      <c r="S16" s="30"/>
      <c r="T16" s="6">
        <f t="shared" si="17"/>
        <v>0</v>
      </c>
      <c r="U16" s="31"/>
      <c r="V16" s="6">
        <f t="shared" si="18"/>
        <v>0</v>
      </c>
      <c r="W16" s="30"/>
      <c r="X16" s="6">
        <f t="shared" si="17"/>
        <v>0</v>
      </c>
      <c r="Y16" s="40">
        <f t="shared" si="3"/>
        <v>0</v>
      </c>
      <c r="Z16" s="40">
        <f t="shared" si="0"/>
        <v>0</v>
      </c>
      <c r="AA16" s="40">
        <f t="shared" si="1"/>
        <v>0</v>
      </c>
      <c r="AB16" s="40">
        <f t="shared" si="4"/>
        <v>0</v>
      </c>
      <c r="AC16" s="40">
        <f t="shared" si="5"/>
        <v>0</v>
      </c>
      <c r="AD16" s="40">
        <f t="shared" si="6"/>
        <v>0</v>
      </c>
      <c r="AE16" s="40">
        <f t="shared" si="7"/>
        <v>0</v>
      </c>
      <c r="AF16" s="40">
        <f t="shared" si="8"/>
        <v>0</v>
      </c>
      <c r="AG16" s="40">
        <f t="shared" si="9"/>
        <v>0</v>
      </c>
      <c r="AH16" s="40">
        <f t="shared" si="10"/>
        <v>0</v>
      </c>
      <c r="AI16" s="54">
        <f t="shared" si="11"/>
        <v>0</v>
      </c>
      <c r="AJ16" s="57">
        <f t="shared" si="2"/>
        <v>0</v>
      </c>
      <c r="AK16" s="56">
        <f t="shared" si="12"/>
        <v>10</v>
      </c>
    </row>
    <row r="17" spans="1:37" s="1" customFormat="1" ht="17.25" customHeight="1" x14ac:dyDescent="0.2">
      <c r="A17" s="46"/>
      <c r="B17" s="27"/>
      <c r="C17" s="28"/>
      <c r="D17" s="29"/>
      <c r="E17" s="31"/>
      <c r="F17" s="6">
        <f t="shared" si="13"/>
        <v>0</v>
      </c>
      <c r="G17" s="30"/>
      <c r="H17" s="6">
        <f t="shared" si="13"/>
        <v>0</v>
      </c>
      <c r="I17" s="30"/>
      <c r="J17" s="6">
        <f t="shared" si="13"/>
        <v>0</v>
      </c>
      <c r="K17" s="31"/>
      <c r="L17" s="6">
        <f t="shared" si="13"/>
        <v>0</v>
      </c>
      <c r="M17" s="31"/>
      <c r="N17" s="6">
        <f t="shared" si="14"/>
        <v>0</v>
      </c>
      <c r="O17" s="30"/>
      <c r="P17" s="6">
        <f t="shared" si="15"/>
        <v>0</v>
      </c>
      <c r="Q17" s="31"/>
      <c r="R17" s="6">
        <f t="shared" si="16"/>
        <v>0</v>
      </c>
      <c r="S17" s="30"/>
      <c r="T17" s="6">
        <f t="shared" si="17"/>
        <v>0</v>
      </c>
      <c r="U17" s="31"/>
      <c r="V17" s="6">
        <f t="shared" si="18"/>
        <v>0</v>
      </c>
      <c r="W17" s="30"/>
      <c r="X17" s="6">
        <f t="shared" si="17"/>
        <v>0</v>
      </c>
      <c r="Y17" s="40">
        <f t="shared" si="3"/>
        <v>0</v>
      </c>
      <c r="Z17" s="40">
        <f t="shared" si="0"/>
        <v>0</v>
      </c>
      <c r="AA17" s="40">
        <f t="shared" si="1"/>
        <v>0</v>
      </c>
      <c r="AB17" s="40">
        <f t="shared" si="4"/>
        <v>0</v>
      </c>
      <c r="AC17" s="40">
        <f t="shared" si="5"/>
        <v>0</v>
      </c>
      <c r="AD17" s="40">
        <f t="shared" si="6"/>
        <v>0</v>
      </c>
      <c r="AE17" s="40">
        <f t="shared" si="7"/>
        <v>0</v>
      </c>
      <c r="AF17" s="40">
        <f t="shared" si="8"/>
        <v>0</v>
      </c>
      <c r="AG17" s="40">
        <f t="shared" si="9"/>
        <v>0</v>
      </c>
      <c r="AH17" s="40">
        <f t="shared" si="10"/>
        <v>0</v>
      </c>
      <c r="AI17" s="54">
        <f t="shared" si="11"/>
        <v>0</v>
      </c>
      <c r="AJ17" s="57">
        <f t="shared" si="2"/>
        <v>0</v>
      </c>
      <c r="AK17" s="56">
        <f t="shared" si="12"/>
        <v>10</v>
      </c>
    </row>
    <row r="18" spans="1:37" s="1" customFormat="1" ht="17.25" customHeight="1" x14ac:dyDescent="0.2">
      <c r="A18" s="46"/>
      <c r="B18" s="27"/>
      <c r="C18" s="28"/>
      <c r="D18" s="29"/>
      <c r="E18" s="31"/>
      <c r="F18" s="6">
        <f t="shared" si="13"/>
        <v>0</v>
      </c>
      <c r="G18" s="30"/>
      <c r="H18" s="6">
        <f t="shared" si="13"/>
        <v>0</v>
      </c>
      <c r="I18" s="30"/>
      <c r="J18" s="6">
        <f t="shared" si="13"/>
        <v>0</v>
      </c>
      <c r="K18" s="31"/>
      <c r="L18" s="6">
        <f t="shared" si="13"/>
        <v>0</v>
      </c>
      <c r="M18" s="31"/>
      <c r="N18" s="6">
        <f t="shared" si="14"/>
        <v>0</v>
      </c>
      <c r="O18" s="30"/>
      <c r="P18" s="6">
        <f t="shared" si="15"/>
        <v>0</v>
      </c>
      <c r="Q18" s="31"/>
      <c r="R18" s="6">
        <f t="shared" si="16"/>
        <v>0</v>
      </c>
      <c r="S18" s="30"/>
      <c r="T18" s="6">
        <f t="shared" si="17"/>
        <v>0</v>
      </c>
      <c r="U18" s="31"/>
      <c r="V18" s="6">
        <f t="shared" si="18"/>
        <v>0</v>
      </c>
      <c r="W18" s="30"/>
      <c r="X18" s="6">
        <f t="shared" si="17"/>
        <v>0</v>
      </c>
      <c r="Y18" s="40">
        <f t="shared" si="3"/>
        <v>0</v>
      </c>
      <c r="Z18" s="40">
        <f t="shared" si="0"/>
        <v>0</v>
      </c>
      <c r="AA18" s="40">
        <f t="shared" si="1"/>
        <v>0</v>
      </c>
      <c r="AB18" s="40">
        <f t="shared" si="4"/>
        <v>0</v>
      </c>
      <c r="AC18" s="40">
        <f t="shared" si="5"/>
        <v>0</v>
      </c>
      <c r="AD18" s="40">
        <f t="shared" si="6"/>
        <v>0</v>
      </c>
      <c r="AE18" s="40">
        <f t="shared" si="7"/>
        <v>0</v>
      </c>
      <c r="AF18" s="40">
        <f t="shared" si="8"/>
        <v>0</v>
      </c>
      <c r="AG18" s="40">
        <f t="shared" si="9"/>
        <v>0</v>
      </c>
      <c r="AH18" s="40">
        <f t="shared" si="10"/>
        <v>0</v>
      </c>
      <c r="AI18" s="54">
        <f t="shared" si="11"/>
        <v>0</v>
      </c>
      <c r="AJ18" s="57">
        <f t="shared" si="2"/>
        <v>0</v>
      </c>
      <c r="AK18" s="56">
        <f t="shared" si="12"/>
        <v>10</v>
      </c>
    </row>
    <row r="19" spans="1:37" s="1" customFormat="1" ht="17.25" customHeight="1" x14ac:dyDescent="0.2">
      <c r="A19" s="46"/>
      <c r="B19" s="27"/>
      <c r="C19" s="28"/>
      <c r="D19" s="29"/>
      <c r="E19" s="31"/>
      <c r="F19" s="6">
        <f t="shared" si="13"/>
        <v>0</v>
      </c>
      <c r="G19" s="30"/>
      <c r="H19" s="6">
        <f t="shared" si="13"/>
        <v>0</v>
      </c>
      <c r="I19" s="30"/>
      <c r="J19" s="6">
        <f t="shared" si="13"/>
        <v>0</v>
      </c>
      <c r="K19" s="31"/>
      <c r="L19" s="6">
        <f t="shared" si="13"/>
        <v>0</v>
      </c>
      <c r="M19" s="31"/>
      <c r="N19" s="6">
        <f t="shared" si="14"/>
        <v>0</v>
      </c>
      <c r="O19" s="30"/>
      <c r="P19" s="6">
        <f t="shared" si="15"/>
        <v>0</v>
      </c>
      <c r="Q19" s="31"/>
      <c r="R19" s="6">
        <f t="shared" si="16"/>
        <v>0</v>
      </c>
      <c r="S19" s="30"/>
      <c r="T19" s="6">
        <f t="shared" si="17"/>
        <v>0</v>
      </c>
      <c r="U19" s="31"/>
      <c r="V19" s="6">
        <f t="shared" si="18"/>
        <v>0</v>
      </c>
      <c r="W19" s="30"/>
      <c r="X19" s="6">
        <f t="shared" si="17"/>
        <v>0</v>
      </c>
      <c r="Y19" s="40">
        <f t="shared" si="3"/>
        <v>0</v>
      </c>
      <c r="Z19" s="40">
        <f t="shared" si="0"/>
        <v>0</v>
      </c>
      <c r="AA19" s="40">
        <f t="shared" si="1"/>
        <v>0</v>
      </c>
      <c r="AB19" s="40">
        <f t="shared" si="4"/>
        <v>0</v>
      </c>
      <c r="AC19" s="40">
        <f t="shared" si="5"/>
        <v>0</v>
      </c>
      <c r="AD19" s="40">
        <f t="shared" si="6"/>
        <v>0</v>
      </c>
      <c r="AE19" s="40">
        <f t="shared" si="7"/>
        <v>0</v>
      </c>
      <c r="AF19" s="40">
        <f t="shared" si="8"/>
        <v>0</v>
      </c>
      <c r="AG19" s="40">
        <f t="shared" si="9"/>
        <v>0</v>
      </c>
      <c r="AH19" s="40">
        <f t="shared" si="10"/>
        <v>0</v>
      </c>
      <c r="AI19" s="54">
        <f t="shared" si="11"/>
        <v>0</v>
      </c>
      <c r="AJ19" s="57">
        <f t="shared" si="2"/>
        <v>0</v>
      </c>
      <c r="AK19" s="56">
        <f t="shared" si="12"/>
        <v>10</v>
      </c>
    </row>
    <row r="20" spans="1:37" s="1" customFormat="1" ht="17.25" customHeight="1" x14ac:dyDescent="0.2">
      <c r="A20" s="46"/>
      <c r="B20" s="27"/>
      <c r="C20" s="28"/>
      <c r="D20" s="29"/>
      <c r="E20" s="31"/>
      <c r="F20" s="6">
        <f t="shared" si="13"/>
        <v>0</v>
      </c>
      <c r="G20" s="30"/>
      <c r="H20" s="6">
        <f t="shared" si="13"/>
        <v>0</v>
      </c>
      <c r="I20" s="30"/>
      <c r="J20" s="6">
        <f t="shared" si="13"/>
        <v>0</v>
      </c>
      <c r="K20" s="31"/>
      <c r="L20" s="6">
        <f t="shared" si="13"/>
        <v>0</v>
      </c>
      <c r="M20" s="31"/>
      <c r="N20" s="6">
        <f t="shared" si="14"/>
        <v>0</v>
      </c>
      <c r="O20" s="30"/>
      <c r="P20" s="6">
        <f t="shared" si="15"/>
        <v>0</v>
      </c>
      <c r="Q20" s="31"/>
      <c r="R20" s="6">
        <f t="shared" si="16"/>
        <v>0</v>
      </c>
      <c r="S20" s="30"/>
      <c r="T20" s="6">
        <f t="shared" si="17"/>
        <v>0</v>
      </c>
      <c r="U20" s="31"/>
      <c r="V20" s="6">
        <f t="shared" si="18"/>
        <v>0</v>
      </c>
      <c r="W20" s="30"/>
      <c r="X20" s="6">
        <f t="shared" si="17"/>
        <v>0</v>
      </c>
      <c r="Y20" s="40">
        <f t="shared" si="3"/>
        <v>0</v>
      </c>
      <c r="Z20" s="40">
        <f t="shared" si="0"/>
        <v>0</v>
      </c>
      <c r="AA20" s="40">
        <f t="shared" si="1"/>
        <v>0</v>
      </c>
      <c r="AB20" s="40">
        <f t="shared" si="4"/>
        <v>0</v>
      </c>
      <c r="AC20" s="40">
        <f t="shared" si="5"/>
        <v>0</v>
      </c>
      <c r="AD20" s="40">
        <f t="shared" si="6"/>
        <v>0</v>
      </c>
      <c r="AE20" s="40">
        <f t="shared" si="7"/>
        <v>0</v>
      </c>
      <c r="AF20" s="40">
        <f t="shared" si="8"/>
        <v>0</v>
      </c>
      <c r="AG20" s="40">
        <f t="shared" si="9"/>
        <v>0</v>
      </c>
      <c r="AH20" s="40">
        <f t="shared" si="10"/>
        <v>0</v>
      </c>
      <c r="AI20" s="54">
        <f t="shared" si="11"/>
        <v>0</v>
      </c>
      <c r="AJ20" s="57">
        <f t="shared" si="2"/>
        <v>0</v>
      </c>
      <c r="AK20" s="56">
        <f t="shared" si="12"/>
        <v>10</v>
      </c>
    </row>
    <row r="21" spans="1:37" s="1" customFormat="1" ht="17.25" customHeight="1" x14ac:dyDescent="0.2">
      <c r="A21" s="46"/>
      <c r="B21" s="27"/>
      <c r="C21" s="28"/>
      <c r="D21" s="29"/>
      <c r="E21" s="31"/>
      <c r="F21" s="6">
        <f t="shared" si="13"/>
        <v>0</v>
      </c>
      <c r="G21" s="30"/>
      <c r="H21" s="6">
        <f t="shared" si="13"/>
        <v>0</v>
      </c>
      <c r="I21" s="30"/>
      <c r="J21" s="6">
        <f t="shared" si="13"/>
        <v>0</v>
      </c>
      <c r="K21" s="31"/>
      <c r="L21" s="6">
        <f t="shared" si="13"/>
        <v>0</v>
      </c>
      <c r="M21" s="31"/>
      <c r="N21" s="6">
        <f t="shared" si="14"/>
        <v>0</v>
      </c>
      <c r="O21" s="30"/>
      <c r="P21" s="6">
        <f t="shared" si="15"/>
        <v>0</v>
      </c>
      <c r="Q21" s="31"/>
      <c r="R21" s="6">
        <f t="shared" si="16"/>
        <v>0</v>
      </c>
      <c r="S21" s="30"/>
      <c r="T21" s="6">
        <f t="shared" si="17"/>
        <v>0</v>
      </c>
      <c r="U21" s="31"/>
      <c r="V21" s="6">
        <f t="shared" si="18"/>
        <v>0</v>
      </c>
      <c r="W21" s="30"/>
      <c r="X21" s="6">
        <f t="shared" si="17"/>
        <v>0</v>
      </c>
      <c r="Y21" s="40">
        <f t="shared" si="3"/>
        <v>0</v>
      </c>
      <c r="Z21" s="40">
        <f t="shared" si="0"/>
        <v>0</v>
      </c>
      <c r="AA21" s="40">
        <f t="shared" si="1"/>
        <v>0</v>
      </c>
      <c r="AB21" s="40">
        <f t="shared" si="4"/>
        <v>0</v>
      </c>
      <c r="AC21" s="40">
        <f t="shared" si="5"/>
        <v>0</v>
      </c>
      <c r="AD21" s="40">
        <f t="shared" si="6"/>
        <v>0</v>
      </c>
      <c r="AE21" s="40">
        <f t="shared" si="7"/>
        <v>0</v>
      </c>
      <c r="AF21" s="40">
        <f t="shared" si="8"/>
        <v>0</v>
      </c>
      <c r="AG21" s="40">
        <f t="shared" si="9"/>
        <v>0</v>
      </c>
      <c r="AH21" s="40">
        <f t="shared" si="10"/>
        <v>0</v>
      </c>
      <c r="AI21" s="54">
        <f t="shared" si="11"/>
        <v>0</v>
      </c>
      <c r="AJ21" s="57">
        <f t="shared" si="2"/>
        <v>0</v>
      </c>
      <c r="AK21" s="56">
        <f t="shared" si="12"/>
        <v>10</v>
      </c>
    </row>
    <row r="22" spans="1:37" s="1" customFormat="1" ht="17.25" customHeight="1" x14ac:dyDescent="0.2">
      <c r="A22" s="46"/>
      <c r="B22" s="27"/>
      <c r="C22" s="28"/>
      <c r="D22" s="29"/>
      <c r="E22" s="31"/>
      <c r="F22" s="6">
        <f t="shared" si="13"/>
        <v>0</v>
      </c>
      <c r="G22" s="30"/>
      <c r="H22" s="6">
        <f t="shared" si="13"/>
        <v>0</v>
      </c>
      <c r="I22" s="30"/>
      <c r="J22" s="6">
        <f t="shared" si="13"/>
        <v>0</v>
      </c>
      <c r="K22" s="31"/>
      <c r="L22" s="6">
        <f t="shared" si="13"/>
        <v>0</v>
      </c>
      <c r="M22" s="31"/>
      <c r="N22" s="6">
        <f t="shared" si="14"/>
        <v>0</v>
      </c>
      <c r="O22" s="30"/>
      <c r="P22" s="6">
        <f t="shared" si="15"/>
        <v>0</v>
      </c>
      <c r="Q22" s="31"/>
      <c r="R22" s="6">
        <f t="shared" si="16"/>
        <v>0</v>
      </c>
      <c r="S22" s="30"/>
      <c r="T22" s="6">
        <f t="shared" si="17"/>
        <v>0</v>
      </c>
      <c r="U22" s="31"/>
      <c r="V22" s="6">
        <f t="shared" si="18"/>
        <v>0</v>
      </c>
      <c r="W22" s="30"/>
      <c r="X22" s="6">
        <f t="shared" si="17"/>
        <v>0</v>
      </c>
      <c r="Y22" s="40">
        <f t="shared" si="3"/>
        <v>0</v>
      </c>
      <c r="Z22" s="40">
        <f t="shared" si="0"/>
        <v>0</v>
      </c>
      <c r="AA22" s="40">
        <f t="shared" si="1"/>
        <v>0</v>
      </c>
      <c r="AB22" s="40">
        <f t="shared" si="4"/>
        <v>0</v>
      </c>
      <c r="AC22" s="40">
        <f t="shared" si="5"/>
        <v>0</v>
      </c>
      <c r="AD22" s="40">
        <f t="shared" si="6"/>
        <v>0</v>
      </c>
      <c r="AE22" s="40">
        <f t="shared" si="7"/>
        <v>0</v>
      </c>
      <c r="AF22" s="40">
        <f t="shared" si="8"/>
        <v>0</v>
      </c>
      <c r="AG22" s="40">
        <f t="shared" si="9"/>
        <v>0</v>
      </c>
      <c r="AH22" s="40">
        <f t="shared" si="10"/>
        <v>0</v>
      </c>
      <c r="AI22" s="54">
        <f t="shared" si="11"/>
        <v>0</v>
      </c>
      <c r="AJ22" s="57">
        <f t="shared" si="2"/>
        <v>0</v>
      </c>
      <c r="AK22" s="56">
        <f t="shared" si="12"/>
        <v>10</v>
      </c>
    </row>
    <row r="23" spans="1:37" s="1" customFormat="1" ht="17.25" customHeight="1" x14ac:dyDescent="0.2">
      <c r="A23" s="46"/>
      <c r="B23" s="27"/>
      <c r="C23" s="28"/>
      <c r="D23" s="29"/>
      <c r="E23" s="31"/>
      <c r="F23" s="6">
        <f t="shared" si="13"/>
        <v>0</v>
      </c>
      <c r="G23" s="30"/>
      <c r="H23" s="6">
        <f t="shared" si="13"/>
        <v>0</v>
      </c>
      <c r="I23" s="30"/>
      <c r="J23" s="6">
        <f t="shared" si="13"/>
        <v>0</v>
      </c>
      <c r="K23" s="31"/>
      <c r="L23" s="6">
        <f t="shared" si="13"/>
        <v>0</v>
      </c>
      <c r="M23" s="31"/>
      <c r="N23" s="6">
        <f t="shared" si="14"/>
        <v>0</v>
      </c>
      <c r="O23" s="30"/>
      <c r="P23" s="6">
        <f t="shared" si="15"/>
        <v>0</v>
      </c>
      <c r="Q23" s="31"/>
      <c r="R23" s="6">
        <f t="shared" si="16"/>
        <v>0</v>
      </c>
      <c r="S23" s="30"/>
      <c r="T23" s="6">
        <f t="shared" si="17"/>
        <v>0</v>
      </c>
      <c r="U23" s="31"/>
      <c r="V23" s="6">
        <f t="shared" si="18"/>
        <v>0</v>
      </c>
      <c r="W23" s="30"/>
      <c r="X23" s="6">
        <f t="shared" si="17"/>
        <v>0</v>
      </c>
      <c r="Y23" s="40">
        <f t="shared" si="3"/>
        <v>0</v>
      </c>
      <c r="Z23" s="40">
        <f t="shared" si="0"/>
        <v>0</v>
      </c>
      <c r="AA23" s="40">
        <f t="shared" si="1"/>
        <v>0</v>
      </c>
      <c r="AB23" s="40">
        <f t="shared" si="4"/>
        <v>0</v>
      </c>
      <c r="AC23" s="40">
        <f t="shared" si="5"/>
        <v>0</v>
      </c>
      <c r="AD23" s="40">
        <f t="shared" si="6"/>
        <v>0</v>
      </c>
      <c r="AE23" s="40">
        <f t="shared" si="7"/>
        <v>0</v>
      </c>
      <c r="AF23" s="40">
        <f t="shared" si="8"/>
        <v>0</v>
      </c>
      <c r="AG23" s="40">
        <f t="shared" si="9"/>
        <v>0</v>
      </c>
      <c r="AH23" s="40">
        <f t="shared" si="10"/>
        <v>0</v>
      </c>
      <c r="AI23" s="54">
        <f t="shared" si="11"/>
        <v>0</v>
      </c>
      <c r="AJ23" s="57">
        <f t="shared" si="2"/>
        <v>0</v>
      </c>
      <c r="AK23" s="56">
        <f t="shared" si="12"/>
        <v>10</v>
      </c>
    </row>
    <row r="24" spans="1:37" s="1" customFormat="1" ht="17.25" customHeight="1" x14ac:dyDescent="0.2">
      <c r="A24" s="46"/>
      <c r="B24" s="27"/>
      <c r="C24" s="28"/>
      <c r="D24" s="29"/>
      <c r="E24" s="31"/>
      <c r="F24" s="6">
        <f t="shared" si="13"/>
        <v>0</v>
      </c>
      <c r="G24" s="30"/>
      <c r="H24" s="6">
        <f t="shared" si="13"/>
        <v>0</v>
      </c>
      <c r="I24" s="30"/>
      <c r="J24" s="6">
        <f t="shared" si="13"/>
        <v>0</v>
      </c>
      <c r="K24" s="31"/>
      <c r="L24" s="6">
        <f t="shared" si="13"/>
        <v>0</v>
      </c>
      <c r="M24" s="31"/>
      <c r="N24" s="6">
        <f t="shared" si="14"/>
        <v>0</v>
      </c>
      <c r="O24" s="30"/>
      <c r="P24" s="6">
        <f t="shared" si="15"/>
        <v>0</v>
      </c>
      <c r="Q24" s="31"/>
      <c r="R24" s="6">
        <f t="shared" si="16"/>
        <v>0</v>
      </c>
      <c r="S24" s="30"/>
      <c r="T24" s="6">
        <f t="shared" si="17"/>
        <v>0</v>
      </c>
      <c r="U24" s="31"/>
      <c r="V24" s="6">
        <f t="shared" si="18"/>
        <v>0</v>
      </c>
      <c r="W24" s="30"/>
      <c r="X24" s="6">
        <f t="shared" si="17"/>
        <v>0</v>
      </c>
      <c r="Y24" s="40">
        <f t="shared" si="3"/>
        <v>0</v>
      </c>
      <c r="Z24" s="40">
        <f t="shared" si="0"/>
        <v>0</v>
      </c>
      <c r="AA24" s="40">
        <f t="shared" si="1"/>
        <v>0</v>
      </c>
      <c r="AB24" s="40">
        <f t="shared" si="4"/>
        <v>0</v>
      </c>
      <c r="AC24" s="40">
        <f t="shared" si="5"/>
        <v>0</v>
      </c>
      <c r="AD24" s="40">
        <f t="shared" si="6"/>
        <v>0</v>
      </c>
      <c r="AE24" s="40">
        <f t="shared" si="7"/>
        <v>0</v>
      </c>
      <c r="AF24" s="40">
        <f t="shared" si="8"/>
        <v>0</v>
      </c>
      <c r="AG24" s="40">
        <f t="shared" si="9"/>
        <v>0</v>
      </c>
      <c r="AH24" s="40">
        <f t="shared" si="10"/>
        <v>0</v>
      </c>
      <c r="AI24" s="54">
        <f t="shared" si="11"/>
        <v>0</v>
      </c>
      <c r="AJ24" s="57">
        <f t="shared" si="2"/>
        <v>0</v>
      </c>
      <c r="AK24" s="56">
        <f t="shared" si="12"/>
        <v>10</v>
      </c>
    </row>
    <row r="25" spans="1:37" s="1" customFormat="1" ht="17.25" customHeight="1" x14ac:dyDescent="0.2">
      <c r="A25" s="46"/>
      <c r="B25" s="27"/>
      <c r="C25" s="28"/>
      <c r="D25" s="29"/>
      <c r="E25" s="31"/>
      <c r="F25" s="6">
        <f t="shared" si="13"/>
        <v>0</v>
      </c>
      <c r="G25" s="30"/>
      <c r="H25" s="6">
        <f t="shared" si="13"/>
        <v>0</v>
      </c>
      <c r="I25" s="30"/>
      <c r="J25" s="6">
        <f t="shared" si="13"/>
        <v>0</v>
      </c>
      <c r="K25" s="31"/>
      <c r="L25" s="6">
        <f t="shared" si="13"/>
        <v>0</v>
      </c>
      <c r="M25" s="31"/>
      <c r="N25" s="6">
        <f t="shared" si="14"/>
        <v>0</v>
      </c>
      <c r="O25" s="30"/>
      <c r="P25" s="6">
        <f t="shared" si="15"/>
        <v>0</v>
      </c>
      <c r="Q25" s="31"/>
      <c r="R25" s="6">
        <f t="shared" si="16"/>
        <v>0</v>
      </c>
      <c r="S25" s="30"/>
      <c r="T25" s="6">
        <f t="shared" si="17"/>
        <v>0</v>
      </c>
      <c r="U25" s="31"/>
      <c r="V25" s="6">
        <f t="shared" si="18"/>
        <v>0</v>
      </c>
      <c r="W25" s="30"/>
      <c r="X25" s="6">
        <f t="shared" si="17"/>
        <v>0</v>
      </c>
      <c r="Y25" s="40">
        <f t="shared" si="3"/>
        <v>0</v>
      </c>
      <c r="Z25" s="40">
        <f t="shared" si="0"/>
        <v>0</v>
      </c>
      <c r="AA25" s="40">
        <f t="shared" si="1"/>
        <v>0</v>
      </c>
      <c r="AB25" s="40">
        <f t="shared" si="4"/>
        <v>0</v>
      </c>
      <c r="AC25" s="40">
        <f t="shared" si="5"/>
        <v>0</v>
      </c>
      <c r="AD25" s="40">
        <f t="shared" si="6"/>
        <v>0</v>
      </c>
      <c r="AE25" s="40">
        <f t="shared" si="7"/>
        <v>0</v>
      </c>
      <c r="AF25" s="40">
        <f t="shared" si="8"/>
        <v>0</v>
      </c>
      <c r="AG25" s="40">
        <f t="shared" si="9"/>
        <v>0</v>
      </c>
      <c r="AH25" s="40">
        <f t="shared" si="10"/>
        <v>0</v>
      </c>
      <c r="AI25" s="54">
        <f t="shared" si="11"/>
        <v>0</v>
      </c>
      <c r="AJ25" s="57">
        <f t="shared" si="2"/>
        <v>0</v>
      </c>
      <c r="AK25" s="56">
        <f t="shared" si="12"/>
        <v>10</v>
      </c>
    </row>
    <row r="26" spans="1:37" s="1" customFormat="1" ht="17.25" customHeight="1" x14ac:dyDescent="0.2">
      <c r="A26" s="46"/>
      <c r="B26" s="27"/>
      <c r="C26" s="28"/>
      <c r="D26" s="29"/>
      <c r="E26" s="31"/>
      <c r="F26" s="6">
        <f t="shared" si="13"/>
        <v>0</v>
      </c>
      <c r="G26" s="30"/>
      <c r="H26" s="6">
        <f t="shared" si="13"/>
        <v>0</v>
      </c>
      <c r="I26" s="30"/>
      <c r="J26" s="6">
        <f t="shared" si="13"/>
        <v>0</v>
      </c>
      <c r="K26" s="31"/>
      <c r="L26" s="6">
        <f t="shared" si="13"/>
        <v>0</v>
      </c>
      <c r="M26" s="31"/>
      <c r="N26" s="6">
        <f t="shared" si="14"/>
        <v>0</v>
      </c>
      <c r="O26" s="30"/>
      <c r="P26" s="6">
        <f t="shared" si="15"/>
        <v>0</v>
      </c>
      <c r="Q26" s="31"/>
      <c r="R26" s="6">
        <f t="shared" si="16"/>
        <v>0</v>
      </c>
      <c r="S26" s="30"/>
      <c r="T26" s="6">
        <f t="shared" si="17"/>
        <v>0</v>
      </c>
      <c r="U26" s="31"/>
      <c r="V26" s="6">
        <f t="shared" si="18"/>
        <v>0</v>
      </c>
      <c r="W26" s="30"/>
      <c r="X26" s="6">
        <f t="shared" si="17"/>
        <v>0</v>
      </c>
      <c r="Y26" s="40">
        <f t="shared" si="3"/>
        <v>0</v>
      </c>
      <c r="Z26" s="40">
        <f t="shared" si="0"/>
        <v>0</v>
      </c>
      <c r="AA26" s="40">
        <f t="shared" si="1"/>
        <v>0</v>
      </c>
      <c r="AB26" s="40">
        <f t="shared" si="4"/>
        <v>0</v>
      </c>
      <c r="AC26" s="40">
        <f t="shared" si="5"/>
        <v>0</v>
      </c>
      <c r="AD26" s="40">
        <f t="shared" si="6"/>
        <v>0</v>
      </c>
      <c r="AE26" s="40">
        <f t="shared" si="7"/>
        <v>0</v>
      </c>
      <c r="AF26" s="40">
        <f t="shared" si="8"/>
        <v>0</v>
      </c>
      <c r="AG26" s="40">
        <f t="shared" si="9"/>
        <v>0</v>
      </c>
      <c r="AH26" s="40">
        <f t="shared" si="10"/>
        <v>0</v>
      </c>
      <c r="AI26" s="54">
        <f t="shared" si="11"/>
        <v>0</v>
      </c>
      <c r="AJ26" s="57">
        <f t="shared" si="2"/>
        <v>0</v>
      </c>
      <c r="AK26" s="56">
        <f t="shared" si="12"/>
        <v>10</v>
      </c>
    </row>
    <row r="27" spans="1:37" s="1" customFormat="1" ht="17.25" customHeight="1" x14ac:dyDescent="0.2">
      <c r="A27" s="46"/>
      <c r="B27" s="27"/>
      <c r="C27" s="28"/>
      <c r="D27" s="29"/>
      <c r="E27" s="31"/>
      <c r="F27" s="6">
        <f t="shared" si="13"/>
        <v>0</v>
      </c>
      <c r="G27" s="30"/>
      <c r="H27" s="6">
        <f t="shared" si="13"/>
        <v>0</v>
      </c>
      <c r="I27" s="30"/>
      <c r="J27" s="6">
        <f t="shared" si="13"/>
        <v>0</v>
      </c>
      <c r="K27" s="31"/>
      <c r="L27" s="6">
        <f t="shared" si="13"/>
        <v>0</v>
      </c>
      <c r="M27" s="31"/>
      <c r="N27" s="6">
        <f t="shared" si="14"/>
        <v>0</v>
      </c>
      <c r="O27" s="30"/>
      <c r="P27" s="6">
        <f t="shared" si="15"/>
        <v>0</v>
      </c>
      <c r="Q27" s="31"/>
      <c r="R27" s="6">
        <f t="shared" si="16"/>
        <v>0</v>
      </c>
      <c r="S27" s="30"/>
      <c r="T27" s="6">
        <f t="shared" si="17"/>
        <v>0</v>
      </c>
      <c r="U27" s="31"/>
      <c r="V27" s="6">
        <f t="shared" si="18"/>
        <v>0</v>
      </c>
      <c r="W27" s="30"/>
      <c r="X27" s="6">
        <f t="shared" si="17"/>
        <v>0</v>
      </c>
      <c r="Y27" s="40">
        <f t="shared" si="3"/>
        <v>0</v>
      </c>
      <c r="Z27" s="40">
        <f t="shared" si="0"/>
        <v>0</v>
      </c>
      <c r="AA27" s="40">
        <f t="shared" si="1"/>
        <v>0</v>
      </c>
      <c r="AB27" s="40">
        <f t="shared" si="4"/>
        <v>0</v>
      </c>
      <c r="AC27" s="40">
        <f t="shared" si="5"/>
        <v>0</v>
      </c>
      <c r="AD27" s="40">
        <f t="shared" si="6"/>
        <v>0</v>
      </c>
      <c r="AE27" s="40">
        <f t="shared" si="7"/>
        <v>0</v>
      </c>
      <c r="AF27" s="40">
        <f t="shared" si="8"/>
        <v>0</v>
      </c>
      <c r="AG27" s="40">
        <f t="shared" si="9"/>
        <v>0</v>
      </c>
      <c r="AH27" s="40">
        <f t="shared" si="10"/>
        <v>0</v>
      </c>
      <c r="AI27" s="54">
        <f t="shared" si="11"/>
        <v>0</v>
      </c>
      <c r="AJ27" s="57">
        <f t="shared" si="2"/>
        <v>0</v>
      </c>
      <c r="AK27" s="56">
        <f t="shared" si="12"/>
        <v>10</v>
      </c>
    </row>
    <row r="28" spans="1:37" s="1" customFormat="1" ht="17.25" customHeight="1" x14ac:dyDescent="0.2">
      <c r="A28" s="46"/>
      <c r="B28" s="27"/>
      <c r="C28" s="28"/>
      <c r="D28" s="29"/>
      <c r="E28" s="31"/>
      <c r="F28" s="6">
        <f t="shared" si="13"/>
        <v>0</v>
      </c>
      <c r="G28" s="30"/>
      <c r="H28" s="6">
        <f t="shared" si="13"/>
        <v>0</v>
      </c>
      <c r="I28" s="30"/>
      <c r="J28" s="6">
        <f t="shared" si="13"/>
        <v>0</v>
      </c>
      <c r="K28" s="31"/>
      <c r="L28" s="6">
        <f t="shared" si="13"/>
        <v>0</v>
      </c>
      <c r="M28" s="31"/>
      <c r="N28" s="6">
        <f t="shared" si="14"/>
        <v>0</v>
      </c>
      <c r="O28" s="30"/>
      <c r="P28" s="6">
        <f t="shared" si="15"/>
        <v>0</v>
      </c>
      <c r="Q28" s="31"/>
      <c r="R28" s="6">
        <f t="shared" si="16"/>
        <v>0</v>
      </c>
      <c r="S28" s="30"/>
      <c r="T28" s="6">
        <f t="shared" si="17"/>
        <v>0</v>
      </c>
      <c r="U28" s="31"/>
      <c r="V28" s="6">
        <f t="shared" si="18"/>
        <v>0</v>
      </c>
      <c r="W28" s="30"/>
      <c r="X28" s="6">
        <f t="shared" si="17"/>
        <v>0</v>
      </c>
      <c r="Y28" s="40">
        <f t="shared" si="3"/>
        <v>0</v>
      </c>
      <c r="Z28" s="40">
        <f t="shared" si="0"/>
        <v>0</v>
      </c>
      <c r="AA28" s="40">
        <f t="shared" si="1"/>
        <v>0</v>
      </c>
      <c r="AB28" s="40">
        <f t="shared" si="4"/>
        <v>0</v>
      </c>
      <c r="AC28" s="40">
        <f t="shared" si="5"/>
        <v>0</v>
      </c>
      <c r="AD28" s="40">
        <f t="shared" si="6"/>
        <v>0</v>
      </c>
      <c r="AE28" s="40">
        <f t="shared" si="7"/>
        <v>0</v>
      </c>
      <c r="AF28" s="40">
        <f t="shared" si="8"/>
        <v>0</v>
      </c>
      <c r="AG28" s="40">
        <f t="shared" si="9"/>
        <v>0</v>
      </c>
      <c r="AH28" s="40">
        <f t="shared" si="10"/>
        <v>0</v>
      </c>
      <c r="AI28" s="54">
        <f t="shared" si="11"/>
        <v>0</v>
      </c>
      <c r="AJ28" s="57">
        <f t="shared" si="2"/>
        <v>0</v>
      </c>
      <c r="AK28" s="56">
        <f t="shared" si="12"/>
        <v>10</v>
      </c>
    </row>
    <row r="29" spans="1:37" s="1" customFormat="1" ht="17.25" customHeight="1" x14ac:dyDescent="0.2">
      <c r="A29" s="46"/>
      <c r="B29" s="27" t="s">
        <v>16</v>
      </c>
      <c r="C29" s="28" t="s">
        <v>35</v>
      </c>
      <c r="D29" s="29" t="s">
        <v>36</v>
      </c>
      <c r="E29" s="47"/>
      <c r="F29" s="6">
        <f t="shared" si="13"/>
        <v>0</v>
      </c>
      <c r="G29" s="7"/>
      <c r="H29" s="6">
        <f t="shared" si="13"/>
        <v>0</v>
      </c>
      <c r="I29" s="7"/>
      <c r="J29" s="6">
        <f t="shared" si="13"/>
        <v>0</v>
      </c>
      <c r="K29" s="5"/>
      <c r="L29" s="6">
        <f t="shared" si="13"/>
        <v>0</v>
      </c>
      <c r="M29" s="5"/>
      <c r="N29" s="6">
        <f t="shared" si="14"/>
        <v>0</v>
      </c>
      <c r="O29" s="7"/>
      <c r="P29" s="6">
        <f t="shared" si="15"/>
        <v>0</v>
      </c>
      <c r="Q29" s="5"/>
      <c r="R29" s="6">
        <f t="shared" si="16"/>
        <v>0</v>
      </c>
      <c r="S29" s="7"/>
      <c r="T29" s="6">
        <f t="shared" si="17"/>
        <v>0</v>
      </c>
      <c r="U29" s="5"/>
      <c r="V29" s="6">
        <f t="shared" si="18"/>
        <v>0</v>
      </c>
      <c r="W29" s="7"/>
      <c r="X29" s="6">
        <f t="shared" si="17"/>
        <v>0</v>
      </c>
      <c r="Y29" s="40">
        <f t="shared" si="3"/>
        <v>0</v>
      </c>
      <c r="Z29" s="40">
        <f t="shared" si="0"/>
        <v>0</v>
      </c>
      <c r="AA29" s="40">
        <f t="shared" si="1"/>
        <v>0</v>
      </c>
      <c r="AB29" s="40">
        <f t="shared" si="4"/>
        <v>0</v>
      </c>
      <c r="AC29" s="40">
        <f t="shared" si="5"/>
        <v>0</v>
      </c>
      <c r="AD29" s="40">
        <f t="shared" si="6"/>
        <v>0</v>
      </c>
      <c r="AE29" s="40">
        <f t="shared" si="7"/>
        <v>0</v>
      </c>
      <c r="AF29" s="40">
        <f t="shared" si="8"/>
        <v>0</v>
      </c>
      <c r="AG29" s="40">
        <f t="shared" si="9"/>
        <v>0</v>
      </c>
      <c r="AH29" s="40">
        <f t="shared" si="10"/>
        <v>0</v>
      </c>
      <c r="AI29" s="54">
        <f t="shared" si="11"/>
        <v>0</v>
      </c>
      <c r="AJ29" s="57">
        <f t="shared" si="2"/>
        <v>0</v>
      </c>
      <c r="AK29" s="56">
        <f t="shared" si="12"/>
        <v>10</v>
      </c>
    </row>
    <row r="30" spans="1:37" s="1" customFormat="1" ht="17.25" customHeight="1" x14ac:dyDescent="0.2">
      <c r="A30" s="46"/>
      <c r="B30" s="27"/>
      <c r="C30" s="28"/>
      <c r="D30" s="29"/>
      <c r="E30" s="47"/>
      <c r="F30" s="6">
        <f t="shared" si="13"/>
        <v>0</v>
      </c>
      <c r="G30" s="7"/>
      <c r="H30" s="6">
        <f t="shared" si="13"/>
        <v>0</v>
      </c>
      <c r="I30" s="7"/>
      <c r="J30" s="6">
        <f t="shared" si="13"/>
        <v>0</v>
      </c>
      <c r="K30" s="5"/>
      <c r="L30" s="6">
        <f t="shared" si="13"/>
        <v>0</v>
      </c>
      <c r="M30" s="5"/>
      <c r="N30" s="6">
        <f t="shared" si="14"/>
        <v>0</v>
      </c>
      <c r="O30" s="7"/>
      <c r="P30" s="6">
        <f t="shared" si="15"/>
        <v>0</v>
      </c>
      <c r="Q30" s="5"/>
      <c r="R30" s="6">
        <f t="shared" si="16"/>
        <v>0</v>
      </c>
      <c r="S30" s="7"/>
      <c r="T30" s="6">
        <f t="shared" si="17"/>
        <v>0</v>
      </c>
      <c r="U30" s="5"/>
      <c r="V30" s="6">
        <f t="shared" si="18"/>
        <v>0</v>
      </c>
      <c r="W30" s="7"/>
      <c r="X30" s="6">
        <f t="shared" si="17"/>
        <v>0</v>
      </c>
      <c r="Y30" s="40">
        <f t="shared" ref="Y30:Y35" si="19">F30*5</f>
        <v>0</v>
      </c>
      <c r="Z30" s="40">
        <f t="shared" ref="Z30:Z35" si="20">H30*5</f>
        <v>0</v>
      </c>
      <c r="AA30" s="40">
        <f t="shared" ref="AA30:AA35" si="21">J30*3</f>
        <v>0</v>
      </c>
      <c r="AB30" s="40">
        <f t="shared" ref="AB30:AB35" si="22">L30*3</f>
        <v>0</v>
      </c>
      <c r="AC30" s="40">
        <f t="shared" ref="AC30:AC35" si="23">N30*1</f>
        <v>0</v>
      </c>
      <c r="AD30" s="40">
        <f t="shared" ref="AD30:AD35" si="24">P30*2</f>
        <v>0</v>
      </c>
      <c r="AE30" s="40">
        <f t="shared" ref="AE30:AE35" si="25">R30*2</f>
        <v>0</v>
      </c>
      <c r="AF30" s="40">
        <f t="shared" ref="AF30:AF35" si="26">T30*2</f>
        <v>0</v>
      </c>
      <c r="AG30" s="40">
        <f t="shared" ref="AG30:AG35" si="27">V30*2</f>
        <v>0</v>
      </c>
      <c r="AH30" s="40">
        <f t="shared" ref="AH30:AH35" si="28">X30*1</f>
        <v>0</v>
      </c>
      <c r="AI30" s="54">
        <f t="shared" si="11"/>
        <v>0</v>
      </c>
      <c r="AJ30" s="57">
        <f t="shared" si="2"/>
        <v>0</v>
      </c>
      <c r="AK30" s="56">
        <f t="shared" si="12"/>
        <v>10</v>
      </c>
    </row>
    <row r="31" spans="1:37" s="1" customFormat="1" ht="17.25" customHeight="1" x14ac:dyDescent="0.2">
      <c r="A31" s="46"/>
      <c r="B31" s="27"/>
      <c r="C31" s="28"/>
      <c r="D31" s="29"/>
      <c r="E31" s="47"/>
      <c r="F31" s="6">
        <f t="shared" si="13"/>
        <v>0</v>
      </c>
      <c r="G31" s="7"/>
      <c r="H31" s="6">
        <f t="shared" si="13"/>
        <v>0</v>
      </c>
      <c r="I31" s="7"/>
      <c r="J31" s="6">
        <f t="shared" si="13"/>
        <v>0</v>
      </c>
      <c r="K31" s="5"/>
      <c r="L31" s="6">
        <f t="shared" si="13"/>
        <v>0</v>
      </c>
      <c r="M31" s="5"/>
      <c r="N31" s="6">
        <f t="shared" si="14"/>
        <v>0</v>
      </c>
      <c r="O31" s="7"/>
      <c r="P31" s="6">
        <f t="shared" si="15"/>
        <v>0</v>
      </c>
      <c r="Q31" s="5"/>
      <c r="R31" s="6">
        <f t="shared" si="16"/>
        <v>0</v>
      </c>
      <c r="S31" s="7"/>
      <c r="T31" s="6">
        <f t="shared" si="17"/>
        <v>0</v>
      </c>
      <c r="U31" s="5"/>
      <c r="V31" s="6">
        <f t="shared" si="18"/>
        <v>0</v>
      </c>
      <c r="W31" s="7"/>
      <c r="X31" s="6">
        <f t="shared" si="17"/>
        <v>0</v>
      </c>
      <c r="Y31" s="40">
        <f t="shared" si="19"/>
        <v>0</v>
      </c>
      <c r="Z31" s="40">
        <f t="shared" si="20"/>
        <v>0</v>
      </c>
      <c r="AA31" s="40">
        <f t="shared" si="21"/>
        <v>0</v>
      </c>
      <c r="AB31" s="40">
        <f t="shared" si="22"/>
        <v>0</v>
      </c>
      <c r="AC31" s="40">
        <f t="shared" si="23"/>
        <v>0</v>
      </c>
      <c r="AD31" s="40">
        <f t="shared" si="24"/>
        <v>0</v>
      </c>
      <c r="AE31" s="40">
        <f t="shared" si="25"/>
        <v>0</v>
      </c>
      <c r="AF31" s="40">
        <f t="shared" si="26"/>
        <v>0</v>
      </c>
      <c r="AG31" s="40">
        <f t="shared" si="27"/>
        <v>0</v>
      </c>
      <c r="AH31" s="40">
        <f t="shared" si="28"/>
        <v>0</v>
      </c>
      <c r="AI31" s="54">
        <f t="shared" si="11"/>
        <v>0</v>
      </c>
      <c r="AJ31" s="57">
        <f t="shared" si="2"/>
        <v>0</v>
      </c>
      <c r="AK31" s="56">
        <f t="shared" si="12"/>
        <v>10</v>
      </c>
    </row>
    <row r="32" spans="1:37" s="1" customFormat="1" ht="17.25" customHeight="1" x14ac:dyDescent="0.2">
      <c r="A32" s="46"/>
      <c r="B32" s="27"/>
      <c r="C32" s="28"/>
      <c r="D32" s="29"/>
      <c r="E32" s="47"/>
      <c r="F32" s="6">
        <f t="shared" si="13"/>
        <v>0</v>
      </c>
      <c r="G32" s="7"/>
      <c r="H32" s="6">
        <f t="shared" si="13"/>
        <v>0</v>
      </c>
      <c r="I32" s="7"/>
      <c r="J32" s="6">
        <f t="shared" si="13"/>
        <v>0</v>
      </c>
      <c r="K32" s="5"/>
      <c r="L32" s="6">
        <f t="shared" si="13"/>
        <v>0</v>
      </c>
      <c r="M32" s="5"/>
      <c r="N32" s="6">
        <f t="shared" si="14"/>
        <v>0</v>
      </c>
      <c r="O32" s="7"/>
      <c r="P32" s="6">
        <f t="shared" si="15"/>
        <v>0</v>
      </c>
      <c r="Q32" s="5"/>
      <c r="R32" s="6">
        <f t="shared" si="16"/>
        <v>0</v>
      </c>
      <c r="S32" s="7"/>
      <c r="T32" s="6">
        <f t="shared" si="17"/>
        <v>0</v>
      </c>
      <c r="U32" s="5"/>
      <c r="V32" s="6">
        <f t="shared" si="18"/>
        <v>0</v>
      </c>
      <c r="W32" s="7"/>
      <c r="X32" s="6">
        <f t="shared" si="17"/>
        <v>0</v>
      </c>
      <c r="Y32" s="40">
        <f t="shared" si="19"/>
        <v>0</v>
      </c>
      <c r="Z32" s="40">
        <f t="shared" si="20"/>
        <v>0</v>
      </c>
      <c r="AA32" s="40">
        <f t="shared" si="21"/>
        <v>0</v>
      </c>
      <c r="AB32" s="40">
        <f t="shared" si="22"/>
        <v>0</v>
      </c>
      <c r="AC32" s="40">
        <f t="shared" si="23"/>
        <v>0</v>
      </c>
      <c r="AD32" s="40">
        <f t="shared" si="24"/>
        <v>0</v>
      </c>
      <c r="AE32" s="40">
        <f t="shared" si="25"/>
        <v>0</v>
      </c>
      <c r="AF32" s="40">
        <f t="shared" si="26"/>
        <v>0</v>
      </c>
      <c r="AG32" s="40">
        <f t="shared" si="27"/>
        <v>0</v>
      </c>
      <c r="AH32" s="40">
        <f t="shared" si="28"/>
        <v>0</v>
      </c>
      <c r="AI32" s="54">
        <f t="shared" si="11"/>
        <v>0</v>
      </c>
      <c r="AJ32" s="57">
        <f t="shared" si="2"/>
        <v>0</v>
      </c>
      <c r="AK32" s="56">
        <f t="shared" si="12"/>
        <v>10</v>
      </c>
    </row>
    <row r="33" spans="1:38" s="1" customFormat="1" ht="17.25" customHeight="1" x14ac:dyDescent="0.2">
      <c r="A33" s="46"/>
      <c r="B33" s="27"/>
      <c r="C33" s="28"/>
      <c r="D33" s="29"/>
      <c r="E33" s="47"/>
      <c r="F33" s="6">
        <f t="shared" si="13"/>
        <v>0</v>
      </c>
      <c r="G33" s="7"/>
      <c r="H33" s="6">
        <f t="shared" si="13"/>
        <v>0</v>
      </c>
      <c r="I33" s="7"/>
      <c r="J33" s="6">
        <f t="shared" si="13"/>
        <v>0</v>
      </c>
      <c r="K33" s="5"/>
      <c r="L33" s="6">
        <f t="shared" si="13"/>
        <v>0</v>
      </c>
      <c r="M33" s="5"/>
      <c r="N33" s="6">
        <f t="shared" si="14"/>
        <v>0</v>
      </c>
      <c r="O33" s="7"/>
      <c r="P33" s="6">
        <f t="shared" si="15"/>
        <v>0</v>
      </c>
      <c r="Q33" s="5"/>
      <c r="R33" s="6">
        <f t="shared" si="16"/>
        <v>0</v>
      </c>
      <c r="S33" s="7"/>
      <c r="T33" s="6">
        <f t="shared" si="17"/>
        <v>0</v>
      </c>
      <c r="U33" s="5"/>
      <c r="V33" s="6">
        <f t="shared" si="18"/>
        <v>0</v>
      </c>
      <c r="W33" s="7"/>
      <c r="X33" s="6">
        <f t="shared" si="17"/>
        <v>0</v>
      </c>
      <c r="Y33" s="40">
        <f t="shared" si="19"/>
        <v>0</v>
      </c>
      <c r="Z33" s="40">
        <f t="shared" si="20"/>
        <v>0</v>
      </c>
      <c r="AA33" s="40">
        <f t="shared" si="21"/>
        <v>0</v>
      </c>
      <c r="AB33" s="40">
        <f t="shared" si="22"/>
        <v>0</v>
      </c>
      <c r="AC33" s="40">
        <f t="shared" si="23"/>
        <v>0</v>
      </c>
      <c r="AD33" s="40">
        <f t="shared" si="24"/>
        <v>0</v>
      </c>
      <c r="AE33" s="40">
        <f t="shared" si="25"/>
        <v>0</v>
      </c>
      <c r="AF33" s="40">
        <f t="shared" si="26"/>
        <v>0</v>
      </c>
      <c r="AG33" s="40">
        <f t="shared" si="27"/>
        <v>0</v>
      </c>
      <c r="AH33" s="40">
        <f t="shared" si="28"/>
        <v>0</v>
      </c>
      <c r="AI33" s="54">
        <f t="shared" si="11"/>
        <v>0</v>
      </c>
      <c r="AJ33" s="57">
        <f t="shared" si="2"/>
        <v>0</v>
      </c>
      <c r="AK33" s="56">
        <f t="shared" si="12"/>
        <v>10</v>
      </c>
    </row>
    <row r="34" spans="1:38" s="1" customFormat="1" ht="17.25" customHeight="1" x14ac:dyDescent="0.2">
      <c r="A34" s="46"/>
      <c r="B34" s="27"/>
      <c r="C34" s="28"/>
      <c r="D34" s="29"/>
      <c r="E34" s="47"/>
      <c r="F34" s="6">
        <f t="shared" si="13"/>
        <v>0</v>
      </c>
      <c r="G34" s="7"/>
      <c r="H34" s="6">
        <f t="shared" si="13"/>
        <v>0</v>
      </c>
      <c r="I34" s="7"/>
      <c r="J34" s="6">
        <f t="shared" si="13"/>
        <v>0</v>
      </c>
      <c r="K34" s="5"/>
      <c r="L34" s="6">
        <f t="shared" si="13"/>
        <v>0</v>
      </c>
      <c r="M34" s="5"/>
      <c r="N34" s="6">
        <f t="shared" si="14"/>
        <v>0</v>
      </c>
      <c r="O34" s="7"/>
      <c r="P34" s="6">
        <f t="shared" si="15"/>
        <v>0</v>
      </c>
      <c r="Q34" s="5"/>
      <c r="R34" s="6">
        <f t="shared" si="16"/>
        <v>0</v>
      </c>
      <c r="S34" s="7"/>
      <c r="T34" s="6">
        <f t="shared" si="17"/>
        <v>0</v>
      </c>
      <c r="U34" s="5"/>
      <c r="V34" s="6">
        <f t="shared" si="18"/>
        <v>0</v>
      </c>
      <c r="W34" s="7"/>
      <c r="X34" s="6">
        <f t="shared" si="17"/>
        <v>0</v>
      </c>
      <c r="Y34" s="40">
        <f t="shared" si="19"/>
        <v>0</v>
      </c>
      <c r="Z34" s="40">
        <f t="shared" si="20"/>
        <v>0</v>
      </c>
      <c r="AA34" s="40">
        <f t="shared" si="21"/>
        <v>0</v>
      </c>
      <c r="AB34" s="40">
        <f t="shared" si="22"/>
        <v>0</v>
      </c>
      <c r="AC34" s="40">
        <f t="shared" si="23"/>
        <v>0</v>
      </c>
      <c r="AD34" s="40">
        <f t="shared" si="24"/>
        <v>0</v>
      </c>
      <c r="AE34" s="40">
        <f t="shared" si="25"/>
        <v>0</v>
      </c>
      <c r="AF34" s="40">
        <f t="shared" si="26"/>
        <v>0</v>
      </c>
      <c r="AG34" s="40">
        <f t="shared" si="27"/>
        <v>0</v>
      </c>
      <c r="AH34" s="40">
        <f t="shared" si="28"/>
        <v>0</v>
      </c>
      <c r="AI34" s="54">
        <f t="shared" si="11"/>
        <v>0</v>
      </c>
      <c r="AJ34" s="57">
        <f t="shared" si="2"/>
        <v>0</v>
      </c>
      <c r="AK34" s="56">
        <f t="shared" si="12"/>
        <v>10</v>
      </c>
    </row>
    <row r="35" spans="1:38" s="1" customFormat="1" ht="17.25" customHeight="1" x14ac:dyDescent="0.2">
      <c r="A35" s="46"/>
      <c r="B35" s="33" t="s">
        <v>21</v>
      </c>
      <c r="C35" s="34" t="s">
        <v>37</v>
      </c>
      <c r="D35" s="33" t="s">
        <v>38</v>
      </c>
      <c r="E35" s="47"/>
      <c r="F35" s="6">
        <f t="shared" si="13"/>
        <v>0</v>
      </c>
      <c r="G35" s="7"/>
      <c r="H35" s="6">
        <f t="shared" si="13"/>
        <v>0</v>
      </c>
      <c r="I35" s="7"/>
      <c r="J35" s="6">
        <f t="shared" si="13"/>
        <v>0</v>
      </c>
      <c r="K35" s="5"/>
      <c r="L35" s="6">
        <f t="shared" si="13"/>
        <v>0</v>
      </c>
      <c r="M35" s="5"/>
      <c r="N35" s="6">
        <f t="shared" si="14"/>
        <v>0</v>
      </c>
      <c r="O35" s="7"/>
      <c r="P35" s="6">
        <f t="shared" si="15"/>
        <v>0</v>
      </c>
      <c r="Q35" s="5"/>
      <c r="R35" s="6">
        <f t="shared" si="16"/>
        <v>0</v>
      </c>
      <c r="S35" s="7"/>
      <c r="T35" s="6">
        <f t="shared" si="17"/>
        <v>0</v>
      </c>
      <c r="U35" s="5"/>
      <c r="V35" s="6">
        <f t="shared" si="18"/>
        <v>0</v>
      </c>
      <c r="W35" s="7"/>
      <c r="X35" s="6">
        <f t="shared" si="17"/>
        <v>0</v>
      </c>
      <c r="Y35" s="40">
        <f t="shared" si="19"/>
        <v>0</v>
      </c>
      <c r="Z35" s="40">
        <f t="shared" si="20"/>
        <v>0</v>
      </c>
      <c r="AA35" s="40">
        <f t="shared" si="21"/>
        <v>0</v>
      </c>
      <c r="AB35" s="40">
        <f t="shared" si="22"/>
        <v>0</v>
      </c>
      <c r="AC35" s="40">
        <f t="shared" si="23"/>
        <v>0</v>
      </c>
      <c r="AD35" s="40">
        <f t="shared" si="24"/>
        <v>0</v>
      </c>
      <c r="AE35" s="40">
        <f t="shared" si="25"/>
        <v>0</v>
      </c>
      <c r="AF35" s="40">
        <f t="shared" si="26"/>
        <v>0</v>
      </c>
      <c r="AG35" s="40">
        <f t="shared" si="27"/>
        <v>0</v>
      </c>
      <c r="AH35" s="40">
        <f t="shared" si="28"/>
        <v>0</v>
      </c>
      <c r="AI35" s="54">
        <f t="shared" si="11"/>
        <v>0</v>
      </c>
      <c r="AJ35" s="57">
        <f t="shared" si="2"/>
        <v>0</v>
      </c>
      <c r="AK35" s="56">
        <f t="shared" si="12"/>
        <v>10</v>
      </c>
    </row>
    <row r="36" spans="1:38" s="1" customFormat="1" ht="17.25" customHeight="1" x14ac:dyDescent="0.2">
      <c r="A36" s="46"/>
      <c r="B36" s="33" t="s">
        <v>21</v>
      </c>
      <c r="C36" s="34" t="s">
        <v>39</v>
      </c>
      <c r="D36" s="33" t="s">
        <v>40</v>
      </c>
      <c r="E36" s="47"/>
      <c r="F36" s="6">
        <f t="shared" si="13"/>
        <v>0</v>
      </c>
      <c r="G36" s="7"/>
      <c r="H36" s="6">
        <f t="shared" si="13"/>
        <v>0</v>
      </c>
      <c r="I36" s="7"/>
      <c r="J36" s="6">
        <f t="shared" si="13"/>
        <v>0</v>
      </c>
      <c r="K36" s="5"/>
      <c r="L36" s="6">
        <f t="shared" si="13"/>
        <v>0</v>
      </c>
      <c r="M36" s="5"/>
      <c r="N36" s="6">
        <f t="shared" si="14"/>
        <v>0</v>
      </c>
      <c r="O36" s="7"/>
      <c r="P36" s="6">
        <f t="shared" si="15"/>
        <v>0</v>
      </c>
      <c r="Q36" s="5"/>
      <c r="R36" s="6">
        <f t="shared" si="16"/>
        <v>0</v>
      </c>
      <c r="S36" s="7"/>
      <c r="T36" s="6">
        <f t="shared" si="17"/>
        <v>0</v>
      </c>
      <c r="U36" s="5"/>
      <c r="V36" s="6">
        <f t="shared" si="18"/>
        <v>0</v>
      </c>
      <c r="W36" s="7"/>
      <c r="X36" s="6">
        <f t="shared" si="17"/>
        <v>0</v>
      </c>
      <c r="Y36" s="40">
        <f t="shared" si="3"/>
        <v>0</v>
      </c>
      <c r="Z36" s="40">
        <f>H36*5</f>
        <v>0</v>
      </c>
      <c r="AA36" s="40">
        <f>J36*3</f>
        <v>0</v>
      </c>
      <c r="AB36" s="40">
        <f t="shared" si="4"/>
        <v>0</v>
      </c>
      <c r="AC36" s="40">
        <f t="shared" si="5"/>
        <v>0</v>
      </c>
      <c r="AD36" s="40">
        <f t="shared" si="6"/>
        <v>0</v>
      </c>
      <c r="AE36" s="40">
        <f t="shared" si="7"/>
        <v>0</v>
      </c>
      <c r="AF36" s="40">
        <f t="shared" si="8"/>
        <v>0</v>
      </c>
      <c r="AG36" s="40">
        <f t="shared" si="9"/>
        <v>0</v>
      </c>
      <c r="AH36" s="40">
        <f t="shared" si="10"/>
        <v>0</v>
      </c>
      <c r="AI36" s="54">
        <f t="shared" si="11"/>
        <v>0</v>
      </c>
      <c r="AJ36" s="57">
        <f t="shared" si="2"/>
        <v>0</v>
      </c>
      <c r="AK36" s="56">
        <f t="shared" si="12"/>
        <v>10</v>
      </c>
    </row>
    <row r="37" spans="1:38" s="1" customFormat="1" ht="17.25" customHeight="1" x14ac:dyDescent="0.2">
      <c r="A37" s="46"/>
      <c r="B37" s="33" t="s">
        <v>16</v>
      </c>
      <c r="C37" s="34" t="s">
        <v>41</v>
      </c>
      <c r="D37" s="33" t="s">
        <v>42</v>
      </c>
      <c r="E37" s="47"/>
      <c r="F37" s="6">
        <f t="shared" si="13"/>
        <v>0</v>
      </c>
      <c r="G37" s="7"/>
      <c r="H37" s="6">
        <f t="shared" si="13"/>
        <v>0</v>
      </c>
      <c r="I37" s="7"/>
      <c r="J37" s="6">
        <f t="shared" si="13"/>
        <v>0</v>
      </c>
      <c r="K37" s="5"/>
      <c r="L37" s="6">
        <f t="shared" si="13"/>
        <v>0</v>
      </c>
      <c r="M37" s="5"/>
      <c r="N37" s="6">
        <f t="shared" si="14"/>
        <v>0</v>
      </c>
      <c r="O37" s="7"/>
      <c r="P37" s="6">
        <f t="shared" si="15"/>
        <v>0</v>
      </c>
      <c r="Q37" s="5"/>
      <c r="R37" s="6">
        <f t="shared" si="16"/>
        <v>0</v>
      </c>
      <c r="S37" s="7"/>
      <c r="T37" s="6">
        <f t="shared" si="17"/>
        <v>0</v>
      </c>
      <c r="U37" s="5"/>
      <c r="V37" s="6">
        <f t="shared" si="18"/>
        <v>0</v>
      </c>
      <c r="W37" s="7"/>
      <c r="X37" s="6">
        <f t="shared" si="17"/>
        <v>0</v>
      </c>
      <c r="Y37" s="40">
        <f t="shared" si="3"/>
        <v>0</v>
      </c>
      <c r="Z37" s="40">
        <f>H37*5</f>
        <v>0</v>
      </c>
      <c r="AA37" s="40">
        <f>J37*3</f>
        <v>0</v>
      </c>
      <c r="AB37" s="40">
        <f t="shared" si="4"/>
        <v>0</v>
      </c>
      <c r="AC37" s="40">
        <f t="shared" si="5"/>
        <v>0</v>
      </c>
      <c r="AD37" s="40">
        <f t="shared" si="6"/>
        <v>0</v>
      </c>
      <c r="AE37" s="40">
        <f t="shared" si="7"/>
        <v>0</v>
      </c>
      <c r="AF37" s="40">
        <f t="shared" si="8"/>
        <v>0</v>
      </c>
      <c r="AG37" s="40">
        <f t="shared" si="9"/>
        <v>0</v>
      </c>
      <c r="AH37" s="40">
        <f t="shared" si="10"/>
        <v>0</v>
      </c>
      <c r="AI37" s="54">
        <f t="shared" si="11"/>
        <v>0</v>
      </c>
      <c r="AJ37" s="57">
        <f t="shared" si="2"/>
        <v>0</v>
      </c>
      <c r="AK37" s="56">
        <f t="shared" si="12"/>
        <v>10</v>
      </c>
    </row>
    <row r="38" spans="1:38" s="1" customFormat="1" ht="17.25" customHeight="1" x14ac:dyDescent="0.2">
      <c r="A38" s="46"/>
      <c r="B38" s="33" t="s">
        <v>16</v>
      </c>
      <c r="C38" s="34" t="s">
        <v>43</v>
      </c>
      <c r="D38" s="33" t="s">
        <v>44</v>
      </c>
      <c r="E38" s="47"/>
      <c r="F38" s="6">
        <f t="shared" si="13"/>
        <v>0</v>
      </c>
      <c r="G38" s="7"/>
      <c r="H38" s="6">
        <f t="shared" si="13"/>
        <v>0</v>
      </c>
      <c r="I38" s="7"/>
      <c r="J38" s="6">
        <f t="shared" si="13"/>
        <v>0</v>
      </c>
      <c r="K38" s="5"/>
      <c r="L38" s="6">
        <f t="shared" si="13"/>
        <v>0</v>
      </c>
      <c r="M38" s="5"/>
      <c r="N38" s="6">
        <f t="shared" si="14"/>
        <v>0</v>
      </c>
      <c r="O38" s="7"/>
      <c r="P38" s="6">
        <f t="shared" si="15"/>
        <v>0</v>
      </c>
      <c r="Q38" s="5"/>
      <c r="R38" s="6">
        <f t="shared" si="16"/>
        <v>0</v>
      </c>
      <c r="S38" s="7"/>
      <c r="T38" s="6">
        <f t="shared" si="17"/>
        <v>0</v>
      </c>
      <c r="U38" s="5"/>
      <c r="V38" s="6">
        <f t="shared" si="18"/>
        <v>0</v>
      </c>
      <c r="W38" s="7"/>
      <c r="X38" s="6">
        <f t="shared" si="17"/>
        <v>0</v>
      </c>
      <c r="Y38" s="40">
        <f t="shared" si="3"/>
        <v>0</v>
      </c>
      <c r="Z38" s="40">
        <f>H38*5</f>
        <v>0</v>
      </c>
      <c r="AA38" s="40">
        <f>J38*3</f>
        <v>0</v>
      </c>
      <c r="AB38" s="40">
        <f t="shared" si="4"/>
        <v>0</v>
      </c>
      <c r="AC38" s="40">
        <f t="shared" si="5"/>
        <v>0</v>
      </c>
      <c r="AD38" s="40">
        <f t="shared" si="6"/>
        <v>0</v>
      </c>
      <c r="AE38" s="40">
        <f t="shared" si="7"/>
        <v>0</v>
      </c>
      <c r="AF38" s="40">
        <f t="shared" si="8"/>
        <v>0</v>
      </c>
      <c r="AG38" s="40">
        <f t="shared" si="9"/>
        <v>0</v>
      </c>
      <c r="AH38" s="40">
        <f t="shared" si="10"/>
        <v>0</v>
      </c>
      <c r="AI38" s="54">
        <f t="shared" si="11"/>
        <v>0</v>
      </c>
      <c r="AJ38" s="57">
        <f t="shared" si="2"/>
        <v>0</v>
      </c>
      <c r="AK38" s="56">
        <f t="shared" si="12"/>
        <v>10</v>
      </c>
    </row>
    <row r="39" spans="1:38" s="1" customFormat="1" ht="17.25" customHeight="1" x14ac:dyDescent="0.2">
      <c r="A39" s="46"/>
      <c r="B39" s="33"/>
      <c r="C39" s="34"/>
      <c r="D39" s="33"/>
      <c r="E39" s="48"/>
      <c r="F39" s="49">
        <f t="shared" si="13"/>
        <v>0</v>
      </c>
      <c r="G39" s="51"/>
      <c r="H39" s="49">
        <f t="shared" si="13"/>
        <v>0</v>
      </c>
      <c r="I39" s="51"/>
      <c r="J39" s="49">
        <f t="shared" si="13"/>
        <v>0</v>
      </c>
      <c r="K39" s="50"/>
      <c r="L39" s="49">
        <f t="shared" si="13"/>
        <v>0</v>
      </c>
      <c r="M39" s="50"/>
      <c r="N39" s="49">
        <f t="shared" si="14"/>
        <v>0</v>
      </c>
      <c r="O39" s="51"/>
      <c r="P39" s="49">
        <f t="shared" si="15"/>
        <v>0</v>
      </c>
      <c r="Q39" s="50"/>
      <c r="R39" s="49">
        <f t="shared" si="16"/>
        <v>0</v>
      </c>
      <c r="S39" s="51"/>
      <c r="T39" s="49">
        <f t="shared" si="17"/>
        <v>0</v>
      </c>
      <c r="U39" s="50"/>
      <c r="V39" s="49">
        <f t="shared" si="18"/>
        <v>0</v>
      </c>
      <c r="W39" s="51"/>
      <c r="X39" s="49">
        <f t="shared" si="17"/>
        <v>0</v>
      </c>
      <c r="Y39" s="40">
        <f t="shared" si="3"/>
        <v>0</v>
      </c>
      <c r="Z39" s="40">
        <f>H39*5</f>
        <v>0</v>
      </c>
      <c r="AA39" s="40">
        <f>J39*3</f>
        <v>0</v>
      </c>
      <c r="AB39" s="40">
        <f t="shared" si="4"/>
        <v>0</v>
      </c>
      <c r="AC39" s="40">
        <f t="shared" si="5"/>
        <v>0</v>
      </c>
      <c r="AD39" s="40">
        <f t="shared" si="6"/>
        <v>0</v>
      </c>
      <c r="AE39" s="40">
        <f t="shared" si="7"/>
        <v>0</v>
      </c>
      <c r="AF39" s="40">
        <f t="shared" si="8"/>
        <v>0</v>
      </c>
      <c r="AG39" s="40">
        <f t="shared" si="9"/>
        <v>0</v>
      </c>
      <c r="AH39" s="40">
        <f t="shared" si="10"/>
        <v>0</v>
      </c>
      <c r="AI39" s="54">
        <f t="shared" si="11"/>
        <v>0</v>
      </c>
      <c r="AJ39" s="57">
        <f t="shared" si="2"/>
        <v>0</v>
      </c>
      <c r="AK39" s="56">
        <f t="shared" si="12"/>
        <v>10</v>
      </c>
      <c r="AL39" s="25"/>
    </row>
    <row r="40" spans="1:38" s="1" customFormat="1" ht="17.25" customHeight="1" x14ac:dyDescent="0.5">
      <c r="A40" s="32" t="s">
        <v>45</v>
      </c>
      <c r="B40" s="35"/>
      <c r="C40" s="35"/>
      <c r="D40" s="35"/>
      <c r="E40" s="36">
        <f>SUM(E5:E39)</f>
        <v>561</v>
      </c>
      <c r="F40" s="37"/>
      <c r="G40" s="36">
        <f>SUM(G5:G39)</f>
        <v>679</v>
      </c>
      <c r="H40" s="36"/>
      <c r="I40" s="36">
        <f>SUM(I5:I39)</f>
        <v>613</v>
      </c>
      <c r="J40" s="36"/>
      <c r="K40" s="36">
        <f>SUM(K5:K39)</f>
        <v>638</v>
      </c>
      <c r="L40" s="36"/>
      <c r="M40" s="36">
        <f>SUM(M5:M39)</f>
        <v>565</v>
      </c>
      <c r="N40" s="36"/>
      <c r="O40" s="36">
        <f>SUM(O5:O39)</f>
        <v>704</v>
      </c>
      <c r="P40" s="36"/>
      <c r="Q40" s="36">
        <f>SUM(Q5:Q39)</f>
        <v>730</v>
      </c>
      <c r="R40" s="36"/>
      <c r="S40" s="36">
        <f>SUM(S5:S39)</f>
        <v>644</v>
      </c>
      <c r="T40" s="36"/>
      <c r="U40" s="36">
        <f>SUM(U5:U39)</f>
        <v>631</v>
      </c>
      <c r="V40" s="36"/>
      <c r="W40" s="36">
        <f t="shared" ref="W40" si="29">SUM(W5:W39)</f>
        <v>638</v>
      </c>
      <c r="X40" s="36"/>
      <c r="Y40" s="40"/>
      <c r="Z40" s="40"/>
      <c r="AA40" s="40"/>
      <c r="AB40" s="40"/>
      <c r="AC40" s="40"/>
      <c r="AD40" s="40"/>
      <c r="AE40" s="42"/>
      <c r="AF40" s="42"/>
      <c r="AG40" s="42"/>
      <c r="AH40" s="42"/>
      <c r="AI40" s="42"/>
      <c r="AJ40" s="42"/>
      <c r="AK40" s="42"/>
      <c r="AL40" s="26"/>
    </row>
    <row r="41" spans="1:38" s="1" customFormat="1" ht="17.25" customHeight="1" x14ac:dyDescent="0.5">
      <c r="A41" s="32" t="s">
        <v>46</v>
      </c>
      <c r="B41" s="35"/>
      <c r="C41" s="35"/>
      <c r="D41" s="35"/>
      <c r="E41" s="35">
        <f>AVERAGE(E5:E39)</f>
        <v>62.333333333333336</v>
      </c>
      <c r="F41" s="35"/>
      <c r="G41" s="37">
        <f>AVERAGE(G5:G39)</f>
        <v>75.444444444444443</v>
      </c>
      <c r="H41" s="37"/>
      <c r="I41" s="37">
        <f>AVERAGE(I5:I39)</f>
        <v>68.111111111111114</v>
      </c>
      <c r="J41" s="37"/>
      <c r="K41" s="37">
        <f>AVERAGE(K5:K39)</f>
        <v>70.888888888888886</v>
      </c>
      <c r="L41" s="37"/>
      <c r="M41" s="37">
        <f>AVERAGE(M5:M39)</f>
        <v>62.777777777777779</v>
      </c>
      <c r="N41" s="37"/>
      <c r="O41" s="37">
        <f>AVERAGE(O5:O39)</f>
        <v>78.222222222222229</v>
      </c>
      <c r="P41" s="37"/>
      <c r="Q41" s="37">
        <f>Q40/15</f>
        <v>48.666666666666664</v>
      </c>
      <c r="R41" s="37"/>
      <c r="S41" s="37">
        <f>AVERAGE(S5:S39)</f>
        <v>71.555555555555557</v>
      </c>
      <c r="T41" s="37"/>
      <c r="U41" s="37">
        <f>AVERAGE(U5:U39)</f>
        <v>70.111111111111114</v>
      </c>
      <c r="V41" s="37"/>
      <c r="W41" s="37">
        <f>AVERAGE(W5:W39)</f>
        <v>70.888888888888886</v>
      </c>
      <c r="X41" s="37"/>
      <c r="Y41" s="40"/>
      <c r="Z41" s="40"/>
      <c r="AA41" s="40"/>
      <c r="AB41" s="40"/>
      <c r="AC41" s="40"/>
      <c r="AD41" s="40"/>
      <c r="AE41" s="42"/>
      <c r="AF41" s="42"/>
      <c r="AG41" s="42"/>
      <c r="AH41" s="42"/>
      <c r="AI41" s="42"/>
      <c r="AJ41" s="42"/>
      <c r="AK41" s="42"/>
      <c r="AL41" s="25"/>
    </row>
    <row r="42" spans="1:38" s="1" customFormat="1" ht="17.25" customHeight="1" x14ac:dyDescent="0.5">
      <c r="A42" s="44" t="s">
        <v>47</v>
      </c>
      <c r="B42" s="35"/>
      <c r="C42" s="35"/>
      <c r="D42" s="35"/>
      <c r="E42" s="37">
        <f>STDEV(E5:E39)</f>
        <v>9</v>
      </c>
      <c r="F42" s="35"/>
      <c r="G42" s="37">
        <f>STDEV(G5:G39)</f>
        <v>6.1055530280047332</v>
      </c>
      <c r="H42" s="37"/>
      <c r="I42" s="37">
        <f>STDEV(I5:I39)</f>
        <v>5.8404718226450774</v>
      </c>
      <c r="J42" s="37"/>
      <c r="K42" s="37">
        <f>STDEV(K5:K39)</f>
        <v>5.666666666666667</v>
      </c>
      <c r="L42" s="37"/>
      <c r="M42" s="37">
        <f>STDEV(M5:M39)</f>
        <v>1.5634719199411433</v>
      </c>
      <c r="N42" s="37"/>
      <c r="O42" s="37">
        <f>STDEV(O5:O39)</f>
        <v>1.8559214542766742</v>
      </c>
      <c r="P42" s="37"/>
      <c r="Q42" s="37">
        <f t="shared" ref="Q42" si="30">STDEV(Q5:Q39)</f>
        <v>5.7975090436420285</v>
      </c>
      <c r="R42" s="37"/>
      <c r="S42" s="37">
        <f>STDEV(S5:S39)</f>
        <v>5.833333333333333</v>
      </c>
      <c r="T42" s="37"/>
      <c r="U42" s="37">
        <f>STDEV(U5:U39)</f>
        <v>8.2377855708382768</v>
      </c>
      <c r="V42" s="37"/>
      <c r="W42" s="37">
        <f>STDEV(W5:W39)</f>
        <v>6.9542153483416884</v>
      </c>
      <c r="X42" s="37"/>
      <c r="Y42" s="40"/>
      <c r="Z42" s="40"/>
      <c r="AA42" s="40"/>
      <c r="AB42" s="40"/>
      <c r="AC42" s="40"/>
      <c r="AD42" s="40"/>
      <c r="AE42" s="42"/>
      <c r="AF42" s="42"/>
      <c r="AG42" s="42"/>
      <c r="AH42" s="42"/>
      <c r="AI42" s="42"/>
      <c r="AJ42" s="42"/>
      <c r="AK42" s="42"/>
      <c r="AL42" s="25"/>
    </row>
    <row r="43" spans="1:38" s="1" customFormat="1" ht="17.25" customHeight="1" x14ac:dyDescent="0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40"/>
      <c r="Z43" s="40"/>
      <c r="AA43" s="40"/>
      <c r="AB43" s="40"/>
      <c r="AC43" s="40"/>
      <c r="AD43" s="40"/>
      <c r="AE43" s="43"/>
      <c r="AF43" s="43"/>
      <c r="AG43" s="43"/>
      <c r="AH43" s="43"/>
      <c r="AI43" s="43"/>
      <c r="AJ43" s="43"/>
      <c r="AK43" s="43"/>
    </row>
    <row r="44" spans="1:38" s="1" customFormat="1" ht="17.25" customHeigh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40"/>
      <c r="Z44" s="40"/>
      <c r="AA44" s="40"/>
      <c r="AB44" s="40"/>
      <c r="AC44" s="40"/>
      <c r="AD44" s="40"/>
      <c r="AE44" s="43"/>
      <c r="AF44" s="43"/>
      <c r="AG44" s="43"/>
      <c r="AH44" s="43"/>
      <c r="AI44" s="43"/>
      <c r="AJ44" s="43"/>
      <c r="AK44" s="43"/>
    </row>
    <row r="45" spans="1:38" ht="23.25" x14ac:dyDescent="0.5"/>
    <row r="46" spans="1:38" ht="23.25" x14ac:dyDescent="0.5"/>
  </sheetData>
  <mergeCells count="14">
    <mergeCell ref="A1:AK1"/>
    <mergeCell ref="A2:AK2"/>
    <mergeCell ref="A3:A4"/>
    <mergeCell ref="B3:D4"/>
    <mergeCell ref="F3:F4"/>
    <mergeCell ref="H3:H4"/>
    <mergeCell ref="J3:J4"/>
    <mergeCell ref="L3:L4"/>
    <mergeCell ref="N3:N4"/>
    <mergeCell ref="P3:P4"/>
    <mergeCell ref="R3:R4"/>
    <mergeCell ref="T3:T4"/>
    <mergeCell ref="V3:V4"/>
    <mergeCell ref="X3:X4"/>
  </mergeCells>
  <printOptions horizontalCentered="1"/>
  <pageMargins left="0.19685039370078741" right="0.19685039370078741" top="0.31496062992125984" bottom="3.937007874015748E-2" header="0.31496062992125984" footer="0.19685039370078741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ผลสรุปเฉพาะชั้น ป4-6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2017-10-05T08:43:59Z</cp:lastPrinted>
  <dcterms:created xsi:type="dcterms:W3CDTF">2014-03-24T08:15:58Z</dcterms:created>
  <dcterms:modified xsi:type="dcterms:W3CDTF">2017-10-06T05:53:08Z</dcterms:modified>
</cp:coreProperties>
</file>