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30" windowHeight="7680"/>
  </bookViews>
  <sheets>
    <sheet name="ภาค1" sheetId="1" r:id="rId1"/>
    <sheet name="ภาค2" sheetId="2" r:id="rId2"/>
  </sheets>
  <calcPr calcId="152511"/>
</workbook>
</file>

<file path=xl/calcChain.xml><?xml version="1.0" encoding="utf-8"?>
<calcChain xmlns="http://schemas.openxmlformats.org/spreadsheetml/2006/main">
  <c r="G2" i="2" l="1"/>
  <c r="AF2" i="1" l="1"/>
  <c r="BE21" i="2" l="1"/>
  <c r="BE22" i="2"/>
  <c r="BE25" i="2"/>
  <c r="BE27" i="2"/>
  <c r="BE29" i="2"/>
  <c r="BE30" i="2"/>
  <c r="BE31" i="2"/>
  <c r="BE32" i="2"/>
  <c r="BE33" i="2"/>
  <c r="BE34" i="2"/>
  <c r="BE35" i="2"/>
  <c r="BE36" i="2"/>
  <c r="BE37" i="2"/>
  <c r="BE38" i="2"/>
  <c r="BE39" i="2"/>
  <c r="BE42" i="2"/>
  <c r="BC6" i="2"/>
  <c r="BD6" i="2" s="1"/>
  <c r="BC7" i="2"/>
  <c r="BC8" i="2"/>
  <c r="BC9" i="2"/>
  <c r="BC10" i="2"/>
  <c r="BC11" i="2"/>
  <c r="BC12" i="2"/>
  <c r="BC13" i="2"/>
  <c r="BC14" i="2"/>
  <c r="BC15" i="2"/>
  <c r="BC16" i="2"/>
  <c r="BC17" i="2"/>
  <c r="BC18" i="2"/>
  <c r="BC19" i="2"/>
  <c r="BC20" i="2"/>
  <c r="BC21" i="2"/>
  <c r="BC22" i="2"/>
  <c r="BC23" i="2"/>
  <c r="BC24" i="2"/>
  <c r="BC25" i="2"/>
  <c r="BC26" i="2"/>
  <c r="BC27" i="2"/>
  <c r="BC28" i="2"/>
  <c r="BC29" i="2"/>
  <c r="BC30" i="2"/>
  <c r="BC31" i="2"/>
  <c r="BC32" i="2"/>
  <c r="BC33" i="2"/>
  <c r="BC34" i="2"/>
  <c r="BC35" i="2"/>
  <c r="BC36" i="2"/>
  <c r="BC37" i="2"/>
  <c r="BC38" i="2"/>
  <c r="BC39" i="2"/>
  <c r="BC40" i="2"/>
  <c r="BC41" i="2"/>
  <c r="BC42" i="2"/>
  <c r="BC43" i="2"/>
  <c r="BC44" i="2"/>
  <c r="BC45" i="2"/>
  <c r="BC46" i="2"/>
  <c r="BC47" i="2"/>
  <c r="BC48" i="2"/>
  <c r="BC49" i="2"/>
  <c r="BC50" i="2"/>
  <c r="BC51" i="2"/>
  <c r="BC52" i="2"/>
  <c r="BC53" i="2"/>
  <c r="BC54" i="2"/>
  <c r="BC55" i="2"/>
  <c r="BC56" i="2"/>
  <c r="BC57" i="2"/>
  <c r="BC58" i="2"/>
  <c r="BC59" i="2"/>
  <c r="BC60" i="2"/>
  <c r="BC61" i="2"/>
  <c r="BC62" i="2"/>
  <c r="BC63" i="2"/>
  <c r="BC64" i="2"/>
  <c r="BC65" i="2"/>
  <c r="BC66" i="2"/>
  <c r="BC67" i="2"/>
  <c r="BC68" i="2"/>
  <c r="BC69" i="2"/>
  <c r="BC70" i="2"/>
  <c r="BC71" i="2"/>
  <c r="BC72" i="2"/>
  <c r="BC73" i="2"/>
  <c r="BC74" i="2"/>
  <c r="BC75" i="2"/>
  <c r="BC76" i="2"/>
  <c r="BC77" i="2"/>
  <c r="BC78" i="2"/>
  <c r="BC79" i="2"/>
  <c r="BC80" i="2"/>
  <c r="BC81" i="2"/>
  <c r="BC82" i="2"/>
  <c r="BC83" i="2"/>
  <c r="BC84" i="2"/>
  <c r="BC85" i="2"/>
  <c r="BC86" i="2"/>
  <c r="BC87" i="2"/>
  <c r="BC88" i="2"/>
  <c r="BC89" i="2"/>
  <c r="BC90" i="2"/>
  <c r="BC91" i="2"/>
  <c r="BC5" i="2"/>
  <c r="AA7" i="1" l="1"/>
  <c r="AB7" i="1"/>
  <c r="AC7" i="1" s="1"/>
  <c r="AA8" i="1"/>
  <c r="AB8" i="1"/>
  <c r="AC8" i="1" s="1"/>
  <c r="AA6" i="1" l="1"/>
  <c r="AB6" i="1"/>
  <c r="AC6" i="1" s="1"/>
  <c r="AA9" i="1"/>
  <c r="AB9" i="1"/>
  <c r="AC9" i="1" s="1"/>
  <c r="AA10" i="1"/>
  <c r="AB10" i="1"/>
  <c r="AC10" i="1" s="1"/>
  <c r="AA11" i="1"/>
  <c r="AB11" i="1"/>
  <c r="AC11" i="1" s="1"/>
  <c r="AA12" i="1"/>
  <c r="AB12" i="1"/>
  <c r="AC12" i="1" s="1"/>
  <c r="AA13" i="1"/>
  <c r="AB13" i="1"/>
  <c r="AC13" i="1" s="1"/>
  <c r="AA14" i="1"/>
  <c r="AB14" i="1"/>
  <c r="AC14" i="1" s="1"/>
  <c r="AA15" i="1"/>
  <c r="AB15" i="1"/>
  <c r="AC15" i="1" s="1"/>
  <c r="AA16" i="1"/>
  <c r="AB16" i="1"/>
  <c r="AC16" i="1" s="1"/>
  <c r="AA17" i="1"/>
  <c r="AB17" i="1"/>
  <c r="AC17" i="1" s="1"/>
  <c r="AA18" i="1"/>
  <c r="AB18" i="1"/>
  <c r="AC18" i="1" s="1"/>
  <c r="AA19" i="1"/>
  <c r="AB19" i="1"/>
  <c r="AC19" i="1" s="1"/>
  <c r="AA20" i="1"/>
  <c r="AB20" i="1"/>
  <c r="AC20" i="1" s="1"/>
  <c r="AA21" i="1"/>
  <c r="AB21" i="1"/>
  <c r="AC21" i="1" s="1"/>
  <c r="AA22" i="1"/>
  <c r="AB22" i="1"/>
  <c r="AC22" i="1" s="1"/>
  <c r="AA23" i="1"/>
  <c r="AB23" i="1"/>
  <c r="AC23" i="1"/>
  <c r="AA24" i="1"/>
  <c r="AB24" i="1"/>
  <c r="AC24" i="1" s="1"/>
  <c r="AA25" i="1"/>
  <c r="AB25" i="1"/>
  <c r="AC25" i="1" s="1"/>
  <c r="AA26" i="1"/>
  <c r="AB26" i="1"/>
  <c r="AC26" i="1" s="1"/>
  <c r="AA27" i="1"/>
  <c r="AB27" i="1"/>
  <c r="AC27" i="1" s="1"/>
  <c r="AA28" i="1"/>
  <c r="AB28" i="1"/>
  <c r="AC28" i="1" s="1"/>
  <c r="AA29" i="1"/>
  <c r="AB29" i="1"/>
  <c r="AC29" i="1" s="1"/>
  <c r="AA30" i="1"/>
  <c r="AB30" i="1"/>
  <c r="AC30" i="1" s="1"/>
  <c r="AA31" i="1"/>
  <c r="AB31" i="1"/>
  <c r="AC31" i="1" s="1"/>
  <c r="AA32" i="1"/>
  <c r="AB32" i="1"/>
  <c r="AC32" i="1" s="1"/>
  <c r="AA33" i="1"/>
  <c r="AB33" i="1"/>
  <c r="AC33" i="1"/>
  <c r="AA34" i="1"/>
  <c r="AB34" i="1"/>
  <c r="AC34" i="1" s="1"/>
  <c r="AA35" i="1"/>
  <c r="AB35" i="1"/>
  <c r="AC35" i="1" s="1"/>
  <c r="AA36" i="1"/>
  <c r="AB36" i="1"/>
  <c r="AC36" i="1" s="1"/>
  <c r="AA37" i="1"/>
  <c r="AB37" i="1"/>
  <c r="AC37" i="1" s="1"/>
  <c r="AA38" i="1"/>
  <c r="AB38" i="1"/>
  <c r="AC38" i="1" s="1"/>
  <c r="AA39" i="1"/>
  <c r="AB39" i="1"/>
  <c r="AC39" i="1" s="1"/>
  <c r="AA40" i="1"/>
  <c r="AB40" i="1"/>
  <c r="AC40" i="1" s="1"/>
  <c r="AA41" i="1"/>
  <c r="AB41" i="1"/>
  <c r="AC41" i="1" s="1"/>
  <c r="AA42" i="1"/>
  <c r="AB42" i="1"/>
  <c r="AC42" i="1" s="1"/>
  <c r="AA43" i="1"/>
  <c r="AB43" i="1"/>
  <c r="AC43" i="1" s="1"/>
  <c r="AA44" i="1"/>
  <c r="AB44" i="1"/>
  <c r="AC44" i="1" s="1"/>
  <c r="AA45" i="1"/>
  <c r="AB45" i="1"/>
  <c r="AC45" i="1" s="1"/>
  <c r="AA46" i="1"/>
  <c r="AB46" i="1"/>
  <c r="AC46" i="1" s="1"/>
  <c r="AA47" i="1"/>
  <c r="AB47" i="1"/>
  <c r="AC47" i="1"/>
  <c r="AA48" i="1"/>
  <c r="AB48" i="1"/>
  <c r="AC48" i="1" s="1"/>
  <c r="AA49" i="1"/>
  <c r="AB49" i="1"/>
  <c r="AC49" i="1"/>
  <c r="AA50" i="1"/>
  <c r="AB50" i="1"/>
  <c r="AC50" i="1" s="1"/>
  <c r="AA51" i="1"/>
  <c r="AB51" i="1"/>
  <c r="AC51" i="1"/>
  <c r="AA52" i="1"/>
  <c r="AB52" i="1"/>
  <c r="AC52" i="1" s="1"/>
  <c r="AA53" i="1"/>
  <c r="AB53" i="1"/>
  <c r="AC53" i="1"/>
  <c r="AA54" i="1"/>
  <c r="AB54" i="1"/>
  <c r="AC54" i="1" s="1"/>
  <c r="AA55" i="1"/>
  <c r="AB55" i="1"/>
  <c r="AC55" i="1"/>
  <c r="AA56" i="1"/>
  <c r="AB56" i="1"/>
  <c r="AC56" i="1" s="1"/>
  <c r="AA57" i="1"/>
  <c r="AB57" i="1"/>
  <c r="AC57" i="1" s="1"/>
  <c r="AA58" i="1"/>
  <c r="AB58" i="1"/>
  <c r="AC58" i="1" s="1"/>
  <c r="AA59" i="1"/>
  <c r="AB59" i="1"/>
  <c r="AC59" i="1" s="1"/>
  <c r="AA60" i="1"/>
  <c r="AB60" i="1"/>
  <c r="AC60" i="1" s="1"/>
  <c r="AA61" i="1"/>
  <c r="AB61" i="1"/>
  <c r="AC61" i="1" s="1"/>
  <c r="AA62" i="1"/>
  <c r="AB62" i="1"/>
  <c r="AC62" i="1" s="1"/>
  <c r="AA63" i="1"/>
  <c r="AB63" i="1"/>
  <c r="AC63" i="1"/>
  <c r="AA64" i="1"/>
  <c r="AB64" i="1"/>
  <c r="AC64" i="1" s="1"/>
  <c r="AA65" i="1"/>
  <c r="AB65" i="1"/>
  <c r="AC65" i="1"/>
  <c r="AA66" i="1"/>
  <c r="AB66" i="1"/>
  <c r="AC66" i="1" s="1"/>
  <c r="AA67" i="1"/>
  <c r="AB67" i="1"/>
  <c r="AC67" i="1"/>
  <c r="AA68" i="1"/>
  <c r="AB68" i="1"/>
  <c r="AC68" i="1" s="1"/>
  <c r="AA69" i="1"/>
  <c r="AB69" i="1"/>
  <c r="AC69" i="1"/>
  <c r="AA70" i="1"/>
  <c r="AB70" i="1"/>
  <c r="AC70" i="1" s="1"/>
  <c r="AA71" i="1"/>
  <c r="AB71" i="1"/>
  <c r="AC71" i="1"/>
  <c r="AA72" i="1"/>
  <c r="AB72" i="1"/>
  <c r="AC72" i="1" s="1"/>
  <c r="AA73" i="1"/>
  <c r="AB73" i="1"/>
  <c r="AC73" i="1" s="1"/>
  <c r="AA74" i="1"/>
  <c r="AB74" i="1"/>
  <c r="AC74" i="1" s="1"/>
  <c r="AA75" i="1"/>
  <c r="AB75" i="1"/>
  <c r="AC75" i="1" s="1"/>
  <c r="AA76" i="1"/>
  <c r="AB76" i="1"/>
  <c r="AC76" i="1" s="1"/>
  <c r="AA77" i="1"/>
  <c r="AB77" i="1"/>
  <c r="AC77" i="1" s="1"/>
  <c r="AA78" i="1"/>
  <c r="AB78" i="1"/>
  <c r="AC78" i="1" s="1"/>
  <c r="AA79" i="1"/>
  <c r="AB79" i="1"/>
  <c r="AC79" i="1"/>
  <c r="AA80" i="1"/>
  <c r="AB80" i="1"/>
  <c r="AC80" i="1" s="1"/>
  <c r="AA81" i="1"/>
  <c r="AB81" i="1"/>
  <c r="AC81" i="1"/>
  <c r="AA82" i="1"/>
  <c r="AB82" i="1"/>
  <c r="AC82" i="1" s="1"/>
  <c r="AA83" i="1"/>
  <c r="AB83" i="1"/>
  <c r="AC83" i="1"/>
  <c r="AA84" i="1"/>
  <c r="AB84" i="1"/>
  <c r="AC84" i="1" s="1"/>
  <c r="AA85" i="1"/>
  <c r="AB85" i="1"/>
  <c r="AC85" i="1"/>
  <c r="AA86" i="1"/>
  <c r="AB86" i="1"/>
  <c r="AC86" i="1" s="1"/>
  <c r="AA87" i="1"/>
  <c r="AB87" i="1"/>
  <c r="AC87" i="1" s="1"/>
  <c r="AA88" i="1"/>
  <c r="AB88" i="1"/>
  <c r="AC88" i="1" s="1"/>
  <c r="AA89" i="1"/>
  <c r="AB89" i="1"/>
  <c r="AC89" i="1" s="1"/>
  <c r="AA90" i="1"/>
  <c r="AB90" i="1"/>
  <c r="AC90" i="1" s="1"/>
  <c r="AA91" i="1"/>
  <c r="AB91" i="1"/>
  <c r="AC91" i="1" s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BC69" i="1"/>
  <c r="BC70" i="1"/>
  <c r="BC71" i="1"/>
  <c r="BC72" i="1"/>
  <c r="BC73" i="1"/>
  <c r="BC74" i="1"/>
  <c r="BC75" i="1"/>
  <c r="BC76" i="1"/>
  <c r="BC77" i="1"/>
  <c r="BC78" i="1"/>
  <c r="BC79" i="1"/>
  <c r="BC80" i="1"/>
  <c r="BC81" i="1"/>
  <c r="BC82" i="1"/>
  <c r="BC83" i="1"/>
  <c r="BC84" i="1"/>
  <c r="BC85" i="1"/>
  <c r="BC86" i="1"/>
  <c r="BC87" i="1"/>
  <c r="BC88" i="1"/>
  <c r="BC89" i="1"/>
  <c r="BC90" i="1"/>
  <c r="BC91" i="1"/>
  <c r="BC6" i="1"/>
  <c r="BC7" i="1"/>
  <c r="BC8" i="1"/>
  <c r="BC9" i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AH7" i="1"/>
  <c r="BC5" i="1"/>
  <c r="AF6" i="1"/>
  <c r="BD6" i="1" l="1"/>
  <c r="AE6" i="1"/>
  <c r="BD7" i="1" l="1"/>
  <c r="BE6" i="1"/>
  <c r="AA6" i="2"/>
  <c r="C6" i="2"/>
  <c r="AF6" i="2" s="1"/>
  <c r="BJ6" i="2" s="1"/>
  <c r="BN2" i="2"/>
  <c r="C2" i="2"/>
  <c r="AG2" i="2" s="1"/>
  <c r="D9" i="2"/>
  <c r="AG9" i="2" s="1"/>
  <c r="BK9" i="2" s="1"/>
  <c r="AB91" i="2"/>
  <c r="AA91" i="2"/>
  <c r="AB90" i="2"/>
  <c r="AC90" i="2" s="1"/>
  <c r="AA90" i="2"/>
  <c r="AB89" i="2"/>
  <c r="AA89" i="2"/>
  <c r="AB88" i="2"/>
  <c r="AC88" i="2"/>
  <c r="AA88" i="2"/>
  <c r="AB87" i="2"/>
  <c r="AC87" i="2" s="1"/>
  <c r="AA87" i="2"/>
  <c r="AB86" i="2"/>
  <c r="AC86" i="2" s="1"/>
  <c r="AA86" i="2"/>
  <c r="AB85" i="2"/>
  <c r="AA85" i="2"/>
  <c r="AB84" i="2"/>
  <c r="BO84" i="2" s="1"/>
  <c r="AA84" i="2"/>
  <c r="AB83" i="2"/>
  <c r="BO83" i="2" s="1"/>
  <c r="BP83" i="2" s="1"/>
  <c r="BQ83" i="2" s="1"/>
  <c r="AA83" i="2"/>
  <c r="AB82" i="2"/>
  <c r="AC82" i="2" s="1"/>
  <c r="AA82" i="2"/>
  <c r="AB81" i="2"/>
  <c r="AA81" i="2"/>
  <c r="AB80" i="2"/>
  <c r="BO80" i="2" s="1"/>
  <c r="AA80" i="2"/>
  <c r="AB79" i="2"/>
  <c r="AC79" i="2" s="1"/>
  <c r="AA79" i="2"/>
  <c r="AB78" i="2"/>
  <c r="AC78" i="2" s="1"/>
  <c r="AA78" i="2"/>
  <c r="AB77" i="2"/>
  <c r="AA77" i="2"/>
  <c r="AB76" i="2"/>
  <c r="AC76" i="2" s="1"/>
  <c r="AA76" i="2"/>
  <c r="AB75" i="2"/>
  <c r="BO75" i="2" s="1"/>
  <c r="AA75" i="2"/>
  <c r="AB74" i="2"/>
  <c r="AC74" i="2" s="1"/>
  <c r="AA74" i="2"/>
  <c r="AB73" i="2"/>
  <c r="AA73" i="2"/>
  <c r="AB72" i="2"/>
  <c r="AC72" i="2" s="1"/>
  <c r="AA72" i="2"/>
  <c r="AB71" i="2"/>
  <c r="AC71" i="2" s="1"/>
  <c r="AA71" i="2"/>
  <c r="AB70" i="2"/>
  <c r="AC70" i="2" s="1"/>
  <c r="AA70" i="2"/>
  <c r="AB69" i="2"/>
  <c r="AA69" i="2"/>
  <c r="AB68" i="2"/>
  <c r="BO68" i="2" s="1"/>
  <c r="AA68" i="2"/>
  <c r="AB67" i="2"/>
  <c r="BO67" i="2" s="1"/>
  <c r="AA67" i="2"/>
  <c r="AB66" i="2"/>
  <c r="AC66" i="2" s="1"/>
  <c r="AA66" i="2"/>
  <c r="AB65" i="2"/>
  <c r="AA65" i="2"/>
  <c r="AB64" i="2"/>
  <c r="AC64" i="2"/>
  <c r="AA64" i="2"/>
  <c r="AB63" i="2"/>
  <c r="AA63" i="2"/>
  <c r="AB62" i="2"/>
  <c r="AC62" i="2" s="1"/>
  <c r="AA62" i="2"/>
  <c r="AB61" i="2"/>
  <c r="AC61" i="2" s="1"/>
  <c r="AA61" i="2"/>
  <c r="AB60" i="2"/>
  <c r="BO60" i="2" s="1"/>
  <c r="AA60" i="2"/>
  <c r="AB59" i="2"/>
  <c r="AA59" i="2"/>
  <c r="AB58" i="2"/>
  <c r="BO58" i="2" s="1"/>
  <c r="BP58" i="2" s="1"/>
  <c r="BQ58" i="2" s="1"/>
  <c r="AA58" i="2"/>
  <c r="AB57" i="2"/>
  <c r="AA57" i="2"/>
  <c r="AB56" i="2"/>
  <c r="BO56" i="2" s="1"/>
  <c r="AA56" i="2"/>
  <c r="AB55" i="2"/>
  <c r="AA55" i="2"/>
  <c r="AB54" i="2"/>
  <c r="BO54" i="2" s="1"/>
  <c r="AA54" i="2"/>
  <c r="AB53" i="2"/>
  <c r="AA53" i="2"/>
  <c r="AB52" i="2"/>
  <c r="AC52" i="2" s="1"/>
  <c r="AA52" i="2"/>
  <c r="AB51" i="2"/>
  <c r="AA51" i="2"/>
  <c r="AB50" i="2"/>
  <c r="AC50" i="2" s="1"/>
  <c r="AA50" i="2"/>
  <c r="AB49" i="2"/>
  <c r="AA49" i="2"/>
  <c r="AB48" i="2"/>
  <c r="AC48" i="2" s="1"/>
  <c r="AA48" i="2"/>
  <c r="AB47" i="2"/>
  <c r="AA47" i="2"/>
  <c r="AB46" i="2"/>
  <c r="BO46" i="2" s="1"/>
  <c r="AA46" i="2"/>
  <c r="AB45" i="2"/>
  <c r="AA45" i="2"/>
  <c r="AB44" i="2"/>
  <c r="AC44" i="2" s="1"/>
  <c r="AA44" i="2"/>
  <c r="AB43" i="2"/>
  <c r="AA43" i="2"/>
  <c r="AB42" i="2"/>
  <c r="BO42" i="2" s="1"/>
  <c r="AA42" i="2"/>
  <c r="AB41" i="2"/>
  <c r="AC41" i="2" s="1"/>
  <c r="AA41" i="2"/>
  <c r="AB40" i="2"/>
  <c r="BO40" i="2" s="1"/>
  <c r="AA40" i="2"/>
  <c r="AB39" i="2"/>
  <c r="AA39" i="2"/>
  <c r="AB38" i="2"/>
  <c r="BO38" i="2" s="1"/>
  <c r="AA38" i="2"/>
  <c r="AB37" i="2"/>
  <c r="AC37" i="2" s="1"/>
  <c r="AA37" i="2"/>
  <c r="AB36" i="2"/>
  <c r="BO36" i="2" s="1"/>
  <c r="AA36" i="2"/>
  <c r="AB35" i="2"/>
  <c r="AA35" i="2"/>
  <c r="AB34" i="2"/>
  <c r="BO34" i="2" s="1"/>
  <c r="AA34" i="2"/>
  <c r="AB33" i="2"/>
  <c r="BO33" i="2" s="1"/>
  <c r="AA33" i="2"/>
  <c r="AB32" i="2"/>
  <c r="AC32" i="2" s="1"/>
  <c r="AA32" i="2"/>
  <c r="AB31" i="2"/>
  <c r="BO31" i="2" s="1"/>
  <c r="AA31" i="2"/>
  <c r="AB30" i="2"/>
  <c r="BO30" i="2" s="1"/>
  <c r="AA30" i="2"/>
  <c r="AB29" i="2"/>
  <c r="AC29" i="2" s="1"/>
  <c r="AA29" i="2"/>
  <c r="AB28" i="2"/>
  <c r="BO28" i="2" s="1"/>
  <c r="AA28" i="2"/>
  <c r="AB27" i="2"/>
  <c r="AC27" i="2" s="1"/>
  <c r="AA27" i="2"/>
  <c r="AB26" i="2"/>
  <c r="AC26" i="2" s="1"/>
  <c r="AA26" i="2"/>
  <c r="AB25" i="2"/>
  <c r="AC25" i="2" s="1"/>
  <c r="AA25" i="2"/>
  <c r="AB24" i="2"/>
  <c r="AC24" i="2" s="1"/>
  <c r="AA24" i="2"/>
  <c r="AB23" i="2"/>
  <c r="AC23" i="2" s="1"/>
  <c r="AA23" i="2"/>
  <c r="AB22" i="2"/>
  <c r="AC22" i="2" s="1"/>
  <c r="AA22" i="2"/>
  <c r="AB21" i="2"/>
  <c r="BO21" i="2" s="1"/>
  <c r="AA21" i="2"/>
  <c r="AB20" i="2"/>
  <c r="BO20" i="2" s="1"/>
  <c r="AA20" i="2"/>
  <c r="AB19" i="2"/>
  <c r="BO19" i="2" s="1"/>
  <c r="AA19" i="2"/>
  <c r="AB18" i="2"/>
  <c r="AC18" i="2" s="1"/>
  <c r="AA18" i="2"/>
  <c r="AB17" i="2"/>
  <c r="BO17" i="2" s="1"/>
  <c r="AA17" i="2"/>
  <c r="AB16" i="2"/>
  <c r="AC16" i="2" s="1"/>
  <c r="AA16" i="2"/>
  <c r="AB15" i="2"/>
  <c r="BO15" i="2" s="1"/>
  <c r="AA15" i="2"/>
  <c r="AB14" i="2"/>
  <c r="BO14" i="2" s="1"/>
  <c r="AA14" i="2"/>
  <c r="AB13" i="2"/>
  <c r="BO13" i="2" s="1"/>
  <c r="AA13" i="2"/>
  <c r="AB12" i="2"/>
  <c r="BO12" i="2" s="1"/>
  <c r="AA12" i="2"/>
  <c r="AB11" i="2"/>
  <c r="AC11" i="2" s="1"/>
  <c r="AA11" i="2"/>
  <c r="AB10" i="2"/>
  <c r="BO10" i="2" s="1"/>
  <c r="AA10" i="2"/>
  <c r="AB9" i="2"/>
  <c r="BO9" i="2" s="1"/>
  <c r="AA9" i="2"/>
  <c r="AB8" i="2"/>
  <c r="AC8" i="2" s="1"/>
  <c r="AA8" i="2"/>
  <c r="AB7" i="2"/>
  <c r="AA7" i="2"/>
  <c r="AB6" i="2"/>
  <c r="AC6" i="2" s="1"/>
  <c r="BN90" i="2"/>
  <c r="BN80" i="2"/>
  <c r="BN78" i="2"/>
  <c r="BN76" i="2"/>
  <c r="BN74" i="2"/>
  <c r="BN68" i="2"/>
  <c r="BP68" i="2" s="1"/>
  <c r="BQ68" i="2" s="1"/>
  <c r="BN66" i="2"/>
  <c r="BN64" i="2"/>
  <c r="BN54" i="2"/>
  <c r="BP54" i="2" s="1"/>
  <c r="BQ54" i="2" s="1"/>
  <c r="BN53" i="2"/>
  <c r="BN51" i="2"/>
  <c r="BN44" i="2"/>
  <c r="BN43" i="2"/>
  <c r="BN37" i="2"/>
  <c r="BN36" i="2"/>
  <c r="BN33" i="2"/>
  <c r="BN32" i="2"/>
  <c r="BN29" i="2"/>
  <c r="BN27" i="2"/>
  <c r="BN26" i="2"/>
  <c r="BN23" i="2"/>
  <c r="BN20" i="2"/>
  <c r="BN17" i="2"/>
  <c r="BN15" i="2"/>
  <c r="BN14" i="2"/>
  <c r="BN12" i="2"/>
  <c r="BN11" i="2"/>
  <c r="BN10" i="2"/>
  <c r="BN8" i="2"/>
  <c r="BN69" i="2"/>
  <c r="BN73" i="2"/>
  <c r="BN75" i="2"/>
  <c r="BN91" i="2"/>
  <c r="BN49" i="2"/>
  <c r="BN57" i="2"/>
  <c r="BN65" i="2"/>
  <c r="BP65" i="2" s="1"/>
  <c r="BQ65" i="2" s="1"/>
  <c r="AH6" i="1"/>
  <c r="BD37" i="2"/>
  <c r="E8" i="2"/>
  <c r="AH8" i="2" s="1"/>
  <c r="BL8" i="2" s="1"/>
  <c r="E9" i="2"/>
  <c r="AH9" i="2" s="1"/>
  <c r="BL9" i="2" s="1"/>
  <c r="E10" i="2"/>
  <c r="AH10" i="2" s="1"/>
  <c r="BL10" i="2" s="1"/>
  <c r="E11" i="2"/>
  <c r="AH11" i="2" s="1"/>
  <c r="BL11" i="2" s="1"/>
  <c r="E12" i="2"/>
  <c r="AH12" i="2" s="1"/>
  <c r="BL12" i="2" s="1"/>
  <c r="E13" i="2"/>
  <c r="AH13" i="2" s="1"/>
  <c r="BL13" i="2" s="1"/>
  <c r="E14" i="2"/>
  <c r="AH14" i="2" s="1"/>
  <c r="BL14" i="2" s="1"/>
  <c r="E15" i="2"/>
  <c r="AH15" i="2" s="1"/>
  <c r="BL15" i="2" s="1"/>
  <c r="E16" i="2"/>
  <c r="AH16" i="2" s="1"/>
  <c r="BL16" i="2" s="1"/>
  <c r="E17" i="2"/>
  <c r="AH17" i="2" s="1"/>
  <c r="BL17" i="2" s="1"/>
  <c r="E18" i="2"/>
  <c r="AH18" i="2" s="1"/>
  <c r="BL18" i="2" s="1"/>
  <c r="E19" i="2"/>
  <c r="AH19" i="2" s="1"/>
  <c r="BL19" i="2" s="1"/>
  <c r="E20" i="2"/>
  <c r="AH20" i="2" s="1"/>
  <c r="BL20" i="2" s="1"/>
  <c r="E21" i="2"/>
  <c r="AH21" i="2" s="1"/>
  <c r="BL21" i="2" s="1"/>
  <c r="E22" i="2"/>
  <c r="AH22" i="2" s="1"/>
  <c r="BL22" i="2" s="1"/>
  <c r="E23" i="2"/>
  <c r="AH23" i="2" s="1"/>
  <c r="BL23" i="2" s="1"/>
  <c r="E24" i="2"/>
  <c r="AH24" i="2" s="1"/>
  <c r="BL24" i="2" s="1"/>
  <c r="E25" i="2"/>
  <c r="AH25" i="2" s="1"/>
  <c r="BL25" i="2" s="1"/>
  <c r="E26" i="2"/>
  <c r="AH26" i="2" s="1"/>
  <c r="BL26" i="2" s="1"/>
  <c r="E27" i="2"/>
  <c r="AH27" i="2" s="1"/>
  <c r="BL27" i="2" s="1"/>
  <c r="E28" i="2"/>
  <c r="AH28" i="2" s="1"/>
  <c r="BL28" i="2" s="1"/>
  <c r="E29" i="2"/>
  <c r="AH29" i="2" s="1"/>
  <c r="BL29" i="2" s="1"/>
  <c r="E30" i="2"/>
  <c r="E31" i="2"/>
  <c r="AH31" i="2" s="1"/>
  <c r="BL31" i="2" s="1"/>
  <c r="E32" i="2"/>
  <c r="AH32" i="2" s="1"/>
  <c r="BL32" i="2" s="1"/>
  <c r="E33" i="2"/>
  <c r="AH33" i="2" s="1"/>
  <c r="BL33" i="2" s="1"/>
  <c r="E34" i="2"/>
  <c r="AH34" i="2" s="1"/>
  <c r="BL34" i="2" s="1"/>
  <c r="E35" i="2"/>
  <c r="AH35" i="2" s="1"/>
  <c r="BL35" i="2" s="1"/>
  <c r="E36" i="2"/>
  <c r="AH36" i="2" s="1"/>
  <c r="BL36" i="2" s="1"/>
  <c r="E37" i="2"/>
  <c r="AH37" i="2" s="1"/>
  <c r="BL37" i="2" s="1"/>
  <c r="E38" i="2"/>
  <c r="AH38" i="2" s="1"/>
  <c r="BL38" i="2" s="1"/>
  <c r="E39" i="2"/>
  <c r="AH39" i="2" s="1"/>
  <c r="BL39" i="2" s="1"/>
  <c r="E40" i="2"/>
  <c r="AH40" i="2" s="1"/>
  <c r="BL40" i="2" s="1"/>
  <c r="E41" i="2"/>
  <c r="AH41" i="2" s="1"/>
  <c r="BL41" i="2" s="1"/>
  <c r="E42" i="2"/>
  <c r="AH42" i="2" s="1"/>
  <c r="BL42" i="2" s="1"/>
  <c r="E43" i="2"/>
  <c r="AH43" i="2" s="1"/>
  <c r="BL43" i="2" s="1"/>
  <c r="E44" i="2"/>
  <c r="AH44" i="2" s="1"/>
  <c r="BL44" i="2" s="1"/>
  <c r="E45" i="2"/>
  <c r="AH45" i="2" s="1"/>
  <c r="BL45" i="2" s="1"/>
  <c r="E46" i="2"/>
  <c r="AH46" i="2" s="1"/>
  <c r="BL46" i="2" s="1"/>
  <c r="E47" i="2"/>
  <c r="AH47" i="2" s="1"/>
  <c r="BL47" i="2" s="1"/>
  <c r="E48" i="2"/>
  <c r="AH48" i="2" s="1"/>
  <c r="BL48" i="2" s="1"/>
  <c r="E49" i="2"/>
  <c r="AH49" i="2" s="1"/>
  <c r="BL49" i="2" s="1"/>
  <c r="E50" i="2"/>
  <c r="AH50" i="2" s="1"/>
  <c r="BL50" i="2" s="1"/>
  <c r="E51" i="2"/>
  <c r="AH51" i="2" s="1"/>
  <c r="BL51" i="2" s="1"/>
  <c r="E52" i="2"/>
  <c r="AH52" i="2" s="1"/>
  <c r="BL52" i="2" s="1"/>
  <c r="E53" i="2"/>
  <c r="AH53" i="2" s="1"/>
  <c r="BL53" i="2" s="1"/>
  <c r="E54" i="2"/>
  <c r="AH54" i="2" s="1"/>
  <c r="BL54" i="2" s="1"/>
  <c r="E55" i="2"/>
  <c r="E56" i="2"/>
  <c r="AH56" i="2" s="1"/>
  <c r="BL56" i="2" s="1"/>
  <c r="E57" i="2"/>
  <c r="AH57" i="2" s="1"/>
  <c r="BL57" i="2" s="1"/>
  <c r="E58" i="2"/>
  <c r="AH58" i="2" s="1"/>
  <c r="BL58" i="2" s="1"/>
  <c r="E59" i="2"/>
  <c r="AH59" i="2" s="1"/>
  <c r="BL59" i="2" s="1"/>
  <c r="E60" i="2"/>
  <c r="AH60" i="2" s="1"/>
  <c r="BL60" i="2" s="1"/>
  <c r="E61" i="2"/>
  <c r="AH61" i="2" s="1"/>
  <c r="BL61" i="2" s="1"/>
  <c r="E62" i="2"/>
  <c r="AH62" i="2" s="1"/>
  <c r="BL62" i="2" s="1"/>
  <c r="E63" i="2"/>
  <c r="AH63" i="2" s="1"/>
  <c r="BL63" i="2" s="1"/>
  <c r="E64" i="2"/>
  <c r="AH64" i="2" s="1"/>
  <c r="BL64" i="2" s="1"/>
  <c r="E65" i="2"/>
  <c r="AH65" i="2" s="1"/>
  <c r="BL65" i="2" s="1"/>
  <c r="E66" i="2"/>
  <c r="AH66" i="2" s="1"/>
  <c r="BL66" i="2" s="1"/>
  <c r="E67" i="2"/>
  <c r="AH67" i="2" s="1"/>
  <c r="BL67" i="2" s="1"/>
  <c r="E68" i="2"/>
  <c r="AH68" i="2" s="1"/>
  <c r="BL68" i="2" s="1"/>
  <c r="E69" i="2"/>
  <c r="AH69" i="2" s="1"/>
  <c r="BL69" i="2" s="1"/>
  <c r="E70" i="2"/>
  <c r="AH70" i="2" s="1"/>
  <c r="BL70" i="2" s="1"/>
  <c r="E71" i="2"/>
  <c r="AH71" i="2" s="1"/>
  <c r="BL71" i="2" s="1"/>
  <c r="E72" i="2"/>
  <c r="AH72" i="2" s="1"/>
  <c r="BL72" i="2" s="1"/>
  <c r="E73" i="2"/>
  <c r="AH73" i="2" s="1"/>
  <c r="BL73" i="2" s="1"/>
  <c r="E74" i="2"/>
  <c r="AH74" i="2" s="1"/>
  <c r="BL74" i="2" s="1"/>
  <c r="E75" i="2"/>
  <c r="AH75" i="2" s="1"/>
  <c r="BL75" i="2" s="1"/>
  <c r="E76" i="2"/>
  <c r="AH76" i="2" s="1"/>
  <c r="BL76" i="2" s="1"/>
  <c r="E77" i="2"/>
  <c r="AH77" i="2" s="1"/>
  <c r="BL77" i="2" s="1"/>
  <c r="E78" i="2"/>
  <c r="AH78" i="2" s="1"/>
  <c r="BL78" i="2" s="1"/>
  <c r="E79" i="2"/>
  <c r="AH79" i="2" s="1"/>
  <c r="BL79" i="2" s="1"/>
  <c r="E80" i="2"/>
  <c r="AH80" i="2" s="1"/>
  <c r="E81" i="2"/>
  <c r="AH81" i="2" s="1"/>
  <c r="BL81" i="2" s="1"/>
  <c r="E82" i="2"/>
  <c r="AH82" i="2" s="1"/>
  <c r="BL82" i="2" s="1"/>
  <c r="E83" i="2"/>
  <c r="AH83" i="2" s="1"/>
  <c r="BL83" i="2" s="1"/>
  <c r="E84" i="2"/>
  <c r="AH84" i="2" s="1"/>
  <c r="BL84" i="2" s="1"/>
  <c r="E85" i="2"/>
  <c r="AH85" i="2" s="1"/>
  <c r="BL85" i="2" s="1"/>
  <c r="E86" i="2"/>
  <c r="AH86" i="2" s="1"/>
  <c r="BL86" i="2" s="1"/>
  <c r="E87" i="2"/>
  <c r="AH87" i="2" s="1"/>
  <c r="BL87" i="2" s="1"/>
  <c r="E88" i="2"/>
  <c r="AH88" i="2" s="1"/>
  <c r="BL88" i="2" s="1"/>
  <c r="E89" i="2"/>
  <c r="AH89" i="2" s="1"/>
  <c r="BL89" i="2" s="1"/>
  <c r="E90" i="2"/>
  <c r="AH90" i="2" s="1"/>
  <c r="BL90" i="2" s="1"/>
  <c r="E91" i="2"/>
  <c r="AH91" i="2" s="1"/>
  <c r="BL91" i="2" s="1"/>
  <c r="E7" i="2"/>
  <c r="AH7" i="2" s="1"/>
  <c r="BL7" i="2" s="1"/>
  <c r="D8" i="2"/>
  <c r="AG8" i="2" s="1"/>
  <c r="BK8" i="2" s="1"/>
  <c r="D10" i="2"/>
  <c r="AG10" i="2" s="1"/>
  <c r="BK10" i="2" s="1"/>
  <c r="D11" i="2"/>
  <c r="AG11" i="2" s="1"/>
  <c r="BK11" i="2" s="1"/>
  <c r="D12" i="2"/>
  <c r="AG12" i="2" s="1"/>
  <c r="BK12" i="2" s="1"/>
  <c r="D13" i="2"/>
  <c r="AG13" i="2" s="1"/>
  <c r="BK13" i="2" s="1"/>
  <c r="D14" i="2"/>
  <c r="AG14" i="2" s="1"/>
  <c r="BK14" i="2" s="1"/>
  <c r="D15" i="2"/>
  <c r="AG15" i="2" s="1"/>
  <c r="BK15" i="2" s="1"/>
  <c r="D16" i="2"/>
  <c r="AG16" i="2" s="1"/>
  <c r="BK16" i="2" s="1"/>
  <c r="D17" i="2"/>
  <c r="AG17" i="2" s="1"/>
  <c r="BK17" i="2" s="1"/>
  <c r="D18" i="2"/>
  <c r="AG18" i="2" s="1"/>
  <c r="BK18" i="2" s="1"/>
  <c r="D19" i="2"/>
  <c r="AG19" i="2" s="1"/>
  <c r="BK19" i="2" s="1"/>
  <c r="D20" i="2"/>
  <c r="AG20" i="2" s="1"/>
  <c r="BK20" i="2" s="1"/>
  <c r="D21" i="2"/>
  <c r="AG21" i="2" s="1"/>
  <c r="BK21" i="2" s="1"/>
  <c r="D22" i="2"/>
  <c r="AG22" i="2" s="1"/>
  <c r="BK22" i="2" s="1"/>
  <c r="D23" i="2"/>
  <c r="AG23" i="2" s="1"/>
  <c r="BK23" i="2" s="1"/>
  <c r="D24" i="2"/>
  <c r="AG24" i="2" s="1"/>
  <c r="BK24" i="2" s="1"/>
  <c r="D25" i="2"/>
  <c r="AG25" i="2" s="1"/>
  <c r="BK25" i="2" s="1"/>
  <c r="D26" i="2"/>
  <c r="AG26" i="2" s="1"/>
  <c r="BK26" i="2" s="1"/>
  <c r="D27" i="2"/>
  <c r="AG27" i="2" s="1"/>
  <c r="BK27" i="2" s="1"/>
  <c r="D28" i="2"/>
  <c r="AG28" i="2" s="1"/>
  <c r="BK28" i="2" s="1"/>
  <c r="D29" i="2"/>
  <c r="AG29" i="2" s="1"/>
  <c r="BK29" i="2" s="1"/>
  <c r="D30" i="2"/>
  <c r="AG30" i="2" s="1"/>
  <c r="BK30" i="2" s="1"/>
  <c r="D31" i="2"/>
  <c r="AG31" i="2" s="1"/>
  <c r="BK31" i="2" s="1"/>
  <c r="D32" i="2"/>
  <c r="AG32" i="2" s="1"/>
  <c r="BK32" i="2" s="1"/>
  <c r="D33" i="2"/>
  <c r="AG33" i="2" s="1"/>
  <c r="BK33" i="2" s="1"/>
  <c r="D34" i="2"/>
  <c r="AG34" i="2" s="1"/>
  <c r="BK34" i="2" s="1"/>
  <c r="D35" i="2"/>
  <c r="AG35" i="2" s="1"/>
  <c r="BK35" i="2" s="1"/>
  <c r="D36" i="2"/>
  <c r="AG36" i="2" s="1"/>
  <c r="BK36" i="2" s="1"/>
  <c r="D37" i="2"/>
  <c r="AG37" i="2" s="1"/>
  <c r="BK37" i="2" s="1"/>
  <c r="D38" i="2"/>
  <c r="AG38" i="2" s="1"/>
  <c r="BK38" i="2" s="1"/>
  <c r="D39" i="2"/>
  <c r="AG39" i="2" s="1"/>
  <c r="BK39" i="2" s="1"/>
  <c r="D40" i="2"/>
  <c r="AG40" i="2" s="1"/>
  <c r="BK40" i="2" s="1"/>
  <c r="D41" i="2"/>
  <c r="AG41" i="2" s="1"/>
  <c r="BK41" i="2" s="1"/>
  <c r="D42" i="2"/>
  <c r="AG42" i="2" s="1"/>
  <c r="BK42" i="2" s="1"/>
  <c r="D43" i="2"/>
  <c r="AG43" i="2" s="1"/>
  <c r="BK43" i="2" s="1"/>
  <c r="D44" i="2"/>
  <c r="AG44" i="2" s="1"/>
  <c r="BK44" i="2" s="1"/>
  <c r="D45" i="2"/>
  <c r="AG45" i="2" s="1"/>
  <c r="BK45" i="2" s="1"/>
  <c r="D46" i="2"/>
  <c r="AG46" i="2" s="1"/>
  <c r="BK46" i="2" s="1"/>
  <c r="D47" i="2"/>
  <c r="AG47" i="2" s="1"/>
  <c r="BK47" i="2" s="1"/>
  <c r="D48" i="2"/>
  <c r="AG48" i="2" s="1"/>
  <c r="BK48" i="2" s="1"/>
  <c r="D49" i="2"/>
  <c r="AG49" i="2" s="1"/>
  <c r="BK49" i="2" s="1"/>
  <c r="D50" i="2"/>
  <c r="AG50" i="2" s="1"/>
  <c r="BK50" i="2" s="1"/>
  <c r="D51" i="2"/>
  <c r="D52" i="2"/>
  <c r="AG52" i="2" s="1"/>
  <c r="BK52" i="2" s="1"/>
  <c r="D53" i="2"/>
  <c r="AG53" i="2" s="1"/>
  <c r="BK53" i="2" s="1"/>
  <c r="D54" i="2"/>
  <c r="AG54" i="2" s="1"/>
  <c r="BK54" i="2" s="1"/>
  <c r="D55" i="2"/>
  <c r="AG55" i="2" s="1"/>
  <c r="BK55" i="2" s="1"/>
  <c r="D56" i="2"/>
  <c r="AG56" i="2" s="1"/>
  <c r="BK56" i="2" s="1"/>
  <c r="D57" i="2"/>
  <c r="AG57" i="2" s="1"/>
  <c r="BK57" i="2" s="1"/>
  <c r="D58" i="2"/>
  <c r="AG58" i="2" s="1"/>
  <c r="BK58" i="2" s="1"/>
  <c r="D59" i="2"/>
  <c r="AG59" i="2" s="1"/>
  <c r="BK59" i="2" s="1"/>
  <c r="D60" i="2"/>
  <c r="AG60" i="2" s="1"/>
  <c r="BK60" i="2" s="1"/>
  <c r="D61" i="2"/>
  <c r="AG61" i="2" s="1"/>
  <c r="BK61" i="2" s="1"/>
  <c r="D62" i="2"/>
  <c r="AG62" i="2" s="1"/>
  <c r="BK62" i="2" s="1"/>
  <c r="D63" i="2"/>
  <c r="AG63" i="2" s="1"/>
  <c r="BK63" i="2" s="1"/>
  <c r="D64" i="2"/>
  <c r="AG64" i="2" s="1"/>
  <c r="BK64" i="2" s="1"/>
  <c r="D65" i="2"/>
  <c r="AG65" i="2" s="1"/>
  <c r="BK65" i="2" s="1"/>
  <c r="D66" i="2"/>
  <c r="AG66" i="2" s="1"/>
  <c r="BK66" i="2" s="1"/>
  <c r="D67" i="2"/>
  <c r="D68" i="2"/>
  <c r="AG68" i="2" s="1"/>
  <c r="BK68" i="2" s="1"/>
  <c r="D69" i="2"/>
  <c r="AG69" i="2" s="1"/>
  <c r="BK69" i="2" s="1"/>
  <c r="D70" i="2"/>
  <c r="AG70" i="2" s="1"/>
  <c r="BK70" i="2" s="1"/>
  <c r="D71" i="2"/>
  <c r="AG71" i="2" s="1"/>
  <c r="BK71" i="2" s="1"/>
  <c r="D72" i="2"/>
  <c r="AG72" i="2" s="1"/>
  <c r="BK72" i="2" s="1"/>
  <c r="D73" i="2"/>
  <c r="AG73" i="2" s="1"/>
  <c r="BK73" i="2" s="1"/>
  <c r="D74" i="2"/>
  <c r="AG74" i="2" s="1"/>
  <c r="BK74" i="2" s="1"/>
  <c r="D75" i="2"/>
  <c r="AG75" i="2" s="1"/>
  <c r="D76" i="2"/>
  <c r="AG76" i="2" s="1"/>
  <c r="BK76" i="2" s="1"/>
  <c r="D77" i="2"/>
  <c r="AG77" i="2" s="1"/>
  <c r="BK77" i="2" s="1"/>
  <c r="D78" i="2"/>
  <c r="AG78" i="2" s="1"/>
  <c r="BK78" i="2" s="1"/>
  <c r="D79" i="2"/>
  <c r="AG79" i="2" s="1"/>
  <c r="BK79" i="2" s="1"/>
  <c r="D80" i="2"/>
  <c r="AG80" i="2" s="1"/>
  <c r="BK80" i="2" s="1"/>
  <c r="D81" i="2"/>
  <c r="AG81" i="2" s="1"/>
  <c r="BK81" i="2" s="1"/>
  <c r="D82" i="2"/>
  <c r="AG82" i="2" s="1"/>
  <c r="BK82" i="2" s="1"/>
  <c r="D83" i="2"/>
  <c r="AG83" i="2" s="1"/>
  <c r="BK83" i="2" s="1"/>
  <c r="D84" i="2"/>
  <c r="AG84" i="2" s="1"/>
  <c r="BK84" i="2" s="1"/>
  <c r="D85" i="2"/>
  <c r="AG85" i="2" s="1"/>
  <c r="BK85" i="2" s="1"/>
  <c r="D86" i="2"/>
  <c r="AG86" i="2" s="1"/>
  <c r="BK86" i="2" s="1"/>
  <c r="D87" i="2"/>
  <c r="AG87" i="2" s="1"/>
  <c r="BK87" i="2" s="1"/>
  <c r="D88" i="2"/>
  <c r="AG88" i="2" s="1"/>
  <c r="BK88" i="2" s="1"/>
  <c r="D89" i="2"/>
  <c r="AG89" i="2" s="1"/>
  <c r="BK89" i="2" s="1"/>
  <c r="D90" i="2"/>
  <c r="AG90" i="2" s="1"/>
  <c r="BK90" i="2" s="1"/>
  <c r="D91" i="2"/>
  <c r="AG91" i="2" s="1"/>
  <c r="BK91" i="2" s="1"/>
  <c r="C8" i="2"/>
  <c r="AF8" i="2" s="1"/>
  <c r="BJ8" i="2" s="1"/>
  <c r="C9" i="2"/>
  <c r="AF9" i="2" s="1"/>
  <c r="BJ9" i="2" s="1"/>
  <c r="C10" i="2"/>
  <c r="AF10" i="2" s="1"/>
  <c r="BJ10" i="2" s="1"/>
  <c r="C11" i="2"/>
  <c r="AF11" i="2" s="1"/>
  <c r="BJ11" i="2" s="1"/>
  <c r="C12" i="2"/>
  <c r="AF12" i="2" s="1"/>
  <c r="BJ12" i="2" s="1"/>
  <c r="C13" i="2"/>
  <c r="AF13" i="2" s="1"/>
  <c r="BJ13" i="2" s="1"/>
  <c r="C14" i="2"/>
  <c r="AF14" i="2" s="1"/>
  <c r="BJ14" i="2" s="1"/>
  <c r="C15" i="2"/>
  <c r="AF15" i="2" s="1"/>
  <c r="BJ15" i="2" s="1"/>
  <c r="C16" i="2"/>
  <c r="AF16" i="2" s="1"/>
  <c r="BJ16" i="2" s="1"/>
  <c r="C17" i="2"/>
  <c r="AF17" i="2" s="1"/>
  <c r="BJ17" i="2" s="1"/>
  <c r="C18" i="2"/>
  <c r="AF18" i="2" s="1"/>
  <c r="BJ18" i="2" s="1"/>
  <c r="C19" i="2"/>
  <c r="AF19" i="2" s="1"/>
  <c r="BJ19" i="2" s="1"/>
  <c r="C20" i="2"/>
  <c r="AF20" i="2" s="1"/>
  <c r="BJ20" i="2" s="1"/>
  <c r="C21" i="2"/>
  <c r="AF21" i="2" s="1"/>
  <c r="BJ21" i="2" s="1"/>
  <c r="C22" i="2"/>
  <c r="AF22" i="2" s="1"/>
  <c r="BJ22" i="2" s="1"/>
  <c r="C23" i="2"/>
  <c r="AF23" i="2" s="1"/>
  <c r="BJ23" i="2" s="1"/>
  <c r="C24" i="2"/>
  <c r="AF24" i="2" s="1"/>
  <c r="BJ24" i="2" s="1"/>
  <c r="C25" i="2"/>
  <c r="AF25" i="2" s="1"/>
  <c r="BJ25" i="2" s="1"/>
  <c r="C26" i="2"/>
  <c r="AF26" i="2" s="1"/>
  <c r="BJ26" i="2" s="1"/>
  <c r="C27" i="2"/>
  <c r="AF27" i="2" s="1"/>
  <c r="BJ27" i="2" s="1"/>
  <c r="C28" i="2"/>
  <c r="AF28" i="2" s="1"/>
  <c r="BJ28" i="2" s="1"/>
  <c r="C29" i="2"/>
  <c r="AF29" i="2" s="1"/>
  <c r="BJ29" i="2" s="1"/>
  <c r="C30" i="2"/>
  <c r="AF30" i="2" s="1"/>
  <c r="BJ30" i="2" s="1"/>
  <c r="C31" i="2"/>
  <c r="AF31" i="2" s="1"/>
  <c r="BJ31" i="2" s="1"/>
  <c r="C32" i="2"/>
  <c r="AF32" i="2" s="1"/>
  <c r="BJ32" i="2" s="1"/>
  <c r="C33" i="2"/>
  <c r="AF33" i="2" s="1"/>
  <c r="BJ33" i="2" s="1"/>
  <c r="C34" i="2"/>
  <c r="AF34" i="2" s="1"/>
  <c r="BJ34" i="2" s="1"/>
  <c r="C35" i="2"/>
  <c r="AF35" i="2" s="1"/>
  <c r="BJ35" i="2" s="1"/>
  <c r="C36" i="2"/>
  <c r="AF36" i="2" s="1"/>
  <c r="BJ36" i="2" s="1"/>
  <c r="C37" i="2"/>
  <c r="AF37" i="2" s="1"/>
  <c r="BJ37" i="2" s="1"/>
  <c r="C38" i="2"/>
  <c r="AF38" i="2" s="1"/>
  <c r="BJ38" i="2" s="1"/>
  <c r="C39" i="2"/>
  <c r="AF39" i="2" s="1"/>
  <c r="BJ39" i="2" s="1"/>
  <c r="C40" i="2"/>
  <c r="AF40" i="2" s="1"/>
  <c r="BJ40" i="2" s="1"/>
  <c r="C41" i="2"/>
  <c r="AF41" i="2" s="1"/>
  <c r="BJ41" i="2" s="1"/>
  <c r="C42" i="2"/>
  <c r="AF42" i="2" s="1"/>
  <c r="BJ42" i="2" s="1"/>
  <c r="C43" i="2"/>
  <c r="AF43" i="2" s="1"/>
  <c r="BJ43" i="2" s="1"/>
  <c r="C44" i="2"/>
  <c r="AF44" i="2" s="1"/>
  <c r="BJ44" i="2" s="1"/>
  <c r="C45" i="2"/>
  <c r="AF45" i="2" s="1"/>
  <c r="BJ45" i="2" s="1"/>
  <c r="C46" i="2"/>
  <c r="AF46" i="2" s="1"/>
  <c r="BJ46" i="2" s="1"/>
  <c r="C47" i="2"/>
  <c r="AF47" i="2" s="1"/>
  <c r="BJ47" i="2" s="1"/>
  <c r="C48" i="2"/>
  <c r="AF48" i="2" s="1"/>
  <c r="BJ48" i="2" s="1"/>
  <c r="C49" i="2"/>
  <c r="AF49" i="2" s="1"/>
  <c r="BJ49" i="2" s="1"/>
  <c r="C50" i="2"/>
  <c r="AF50" i="2" s="1"/>
  <c r="BJ50" i="2" s="1"/>
  <c r="C51" i="2"/>
  <c r="AF51" i="2" s="1"/>
  <c r="BJ51" i="2" s="1"/>
  <c r="C52" i="2"/>
  <c r="AF52" i="2" s="1"/>
  <c r="BJ52" i="2" s="1"/>
  <c r="C53" i="2"/>
  <c r="AF53" i="2" s="1"/>
  <c r="BJ53" i="2" s="1"/>
  <c r="C54" i="2"/>
  <c r="AF54" i="2" s="1"/>
  <c r="BJ54" i="2" s="1"/>
  <c r="C55" i="2"/>
  <c r="AF55" i="2" s="1"/>
  <c r="BJ55" i="2" s="1"/>
  <c r="C56" i="2"/>
  <c r="AF56" i="2" s="1"/>
  <c r="BJ56" i="2" s="1"/>
  <c r="C57" i="2"/>
  <c r="AF57" i="2" s="1"/>
  <c r="BJ57" i="2" s="1"/>
  <c r="C58" i="2"/>
  <c r="AF58" i="2" s="1"/>
  <c r="BJ58" i="2" s="1"/>
  <c r="C59" i="2"/>
  <c r="AF59" i="2" s="1"/>
  <c r="BJ59" i="2" s="1"/>
  <c r="C60" i="2"/>
  <c r="AF60" i="2" s="1"/>
  <c r="BJ60" i="2" s="1"/>
  <c r="C61" i="2"/>
  <c r="AF61" i="2" s="1"/>
  <c r="BJ61" i="2" s="1"/>
  <c r="C62" i="2"/>
  <c r="AF62" i="2" s="1"/>
  <c r="BJ62" i="2" s="1"/>
  <c r="C63" i="2"/>
  <c r="AF63" i="2" s="1"/>
  <c r="BJ63" i="2" s="1"/>
  <c r="C64" i="2"/>
  <c r="AF64" i="2" s="1"/>
  <c r="BJ64" i="2" s="1"/>
  <c r="C65" i="2"/>
  <c r="AF65" i="2" s="1"/>
  <c r="BJ65" i="2" s="1"/>
  <c r="C66" i="2"/>
  <c r="AF66" i="2" s="1"/>
  <c r="BJ66" i="2" s="1"/>
  <c r="C67" i="2"/>
  <c r="AF67" i="2" s="1"/>
  <c r="BJ67" i="2" s="1"/>
  <c r="C68" i="2"/>
  <c r="AF68" i="2" s="1"/>
  <c r="BJ68" i="2" s="1"/>
  <c r="C69" i="2"/>
  <c r="AF69" i="2" s="1"/>
  <c r="BJ69" i="2" s="1"/>
  <c r="C70" i="2"/>
  <c r="AF70" i="2" s="1"/>
  <c r="BJ70" i="2" s="1"/>
  <c r="C71" i="2"/>
  <c r="AF71" i="2" s="1"/>
  <c r="BJ71" i="2" s="1"/>
  <c r="C72" i="2"/>
  <c r="AF72" i="2" s="1"/>
  <c r="BJ72" i="2" s="1"/>
  <c r="C73" i="2"/>
  <c r="AF73" i="2" s="1"/>
  <c r="BJ73" i="2" s="1"/>
  <c r="C74" i="2"/>
  <c r="AF74" i="2" s="1"/>
  <c r="BJ74" i="2" s="1"/>
  <c r="C75" i="2"/>
  <c r="AF75" i="2" s="1"/>
  <c r="BJ75" i="2" s="1"/>
  <c r="C76" i="2"/>
  <c r="AF76" i="2" s="1"/>
  <c r="BJ76" i="2" s="1"/>
  <c r="C77" i="2"/>
  <c r="AF77" i="2" s="1"/>
  <c r="BJ77" i="2" s="1"/>
  <c r="C78" i="2"/>
  <c r="AF78" i="2" s="1"/>
  <c r="BJ78" i="2" s="1"/>
  <c r="C79" i="2"/>
  <c r="AF79" i="2" s="1"/>
  <c r="BJ79" i="2" s="1"/>
  <c r="C80" i="2"/>
  <c r="AF80" i="2" s="1"/>
  <c r="BJ80" i="2" s="1"/>
  <c r="C81" i="2"/>
  <c r="AF81" i="2" s="1"/>
  <c r="BJ81" i="2" s="1"/>
  <c r="C82" i="2"/>
  <c r="AF82" i="2" s="1"/>
  <c r="BJ82" i="2" s="1"/>
  <c r="C83" i="2"/>
  <c r="AF83" i="2" s="1"/>
  <c r="BJ83" i="2" s="1"/>
  <c r="C84" i="2"/>
  <c r="AF84" i="2" s="1"/>
  <c r="BJ84" i="2" s="1"/>
  <c r="C85" i="2"/>
  <c r="AF85" i="2" s="1"/>
  <c r="BJ85" i="2" s="1"/>
  <c r="C86" i="2"/>
  <c r="AF86" i="2" s="1"/>
  <c r="BJ86" i="2" s="1"/>
  <c r="C87" i="2"/>
  <c r="AF87" i="2" s="1"/>
  <c r="BJ87" i="2" s="1"/>
  <c r="C88" i="2"/>
  <c r="AF88" i="2" s="1"/>
  <c r="BJ88" i="2" s="1"/>
  <c r="C89" i="2"/>
  <c r="AF89" i="2" s="1"/>
  <c r="BJ89" i="2" s="1"/>
  <c r="C90" i="2"/>
  <c r="AF90" i="2" s="1"/>
  <c r="BJ90" i="2" s="1"/>
  <c r="C91" i="2"/>
  <c r="AF91" i="2" s="1"/>
  <c r="BJ91" i="2" s="1"/>
  <c r="B8" i="2"/>
  <c r="AE8" i="2" s="1"/>
  <c r="BI8" i="2" s="1"/>
  <c r="B9" i="2"/>
  <c r="AE9" i="2" s="1"/>
  <c r="BI9" i="2" s="1"/>
  <c r="B10" i="2"/>
  <c r="AE10" i="2" s="1"/>
  <c r="BI10" i="2" s="1"/>
  <c r="B11" i="2"/>
  <c r="AE11" i="2" s="1"/>
  <c r="BI11" i="2" s="1"/>
  <c r="B12" i="2"/>
  <c r="AE12" i="2" s="1"/>
  <c r="BI12" i="2" s="1"/>
  <c r="B13" i="2"/>
  <c r="AE13" i="2" s="1"/>
  <c r="BI13" i="2" s="1"/>
  <c r="B14" i="2"/>
  <c r="AE14" i="2" s="1"/>
  <c r="BI14" i="2" s="1"/>
  <c r="B15" i="2"/>
  <c r="AE15" i="2" s="1"/>
  <c r="BI15" i="2" s="1"/>
  <c r="B16" i="2"/>
  <c r="AE16" i="2" s="1"/>
  <c r="BI16" i="2" s="1"/>
  <c r="B17" i="2"/>
  <c r="AE17" i="2" s="1"/>
  <c r="BI17" i="2" s="1"/>
  <c r="B18" i="2"/>
  <c r="AE18" i="2" s="1"/>
  <c r="BI18" i="2" s="1"/>
  <c r="B19" i="2"/>
  <c r="AE19" i="2" s="1"/>
  <c r="BI19" i="2" s="1"/>
  <c r="B20" i="2"/>
  <c r="AE20" i="2" s="1"/>
  <c r="BI20" i="2" s="1"/>
  <c r="B21" i="2"/>
  <c r="AE21" i="2" s="1"/>
  <c r="BI21" i="2" s="1"/>
  <c r="B22" i="2"/>
  <c r="AE22" i="2" s="1"/>
  <c r="BI22" i="2" s="1"/>
  <c r="B23" i="2"/>
  <c r="AE23" i="2" s="1"/>
  <c r="BI23" i="2" s="1"/>
  <c r="B24" i="2"/>
  <c r="AE24" i="2" s="1"/>
  <c r="BI24" i="2" s="1"/>
  <c r="B25" i="2"/>
  <c r="AE25" i="2" s="1"/>
  <c r="BI25" i="2" s="1"/>
  <c r="B26" i="2"/>
  <c r="AE26" i="2" s="1"/>
  <c r="BI26" i="2" s="1"/>
  <c r="B27" i="2"/>
  <c r="AE27" i="2" s="1"/>
  <c r="BI27" i="2" s="1"/>
  <c r="B28" i="2"/>
  <c r="AE28" i="2" s="1"/>
  <c r="BI28" i="2" s="1"/>
  <c r="B29" i="2"/>
  <c r="AE29" i="2" s="1"/>
  <c r="BI29" i="2" s="1"/>
  <c r="B30" i="2"/>
  <c r="AE30" i="2" s="1"/>
  <c r="BI30" i="2" s="1"/>
  <c r="B31" i="2"/>
  <c r="AE31" i="2" s="1"/>
  <c r="BI31" i="2" s="1"/>
  <c r="B32" i="2"/>
  <c r="AE32" i="2" s="1"/>
  <c r="BI32" i="2" s="1"/>
  <c r="B33" i="2"/>
  <c r="AE33" i="2" s="1"/>
  <c r="BI33" i="2" s="1"/>
  <c r="B34" i="2"/>
  <c r="AE34" i="2" s="1"/>
  <c r="BI34" i="2" s="1"/>
  <c r="B35" i="2"/>
  <c r="AE35" i="2" s="1"/>
  <c r="BI35" i="2" s="1"/>
  <c r="B36" i="2"/>
  <c r="AE36" i="2" s="1"/>
  <c r="BI36" i="2" s="1"/>
  <c r="B37" i="2"/>
  <c r="AE37" i="2" s="1"/>
  <c r="BI37" i="2" s="1"/>
  <c r="B38" i="2"/>
  <c r="AE38" i="2" s="1"/>
  <c r="BI38" i="2" s="1"/>
  <c r="B39" i="2"/>
  <c r="AE39" i="2" s="1"/>
  <c r="BI39" i="2" s="1"/>
  <c r="B40" i="2"/>
  <c r="AE40" i="2" s="1"/>
  <c r="BI40" i="2" s="1"/>
  <c r="B41" i="2"/>
  <c r="AE41" i="2" s="1"/>
  <c r="BI41" i="2" s="1"/>
  <c r="B42" i="2"/>
  <c r="AE42" i="2" s="1"/>
  <c r="BI42" i="2" s="1"/>
  <c r="B43" i="2"/>
  <c r="AE43" i="2" s="1"/>
  <c r="BI43" i="2" s="1"/>
  <c r="B44" i="2"/>
  <c r="AE44" i="2" s="1"/>
  <c r="BI44" i="2" s="1"/>
  <c r="B45" i="2"/>
  <c r="AE45" i="2" s="1"/>
  <c r="BI45" i="2" s="1"/>
  <c r="B46" i="2"/>
  <c r="AE46" i="2" s="1"/>
  <c r="BI46" i="2" s="1"/>
  <c r="B47" i="2"/>
  <c r="AE47" i="2" s="1"/>
  <c r="BI47" i="2" s="1"/>
  <c r="B48" i="2"/>
  <c r="AE48" i="2" s="1"/>
  <c r="BI48" i="2" s="1"/>
  <c r="B49" i="2"/>
  <c r="AE49" i="2" s="1"/>
  <c r="BI49" i="2" s="1"/>
  <c r="B50" i="2"/>
  <c r="AE50" i="2" s="1"/>
  <c r="BI50" i="2" s="1"/>
  <c r="B51" i="2"/>
  <c r="AE51" i="2" s="1"/>
  <c r="BI51" i="2" s="1"/>
  <c r="B52" i="2"/>
  <c r="AE52" i="2" s="1"/>
  <c r="BI52" i="2" s="1"/>
  <c r="B53" i="2"/>
  <c r="AE53" i="2" s="1"/>
  <c r="BI53" i="2" s="1"/>
  <c r="B54" i="2"/>
  <c r="AE54" i="2" s="1"/>
  <c r="BI54" i="2" s="1"/>
  <c r="B55" i="2"/>
  <c r="AE55" i="2" s="1"/>
  <c r="BI55" i="2" s="1"/>
  <c r="B56" i="2"/>
  <c r="AE56" i="2" s="1"/>
  <c r="BI56" i="2" s="1"/>
  <c r="B57" i="2"/>
  <c r="AE57" i="2" s="1"/>
  <c r="BI57" i="2" s="1"/>
  <c r="B58" i="2"/>
  <c r="AE58" i="2" s="1"/>
  <c r="BI58" i="2" s="1"/>
  <c r="B59" i="2"/>
  <c r="B60" i="2"/>
  <c r="AE60" i="2" s="1"/>
  <c r="BI60" i="2" s="1"/>
  <c r="B61" i="2"/>
  <c r="AE61" i="2" s="1"/>
  <c r="BI61" i="2" s="1"/>
  <c r="B62" i="2"/>
  <c r="AE62" i="2" s="1"/>
  <c r="BI62" i="2" s="1"/>
  <c r="B63" i="2"/>
  <c r="AE63" i="2" s="1"/>
  <c r="BI63" i="2" s="1"/>
  <c r="B64" i="2"/>
  <c r="AE64" i="2" s="1"/>
  <c r="BI64" i="2" s="1"/>
  <c r="B65" i="2"/>
  <c r="AE65" i="2" s="1"/>
  <c r="BI65" i="2" s="1"/>
  <c r="B66" i="2"/>
  <c r="AE66" i="2" s="1"/>
  <c r="BI66" i="2" s="1"/>
  <c r="B67" i="2"/>
  <c r="AE67" i="2" s="1"/>
  <c r="BI67" i="2" s="1"/>
  <c r="B68" i="2"/>
  <c r="AE68" i="2" s="1"/>
  <c r="BI68" i="2" s="1"/>
  <c r="B69" i="2"/>
  <c r="AE69" i="2" s="1"/>
  <c r="BI69" i="2" s="1"/>
  <c r="B70" i="2"/>
  <c r="AE70" i="2" s="1"/>
  <c r="BI70" i="2" s="1"/>
  <c r="B71" i="2"/>
  <c r="AE71" i="2" s="1"/>
  <c r="BI71" i="2" s="1"/>
  <c r="B72" i="2"/>
  <c r="AE72" i="2" s="1"/>
  <c r="BI72" i="2" s="1"/>
  <c r="B73" i="2"/>
  <c r="AE73" i="2" s="1"/>
  <c r="BI73" i="2" s="1"/>
  <c r="B74" i="2"/>
  <c r="AE74" i="2" s="1"/>
  <c r="BI74" i="2" s="1"/>
  <c r="B75" i="2"/>
  <c r="AE75" i="2" s="1"/>
  <c r="BI75" i="2" s="1"/>
  <c r="B76" i="2"/>
  <c r="AE76" i="2" s="1"/>
  <c r="BI76" i="2" s="1"/>
  <c r="B77" i="2"/>
  <c r="AE77" i="2" s="1"/>
  <c r="BI77" i="2" s="1"/>
  <c r="B78" i="2"/>
  <c r="AE78" i="2" s="1"/>
  <c r="BI78" i="2" s="1"/>
  <c r="B79" i="2"/>
  <c r="AE79" i="2" s="1"/>
  <c r="BI79" i="2" s="1"/>
  <c r="B80" i="2"/>
  <c r="AE80" i="2" s="1"/>
  <c r="BI80" i="2" s="1"/>
  <c r="B81" i="2"/>
  <c r="AE81" i="2" s="1"/>
  <c r="BI81" i="2" s="1"/>
  <c r="B82" i="2"/>
  <c r="AE82" i="2" s="1"/>
  <c r="BI82" i="2" s="1"/>
  <c r="B83" i="2"/>
  <c r="AE83" i="2" s="1"/>
  <c r="BI83" i="2" s="1"/>
  <c r="B84" i="2"/>
  <c r="AE84" i="2" s="1"/>
  <c r="BI84" i="2" s="1"/>
  <c r="B85" i="2"/>
  <c r="AE85" i="2" s="1"/>
  <c r="BI85" i="2" s="1"/>
  <c r="B86" i="2"/>
  <c r="AE86" i="2" s="1"/>
  <c r="BI86" i="2" s="1"/>
  <c r="B87" i="2"/>
  <c r="AE87" i="2" s="1"/>
  <c r="BI87" i="2" s="1"/>
  <c r="B88" i="2"/>
  <c r="AE88" i="2" s="1"/>
  <c r="BI88" i="2" s="1"/>
  <c r="B89" i="2"/>
  <c r="AE89" i="2" s="1"/>
  <c r="BI89" i="2" s="1"/>
  <c r="B90" i="2"/>
  <c r="AE90" i="2" s="1"/>
  <c r="BI90" i="2" s="1"/>
  <c r="B91" i="2"/>
  <c r="AE91" i="2" s="1"/>
  <c r="BI91" i="2" s="1"/>
  <c r="E6" i="2"/>
  <c r="AH6" i="2" s="1"/>
  <c r="BL6" i="2" s="1"/>
  <c r="C7" i="2"/>
  <c r="AF7" i="2" s="1"/>
  <c r="BJ7" i="2" s="1"/>
  <c r="D7" i="2"/>
  <c r="AG7" i="2" s="1"/>
  <c r="BK7" i="2" s="1"/>
  <c r="B7" i="2"/>
  <c r="AE7" i="2" s="1"/>
  <c r="BI7" i="2" s="1"/>
  <c r="D6" i="2"/>
  <c r="AG6" i="2" s="1"/>
  <c r="BK6" i="2" s="1"/>
  <c r="B6" i="2"/>
  <c r="AE6" i="2" s="1"/>
  <c r="BI6" i="2" s="1"/>
  <c r="BL80" i="2"/>
  <c r="BK75" i="2"/>
  <c r="AG67" i="2"/>
  <c r="BK67" i="2" s="1"/>
  <c r="AE59" i="2"/>
  <c r="BI59" i="2" s="1"/>
  <c r="AH55" i="2"/>
  <c r="BL55" i="2" s="1"/>
  <c r="BO55" i="2"/>
  <c r="BO53" i="2"/>
  <c r="BP53" i="2" s="1"/>
  <c r="BQ53" i="2" s="1"/>
  <c r="AG51" i="2"/>
  <c r="BK51" i="2" s="1"/>
  <c r="AC47" i="2"/>
  <c r="AC43" i="2"/>
  <c r="AH30" i="2"/>
  <c r="BL30" i="2" s="1"/>
  <c r="BO6" i="2"/>
  <c r="AC7" i="2"/>
  <c r="BO7" i="2"/>
  <c r="BO47" i="2"/>
  <c r="BO82" i="2"/>
  <c r="AC21" i="2"/>
  <c r="AC45" i="2"/>
  <c r="BO45" i="2"/>
  <c r="AC53" i="2"/>
  <c r="AC59" i="2"/>
  <c r="BO59" i="2"/>
  <c r="AC63" i="2"/>
  <c r="BO63" i="2"/>
  <c r="AC67" i="2"/>
  <c r="BO79" i="2"/>
  <c r="AC83" i="2"/>
  <c r="AC91" i="2"/>
  <c r="BO91" i="2"/>
  <c r="BO27" i="2"/>
  <c r="AC35" i="2"/>
  <c r="BO35" i="2"/>
  <c r="AC40" i="2"/>
  <c r="BO43" i="2"/>
  <c r="AC51" i="2"/>
  <c r="BO51" i="2"/>
  <c r="AC60" i="2"/>
  <c r="AC68" i="2"/>
  <c r="AC39" i="2"/>
  <c r="BO39" i="2"/>
  <c r="AC55" i="2"/>
  <c r="BO62" i="2"/>
  <c r="BO74" i="2"/>
  <c r="AC46" i="2"/>
  <c r="AC49" i="2"/>
  <c r="BO49" i="2"/>
  <c r="BP49" i="2" s="1"/>
  <c r="BQ49" i="2" s="1"/>
  <c r="AC54" i="2"/>
  <c r="AC57" i="2"/>
  <c r="BO57" i="2"/>
  <c r="BO61" i="2"/>
  <c r="AC65" i="2"/>
  <c r="BO65" i="2"/>
  <c r="AC69" i="2"/>
  <c r="BO69" i="2"/>
  <c r="AC73" i="2"/>
  <c r="BO73" i="2"/>
  <c r="AC77" i="2"/>
  <c r="BO77" i="2"/>
  <c r="AC81" i="2"/>
  <c r="BO81" i="2"/>
  <c r="AC85" i="2"/>
  <c r="BO85" i="2"/>
  <c r="AC89" i="2"/>
  <c r="BO89" i="2"/>
  <c r="AE10" i="1"/>
  <c r="AF10" i="1"/>
  <c r="AG10" i="1"/>
  <c r="AH10" i="1"/>
  <c r="AE11" i="1"/>
  <c r="AF11" i="1"/>
  <c r="AG11" i="1"/>
  <c r="AH11" i="1"/>
  <c r="AH80" i="1"/>
  <c r="AG80" i="1"/>
  <c r="AF80" i="1"/>
  <c r="AE80" i="1"/>
  <c r="AH79" i="1"/>
  <c r="AG79" i="1"/>
  <c r="AF79" i="1"/>
  <c r="AE79" i="1"/>
  <c r="AH78" i="1"/>
  <c r="AG78" i="1"/>
  <c r="AF78" i="1"/>
  <c r="AE78" i="1"/>
  <c r="AH77" i="1"/>
  <c r="AG77" i="1"/>
  <c r="AF77" i="1"/>
  <c r="AE77" i="1"/>
  <c r="AH76" i="1"/>
  <c r="AG76" i="1"/>
  <c r="AF76" i="1"/>
  <c r="AE76" i="1"/>
  <c r="AH75" i="1"/>
  <c r="AG75" i="1"/>
  <c r="AF75" i="1"/>
  <c r="AE75" i="1"/>
  <c r="AH85" i="1"/>
  <c r="AG85" i="1"/>
  <c r="AF85" i="1"/>
  <c r="AE85" i="1"/>
  <c r="AH84" i="1"/>
  <c r="AG84" i="1"/>
  <c r="AF84" i="1"/>
  <c r="AE84" i="1"/>
  <c r="AH83" i="1"/>
  <c r="AG83" i="1"/>
  <c r="AF83" i="1"/>
  <c r="AE83" i="1"/>
  <c r="AH82" i="1"/>
  <c r="AG82" i="1"/>
  <c r="AF82" i="1"/>
  <c r="AE82" i="1"/>
  <c r="AH81" i="1"/>
  <c r="AG81" i="1"/>
  <c r="AF81" i="1"/>
  <c r="AE81" i="1"/>
  <c r="AH74" i="1"/>
  <c r="AG74" i="1"/>
  <c r="AF74" i="1"/>
  <c r="AE74" i="1"/>
  <c r="AH73" i="1"/>
  <c r="AG73" i="1"/>
  <c r="AF73" i="1"/>
  <c r="AE73" i="1"/>
  <c r="AH72" i="1"/>
  <c r="AG72" i="1"/>
  <c r="AF72" i="1"/>
  <c r="AE72" i="1"/>
  <c r="AH71" i="1"/>
  <c r="AG71" i="1"/>
  <c r="AF71" i="1"/>
  <c r="AE71" i="1"/>
  <c r="AH70" i="1"/>
  <c r="AG70" i="1"/>
  <c r="AF70" i="1"/>
  <c r="AE70" i="1"/>
  <c r="AH69" i="1"/>
  <c r="AG69" i="1"/>
  <c r="AF69" i="1"/>
  <c r="AE69" i="1"/>
  <c r="AH68" i="1"/>
  <c r="AG68" i="1"/>
  <c r="AF68" i="1"/>
  <c r="AE68" i="1"/>
  <c r="AH67" i="1"/>
  <c r="AG67" i="1"/>
  <c r="AF67" i="1"/>
  <c r="AE67" i="1"/>
  <c r="AH66" i="1"/>
  <c r="AG66" i="1"/>
  <c r="AF66" i="1"/>
  <c r="AE66" i="1"/>
  <c r="AH65" i="1"/>
  <c r="AG65" i="1"/>
  <c r="AF65" i="1"/>
  <c r="AE65" i="1"/>
  <c r="AH64" i="1"/>
  <c r="AG64" i="1"/>
  <c r="AF64" i="1"/>
  <c r="AE64" i="1"/>
  <c r="AH63" i="1"/>
  <c r="AG63" i="1"/>
  <c r="AF63" i="1"/>
  <c r="AE63" i="1"/>
  <c r="AH62" i="1"/>
  <c r="AG62" i="1"/>
  <c r="AF62" i="1"/>
  <c r="AE62" i="1"/>
  <c r="AH61" i="1"/>
  <c r="AG61" i="1"/>
  <c r="AF61" i="1"/>
  <c r="AE61" i="1"/>
  <c r="AH60" i="1"/>
  <c r="AG60" i="1"/>
  <c r="AF60" i="1"/>
  <c r="AE60" i="1"/>
  <c r="AH59" i="1"/>
  <c r="AG59" i="1"/>
  <c r="AF59" i="1"/>
  <c r="AE59" i="1"/>
  <c r="AH58" i="1"/>
  <c r="AG58" i="1"/>
  <c r="AF58" i="1"/>
  <c r="AE58" i="1"/>
  <c r="AH57" i="1"/>
  <c r="AG57" i="1"/>
  <c r="AF57" i="1"/>
  <c r="AE57" i="1"/>
  <c r="AH56" i="1"/>
  <c r="AG56" i="1"/>
  <c r="AF56" i="1"/>
  <c r="AE56" i="1"/>
  <c r="AH55" i="1"/>
  <c r="AG55" i="1"/>
  <c r="AF55" i="1"/>
  <c r="AE55" i="1"/>
  <c r="AH54" i="1"/>
  <c r="AG54" i="1"/>
  <c r="AF54" i="1"/>
  <c r="AE54" i="1"/>
  <c r="AH53" i="1"/>
  <c r="AG53" i="1"/>
  <c r="AF53" i="1"/>
  <c r="AE53" i="1"/>
  <c r="AH52" i="1"/>
  <c r="AG52" i="1"/>
  <c r="AF52" i="1"/>
  <c r="AE52" i="1"/>
  <c r="AH51" i="1"/>
  <c r="AG51" i="1"/>
  <c r="AF51" i="1"/>
  <c r="AE51" i="1"/>
  <c r="AH50" i="1"/>
  <c r="AG50" i="1"/>
  <c r="AF50" i="1"/>
  <c r="AE50" i="1"/>
  <c r="AH49" i="1"/>
  <c r="AG49" i="1"/>
  <c r="AF49" i="1"/>
  <c r="AE49" i="1"/>
  <c r="AH48" i="1"/>
  <c r="AG48" i="1"/>
  <c r="AF48" i="1"/>
  <c r="AE48" i="1"/>
  <c r="AH47" i="1"/>
  <c r="AG47" i="1"/>
  <c r="AF47" i="1"/>
  <c r="AE47" i="1"/>
  <c r="AH91" i="1"/>
  <c r="AG91" i="1"/>
  <c r="AF91" i="1"/>
  <c r="AE91" i="1"/>
  <c r="AH90" i="1"/>
  <c r="AG90" i="1"/>
  <c r="AF90" i="1"/>
  <c r="AE90" i="1"/>
  <c r="AH89" i="1"/>
  <c r="AG89" i="1"/>
  <c r="AF89" i="1"/>
  <c r="AE89" i="1"/>
  <c r="AH88" i="1"/>
  <c r="AG88" i="1"/>
  <c r="AF88" i="1"/>
  <c r="AE88" i="1"/>
  <c r="AH87" i="1"/>
  <c r="AG87" i="1"/>
  <c r="AF87" i="1"/>
  <c r="AE87" i="1"/>
  <c r="AH86" i="1"/>
  <c r="AG86" i="1"/>
  <c r="AF86" i="1"/>
  <c r="AE86" i="1"/>
  <c r="AH46" i="1"/>
  <c r="AG46" i="1"/>
  <c r="AF46" i="1"/>
  <c r="AE46" i="1"/>
  <c r="AH45" i="1"/>
  <c r="AG45" i="1"/>
  <c r="AF45" i="1"/>
  <c r="AE45" i="1"/>
  <c r="AH44" i="1"/>
  <c r="AG44" i="1"/>
  <c r="AF44" i="1"/>
  <c r="AE44" i="1"/>
  <c r="AH43" i="1"/>
  <c r="AG43" i="1"/>
  <c r="AF43" i="1"/>
  <c r="AE43" i="1"/>
  <c r="AH42" i="1"/>
  <c r="AG42" i="1"/>
  <c r="AF42" i="1"/>
  <c r="AE42" i="1"/>
  <c r="AH41" i="1"/>
  <c r="AG41" i="1"/>
  <c r="AF41" i="1"/>
  <c r="AE41" i="1"/>
  <c r="AH40" i="1"/>
  <c r="AG40" i="1"/>
  <c r="AF40" i="1"/>
  <c r="AE40" i="1"/>
  <c r="AH39" i="1"/>
  <c r="AG39" i="1"/>
  <c r="AF39" i="1"/>
  <c r="AE39" i="1"/>
  <c r="AH38" i="1"/>
  <c r="AG38" i="1"/>
  <c r="AF38" i="1"/>
  <c r="AE38" i="1"/>
  <c r="AH37" i="1"/>
  <c r="AG37" i="1"/>
  <c r="AF37" i="1"/>
  <c r="AE37" i="1"/>
  <c r="AH36" i="1"/>
  <c r="AG36" i="1"/>
  <c r="AF36" i="1"/>
  <c r="AE36" i="1"/>
  <c r="BN58" i="2"/>
  <c r="BN48" i="2"/>
  <c r="BN46" i="2"/>
  <c r="BN62" i="2"/>
  <c r="BN28" i="2"/>
  <c r="BN34" i="2"/>
  <c r="BN24" i="2"/>
  <c r="BN22" i="2"/>
  <c r="BN21" i="2"/>
  <c r="AE8" i="1"/>
  <c r="AF8" i="1"/>
  <c r="AG8" i="1"/>
  <c r="AE9" i="1"/>
  <c r="AF9" i="1"/>
  <c r="AG9" i="1"/>
  <c r="AE12" i="1"/>
  <c r="AF12" i="1"/>
  <c r="AG12" i="1"/>
  <c r="AE13" i="1"/>
  <c r="AF13" i="1"/>
  <c r="AG13" i="1"/>
  <c r="AE14" i="1"/>
  <c r="AF14" i="1"/>
  <c r="AG14" i="1"/>
  <c r="AE15" i="1"/>
  <c r="AF15" i="1"/>
  <c r="AG15" i="1"/>
  <c r="AE16" i="1"/>
  <c r="AF16" i="1"/>
  <c r="AG16" i="1"/>
  <c r="AE17" i="1"/>
  <c r="AF17" i="1"/>
  <c r="AG17" i="1"/>
  <c r="AE18" i="1"/>
  <c r="AF18" i="1"/>
  <c r="AG18" i="1"/>
  <c r="AE19" i="1"/>
  <c r="AF19" i="1"/>
  <c r="AG19" i="1"/>
  <c r="AE20" i="1"/>
  <c r="AF20" i="1"/>
  <c r="AG20" i="1"/>
  <c r="AE21" i="1"/>
  <c r="AF21" i="1"/>
  <c r="AG21" i="1"/>
  <c r="AE22" i="1"/>
  <c r="AF22" i="1"/>
  <c r="AG22" i="1"/>
  <c r="AE23" i="1"/>
  <c r="AF23" i="1"/>
  <c r="AG23" i="1"/>
  <c r="AE24" i="1"/>
  <c r="AF24" i="1"/>
  <c r="AG24" i="1"/>
  <c r="AE25" i="1"/>
  <c r="AF25" i="1"/>
  <c r="AG25" i="1"/>
  <c r="AE26" i="1"/>
  <c r="AF26" i="1"/>
  <c r="AG26" i="1"/>
  <c r="AE27" i="1"/>
  <c r="AF27" i="1"/>
  <c r="AG27" i="1"/>
  <c r="AE28" i="1"/>
  <c r="AF28" i="1"/>
  <c r="AG28" i="1"/>
  <c r="AE29" i="1"/>
  <c r="AF29" i="1"/>
  <c r="AG29" i="1"/>
  <c r="AE30" i="1"/>
  <c r="AF30" i="1"/>
  <c r="AG30" i="1"/>
  <c r="AE31" i="1"/>
  <c r="AF31" i="1"/>
  <c r="AG31" i="1"/>
  <c r="AE32" i="1"/>
  <c r="AF32" i="1"/>
  <c r="AG32" i="1"/>
  <c r="AE33" i="1"/>
  <c r="AF33" i="1"/>
  <c r="AG33" i="1"/>
  <c r="AE34" i="1"/>
  <c r="AF34" i="1"/>
  <c r="AG34" i="1"/>
  <c r="AE35" i="1"/>
  <c r="AF35" i="1"/>
  <c r="AG35" i="1"/>
  <c r="AE7" i="1"/>
  <c r="AF7" i="1"/>
  <c r="AG7" i="1"/>
  <c r="AG6" i="1"/>
  <c r="AH8" i="1"/>
  <c r="AH9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BN7" i="2"/>
  <c r="AC31" i="2"/>
  <c r="BN86" i="2"/>
  <c r="AC12" i="2"/>
  <c r="AC19" i="2"/>
  <c r="BN16" i="2"/>
  <c r="BN38" i="2"/>
  <c r="BN56" i="2"/>
  <c r="AC42" i="2"/>
  <c r="BN81" i="2"/>
  <c r="BP81" i="2" s="1"/>
  <c r="BQ81" i="2" s="1"/>
  <c r="BN89" i="2"/>
  <c r="BN9" i="2"/>
  <c r="BN87" i="2"/>
  <c r="BN79" i="2"/>
  <c r="BP79" i="2" s="1"/>
  <c r="BQ79" i="2" s="1"/>
  <c r="BN63" i="2"/>
  <c r="BN55" i="2"/>
  <c r="BN47" i="2"/>
  <c r="BP47" i="2" s="1"/>
  <c r="BQ47" i="2" s="1"/>
  <c r="BN85" i="2"/>
  <c r="BP85" i="2" s="1"/>
  <c r="BQ85" i="2" s="1"/>
  <c r="BN30" i="2"/>
  <c r="BN13" i="2"/>
  <c r="BN19" i="2"/>
  <c r="BN31" i="2"/>
  <c r="BN35" i="2"/>
  <c r="BN39" i="2"/>
  <c r="BN59" i="2"/>
  <c r="BN41" i="2"/>
  <c r="BN71" i="2"/>
  <c r="BN67" i="2"/>
  <c r="BN83" i="2"/>
  <c r="BN61" i="2"/>
  <c r="BP61" i="2" s="1"/>
  <c r="BQ61" i="2" s="1"/>
  <c r="BN45" i="2"/>
  <c r="BP45" i="2" s="1"/>
  <c r="BQ45" i="2" s="1"/>
  <c r="BN77" i="2"/>
  <c r="BP62" i="2"/>
  <c r="BQ62" i="2" s="1"/>
  <c r="BO88" i="2"/>
  <c r="BO72" i="2"/>
  <c r="BO64" i="2"/>
  <c r="BO48" i="2"/>
  <c r="BO50" i="2"/>
  <c r="BN42" i="2"/>
  <c r="BP42" i="2" s="1"/>
  <c r="BQ42" i="2" s="1"/>
  <c r="BN50" i="2"/>
  <c r="BN88" i="2"/>
  <c r="BP88" i="2" s="1"/>
  <c r="BQ88" i="2" s="1"/>
  <c r="BO16" i="2"/>
  <c r="BO66" i="2"/>
  <c r="AC58" i="2"/>
  <c r="BO86" i="2"/>
  <c r="BO78" i="2"/>
  <c r="AC34" i="2"/>
  <c r="BO70" i="2"/>
  <c r="BP69" i="2"/>
  <c r="BQ69" i="2" s="1"/>
  <c r="BN6" i="2"/>
  <c r="BN25" i="2"/>
  <c r="BO32" i="2" l="1"/>
  <c r="BO8" i="2"/>
  <c r="AC20" i="2"/>
  <c r="AC36" i="2"/>
  <c r="AC28" i="2"/>
  <c r="BO24" i="2"/>
  <c r="BP24" i="2" s="1"/>
  <c r="BQ24" i="2" s="1"/>
  <c r="BP38" i="2"/>
  <c r="BQ38" i="2" s="1"/>
  <c r="BD8" i="1"/>
  <c r="BE7" i="1"/>
  <c r="BO90" i="2"/>
  <c r="BP57" i="2"/>
  <c r="BQ57" i="2" s="1"/>
  <c r="BP67" i="2"/>
  <c r="BQ67" i="2" s="1"/>
  <c r="BO76" i="2"/>
  <c r="BO52" i="2"/>
  <c r="AC75" i="2"/>
  <c r="BP75" i="2"/>
  <c r="BQ75" i="2" s="1"/>
  <c r="BP89" i="2"/>
  <c r="BQ89" i="2" s="1"/>
  <c r="BO44" i="2"/>
  <c r="BP44" i="2" s="1"/>
  <c r="BQ44" i="2" s="1"/>
  <c r="BP59" i="2"/>
  <c r="BQ59" i="2" s="1"/>
  <c r="BO87" i="2"/>
  <c r="BP87" i="2" s="1"/>
  <c r="BQ87" i="2" s="1"/>
  <c r="BO71" i="2"/>
  <c r="BP73" i="2"/>
  <c r="BQ73" i="2" s="1"/>
  <c r="BP48" i="2"/>
  <c r="BQ48" i="2" s="1"/>
  <c r="BP71" i="2"/>
  <c r="BQ71" i="2" s="1"/>
  <c r="AC56" i="2"/>
  <c r="AC80" i="2"/>
  <c r="BP77" i="2"/>
  <c r="BQ77" i="2" s="1"/>
  <c r="BP55" i="2"/>
  <c r="BQ55" i="2" s="1"/>
  <c r="BP56" i="2"/>
  <c r="BQ56" i="2" s="1"/>
  <c r="AC84" i="2"/>
  <c r="BP91" i="2"/>
  <c r="BQ91" i="2" s="1"/>
  <c r="BP63" i="2"/>
  <c r="BQ63" i="2" s="1"/>
  <c r="BP43" i="2"/>
  <c r="BQ43" i="2" s="1"/>
  <c r="BO29" i="2"/>
  <c r="BP29" i="2" s="1"/>
  <c r="BQ29" i="2" s="1"/>
  <c r="AC33" i="2"/>
  <c r="AC13" i="2"/>
  <c r="BO25" i="2"/>
  <c r="BP25" i="2" s="1"/>
  <c r="BQ25" i="2" s="1"/>
  <c r="AC9" i="2"/>
  <c r="BP21" i="2"/>
  <c r="BQ21" i="2" s="1"/>
  <c r="AC17" i="2"/>
  <c r="BP39" i="2"/>
  <c r="BQ39" i="2" s="1"/>
  <c r="BO37" i="2"/>
  <c r="BP33" i="2"/>
  <c r="BQ33" i="2" s="1"/>
  <c r="BO41" i="2"/>
  <c r="BP41" i="2" s="1"/>
  <c r="BQ41" i="2" s="1"/>
  <c r="AC10" i="2"/>
  <c r="BP9" i="2"/>
  <c r="BQ9" i="2" s="1"/>
  <c r="AC14" i="2"/>
  <c r="BP37" i="2"/>
  <c r="BQ37" i="2" s="1"/>
  <c r="AC38" i="2"/>
  <c r="BP32" i="2"/>
  <c r="BQ32" i="2" s="1"/>
  <c r="BN52" i="2"/>
  <c r="BN72" i="2"/>
  <c r="BP72" i="2" s="1"/>
  <c r="BQ72" i="2" s="1"/>
  <c r="BN60" i="2"/>
  <c r="BP60" i="2" s="1"/>
  <c r="BQ60" i="2" s="1"/>
  <c r="BN84" i="2"/>
  <c r="BP84" i="2" s="1"/>
  <c r="BQ84" i="2" s="1"/>
  <c r="BP64" i="2"/>
  <c r="BQ64" i="2" s="1"/>
  <c r="BP30" i="2"/>
  <c r="BQ30" i="2" s="1"/>
  <c r="BP86" i="2"/>
  <c r="BQ86" i="2" s="1"/>
  <c r="BP46" i="2"/>
  <c r="BQ46" i="2" s="1"/>
  <c r="BP31" i="2"/>
  <c r="BQ31" i="2" s="1"/>
  <c r="BO23" i="2"/>
  <c r="BP23" i="2" s="1"/>
  <c r="BQ23" i="2" s="1"/>
  <c r="BP14" i="2"/>
  <c r="BQ14" i="2" s="1"/>
  <c r="BP15" i="2"/>
  <c r="BQ15" i="2" s="1"/>
  <c r="BO26" i="2"/>
  <c r="AC30" i="2"/>
  <c r="AC15" i="2"/>
  <c r="BP13" i="2"/>
  <c r="BQ13" i="2" s="1"/>
  <c r="BO22" i="2"/>
  <c r="BP22" i="2" s="1"/>
  <c r="BQ22" i="2" s="1"/>
  <c r="BN18" i="2"/>
  <c r="BP17" i="2"/>
  <c r="BQ17" i="2" s="1"/>
  <c r="BD21" i="2"/>
  <c r="BS21" i="2" s="1"/>
  <c r="BP34" i="2"/>
  <c r="BQ34" i="2" s="1"/>
  <c r="BN40" i="2"/>
  <c r="BP40" i="2" s="1"/>
  <c r="BQ40" i="2" s="1"/>
  <c r="BN70" i="2"/>
  <c r="BP70" i="2" s="1"/>
  <c r="BQ70" i="2" s="1"/>
  <c r="BO11" i="2"/>
  <c r="BP11" i="2" s="1"/>
  <c r="BQ11" i="2" s="1"/>
  <c r="BN82" i="2"/>
  <c r="BP82" i="2" s="1"/>
  <c r="BQ82" i="2" s="1"/>
  <c r="BP35" i="2"/>
  <c r="BQ35" i="2" s="1"/>
  <c r="BP20" i="2"/>
  <c r="BQ20" i="2" s="1"/>
  <c r="BD20" i="2"/>
  <c r="BD73" i="2"/>
  <c r="BD19" i="2"/>
  <c r="BD64" i="2"/>
  <c r="BE64" i="2" s="1"/>
  <c r="BD7" i="2"/>
  <c r="BE7" i="2" s="1"/>
  <c r="BD38" i="2"/>
  <c r="BD25" i="2"/>
  <c r="BS25" i="2" s="1"/>
  <c r="BD48" i="2"/>
  <c r="BE48" i="2" s="1"/>
  <c r="BD28" i="2"/>
  <c r="BE28" i="2" s="1"/>
  <c r="BD10" i="2"/>
  <c r="BD89" i="2"/>
  <c r="BE89" i="2" s="1"/>
  <c r="BD62" i="2"/>
  <c r="BD82" i="2"/>
  <c r="BE82" i="2" s="1"/>
  <c r="BD54" i="2"/>
  <c r="BE54" i="2" s="1"/>
  <c r="BD44" i="2"/>
  <c r="BD67" i="2"/>
  <c r="BD41" i="2"/>
  <c r="BE41" i="2" s="1"/>
  <c r="BD27" i="2"/>
  <c r="BD16" i="2"/>
  <c r="BE16" i="2" s="1"/>
  <c r="BD22" i="2"/>
  <c r="BS22" i="2" s="1"/>
  <c r="BD90" i="2"/>
  <c r="BD84" i="2"/>
  <c r="BD77" i="2"/>
  <c r="BE77" i="2" s="1"/>
  <c r="BD14" i="2"/>
  <c r="BD43" i="2"/>
  <c r="BD80" i="2"/>
  <c r="BE80" i="2" s="1"/>
  <c r="BD13" i="2"/>
  <c r="BE13" i="2" s="1"/>
  <c r="BD36" i="2"/>
  <c r="BS36" i="2" s="1"/>
  <c r="BE6" i="2"/>
  <c r="BD17" i="2"/>
  <c r="BE17" i="2" s="1"/>
  <c r="BD88" i="2"/>
  <c r="BD35" i="2"/>
  <c r="BS35" i="2" s="1"/>
  <c r="BD51" i="2"/>
  <c r="BE51" i="2" s="1"/>
  <c r="BD31" i="2"/>
  <c r="BD15" i="2"/>
  <c r="BE15" i="2" s="1"/>
  <c r="BD40" i="2"/>
  <c r="BE40" i="2" s="1"/>
  <c r="BD50" i="2"/>
  <c r="BE50" i="2" s="1"/>
  <c r="BD34" i="2"/>
  <c r="BD30" i="2"/>
  <c r="BD39" i="2"/>
  <c r="BD45" i="2"/>
  <c r="BE45" i="2" s="1"/>
  <c r="BD29" i="2"/>
  <c r="BD83" i="2"/>
  <c r="BD70" i="2"/>
  <c r="BE70" i="2" s="1"/>
  <c r="BD52" i="2"/>
  <c r="BE52" i="2" s="1"/>
  <c r="BD72" i="2"/>
  <c r="BD32" i="2"/>
  <c r="BD66" i="2"/>
  <c r="BE66" i="2" s="1"/>
  <c r="BD26" i="2"/>
  <c r="BE26" i="2" s="1"/>
  <c r="BD58" i="2"/>
  <c r="BD18" i="2"/>
  <c r="BE18" i="2" s="1"/>
  <c r="BD68" i="2"/>
  <c r="BE68" i="2" s="1"/>
  <c r="BD91" i="2"/>
  <c r="BE91" i="2" s="1"/>
  <c r="BD76" i="2"/>
  <c r="BE76" i="2" s="1"/>
  <c r="BD78" i="2"/>
  <c r="BE78" i="2" s="1"/>
  <c r="BD57" i="2"/>
  <c r="BE57" i="2" s="1"/>
  <c r="BD11" i="2"/>
  <c r="BD61" i="2"/>
  <c r="BE61" i="2" s="1"/>
  <c r="BD46" i="2"/>
  <c r="BE46" i="2" s="1"/>
  <c r="BD60" i="2"/>
  <c r="BE60" i="2" s="1"/>
  <c r="BD86" i="2"/>
  <c r="BE86" i="2" s="1"/>
  <c r="BS37" i="2"/>
  <c r="BD56" i="2"/>
  <c r="BE56" i="2" s="1"/>
  <c r="BD24" i="2"/>
  <c r="BE24" i="2" s="1"/>
  <c r="BD74" i="2"/>
  <c r="BE74" i="2" s="1"/>
  <c r="BD42" i="2"/>
  <c r="BS42" i="2" s="1"/>
  <c r="BD8" i="2"/>
  <c r="BE8" i="2" s="1"/>
  <c r="BD53" i="2"/>
  <c r="BE53" i="2" s="1"/>
  <c r="BP28" i="2"/>
  <c r="BQ28" i="2" s="1"/>
  <c r="BP10" i="2"/>
  <c r="BQ10" i="2" s="1"/>
  <c r="BP16" i="2"/>
  <c r="BQ16" i="2" s="1"/>
  <c r="BP6" i="2"/>
  <c r="BQ6" i="2" s="1"/>
  <c r="BP7" i="2"/>
  <c r="BQ7" i="2" s="1"/>
  <c r="BD81" i="2"/>
  <c r="BE81" i="2" s="1"/>
  <c r="BO18" i="2"/>
  <c r="BP50" i="2"/>
  <c r="BQ50" i="2" s="1"/>
  <c r="BD63" i="2"/>
  <c r="BE63" i="2" s="1"/>
  <c r="BD9" i="2"/>
  <c r="BE9" i="2" s="1"/>
  <c r="BP8" i="2"/>
  <c r="BQ8" i="2" s="1"/>
  <c r="BP19" i="2"/>
  <c r="BQ19" i="2" s="1"/>
  <c r="BD71" i="2"/>
  <c r="BE71" i="2" s="1"/>
  <c r="BP12" i="2"/>
  <c r="BQ12" i="2" s="1"/>
  <c r="BP78" i="2"/>
  <c r="BQ78" i="2" s="1"/>
  <c r="BD12" i="2"/>
  <c r="BE12" i="2" s="1"/>
  <c r="BD33" i="2"/>
  <c r="BD49" i="2"/>
  <c r="BE49" i="2" s="1"/>
  <c r="BD59" i="2"/>
  <c r="BE59" i="2" s="1"/>
  <c r="BD69" i="2"/>
  <c r="BE69" i="2" s="1"/>
  <c r="BD79" i="2"/>
  <c r="BE79" i="2" s="1"/>
  <c r="BD87" i="2"/>
  <c r="BE87" i="2" s="1"/>
  <c r="BD23" i="2"/>
  <c r="BE23" i="2" s="1"/>
  <c r="BD47" i="2"/>
  <c r="BE47" i="2" s="1"/>
  <c r="BD55" i="2"/>
  <c r="BE55" i="2" s="1"/>
  <c r="BD65" i="2"/>
  <c r="BE65" i="2" s="1"/>
  <c r="BD75" i="2"/>
  <c r="BE75" i="2" s="1"/>
  <c r="BD85" i="2"/>
  <c r="BE85" i="2" s="1"/>
  <c r="BP26" i="2"/>
  <c r="BQ26" i="2" s="1"/>
  <c r="BP27" i="2"/>
  <c r="BQ27" i="2" s="1"/>
  <c r="BP66" i="2"/>
  <c r="BQ66" i="2" s="1"/>
  <c r="BP74" i="2"/>
  <c r="BQ74" i="2" s="1"/>
  <c r="BP80" i="2"/>
  <c r="BQ80" i="2" s="1"/>
  <c r="BP90" i="2"/>
  <c r="BQ90" i="2" s="1"/>
  <c r="BP36" i="2"/>
  <c r="BQ36" i="2" s="1"/>
  <c r="BP51" i="2"/>
  <c r="BQ51" i="2" s="1"/>
  <c r="BP76" i="2"/>
  <c r="BQ76" i="2" s="1"/>
  <c r="BS20" i="2" l="1"/>
  <c r="BE20" i="2"/>
  <c r="BS19" i="2"/>
  <c r="BE19" i="2"/>
  <c r="BS14" i="2"/>
  <c r="BE14" i="2"/>
  <c r="BD9" i="1"/>
  <c r="BR9" i="2" s="1"/>
  <c r="BE8" i="1"/>
  <c r="BS11" i="2"/>
  <c r="BE11" i="2"/>
  <c r="BS10" i="2"/>
  <c r="BE10" i="2"/>
  <c r="BS72" i="2"/>
  <c r="BE72" i="2"/>
  <c r="BS90" i="2"/>
  <c r="BE90" i="2"/>
  <c r="BS73" i="2"/>
  <c r="BE73" i="2"/>
  <c r="BS58" i="2"/>
  <c r="BE58" i="2"/>
  <c r="BS43" i="2"/>
  <c r="BE43" i="2"/>
  <c r="BS67" i="2"/>
  <c r="BE67" i="2"/>
  <c r="BP52" i="2"/>
  <c r="BQ52" i="2" s="1"/>
  <c r="BS62" i="2"/>
  <c r="BE62" i="2"/>
  <c r="BS88" i="2"/>
  <c r="BE88" i="2"/>
  <c r="BS44" i="2"/>
  <c r="BE44" i="2"/>
  <c r="BS83" i="2"/>
  <c r="BE83" i="2"/>
  <c r="BS84" i="2"/>
  <c r="BE84" i="2"/>
  <c r="BS7" i="2"/>
  <c r="BR8" i="2"/>
  <c r="BR7" i="2"/>
  <c r="BP18" i="2"/>
  <c r="BQ18" i="2" s="1"/>
  <c r="BS64" i="2"/>
  <c r="BS38" i="2"/>
  <c r="BS16" i="2"/>
  <c r="BS48" i="2"/>
  <c r="BS89" i="2"/>
  <c r="BS82" i="2"/>
  <c r="BS54" i="2"/>
  <c r="BS28" i="2"/>
  <c r="BS41" i="2"/>
  <c r="BS27" i="2"/>
  <c r="BS80" i="2"/>
  <c r="BS77" i="2"/>
  <c r="BS13" i="2"/>
  <c r="BS40" i="2"/>
  <c r="BS6" i="2"/>
  <c r="BS34" i="2"/>
  <c r="BS56" i="2"/>
  <c r="BS15" i="2"/>
  <c r="BS17" i="2"/>
  <c r="BS51" i="2"/>
  <c r="BS8" i="2"/>
  <c r="BS31" i="2"/>
  <c r="BS24" i="2"/>
  <c r="BS50" i="2"/>
  <c r="BS29" i="2"/>
  <c r="BS18" i="2"/>
  <c r="BS26" i="2"/>
  <c r="BS45" i="2"/>
  <c r="BS39" i="2"/>
  <c r="BS32" i="2"/>
  <c r="BS30" i="2"/>
  <c r="BS70" i="2"/>
  <c r="BS66" i="2"/>
  <c r="BS52" i="2"/>
  <c r="BS78" i="2"/>
  <c r="BS68" i="2"/>
  <c r="BS86" i="2"/>
  <c r="BS76" i="2"/>
  <c r="BS46" i="2"/>
  <c r="BS74" i="2"/>
  <c r="BS53" i="2"/>
  <c r="BS61" i="2"/>
  <c r="BS60" i="2"/>
  <c r="BS57" i="2"/>
  <c r="BS91" i="2"/>
  <c r="BS81" i="2"/>
  <c r="BS75" i="2"/>
  <c r="BS79" i="2"/>
  <c r="BS49" i="2"/>
  <c r="BS63" i="2"/>
  <c r="BS65" i="2"/>
  <c r="BS23" i="2"/>
  <c r="BS69" i="2"/>
  <c r="BS33" i="2"/>
  <c r="BS71" i="2"/>
  <c r="BS47" i="2"/>
  <c r="BS85" i="2"/>
  <c r="BS55" i="2"/>
  <c r="BS87" i="2"/>
  <c r="BS59" i="2"/>
  <c r="BS12" i="2"/>
  <c r="BS9" i="2"/>
  <c r="BD10" i="1" l="1"/>
  <c r="BE9" i="1"/>
  <c r="BT7" i="2"/>
  <c r="BU7" i="2" s="1"/>
  <c r="BT8" i="2"/>
  <c r="BU8" i="2" s="1"/>
  <c r="BT9" i="2"/>
  <c r="BU9" i="2" s="1"/>
  <c r="BR6" i="2"/>
  <c r="BT6" i="2" s="1"/>
  <c r="BU6" i="2" s="1"/>
  <c r="BD11" i="1" l="1"/>
  <c r="BE10" i="1"/>
  <c r="BR10" i="2"/>
  <c r="BT10" i="2" s="1"/>
  <c r="BU10" i="2" s="1"/>
  <c r="BD12" i="1" l="1"/>
  <c r="BE11" i="1"/>
  <c r="BR11" i="2"/>
  <c r="BT11" i="2" s="1"/>
  <c r="BU11" i="2" s="1"/>
  <c r="BD13" i="1" l="1"/>
  <c r="BE12" i="1"/>
  <c r="BR12" i="2"/>
  <c r="BT12" i="2" s="1"/>
  <c r="BU12" i="2" s="1"/>
  <c r="BD14" i="1" l="1"/>
  <c r="BE13" i="1"/>
  <c r="BR13" i="2"/>
  <c r="BT13" i="2" s="1"/>
  <c r="BU13" i="2" s="1"/>
  <c r="BD15" i="1" l="1"/>
  <c r="BE14" i="1"/>
  <c r="BR14" i="2"/>
  <c r="BT14" i="2" s="1"/>
  <c r="BU14" i="2" s="1"/>
  <c r="BD16" i="1" l="1"/>
  <c r="BE15" i="1"/>
  <c r="BR15" i="2"/>
  <c r="BT15" i="2" s="1"/>
  <c r="BU15" i="2" s="1"/>
  <c r="BD17" i="1" l="1"/>
  <c r="BE16" i="1"/>
  <c r="BR16" i="2"/>
  <c r="BT16" i="2" s="1"/>
  <c r="BU16" i="2" s="1"/>
  <c r="BD18" i="1" l="1"/>
  <c r="BE17" i="1"/>
  <c r="BR17" i="2"/>
  <c r="BT17" i="2" s="1"/>
  <c r="BU17" i="2" s="1"/>
  <c r="BD19" i="1" l="1"/>
  <c r="BE18" i="1"/>
  <c r="BR18" i="2"/>
  <c r="BT18" i="2" s="1"/>
  <c r="BU18" i="2" s="1"/>
  <c r="BD20" i="1" l="1"/>
  <c r="BE19" i="1"/>
  <c r="BR19" i="2"/>
  <c r="BT19" i="2" s="1"/>
  <c r="BU19" i="2" s="1"/>
  <c r="BD21" i="1" l="1"/>
  <c r="BE20" i="1"/>
  <c r="BR20" i="2"/>
  <c r="BT20" i="2" s="1"/>
  <c r="BU20" i="2" s="1"/>
  <c r="BD22" i="1" l="1"/>
  <c r="BE21" i="1"/>
  <c r="BR21" i="2"/>
  <c r="BT21" i="2" s="1"/>
  <c r="BU21" i="2" s="1"/>
  <c r="BD23" i="1" l="1"/>
  <c r="BE22" i="1"/>
  <c r="BR22" i="2"/>
  <c r="BT22" i="2" s="1"/>
  <c r="BU22" i="2" s="1"/>
  <c r="BD24" i="1" l="1"/>
  <c r="BE23" i="1"/>
  <c r="BR23" i="2"/>
  <c r="BT23" i="2" s="1"/>
  <c r="BU23" i="2" s="1"/>
  <c r="BD25" i="1" l="1"/>
  <c r="BE24" i="1"/>
  <c r="BR24" i="2"/>
  <c r="BT24" i="2" s="1"/>
  <c r="BU24" i="2" s="1"/>
  <c r="BD26" i="1" l="1"/>
  <c r="BE25" i="1"/>
  <c r="BR25" i="2"/>
  <c r="BT25" i="2" s="1"/>
  <c r="BU25" i="2" s="1"/>
  <c r="BD27" i="1" l="1"/>
  <c r="BE26" i="1"/>
  <c r="BR26" i="2"/>
  <c r="BT26" i="2" s="1"/>
  <c r="BU26" i="2" s="1"/>
  <c r="BD28" i="1" l="1"/>
  <c r="BE27" i="1"/>
  <c r="BR27" i="2"/>
  <c r="BT27" i="2" s="1"/>
  <c r="BU27" i="2" s="1"/>
  <c r="BD29" i="1" l="1"/>
  <c r="BE28" i="1"/>
  <c r="BR28" i="2"/>
  <c r="BT28" i="2" s="1"/>
  <c r="BU28" i="2" s="1"/>
  <c r="BD30" i="1" l="1"/>
  <c r="BE29" i="1"/>
  <c r="BR29" i="2"/>
  <c r="BT29" i="2" s="1"/>
  <c r="BU29" i="2" s="1"/>
  <c r="BD31" i="1" l="1"/>
  <c r="BE30" i="1"/>
  <c r="BR30" i="2"/>
  <c r="BT30" i="2" s="1"/>
  <c r="BU30" i="2" s="1"/>
  <c r="BD32" i="1" l="1"/>
  <c r="BE31" i="1"/>
  <c r="BR31" i="2"/>
  <c r="BT31" i="2" s="1"/>
  <c r="BU31" i="2" s="1"/>
  <c r="BD33" i="1" l="1"/>
  <c r="BE32" i="1"/>
  <c r="BR32" i="2"/>
  <c r="BT32" i="2" s="1"/>
  <c r="BU32" i="2" s="1"/>
  <c r="BD34" i="1" l="1"/>
  <c r="BE33" i="1"/>
  <c r="BR33" i="2"/>
  <c r="BT33" i="2" s="1"/>
  <c r="BU33" i="2" s="1"/>
  <c r="BD35" i="1" l="1"/>
  <c r="BE34" i="1"/>
  <c r="BR34" i="2"/>
  <c r="BT34" i="2" s="1"/>
  <c r="BU34" i="2" s="1"/>
  <c r="BD36" i="1" l="1"/>
  <c r="BE35" i="1"/>
  <c r="BR35" i="2"/>
  <c r="BT35" i="2" s="1"/>
  <c r="BU35" i="2" s="1"/>
  <c r="BD37" i="1" l="1"/>
  <c r="BE36" i="1"/>
  <c r="BR36" i="2"/>
  <c r="BT36" i="2" s="1"/>
  <c r="BU36" i="2" s="1"/>
  <c r="BD38" i="1" l="1"/>
  <c r="BE37" i="1"/>
  <c r="BR37" i="2"/>
  <c r="BT37" i="2" s="1"/>
  <c r="BU37" i="2" s="1"/>
  <c r="BD39" i="1" l="1"/>
  <c r="BE38" i="1"/>
  <c r="BR38" i="2"/>
  <c r="BT38" i="2" s="1"/>
  <c r="BU38" i="2" s="1"/>
  <c r="BD40" i="1" l="1"/>
  <c r="BE39" i="1"/>
  <c r="BR39" i="2"/>
  <c r="BT39" i="2" s="1"/>
  <c r="BU39" i="2" s="1"/>
  <c r="BD41" i="1" l="1"/>
  <c r="BE40" i="1"/>
  <c r="BR40" i="2"/>
  <c r="BT40" i="2" s="1"/>
  <c r="BU40" i="2" s="1"/>
  <c r="BD42" i="1" l="1"/>
  <c r="BE41" i="1"/>
  <c r="BR41" i="2"/>
  <c r="BT41" i="2" s="1"/>
  <c r="BU41" i="2" s="1"/>
  <c r="BD43" i="1" l="1"/>
  <c r="BE42" i="1"/>
  <c r="BR42" i="2"/>
  <c r="BT42" i="2" s="1"/>
  <c r="BU42" i="2" s="1"/>
  <c r="BD44" i="1" l="1"/>
  <c r="BE43" i="1"/>
  <c r="BR43" i="2"/>
  <c r="BT43" i="2" s="1"/>
  <c r="BU43" i="2" s="1"/>
  <c r="BD45" i="1" l="1"/>
  <c r="BE44" i="1"/>
  <c r="BR44" i="2"/>
  <c r="BT44" i="2" s="1"/>
  <c r="BU44" i="2" s="1"/>
  <c r="BD46" i="1" l="1"/>
  <c r="BR45" i="2"/>
  <c r="BT45" i="2" s="1"/>
  <c r="BU45" i="2" s="1"/>
  <c r="BE45" i="1"/>
  <c r="BD47" i="1" l="1"/>
  <c r="BE46" i="1"/>
  <c r="BR46" i="2"/>
  <c r="BT46" i="2" s="1"/>
  <c r="BU46" i="2" s="1"/>
  <c r="BD48" i="1" l="1"/>
  <c r="BE47" i="1"/>
  <c r="BR47" i="2"/>
  <c r="BT47" i="2" s="1"/>
  <c r="BU47" i="2" s="1"/>
  <c r="BD49" i="1" l="1"/>
  <c r="BR48" i="2"/>
  <c r="BT48" i="2" s="1"/>
  <c r="BU48" i="2" s="1"/>
  <c r="BE48" i="1"/>
  <c r="BD50" i="1" l="1"/>
  <c r="BR49" i="2"/>
  <c r="BT49" i="2" s="1"/>
  <c r="BU49" i="2" s="1"/>
  <c r="BE49" i="1"/>
  <c r="BD51" i="1" l="1"/>
  <c r="BR50" i="2"/>
  <c r="BT50" i="2" s="1"/>
  <c r="BU50" i="2" s="1"/>
  <c r="BE50" i="1"/>
  <c r="BD52" i="1" l="1"/>
  <c r="BR51" i="2"/>
  <c r="BT51" i="2" s="1"/>
  <c r="BU51" i="2" s="1"/>
  <c r="BE51" i="1"/>
  <c r="BD53" i="1" l="1"/>
  <c r="BR52" i="2"/>
  <c r="BT52" i="2" s="1"/>
  <c r="BU52" i="2" s="1"/>
  <c r="BE52" i="1"/>
  <c r="BD54" i="1" l="1"/>
  <c r="BE53" i="1"/>
  <c r="BR53" i="2"/>
  <c r="BT53" i="2" s="1"/>
  <c r="BU53" i="2" s="1"/>
  <c r="BD55" i="1" l="1"/>
  <c r="BR54" i="2"/>
  <c r="BT54" i="2" s="1"/>
  <c r="BU54" i="2" s="1"/>
  <c r="BE54" i="1"/>
  <c r="BD56" i="1" l="1"/>
  <c r="BE55" i="1"/>
  <c r="BR55" i="2"/>
  <c r="BT55" i="2" s="1"/>
  <c r="BU55" i="2" s="1"/>
  <c r="BD57" i="1" l="1"/>
  <c r="BE56" i="1"/>
  <c r="BR56" i="2"/>
  <c r="BT56" i="2" s="1"/>
  <c r="BU56" i="2" s="1"/>
  <c r="BD58" i="1" l="1"/>
  <c r="BR57" i="2"/>
  <c r="BT57" i="2" s="1"/>
  <c r="BU57" i="2" s="1"/>
  <c r="BE57" i="1"/>
  <c r="BD59" i="1" l="1"/>
  <c r="BE58" i="1"/>
  <c r="BR58" i="2"/>
  <c r="BT58" i="2" s="1"/>
  <c r="BU58" i="2" s="1"/>
  <c r="BD60" i="1" l="1"/>
  <c r="BE59" i="1"/>
  <c r="BR59" i="2"/>
  <c r="BT59" i="2" s="1"/>
  <c r="BU59" i="2" s="1"/>
  <c r="BD61" i="1" l="1"/>
  <c r="BE60" i="1"/>
  <c r="BR60" i="2"/>
  <c r="BT60" i="2" s="1"/>
  <c r="BU60" i="2" s="1"/>
  <c r="BD62" i="1" l="1"/>
  <c r="BE61" i="1"/>
  <c r="BR61" i="2"/>
  <c r="BT61" i="2" s="1"/>
  <c r="BU61" i="2" s="1"/>
  <c r="BD63" i="1" l="1"/>
  <c r="BR62" i="2"/>
  <c r="BT62" i="2" s="1"/>
  <c r="BU62" i="2" s="1"/>
  <c r="BE62" i="1"/>
  <c r="BD64" i="1" l="1"/>
  <c r="BE63" i="1"/>
  <c r="BR63" i="2"/>
  <c r="BT63" i="2" s="1"/>
  <c r="BU63" i="2" s="1"/>
  <c r="BD65" i="1" l="1"/>
  <c r="BE64" i="1"/>
  <c r="BR64" i="2"/>
  <c r="BT64" i="2" s="1"/>
  <c r="BU64" i="2" s="1"/>
  <c r="BD66" i="1" l="1"/>
  <c r="BE65" i="1"/>
  <c r="BR65" i="2"/>
  <c r="BT65" i="2" s="1"/>
  <c r="BU65" i="2" s="1"/>
  <c r="BD67" i="1" l="1"/>
  <c r="BE66" i="1"/>
  <c r="BR66" i="2"/>
  <c r="BT66" i="2" s="1"/>
  <c r="BU66" i="2" s="1"/>
  <c r="BD68" i="1" l="1"/>
  <c r="BE67" i="1"/>
  <c r="BR67" i="2"/>
  <c r="BT67" i="2" s="1"/>
  <c r="BU67" i="2" s="1"/>
  <c r="BD69" i="1" l="1"/>
  <c r="BE68" i="1"/>
  <c r="BR68" i="2"/>
  <c r="BT68" i="2" s="1"/>
  <c r="BU68" i="2" s="1"/>
  <c r="BD70" i="1" l="1"/>
  <c r="BE69" i="1"/>
  <c r="BR69" i="2"/>
  <c r="BT69" i="2" s="1"/>
  <c r="BU69" i="2" s="1"/>
  <c r="BD71" i="1" l="1"/>
  <c r="BE70" i="1"/>
  <c r="BR70" i="2"/>
  <c r="BT70" i="2" s="1"/>
  <c r="BU70" i="2" s="1"/>
  <c r="BD72" i="1" l="1"/>
  <c r="BE71" i="1"/>
  <c r="BR71" i="2"/>
  <c r="BT71" i="2" s="1"/>
  <c r="BU71" i="2" s="1"/>
  <c r="BD73" i="1" l="1"/>
  <c r="BR72" i="2"/>
  <c r="BT72" i="2" s="1"/>
  <c r="BU72" i="2" s="1"/>
  <c r="BE72" i="1"/>
  <c r="BD74" i="1" l="1"/>
  <c r="BR73" i="2"/>
  <c r="BT73" i="2" s="1"/>
  <c r="BU73" i="2" s="1"/>
  <c r="BE73" i="1"/>
  <c r="BD75" i="1" l="1"/>
  <c r="BR74" i="2"/>
  <c r="BT74" i="2" s="1"/>
  <c r="BU74" i="2" s="1"/>
  <c r="BE74" i="1"/>
  <c r="BD76" i="1" l="1"/>
  <c r="BE75" i="1"/>
  <c r="BR75" i="2"/>
  <c r="BT75" i="2" s="1"/>
  <c r="BU75" i="2" s="1"/>
  <c r="BD77" i="1" l="1"/>
  <c r="BR76" i="2"/>
  <c r="BT76" i="2" s="1"/>
  <c r="BU76" i="2" s="1"/>
  <c r="BE76" i="1"/>
  <c r="BD78" i="1" l="1"/>
  <c r="BR77" i="2"/>
  <c r="BT77" i="2" s="1"/>
  <c r="BU77" i="2" s="1"/>
  <c r="BE77" i="1"/>
  <c r="BD79" i="1" l="1"/>
  <c r="BR78" i="2"/>
  <c r="BT78" i="2" s="1"/>
  <c r="BU78" i="2" s="1"/>
  <c r="BE78" i="1"/>
  <c r="BD80" i="1" l="1"/>
  <c r="BE79" i="1"/>
  <c r="BR79" i="2"/>
  <c r="BT79" i="2" s="1"/>
  <c r="BU79" i="2" s="1"/>
  <c r="BD81" i="1" l="1"/>
  <c r="BR80" i="2"/>
  <c r="BT80" i="2" s="1"/>
  <c r="BU80" i="2" s="1"/>
  <c r="BE80" i="1"/>
  <c r="BD82" i="1" l="1"/>
  <c r="BE81" i="1"/>
  <c r="BR81" i="2"/>
  <c r="BT81" i="2" s="1"/>
  <c r="BU81" i="2" s="1"/>
  <c r="BD83" i="1" l="1"/>
  <c r="BE82" i="1"/>
  <c r="BR82" i="2"/>
  <c r="BT82" i="2" s="1"/>
  <c r="BU82" i="2" s="1"/>
  <c r="BD84" i="1" l="1"/>
  <c r="BR83" i="2"/>
  <c r="BT83" i="2" s="1"/>
  <c r="BU83" i="2" s="1"/>
  <c r="BE83" i="1"/>
  <c r="BD85" i="1" l="1"/>
  <c r="BE84" i="1"/>
  <c r="BR84" i="2"/>
  <c r="BT84" i="2" s="1"/>
  <c r="BU84" i="2" s="1"/>
  <c r="BD86" i="1" l="1"/>
  <c r="BR85" i="2"/>
  <c r="BT85" i="2" s="1"/>
  <c r="BU85" i="2" s="1"/>
  <c r="BE85" i="1"/>
  <c r="BD87" i="1" l="1"/>
  <c r="BR86" i="2"/>
  <c r="BT86" i="2" s="1"/>
  <c r="BU86" i="2" s="1"/>
  <c r="BE86" i="1"/>
  <c r="BD88" i="1" l="1"/>
  <c r="BE87" i="1"/>
  <c r="BR87" i="2"/>
  <c r="BT87" i="2" s="1"/>
  <c r="BU87" i="2" s="1"/>
  <c r="BD89" i="1" l="1"/>
  <c r="BE88" i="1"/>
  <c r="BR88" i="2"/>
  <c r="BT88" i="2" s="1"/>
  <c r="BU88" i="2" s="1"/>
  <c r="BD90" i="1" l="1"/>
  <c r="BR89" i="2"/>
  <c r="BT89" i="2" s="1"/>
  <c r="BU89" i="2" s="1"/>
  <c r="BE89" i="1"/>
  <c r="BD91" i="1" l="1"/>
  <c r="BR90" i="2"/>
  <c r="BT90" i="2" s="1"/>
  <c r="BU90" i="2" s="1"/>
  <c r="BE90" i="1"/>
  <c r="BE91" i="1" l="1"/>
  <c r="BR91" i="2"/>
  <c r="BT91" i="2" s="1"/>
  <c r="BU91" i="2" s="1"/>
</calcChain>
</file>

<file path=xl/comments1.xml><?xml version="1.0" encoding="utf-8"?>
<comments xmlns="http://schemas.openxmlformats.org/spreadsheetml/2006/main">
  <authors>
    <author>Author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พิมพ์ชื่อครูผู้สอน</t>
        </r>
      </text>
    </comment>
    <comment ref="F2" authorId="0" shapeId="0">
      <text>
        <r>
          <rPr>
            <b/>
            <sz val="18"/>
            <color indexed="81"/>
            <rFont val="Browallia New"/>
            <family val="2"/>
          </rPr>
          <t>เลือกชื่อวิชา</t>
        </r>
      </text>
    </comment>
    <comment ref="P2" authorId="0" shapeId="0">
      <text>
        <r>
          <rPr>
            <b/>
            <sz val="9"/>
            <color indexed="81"/>
            <rFont val="Tahoma"/>
            <family val="2"/>
          </rPr>
          <t>เลือกระดับชั้นที่สอน</t>
        </r>
      </text>
    </comment>
    <comment ref="AA3" authorId="0" shapeId="0">
      <text>
        <r>
          <rPr>
            <b/>
            <sz val="18"/>
            <color indexed="81"/>
            <rFont val="TH SarabunPSK"/>
            <family val="2"/>
          </rPr>
          <t>เวลาเรียนไม่น้อยกว่าร้อยละ ๘๐</t>
        </r>
      </text>
    </comment>
    <comment ref="AJ4" authorId="0" shapeId="0">
      <text>
        <r>
          <rPr>
            <b/>
            <sz val="9"/>
            <color indexed="81"/>
            <rFont val="Tahoma"/>
            <family val="2"/>
          </rPr>
          <t xml:space="preserve">ให้ครูผู้สอนใส่ชื่อเรื่องที่ประเมิน เช่น ใบงาน แบบทดสอบ สอบปลายภาค (ผลการเรียนรู้ข้อที่)
</t>
        </r>
      </text>
    </comment>
    <comment ref="AJ5" authorId="0" shapeId="0">
      <text>
        <r>
          <rPr>
            <b/>
            <sz val="16"/>
            <color indexed="81"/>
            <rFont val="Angsana New"/>
            <family val="1"/>
          </rPr>
          <t>แนะนำ : กำหนดคะแนนในแต่ละครั้ง
ที่ต้องวัดประเมินผลได้ ไม่จำกัด ในทุกช่อง</t>
        </r>
      </text>
    </comment>
    <comment ref="G6" authorId="0" shapeId="0">
      <text>
        <r>
          <rPr>
            <b/>
            <sz val="18"/>
            <color indexed="81"/>
            <rFont val="Angsana New"/>
            <family val="1"/>
          </rPr>
          <t>แนะนำ : กำหนดให้ใส่เลข 1 เพื่อให้โปรแกรมคำนวณเวลามาเรียน (ขาด ลา ให้ว่างไว้)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A3" authorId="0" shapeId="0">
      <text>
        <r>
          <rPr>
            <b/>
            <sz val="20"/>
            <color indexed="81"/>
            <rFont val="TH SarabunPSK"/>
            <family val="2"/>
          </rPr>
          <t>เวลาเรียนไม่น้อยกว่าร้อยละ ๘๐</t>
        </r>
      </text>
    </comment>
    <comment ref="AJ5" authorId="0" shapeId="0">
      <text>
        <r>
          <rPr>
            <b/>
            <sz val="16"/>
            <color indexed="81"/>
            <rFont val="Angsana New"/>
            <family val="1"/>
          </rPr>
          <t>แนะนำ : กำหนดคะแนนในแต่ละครั้ง
ที่ต้องวัดประเมินผลได้ ไม่จำกัด ในทุกช่อง</t>
        </r>
      </text>
    </comment>
    <comment ref="G6" authorId="0" shapeId="0">
      <text>
        <r>
          <rPr>
            <b/>
            <sz val="18"/>
            <color indexed="81"/>
            <rFont val="Angsana New"/>
            <family val="1"/>
          </rPr>
          <t>แนะนำ : กำหนดให้ใส่เลข 1 เพื่อให้โปรแกรมคำนวณเวลามาเรียน</t>
        </r>
      </text>
    </comment>
  </commentList>
</comments>
</file>

<file path=xl/sharedStrings.xml><?xml version="1.0" encoding="utf-8"?>
<sst xmlns="http://schemas.openxmlformats.org/spreadsheetml/2006/main" count="295" uniqueCount="194">
  <si>
    <t>ลำดับ</t>
  </si>
  <si>
    <t>เลขประตัวนักเรียน</t>
  </si>
  <si>
    <t>ชั้นเรียน</t>
  </si>
  <si>
    <t>ครั้งที่</t>
  </si>
  <si>
    <t>ขาด</t>
  </si>
  <si>
    <t>มา</t>
  </si>
  <si>
    <t>หมายเหตุ</t>
  </si>
  <si>
    <t>ปพ.๕</t>
  </si>
  <si>
    <t>คะแนนเต็ม</t>
  </si>
  <si>
    <t>ผ่าน</t>
  </si>
  <si>
    <t>ไม่ผ่าน</t>
  </si>
  <si>
    <t>หน้า ๒</t>
  </si>
  <si>
    <t>เวลาไม่น้อยกว่าร้อยละ ๘๐</t>
  </si>
  <si>
    <t>ป.๑/๑</t>
  </si>
  <si>
    <t>ป.๑/๒</t>
  </si>
  <si>
    <t>ป.๒/๑</t>
  </si>
  <si>
    <t>ป.๒/๒</t>
  </si>
  <si>
    <t>ป.๔/๑</t>
  </si>
  <si>
    <t>ป.๔/๒</t>
  </si>
  <si>
    <t>ป.๕/๑</t>
  </si>
  <si>
    <t>ป.๕/๒</t>
  </si>
  <si>
    <t>ป.๖/๑</t>
  </si>
  <si>
    <t>ป.๖/๒</t>
  </si>
  <si>
    <t>ชื่อ -นามสกุล</t>
  </si>
  <si>
    <t>หน้าที่ ๑ ช่องหมายเหตุ "ผ่าน"/"ไม่ผ่าน" ให้เขียน "ผ"หรือ "มผ"          หน้าที่ ๒ ช่องหมายเหตุ "ผ่าน" /"ไม่ผ่าน" ให้คลิกเลือกคำ ลงในช่องผลการประเมินของผู้เรียน</t>
  </si>
  <si>
    <t>วันมาเรียน</t>
  </si>
  <si>
    <t>ภาค ๑</t>
  </si>
  <si>
    <t>ภาค ๒</t>
  </si>
  <si>
    <t>คะแนนประเมิน</t>
  </si>
  <si>
    <t>ร้อยละ ๘๐</t>
  </si>
  <si>
    <t>สรุปตลอดปี</t>
  </si>
  <si>
    <t>ผ่าน/ไม่ผ่าน</t>
  </si>
  <si>
    <t>รวมคะแนน</t>
  </si>
  <si>
    <t>สรุป  ผ่าน/ไม่ผ่าน</t>
  </si>
  <si>
    <t>ภาคเรียนที่ ๑</t>
  </si>
  <si>
    <t>ภาคเรียนที่ ๒</t>
  </si>
  <si>
    <t>ประจำปีการศึกษา ๒๕๖๑   ภาคเรียนที่ ๒</t>
  </si>
  <si>
    <t>ป.๑/๓</t>
  </si>
  <si>
    <t>ป.๒/๓</t>
  </si>
  <si>
    <t>ป.๓/๑</t>
  </si>
  <si>
    <t>ป.๓/๒</t>
  </si>
  <si>
    <t>ป.๓/๓</t>
  </si>
  <si>
    <t>ป.๔/๓</t>
  </si>
  <si>
    <t>ป.๕/๓</t>
  </si>
  <si>
    <t>ป.๖/๓</t>
  </si>
  <si>
    <t>โรงเรียนมูลนิธิวัดปากบ่อ</t>
  </si>
  <si>
    <t>1. ชมรม เขียนสวยด้วยมือหนู</t>
  </si>
  <si>
    <t>2. ชมรม คณิตคิดสนุก</t>
  </si>
  <si>
    <t>3. ชมรม ภาษาพาเพลิน</t>
  </si>
  <si>
    <t>4. ชมรม คำคล้องจองแสนสนุก</t>
  </si>
  <si>
    <t>5. ชมรม เศรษฐกิจพอเพียง</t>
  </si>
  <si>
    <t>6. ชมรม ศิลปะการพับกระดาษ</t>
  </si>
  <si>
    <t>7. ชมรม นิทานหรรษา</t>
  </si>
  <si>
    <t>8. ชมรม สนุกกับสำนวนไทย</t>
  </si>
  <si>
    <t>9. ชมรม คณิตคิดเร็ว</t>
  </si>
  <si>
    <t>10. ชมรม สนุกกับโปรแกรม Paint</t>
  </si>
  <si>
    <t>11. ชมรม นานาสาระธรรม</t>
  </si>
  <si>
    <t>12. ชมรม หนังสือพาสนุก</t>
  </si>
  <si>
    <t>13. ชมรม  ประดิษฐ์ ประดอย</t>
  </si>
  <si>
    <t>14. ชมรม  การ์ตูนธรรมะหรรษา</t>
  </si>
  <si>
    <t>15. ชมรม  เพลิดเพลิน</t>
  </si>
  <si>
    <t>16. ชมรม  ASEN เรียนรู้</t>
  </si>
  <si>
    <t>17. ชมรม  คณิตศาสตร์น่ารู้</t>
  </si>
  <si>
    <t>18. ชมรม  หมอภาษา</t>
  </si>
  <si>
    <t xml:space="preserve">19. ชมรม  คิดสนุก  </t>
  </si>
  <si>
    <t>20. ชมรม  ศิลปะสร้างสรรค์</t>
  </si>
  <si>
    <t>21. ชมรม Volleyball</t>
  </si>
  <si>
    <t>22. ชมรม  ดนตรี</t>
  </si>
  <si>
    <t>23.ชมรม เทควันโด</t>
  </si>
  <si>
    <t>24.ชมรม คีย์บอร์ด</t>
  </si>
  <si>
    <t>ชื่อรายการเก็บคะแนน</t>
  </si>
  <si>
    <t>หัวข้อที่ประเมิน</t>
  </si>
  <si>
    <t>วัน/เดือน/ปี ที่สอน</t>
  </si>
  <si>
    <t>ใบงาน การให้ทาน การมีวินัย</t>
  </si>
  <si>
    <t>ชื่อครูผู้สอน</t>
  </si>
  <si>
    <t>ภาษาอังกฤษเพื่อการสื่อสาร</t>
  </si>
  <si>
    <t>วิชา</t>
  </si>
  <si>
    <t>ครูผู้สอน</t>
  </si>
  <si>
    <t>บันทึกคะแนน วิชาภาษาอังกฤษเพื่อการสื่อสาร</t>
  </si>
  <si>
    <t>สอบปลายภาค</t>
  </si>
  <si>
    <t>preposition</t>
  </si>
  <si>
    <t>Under,AT</t>
  </si>
  <si>
    <t>In,On</t>
  </si>
  <si>
    <t>Food  and drink</t>
  </si>
  <si>
    <t>Yes, I do ,No I don't</t>
  </si>
  <si>
    <t>บันทึกคะแนนการเรียน ภาษาอังกฤษเพื่อการสื่อสาร</t>
  </si>
  <si>
    <t>ร้อยละ12๐</t>
  </si>
  <si>
    <t>ครูผู้สอน:</t>
  </si>
  <si>
    <t>ครูผู้สอน :</t>
  </si>
  <si>
    <t>บันทึกเวลาเรียน วิชาภาษาอังกฤษเพื่อการสื่อสาร ประจำปีการศึกษา ๒๕๖3</t>
  </si>
  <si>
    <t>ประจำปีการศึกษา ๒๕๖3   ภาคเรียนที่ ๑</t>
  </si>
  <si>
    <t>สรุปกิจกรรมผลการเรียนตลอดปีการศึกษา  ประจำปีการศึกษา ๒๕๖3</t>
  </si>
  <si>
    <t>สมหมาย</t>
  </si>
  <si>
    <t>เด็กชายสราวุฒิ</t>
  </si>
  <si>
    <t>เด็กชายกฤษณะ</t>
  </si>
  <si>
    <t>ศรีโอภาส</t>
  </si>
  <si>
    <t>อิ่มวรคุณ</t>
  </si>
  <si>
    <t>จำปา</t>
  </si>
  <si>
    <t>ลอดสาด</t>
  </si>
  <si>
    <t>จันทร์ศรี</t>
  </si>
  <si>
    <t>จันทะเรือง</t>
  </si>
  <si>
    <t>เด็กชายรัชชานนท์</t>
  </si>
  <si>
    <t>เจริญพร</t>
  </si>
  <si>
    <t>งามเหมาะ</t>
  </si>
  <si>
    <t>เด็กหญิงพัชราภา</t>
  </si>
  <si>
    <t>อยู่เย็น</t>
  </si>
  <si>
    <t>6467</t>
  </si>
  <si>
    <t>6472</t>
  </si>
  <si>
    <t>6486</t>
  </si>
  <si>
    <t>6489</t>
  </si>
  <si>
    <t>6495</t>
  </si>
  <si>
    <t>6504</t>
  </si>
  <si>
    <t>6519</t>
  </si>
  <si>
    <t>6521</t>
  </si>
  <si>
    <t>6528</t>
  </si>
  <si>
    <t>6532</t>
  </si>
  <si>
    <t>6537</t>
  </si>
  <si>
    <t>6544</t>
  </si>
  <si>
    <t>6549</t>
  </si>
  <si>
    <t>6551</t>
  </si>
  <si>
    <t>6553</t>
  </si>
  <si>
    <t>6555</t>
  </si>
  <si>
    <t>6562</t>
  </si>
  <si>
    <t>6567</t>
  </si>
  <si>
    <t>6572</t>
  </si>
  <si>
    <t>6580</t>
  </si>
  <si>
    <t>6581</t>
  </si>
  <si>
    <t>6640</t>
  </si>
  <si>
    <t>6643</t>
  </si>
  <si>
    <t>6662</t>
  </si>
  <si>
    <t>6873</t>
  </si>
  <si>
    <t>7012</t>
  </si>
  <si>
    <t>7019</t>
  </si>
  <si>
    <t>7021</t>
  </si>
  <si>
    <t>7228</t>
  </si>
  <si>
    <t>7431</t>
  </si>
  <si>
    <t>7615</t>
  </si>
  <si>
    <t>7651</t>
  </si>
  <si>
    <t>7803</t>
  </si>
  <si>
    <t>7804</t>
  </si>
  <si>
    <t>เด็กหญิงฐิติกานต์</t>
  </si>
  <si>
    <t>เด็กหญิงภัทรา</t>
  </si>
  <si>
    <t>เด็กชายกิตติศักดิ์</t>
  </si>
  <si>
    <t>เด็กชายปกรณ์เกียรติ</t>
  </si>
  <si>
    <t>เด็กหญิงลวิตรา</t>
  </si>
  <si>
    <t>เด็กหญิงชนากานต์</t>
  </si>
  <si>
    <t>เด็กชายภีมพัฒน์</t>
  </si>
  <si>
    <t>เด็กชายสิงหา</t>
  </si>
  <si>
    <t>เด็กหญิงณฐพร</t>
  </si>
  <si>
    <t>เด็กหญิงวณิศรา</t>
  </si>
  <si>
    <t>เด็กหญิงศศิธร</t>
  </si>
  <si>
    <t>เด็กหญิงธิติยา</t>
  </si>
  <si>
    <t>เด็กหญิงสุปรียา</t>
  </si>
  <si>
    <t>เด็กชายสุรสีห์</t>
  </si>
  <si>
    <t>เด็กชายศักดินนท์</t>
  </si>
  <si>
    <t>เด็กหญิงอมลวรรณ</t>
  </si>
  <si>
    <t>เด็กหญิงพนิตพิชา</t>
  </si>
  <si>
    <t>เด็กชายชัชวาลย์</t>
  </si>
  <si>
    <t>เด็กชายอัครวินท์</t>
  </si>
  <si>
    <t>เด็กชายปรีติ</t>
  </si>
  <si>
    <t>เด็กหญิงภัสราพา</t>
  </si>
  <si>
    <t>เด็กหญิงชนกนันท์</t>
  </si>
  <si>
    <t>เด็กชายบุรินทร์</t>
  </si>
  <si>
    <t>เด็กหญิงณัชชา</t>
  </si>
  <si>
    <t>เด็กชายภรภพ</t>
  </si>
  <si>
    <t>เด็กชายชินภัทร</t>
  </si>
  <si>
    <t>เด็กหญิงเพชรน้ำหนึ่ง</t>
  </si>
  <si>
    <t>เด็กหญิงฟ้าใส</t>
  </si>
  <si>
    <t>เด็กหญิงพิมลพัตร</t>
  </si>
  <si>
    <t>ค้าข้าว</t>
  </si>
  <si>
    <t>ก่อกิจพูนผล</t>
  </si>
  <si>
    <t>วังคีรี</t>
  </si>
  <si>
    <t>สมัครสมาน</t>
  </si>
  <si>
    <t>รอดจันทร์</t>
  </si>
  <si>
    <t>จรัสโภคา</t>
  </si>
  <si>
    <t>จิ๊เมฆ</t>
  </si>
  <si>
    <t>ตาดี</t>
  </si>
  <si>
    <t>แพทย์จัตุรัส</t>
  </si>
  <si>
    <t>โพธิ์สำราญ</t>
  </si>
  <si>
    <t>สุรินทร์ดา</t>
  </si>
  <si>
    <t>ทรพับ</t>
  </si>
  <si>
    <t>ภู่ทอง</t>
  </si>
  <si>
    <t>บุญเลี้ยง</t>
  </si>
  <si>
    <t>พุ่มทอง</t>
  </si>
  <si>
    <t>พันธุบาล</t>
  </si>
  <si>
    <t>ยอดระยับ</t>
  </si>
  <si>
    <t>อุตส่าห์</t>
  </si>
  <si>
    <t>เพ็ชรายุทธพันธ์</t>
  </si>
  <si>
    <t>ศรีระษา</t>
  </si>
  <si>
    <t>เฉิดจินดา</t>
  </si>
  <si>
    <t>ทองแม้น</t>
  </si>
  <si>
    <t>คุ้มจันทร์</t>
  </si>
  <si>
    <t>ชาตะรูปะชีวิน</t>
  </si>
  <si>
    <t>จันทรวงษ์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</si>
</sst>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D00041E]0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18"/>
      <color indexed="81"/>
      <name val="Angsana New"/>
      <family val="1"/>
    </font>
    <font>
      <b/>
      <sz val="16"/>
      <color indexed="81"/>
      <name val="Angsana New"/>
      <family val="1"/>
    </font>
    <font>
      <b/>
      <sz val="20"/>
      <color indexed="10"/>
      <name val="TH SarabunIT๙"/>
      <family val="2"/>
    </font>
    <font>
      <b/>
      <sz val="9"/>
      <color indexed="81"/>
      <name val="Tahoma"/>
      <family val="2"/>
    </font>
    <font>
      <b/>
      <sz val="18"/>
      <color indexed="81"/>
      <name val="Browallia New"/>
      <family val="2"/>
    </font>
    <font>
      <b/>
      <sz val="18"/>
      <color indexed="81"/>
      <name val="TH SarabunPSK"/>
      <family val="2"/>
    </font>
    <font>
      <b/>
      <sz val="20"/>
      <color indexed="81"/>
      <name val="TH SarabunPSK"/>
      <family val="2"/>
    </font>
    <font>
      <sz val="20"/>
      <color theme="1"/>
      <name val="TH SarabunIT๙"/>
      <family val="2"/>
    </font>
    <font>
      <sz val="18"/>
      <color theme="1"/>
      <name val="TH SarabunIT๙"/>
      <family val="2"/>
    </font>
    <font>
      <b/>
      <sz val="18"/>
      <color theme="1"/>
      <name val="TH SarabunIT๙"/>
      <family val="2"/>
    </font>
    <font>
      <b/>
      <sz val="20"/>
      <color theme="1"/>
      <name val="TH SarabunIT๙"/>
      <family val="2"/>
    </font>
    <font>
      <sz val="20"/>
      <color theme="0"/>
      <name val="TH SarabunIT๙"/>
      <family val="2"/>
    </font>
    <font>
      <b/>
      <sz val="24"/>
      <color theme="1"/>
      <name val="TH SarabunIT๙"/>
      <family val="2"/>
    </font>
    <font>
      <b/>
      <sz val="14"/>
      <color theme="1"/>
      <name val="TH SarabunIT๙"/>
      <family val="2"/>
    </font>
    <font>
      <sz val="18"/>
      <name val="TH SarabunIT๙"/>
      <family val="2"/>
    </font>
  </fonts>
  <fills count="1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</fills>
  <borders count="7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8" fillId="0" borderId="0" xfId="0" applyFont="1" applyAlignment="1">
      <alignment shrinkToFit="1"/>
    </xf>
    <xf numFmtId="0" fontId="8" fillId="0" borderId="0" xfId="0" applyFont="1" applyBorder="1" applyAlignment="1">
      <alignment horizontal="center" vertical="center" shrinkToFit="1"/>
    </xf>
    <xf numFmtId="164" fontId="9" fillId="2" borderId="1" xfId="0" applyNumberFormat="1" applyFont="1" applyFill="1" applyBorder="1" applyAlignment="1">
      <alignment horizontal="center" vertical="center" shrinkToFit="1"/>
    </xf>
    <xf numFmtId="164" fontId="9" fillId="2" borderId="2" xfId="0" applyNumberFormat="1" applyFont="1" applyFill="1" applyBorder="1" applyAlignment="1">
      <alignment horizontal="center" vertical="center" shrinkToFit="1"/>
    </xf>
    <xf numFmtId="164" fontId="9" fillId="2" borderId="3" xfId="0" applyNumberFormat="1" applyFont="1" applyFill="1" applyBorder="1" applyAlignment="1">
      <alignment horizontal="center" vertical="center" shrinkToFit="1"/>
    </xf>
    <xf numFmtId="164" fontId="9" fillId="3" borderId="4" xfId="0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shrinkToFit="1"/>
    </xf>
    <xf numFmtId="0" fontId="9" fillId="3" borderId="5" xfId="0" applyFont="1" applyFill="1" applyBorder="1" applyAlignment="1">
      <alignment horizontal="center" vertical="center" textRotation="90" shrinkToFit="1"/>
    </xf>
    <xf numFmtId="0" fontId="9" fillId="3" borderId="6" xfId="0" applyFont="1" applyFill="1" applyBorder="1" applyAlignment="1">
      <alignment horizontal="center" vertical="center" shrinkToFit="1"/>
    </xf>
    <xf numFmtId="164" fontId="9" fillId="4" borderId="7" xfId="0" applyNumberFormat="1" applyFont="1" applyFill="1" applyBorder="1" applyAlignment="1">
      <alignment horizontal="center" vertical="center" shrinkToFit="1"/>
    </xf>
    <xf numFmtId="0" fontId="9" fillId="4" borderId="7" xfId="0" applyFont="1" applyFill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164" fontId="9" fillId="4" borderId="9" xfId="0" applyNumberFormat="1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shrinkToFit="1"/>
    </xf>
    <xf numFmtId="0" fontId="9" fillId="0" borderId="0" xfId="0" applyFont="1" applyAlignment="1">
      <alignment horizontal="center" vertical="center" shrinkToFit="1"/>
    </xf>
    <xf numFmtId="164" fontId="9" fillId="4" borderId="11" xfId="0" applyNumberFormat="1" applyFont="1" applyFill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164" fontId="9" fillId="4" borderId="13" xfId="0" applyNumberFormat="1" applyFont="1" applyFill="1" applyBorder="1" applyAlignment="1">
      <alignment horizontal="center" vertical="center" shrinkToFit="1"/>
    </xf>
    <xf numFmtId="164" fontId="9" fillId="0" borderId="7" xfId="0" applyNumberFormat="1" applyFont="1" applyBorder="1" applyAlignment="1">
      <alignment horizontal="center" vertical="center" shrinkToFit="1"/>
    </xf>
    <xf numFmtId="164" fontId="9" fillId="0" borderId="9" xfId="0" applyNumberFormat="1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shrinkToFit="1"/>
    </xf>
    <xf numFmtId="164" fontId="9" fillId="0" borderId="11" xfId="0" applyNumberFormat="1" applyFont="1" applyBorder="1" applyAlignment="1">
      <alignment horizontal="center" vertical="center" shrinkToFit="1"/>
    </xf>
    <xf numFmtId="164" fontId="9" fillId="0" borderId="13" xfId="0" applyNumberFormat="1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1" fontId="10" fillId="4" borderId="15" xfId="0" applyNumberFormat="1" applyFont="1" applyFill="1" applyBorder="1" applyAlignment="1" applyProtection="1">
      <alignment horizontal="center" vertical="center" shrinkToFit="1"/>
    </xf>
    <xf numFmtId="1" fontId="10" fillId="4" borderId="16" xfId="0" applyNumberFormat="1" applyFont="1" applyFill="1" applyBorder="1" applyAlignment="1" applyProtection="1">
      <alignment horizontal="center" vertical="center" shrinkToFit="1"/>
    </xf>
    <xf numFmtId="49" fontId="9" fillId="0" borderId="10" xfId="0" applyNumberFormat="1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left" vertical="center" shrinkToFit="1"/>
      <protection locked="0"/>
    </xf>
    <xf numFmtId="0" fontId="10" fillId="2" borderId="17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shrinkToFit="1"/>
    </xf>
    <xf numFmtId="164" fontId="9" fillId="5" borderId="3" xfId="0" applyNumberFormat="1" applyFont="1" applyFill="1" applyBorder="1" applyAlignment="1">
      <alignment horizontal="center" vertical="center" shrinkToFit="1"/>
    </xf>
    <xf numFmtId="164" fontId="9" fillId="2" borderId="18" xfId="0" applyNumberFormat="1" applyFont="1" applyFill="1" applyBorder="1" applyAlignment="1">
      <alignment horizontal="center" vertical="center" shrinkToFit="1"/>
    </xf>
    <xf numFmtId="164" fontId="9" fillId="2" borderId="4" xfId="0" applyNumberFormat="1" applyFont="1" applyFill="1" applyBorder="1" applyAlignment="1">
      <alignment horizontal="center" vertical="center" shrinkToFit="1"/>
    </xf>
    <xf numFmtId="0" fontId="9" fillId="6" borderId="19" xfId="0" applyFont="1" applyFill="1" applyBorder="1" applyAlignment="1">
      <alignment horizontal="center" vertical="center" shrinkToFit="1"/>
    </xf>
    <xf numFmtId="0" fontId="9" fillId="6" borderId="5" xfId="0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horizontal="left" shrinkToFit="1"/>
    </xf>
    <xf numFmtId="0" fontId="9" fillId="4" borderId="9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2" fontId="9" fillId="0" borderId="10" xfId="0" applyNumberFormat="1" applyFont="1" applyBorder="1" applyAlignment="1">
      <alignment shrinkToFit="1"/>
    </xf>
    <xf numFmtId="165" fontId="3" fillId="4" borderId="10" xfId="0" applyNumberFormat="1" applyFont="1" applyFill="1" applyBorder="1" applyAlignment="1">
      <alignment horizontal="center"/>
    </xf>
    <xf numFmtId="1" fontId="9" fillId="0" borderId="10" xfId="0" applyNumberFormat="1" applyFont="1" applyBorder="1" applyAlignment="1">
      <alignment horizontal="center" vertical="center" shrinkToFit="1"/>
    </xf>
    <xf numFmtId="165" fontId="3" fillId="4" borderId="20" xfId="0" applyNumberFormat="1" applyFont="1" applyFill="1" applyBorder="1" applyAlignment="1">
      <alignment horizontal="center"/>
    </xf>
    <xf numFmtId="0" fontId="9" fillId="0" borderId="0" xfId="0" applyFont="1" applyAlignment="1">
      <alignment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2" fontId="9" fillId="0" borderId="21" xfId="0" applyNumberFormat="1" applyFont="1" applyBorder="1" applyAlignment="1">
      <alignment shrinkToFit="1"/>
    </xf>
    <xf numFmtId="165" fontId="3" fillId="4" borderId="21" xfId="0" applyNumberFormat="1" applyFont="1" applyFill="1" applyBorder="1" applyAlignment="1">
      <alignment horizontal="center"/>
    </xf>
    <xf numFmtId="1" fontId="9" fillId="0" borderId="21" xfId="0" applyNumberFormat="1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left" shrinkToFit="1"/>
    </xf>
    <xf numFmtId="164" fontId="9" fillId="0" borderId="6" xfId="0" applyNumberFormat="1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left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2" fontId="9" fillId="0" borderId="19" xfId="0" applyNumberFormat="1" applyFont="1" applyBorder="1" applyAlignment="1">
      <alignment shrinkToFit="1"/>
    </xf>
    <xf numFmtId="165" fontId="3" fillId="4" borderId="19" xfId="0" applyNumberFormat="1" applyFont="1" applyFill="1" applyBorder="1" applyAlignment="1">
      <alignment horizontal="center"/>
    </xf>
    <xf numFmtId="1" fontId="9" fillId="0" borderId="19" xfId="0" applyNumberFormat="1" applyFont="1" applyBorder="1" applyAlignment="1">
      <alignment horizontal="center" vertical="center" shrinkToFit="1"/>
    </xf>
    <xf numFmtId="0" fontId="9" fillId="7" borderId="19" xfId="0" applyFont="1" applyFill="1" applyBorder="1" applyAlignment="1">
      <alignment horizontal="center" vertical="center" shrinkToFit="1"/>
    </xf>
    <xf numFmtId="0" fontId="9" fillId="4" borderId="25" xfId="0" applyFont="1" applyFill="1" applyBorder="1" applyAlignment="1" applyProtection="1">
      <alignment horizontal="center" vertical="center" shrinkToFit="1"/>
      <protection locked="0"/>
    </xf>
    <xf numFmtId="0" fontId="9" fillId="4" borderId="26" xfId="0" applyFont="1" applyFill="1" applyBorder="1" applyAlignment="1" applyProtection="1">
      <alignment horizontal="center" vertical="center" shrinkToFit="1"/>
      <protection locked="0"/>
    </xf>
    <xf numFmtId="0" fontId="9" fillId="4" borderId="27" xfId="0" applyFont="1" applyFill="1" applyBorder="1" applyAlignment="1" applyProtection="1">
      <alignment horizontal="center" vertical="center" shrinkToFit="1"/>
      <protection locked="0"/>
    </xf>
    <xf numFmtId="0" fontId="9" fillId="4" borderId="28" xfId="0" applyFont="1" applyFill="1" applyBorder="1" applyAlignment="1" applyProtection="1">
      <alignment horizontal="center" vertical="center" shrinkToFit="1"/>
      <protection locked="0"/>
    </xf>
    <xf numFmtId="0" fontId="9" fillId="4" borderId="24" xfId="0" applyFont="1" applyFill="1" applyBorder="1" applyAlignment="1" applyProtection="1">
      <alignment horizontal="center" vertical="center" shrinkToFit="1"/>
      <protection locked="0"/>
    </xf>
    <xf numFmtId="0" fontId="9" fillId="4" borderId="29" xfId="0" applyFont="1" applyFill="1" applyBorder="1" applyAlignment="1" applyProtection="1">
      <alignment horizontal="center" vertical="center" shrinkToFit="1"/>
      <protection locked="0"/>
    </xf>
    <xf numFmtId="0" fontId="9" fillId="4" borderId="30" xfId="0" applyFont="1" applyFill="1" applyBorder="1" applyAlignment="1" applyProtection="1">
      <alignment horizontal="center" vertical="center" shrinkToFit="1"/>
      <protection locked="0"/>
    </xf>
    <xf numFmtId="0" fontId="9" fillId="4" borderId="31" xfId="0" applyFont="1" applyFill="1" applyBorder="1" applyAlignment="1" applyProtection="1">
      <alignment horizontal="center" vertical="center" shrinkToFit="1"/>
      <protection locked="0"/>
    </xf>
    <xf numFmtId="0" fontId="9" fillId="4" borderId="32" xfId="0" applyFont="1" applyFill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9" fillId="0" borderId="33" xfId="0" applyFont="1" applyBorder="1" applyAlignment="1" applyProtection="1">
      <alignment horizontal="center" vertical="center" shrinkToFit="1"/>
      <protection locked="0"/>
    </xf>
    <xf numFmtId="0" fontId="9" fillId="0" borderId="34" xfId="0" applyFont="1" applyBorder="1" applyAlignment="1" applyProtection="1">
      <alignment horizontal="center" vertical="center" shrinkToFit="1"/>
      <protection locked="0"/>
    </xf>
    <xf numFmtId="0" fontId="8" fillId="7" borderId="0" xfId="0" applyFont="1" applyFill="1" applyAlignment="1">
      <alignment shrinkToFit="1"/>
    </xf>
    <xf numFmtId="0" fontId="12" fillId="7" borderId="0" xfId="0" applyFont="1" applyFill="1" applyAlignment="1">
      <alignment shrinkToFit="1"/>
    </xf>
    <xf numFmtId="0" fontId="9" fillId="4" borderId="35" xfId="0" applyFont="1" applyFill="1" applyBorder="1" applyAlignment="1" applyProtection="1">
      <alignment horizontal="center" vertical="center" shrinkToFit="1"/>
      <protection locked="0"/>
    </xf>
    <xf numFmtId="0" fontId="9" fillId="4" borderId="36" xfId="0" applyFont="1" applyFill="1" applyBorder="1" applyAlignment="1" applyProtection="1">
      <alignment horizontal="center" vertical="center" shrinkToFit="1"/>
      <protection locked="0"/>
    </xf>
    <xf numFmtId="0" fontId="9" fillId="4" borderId="37" xfId="0" applyFont="1" applyFill="1" applyBorder="1" applyAlignment="1" applyProtection="1">
      <alignment horizontal="center" vertical="center" shrinkToFit="1"/>
      <protection locked="0"/>
    </xf>
    <xf numFmtId="0" fontId="9" fillId="4" borderId="38" xfId="0" applyFont="1" applyFill="1" applyBorder="1" applyAlignment="1" applyProtection="1">
      <alignment horizontal="center" vertical="center" shrinkToFit="1"/>
      <protection locked="0"/>
    </xf>
    <xf numFmtId="0" fontId="9" fillId="4" borderId="39" xfId="0" applyFont="1" applyFill="1" applyBorder="1" applyAlignment="1" applyProtection="1">
      <alignment horizontal="center" vertical="center" shrinkToFit="1"/>
      <protection locked="0"/>
    </xf>
    <xf numFmtId="0" fontId="9" fillId="4" borderId="40" xfId="0" applyFont="1" applyFill="1" applyBorder="1" applyAlignment="1" applyProtection="1">
      <alignment horizontal="center" vertical="center" shrinkToFit="1"/>
      <protection locked="0"/>
    </xf>
    <xf numFmtId="0" fontId="9" fillId="4" borderId="34" xfId="0" applyFont="1" applyFill="1" applyBorder="1" applyAlignment="1" applyProtection="1">
      <alignment horizontal="center" vertical="center" shrinkToFit="1"/>
      <protection locked="0"/>
    </xf>
    <xf numFmtId="0" fontId="9" fillId="4" borderId="41" xfId="0" applyFont="1" applyFill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 shrinkToFit="1"/>
    </xf>
    <xf numFmtId="0" fontId="9" fillId="4" borderId="42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164" fontId="9" fillId="3" borderId="44" xfId="0" applyNumberFormat="1" applyFont="1" applyFill="1" applyBorder="1" applyAlignment="1">
      <alignment horizontal="center" vertical="center" textRotation="90" shrinkToFit="1"/>
    </xf>
    <xf numFmtId="0" fontId="11" fillId="7" borderId="45" xfId="0" applyFont="1" applyFill="1" applyBorder="1" applyAlignment="1">
      <alignment shrinkToFit="1"/>
    </xf>
    <xf numFmtId="0" fontId="11" fillId="8" borderId="45" xfId="0" applyFont="1" applyFill="1" applyBorder="1" applyAlignment="1">
      <alignment shrinkToFit="1"/>
    </xf>
    <xf numFmtId="164" fontId="9" fillId="5" borderId="20" xfId="0" applyNumberFormat="1" applyFont="1" applyFill="1" applyBorder="1" applyAlignment="1">
      <alignment horizontal="center" vertical="center" shrinkToFit="1"/>
    </xf>
    <xf numFmtId="164" fontId="9" fillId="2" borderId="9" xfId="0" applyNumberFormat="1" applyFont="1" applyFill="1" applyBorder="1" applyAlignment="1">
      <alignment horizontal="center" vertical="center" shrinkToFit="1"/>
    </xf>
    <xf numFmtId="164" fontId="9" fillId="2" borderId="10" xfId="0" applyNumberFormat="1" applyFont="1" applyFill="1" applyBorder="1" applyAlignment="1">
      <alignment horizontal="center" vertical="center" shrinkToFit="1"/>
    </xf>
    <xf numFmtId="0" fontId="8" fillId="9" borderId="0" xfId="0" applyFont="1" applyFill="1" applyAlignment="1">
      <alignment shrinkToFit="1"/>
    </xf>
    <xf numFmtId="0" fontId="11" fillId="5" borderId="45" xfId="0" applyFont="1" applyFill="1" applyBorder="1" applyAlignment="1">
      <alignment shrinkToFit="1"/>
    </xf>
    <xf numFmtId="0" fontId="11" fillId="10" borderId="0" xfId="0" applyFont="1" applyFill="1" applyAlignment="1">
      <alignment shrinkToFit="1"/>
    </xf>
    <xf numFmtId="0" fontId="9" fillId="3" borderId="46" xfId="0" applyFont="1" applyFill="1" applyBorder="1" applyAlignment="1">
      <alignment horizontal="center" vertical="center" textRotation="90" shrinkToFit="1"/>
    </xf>
    <xf numFmtId="164" fontId="9" fillId="4" borderId="47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9" fillId="4" borderId="0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9" fillId="4" borderId="7" xfId="0" applyNumberFormat="1" applyFont="1" applyFill="1" applyBorder="1" applyAlignment="1" applyProtection="1">
      <alignment horizontal="center" vertical="center" shrinkToFit="1"/>
    </xf>
    <xf numFmtId="49" fontId="9" fillId="4" borderId="10" xfId="0" applyNumberFormat="1" applyFont="1" applyFill="1" applyBorder="1" applyAlignment="1" applyProtection="1">
      <alignment horizontal="center" vertical="center" shrinkToFit="1"/>
    </xf>
    <xf numFmtId="0" fontId="9" fillId="4" borderId="10" xfId="0" applyFont="1" applyFill="1" applyBorder="1" applyAlignment="1" applyProtection="1">
      <alignment horizontal="left" vertical="center" shrinkToFit="1"/>
    </xf>
    <xf numFmtId="164" fontId="9" fillId="4" borderId="11" xfId="0" applyNumberFormat="1" applyFont="1" applyFill="1" applyBorder="1" applyAlignment="1" applyProtection="1">
      <alignment horizontal="center" vertical="center" shrinkToFit="1"/>
    </xf>
    <xf numFmtId="164" fontId="9" fillId="0" borderId="7" xfId="0" applyNumberFormat="1" applyFont="1" applyBorder="1" applyAlignment="1" applyProtection="1">
      <alignment horizontal="center" vertical="center" shrinkToFit="1"/>
    </xf>
    <xf numFmtId="164" fontId="9" fillId="0" borderId="11" xfId="0" applyNumberFormat="1" applyFont="1" applyBorder="1" applyAlignment="1" applyProtection="1">
      <alignment horizontal="center" vertical="center" shrinkToFit="1"/>
    </xf>
    <xf numFmtId="0" fontId="9" fillId="3" borderId="6" xfId="0" applyFont="1" applyFill="1" applyBorder="1" applyAlignment="1" applyProtection="1">
      <alignment horizontal="center" vertical="center" shrinkToFit="1"/>
      <protection locked="0"/>
    </xf>
    <xf numFmtId="1" fontId="15" fillId="0" borderId="21" xfId="0" applyNumberFormat="1" applyFont="1" applyFill="1" applyBorder="1" applyAlignment="1" applyProtection="1">
      <alignment horizontal="center" vertical="center"/>
      <protection locked="0"/>
    </xf>
    <xf numFmtId="0" fontId="15" fillId="0" borderId="13" xfId="0" applyFont="1" applyFill="1" applyBorder="1" applyAlignment="1" applyProtection="1">
      <alignment horizontal="left" vertical="center" wrapText="1"/>
      <protection locked="0"/>
    </xf>
    <xf numFmtId="0" fontId="15" fillId="0" borderId="3" xfId="0" applyFont="1" applyFill="1" applyBorder="1" applyAlignment="1" applyProtection="1">
      <alignment vertical="center"/>
      <protection locked="0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49" xfId="0" applyFont="1" applyFill="1" applyBorder="1" applyAlignment="1" applyProtection="1">
      <alignment vertical="center"/>
      <protection locked="0"/>
    </xf>
    <xf numFmtId="0" fontId="9" fillId="4" borderId="42" xfId="0" applyFont="1" applyFill="1" applyBorder="1" applyAlignment="1">
      <alignment horizontal="center" vertical="center" shrinkToFit="1"/>
    </xf>
    <xf numFmtId="1" fontId="9" fillId="4" borderId="10" xfId="0" applyNumberFormat="1" applyFont="1" applyFill="1" applyBorder="1" applyAlignment="1">
      <alignment horizontal="center" vertical="center" shrinkToFit="1"/>
    </xf>
    <xf numFmtId="0" fontId="10" fillId="2" borderId="72" xfId="0" applyFont="1" applyFill="1" applyBorder="1" applyAlignment="1" applyProtection="1">
      <alignment horizontal="center" vertical="center" shrinkToFit="1"/>
      <protection locked="0"/>
    </xf>
    <xf numFmtId="0" fontId="9" fillId="4" borderId="73" xfId="0" applyFont="1" applyFill="1" applyBorder="1" applyAlignment="1" applyProtection="1">
      <alignment horizontal="center" vertical="center" shrinkToFit="1"/>
      <protection locked="0"/>
    </xf>
    <xf numFmtId="0" fontId="9" fillId="4" borderId="74" xfId="0" applyFont="1" applyFill="1" applyBorder="1" applyAlignment="1" applyProtection="1">
      <alignment horizontal="center" vertical="center" shrinkToFit="1"/>
      <protection locked="0"/>
    </xf>
    <xf numFmtId="0" fontId="9" fillId="4" borderId="75" xfId="0" applyFont="1" applyFill="1" applyBorder="1" applyAlignment="1" applyProtection="1">
      <alignment horizontal="center" vertical="center" shrinkToFit="1"/>
      <protection locked="0"/>
    </xf>
    <xf numFmtId="0" fontId="9" fillId="0" borderId="21" xfId="0" applyFont="1" applyFill="1" applyBorder="1" applyAlignment="1" applyProtection="1">
      <alignment horizontal="center" shrinkToFit="1"/>
      <protection locked="0"/>
    </xf>
    <xf numFmtId="164" fontId="9" fillId="4" borderId="24" xfId="0" applyNumberFormat="1" applyFont="1" applyFill="1" applyBorder="1" applyAlignment="1" applyProtection="1">
      <alignment horizontal="center" vertical="center" shrinkToFit="1"/>
      <protection locked="0"/>
    </xf>
    <xf numFmtId="164" fontId="9" fillId="4" borderId="74" xfId="0" applyNumberFormat="1" applyFont="1" applyFill="1" applyBorder="1" applyAlignment="1" applyProtection="1">
      <alignment horizontal="center" vertical="center" shrinkToFit="1"/>
      <protection locked="0"/>
    </xf>
    <xf numFmtId="164" fontId="9" fillId="0" borderId="24" xfId="0" applyNumberFormat="1" applyFont="1" applyBorder="1" applyAlignment="1" applyProtection="1">
      <alignment horizontal="center" vertical="center" shrinkToFit="1"/>
      <protection locked="0"/>
    </xf>
    <xf numFmtId="0" fontId="10" fillId="4" borderId="66" xfId="0" applyFont="1" applyFill="1" applyBorder="1" applyAlignment="1" applyProtection="1">
      <alignment horizontal="center" vertical="center" shrinkToFit="1"/>
      <protection locked="0"/>
    </xf>
    <xf numFmtId="0" fontId="10" fillId="4" borderId="50" xfId="0" applyFont="1" applyFill="1" applyBorder="1" applyAlignment="1" applyProtection="1">
      <alignment horizontal="center" vertical="center" shrinkToFit="1"/>
      <protection locked="0"/>
    </xf>
    <xf numFmtId="0" fontId="13" fillId="13" borderId="45" xfId="0" applyFont="1" applyFill="1" applyBorder="1" applyAlignment="1" applyProtection="1">
      <alignment horizontal="right" vertical="center" shrinkToFit="1"/>
      <protection locked="0"/>
    </xf>
    <xf numFmtId="0" fontId="13" fillId="4" borderId="45" xfId="0" applyFont="1" applyFill="1" applyBorder="1" applyAlignment="1" applyProtection="1">
      <alignment horizontal="center" vertical="center" shrinkToFit="1"/>
      <protection locked="0"/>
    </xf>
    <xf numFmtId="0" fontId="9" fillId="3" borderId="43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4" borderId="42" xfId="0" applyFont="1" applyFill="1" applyBorder="1" applyAlignment="1" applyProtection="1">
      <alignment horizontal="center" shrinkToFit="1"/>
      <protection locked="0"/>
    </xf>
    <xf numFmtId="0" fontId="9" fillId="4" borderId="48" xfId="0" applyFont="1" applyFill="1" applyBorder="1" applyAlignment="1" applyProtection="1">
      <alignment horizontal="center" shrinkToFit="1"/>
      <protection locked="0"/>
    </xf>
    <xf numFmtId="0" fontId="9" fillId="0" borderId="42" xfId="0" applyFont="1" applyBorder="1" applyAlignment="1">
      <alignment horizontal="center" shrinkToFit="1"/>
    </xf>
    <xf numFmtId="0" fontId="9" fillId="0" borderId="48" xfId="0" applyFont="1" applyBorder="1" applyAlignment="1">
      <alignment horizontal="center" shrinkToFit="1"/>
    </xf>
    <xf numFmtId="0" fontId="9" fillId="4" borderId="49" xfId="0" applyFont="1" applyFill="1" applyBorder="1" applyAlignment="1" applyProtection="1">
      <alignment horizontal="center" shrinkToFit="1"/>
      <protection locked="0"/>
    </xf>
    <xf numFmtId="0" fontId="9" fillId="4" borderId="50" xfId="0" applyFont="1" applyFill="1" applyBorder="1" applyAlignment="1" applyProtection="1">
      <alignment horizontal="center" shrinkToFit="1"/>
      <protection locked="0"/>
    </xf>
    <xf numFmtId="0" fontId="9" fillId="0" borderId="0" xfId="0" applyFont="1" applyBorder="1" applyAlignment="1">
      <alignment horizontal="center" shrinkToFit="1"/>
    </xf>
    <xf numFmtId="0" fontId="9" fillId="4" borderId="49" xfId="0" applyFont="1" applyFill="1" applyBorder="1" applyAlignment="1">
      <alignment horizontal="center" vertical="center" shrinkToFit="1"/>
    </xf>
    <xf numFmtId="0" fontId="9" fillId="4" borderId="50" xfId="0" applyFont="1" applyFill="1" applyBorder="1" applyAlignment="1">
      <alignment horizontal="center" vertical="center" shrinkToFit="1"/>
    </xf>
    <xf numFmtId="0" fontId="9" fillId="4" borderId="65" xfId="0" applyFont="1" applyFill="1" applyBorder="1" applyAlignment="1">
      <alignment horizontal="center" vertical="center" shrinkToFit="1"/>
    </xf>
    <xf numFmtId="0" fontId="9" fillId="4" borderId="66" xfId="0" applyFont="1" applyFill="1" applyBorder="1" applyAlignment="1">
      <alignment horizontal="center" vertical="center" shrinkToFit="1"/>
    </xf>
    <xf numFmtId="0" fontId="9" fillId="4" borderId="13" xfId="0" applyFont="1" applyFill="1" applyBorder="1" applyAlignment="1" applyProtection="1">
      <alignment horizontal="center" shrinkToFit="1"/>
      <protection locked="0"/>
    </xf>
    <xf numFmtId="0" fontId="10" fillId="3" borderId="18" xfId="0" applyFont="1" applyFill="1" applyBorder="1" applyAlignment="1">
      <alignment horizontal="center" vertical="center" shrinkToFit="1"/>
    </xf>
    <xf numFmtId="0" fontId="10" fillId="3" borderId="4" xfId="0" applyFont="1" applyFill="1" applyBorder="1" applyAlignment="1">
      <alignment horizontal="center" vertical="center" shrinkToFit="1"/>
    </xf>
    <xf numFmtId="0" fontId="9" fillId="0" borderId="49" xfId="0" applyFont="1" applyBorder="1" applyAlignment="1">
      <alignment horizontal="center" shrinkToFit="1"/>
    </xf>
    <xf numFmtId="0" fontId="9" fillId="0" borderId="50" xfId="0" applyFont="1" applyBorder="1" applyAlignment="1">
      <alignment horizontal="center" shrinkToFit="1"/>
    </xf>
    <xf numFmtId="0" fontId="9" fillId="4" borderId="42" xfId="0" applyFont="1" applyFill="1" applyBorder="1" applyAlignment="1">
      <alignment horizontal="center" shrinkToFit="1"/>
    </xf>
    <xf numFmtId="0" fontId="9" fillId="4" borderId="48" xfId="0" applyFont="1" applyFill="1" applyBorder="1" applyAlignment="1">
      <alignment horizontal="center" shrinkToFit="1"/>
    </xf>
    <xf numFmtId="0" fontId="9" fillId="4" borderId="3" xfId="0" applyFont="1" applyFill="1" applyBorder="1" applyAlignment="1">
      <alignment horizontal="center" vertical="center" shrinkToFit="1"/>
    </xf>
    <xf numFmtId="0" fontId="9" fillId="4" borderId="51" xfId="0" applyFont="1" applyFill="1" applyBorder="1" applyAlignment="1">
      <alignment horizontal="center" vertical="center" shrinkToFit="1"/>
    </xf>
    <xf numFmtId="0" fontId="11" fillId="8" borderId="0" xfId="0" applyFont="1" applyFill="1" applyBorder="1" applyAlignment="1">
      <alignment horizontal="center" shrinkToFit="1"/>
    </xf>
    <xf numFmtId="0" fontId="9" fillId="4" borderId="3" xfId="0" applyFont="1" applyFill="1" applyBorder="1" applyAlignment="1">
      <alignment horizontal="center" shrinkToFit="1"/>
    </xf>
    <xf numFmtId="0" fontId="9" fillId="4" borderId="51" xfId="0" applyFont="1" applyFill="1" applyBorder="1" applyAlignment="1">
      <alignment horizontal="center" shrinkToFit="1"/>
    </xf>
    <xf numFmtId="0" fontId="11" fillId="4" borderId="45" xfId="0" applyFont="1" applyFill="1" applyBorder="1" applyAlignment="1">
      <alignment horizontal="left" shrinkToFit="1"/>
    </xf>
    <xf numFmtId="0" fontId="10" fillId="5" borderId="52" xfId="0" applyFont="1" applyFill="1" applyBorder="1" applyAlignment="1">
      <alignment horizontal="center" vertical="center" textRotation="90" shrinkToFit="1"/>
    </xf>
    <xf numFmtId="0" fontId="10" fillId="5" borderId="53" xfId="0" applyFont="1" applyFill="1" applyBorder="1" applyAlignment="1">
      <alignment horizontal="center" vertical="center" textRotation="90" shrinkToFit="1"/>
    </xf>
    <xf numFmtId="0" fontId="10" fillId="5" borderId="54" xfId="0" applyFont="1" applyFill="1" applyBorder="1" applyAlignment="1">
      <alignment horizontal="center" vertical="center" textRotation="90" shrinkToFit="1"/>
    </xf>
    <xf numFmtId="0" fontId="10" fillId="5" borderId="60" xfId="0" applyFont="1" applyFill="1" applyBorder="1" applyAlignment="1">
      <alignment horizontal="center" vertical="center" textRotation="90" shrinkToFit="1"/>
    </xf>
    <xf numFmtId="0" fontId="10" fillId="5" borderId="55" xfId="0" applyFont="1" applyFill="1" applyBorder="1" applyAlignment="1">
      <alignment horizontal="center" vertical="center" textRotation="90" shrinkToFit="1"/>
    </xf>
    <xf numFmtId="0" fontId="10" fillId="5" borderId="22" xfId="0" applyFont="1" applyFill="1" applyBorder="1" applyAlignment="1">
      <alignment horizontal="center" vertical="center" textRotation="90" shrinkToFit="1"/>
    </xf>
    <xf numFmtId="0" fontId="10" fillId="5" borderId="2" xfId="0" applyFont="1" applyFill="1" applyBorder="1" applyAlignment="1">
      <alignment horizontal="center" vertical="center" shrinkToFit="1"/>
    </xf>
    <xf numFmtId="0" fontId="10" fillId="5" borderId="55" xfId="0" applyFont="1" applyFill="1" applyBorder="1" applyAlignment="1">
      <alignment horizontal="center" vertical="center" shrinkToFit="1"/>
    </xf>
    <xf numFmtId="0" fontId="10" fillId="5" borderId="19" xfId="0" applyFont="1" applyFill="1" applyBorder="1" applyAlignment="1">
      <alignment horizontal="center" vertical="center" shrinkToFit="1"/>
    </xf>
    <xf numFmtId="0" fontId="10" fillId="5" borderId="62" xfId="0" applyFont="1" applyFill="1" applyBorder="1" applyAlignment="1">
      <alignment horizontal="center" vertical="center" shrinkToFit="1"/>
    </xf>
    <xf numFmtId="0" fontId="10" fillId="5" borderId="63" xfId="0" applyFont="1" applyFill="1" applyBorder="1" applyAlignment="1">
      <alignment horizontal="center" vertical="center" shrinkToFit="1"/>
    </xf>
    <xf numFmtId="0" fontId="10" fillId="5" borderId="56" xfId="0" applyFont="1" applyFill="1" applyBorder="1" applyAlignment="1">
      <alignment horizontal="center" vertical="center" shrinkToFit="1"/>
    </xf>
    <xf numFmtId="0" fontId="10" fillId="5" borderId="47" xfId="0" applyFont="1" applyFill="1" applyBorder="1" applyAlignment="1">
      <alignment horizontal="center" vertical="center" shrinkToFit="1"/>
    </xf>
    <xf numFmtId="0" fontId="10" fillId="5" borderId="57" xfId="0" applyFont="1" applyFill="1" applyBorder="1" applyAlignment="1">
      <alignment horizontal="center" vertical="center" shrinkToFit="1"/>
    </xf>
    <xf numFmtId="0" fontId="10" fillId="5" borderId="58" xfId="0" applyFont="1" applyFill="1" applyBorder="1" applyAlignment="1">
      <alignment horizontal="center" vertical="center" shrinkToFit="1"/>
    </xf>
    <xf numFmtId="0" fontId="9" fillId="4" borderId="62" xfId="0" applyFont="1" applyFill="1" applyBorder="1" applyAlignment="1" applyProtection="1">
      <alignment horizontal="center" shrinkToFit="1"/>
      <protection locked="0"/>
    </xf>
    <xf numFmtId="0" fontId="9" fillId="4" borderId="69" xfId="0" applyFont="1" applyFill="1" applyBorder="1" applyAlignment="1" applyProtection="1">
      <alignment horizontal="center" shrinkToFit="1"/>
      <protection locked="0"/>
    </xf>
    <xf numFmtId="0" fontId="8" fillId="5" borderId="0" xfId="0" applyFont="1" applyFill="1" applyBorder="1" applyAlignment="1">
      <alignment horizontal="center" vertical="center" shrinkToFit="1"/>
    </xf>
    <xf numFmtId="0" fontId="8" fillId="5" borderId="45" xfId="0" applyFont="1" applyFill="1" applyBorder="1" applyAlignment="1">
      <alignment horizontal="center" vertical="center" shrinkToFit="1"/>
    </xf>
    <xf numFmtId="0" fontId="11" fillId="7" borderId="45" xfId="0" applyFont="1" applyFill="1" applyBorder="1" applyAlignment="1">
      <alignment horizontal="center" shrinkToFit="1"/>
    </xf>
    <xf numFmtId="0" fontId="11" fillId="7" borderId="0" xfId="0" applyFont="1" applyFill="1" applyAlignment="1">
      <alignment horizontal="center" shrinkToFit="1"/>
    </xf>
    <xf numFmtId="0" fontId="14" fillId="5" borderId="46" xfId="0" applyFont="1" applyFill="1" applyBorder="1" applyAlignment="1">
      <alignment horizontal="center" vertical="center" wrapText="1"/>
    </xf>
    <xf numFmtId="0" fontId="14" fillId="5" borderId="59" xfId="0" applyFont="1" applyFill="1" applyBorder="1" applyAlignment="1">
      <alignment horizontal="center" vertical="center" wrapText="1"/>
    </xf>
    <xf numFmtId="0" fontId="14" fillId="5" borderId="77" xfId="0" applyFont="1" applyFill="1" applyBorder="1" applyAlignment="1">
      <alignment horizontal="center" vertical="center" wrapText="1"/>
    </xf>
    <xf numFmtId="0" fontId="9" fillId="5" borderId="78" xfId="0" applyFont="1" applyFill="1" applyBorder="1" applyAlignment="1">
      <alignment horizontal="center" vertical="center" shrinkToFit="1"/>
    </xf>
    <xf numFmtId="0" fontId="9" fillId="5" borderId="51" xfId="0" applyFont="1" applyFill="1" applyBorder="1" applyAlignment="1">
      <alignment horizontal="center" vertical="center" shrinkToFit="1"/>
    </xf>
    <xf numFmtId="0" fontId="10" fillId="3" borderId="52" xfId="0" applyFont="1" applyFill="1" applyBorder="1" applyAlignment="1">
      <alignment horizontal="center" vertical="center" textRotation="90" shrinkToFit="1"/>
    </xf>
    <xf numFmtId="0" fontId="10" fillId="3" borderId="53" xfId="0" applyFont="1" applyFill="1" applyBorder="1" applyAlignment="1">
      <alignment horizontal="center" vertical="center" textRotation="90" shrinkToFit="1"/>
    </xf>
    <xf numFmtId="0" fontId="10" fillId="3" borderId="54" xfId="0" applyFont="1" applyFill="1" applyBorder="1" applyAlignment="1">
      <alignment horizontal="center" vertical="center" textRotation="90" shrinkToFit="1"/>
    </xf>
    <xf numFmtId="0" fontId="10" fillId="3" borderId="60" xfId="0" applyFont="1" applyFill="1" applyBorder="1" applyAlignment="1">
      <alignment horizontal="center" vertical="center" textRotation="90" shrinkToFit="1"/>
    </xf>
    <xf numFmtId="0" fontId="10" fillId="3" borderId="55" xfId="0" applyFont="1" applyFill="1" applyBorder="1" applyAlignment="1">
      <alignment horizontal="center" vertical="center" textRotation="90" shrinkToFit="1"/>
    </xf>
    <xf numFmtId="0" fontId="10" fillId="3" borderId="22" xfId="0" applyFont="1" applyFill="1" applyBorder="1" applyAlignment="1">
      <alignment horizontal="center" vertical="center" textRotation="90" shrinkToFit="1"/>
    </xf>
    <xf numFmtId="0" fontId="10" fillId="5" borderId="61" xfId="0" applyFont="1" applyFill="1" applyBorder="1" applyAlignment="1">
      <alignment horizontal="center" vertical="center" textRotation="90" shrinkToFit="1"/>
    </xf>
    <xf numFmtId="0" fontId="10" fillId="5" borderId="23" xfId="0" applyFont="1" applyFill="1" applyBorder="1" applyAlignment="1">
      <alignment horizontal="center" vertical="center" textRotation="90" shrinkToFit="1"/>
    </xf>
    <xf numFmtId="0" fontId="10" fillId="3" borderId="62" xfId="0" applyFont="1" applyFill="1" applyBorder="1" applyAlignment="1">
      <alignment horizontal="center" vertical="center" shrinkToFit="1"/>
    </xf>
    <xf numFmtId="0" fontId="10" fillId="3" borderId="63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shrinkToFit="1"/>
    </xf>
    <xf numFmtId="0" fontId="10" fillId="3" borderId="47" xfId="0" applyFont="1" applyFill="1" applyBorder="1" applyAlignment="1">
      <alignment horizontal="center" vertical="center" shrinkToFit="1"/>
    </xf>
    <xf numFmtId="0" fontId="10" fillId="3" borderId="57" xfId="0" applyFont="1" applyFill="1" applyBorder="1" applyAlignment="1">
      <alignment horizontal="center" vertical="center" shrinkToFit="1"/>
    </xf>
    <xf numFmtId="0" fontId="10" fillId="3" borderId="58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0" fillId="3" borderId="55" xfId="0" applyFont="1" applyFill="1" applyBorder="1" applyAlignment="1">
      <alignment horizontal="center" vertical="center" shrinkToFit="1"/>
    </xf>
    <xf numFmtId="0" fontId="10" fillId="3" borderId="19" xfId="0" applyFont="1" applyFill="1" applyBorder="1" applyAlignment="1">
      <alignment horizontal="center" vertical="center" shrinkToFit="1"/>
    </xf>
    <xf numFmtId="0" fontId="10" fillId="4" borderId="76" xfId="0" applyFont="1" applyFill="1" applyBorder="1" applyAlignment="1" applyProtection="1">
      <alignment horizontal="center" vertical="center" textRotation="90" shrinkToFit="1"/>
      <protection locked="0"/>
    </xf>
    <xf numFmtId="0" fontId="10" fillId="4" borderId="77" xfId="0" applyFont="1" applyFill="1" applyBorder="1" applyAlignment="1" applyProtection="1">
      <alignment horizontal="center" vertical="center" textRotation="90" shrinkToFit="1"/>
      <protection locked="0"/>
    </xf>
    <xf numFmtId="0" fontId="10" fillId="5" borderId="64" xfId="0" applyFont="1" applyFill="1" applyBorder="1" applyAlignment="1">
      <alignment horizontal="center" vertical="center" shrinkToFit="1"/>
    </xf>
    <xf numFmtId="0" fontId="10" fillId="5" borderId="54" xfId="0" applyFont="1" applyFill="1" applyBorder="1" applyAlignment="1">
      <alignment horizontal="center" vertical="center" shrinkToFit="1"/>
    </xf>
    <xf numFmtId="0" fontId="10" fillId="5" borderId="61" xfId="0" applyFont="1" applyFill="1" applyBorder="1" applyAlignment="1">
      <alignment horizontal="center" vertical="center" shrinkToFit="1"/>
    </xf>
    <xf numFmtId="0" fontId="10" fillId="5" borderId="23" xfId="0" applyFont="1" applyFill="1" applyBorder="1" applyAlignment="1">
      <alignment horizontal="center" vertical="center" shrinkToFit="1"/>
    </xf>
    <xf numFmtId="0" fontId="11" fillId="7" borderId="45" xfId="0" applyFont="1" applyFill="1" applyBorder="1" applyAlignment="1">
      <alignment horizontal="center" vertical="center" shrinkToFit="1"/>
    </xf>
    <xf numFmtId="0" fontId="11" fillId="4" borderId="45" xfId="0" applyFont="1" applyFill="1" applyBorder="1" applyAlignment="1" applyProtection="1">
      <alignment horizontal="left" shrinkToFit="1"/>
      <protection locked="0"/>
    </xf>
    <xf numFmtId="0" fontId="11" fillId="8" borderId="45" xfId="0" applyFont="1" applyFill="1" applyBorder="1" applyAlignment="1">
      <alignment horizontal="center" shrinkToFit="1"/>
    </xf>
    <xf numFmtId="0" fontId="11" fillId="8" borderId="45" xfId="0" applyFont="1" applyFill="1" applyBorder="1" applyAlignment="1">
      <alignment horizontal="left" shrinkToFit="1"/>
    </xf>
    <xf numFmtId="0" fontId="10" fillId="3" borderId="67" xfId="0" applyFont="1" applyFill="1" applyBorder="1" applyAlignment="1">
      <alignment horizontal="center" vertical="center" shrinkToFit="1"/>
    </xf>
    <xf numFmtId="0" fontId="10" fillId="3" borderId="22" xfId="0" applyFont="1" applyFill="1" applyBorder="1" applyAlignment="1">
      <alignment horizontal="center" vertical="center" shrinkToFit="1"/>
    </xf>
    <xf numFmtId="0" fontId="10" fillId="3" borderId="61" xfId="0" applyFont="1" applyFill="1" applyBorder="1" applyAlignment="1">
      <alignment horizontal="center" vertical="center" shrinkToFit="1"/>
    </xf>
    <xf numFmtId="0" fontId="10" fillId="3" borderId="23" xfId="0" applyFont="1" applyFill="1" applyBorder="1" applyAlignment="1">
      <alignment horizontal="center" vertical="center" shrinkToFit="1"/>
    </xf>
    <xf numFmtId="0" fontId="9" fillId="4" borderId="21" xfId="0" applyFont="1" applyFill="1" applyBorder="1" applyAlignment="1" applyProtection="1">
      <alignment horizontal="center" vertical="center" shrinkToFit="1"/>
    </xf>
    <xf numFmtId="0" fontId="9" fillId="4" borderId="49" xfId="0" applyFont="1" applyFill="1" applyBorder="1" applyAlignment="1" applyProtection="1">
      <alignment horizontal="center" vertical="center" shrinkToFit="1"/>
    </xf>
    <xf numFmtId="0" fontId="9" fillId="4" borderId="42" xfId="0" applyFont="1" applyFill="1" applyBorder="1" applyAlignment="1">
      <alignment horizontal="center" vertical="center" shrinkToFit="1"/>
    </xf>
    <xf numFmtId="0" fontId="9" fillId="4" borderId="48" xfId="0" applyFont="1" applyFill="1" applyBorder="1" applyAlignment="1">
      <alignment horizontal="center" vertical="center" shrinkToFit="1"/>
    </xf>
    <xf numFmtId="0" fontId="9" fillId="5" borderId="18" xfId="0" applyFont="1" applyFill="1" applyBorder="1" applyAlignment="1">
      <alignment horizontal="center" vertical="center" shrinkToFit="1"/>
    </xf>
    <xf numFmtId="0" fontId="9" fillId="5" borderId="3" xfId="0" applyFont="1" applyFill="1" applyBorder="1" applyAlignment="1">
      <alignment horizontal="center" vertical="center" shrinkToFit="1"/>
    </xf>
    <xf numFmtId="0" fontId="9" fillId="4" borderId="62" xfId="0" applyFont="1" applyFill="1" applyBorder="1" applyAlignment="1" applyProtection="1">
      <alignment horizontal="center" vertical="center" shrinkToFit="1"/>
    </xf>
    <xf numFmtId="0" fontId="9" fillId="4" borderId="68" xfId="0" applyFont="1" applyFill="1" applyBorder="1" applyAlignment="1" applyProtection="1">
      <alignment horizontal="center" vertical="center" shrinkToFit="1"/>
    </xf>
    <xf numFmtId="0" fontId="10" fillId="4" borderId="64" xfId="0" applyFont="1" applyFill="1" applyBorder="1" applyAlignment="1" applyProtection="1">
      <alignment horizontal="center" vertical="center" textRotation="90" shrinkToFit="1"/>
      <protection locked="0"/>
    </xf>
    <xf numFmtId="0" fontId="10" fillId="4" borderId="54" xfId="0" applyFont="1" applyFill="1" applyBorder="1" applyAlignment="1" applyProtection="1">
      <alignment horizontal="center" vertical="center" textRotation="90" shrinkToFit="1"/>
      <protection locked="0"/>
    </xf>
    <xf numFmtId="0" fontId="10" fillId="5" borderId="69" xfId="0" applyFont="1" applyFill="1" applyBorder="1" applyAlignment="1">
      <alignment horizontal="center" vertical="center" shrinkToFit="1"/>
    </xf>
    <xf numFmtId="0" fontId="10" fillId="5" borderId="70" xfId="0" applyFont="1" applyFill="1" applyBorder="1" applyAlignment="1">
      <alignment horizontal="center" vertical="center" shrinkToFit="1"/>
    </xf>
    <xf numFmtId="0" fontId="10" fillId="5" borderId="71" xfId="0" applyFont="1" applyFill="1" applyBorder="1" applyAlignment="1">
      <alignment horizontal="center" vertical="center" shrinkToFit="1"/>
    </xf>
    <xf numFmtId="0" fontId="11" fillId="9" borderId="0" xfId="0" applyFont="1" applyFill="1" applyAlignment="1">
      <alignment horizontal="center" shrinkToFit="1"/>
    </xf>
    <xf numFmtId="0" fontId="11" fillId="5" borderId="0" xfId="0" applyFont="1" applyFill="1" applyBorder="1" applyAlignment="1">
      <alignment horizontal="center" shrinkToFit="1"/>
    </xf>
    <xf numFmtId="0" fontId="10" fillId="5" borderId="2" xfId="0" applyFont="1" applyFill="1" applyBorder="1" applyAlignment="1">
      <alignment horizontal="center" vertical="center" textRotation="90" shrinkToFit="1"/>
    </xf>
    <xf numFmtId="0" fontId="10" fillId="5" borderId="19" xfId="0" applyFont="1" applyFill="1" applyBorder="1" applyAlignment="1">
      <alignment horizontal="center" vertical="center" textRotation="90" shrinkToFit="1"/>
    </xf>
    <xf numFmtId="0" fontId="11" fillId="9" borderId="45" xfId="0" applyFont="1" applyFill="1" applyBorder="1" applyAlignment="1">
      <alignment horizontal="center" shrinkToFit="1"/>
    </xf>
    <xf numFmtId="0" fontId="11" fillId="4" borderId="45" xfId="0" applyFont="1" applyFill="1" applyBorder="1" applyAlignment="1">
      <alignment horizontal="center" shrinkToFit="1"/>
    </xf>
    <xf numFmtId="0" fontId="13" fillId="11" borderId="45" xfId="0" applyFont="1" applyFill="1" applyBorder="1" applyAlignment="1">
      <alignment horizontal="center" shrinkToFit="1"/>
    </xf>
    <xf numFmtId="0" fontId="11" fillId="5" borderId="45" xfId="0" applyFont="1" applyFill="1" applyBorder="1" applyAlignment="1">
      <alignment horizontal="center" shrinkToFit="1"/>
    </xf>
    <xf numFmtId="0" fontId="11" fillId="12" borderId="45" xfId="0" applyFont="1" applyFill="1" applyBorder="1" applyAlignment="1">
      <alignment horizontal="center" shrinkToFit="1"/>
    </xf>
    <xf numFmtId="0" fontId="11" fillId="10" borderId="0" xfId="0" applyFont="1" applyFill="1" applyAlignment="1">
      <alignment horizontal="center" shrinkToFit="1"/>
    </xf>
    <xf numFmtId="0" fontId="11" fillId="10" borderId="0" xfId="0" applyFont="1" applyFill="1" applyBorder="1" applyAlignment="1">
      <alignment horizontal="right" shrinkToFit="1"/>
    </xf>
    <xf numFmtId="0" fontId="13" fillId="10" borderId="0" xfId="0" applyFont="1" applyFill="1" applyBorder="1" applyAlignment="1" applyProtection="1">
      <alignment horizontal="left" shrinkToFit="1"/>
      <protection hidden="1"/>
    </xf>
    <xf numFmtId="0" fontId="9" fillId="7" borderId="17" xfId="0" applyFont="1" applyFill="1" applyBorder="1" applyAlignment="1">
      <alignment horizontal="center" vertical="center" shrinkToFit="1"/>
    </xf>
    <xf numFmtId="0" fontId="9" fillId="7" borderId="19" xfId="0" applyFont="1" applyFill="1" applyBorder="1" applyAlignment="1">
      <alignment horizontal="center" vertical="center" shrinkToFit="1"/>
    </xf>
    <xf numFmtId="0" fontId="9" fillId="6" borderId="60" xfId="0" applyFont="1" applyFill="1" applyBorder="1" applyAlignment="1">
      <alignment horizontal="center" vertical="center" shrinkToFit="1"/>
    </xf>
    <xf numFmtId="0" fontId="9" fillId="6" borderId="10" xfId="0" applyFont="1" applyFill="1" applyBorder="1" applyAlignment="1">
      <alignment horizontal="center" vertical="center" shrinkToFit="1"/>
    </xf>
    <xf numFmtId="0" fontId="9" fillId="7" borderId="62" xfId="0" applyFont="1" applyFill="1" applyBorder="1" applyAlignment="1">
      <alignment horizontal="center" vertical="center" shrinkToFit="1"/>
    </xf>
    <xf numFmtId="0" fontId="9" fillId="7" borderId="63" xfId="0" applyFont="1" applyFill="1" applyBorder="1" applyAlignment="1">
      <alignment horizontal="center" vertical="center" shrinkToFit="1"/>
    </xf>
    <xf numFmtId="0" fontId="9" fillId="7" borderId="42" xfId="0" applyFont="1" applyFill="1" applyBorder="1" applyAlignment="1">
      <alignment horizontal="center" vertical="center" shrinkToFit="1"/>
    </xf>
    <xf numFmtId="0" fontId="9" fillId="7" borderId="9" xfId="0" applyFont="1" applyFill="1" applyBorder="1" applyAlignment="1">
      <alignment horizontal="center" vertical="center" shrinkToFit="1"/>
    </xf>
    <xf numFmtId="0" fontId="9" fillId="6" borderId="62" xfId="0" applyFont="1" applyFill="1" applyBorder="1" applyAlignment="1">
      <alignment horizontal="center" vertical="center" shrinkToFit="1"/>
    </xf>
    <xf numFmtId="0" fontId="9" fillId="6" borderId="69" xfId="0" applyFont="1" applyFill="1" applyBorder="1" applyAlignment="1">
      <alignment horizontal="center" vertical="center" shrinkToFit="1"/>
    </xf>
    <xf numFmtId="0" fontId="9" fillId="6" borderId="42" xfId="0" applyFont="1" applyFill="1" applyBorder="1" applyAlignment="1">
      <alignment horizontal="center" vertical="center" shrinkToFit="1"/>
    </xf>
    <xf numFmtId="0" fontId="9" fillId="6" borderId="48" xfId="0" applyFont="1" applyFill="1" applyBorder="1" applyAlignment="1">
      <alignment horizontal="center" vertical="center" shrinkToFit="1"/>
    </xf>
    <xf numFmtId="0" fontId="9" fillId="7" borderId="52" xfId="0" applyFont="1" applyFill="1" applyBorder="1" applyAlignment="1">
      <alignment horizontal="center" vertical="center" shrinkToFit="1"/>
    </xf>
    <xf numFmtId="0" fontId="9" fillId="7" borderId="7" xfId="0" applyFont="1" applyFill="1" applyBorder="1" applyAlignment="1">
      <alignment horizontal="center" vertical="center" shrinkToFit="1"/>
    </xf>
    <xf numFmtId="0" fontId="9" fillId="7" borderId="60" xfId="0" applyFont="1" applyFill="1" applyBorder="1" applyAlignment="1">
      <alignment horizontal="center" vertical="center" shrinkToFit="1"/>
    </xf>
    <xf numFmtId="0" fontId="9" fillId="7" borderId="10" xfId="0" applyFont="1" applyFill="1" applyBorder="1" applyAlignment="1">
      <alignment horizontal="center" vertical="center" shrinkToFit="1"/>
    </xf>
    <xf numFmtId="0" fontId="10" fillId="5" borderId="18" xfId="0" applyFont="1" applyFill="1" applyBorder="1" applyAlignment="1">
      <alignment horizontal="center" vertical="center" textRotation="90" shrinkToFit="1"/>
    </xf>
    <xf numFmtId="0" fontId="10" fillId="5" borderId="6" xfId="0" applyFont="1" applyFill="1" applyBorder="1" applyAlignment="1">
      <alignment horizontal="center" vertical="center" textRotation="90" shrinkToFit="1"/>
    </xf>
    <xf numFmtId="0" fontId="9" fillId="6" borderId="19" xfId="0" applyFont="1" applyFill="1" applyBorder="1" applyAlignment="1">
      <alignment horizontal="center" vertical="center" shrinkToFit="1"/>
    </xf>
    <xf numFmtId="0" fontId="10" fillId="3" borderId="72" xfId="0" applyFont="1" applyFill="1" applyBorder="1" applyAlignment="1">
      <alignment horizontal="center" vertical="center" shrinkToFit="1"/>
    </xf>
    <xf numFmtId="0" fontId="10" fillId="3" borderId="43" xfId="0" applyFont="1" applyFill="1" applyBorder="1" applyAlignment="1">
      <alignment horizontal="center" vertical="center" shrinkToFit="1"/>
    </xf>
    <xf numFmtId="0" fontId="10" fillId="3" borderId="68" xfId="0" applyFont="1" applyFill="1" applyBorder="1" applyAlignment="1">
      <alignment horizontal="center" vertical="center" shrinkToFit="1"/>
    </xf>
    <xf numFmtId="0" fontId="10" fillId="3" borderId="69" xfId="0" applyFont="1" applyFill="1" applyBorder="1" applyAlignment="1">
      <alignment horizontal="center" vertical="center" shrinkToFit="1"/>
    </xf>
    <xf numFmtId="0" fontId="9" fillId="0" borderId="57" xfId="0" applyFont="1" applyBorder="1" applyAlignment="1">
      <alignment horizontal="center" shrinkToFit="1"/>
    </xf>
    <xf numFmtId="0" fontId="9" fillId="0" borderId="71" xfId="0" applyFont="1" applyBorder="1" applyAlignment="1">
      <alignment horizontal="center" shrinkToFi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202406</xdr:colOff>
      <xdr:row>0</xdr:row>
      <xdr:rowOff>47625</xdr:rowOff>
    </xdr:from>
    <xdr:to>
      <xdr:col>27</xdr:col>
      <xdr:colOff>366713</xdr:colOff>
      <xdr:row>1</xdr:row>
      <xdr:rowOff>400050</xdr:rowOff>
    </xdr:to>
    <xdr:pic>
      <xdr:nvPicPr>
        <xdr:cNvPr id="1158" name="รูปภาพ 2" descr="โลโก้ไม่มีพื้นหลัง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0719" y="47625"/>
          <a:ext cx="835819" cy="8167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53</xdr:col>
      <xdr:colOff>104775</xdr:colOff>
      <xdr:row>0</xdr:row>
      <xdr:rowOff>66675</xdr:rowOff>
    </xdr:from>
    <xdr:to>
      <xdr:col>56</xdr:col>
      <xdr:colOff>0</xdr:colOff>
      <xdr:row>1</xdr:row>
      <xdr:rowOff>285750</xdr:rowOff>
    </xdr:to>
    <xdr:pic>
      <xdr:nvPicPr>
        <xdr:cNvPr id="1159" name="รูปภาพ 3" descr="โลโก้ไม่มีพื้นหลัง.pn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202150" y="66675"/>
          <a:ext cx="6477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38100</xdr:rowOff>
    </xdr:from>
    <xdr:to>
      <xdr:col>27</xdr:col>
      <xdr:colOff>315211</xdr:colOff>
      <xdr:row>1</xdr:row>
      <xdr:rowOff>178593</xdr:rowOff>
    </xdr:to>
    <xdr:pic>
      <xdr:nvPicPr>
        <xdr:cNvPr id="2123" name="รูปภาพ 2" descr="โลโก้ไม่มีพื้นหลัง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31969" y="38100"/>
          <a:ext cx="684305" cy="604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L92"/>
  <sheetViews>
    <sheetView tabSelected="1" topLeftCell="A2" zoomScale="80" zoomScaleNormal="80" workbookViewId="0">
      <selection activeCell="D6" sqref="D6:D39"/>
    </sheetView>
  </sheetViews>
  <sheetFormatPr defaultColWidth="9.140625" defaultRowHeight="23.25" x14ac:dyDescent="0.35"/>
  <cols>
    <col min="1" max="1" width="7.7109375" style="7" customWidth="1"/>
    <col min="2" max="2" width="9.28515625" style="7" customWidth="1"/>
    <col min="3" max="3" width="21.42578125" style="7" customWidth="1"/>
    <col min="4" max="4" width="15.28515625" style="7" customWidth="1"/>
    <col min="5" max="5" width="11" style="7" customWidth="1"/>
    <col min="6" max="6" width="4.5703125" style="7" customWidth="1"/>
    <col min="7" max="26" width="2.85546875" style="7" customWidth="1"/>
    <col min="27" max="28" width="5.5703125" style="7" customWidth="1"/>
    <col min="29" max="29" width="6.5703125" style="7" customWidth="1"/>
    <col min="30" max="30" width="4.7109375" style="7" customWidth="1"/>
    <col min="31" max="31" width="9.5703125" style="16" customWidth="1"/>
    <col min="32" max="32" width="17.7109375" style="7" customWidth="1"/>
    <col min="33" max="33" width="16.5703125" style="7" customWidth="1"/>
    <col min="34" max="34" width="8.5703125" style="7" customWidth="1"/>
    <col min="35" max="35" width="3.7109375" style="7" customWidth="1"/>
    <col min="36" max="53" width="2.85546875" style="7" customWidth="1"/>
    <col min="54" max="54" width="3.140625" style="7" customWidth="1"/>
    <col min="55" max="55" width="0.140625" style="7" customWidth="1"/>
    <col min="56" max="56" width="8.42578125" style="7" customWidth="1"/>
    <col min="57" max="58" width="6.42578125" style="16" customWidth="1"/>
    <col min="59" max="59" width="9.42578125" style="7" customWidth="1"/>
    <col min="60" max="60" width="9.140625" style="7" hidden="1" customWidth="1"/>
    <col min="61" max="61" width="5.28515625" style="7" hidden="1" customWidth="1"/>
    <col min="62" max="62" width="18.7109375" style="7" hidden="1" customWidth="1"/>
    <col min="63" max="64" width="9.140625" style="7" hidden="1" customWidth="1"/>
    <col min="65" max="16384" width="9.140625" style="7"/>
  </cols>
  <sheetData>
    <row r="1" spans="1:64" s="1" customFormat="1" ht="36.75" customHeight="1" x14ac:dyDescent="0.4">
      <c r="A1" s="174" t="s">
        <v>89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75" t="s">
        <v>7</v>
      </c>
      <c r="AD1" s="150" t="s">
        <v>78</v>
      </c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71" t="s">
        <v>11</v>
      </c>
      <c r="BF1" s="171"/>
    </row>
    <row r="2" spans="1:64" s="1" customFormat="1" ht="36.75" customHeight="1" thickBot="1" x14ac:dyDescent="0.45">
      <c r="A2" s="203" t="s">
        <v>74</v>
      </c>
      <c r="B2" s="203"/>
      <c r="C2" s="204" t="s">
        <v>92</v>
      </c>
      <c r="D2" s="204"/>
      <c r="E2" s="91" t="s">
        <v>76</v>
      </c>
      <c r="F2" s="127" t="s">
        <v>75</v>
      </c>
      <c r="G2" s="127"/>
      <c r="H2" s="127"/>
      <c r="I2" s="127"/>
      <c r="J2" s="127"/>
      <c r="K2" s="127"/>
      <c r="L2" s="127"/>
      <c r="M2" s="127"/>
      <c r="N2" s="127"/>
      <c r="O2" s="127"/>
      <c r="P2" s="126" t="s">
        <v>43</v>
      </c>
      <c r="Q2" s="126"/>
      <c r="R2" s="173" t="s">
        <v>34</v>
      </c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74"/>
      <c r="AD2" s="205" t="s">
        <v>77</v>
      </c>
      <c r="AE2" s="205"/>
      <c r="AF2" s="153" t="str">
        <f>C2</f>
        <v>สมหมาย</v>
      </c>
      <c r="AG2" s="153"/>
      <c r="AH2" s="206" t="s">
        <v>90</v>
      </c>
      <c r="AI2" s="206"/>
      <c r="AJ2" s="206"/>
      <c r="AK2" s="206"/>
      <c r="AL2" s="206"/>
      <c r="AM2" s="206"/>
      <c r="AN2" s="206"/>
      <c r="AO2" s="206"/>
      <c r="AP2" s="206"/>
      <c r="AQ2" s="206"/>
      <c r="AR2" s="206"/>
      <c r="AS2" s="206"/>
      <c r="AT2" s="206"/>
      <c r="AU2" s="206"/>
      <c r="AV2" s="206"/>
      <c r="AW2" s="206"/>
      <c r="AX2" s="206"/>
      <c r="AY2" s="206"/>
      <c r="AZ2" s="206"/>
      <c r="BA2" s="206"/>
      <c r="BB2" s="206"/>
      <c r="BC2" s="206"/>
      <c r="BD2" s="92"/>
      <c r="BE2" s="172" t="s">
        <v>45</v>
      </c>
      <c r="BF2" s="172"/>
    </row>
    <row r="3" spans="1:64" ht="25.5" customHeight="1" x14ac:dyDescent="0.35">
      <c r="A3" s="154" t="s">
        <v>0</v>
      </c>
      <c r="B3" s="157" t="s">
        <v>1</v>
      </c>
      <c r="C3" s="163" t="s">
        <v>23</v>
      </c>
      <c r="D3" s="164"/>
      <c r="E3" s="160" t="s">
        <v>2</v>
      </c>
      <c r="F3" s="93" t="s">
        <v>3</v>
      </c>
      <c r="G3" s="94">
        <v>1</v>
      </c>
      <c r="H3" s="95">
        <v>2</v>
      </c>
      <c r="I3" s="95">
        <v>3</v>
      </c>
      <c r="J3" s="95">
        <v>4</v>
      </c>
      <c r="K3" s="95">
        <v>5</v>
      </c>
      <c r="L3" s="95">
        <v>6</v>
      </c>
      <c r="M3" s="95">
        <v>7</v>
      </c>
      <c r="N3" s="95">
        <v>8</v>
      </c>
      <c r="O3" s="95">
        <v>9</v>
      </c>
      <c r="P3" s="95">
        <v>10</v>
      </c>
      <c r="Q3" s="95">
        <v>11</v>
      </c>
      <c r="R3" s="4">
        <v>12</v>
      </c>
      <c r="S3" s="4">
        <v>13</v>
      </c>
      <c r="T3" s="4">
        <v>14</v>
      </c>
      <c r="U3" s="4">
        <v>15</v>
      </c>
      <c r="V3" s="4">
        <v>16</v>
      </c>
      <c r="W3" s="4">
        <v>17</v>
      </c>
      <c r="X3" s="4">
        <v>18</v>
      </c>
      <c r="Y3" s="4">
        <v>19</v>
      </c>
      <c r="Z3" s="5">
        <v>20</v>
      </c>
      <c r="AA3" s="178" t="s">
        <v>12</v>
      </c>
      <c r="AB3" s="179"/>
      <c r="AC3" s="175" t="s">
        <v>33</v>
      </c>
      <c r="AD3" s="180" t="s">
        <v>0</v>
      </c>
      <c r="AE3" s="183" t="s">
        <v>1</v>
      </c>
      <c r="AF3" s="188" t="s">
        <v>23</v>
      </c>
      <c r="AG3" s="189"/>
      <c r="AH3" s="194" t="s">
        <v>2</v>
      </c>
      <c r="AI3" s="6" t="s">
        <v>3</v>
      </c>
      <c r="AJ3" s="3">
        <v>1</v>
      </c>
      <c r="AK3" s="4">
        <v>2</v>
      </c>
      <c r="AL3" s="4">
        <v>3</v>
      </c>
      <c r="AM3" s="4">
        <v>4</v>
      </c>
      <c r="AN3" s="4">
        <v>5</v>
      </c>
      <c r="AO3" s="4">
        <v>6</v>
      </c>
      <c r="AP3" s="4">
        <v>7</v>
      </c>
      <c r="AQ3" s="4">
        <v>8</v>
      </c>
      <c r="AR3" s="4">
        <v>9</v>
      </c>
      <c r="AS3" s="4">
        <v>10</v>
      </c>
      <c r="AT3" s="4">
        <v>11</v>
      </c>
      <c r="AU3" s="4">
        <v>12</v>
      </c>
      <c r="AV3" s="4">
        <v>13</v>
      </c>
      <c r="AW3" s="4">
        <v>14</v>
      </c>
      <c r="AX3" s="4">
        <v>15</v>
      </c>
      <c r="AY3" s="4">
        <v>16</v>
      </c>
      <c r="AZ3" s="4">
        <v>17</v>
      </c>
      <c r="BA3" s="4">
        <v>18</v>
      </c>
      <c r="BB3" s="4">
        <v>19</v>
      </c>
      <c r="BC3" s="5">
        <v>20</v>
      </c>
      <c r="BD3" s="128" t="s">
        <v>32</v>
      </c>
      <c r="BE3" s="142" t="s">
        <v>6</v>
      </c>
      <c r="BF3" s="143"/>
    </row>
    <row r="4" spans="1:64" ht="89.25" customHeight="1" x14ac:dyDescent="0.35">
      <c r="A4" s="155"/>
      <c r="B4" s="158"/>
      <c r="C4" s="165"/>
      <c r="D4" s="166"/>
      <c r="E4" s="161"/>
      <c r="F4" s="186" t="s">
        <v>72</v>
      </c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9" t="s">
        <v>4</v>
      </c>
      <c r="AB4" s="201" t="s">
        <v>5</v>
      </c>
      <c r="AC4" s="176"/>
      <c r="AD4" s="181"/>
      <c r="AE4" s="184"/>
      <c r="AF4" s="190"/>
      <c r="AG4" s="191"/>
      <c r="AH4" s="195"/>
      <c r="AI4" s="90" t="s">
        <v>70</v>
      </c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1" t="s">
        <v>73</v>
      </c>
      <c r="BD4" s="129"/>
      <c r="BE4" s="207" t="s">
        <v>9</v>
      </c>
      <c r="BF4" s="209" t="s">
        <v>10</v>
      </c>
    </row>
    <row r="5" spans="1:64" ht="48" customHeight="1" thickBot="1" x14ac:dyDescent="0.4">
      <c r="A5" s="156"/>
      <c r="B5" s="159"/>
      <c r="C5" s="167"/>
      <c r="D5" s="168"/>
      <c r="E5" s="162"/>
      <c r="F5" s="187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200"/>
      <c r="AB5" s="202"/>
      <c r="AC5" s="177"/>
      <c r="AD5" s="182"/>
      <c r="AE5" s="185"/>
      <c r="AF5" s="192"/>
      <c r="AG5" s="193"/>
      <c r="AH5" s="196"/>
      <c r="AI5" s="8" t="s">
        <v>8</v>
      </c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31">
        <f>SUM(AJ5:BB5)</f>
        <v>0</v>
      </c>
      <c r="BD5" s="9">
        <v>100</v>
      </c>
      <c r="BE5" s="208"/>
      <c r="BF5" s="210"/>
    </row>
    <row r="6" spans="1:64" ht="30" customHeight="1" thickBot="1" x14ac:dyDescent="0.4">
      <c r="A6" s="10">
        <v>1</v>
      </c>
      <c r="B6" s="109" t="s">
        <v>106</v>
      </c>
      <c r="C6" s="111" t="s">
        <v>140</v>
      </c>
      <c r="D6" s="112" t="s">
        <v>169</v>
      </c>
      <c r="E6" s="169" t="s">
        <v>43</v>
      </c>
      <c r="F6" s="170"/>
      <c r="G6" s="61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3"/>
      <c r="AA6" s="11">
        <f>COUNTBLANK(G6:Z6)</f>
        <v>20</v>
      </c>
      <c r="AB6" s="114">
        <f>COUNTA(G6:Z6)</f>
        <v>0</v>
      </c>
      <c r="AC6" s="12" t="str">
        <f>IF(AB6&gt;=16,"ผ่าน",IF(AB6&gt;=15,"ไม่ผ่าน","ไม่ผ่าน"))</f>
        <v>ไม่ผ่าน</v>
      </c>
      <c r="AD6" s="13">
        <v>1</v>
      </c>
      <c r="AE6" s="115" t="str">
        <f t="shared" ref="AE6:AH7" si="0">B6</f>
        <v>6467</v>
      </c>
      <c r="AF6" s="15" t="str">
        <f t="shared" si="0"/>
        <v>เด็กหญิงฐิติกานต์</v>
      </c>
      <c r="AG6" s="15" t="str">
        <f t="shared" si="0"/>
        <v>ค้าข้าว</v>
      </c>
      <c r="AH6" s="151" t="str">
        <f t="shared" si="0"/>
        <v>ป.๕/๓</v>
      </c>
      <c r="AI6" s="152"/>
      <c r="AJ6" s="119"/>
      <c r="AK6" s="119"/>
      <c r="AL6" s="119"/>
      <c r="AM6" s="119"/>
      <c r="AN6" s="119"/>
      <c r="AO6" s="119"/>
      <c r="AP6" s="119"/>
      <c r="AQ6" s="121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31">
        <f t="shared" ref="BC6:BC69" si="1">SUM(AJ6:BB6)</f>
        <v>0</v>
      </c>
      <c r="BD6" s="27" t="e">
        <f>(BC6/BC5)*BD5</f>
        <v>#DIV/0!</v>
      </c>
      <c r="BE6" s="148" t="e">
        <f>IF(BD6&gt;=60,"ผ่าน",IF(BD6&gt;=59,"ไม่ผ่าน","ไม่ผ่าน"))</f>
        <v>#DIV/0!</v>
      </c>
      <c r="BF6" s="149"/>
      <c r="BI6" s="16"/>
      <c r="BJ6" s="16" t="s">
        <v>75</v>
      </c>
      <c r="BK6" s="16" t="s">
        <v>13</v>
      </c>
      <c r="BL6" s="7">
        <v>1</v>
      </c>
    </row>
    <row r="7" spans="1:64" ht="30" customHeight="1" thickBot="1" x14ac:dyDescent="0.4">
      <c r="A7" s="17">
        <v>2</v>
      </c>
      <c r="B7" s="109" t="s">
        <v>107</v>
      </c>
      <c r="C7" s="113" t="s">
        <v>141</v>
      </c>
      <c r="D7" s="110" t="s">
        <v>170</v>
      </c>
      <c r="E7" s="134" t="s">
        <v>43</v>
      </c>
      <c r="F7" s="141"/>
      <c r="G7" s="119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11">
        <f>COUNTBLANK(G7:Z7)</f>
        <v>20</v>
      </c>
      <c r="AB7" s="114">
        <f>COUNTA(G7:Z7)</f>
        <v>0</v>
      </c>
      <c r="AC7" s="18" t="str">
        <f t="shared" ref="AC7:AC70" si="2">IF(AB7&gt;=16,"ผ่าน",IF(AB7&gt;=15,"ไม่ผ่าน","ไม่ผ่าน"))</f>
        <v>ไม่ผ่าน</v>
      </c>
      <c r="AD7" s="19">
        <v>2</v>
      </c>
      <c r="AE7" s="14" t="str">
        <f t="shared" si="0"/>
        <v>6472</v>
      </c>
      <c r="AF7" s="15" t="str">
        <f t="shared" si="0"/>
        <v>เด็กหญิงภัทรา</v>
      </c>
      <c r="AG7" s="15" t="str">
        <f t="shared" si="0"/>
        <v>ก่อกิจพูนผล</v>
      </c>
      <c r="AH7" s="146" t="str">
        <f t="shared" si="0"/>
        <v>ป.๕/๓</v>
      </c>
      <c r="AI7" s="147"/>
      <c r="AJ7" s="119"/>
      <c r="AK7" s="119"/>
      <c r="AL7" s="119"/>
      <c r="AM7" s="119"/>
      <c r="AN7" s="119"/>
      <c r="AO7" s="119"/>
      <c r="AP7" s="119"/>
      <c r="AQ7" s="121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31">
        <f t="shared" si="1"/>
        <v>0</v>
      </c>
      <c r="BD7" s="27" t="e">
        <f t="shared" ref="BD7:BD70" si="3">(BC7/BC6)*BD6</f>
        <v>#DIV/0!</v>
      </c>
      <c r="BE7" s="137" t="e">
        <f t="shared" ref="BE7:BE42" si="4">IF(BD7&gt;=60,"ผ่าน",IF(BD7&gt;=59,"ไม่ผ่าน","ไม่ผ่าน"))</f>
        <v>#DIV/0!</v>
      </c>
      <c r="BF7" s="138"/>
      <c r="BI7" s="16"/>
      <c r="BJ7" s="16" t="s">
        <v>75</v>
      </c>
      <c r="BK7" s="16" t="s">
        <v>14</v>
      </c>
    </row>
    <row r="8" spans="1:64" ht="30" customHeight="1" thickBot="1" x14ac:dyDescent="0.4">
      <c r="A8" s="10">
        <v>3</v>
      </c>
      <c r="B8" s="109" t="s">
        <v>108</v>
      </c>
      <c r="C8" s="113" t="s">
        <v>142</v>
      </c>
      <c r="D8" s="110" t="s">
        <v>96</v>
      </c>
      <c r="E8" s="134" t="s">
        <v>43</v>
      </c>
      <c r="F8" s="141"/>
      <c r="G8" s="119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11">
        <f t="shared" ref="AA8:AA71" si="5">COUNTBLANK(G8:Z8)</f>
        <v>20</v>
      </c>
      <c r="AB8" s="114">
        <f t="shared" ref="AB8:AB71" si="6">COUNTA(G8:Z8)</f>
        <v>0</v>
      </c>
      <c r="AC8" s="18" t="str">
        <f t="shared" si="2"/>
        <v>ไม่ผ่าน</v>
      </c>
      <c r="AD8" s="13">
        <v>3</v>
      </c>
      <c r="AE8" s="14" t="str">
        <f t="shared" ref="AE8:AE35" si="7">B8</f>
        <v>6486</v>
      </c>
      <c r="AF8" s="15" t="str">
        <f t="shared" ref="AF8:AF35" si="8">C8</f>
        <v>เด็กชายกิตติศักดิ์</v>
      </c>
      <c r="AG8" s="15" t="str">
        <f t="shared" ref="AG8:AG35" si="9">D8</f>
        <v>อิ่มวรคุณ</v>
      </c>
      <c r="AH8" s="146" t="str">
        <f t="shared" ref="AH8:AH35" si="10">E8</f>
        <v>ป.๕/๓</v>
      </c>
      <c r="AI8" s="147"/>
      <c r="AJ8" s="117"/>
      <c r="AK8" s="118"/>
      <c r="AL8" s="118"/>
      <c r="AM8" s="118"/>
      <c r="AN8" s="118"/>
      <c r="AO8" s="118"/>
      <c r="AP8" s="118"/>
      <c r="AQ8" s="122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31">
        <f t="shared" si="1"/>
        <v>0</v>
      </c>
      <c r="BD8" s="27" t="e">
        <f t="shared" si="3"/>
        <v>#DIV/0!</v>
      </c>
      <c r="BE8" s="137" t="e">
        <f t="shared" si="4"/>
        <v>#DIV/0!</v>
      </c>
      <c r="BF8" s="138"/>
      <c r="BJ8" s="16" t="s">
        <v>75</v>
      </c>
      <c r="BK8" s="16" t="s">
        <v>37</v>
      </c>
    </row>
    <row r="9" spans="1:64" ht="30" customHeight="1" thickBot="1" x14ac:dyDescent="0.4">
      <c r="A9" s="17">
        <v>4</v>
      </c>
      <c r="B9" s="109" t="s">
        <v>109</v>
      </c>
      <c r="C9" s="113" t="s">
        <v>143</v>
      </c>
      <c r="D9" s="110" t="s">
        <v>102</v>
      </c>
      <c r="E9" s="134" t="s">
        <v>43</v>
      </c>
      <c r="F9" s="141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">
        <f t="shared" si="5"/>
        <v>20</v>
      </c>
      <c r="AB9" s="114">
        <f t="shared" si="6"/>
        <v>0</v>
      </c>
      <c r="AC9" s="18" t="str">
        <f>IF(AB9&gt;=16,"ผ่าน",IF(AB9&gt;=15,"ไม่ผ่าน","ไม่ผ่าน"))</f>
        <v>ไม่ผ่าน</v>
      </c>
      <c r="AD9" s="19">
        <v>4</v>
      </c>
      <c r="AE9" s="14" t="str">
        <f t="shared" si="7"/>
        <v>6489</v>
      </c>
      <c r="AF9" s="15" t="str">
        <f t="shared" si="8"/>
        <v>เด็กชายปกรณ์เกียรติ</v>
      </c>
      <c r="AG9" s="15" t="str">
        <f t="shared" si="9"/>
        <v>เจริญพร</v>
      </c>
      <c r="AH9" s="146" t="str">
        <f t="shared" si="10"/>
        <v>ป.๕/๓</v>
      </c>
      <c r="AI9" s="147"/>
      <c r="AJ9" s="64"/>
      <c r="AK9" s="65"/>
      <c r="AL9" s="65"/>
      <c r="AM9" s="65"/>
      <c r="AN9" s="65"/>
      <c r="AO9" s="65"/>
      <c r="AP9" s="65"/>
      <c r="AQ9" s="121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31">
        <f t="shared" si="1"/>
        <v>0</v>
      </c>
      <c r="BD9" s="27" t="e">
        <f t="shared" si="3"/>
        <v>#DIV/0!</v>
      </c>
      <c r="BE9" s="137" t="e">
        <f t="shared" si="4"/>
        <v>#DIV/0!</v>
      </c>
      <c r="BF9" s="138"/>
      <c r="BJ9" s="16" t="s">
        <v>75</v>
      </c>
      <c r="BK9" s="16" t="s">
        <v>15</v>
      </c>
    </row>
    <row r="10" spans="1:64" ht="30" customHeight="1" thickBot="1" x14ac:dyDescent="0.4">
      <c r="A10" s="10">
        <v>5</v>
      </c>
      <c r="B10" s="109" t="s">
        <v>110</v>
      </c>
      <c r="C10" s="113" t="s">
        <v>144</v>
      </c>
      <c r="D10" s="110" t="s">
        <v>171</v>
      </c>
      <c r="E10" s="134" t="s">
        <v>43</v>
      </c>
      <c r="F10" s="141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">
        <f t="shared" si="5"/>
        <v>20</v>
      </c>
      <c r="AB10" s="114">
        <f t="shared" si="6"/>
        <v>0</v>
      </c>
      <c r="AC10" s="18" t="str">
        <f t="shared" si="2"/>
        <v>ไม่ผ่าน</v>
      </c>
      <c r="AD10" s="21">
        <v>5</v>
      </c>
      <c r="AE10" s="22" t="str">
        <f t="shared" si="7"/>
        <v>6495</v>
      </c>
      <c r="AF10" s="23" t="str">
        <f t="shared" si="8"/>
        <v>เด็กหญิงลวิตรา</v>
      </c>
      <c r="AG10" s="23" t="str">
        <f t="shared" si="9"/>
        <v>วังคีรี</v>
      </c>
      <c r="AH10" s="144" t="str">
        <f t="shared" si="10"/>
        <v>ป.๕/๓</v>
      </c>
      <c r="AI10" s="145"/>
      <c r="AJ10" s="70"/>
      <c r="AK10" s="71"/>
      <c r="AL10" s="71"/>
      <c r="AM10" s="71"/>
      <c r="AN10" s="71"/>
      <c r="AO10" s="71"/>
      <c r="AP10" s="71"/>
      <c r="AQ10" s="123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31">
        <f t="shared" si="1"/>
        <v>0</v>
      </c>
      <c r="BD10" s="27" t="e">
        <f t="shared" si="3"/>
        <v>#DIV/0!</v>
      </c>
      <c r="BE10" s="137" t="e">
        <f t="shared" si="4"/>
        <v>#DIV/0!</v>
      </c>
      <c r="BF10" s="138"/>
      <c r="BJ10" s="16" t="s">
        <v>75</v>
      </c>
      <c r="BK10" s="16" t="s">
        <v>16</v>
      </c>
    </row>
    <row r="11" spans="1:64" ht="30" customHeight="1" thickBot="1" x14ac:dyDescent="0.4">
      <c r="A11" s="17">
        <v>6</v>
      </c>
      <c r="B11" s="109" t="s">
        <v>111</v>
      </c>
      <c r="C11" s="113" t="s">
        <v>145</v>
      </c>
      <c r="D11" s="110" t="s">
        <v>172</v>
      </c>
      <c r="E11" s="134" t="s">
        <v>43</v>
      </c>
      <c r="F11" s="141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">
        <f t="shared" si="5"/>
        <v>20</v>
      </c>
      <c r="AB11" s="114">
        <f t="shared" si="6"/>
        <v>0</v>
      </c>
      <c r="AC11" s="18" t="str">
        <f t="shared" si="2"/>
        <v>ไม่ผ่าน</v>
      </c>
      <c r="AD11" s="25">
        <v>6</v>
      </c>
      <c r="AE11" s="22" t="str">
        <f t="shared" si="7"/>
        <v>6504</v>
      </c>
      <c r="AF11" s="23" t="str">
        <f t="shared" si="8"/>
        <v>เด็กหญิงชนากานต์</v>
      </c>
      <c r="AG11" s="23" t="str">
        <f t="shared" si="9"/>
        <v>สมัครสมาน</v>
      </c>
      <c r="AH11" s="144" t="str">
        <f t="shared" si="10"/>
        <v>ป.๕/๓</v>
      </c>
      <c r="AI11" s="145"/>
      <c r="AJ11" s="70"/>
      <c r="AK11" s="71"/>
      <c r="AL11" s="71"/>
      <c r="AM11" s="71"/>
      <c r="AN11" s="71"/>
      <c r="AO11" s="71"/>
      <c r="AP11" s="71"/>
      <c r="AQ11" s="123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31">
        <f t="shared" si="1"/>
        <v>0</v>
      </c>
      <c r="BD11" s="27" t="e">
        <f t="shared" si="3"/>
        <v>#DIV/0!</v>
      </c>
      <c r="BE11" s="137" t="e">
        <f t="shared" si="4"/>
        <v>#DIV/0!</v>
      </c>
      <c r="BF11" s="138"/>
      <c r="BJ11" s="16" t="s">
        <v>75</v>
      </c>
      <c r="BK11" s="16" t="s">
        <v>38</v>
      </c>
    </row>
    <row r="12" spans="1:64" ht="30" customHeight="1" thickBot="1" x14ac:dyDescent="0.4">
      <c r="A12" s="10">
        <v>7</v>
      </c>
      <c r="B12" s="109" t="s">
        <v>112</v>
      </c>
      <c r="C12" s="113" t="s">
        <v>146</v>
      </c>
      <c r="D12" s="110" t="s">
        <v>173</v>
      </c>
      <c r="E12" s="134" t="s">
        <v>43</v>
      </c>
      <c r="F12" s="141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">
        <f t="shared" si="5"/>
        <v>20</v>
      </c>
      <c r="AB12" s="114">
        <f t="shared" si="6"/>
        <v>0</v>
      </c>
      <c r="AC12" s="18" t="str">
        <f t="shared" si="2"/>
        <v>ไม่ผ่าน</v>
      </c>
      <c r="AD12" s="21">
        <v>7</v>
      </c>
      <c r="AE12" s="22" t="str">
        <f t="shared" si="7"/>
        <v>6519</v>
      </c>
      <c r="AF12" s="23" t="str">
        <f t="shared" si="8"/>
        <v>เด็กชายภีมพัฒน์</v>
      </c>
      <c r="AG12" s="23" t="str">
        <f t="shared" si="9"/>
        <v>รอดจันทร์</v>
      </c>
      <c r="AH12" s="132" t="str">
        <f t="shared" si="10"/>
        <v>ป.๕/๓</v>
      </c>
      <c r="AI12" s="133"/>
      <c r="AJ12" s="70"/>
      <c r="AK12" s="71"/>
      <c r="AL12" s="71"/>
      <c r="AM12" s="71"/>
      <c r="AN12" s="71"/>
      <c r="AO12" s="71"/>
      <c r="AP12" s="71"/>
      <c r="AQ12" s="123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31">
        <f t="shared" si="1"/>
        <v>0</v>
      </c>
      <c r="BD12" s="27" t="e">
        <f t="shared" si="3"/>
        <v>#DIV/0!</v>
      </c>
      <c r="BE12" s="137" t="e">
        <f t="shared" si="4"/>
        <v>#DIV/0!</v>
      </c>
      <c r="BF12" s="138"/>
      <c r="BJ12" s="16" t="s">
        <v>75</v>
      </c>
      <c r="BK12" s="16" t="s">
        <v>39</v>
      </c>
    </row>
    <row r="13" spans="1:64" ht="30" customHeight="1" thickBot="1" x14ac:dyDescent="0.4">
      <c r="A13" s="17">
        <v>8</v>
      </c>
      <c r="B13" s="109" t="s">
        <v>113</v>
      </c>
      <c r="C13" s="113" t="s">
        <v>147</v>
      </c>
      <c r="D13" s="110" t="s">
        <v>95</v>
      </c>
      <c r="E13" s="134" t="s">
        <v>43</v>
      </c>
      <c r="F13" s="141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">
        <f t="shared" si="5"/>
        <v>20</v>
      </c>
      <c r="AB13" s="114">
        <f t="shared" si="6"/>
        <v>0</v>
      </c>
      <c r="AC13" s="18" t="str">
        <f t="shared" si="2"/>
        <v>ไม่ผ่าน</v>
      </c>
      <c r="AD13" s="25">
        <v>8</v>
      </c>
      <c r="AE13" s="22" t="str">
        <f t="shared" si="7"/>
        <v>6521</v>
      </c>
      <c r="AF13" s="23" t="str">
        <f t="shared" si="8"/>
        <v>เด็กชายสิงหา</v>
      </c>
      <c r="AG13" s="23" t="str">
        <f t="shared" si="9"/>
        <v>ศรีโอภาส</v>
      </c>
      <c r="AH13" s="132" t="str">
        <f t="shared" si="10"/>
        <v>ป.๕/๓</v>
      </c>
      <c r="AI13" s="133"/>
      <c r="AJ13" s="70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31">
        <f t="shared" si="1"/>
        <v>0</v>
      </c>
      <c r="BD13" s="27" t="e">
        <f t="shared" si="3"/>
        <v>#DIV/0!</v>
      </c>
      <c r="BE13" s="137" t="e">
        <f t="shared" si="4"/>
        <v>#DIV/0!</v>
      </c>
      <c r="BF13" s="138"/>
      <c r="BJ13" s="16" t="s">
        <v>75</v>
      </c>
      <c r="BK13" s="16" t="s">
        <v>40</v>
      </c>
    </row>
    <row r="14" spans="1:64" ht="30" customHeight="1" thickBot="1" x14ac:dyDescent="0.4">
      <c r="A14" s="10">
        <v>9</v>
      </c>
      <c r="B14" s="109" t="s">
        <v>114</v>
      </c>
      <c r="C14" s="113" t="s">
        <v>148</v>
      </c>
      <c r="D14" s="110" t="s">
        <v>105</v>
      </c>
      <c r="E14" s="134" t="s">
        <v>43</v>
      </c>
      <c r="F14" s="141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">
        <f t="shared" si="5"/>
        <v>20</v>
      </c>
      <c r="AB14" s="114">
        <f t="shared" si="6"/>
        <v>0</v>
      </c>
      <c r="AC14" s="18" t="str">
        <f t="shared" si="2"/>
        <v>ไม่ผ่าน</v>
      </c>
      <c r="AD14" s="21">
        <v>9</v>
      </c>
      <c r="AE14" s="22" t="str">
        <f t="shared" si="7"/>
        <v>6528</v>
      </c>
      <c r="AF14" s="23" t="str">
        <f t="shared" si="8"/>
        <v>เด็กหญิงณฐพร</v>
      </c>
      <c r="AG14" s="23" t="str">
        <f t="shared" si="9"/>
        <v>อยู่เย็น</v>
      </c>
      <c r="AH14" s="132" t="str">
        <f t="shared" si="10"/>
        <v>ป.๕/๓</v>
      </c>
      <c r="AI14" s="133"/>
      <c r="AJ14" s="70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31">
        <f t="shared" si="1"/>
        <v>0</v>
      </c>
      <c r="BD14" s="27" t="e">
        <f t="shared" si="3"/>
        <v>#DIV/0!</v>
      </c>
      <c r="BE14" s="137" t="e">
        <f t="shared" si="4"/>
        <v>#DIV/0!</v>
      </c>
      <c r="BF14" s="138"/>
      <c r="BJ14" s="16" t="s">
        <v>75</v>
      </c>
      <c r="BK14" s="16" t="s">
        <v>41</v>
      </c>
    </row>
    <row r="15" spans="1:64" ht="30" customHeight="1" thickBot="1" x14ac:dyDescent="0.4">
      <c r="A15" s="17">
        <v>10</v>
      </c>
      <c r="B15" s="109" t="s">
        <v>115</v>
      </c>
      <c r="C15" s="113" t="s">
        <v>149</v>
      </c>
      <c r="D15" s="110" t="s">
        <v>174</v>
      </c>
      <c r="E15" s="134" t="s">
        <v>43</v>
      </c>
      <c r="F15" s="141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">
        <f t="shared" si="5"/>
        <v>20</v>
      </c>
      <c r="AB15" s="114">
        <f t="shared" si="6"/>
        <v>0</v>
      </c>
      <c r="AC15" s="18" t="str">
        <f t="shared" si="2"/>
        <v>ไม่ผ่าน</v>
      </c>
      <c r="AD15" s="25">
        <v>10</v>
      </c>
      <c r="AE15" s="22" t="str">
        <f t="shared" si="7"/>
        <v>6532</v>
      </c>
      <c r="AF15" s="23" t="str">
        <f t="shared" si="8"/>
        <v>เด็กหญิงวณิศรา</v>
      </c>
      <c r="AG15" s="23" t="str">
        <f t="shared" si="9"/>
        <v>จรัสโภคา</v>
      </c>
      <c r="AH15" s="132" t="str">
        <f t="shared" si="10"/>
        <v>ป.๕/๓</v>
      </c>
      <c r="AI15" s="133"/>
      <c r="AJ15" s="70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31">
        <f t="shared" si="1"/>
        <v>0</v>
      </c>
      <c r="BD15" s="27" t="e">
        <f t="shared" si="3"/>
        <v>#DIV/0!</v>
      </c>
      <c r="BE15" s="137" t="e">
        <f t="shared" si="4"/>
        <v>#DIV/0!</v>
      </c>
      <c r="BF15" s="138"/>
      <c r="BJ15" s="16" t="s">
        <v>75</v>
      </c>
      <c r="BK15" s="16" t="s">
        <v>17</v>
      </c>
    </row>
    <row r="16" spans="1:64" ht="30" customHeight="1" thickBot="1" x14ac:dyDescent="0.4">
      <c r="A16" s="10">
        <v>11</v>
      </c>
      <c r="B16" s="109" t="s">
        <v>116</v>
      </c>
      <c r="C16" s="113" t="s">
        <v>101</v>
      </c>
      <c r="D16" s="110" t="s">
        <v>99</v>
      </c>
      <c r="E16" s="134" t="s">
        <v>43</v>
      </c>
      <c r="F16" s="141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">
        <f t="shared" si="5"/>
        <v>20</v>
      </c>
      <c r="AB16" s="114">
        <f t="shared" si="6"/>
        <v>0</v>
      </c>
      <c r="AC16" s="18" t="str">
        <f t="shared" si="2"/>
        <v>ไม่ผ่าน</v>
      </c>
      <c r="AD16" s="21">
        <v>11</v>
      </c>
      <c r="AE16" s="22" t="str">
        <f t="shared" si="7"/>
        <v>6537</v>
      </c>
      <c r="AF16" s="23" t="str">
        <f t="shared" si="8"/>
        <v>เด็กชายรัชชานนท์</v>
      </c>
      <c r="AG16" s="23" t="str">
        <f t="shared" si="9"/>
        <v>จันทร์ศรี</v>
      </c>
      <c r="AH16" s="132" t="str">
        <f t="shared" si="10"/>
        <v>ป.๕/๓</v>
      </c>
      <c r="AI16" s="133"/>
      <c r="AJ16" s="70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31">
        <f t="shared" si="1"/>
        <v>0</v>
      </c>
      <c r="BD16" s="27" t="e">
        <f t="shared" si="3"/>
        <v>#DIV/0!</v>
      </c>
      <c r="BE16" s="137" t="e">
        <f t="shared" si="4"/>
        <v>#DIV/0!</v>
      </c>
      <c r="BF16" s="138"/>
      <c r="BJ16" s="16" t="s">
        <v>75</v>
      </c>
      <c r="BK16" s="16" t="s">
        <v>18</v>
      </c>
    </row>
    <row r="17" spans="1:63" ht="30" customHeight="1" thickBot="1" x14ac:dyDescent="0.4">
      <c r="A17" s="17">
        <v>12</v>
      </c>
      <c r="B17" s="109" t="s">
        <v>117</v>
      </c>
      <c r="C17" s="113" t="s">
        <v>101</v>
      </c>
      <c r="D17" s="110" t="s">
        <v>175</v>
      </c>
      <c r="E17" s="134" t="s">
        <v>43</v>
      </c>
      <c r="F17" s="141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">
        <f t="shared" si="5"/>
        <v>20</v>
      </c>
      <c r="AB17" s="114">
        <f t="shared" si="6"/>
        <v>0</v>
      </c>
      <c r="AC17" s="18" t="str">
        <f t="shared" si="2"/>
        <v>ไม่ผ่าน</v>
      </c>
      <c r="AD17" s="25">
        <v>12</v>
      </c>
      <c r="AE17" s="22" t="str">
        <f t="shared" si="7"/>
        <v>6544</v>
      </c>
      <c r="AF17" s="23" t="str">
        <f t="shared" si="8"/>
        <v>เด็กชายรัชชานนท์</v>
      </c>
      <c r="AG17" s="23" t="str">
        <f t="shared" si="9"/>
        <v>จิ๊เมฆ</v>
      </c>
      <c r="AH17" s="132" t="str">
        <f t="shared" si="10"/>
        <v>ป.๕/๓</v>
      </c>
      <c r="AI17" s="133"/>
      <c r="AJ17" s="70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31">
        <f t="shared" si="1"/>
        <v>0</v>
      </c>
      <c r="BD17" s="27" t="e">
        <f t="shared" si="3"/>
        <v>#DIV/0!</v>
      </c>
      <c r="BE17" s="137" t="e">
        <f t="shared" si="4"/>
        <v>#DIV/0!</v>
      </c>
      <c r="BF17" s="138"/>
      <c r="BJ17" s="16" t="s">
        <v>75</v>
      </c>
      <c r="BK17" s="16" t="s">
        <v>42</v>
      </c>
    </row>
    <row r="18" spans="1:63" ht="30" customHeight="1" thickBot="1" x14ac:dyDescent="0.4">
      <c r="A18" s="10">
        <v>13</v>
      </c>
      <c r="B18" s="109" t="s">
        <v>118</v>
      </c>
      <c r="C18" s="113" t="s">
        <v>150</v>
      </c>
      <c r="D18" s="110" t="s">
        <v>176</v>
      </c>
      <c r="E18" s="134" t="s">
        <v>43</v>
      </c>
      <c r="F18" s="141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">
        <f t="shared" si="5"/>
        <v>20</v>
      </c>
      <c r="AB18" s="114">
        <f t="shared" si="6"/>
        <v>0</v>
      </c>
      <c r="AC18" s="18" t="str">
        <f t="shared" si="2"/>
        <v>ไม่ผ่าน</v>
      </c>
      <c r="AD18" s="21">
        <v>13</v>
      </c>
      <c r="AE18" s="22" t="str">
        <f t="shared" si="7"/>
        <v>6549</v>
      </c>
      <c r="AF18" s="23" t="str">
        <f t="shared" si="8"/>
        <v>เด็กหญิงศศิธร</v>
      </c>
      <c r="AG18" s="23" t="str">
        <f t="shared" si="9"/>
        <v>ตาดี</v>
      </c>
      <c r="AH18" s="132" t="str">
        <f t="shared" si="10"/>
        <v>ป.๕/๓</v>
      </c>
      <c r="AI18" s="133"/>
      <c r="AJ18" s="70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31">
        <f t="shared" si="1"/>
        <v>0</v>
      </c>
      <c r="BD18" s="27" t="e">
        <f t="shared" si="3"/>
        <v>#DIV/0!</v>
      </c>
      <c r="BE18" s="137" t="e">
        <f t="shared" si="4"/>
        <v>#DIV/0!</v>
      </c>
      <c r="BF18" s="138"/>
      <c r="BJ18" s="16" t="s">
        <v>75</v>
      </c>
      <c r="BK18" s="16" t="s">
        <v>19</v>
      </c>
    </row>
    <row r="19" spans="1:63" ht="30" customHeight="1" thickBot="1" x14ac:dyDescent="0.4">
      <c r="A19" s="17">
        <v>14</v>
      </c>
      <c r="B19" s="109" t="s">
        <v>119</v>
      </c>
      <c r="C19" s="113" t="s">
        <v>151</v>
      </c>
      <c r="D19" s="110" t="s">
        <v>177</v>
      </c>
      <c r="E19" s="134" t="s">
        <v>43</v>
      </c>
      <c r="F19" s="141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">
        <f t="shared" si="5"/>
        <v>20</v>
      </c>
      <c r="AB19" s="114">
        <f t="shared" si="6"/>
        <v>0</v>
      </c>
      <c r="AC19" s="18" t="str">
        <f t="shared" si="2"/>
        <v>ไม่ผ่าน</v>
      </c>
      <c r="AD19" s="25">
        <v>14</v>
      </c>
      <c r="AE19" s="22" t="str">
        <f t="shared" si="7"/>
        <v>6551</v>
      </c>
      <c r="AF19" s="23" t="str">
        <f t="shared" si="8"/>
        <v>เด็กหญิงธิติยา</v>
      </c>
      <c r="AG19" s="23" t="str">
        <f t="shared" si="9"/>
        <v>แพทย์จัตุรัส</v>
      </c>
      <c r="AH19" s="132" t="str">
        <f t="shared" si="10"/>
        <v>ป.๕/๓</v>
      </c>
      <c r="AI19" s="133"/>
      <c r="AJ19" s="70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31">
        <f t="shared" si="1"/>
        <v>0</v>
      </c>
      <c r="BD19" s="27" t="e">
        <f t="shared" si="3"/>
        <v>#DIV/0!</v>
      </c>
      <c r="BE19" s="137" t="e">
        <f t="shared" si="4"/>
        <v>#DIV/0!</v>
      </c>
      <c r="BF19" s="138"/>
      <c r="BJ19" s="16" t="s">
        <v>75</v>
      </c>
      <c r="BK19" s="16" t="s">
        <v>20</v>
      </c>
    </row>
    <row r="20" spans="1:63" ht="30" customHeight="1" thickBot="1" x14ac:dyDescent="0.4">
      <c r="A20" s="10">
        <v>15</v>
      </c>
      <c r="B20" s="109" t="s">
        <v>120</v>
      </c>
      <c r="C20" s="113" t="s">
        <v>152</v>
      </c>
      <c r="D20" s="110" t="s">
        <v>100</v>
      </c>
      <c r="E20" s="134" t="s">
        <v>43</v>
      </c>
      <c r="F20" s="141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">
        <f t="shared" si="5"/>
        <v>20</v>
      </c>
      <c r="AB20" s="114">
        <f t="shared" si="6"/>
        <v>0</v>
      </c>
      <c r="AC20" s="18" t="str">
        <f t="shared" si="2"/>
        <v>ไม่ผ่าน</v>
      </c>
      <c r="AD20" s="21">
        <v>15</v>
      </c>
      <c r="AE20" s="22" t="str">
        <f t="shared" si="7"/>
        <v>6553</v>
      </c>
      <c r="AF20" s="23" t="str">
        <f t="shared" si="8"/>
        <v>เด็กหญิงสุปรียา</v>
      </c>
      <c r="AG20" s="23" t="str">
        <f t="shared" si="9"/>
        <v>จันทะเรือง</v>
      </c>
      <c r="AH20" s="132" t="str">
        <f t="shared" si="10"/>
        <v>ป.๕/๓</v>
      </c>
      <c r="AI20" s="133"/>
      <c r="AJ20" s="70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31">
        <f t="shared" si="1"/>
        <v>0</v>
      </c>
      <c r="BD20" s="27" t="e">
        <f t="shared" si="3"/>
        <v>#DIV/0!</v>
      </c>
      <c r="BE20" s="137" t="e">
        <f t="shared" si="4"/>
        <v>#DIV/0!</v>
      </c>
      <c r="BF20" s="138"/>
      <c r="BJ20" s="16" t="s">
        <v>75</v>
      </c>
      <c r="BK20" s="16" t="s">
        <v>43</v>
      </c>
    </row>
    <row r="21" spans="1:63" ht="30" customHeight="1" thickBot="1" x14ac:dyDescent="0.4">
      <c r="A21" s="17">
        <v>16</v>
      </c>
      <c r="B21" s="109" t="s">
        <v>121</v>
      </c>
      <c r="C21" s="113" t="s">
        <v>104</v>
      </c>
      <c r="D21" s="110" t="s">
        <v>178</v>
      </c>
      <c r="E21" s="134" t="s">
        <v>43</v>
      </c>
      <c r="F21" s="141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">
        <f t="shared" si="5"/>
        <v>20</v>
      </c>
      <c r="AB21" s="114">
        <f t="shared" si="6"/>
        <v>0</v>
      </c>
      <c r="AC21" s="18" t="str">
        <f t="shared" si="2"/>
        <v>ไม่ผ่าน</v>
      </c>
      <c r="AD21" s="25">
        <v>16</v>
      </c>
      <c r="AE21" s="22" t="str">
        <f t="shared" si="7"/>
        <v>6555</v>
      </c>
      <c r="AF21" s="23" t="str">
        <f t="shared" si="8"/>
        <v>เด็กหญิงพัชราภา</v>
      </c>
      <c r="AG21" s="23" t="str">
        <f t="shared" si="9"/>
        <v>โพธิ์สำราญ</v>
      </c>
      <c r="AH21" s="132" t="str">
        <f t="shared" si="10"/>
        <v>ป.๕/๓</v>
      </c>
      <c r="AI21" s="133"/>
      <c r="AJ21" s="70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31">
        <f t="shared" si="1"/>
        <v>0</v>
      </c>
      <c r="BD21" s="27" t="e">
        <f t="shared" si="3"/>
        <v>#DIV/0!</v>
      </c>
      <c r="BE21" s="137" t="e">
        <f t="shared" si="4"/>
        <v>#DIV/0!</v>
      </c>
      <c r="BF21" s="138"/>
      <c r="BJ21" s="16" t="s">
        <v>75</v>
      </c>
      <c r="BK21" s="16" t="s">
        <v>21</v>
      </c>
    </row>
    <row r="22" spans="1:63" ht="30" customHeight="1" thickBot="1" x14ac:dyDescent="0.4">
      <c r="A22" s="10">
        <v>17</v>
      </c>
      <c r="B22" s="109" t="s">
        <v>122</v>
      </c>
      <c r="C22" s="113" t="s">
        <v>94</v>
      </c>
      <c r="D22" s="110" t="s">
        <v>179</v>
      </c>
      <c r="E22" s="134" t="s">
        <v>43</v>
      </c>
      <c r="F22" s="141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">
        <f t="shared" si="5"/>
        <v>20</v>
      </c>
      <c r="AB22" s="114">
        <f t="shared" si="6"/>
        <v>0</v>
      </c>
      <c r="AC22" s="18" t="str">
        <f t="shared" si="2"/>
        <v>ไม่ผ่าน</v>
      </c>
      <c r="AD22" s="21">
        <v>17</v>
      </c>
      <c r="AE22" s="22" t="str">
        <f t="shared" si="7"/>
        <v>6562</v>
      </c>
      <c r="AF22" s="23" t="str">
        <f t="shared" si="8"/>
        <v>เด็กชายกฤษณะ</v>
      </c>
      <c r="AG22" s="23" t="str">
        <f t="shared" si="9"/>
        <v>สุรินทร์ดา</v>
      </c>
      <c r="AH22" s="132" t="str">
        <f t="shared" si="10"/>
        <v>ป.๕/๓</v>
      </c>
      <c r="AI22" s="133"/>
      <c r="AJ22" s="70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31">
        <f t="shared" si="1"/>
        <v>0</v>
      </c>
      <c r="BD22" s="27" t="e">
        <f t="shared" si="3"/>
        <v>#DIV/0!</v>
      </c>
      <c r="BE22" s="137" t="e">
        <f t="shared" si="4"/>
        <v>#DIV/0!</v>
      </c>
      <c r="BF22" s="138"/>
      <c r="BJ22" s="16" t="s">
        <v>75</v>
      </c>
      <c r="BK22" s="16" t="s">
        <v>22</v>
      </c>
    </row>
    <row r="23" spans="1:63" ht="30" customHeight="1" thickBot="1" x14ac:dyDescent="0.4">
      <c r="A23" s="17">
        <v>18</v>
      </c>
      <c r="B23" s="109" t="s">
        <v>123</v>
      </c>
      <c r="C23" s="113" t="s">
        <v>153</v>
      </c>
      <c r="D23" s="110" t="s">
        <v>180</v>
      </c>
      <c r="E23" s="134" t="s">
        <v>43</v>
      </c>
      <c r="F23" s="141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">
        <f t="shared" si="5"/>
        <v>20</v>
      </c>
      <c r="AB23" s="114">
        <f t="shared" si="6"/>
        <v>0</v>
      </c>
      <c r="AC23" s="18" t="str">
        <f t="shared" si="2"/>
        <v>ไม่ผ่าน</v>
      </c>
      <c r="AD23" s="25">
        <v>18</v>
      </c>
      <c r="AE23" s="22" t="str">
        <f t="shared" si="7"/>
        <v>6567</v>
      </c>
      <c r="AF23" s="23" t="str">
        <f t="shared" si="8"/>
        <v>เด็กชายสุรสีห์</v>
      </c>
      <c r="AG23" s="23" t="str">
        <f t="shared" si="9"/>
        <v>ทรพับ</v>
      </c>
      <c r="AH23" s="132" t="str">
        <f t="shared" si="10"/>
        <v>ป.๕/๓</v>
      </c>
      <c r="AI23" s="133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31">
        <f t="shared" si="1"/>
        <v>0</v>
      </c>
      <c r="BD23" s="27" t="e">
        <f t="shared" si="3"/>
        <v>#DIV/0!</v>
      </c>
      <c r="BE23" s="137" t="e">
        <f t="shared" si="4"/>
        <v>#DIV/0!</v>
      </c>
      <c r="BF23" s="138"/>
      <c r="BJ23" s="16" t="s">
        <v>75</v>
      </c>
      <c r="BK23" s="16" t="s">
        <v>44</v>
      </c>
    </row>
    <row r="24" spans="1:63" ht="30" customHeight="1" thickBot="1" x14ac:dyDescent="0.4">
      <c r="A24" s="10">
        <v>19</v>
      </c>
      <c r="B24" s="109" t="s">
        <v>124</v>
      </c>
      <c r="C24" s="113" t="s">
        <v>154</v>
      </c>
      <c r="D24" s="110" t="s">
        <v>181</v>
      </c>
      <c r="E24" s="134" t="s">
        <v>43</v>
      </c>
      <c r="F24" s="141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">
        <f t="shared" si="5"/>
        <v>20</v>
      </c>
      <c r="AB24" s="114">
        <f t="shared" si="6"/>
        <v>0</v>
      </c>
      <c r="AC24" s="18" t="str">
        <f t="shared" si="2"/>
        <v>ไม่ผ่าน</v>
      </c>
      <c r="AD24" s="21">
        <v>19</v>
      </c>
      <c r="AE24" s="22" t="str">
        <f t="shared" si="7"/>
        <v>6572</v>
      </c>
      <c r="AF24" s="23" t="str">
        <f t="shared" si="8"/>
        <v>เด็กชายศักดินนท์</v>
      </c>
      <c r="AG24" s="23" t="str">
        <f t="shared" si="9"/>
        <v>ภู่ทอง</v>
      </c>
      <c r="AH24" s="132" t="str">
        <f t="shared" si="10"/>
        <v>ป.๕/๓</v>
      </c>
      <c r="AI24" s="133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31">
        <f t="shared" si="1"/>
        <v>0</v>
      </c>
      <c r="BD24" s="27" t="e">
        <f t="shared" si="3"/>
        <v>#DIV/0!</v>
      </c>
      <c r="BE24" s="137" t="e">
        <f t="shared" si="4"/>
        <v>#DIV/0!</v>
      </c>
      <c r="BF24" s="138"/>
    </row>
    <row r="25" spans="1:63" ht="30" customHeight="1" thickBot="1" x14ac:dyDescent="0.4">
      <c r="A25" s="17">
        <v>20</v>
      </c>
      <c r="B25" s="109" t="s">
        <v>125</v>
      </c>
      <c r="C25" s="113" t="s">
        <v>155</v>
      </c>
      <c r="D25" s="110" t="s">
        <v>182</v>
      </c>
      <c r="E25" s="134" t="s">
        <v>43</v>
      </c>
      <c r="F25" s="141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">
        <f t="shared" si="5"/>
        <v>20</v>
      </c>
      <c r="AB25" s="114">
        <f t="shared" si="6"/>
        <v>0</v>
      </c>
      <c r="AC25" s="18" t="str">
        <f t="shared" si="2"/>
        <v>ไม่ผ่าน</v>
      </c>
      <c r="AD25" s="25">
        <v>20</v>
      </c>
      <c r="AE25" s="22" t="str">
        <f t="shared" si="7"/>
        <v>6580</v>
      </c>
      <c r="AF25" s="23" t="str">
        <f t="shared" si="8"/>
        <v>เด็กหญิงอมลวรรณ</v>
      </c>
      <c r="AG25" s="23" t="str">
        <f t="shared" si="9"/>
        <v>บุญเลี้ยง</v>
      </c>
      <c r="AH25" s="132" t="str">
        <f t="shared" si="10"/>
        <v>ป.๕/๓</v>
      </c>
      <c r="AI25" s="133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31">
        <f t="shared" si="1"/>
        <v>0</v>
      </c>
      <c r="BD25" s="27" t="e">
        <f t="shared" si="3"/>
        <v>#DIV/0!</v>
      </c>
      <c r="BE25" s="137" t="e">
        <f t="shared" si="4"/>
        <v>#DIV/0!</v>
      </c>
      <c r="BF25" s="138"/>
    </row>
    <row r="26" spans="1:63" ht="30" customHeight="1" thickBot="1" x14ac:dyDescent="0.4">
      <c r="A26" s="10">
        <v>21</v>
      </c>
      <c r="B26" s="109" t="s">
        <v>126</v>
      </c>
      <c r="C26" s="113" t="s">
        <v>156</v>
      </c>
      <c r="D26" s="110" t="s">
        <v>183</v>
      </c>
      <c r="E26" s="134" t="s">
        <v>43</v>
      </c>
      <c r="F26" s="141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">
        <f t="shared" si="5"/>
        <v>20</v>
      </c>
      <c r="AB26" s="114">
        <f t="shared" si="6"/>
        <v>0</v>
      </c>
      <c r="AC26" s="18" t="str">
        <f t="shared" si="2"/>
        <v>ไม่ผ่าน</v>
      </c>
      <c r="AD26" s="21">
        <v>21</v>
      </c>
      <c r="AE26" s="22" t="str">
        <f t="shared" si="7"/>
        <v>6581</v>
      </c>
      <c r="AF26" s="23" t="str">
        <f t="shared" si="8"/>
        <v>เด็กหญิงพนิตพิชา</v>
      </c>
      <c r="AG26" s="23" t="str">
        <f t="shared" si="9"/>
        <v>พุ่มทอง</v>
      </c>
      <c r="AH26" s="132" t="str">
        <f t="shared" si="10"/>
        <v>ป.๕/๓</v>
      </c>
      <c r="AI26" s="133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31">
        <f t="shared" si="1"/>
        <v>0</v>
      </c>
      <c r="BD26" s="27" t="e">
        <f t="shared" si="3"/>
        <v>#DIV/0!</v>
      </c>
      <c r="BE26" s="137" t="e">
        <f t="shared" si="4"/>
        <v>#DIV/0!</v>
      </c>
      <c r="BF26" s="138"/>
    </row>
    <row r="27" spans="1:63" ht="30" customHeight="1" thickBot="1" x14ac:dyDescent="0.4">
      <c r="A27" s="17">
        <v>22</v>
      </c>
      <c r="B27" s="109" t="s">
        <v>127</v>
      </c>
      <c r="C27" s="113" t="s">
        <v>157</v>
      </c>
      <c r="D27" s="110" t="s">
        <v>97</v>
      </c>
      <c r="E27" s="134" t="s">
        <v>43</v>
      </c>
      <c r="F27" s="141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">
        <f t="shared" si="5"/>
        <v>20</v>
      </c>
      <c r="AB27" s="114">
        <f t="shared" si="6"/>
        <v>0</v>
      </c>
      <c r="AC27" s="18" t="str">
        <f t="shared" si="2"/>
        <v>ไม่ผ่าน</v>
      </c>
      <c r="AD27" s="25">
        <v>22</v>
      </c>
      <c r="AE27" s="22" t="str">
        <f t="shared" si="7"/>
        <v>6640</v>
      </c>
      <c r="AF27" s="23" t="str">
        <f t="shared" si="8"/>
        <v>เด็กชายชัชวาลย์</v>
      </c>
      <c r="AG27" s="23" t="str">
        <f t="shared" si="9"/>
        <v>จำปา</v>
      </c>
      <c r="AH27" s="132" t="str">
        <f t="shared" si="10"/>
        <v>ป.๕/๓</v>
      </c>
      <c r="AI27" s="133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31">
        <f t="shared" si="1"/>
        <v>0</v>
      </c>
      <c r="BD27" s="27" t="e">
        <f t="shared" si="3"/>
        <v>#DIV/0!</v>
      </c>
      <c r="BE27" s="137" t="e">
        <f t="shared" si="4"/>
        <v>#DIV/0!</v>
      </c>
      <c r="BF27" s="138"/>
    </row>
    <row r="28" spans="1:63" ht="30" customHeight="1" thickBot="1" x14ac:dyDescent="0.4">
      <c r="A28" s="10">
        <v>23</v>
      </c>
      <c r="B28" s="109" t="s">
        <v>128</v>
      </c>
      <c r="C28" s="113" t="s">
        <v>158</v>
      </c>
      <c r="D28" s="110" t="s">
        <v>103</v>
      </c>
      <c r="E28" s="134" t="s">
        <v>43</v>
      </c>
      <c r="F28" s="141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">
        <f t="shared" si="5"/>
        <v>20</v>
      </c>
      <c r="AB28" s="114">
        <f t="shared" si="6"/>
        <v>0</v>
      </c>
      <c r="AC28" s="18" t="str">
        <f t="shared" si="2"/>
        <v>ไม่ผ่าน</v>
      </c>
      <c r="AD28" s="21">
        <v>23</v>
      </c>
      <c r="AE28" s="22" t="str">
        <f t="shared" si="7"/>
        <v>6643</v>
      </c>
      <c r="AF28" s="23" t="str">
        <f t="shared" si="8"/>
        <v>เด็กชายอัครวินท์</v>
      </c>
      <c r="AG28" s="23" t="str">
        <f t="shared" si="9"/>
        <v>งามเหมาะ</v>
      </c>
      <c r="AH28" s="132" t="str">
        <f t="shared" si="10"/>
        <v>ป.๕/๓</v>
      </c>
      <c r="AI28" s="133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31">
        <f t="shared" si="1"/>
        <v>0</v>
      </c>
      <c r="BD28" s="27" t="e">
        <f t="shared" si="3"/>
        <v>#DIV/0!</v>
      </c>
      <c r="BE28" s="137" t="e">
        <f t="shared" si="4"/>
        <v>#DIV/0!</v>
      </c>
      <c r="BF28" s="138"/>
    </row>
    <row r="29" spans="1:63" ht="30" customHeight="1" thickBot="1" x14ac:dyDescent="0.4">
      <c r="A29" s="17">
        <v>24</v>
      </c>
      <c r="B29" s="109" t="s">
        <v>129</v>
      </c>
      <c r="C29" s="113" t="s">
        <v>159</v>
      </c>
      <c r="D29" s="110" t="s">
        <v>184</v>
      </c>
      <c r="E29" s="134" t="s">
        <v>43</v>
      </c>
      <c r="F29" s="141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">
        <f t="shared" si="5"/>
        <v>20</v>
      </c>
      <c r="AB29" s="114">
        <f t="shared" si="6"/>
        <v>0</v>
      </c>
      <c r="AC29" s="18" t="str">
        <f t="shared" si="2"/>
        <v>ไม่ผ่าน</v>
      </c>
      <c r="AD29" s="25">
        <v>24</v>
      </c>
      <c r="AE29" s="22" t="str">
        <f t="shared" si="7"/>
        <v>6662</v>
      </c>
      <c r="AF29" s="23" t="str">
        <f t="shared" si="8"/>
        <v>เด็กชายปรีติ</v>
      </c>
      <c r="AG29" s="23" t="str">
        <f t="shared" si="9"/>
        <v>พันธุบาล</v>
      </c>
      <c r="AH29" s="132" t="str">
        <f t="shared" si="10"/>
        <v>ป.๕/๓</v>
      </c>
      <c r="AI29" s="133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31">
        <f t="shared" si="1"/>
        <v>0</v>
      </c>
      <c r="BD29" s="27" t="e">
        <f t="shared" si="3"/>
        <v>#DIV/0!</v>
      </c>
      <c r="BE29" s="137" t="e">
        <f t="shared" si="4"/>
        <v>#DIV/0!</v>
      </c>
      <c r="BF29" s="138"/>
    </row>
    <row r="30" spans="1:63" ht="30" customHeight="1" thickBot="1" x14ac:dyDescent="0.4">
      <c r="A30" s="10">
        <v>25</v>
      </c>
      <c r="B30" s="109" t="s">
        <v>130</v>
      </c>
      <c r="C30" s="113" t="s">
        <v>160</v>
      </c>
      <c r="D30" s="110" t="s">
        <v>185</v>
      </c>
      <c r="E30" s="134" t="s">
        <v>43</v>
      </c>
      <c r="F30" s="141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">
        <f t="shared" si="5"/>
        <v>20</v>
      </c>
      <c r="AB30" s="114">
        <f t="shared" si="6"/>
        <v>0</v>
      </c>
      <c r="AC30" s="18" t="str">
        <f t="shared" si="2"/>
        <v>ไม่ผ่าน</v>
      </c>
      <c r="AD30" s="21">
        <v>25</v>
      </c>
      <c r="AE30" s="22" t="str">
        <f t="shared" si="7"/>
        <v>6873</v>
      </c>
      <c r="AF30" s="23" t="str">
        <f t="shared" si="8"/>
        <v>เด็กหญิงภัสราพา</v>
      </c>
      <c r="AG30" s="23" t="str">
        <f t="shared" si="9"/>
        <v>ยอดระยับ</v>
      </c>
      <c r="AH30" s="132" t="str">
        <f t="shared" si="10"/>
        <v>ป.๕/๓</v>
      </c>
      <c r="AI30" s="133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31">
        <f t="shared" si="1"/>
        <v>0</v>
      </c>
      <c r="BD30" s="27" t="e">
        <f t="shared" si="3"/>
        <v>#DIV/0!</v>
      </c>
      <c r="BE30" s="137" t="e">
        <f t="shared" si="4"/>
        <v>#DIV/0!</v>
      </c>
      <c r="BF30" s="138"/>
    </row>
    <row r="31" spans="1:63" ht="30" customHeight="1" thickBot="1" x14ac:dyDescent="0.4">
      <c r="A31" s="17">
        <v>26</v>
      </c>
      <c r="B31" s="109" t="s">
        <v>131</v>
      </c>
      <c r="C31" s="113" t="s">
        <v>161</v>
      </c>
      <c r="D31" s="110" t="s">
        <v>186</v>
      </c>
      <c r="E31" s="134" t="s">
        <v>43</v>
      </c>
      <c r="F31" s="141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">
        <f t="shared" si="5"/>
        <v>20</v>
      </c>
      <c r="AB31" s="114">
        <f t="shared" si="6"/>
        <v>0</v>
      </c>
      <c r="AC31" s="18" t="str">
        <f t="shared" si="2"/>
        <v>ไม่ผ่าน</v>
      </c>
      <c r="AD31" s="25">
        <v>26</v>
      </c>
      <c r="AE31" s="22" t="str">
        <f t="shared" si="7"/>
        <v>7012</v>
      </c>
      <c r="AF31" s="23" t="str">
        <f t="shared" si="8"/>
        <v>เด็กหญิงชนกนันท์</v>
      </c>
      <c r="AG31" s="23" t="str">
        <f t="shared" si="9"/>
        <v>อุตส่าห์</v>
      </c>
      <c r="AH31" s="132" t="str">
        <f t="shared" si="10"/>
        <v>ป.๕/๓</v>
      </c>
      <c r="AI31" s="133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31">
        <f t="shared" si="1"/>
        <v>0</v>
      </c>
      <c r="BD31" s="27" t="e">
        <f t="shared" si="3"/>
        <v>#DIV/0!</v>
      </c>
      <c r="BE31" s="137" t="e">
        <f t="shared" si="4"/>
        <v>#DIV/0!</v>
      </c>
      <c r="BF31" s="138"/>
    </row>
    <row r="32" spans="1:63" ht="30" customHeight="1" thickBot="1" x14ac:dyDescent="0.4">
      <c r="A32" s="10">
        <v>27</v>
      </c>
      <c r="B32" s="109" t="s">
        <v>132</v>
      </c>
      <c r="C32" s="113" t="s">
        <v>162</v>
      </c>
      <c r="D32" s="110" t="s">
        <v>187</v>
      </c>
      <c r="E32" s="134" t="s">
        <v>43</v>
      </c>
      <c r="F32" s="141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">
        <f t="shared" si="5"/>
        <v>20</v>
      </c>
      <c r="AB32" s="114">
        <f t="shared" si="6"/>
        <v>0</v>
      </c>
      <c r="AC32" s="18" t="str">
        <f t="shared" si="2"/>
        <v>ไม่ผ่าน</v>
      </c>
      <c r="AD32" s="21">
        <v>27</v>
      </c>
      <c r="AE32" s="22" t="str">
        <f t="shared" si="7"/>
        <v>7019</v>
      </c>
      <c r="AF32" s="23" t="str">
        <f t="shared" si="8"/>
        <v>เด็กชายบุรินทร์</v>
      </c>
      <c r="AG32" s="23" t="str">
        <f t="shared" si="9"/>
        <v>เพ็ชรายุทธพันธ์</v>
      </c>
      <c r="AH32" s="132" t="str">
        <f t="shared" si="10"/>
        <v>ป.๕/๓</v>
      </c>
      <c r="AI32" s="133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31">
        <f t="shared" si="1"/>
        <v>0</v>
      </c>
      <c r="BD32" s="27" t="e">
        <f t="shared" si="3"/>
        <v>#DIV/0!</v>
      </c>
      <c r="BE32" s="137" t="e">
        <f t="shared" si="4"/>
        <v>#DIV/0!</v>
      </c>
      <c r="BF32" s="138"/>
    </row>
    <row r="33" spans="1:60" ht="30" customHeight="1" thickBot="1" x14ac:dyDescent="0.4">
      <c r="A33" s="17">
        <v>28</v>
      </c>
      <c r="B33" s="109" t="s">
        <v>133</v>
      </c>
      <c r="C33" s="113" t="s">
        <v>93</v>
      </c>
      <c r="D33" s="110" t="s">
        <v>188</v>
      </c>
      <c r="E33" s="134" t="s">
        <v>43</v>
      </c>
      <c r="F33" s="141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">
        <f t="shared" si="5"/>
        <v>20</v>
      </c>
      <c r="AB33" s="114">
        <f t="shared" si="6"/>
        <v>0</v>
      </c>
      <c r="AC33" s="18" t="str">
        <f t="shared" si="2"/>
        <v>ไม่ผ่าน</v>
      </c>
      <c r="AD33" s="25">
        <v>28</v>
      </c>
      <c r="AE33" s="22" t="str">
        <f t="shared" si="7"/>
        <v>7021</v>
      </c>
      <c r="AF33" s="23" t="str">
        <f t="shared" si="8"/>
        <v>เด็กชายสราวุฒิ</v>
      </c>
      <c r="AG33" s="23" t="str">
        <f t="shared" si="9"/>
        <v>ศรีระษา</v>
      </c>
      <c r="AH33" s="132" t="str">
        <f t="shared" si="10"/>
        <v>ป.๕/๓</v>
      </c>
      <c r="AI33" s="133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31">
        <f t="shared" si="1"/>
        <v>0</v>
      </c>
      <c r="BD33" s="27" t="e">
        <f t="shared" si="3"/>
        <v>#DIV/0!</v>
      </c>
      <c r="BE33" s="137" t="e">
        <f t="shared" si="4"/>
        <v>#DIV/0!</v>
      </c>
      <c r="BF33" s="138"/>
    </row>
    <row r="34" spans="1:60" ht="30" customHeight="1" thickBot="1" x14ac:dyDescent="0.4">
      <c r="A34" s="10">
        <v>29</v>
      </c>
      <c r="B34" s="120" t="s">
        <v>134</v>
      </c>
      <c r="C34" s="113" t="s">
        <v>163</v>
      </c>
      <c r="D34" s="110" t="s">
        <v>189</v>
      </c>
      <c r="E34" s="134" t="s">
        <v>43</v>
      </c>
      <c r="F34" s="141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">
        <f t="shared" si="5"/>
        <v>20</v>
      </c>
      <c r="AB34" s="114">
        <f t="shared" si="6"/>
        <v>0</v>
      </c>
      <c r="AC34" s="18" t="str">
        <f t="shared" si="2"/>
        <v>ไม่ผ่าน</v>
      </c>
      <c r="AD34" s="21">
        <v>29</v>
      </c>
      <c r="AE34" s="22" t="str">
        <f t="shared" si="7"/>
        <v>7228</v>
      </c>
      <c r="AF34" s="23" t="str">
        <f t="shared" si="8"/>
        <v>เด็กหญิงณัชชา</v>
      </c>
      <c r="AG34" s="23" t="str">
        <f t="shared" si="9"/>
        <v>เฉิดจินดา</v>
      </c>
      <c r="AH34" s="132" t="str">
        <f t="shared" si="10"/>
        <v>ป.๕/๓</v>
      </c>
      <c r="AI34" s="133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31">
        <f t="shared" si="1"/>
        <v>0</v>
      </c>
      <c r="BD34" s="27" t="e">
        <f t="shared" si="3"/>
        <v>#DIV/0!</v>
      </c>
      <c r="BE34" s="137" t="e">
        <f t="shared" si="4"/>
        <v>#DIV/0!</v>
      </c>
      <c r="BF34" s="138"/>
    </row>
    <row r="35" spans="1:60" ht="30" customHeight="1" thickBot="1" x14ac:dyDescent="0.4">
      <c r="A35" s="17">
        <v>30</v>
      </c>
      <c r="B35" s="120" t="s">
        <v>135</v>
      </c>
      <c r="C35" s="113" t="s">
        <v>164</v>
      </c>
      <c r="D35" s="110" t="s">
        <v>190</v>
      </c>
      <c r="E35" s="134" t="s">
        <v>43</v>
      </c>
      <c r="F35" s="141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">
        <f t="shared" si="5"/>
        <v>20</v>
      </c>
      <c r="AB35" s="114">
        <f t="shared" si="6"/>
        <v>0</v>
      </c>
      <c r="AC35" s="18" t="str">
        <f t="shared" si="2"/>
        <v>ไม่ผ่าน</v>
      </c>
      <c r="AD35" s="25">
        <v>30</v>
      </c>
      <c r="AE35" s="22" t="str">
        <f t="shared" si="7"/>
        <v>7431</v>
      </c>
      <c r="AF35" s="23" t="str">
        <f t="shared" si="8"/>
        <v>เด็กชายภรภพ</v>
      </c>
      <c r="AG35" s="23" t="str">
        <f t="shared" si="9"/>
        <v>ทองแม้น</v>
      </c>
      <c r="AH35" s="132" t="str">
        <f t="shared" si="10"/>
        <v>ป.๕/๓</v>
      </c>
      <c r="AI35" s="133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31">
        <f t="shared" si="1"/>
        <v>0</v>
      </c>
      <c r="BD35" s="27" t="e">
        <f t="shared" si="3"/>
        <v>#DIV/0!</v>
      </c>
      <c r="BE35" s="137" t="e">
        <f t="shared" si="4"/>
        <v>#DIV/0!</v>
      </c>
      <c r="BF35" s="138"/>
    </row>
    <row r="36" spans="1:60" ht="30" customHeight="1" thickBot="1" x14ac:dyDescent="0.4">
      <c r="A36" s="10">
        <v>31</v>
      </c>
      <c r="B36" s="120" t="s">
        <v>136</v>
      </c>
      <c r="C36" s="113" t="s">
        <v>165</v>
      </c>
      <c r="D36" s="110" t="s">
        <v>191</v>
      </c>
      <c r="E36" s="134" t="s">
        <v>43</v>
      </c>
      <c r="F36" s="141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">
        <f t="shared" si="5"/>
        <v>20</v>
      </c>
      <c r="AB36" s="114">
        <f t="shared" si="6"/>
        <v>0</v>
      </c>
      <c r="AC36" s="18" t="str">
        <f t="shared" si="2"/>
        <v>ไม่ผ่าน</v>
      </c>
      <c r="AD36" s="21">
        <v>31</v>
      </c>
      <c r="AE36" s="22" t="str">
        <f t="shared" ref="AE36:AE74" si="11">B36</f>
        <v>7615</v>
      </c>
      <c r="AF36" s="23" t="str">
        <f t="shared" ref="AF36:AF74" si="12">C36</f>
        <v>เด็กชายชินภัทร</v>
      </c>
      <c r="AG36" s="23" t="str">
        <f t="shared" ref="AG36:AG74" si="13">D36</f>
        <v>คุ้มจันทร์</v>
      </c>
      <c r="AH36" s="132" t="str">
        <f t="shared" ref="AH36:AH74" si="14">E36</f>
        <v>ป.๕/๓</v>
      </c>
      <c r="AI36" s="133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31">
        <f t="shared" si="1"/>
        <v>0</v>
      </c>
      <c r="BD36" s="27" t="e">
        <f t="shared" si="3"/>
        <v>#DIV/0!</v>
      </c>
      <c r="BE36" s="137" t="e">
        <f t="shared" si="4"/>
        <v>#DIV/0!</v>
      </c>
      <c r="BF36" s="138"/>
    </row>
    <row r="37" spans="1:60" ht="30" customHeight="1" thickBot="1" x14ac:dyDescent="0.4">
      <c r="A37" s="17">
        <v>32</v>
      </c>
      <c r="B37" s="120" t="s">
        <v>137</v>
      </c>
      <c r="C37" s="113" t="s">
        <v>166</v>
      </c>
      <c r="D37" s="110" t="s">
        <v>192</v>
      </c>
      <c r="E37" s="134" t="s">
        <v>43</v>
      </c>
      <c r="F37" s="141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">
        <f t="shared" si="5"/>
        <v>20</v>
      </c>
      <c r="AB37" s="114">
        <f t="shared" si="6"/>
        <v>0</v>
      </c>
      <c r="AC37" s="18" t="str">
        <f t="shared" si="2"/>
        <v>ไม่ผ่าน</v>
      </c>
      <c r="AD37" s="25">
        <v>32</v>
      </c>
      <c r="AE37" s="22" t="str">
        <f t="shared" si="11"/>
        <v>7651</v>
      </c>
      <c r="AF37" s="23" t="str">
        <f t="shared" si="12"/>
        <v>เด็กหญิงเพชรน้ำหนึ่ง</v>
      </c>
      <c r="AG37" s="23" t="str">
        <f t="shared" si="13"/>
        <v>ชาตะรูปะชีวิน</v>
      </c>
      <c r="AH37" s="132" t="str">
        <f t="shared" si="14"/>
        <v>ป.๕/๓</v>
      </c>
      <c r="AI37" s="133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31">
        <f t="shared" si="1"/>
        <v>0</v>
      </c>
      <c r="BD37" s="27" t="e">
        <f t="shared" si="3"/>
        <v>#DIV/0!</v>
      </c>
      <c r="BE37" s="137" t="e">
        <f t="shared" si="4"/>
        <v>#DIV/0!</v>
      </c>
      <c r="BF37" s="138"/>
    </row>
    <row r="38" spans="1:60" ht="30" customHeight="1" thickBot="1" x14ac:dyDescent="0.4">
      <c r="A38" s="10">
        <v>33</v>
      </c>
      <c r="B38" s="120" t="s">
        <v>138</v>
      </c>
      <c r="C38" s="113" t="s">
        <v>167</v>
      </c>
      <c r="D38" s="110" t="s">
        <v>98</v>
      </c>
      <c r="E38" s="134" t="s">
        <v>43</v>
      </c>
      <c r="F38" s="141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">
        <f t="shared" si="5"/>
        <v>20</v>
      </c>
      <c r="AB38" s="114">
        <f t="shared" si="6"/>
        <v>0</v>
      </c>
      <c r="AC38" s="18" t="str">
        <f t="shared" si="2"/>
        <v>ไม่ผ่าน</v>
      </c>
      <c r="AD38" s="21">
        <v>33</v>
      </c>
      <c r="AE38" s="22" t="str">
        <f t="shared" si="11"/>
        <v>7803</v>
      </c>
      <c r="AF38" s="23" t="str">
        <f t="shared" si="12"/>
        <v>เด็กหญิงฟ้าใส</v>
      </c>
      <c r="AG38" s="23" t="str">
        <f t="shared" si="13"/>
        <v>ลอดสาด</v>
      </c>
      <c r="AH38" s="132" t="str">
        <f t="shared" si="14"/>
        <v>ป.๕/๓</v>
      </c>
      <c r="AI38" s="133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31">
        <f t="shared" si="1"/>
        <v>0</v>
      </c>
      <c r="BD38" s="27" t="e">
        <f t="shared" si="3"/>
        <v>#DIV/0!</v>
      </c>
      <c r="BE38" s="137" t="e">
        <f t="shared" si="4"/>
        <v>#DIV/0!</v>
      </c>
      <c r="BF38" s="138"/>
    </row>
    <row r="39" spans="1:60" ht="30" customHeight="1" thickBot="1" x14ac:dyDescent="0.4">
      <c r="A39" s="17">
        <v>34</v>
      </c>
      <c r="B39" s="120" t="s">
        <v>139</v>
      </c>
      <c r="C39" s="113" t="s">
        <v>168</v>
      </c>
      <c r="D39" s="110" t="s">
        <v>193</v>
      </c>
      <c r="E39" s="134" t="s">
        <v>43</v>
      </c>
      <c r="F39" s="141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">
        <f t="shared" si="5"/>
        <v>20</v>
      </c>
      <c r="AB39" s="114">
        <f t="shared" si="6"/>
        <v>0</v>
      </c>
      <c r="AC39" s="18" t="str">
        <f t="shared" si="2"/>
        <v>ไม่ผ่าน</v>
      </c>
      <c r="AD39" s="25">
        <v>34</v>
      </c>
      <c r="AE39" s="22" t="str">
        <f t="shared" si="11"/>
        <v>7804</v>
      </c>
      <c r="AF39" s="23" t="str">
        <f t="shared" si="12"/>
        <v>เด็กหญิงพิมลพัตร</v>
      </c>
      <c r="AG39" s="23" t="str">
        <f t="shared" si="13"/>
        <v>จันทรวงษ์</v>
      </c>
      <c r="AH39" s="132" t="str">
        <f t="shared" si="14"/>
        <v>ป.๕/๓</v>
      </c>
      <c r="AI39" s="133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31">
        <f t="shared" si="1"/>
        <v>0</v>
      </c>
      <c r="BD39" s="27" t="e">
        <f t="shared" si="3"/>
        <v>#DIV/0!</v>
      </c>
      <c r="BE39" s="137" t="e">
        <f t="shared" si="4"/>
        <v>#DIV/0!</v>
      </c>
      <c r="BF39" s="138"/>
    </row>
    <row r="40" spans="1:60" ht="30" customHeight="1" thickBot="1" x14ac:dyDescent="0.4">
      <c r="A40" s="10">
        <v>35</v>
      </c>
      <c r="B40" s="120"/>
      <c r="C40" s="113"/>
      <c r="D40" s="110"/>
      <c r="E40" s="134"/>
      <c r="F40" s="141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">
        <f t="shared" si="5"/>
        <v>20</v>
      </c>
      <c r="AB40" s="114">
        <f t="shared" si="6"/>
        <v>0</v>
      </c>
      <c r="AC40" s="18" t="str">
        <f t="shared" si="2"/>
        <v>ไม่ผ่าน</v>
      </c>
      <c r="AD40" s="21">
        <v>35</v>
      </c>
      <c r="AE40" s="22">
        <f t="shared" si="11"/>
        <v>0</v>
      </c>
      <c r="AF40" s="23">
        <f t="shared" si="12"/>
        <v>0</v>
      </c>
      <c r="AG40" s="23">
        <f t="shared" si="13"/>
        <v>0</v>
      </c>
      <c r="AH40" s="132">
        <f t="shared" si="14"/>
        <v>0</v>
      </c>
      <c r="AI40" s="133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31">
        <f t="shared" si="1"/>
        <v>0</v>
      </c>
      <c r="BD40" s="27" t="e">
        <f t="shared" si="3"/>
        <v>#DIV/0!</v>
      </c>
      <c r="BE40" s="137" t="e">
        <f t="shared" si="4"/>
        <v>#DIV/0!</v>
      </c>
      <c r="BF40" s="138"/>
    </row>
    <row r="41" spans="1:60" ht="30" customHeight="1" thickBot="1" x14ac:dyDescent="0.4">
      <c r="A41" s="24"/>
      <c r="B41" s="120"/>
      <c r="C41" s="113"/>
      <c r="D41" s="110"/>
      <c r="E41" s="134"/>
      <c r="F41" s="141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">
        <f t="shared" si="5"/>
        <v>20</v>
      </c>
      <c r="AB41" s="114">
        <f t="shared" si="6"/>
        <v>0</v>
      </c>
      <c r="AC41" s="18" t="str">
        <f t="shared" si="2"/>
        <v>ไม่ผ่าน</v>
      </c>
      <c r="AD41" s="25">
        <v>36</v>
      </c>
      <c r="AE41" s="22">
        <f t="shared" si="11"/>
        <v>0</v>
      </c>
      <c r="AF41" s="23">
        <f t="shared" si="12"/>
        <v>0</v>
      </c>
      <c r="AG41" s="23">
        <f t="shared" si="13"/>
        <v>0</v>
      </c>
      <c r="AH41" s="132">
        <f t="shared" si="14"/>
        <v>0</v>
      </c>
      <c r="AI41" s="133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31">
        <f t="shared" si="1"/>
        <v>0</v>
      </c>
      <c r="BD41" s="27" t="e">
        <f t="shared" si="3"/>
        <v>#DIV/0!</v>
      </c>
      <c r="BE41" s="137" t="e">
        <f t="shared" si="4"/>
        <v>#DIV/0!</v>
      </c>
      <c r="BF41" s="138"/>
    </row>
    <row r="42" spans="1:60" ht="30" customHeight="1" thickBot="1" x14ac:dyDescent="0.4">
      <c r="A42" s="20"/>
      <c r="B42" s="120"/>
      <c r="C42" s="113"/>
      <c r="D42" s="110"/>
      <c r="E42" s="134"/>
      <c r="F42" s="141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">
        <f t="shared" si="5"/>
        <v>20</v>
      </c>
      <c r="AB42" s="114">
        <f t="shared" si="6"/>
        <v>0</v>
      </c>
      <c r="AC42" s="18" t="str">
        <f t="shared" si="2"/>
        <v>ไม่ผ่าน</v>
      </c>
      <c r="AD42" s="21">
        <v>37</v>
      </c>
      <c r="AE42" s="22">
        <f t="shared" si="11"/>
        <v>0</v>
      </c>
      <c r="AF42" s="23">
        <f t="shared" si="12"/>
        <v>0</v>
      </c>
      <c r="AG42" s="23">
        <f t="shared" si="13"/>
        <v>0</v>
      </c>
      <c r="AH42" s="132">
        <f t="shared" si="14"/>
        <v>0</v>
      </c>
      <c r="AI42" s="133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31">
        <f t="shared" si="1"/>
        <v>0</v>
      </c>
      <c r="BD42" s="27" t="e">
        <f t="shared" si="3"/>
        <v>#DIV/0!</v>
      </c>
      <c r="BE42" s="137" t="e">
        <f t="shared" si="4"/>
        <v>#DIV/0!</v>
      </c>
      <c r="BF42" s="138"/>
    </row>
    <row r="43" spans="1:60" ht="30" hidden="1" customHeight="1" thickBot="1" x14ac:dyDescent="0.4">
      <c r="A43" s="24"/>
      <c r="B43" s="120"/>
      <c r="C43" s="113"/>
      <c r="D43" s="110"/>
      <c r="E43" s="134"/>
      <c r="F43" s="135"/>
      <c r="G43" s="64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6"/>
      <c r="AA43" s="11">
        <f t="shared" si="5"/>
        <v>20</v>
      </c>
      <c r="AB43" s="114">
        <f t="shared" si="6"/>
        <v>0</v>
      </c>
      <c r="AC43" s="18" t="str">
        <f t="shared" si="2"/>
        <v>ไม่ผ่าน</v>
      </c>
      <c r="AD43" s="25">
        <v>38</v>
      </c>
      <c r="AE43" s="22">
        <f t="shared" si="11"/>
        <v>0</v>
      </c>
      <c r="AF43" s="23">
        <f t="shared" si="12"/>
        <v>0</v>
      </c>
      <c r="AG43" s="23">
        <f t="shared" si="13"/>
        <v>0</v>
      </c>
      <c r="AH43" s="132">
        <f t="shared" si="14"/>
        <v>0</v>
      </c>
      <c r="AI43" s="133"/>
      <c r="AJ43" s="70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31">
        <f t="shared" si="1"/>
        <v>0</v>
      </c>
      <c r="BD43" s="27" t="e">
        <f t="shared" si="3"/>
        <v>#DIV/0!</v>
      </c>
      <c r="BE43" s="137" t="e">
        <f t="shared" ref="BE43:BE72" si="15">IF(BD43&gt;=40,"ผ่าน",IF(BD43&gt;=39,"ไม่ผ่าน","ไม่ผ่าน"))</f>
        <v>#DIV/0!</v>
      </c>
      <c r="BF43" s="138"/>
    </row>
    <row r="44" spans="1:60" ht="30" hidden="1" customHeight="1" thickBot="1" x14ac:dyDescent="0.4">
      <c r="A44" s="20"/>
      <c r="B44" s="29"/>
      <c r="C44" s="113"/>
      <c r="D44" s="30"/>
      <c r="E44" s="134"/>
      <c r="F44" s="135"/>
      <c r="G44" s="64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6"/>
      <c r="AA44" s="11">
        <f t="shared" si="5"/>
        <v>20</v>
      </c>
      <c r="AB44" s="114">
        <f t="shared" si="6"/>
        <v>0</v>
      </c>
      <c r="AC44" s="18" t="str">
        <f t="shared" si="2"/>
        <v>ไม่ผ่าน</v>
      </c>
      <c r="AD44" s="21">
        <v>39</v>
      </c>
      <c r="AE44" s="22">
        <f t="shared" si="11"/>
        <v>0</v>
      </c>
      <c r="AF44" s="23">
        <f t="shared" si="12"/>
        <v>0</v>
      </c>
      <c r="AG44" s="23">
        <f t="shared" si="13"/>
        <v>0</v>
      </c>
      <c r="AH44" s="132">
        <f t="shared" si="14"/>
        <v>0</v>
      </c>
      <c r="AI44" s="133"/>
      <c r="AJ44" s="70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31">
        <f t="shared" si="1"/>
        <v>0</v>
      </c>
      <c r="BD44" s="27" t="e">
        <f t="shared" si="3"/>
        <v>#DIV/0!</v>
      </c>
      <c r="BE44" s="137" t="e">
        <f t="shared" si="15"/>
        <v>#DIV/0!</v>
      </c>
      <c r="BF44" s="138"/>
    </row>
    <row r="45" spans="1:60" ht="30" hidden="1" customHeight="1" thickBot="1" x14ac:dyDescent="0.4">
      <c r="A45" s="24"/>
      <c r="B45" s="29"/>
      <c r="C45" s="113"/>
      <c r="D45" s="30"/>
      <c r="E45" s="134"/>
      <c r="F45" s="135"/>
      <c r="G45" s="64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6"/>
      <c r="AA45" s="11">
        <f t="shared" si="5"/>
        <v>20</v>
      </c>
      <c r="AB45" s="114">
        <f t="shared" si="6"/>
        <v>0</v>
      </c>
      <c r="AC45" s="18" t="str">
        <f t="shared" si="2"/>
        <v>ไม่ผ่าน</v>
      </c>
      <c r="AD45" s="25">
        <v>40</v>
      </c>
      <c r="AE45" s="22">
        <f t="shared" si="11"/>
        <v>0</v>
      </c>
      <c r="AF45" s="23">
        <f t="shared" si="12"/>
        <v>0</v>
      </c>
      <c r="AG45" s="23">
        <f t="shared" si="13"/>
        <v>0</v>
      </c>
      <c r="AH45" s="132">
        <f t="shared" si="14"/>
        <v>0</v>
      </c>
      <c r="AI45" s="133"/>
      <c r="AJ45" s="70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31">
        <f t="shared" si="1"/>
        <v>0</v>
      </c>
      <c r="BD45" s="27" t="e">
        <f t="shared" si="3"/>
        <v>#DIV/0!</v>
      </c>
      <c r="BE45" s="137" t="e">
        <f t="shared" si="15"/>
        <v>#DIV/0!</v>
      </c>
      <c r="BF45" s="138"/>
    </row>
    <row r="46" spans="1:60" ht="30" hidden="1" customHeight="1" thickBot="1" x14ac:dyDescent="0.4">
      <c r="A46" s="20"/>
      <c r="B46" s="29"/>
      <c r="C46" s="113"/>
      <c r="D46" s="30"/>
      <c r="E46" s="134"/>
      <c r="F46" s="135"/>
      <c r="G46" s="64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6"/>
      <c r="AA46" s="11">
        <f t="shared" si="5"/>
        <v>20</v>
      </c>
      <c r="AB46" s="114">
        <f t="shared" si="6"/>
        <v>0</v>
      </c>
      <c r="AC46" s="18" t="str">
        <f t="shared" si="2"/>
        <v>ไม่ผ่าน</v>
      </c>
      <c r="AD46" s="21">
        <v>41</v>
      </c>
      <c r="AE46" s="22">
        <f t="shared" si="11"/>
        <v>0</v>
      </c>
      <c r="AF46" s="23">
        <f t="shared" si="12"/>
        <v>0</v>
      </c>
      <c r="AG46" s="23">
        <f t="shared" si="13"/>
        <v>0</v>
      </c>
      <c r="AH46" s="132">
        <f t="shared" si="14"/>
        <v>0</v>
      </c>
      <c r="AI46" s="133"/>
      <c r="AJ46" s="70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31">
        <f t="shared" si="1"/>
        <v>0</v>
      </c>
      <c r="BD46" s="27" t="e">
        <f t="shared" si="3"/>
        <v>#DIV/0!</v>
      </c>
      <c r="BE46" s="137" t="e">
        <f t="shared" si="15"/>
        <v>#DIV/0!</v>
      </c>
      <c r="BF46" s="138"/>
    </row>
    <row r="47" spans="1:60" ht="30" hidden="1" customHeight="1" thickBot="1" x14ac:dyDescent="0.4">
      <c r="A47" s="24"/>
      <c r="B47" s="29"/>
      <c r="C47" s="113"/>
      <c r="D47" s="30"/>
      <c r="E47" s="134"/>
      <c r="F47" s="135"/>
      <c r="G47" s="64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6"/>
      <c r="AA47" s="11">
        <f t="shared" si="5"/>
        <v>20</v>
      </c>
      <c r="AB47" s="114">
        <f t="shared" si="6"/>
        <v>0</v>
      </c>
      <c r="AC47" s="18" t="str">
        <f t="shared" si="2"/>
        <v>ไม่ผ่าน</v>
      </c>
      <c r="AD47" s="25">
        <v>42</v>
      </c>
      <c r="AE47" s="22">
        <f t="shared" si="11"/>
        <v>0</v>
      </c>
      <c r="AF47" s="23">
        <f t="shared" si="12"/>
        <v>0</v>
      </c>
      <c r="AG47" s="23">
        <f t="shared" si="13"/>
        <v>0</v>
      </c>
      <c r="AH47" s="132">
        <f t="shared" si="14"/>
        <v>0</v>
      </c>
      <c r="AI47" s="133"/>
      <c r="AJ47" s="70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31">
        <f t="shared" si="1"/>
        <v>0</v>
      </c>
      <c r="BD47" s="27" t="e">
        <f t="shared" si="3"/>
        <v>#DIV/0!</v>
      </c>
      <c r="BE47" s="137" t="e">
        <f t="shared" si="15"/>
        <v>#DIV/0!</v>
      </c>
      <c r="BF47" s="138"/>
      <c r="BH47" s="16" t="s">
        <v>15</v>
      </c>
    </row>
    <row r="48" spans="1:60" ht="30" hidden="1" customHeight="1" thickBot="1" x14ac:dyDescent="0.4">
      <c r="A48" s="20"/>
      <c r="B48" s="29"/>
      <c r="C48" s="113"/>
      <c r="D48" s="30"/>
      <c r="E48" s="134"/>
      <c r="F48" s="135"/>
      <c r="G48" s="64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6"/>
      <c r="AA48" s="11">
        <f t="shared" si="5"/>
        <v>20</v>
      </c>
      <c r="AB48" s="114">
        <f t="shared" si="6"/>
        <v>0</v>
      </c>
      <c r="AC48" s="18" t="str">
        <f t="shared" si="2"/>
        <v>ไม่ผ่าน</v>
      </c>
      <c r="AD48" s="21">
        <v>43</v>
      </c>
      <c r="AE48" s="22">
        <f t="shared" si="11"/>
        <v>0</v>
      </c>
      <c r="AF48" s="23">
        <f t="shared" si="12"/>
        <v>0</v>
      </c>
      <c r="AG48" s="23">
        <f t="shared" si="13"/>
        <v>0</v>
      </c>
      <c r="AH48" s="132">
        <f t="shared" si="14"/>
        <v>0</v>
      </c>
      <c r="AI48" s="133"/>
      <c r="AJ48" s="70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31">
        <f t="shared" si="1"/>
        <v>0</v>
      </c>
      <c r="BD48" s="27" t="e">
        <f t="shared" si="3"/>
        <v>#DIV/0!</v>
      </c>
      <c r="BE48" s="137" t="e">
        <f t="shared" si="15"/>
        <v>#DIV/0!</v>
      </c>
      <c r="BF48" s="138"/>
      <c r="BH48" s="16" t="s">
        <v>16</v>
      </c>
    </row>
    <row r="49" spans="1:60" ht="30" hidden="1" customHeight="1" thickBot="1" x14ac:dyDescent="0.4">
      <c r="A49" s="24"/>
      <c r="B49" s="29"/>
      <c r="C49" s="113"/>
      <c r="D49" s="30"/>
      <c r="E49" s="134"/>
      <c r="F49" s="135"/>
      <c r="G49" s="64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6"/>
      <c r="AA49" s="11">
        <f t="shared" si="5"/>
        <v>20</v>
      </c>
      <c r="AB49" s="114">
        <f t="shared" si="6"/>
        <v>0</v>
      </c>
      <c r="AC49" s="18" t="str">
        <f t="shared" si="2"/>
        <v>ไม่ผ่าน</v>
      </c>
      <c r="AD49" s="25">
        <v>44</v>
      </c>
      <c r="AE49" s="22">
        <f t="shared" si="11"/>
        <v>0</v>
      </c>
      <c r="AF49" s="23">
        <f t="shared" si="12"/>
        <v>0</v>
      </c>
      <c r="AG49" s="23">
        <f t="shared" si="13"/>
        <v>0</v>
      </c>
      <c r="AH49" s="132">
        <f t="shared" si="14"/>
        <v>0</v>
      </c>
      <c r="AI49" s="133"/>
      <c r="AJ49" s="70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31">
        <f t="shared" si="1"/>
        <v>0</v>
      </c>
      <c r="BD49" s="27" t="e">
        <f t="shared" si="3"/>
        <v>#DIV/0!</v>
      </c>
      <c r="BE49" s="137" t="e">
        <f t="shared" si="15"/>
        <v>#DIV/0!</v>
      </c>
      <c r="BF49" s="138"/>
      <c r="BH49" s="16" t="s">
        <v>17</v>
      </c>
    </row>
    <row r="50" spans="1:60" ht="30" hidden="1" customHeight="1" thickBot="1" x14ac:dyDescent="0.4">
      <c r="A50" s="20"/>
      <c r="B50" s="29"/>
      <c r="C50" s="113"/>
      <c r="D50" s="30"/>
      <c r="E50" s="134"/>
      <c r="F50" s="135"/>
      <c r="G50" s="64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6"/>
      <c r="AA50" s="11">
        <f t="shared" si="5"/>
        <v>20</v>
      </c>
      <c r="AB50" s="114">
        <f t="shared" si="6"/>
        <v>0</v>
      </c>
      <c r="AC50" s="18" t="str">
        <f t="shared" si="2"/>
        <v>ไม่ผ่าน</v>
      </c>
      <c r="AD50" s="21">
        <v>45</v>
      </c>
      <c r="AE50" s="22">
        <f t="shared" si="11"/>
        <v>0</v>
      </c>
      <c r="AF50" s="23">
        <f t="shared" si="12"/>
        <v>0</v>
      </c>
      <c r="AG50" s="23">
        <f t="shared" si="13"/>
        <v>0</v>
      </c>
      <c r="AH50" s="132">
        <f t="shared" si="14"/>
        <v>0</v>
      </c>
      <c r="AI50" s="133"/>
      <c r="AJ50" s="70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31">
        <f t="shared" si="1"/>
        <v>0</v>
      </c>
      <c r="BD50" s="27" t="e">
        <f t="shared" si="3"/>
        <v>#DIV/0!</v>
      </c>
      <c r="BE50" s="137" t="e">
        <f t="shared" si="15"/>
        <v>#DIV/0!</v>
      </c>
      <c r="BF50" s="138"/>
      <c r="BH50" s="16" t="s">
        <v>18</v>
      </c>
    </row>
    <row r="51" spans="1:60" ht="30" hidden="1" customHeight="1" thickBot="1" x14ac:dyDescent="0.4">
      <c r="A51" s="24"/>
      <c r="B51" s="29"/>
      <c r="C51" s="113"/>
      <c r="D51" s="30"/>
      <c r="E51" s="134"/>
      <c r="F51" s="135"/>
      <c r="G51" s="64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6"/>
      <c r="AA51" s="11">
        <f t="shared" si="5"/>
        <v>20</v>
      </c>
      <c r="AB51" s="114">
        <f t="shared" si="6"/>
        <v>0</v>
      </c>
      <c r="AC51" s="18" t="str">
        <f t="shared" si="2"/>
        <v>ไม่ผ่าน</v>
      </c>
      <c r="AD51" s="25">
        <v>46</v>
      </c>
      <c r="AE51" s="22">
        <f t="shared" si="11"/>
        <v>0</v>
      </c>
      <c r="AF51" s="23">
        <f t="shared" si="12"/>
        <v>0</v>
      </c>
      <c r="AG51" s="23">
        <f t="shared" si="13"/>
        <v>0</v>
      </c>
      <c r="AH51" s="132">
        <f t="shared" si="14"/>
        <v>0</v>
      </c>
      <c r="AI51" s="133"/>
      <c r="AJ51" s="70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31">
        <f t="shared" si="1"/>
        <v>0</v>
      </c>
      <c r="BD51" s="27" t="e">
        <f t="shared" si="3"/>
        <v>#DIV/0!</v>
      </c>
      <c r="BE51" s="137" t="e">
        <f t="shared" si="15"/>
        <v>#DIV/0!</v>
      </c>
      <c r="BF51" s="138"/>
      <c r="BH51" s="16" t="s">
        <v>19</v>
      </c>
    </row>
    <row r="52" spans="1:60" ht="30" hidden="1" customHeight="1" thickBot="1" x14ac:dyDescent="0.4">
      <c r="A52" s="20"/>
      <c r="B52" s="29"/>
      <c r="C52" s="113"/>
      <c r="D52" s="30"/>
      <c r="E52" s="134"/>
      <c r="F52" s="135"/>
      <c r="G52" s="64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6"/>
      <c r="AA52" s="11">
        <f t="shared" si="5"/>
        <v>20</v>
      </c>
      <c r="AB52" s="114">
        <f t="shared" si="6"/>
        <v>0</v>
      </c>
      <c r="AC52" s="18" t="str">
        <f t="shared" si="2"/>
        <v>ไม่ผ่าน</v>
      </c>
      <c r="AD52" s="21">
        <v>47</v>
      </c>
      <c r="AE52" s="22">
        <f t="shared" si="11"/>
        <v>0</v>
      </c>
      <c r="AF52" s="23">
        <f t="shared" si="12"/>
        <v>0</v>
      </c>
      <c r="AG52" s="23">
        <f t="shared" si="13"/>
        <v>0</v>
      </c>
      <c r="AH52" s="132">
        <f t="shared" si="14"/>
        <v>0</v>
      </c>
      <c r="AI52" s="133"/>
      <c r="AJ52" s="70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31">
        <f t="shared" si="1"/>
        <v>0</v>
      </c>
      <c r="BD52" s="27" t="e">
        <f t="shared" si="3"/>
        <v>#DIV/0!</v>
      </c>
      <c r="BE52" s="137" t="e">
        <f t="shared" si="15"/>
        <v>#DIV/0!</v>
      </c>
      <c r="BF52" s="138"/>
      <c r="BH52" s="16" t="s">
        <v>20</v>
      </c>
    </row>
    <row r="53" spans="1:60" ht="30" hidden="1" customHeight="1" thickBot="1" x14ac:dyDescent="0.4">
      <c r="A53" s="24"/>
      <c r="B53" s="29"/>
      <c r="C53" s="113"/>
      <c r="D53" s="30"/>
      <c r="E53" s="134"/>
      <c r="F53" s="135"/>
      <c r="G53" s="64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6"/>
      <c r="AA53" s="11">
        <f t="shared" si="5"/>
        <v>20</v>
      </c>
      <c r="AB53" s="114">
        <f t="shared" si="6"/>
        <v>0</v>
      </c>
      <c r="AC53" s="18" t="str">
        <f t="shared" si="2"/>
        <v>ไม่ผ่าน</v>
      </c>
      <c r="AD53" s="25">
        <v>48</v>
      </c>
      <c r="AE53" s="22">
        <f t="shared" si="11"/>
        <v>0</v>
      </c>
      <c r="AF53" s="23">
        <f t="shared" si="12"/>
        <v>0</v>
      </c>
      <c r="AG53" s="23">
        <f t="shared" si="13"/>
        <v>0</v>
      </c>
      <c r="AH53" s="132">
        <f t="shared" si="14"/>
        <v>0</v>
      </c>
      <c r="AI53" s="133"/>
      <c r="AJ53" s="70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31">
        <f t="shared" si="1"/>
        <v>0</v>
      </c>
      <c r="BD53" s="27" t="e">
        <f t="shared" si="3"/>
        <v>#DIV/0!</v>
      </c>
      <c r="BE53" s="137" t="e">
        <f t="shared" si="15"/>
        <v>#DIV/0!</v>
      </c>
      <c r="BF53" s="138"/>
      <c r="BH53" s="16" t="s">
        <v>21</v>
      </c>
    </row>
    <row r="54" spans="1:60" ht="30" hidden="1" customHeight="1" thickBot="1" x14ac:dyDescent="0.4">
      <c r="A54" s="20"/>
      <c r="B54" s="29"/>
      <c r="C54" s="113"/>
      <c r="D54" s="30"/>
      <c r="E54" s="134"/>
      <c r="F54" s="135"/>
      <c r="G54" s="64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6"/>
      <c r="AA54" s="11">
        <f t="shared" si="5"/>
        <v>20</v>
      </c>
      <c r="AB54" s="114">
        <f t="shared" si="6"/>
        <v>0</v>
      </c>
      <c r="AC54" s="18" t="str">
        <f t="shared" si="2"/>
        <v>ไม่ผ่าน</v>
      </c>
      <c r="AD54" s="21">
        <v>49</v>
      </c>
      <c r="AE54" s="22">
        <f t="shared" si="11"/>
        <v>0</v>
      </c>
      <c r="AF54" s="23">
        <f t="shared" si="12"/>
        <v>0</v>
      </c>
      <c r="AG54" s="23">
        <f t="shared" si="13"/>
        <v>0</v>
      </c>
      <c r="AH54" s="132">
        <f t="shared" si="14"/>
        <v>0</v>
      </c>
      <c r="AI54" s="133"/>
      <c r="AJ54" s="70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31">
        <f t="shared" si="1"/>
        <v>0</v>
      </c>
      <c r="BD54" s="27" t="e">
        <f t="shared" si="3"/>
        <v>#DIV/0!</v>
      </c>
      <c r="BE54" s="137" t="e">
        <f t="shared" si="15"/>
        <v>#DIV/0!</v>
      </c>
      <c r="BF54" s="138"/>
      <c r="BH54" s="16" t="s">
        <v>22</v>
      </c>
    </row>
    <row r="55" spans="1:60" ht="30" hidden="1" customHeight="1" thickBot="1" x14ac:dyDescent="0.4">
      <c r="A55" s="24"/>
      <c r="B55" s="29"/>
      <c r="C55" s="113"/>
      <c r="D55" s="30"/>
      <c r="E55" s="134"/>
      <c r="F55" s="135"/>
      <c r="G55" s="64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6"/>
      <c r="AA55" s="11">
        <f t="shared" si="5"/>
        <v>20</v>
      </c>
      <c r="AB55" s="114">
        <f t="shared" si="6"/>
        <v>0</v>
      </c>
      <c r="AC55" s="18" t="str">
        <f t="shared" si="2"/>
        <v>ไม่ผ่าน</v>
      </c>
      <c r="AD55" s="25">
        <v>50</v>
      </c>
      <c r="AE55" s="22">
        <f t="shared" si="11"/>
        <v>0</v>
      </c>
      <c r="AF55" s="23">
        <f t="shared" si="12"/>
        <v>0</v>
      </c>
      <c r="AG55" s="23">
        <f t="shared" si="13"/>
        <v>0</v>
      </c>
      <c r="AH55" s="132">
        <f t="shared" si="14"/>
        <v>0</v>
      </c>
      <c r="AI55" s="133"/>
      <c r="AJ55" s="70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31">
        <f t="shared" si="1"/>
        <v>0</v>
      </c>
      <c r="BD55" s="27" t="e">
        <f t="shared" si="3"/>
        <v>#DIV/0!</v>
      </c>
      <c r="BE55" s="137" t="e">
        <f t="shared" si="15"/>
        <v>#DIV/0!</v>
      </c>
      <c r="BF55" s="138"/>
    </row>
    <row r="56" spans="1:60" ht="30" hidden="1" customHeight="1" thickBot="1" x14ac:dyDescent="0.4">
      <c r="A56" s="20"/>
      <c r="B56" s="29"/>
      <c r="C56" s="113"/>
      <c r="D56" s="30"/>
      <c r="E56" s="134"/>
      <c r="F56" s="135"/>
      <c r="G56" s="64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6"/>
      <c r="AA56" s="11">
        <f t="shared" si="5"/>
        <v>20</v>
      </c>
      <c r="AB56" s="114">
        <f t="shared" si="6"/>
        <v>0</v>
      </c>
      <c r="AC56" s="18" t="str">
        <f t="shared" si="2"/>
        <v>ไม่ผ่าน</v>
      </c>
      <c r="AD56" s="21">
        <v>51</v>
      </c>
      <c r="AE56" s="22">
        <f t="shared" si="11"/>
        <v>0</v>
      </c>
      <c r="AF56" s="23">
        <f t="shared" si="12"/>
        <v>0</v>
      </c>
      <c r="AG56" s="23">
        <f t="shared" si="13"/>
        <v>0</v>
      </c>
      <c r="AH56" s="132">
        <f t="shared" si="14"/>
        <v>0</v>
      </c>
      <c r="AI56" s="133"/>
      <c r="AJ56" s="70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31">
        <f t="shared" si="1"/>
        <v>0</v>
      </c>
      <c r="BD56" s="27" t="e">
        <f t="shared" si="3"/>
        <v>#DIV/0!</v>
      </c>
      <c r="BE56" s="137" t="e">
        <f t="shared" si="15"/>
        <v>#DIV/0!</v>
      </c>
      <c r="BF56" s="138"/>
    </row>
    <row r="57" spans="1:60" ht="30" hidden="1" customHeight="1" thickBot="1" x14ac:dyDescent="0.4">
      <c r="A57" s="24"/>
      <c r="B57" s="29"/>
      <c r="C57" s="113"/>
      <c r="D57" s="30"/>
      <c r="E57" s="134"/>
      <c r="F57" s="135"/>
      <c r="G57" s="64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6"/>
      <c r="AA57" s="11">
        <f t="shared" si="5"/>
        <v>20</v>
      </c>
      <c r="AB57" s="114">
        <f t="shared" si="6"/>
        <v>0</v>
      </c>
      <c r="AC57" s="18" t="str">
        <f t="shared" si="2"/>
        <v>ไม่ผ่าน</v>
      </c>
      <c r="AD57" s="25">
        <v>52</v>
      </c>
      <c r="AE57" s="22">
        <f t="shared" si="11"/>
        <v>0</v>
      </c>
      <c r="AF57" s="23">
        <f t="shared" si="12"/>
        <v>0</v>
      </c>
      <c r="AG57" s="23">
        <f t="shared" si="13"/>
        <v>0</v>
      </c>
      <c r="AH57" s="132">
        <f t="shared" si="14"/>
        <v>0</v>
      </c>
      <c r="AI57" s="133"/>
      <c r="AJ57" s="70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31">
        <f t="shared" si="1"/>
        <v>0</v>
      </c>
      <c r="BD57" s="27" t="e">
        <f t="shared" si="3"/>
        <v>#DIV/0!</v>
      </c>
      <c r="BE57" s="137" t="e">
        <f t="shared" si="15"/>
        <v>#DIV/0!</v>
      </c>
      <c r="BF57" s="138"/>
    </row>
    <row r="58" spans="1:60" ht="30" hidden="1" customHeight="1" thickBot="1" x14ac:dyDescent="0.4">
      <c r="A58" s="20"/>
      <c r="B58" s="29"/>
      <c r="C58" s="113"/>
      <c r="D58" s="30"/>
      <c r="E58" s="134"/>
      <c r="F58" s="135"/>
      <c r="G58" s="64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6"/>
      <c r="AA58" s="11">
        <f t="shared" si="5"/>
        <v>20</v>
      </c>
      <c r="AB58" s="114">
        <f t="shared" si="6"/>
        <v>0</v>
      </c>
      <c r="AC58" s="18" t="str">
        <f t="shared" si="2"/>
        <v>ไม่ผ่าน</v>
      </c>
      <c r="AD58" s="21">
        <v>53</v>
      </c>
      <c r="AE58" s="22">
        <f t="shared" si="11"/>
        <v>0</v>
      </c>
      <c r="AF58" s="23">
        <f t="shared" si="12"/>
        <v>0</v>
      </c>
      <c r="AG58" s="23">
        <f t="shared" si="13"/>
        <v>0</v>
      </c>
      <c r="AH58" s="132">
        <f t="shared" si="14"/>
        <v>0</v>
      </c>
      <c r="AI58" s="133"/>
      <c r="AJ58" s="70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31">
        <f t="shared" si="1"/>
        <v>0</v>
      </c>
      <c r="BD58" s="27" t="e">
        <f t="shared" si="3"/>
        <v>#DIV/0!</v>
      </c>
      <c r="BE58" s="137" t="e">
        <f t="shared" si="15"/>
        <v>#DIV/0!</v>
      </c>
      <c r="BF58" s="138"/>
    </row>
    <row r="59" spans="1:60" ht="30" hidden="1" customHeight="1" thickBot="1" x14ac:dyDescent="0.4">
      <c r="A59" s="24"/>
      <c r="B59" s="29"/>
      <c r="C59" s="113"/>
      <c r="D59" s="30"/>
      <c r="E59" s="134"/>
      <c r="F59" s="135"/>
      <c r="G59" s="64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6"/>
      <c r="AA59" s="11">
        <f t="shared" si="5"/>
        <v>20</v>
      </c>
      <c r="AB59" s="114">
        <f t="shared" si="6"/>
        <v>0</v>
      </c>
      <c r="AC59" s="18" t="str">
        <f t="shared" si="2"/>
        <v>ไม่ผ่าน</v>
      </c>
      <c r="AD59" s="25">
        <v>54</v>
      </c>
      <c r="AE59" s="22">
        <f t="shared" si="11"/>
        <v>0</v>
      </c>
      <c r="AF59" s="23">
        <f t="shared" si="12"/>
        <v>0</v>
      </c>
      <c r="AG59" s="23">
        <f t="shared" si="13"/>
        <v>0</v>
      </c>
      <c r="AH59" s="132">
        <f t="shared" si="14"/>
        <v>0</v>
      </c>
      <c r="AI59" s="133"/>
      <c r="AJ59" s="70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31">
        <f t="shared" si="1"/>
        <v>0</v>
      </c>
      <c r="BD59" s="27" t="e">
        <f t="shared" si="3"/>
        <v>#DIV/0!</v>
      </c>
      <c r="BE59" s="137" t="e">
        <f t="shared" si="15"/>
        <v>#DIV/0!</v>
      </c>
      <c r="BF59" s="138"/>
    </row>
    <row r="60" spans="1:60" ht="30" hidden="1" customHeight="1" thickBot="1" x14ac:dyDescent="0.4">
      <c r="A60" s="20"/>
      <c r="B60" s="29"/>
      <c r="C60" s="113"/>
      <c r="D60" s="30"/>
      <c r="E60" s="134"/>
      <c r="F60" s="135"/>
      <c r="G60" s="64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6"/>
      <c r="AA60" s="11">
        <f t="shared" si="5"/>
        <v>20</v>
      </c>
      <c r="AB60" s="114">
        <f t="shared" si="6"/>
        <v>0</v>
      </c>
      <c r="AC60" s="18" t="str">
        <f t="shared" si="2"/>
        <v>ไม่ผ่าน</v>
      </c>
      <c r="AD60" s="21">
        <v>55</v>
      </c>
      <c r="AE60" s="22">
        <f t="shared" si="11"/>
        <v>0</v>
      </c>
      <c r="AF60" s="23">
        <f t="shared" si="12"/>
        <v>0</v>
      </c>
      <c r="AG60" s="23">
        <f t="shared" si="13"/>
        <v>0</v>
      </c>
      <c r="AH60" s="132">
        <f t="shared" si="14"/>
        <v>0</v>
      </c>
      <c r="AI60" s="133"/>
      <c r="AJ60" s="70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31">
        <f t="shared" si="1"/>
        <v>0</v>
      </c>
      <c r="BD60" s="27" t="e">
        <f t="shared" si="3"/>
        <v>#DIV/0!</v>
      </c>
      <c r="BE60" s="137" t="e">
        <f t="shared" si="15"/>
        <v>#DIV/0!</v>
      </c>
      <c r="BF60" s="138"/>
    </row>
    <row r="61" spans="1:60" ht="30" hidden="1" customHeight="1" thickBot="1" x14ac:dyDescent="0.4">
      <c r="A61" s="24"/>
      <c r="B61" s="29"/>
      <c r="C61" s="113"/>
      <c r="D61" s="30"/>
      <c r="E61" s="134"/>
      <c r="F61" s="135"/>
      <c r="G61" s="64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6"/>
      <c r="AA61" s="11">
        <f t="shared" si="5"/>
        <v>20</v>
      </c>
      <c r="AB61" s="114">
        <f t="shared" si="6"/>
        <v>0</v>
      </c>
      <c r="AC61" s="18" t="str">
        <f t="shared" si="2"/>
        <v>ไม่ผ่าน</v>
      </c>
      <c r="AD61" s="25">
        <v>56</v>
      </c>
      <c r="AE61" s="22">
        <f t="shared" si="11"/>
        <v>0</v>
      </c>
      <c r="AF61" s="23">
        <f t="shared" si="12"/>
        <v>0</v>
      </c>
      <c r="AG61" s="23">
        <f t="shared" si="13"/>
        <v>0</v>
      </c>
      <c r="AH61" s="132">
        <f t="shared" si="14"/>
        <v>0</v>
      </c>
      <c r="AI61" s="133"/>
      <c r="AJ61" s="70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31">
        <f t="shared" si="1"/>
        <v>0</v>
      </c>
      <c r="BD61" s="27" t="e">
        <f t="shared" si="3"/>
        <v>#DIV/0!</v>
      </c>
      <c r="BE61" s="137" t="e">
        <f t="shared" si="15"/>
        <v>#DIV/0!</v>
      </c>
      <c r="BF61" s="138"/>
    </row>
    <row r="62" spans="1:60" ht="30" hidden="1" customHeight="1" thickBot="1" x14ac:dyDescent="0.4">
      <c r="A62" s="20"/>
      <c r="B62" s="29"/>
      <c r="C62" s="113"/>
      <c r="D62" s="30"/>
      <c r="E62" s="134"/>
      <c r="F62" s="135"/>
      <c r="G62" s="64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6"/>
      <c r="AA62" s="11">
        <f t="shared" si="5"/>
        <v>20</v>
      </c>
      <c r="AB62" s="114">
        <f t="shared" si="6"/>
        <v>0</v>
      </c>
      <c r="AC62" s="18" t="str">
        <f t="shared" si="2"/>
        <v>ไม่ผ่าน</v>
      </c>
      <c r="AD62" s="21">
        <v>57</v>
      </c>
      <c r="AE62" s="22">
        <f t="shared" si="11"/>
        <v>0</v>
      </c>
      <c r="AF62" s="23">
        <f t="shared" si="12"/>
        <v>0</v>
      </c>
      <c r="AG62" s="23">
        <f t="shared" si="13"/>
        <v>0</v>
      </c>
      <c r="AH62" s="132">
        <f t="shared" si="14"/>
        <v>0</v>
      </c>
      <c r="AI62" s="133"/>
      <c r="AJ62" s="70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31">
        <f t="shared" si="1"/>
        <v>0</v>
      </c>
      <c r="BD62" s="27" t="e">
        <f t="shared" si="3"/>
        <v>#DIV/0!</v>
      </c>
      <c r="BE62" s="137" t="e">
        <f t="shared" si="15"/>
        <v>#DIV/0!</v>
      </c>
      <c r="BF62" s="138"/>
    </row>
    <row r="63" spans="1:60" ht="30" hidden="1" customHeight="1" thickBot="1" x14ac:dyDescent="0.4">
      <c r="A63" s="24"/>
      <c r="B63" s="29"/>
      <c r="C63" s="113"/>
      <c r="D63" s="30"/>
      <c r="E63" s="134"/>
      <c r="F63" s="135"/>
      <c r="G63" s="64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6"/>
      <c r="AA63" s="11">
        <f t="shared" si="5"/>
        <v>20</v>
      </c>
      <c r="AB63" s="114">
        <f t="shared" si="6"/>
        <v>0</v>
      </c>
      <c r="AC63" s="18" t="str">
        <f t="shared" si="2"/>
        <v>ไม่ผ่าน</v>
      </c>
      <c r="AD63" s="25">
        <v>58</v>
      </c>
      <c r="AE63" s="22">
        <f t="shared" si="11"/>
        <v>0</v>
      </c>
      <c r="AF63" s="23">
        <f t="shared" si="12"/>
        <v>0</v>
      </c>
      <c r="AG63" s="23">
        <f t="shared" si="13"/>
        <v>0</v>
      </c>
      <c r="AH63" s="132">
        <f t="shared" si="14"/>
        <v>0</v>
      </c>
      <c r="AI63" s="133"/>
      <c r="AJ63" s="70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31">
        <f t="shared" si="1"/>
        <v>0</v>
      </c>
      <c r="BD63" s="27" t="e">
        <f t="shared" si="3"/>
        <v>#DIV/0!</v>
      </c>
      <c r="BE63" s="137" t="e">
        <f t="shared" si="15"/>
        <v>#DIV/0!</v>
      </c>
      <c r="BF63" s="138"/>
    </row>
    <row r="64" spans="1:60" ht="30" hidden="1" customHeight="1" thickBot="1" x14ac:dyDescent="0.4">
      <c r="A64" s="20"/>
      <c r="B64" s="29"/>
      <c r="C64" s="113"/>
      <c r="D64" s="30"/>
      <c r="E64" s="134"/>
      <c r="F64" s="135"/>
      <c r="G64" s="64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6"/>
      <c r="AA64" s="11">
        <f t="shared" si="5"/>
        <v>20</v>
      </c>
      <c r="AB64" s="114">
        <f t="shared" si="6"/>
        <v>0</v>
      </c>
      <c r="AC64" s="18" t="str">
        <f t="shared" si="2"/>
        <v>ไม่ผ่าน</v>
      </c>
      <c r="AD64" s="21">
        <v>59</v>
      </c>
      <c r="AE64" s="22">
        <f t="shared" si="11"/>
        <v>0</v>
      </c>
      <c r="AF64" s="23">
        <f t="shared" si="12"/>
        <v>0</v>
      </c>
      <c r="AG64" s="23">
        <f t="shared" si="13"/>
        <v>0</v>
      </c>
      <c r="AH64" s="132">
        <f t="shared" si="14"/>
        <v>0</v>
      </c>
      <c r="AI64" s="133"/>
      <c r="AJ64" s="70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31">
        <f t="shared" si="1"/>
        <v>0</v>
      </c>
      <c r="BD64" s="27" t="e">
        <f t="shared" si="3"/>
        <v>#DIV/0!</v>
      </c>
      <c r="BE64" s="137" t="e">
        <f t="shared" si="15"/>
        <v>#DIV/0!</v>
      </c>
      <c r="BF64" s="138"/>
    </row>
    <row r="65" spans="1:58" ht="30" hidden="1" customHeight="1" thickBot="1" x14ac:dyDescent="0.4">
      <c r="A65" s="24"/>
      <c r="B65" s="29"/>
      <c r="C65" s="113"/>
      <c r="D65" s="30"/>
      <c r="E65" s="134"/>
      <c r="F65" s="135"/>
      <c r="G65" s="64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6"/>
      <c r="AA65" s="11">
        <f t="shared" si="5"/>
        <v>20</v>
      </c>
      <c r="AB65" s="114">
        <f t="shared" si="6"/>
        <v>0</v>
      </c>
      <c r="AC65" s="18" t="str">
        <f t="shared" si="2"/>
        <v>ไม่ผ่าน</v>
      </c>
      <c r="AD65" s="25">
        <v>60</v>
      </c>
      <c r="AE65" s="22">
        <f t="shared" si="11"/>
        <v>0</v>
      </c>
      <c r="AF65" s="23">
        <f t="shared" si="12"/>
        <v>0</v>
      </c>
      <c r="AG65" s="23">
        <f t="shared" si="13"/>
        <v>0</v>
      </c>
      <c r="AH65" s="132">
        <f t="shared" si="14"/>
        <v>0</v>
      </c>
      <c r="AI65" s="133"/>
      <c r="AJ65" s="70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31">
        <f t="shared" si="1"/>
        <v>0</v>
      </c>
      <c r="BD65" s="27" t="e">
        <f t="shared" si="3"/>
        <v>#DIV/0!</v>
      </c>
      <c r="BE65" s="137" t="e">
        <f t="shared" si="15"/>
        <v>#DIV/0!</v>
      </c>
      <c r="BF65" s="138"/>
    </row>
    <row r="66" spans="1:58" ht="30" hidden="1" customHeight="1" thickBot="1" x14ac:dyDescent="0.4">
      <c r="A66" s="20"/>
      <c r="B66" s="29"/>
      <c r="C66" s="113"/>
      <c r="D66" s="30"/>
      <c r="E66" s="134"/>
      <c r="F66" s="135"/>
      <c r="G66" s="64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6"/>
      <c r="AA66" s="11">
        <f t="shared" si="5"/>
        <v>20</v>
      </c>
      <c r="AB66" s="114">
        <f t="shared" si="6"/>
        <v>0</v>
      </c>
      <c r="AC66" s="18" t="str">
        <f t="shared" si="2"/>
        <v>ไม่ผ่าน</v>
      </c>
      <c r="AD66" s="21">
        <v>61</v>
      </c>
      <c r="AE66" s="22">
        <f t="shared" si="11"/>
        <v>0</v>
      </c>
      <c r="AF66" s="23">
        <f t="shared" si="12"/>
        <v>0</v>
      </c>
      <c r="AG66" s="23">
        <f t="shared" si="13"/>
        <v>0</v>
      </c>
      <c r="AH66" s="132">
        <f t="shared" si="14"/>
        <v>0</v>
      </c>
      <c r="AI66" s="133"/>
      <c r="AJ66" s="70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31">
        <f t="shared" si="1"/>
        <v>0</v>
      </c>
      <c r="BD66" s="27" t="e">
        <f t="shared" si="3"/>
        <v>#DIV/0!</v>
      </c>
      <c r="BE66" s="137" t="e">
        <f t="shared" si="15"/>
        <v>#DIV/0!</v>
      </c>
      <c r="BF66" s="138"/>
    </row>
    <row r="67" spans="1:58" ht="30" hidden="1" customHeight="1" thickBot="1" x14ac:dyDescent="0.4">
      <c r="A67" s="24"/>
      <c r="B67" s="29"/>
      <c r="C67" s="113"/>
      <c r="D67" s="30"/>
      <c r="E67" s="134"/>
      <c r="F67" s="135"/>
      <c r="G67" s="64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6"/>
      <c r="AA67" s="11">
        <f t="shared" si="5"/>
        <v>20</v>
      </c>
      <c r="AB67" s="114">
        <f t="shared" si="6"/>
        <v>0</v>
      </c>
      <c r="AC67" s="18" t="str">
        <f t="shared" si="2"/>
        <v>ไม่ผ่าน</v>
      </c>
      <c r="AD67" s="25">
        <v>62</v>
      </c>
      <c r="AE67" s="22">
        <f t="shared" si="11"/>
        <v>0</v>
      </c>
      <c r="AF67" s="23">
        <f t="shared" si="12"/>
        <v>0</v>
      </c>
      <c r="AG67" s="23">
        <f t="shared" si="13"/>
        <v>0</v>
      </c>
      <c r="AH67" s="132">
        <f t="shared" si="14"/>
        <v>0</v>
      </c>
      <c r="AI67" s="133"/>
      <c r="AJ67" s="70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31">
        <f t="shared" si="1"/>
        <v>0</v>
      </c>
      <c r="BD67" s="27" t="e">
        <f t="shared" si="3"/>
        <v>#DIV/0!</v>
      </c>
      <c r="BE67" s="137" t="e">
        <f t="shared" si="15"/>
        <v>#DIV/0!</v>
      </c>
      <c r="BF67" s="138"/>
    </row>
    <row r="68" spans="1:58" ht="30" hidden="1" customHeight="1" thickBot="1" x14ac:dyDescent="0.4">
      <c r="A68" s="20"/>
      <c r="B68" s="29"/>
      <c r="C68" s="113"/>
      <c r="D68" s="30"/>
      <c r="E68" s="134"/>
      <c r="F68" s="135"/>
      <c r="G68" s="64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6"/>
      <c r="AA68" s="11">
        <f t="shared" si="5"/>
        <v>20</v>
      </c>
      <c r="AB68" s="114">
        <f t="shared" si="6"/>
        <v>0</v>
      </c>
      <c r="AC68" s="18" t="str">
        <f t="shared" si="2"/>
        <v>ไม่ผ่าน</v>
      </c>
      <c r="AD68" s="21">
        <v>63</v>
      </c>
      <c r="AE68" s="22">
        <f t="shared" si="11"/>
        <v>0</v>
      </c>
      <c r="AF68" s="23">
        <f t="shared" si="12"/>
        <v>0</v>
      </c>
      <c r="AG68" s="23">
        <f t="shared" si="13"/>
        <v>0</v>
      </c>
      <c r="AH68" s="132">
        <f t="shared" si="14"/>
        <v>0</v>
      </c>
      <c r="AI68" s="133"/>
      <c r="AJ68" s="70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31">
        <f t="shared" si="1"/>
        <v>0</v>
      </c>
      <c r="BD68" s="27" t="e">
        <f t="shared" si="3"/>
        <v>#DIV/0!</v>
      </c>
      <c r="BE68" s="137" t="e">
        <f t="shared" si="15"/>
        <v>#DIV/0!</v>
      </c>
      <c r="BF68" s="138"/>
    </row>
    <row r="69" spans="1:58" ht="30" hidden="1" customHeight="1" thickBot="1" x14ac:dyDescent="0.4">
      <c r="A69" s="24"/>
      <c r="B69" s="29"/>
      <c r="C69" s="113"/>
      <c r="D69" s="30"/>
      <c r="E69" s="134"/>
      <c r="F69" s="135"/>
      <c r="G69" s="64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6"/>
      <c r="AA69" s="11">
        <f t="shared" si="5"/>
        <v>20</v>
      </c>
      <c r="AB69" s="114">
        <f t="shared" si="6"/>
        <v>0</v>
      </c>
      <c r="AC69" s="18" t="str">
        <f t="shared" si="2"/>
        <v>ไม่ผ่าน</v>
      </c>
      <c r="AD69" s="25">
        <v>64</v>
      </c>
      <c r="AE69" s="22">
        <f t="shared" si="11"/>
        <v>0</v>
      </c>
      <c r="AF69" s="23">
        <f t="shared" si="12"/>
        <v>0</v>
      </c>
      <c r="AG69" s="23">
        <f t="shared" si="13"/>
        <v>0</v>
      </c>
      <c r="AH69" s="132">
        <f t="shared" si="14"/>
        <v>0</v>
      </c>
      <c r="AI69" s="133"/>
      <c r="AJ69" s="70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31">
        <f t="shared" si="1"/>
        <v>0</v>
      </c>
      <c r="BD69" s="27" t="e">
        <f t="shared" si="3"/>
        <v>#DIV/0!</v>
      </c>
      <c r="BE69" s="137" t="e">
        <f t="shared" si="15"/>
        <v>#DIV/0!</v>
      </c>
      <c r="BF69" s="138"/>
    </row>
    <row r="70" spans="1:58" ht="30" hidden="1" customHeight="1" thickBot="1" x14ac:dyDescent="0.4">
      <c r="A70" s="20"/>
      <c r="B70" s="29"/>
      <c r="C70" s="113"/>
      <c r="D70" s="30"/>
      <c r="E70" s="134"/>
      <c r="F70" s="135"/>
      <c r="G70" s="64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6"/>
      <c r="AA70" s="11">
        <f t="shared" si="5"/>
        <v>20</v>
      </c>
      <c r="AB70" s="114">
        <f t="shared" si="6"/>
        <v>0</v>
      </c>
      <c r="AC70" s="18" t="str">
        <f t="shared" si="2"/>
        <v>ไม่ผ่าน</v>
      </c>
      <c r="AD70" s="21">
        <v>65</v>
      </c>
      <c r="AE70" s="22">
        <f t="shared" si="11"/>
        <v>0</v>
      </c>
      <c r="AF70" s="23">
        <f t="shared" si="12"/>
        <v>0</v>
      </c>
      <c r="AG70" s="23">
        <f t="shared" si="13"/>
        <v>0</v>
      </c>
      <c r="AH70" s="132">
        <f t="shared" si="14"/>
        <v>0</v>
      </c>
      <c r="AI70" s="133"/>
      <c r="AJ70" s="70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31">
        <f t="shared" ref="BC70:BC91" si="16">SUM(AJ70:BB70)</f>
        <v>0</v>
      </c>
      <c r="BD70" s="27" t="e">
        <f t="shared" si="3"/>
        <v>#DIV/0!</v>
      </c>
      <c r="BE70" s="137" t="e">
        <f t="shared" si="15"/>
        <v>#DIV/0!</v>
      </c>
      <c r="BF70" s="138"/>
    </row>
    <row r="71" spans="1:58" ht="30" hidden="1" customHeight="1" thickBot="1" x14ac:dyDescent="0.4">
      <c r="A71" s="24"/>
      <c r="B71" s="29"/>
      <c r="C71" s="113"/>
      <c r="D71" s="30"/>
      <c r="E71" s="134"/>
      <c r="F71" s="135"/>
      <c r="G71" s="64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6"/>
      <c r="AA71" s="11">
        <f t="shared" si="5"/>
        <v>20</v>
      </c>
      <c r="AB71" s="114">
        <f t="shared" si="6"/>
        <v>0</v>
      </c>
      <c r="AC71" s="18" t="str">
        <f t="shared" ref="AC71:AC91" si="17">IF(AB71&gt;=16,"ผ่าน",IF(AB71&gt;=15,"ไม่ผ่าน","ไม่ผ่าน"))</f>
        <v>ไม่ผ่าน</v>
      </c>
      <c r="AD71" s="25">
        <v>66</v>
      </c>
      <c r="AE71" s="22">
        <f t="shared" si="11"/>
        <v>0</v>
      </c>
      <c r="AF71" s="23">
        <f t="shared" si="12"/>
        <v>0</v>
      </c>
      <c r="AG71" s="23">
        <f t="shared" si="13"/>
        <v>0</v>
      </c>
      <c r="AH71" s="132">
        <f t="shared" si="14"/>
        <v>0</v>
      </c>
      <c r="AI71" s="133"/>
      <c r="AJ71" s="70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31">
        <f t="shared" si="16"/>
        <v>0</v>
      </c>
      <c r="BD71" s="27" t="e">
        <f t="shared" ref="BD71:BD91" si="18">(BC71/BC70)*BD70</f>
        <v>#DIV/0!</v>
      </c>
      <c r="BE71" s="137" t="e">
        <f t="shared" si="15"/>
        <v>#DIV/0!</v>
      </c>
      <c r="BF71" s="138"/>
    </row>
    <row r="72" spans="1:58" ht="30" hidden="1" customHeight="1" thickBot="1" x14ac:dyDescent="0.4">
      <c r="A72" s="20"/>
      <c r="B72" s="29"/>
      <c r="C72" s="113"/>
      <c r="D72" s="30"/>
      <c r="E72" s="134"/>
      <c r="F72" s="135"/>
      <c r="G72" s="64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6"/>
      <c r="AA72" s="11">
        <f t="shared" ref="AA72:AA91" si="19">COUNTBLANK(G72:Z72)</f>
        <v>20</v>
      </c>
      <c r="AB72" s="114">
        <f t="shared" ref="AB72:AB91" si="20">COUNTA(G72:Z72)</f>
        <v>0</v>
      </c>
      <c r="AC72" s="18" t="str">
        <f t="shared" si="17"/>
        <v>ไม่ผ่าน</v>
      </c>
      <c r="AD72" s="21">
        <v>67</v>
      </c>
      <c r="AE72" s="22">
        <f t="shared" si="11"/>
        <v>0</v>
      </c>
      <c r="AF72" s="23">
        <f t="shared" si="12"/>
        <v>0</v>
      </c>
      <c r="AG72" s="23">
        <f t="shared" si="13"/>
        <v>0</v>
      </c>
      <c r="AH72" s="132">
        <f t="shared" si="14"/>
        <v>0</v>
      </c>
      <c r="AI72" s="133"/>
      <c r="AJ72" s="70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31">
        <f t="shared" si="16"/>
        <v>0</v>
      </c>
      <c r="BD72" s="27" t="e">
        <f t="shared" si="18"/>
        <v>#DIV/0!</v>
      </c>
      <c r="BE72" s="137" t="e">
        <f t="shared" si="15"/>
        <v>#DIV/0!</v>
      </c>
      <c r="BF72" s="138"/>
    </row>
    <row r="73" spans="1:58" ht="30" hidden="1" customHeight="1" thickBot="1" x14ac:dyDescent="0.4">
      <c r="A73" s="24"/>
      <c r="B73" s="29"/>
      <c r="C73" s="113"/>
      <c r="D73" s="30"/>
      <c r="E73" s="134"/>
      <c r="F73" s="135"/>
      <c r="G73" s="64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6"/>
      <c r="AA73" s="11">
        <f t="shared" si="19"/>
        <v>20</v>
      </c>
      <c r="AB73" s="114">
        <f t="shared" si="20"/>
        <v>0</v>
      </c>
      <c r="AC73" s="18" t="str">
        <f t="shared" si="17"/>
        <v>ไม่ผ่าน</v>
      </c>
      <c r="AD73" s="25">
        <v>68</v>
      </c>
      <c r="AE73" s="22">
        <f t="shared" si="11"/>
        <v>0</v>
      </c>
      <c r="AF73" s="23">
        <f t="shared" si="12"/>
        <v>0</v>
      </c>
      <c r="AG73" s="23">
        <f t="shared" si="13"/>
        <v>0</v>
      </c>
      <c r="AH73" s="132">
        <f t="shared" si="14"/>
        <v>0</v>
      </c>
      <c r="AI73" s="133"/>
      <c r="AJ73" s="70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31">
        <f t="shared" si="16"/>
        <v>0</v>
      </c>
      <c r="BD73" s="27" t="e">
        <f t="shared" si="18"/>
        <v>#DIV/0!</v>
      </c>
      <c r="BE73" s="137" t="e">
        <f t="shared" ref="BE73:BE91" si="21">IF(BD73&gt;=40,"ผ่าน",IF(BD73&gt;=39,"ไม่ผ่าน","ไม่ผ่าน"))</f>
        <v>#DIV/0!</v>
      </c>
      <c r="BF73" s="138"/>
    </row>
    <row r="74" spans="1:58" ht="30" hidden="1" customHeight="1" thickBot="1" x14ac:dyDescent="0.4">
      <c r="A74" s="20"/>
      <c r="B74" s="29"/>
      <c r="C74" s="113"/>
      <c r="D74" s="30"/>
      <c r="E74" s="134"/>
      <c r="F74" s="135"/>
      <c r="G74" s="64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6"/>
      <c r="AA74" s="11">
        <f t="shared" si="19"/>
        <v>20</v>
      </c>
      <c r="AB74" s="114">
        <f t="shared" si="20"/>
        <v>0</v>
      </c>
      <c r="AC74" s="18" t="str">
        <f t="shared" si="17"/>
        <v>ไม่ผ่าน</v>
      </c>
      <c r="AD74" s="21">
        <v>69</v>
      </c>
      <c r="AE74" s="22">
        <f t="shared" si="11"/>
        <v>0</v>
      </c>
      <c r="AF74" s="23">
        <f t="shared" si="12"/>
        <v>0</v>
      </c>
      <c r="AG74" s="23">
        <f t="shared" si="13"/>
        <v>0</v>
      </c>
      <c r="AH74" s="132">
        <f t="shared" si="14"/>
        <v>0</v>
      </c>
      <c r="AI74" s="133"/>
      <c r="AJ74" s="70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71"/>
      <c r="BB74" s="71"/>
      <c r="BC74" s="31">
        <f t="shared" si="16"/>
        <v>0</v>
      </c>
      <c r="BD74" s="27" t="e">
        <f t="shared" si="18"/>
        <v>#DIV/0!</v>
      </c>
      <c r="BE74" s="137" t="e">
        <f t="shared" si="21"/>
        <v>#DIV/0!</v>
      </c>
      <c r="BF74" s="138"/>
    </row>
    <row r="75" spans="1:58" ht="30" hidden="1" customHeight="1" thickBot="1" x14ac:dyDescent="0.4">
      <c r="A75" s="24"/>
      <c r="B75" s="29"/>
      <c r="C75" s="113"/>
      <c r="D75" s="30"/>
      <c r="E75" s="134"/>
      <c r="F75" s="135"/>
      <c r="G75" s="64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6"/>
      <c r="AA75" s="11">
        <f t="shared" si="19"/>
        <v>20</v>
      </c>
      <c r="AB75" s="114">
        <f t="shared" si="20"/>
        <v>0</v>
      </c>
      <c r="AC75" s="18" t="str">
        <f t="shared" si="17"/>
        <v>ไม่ผ่าน</v>
      </c>
      <c r="AD75" s="25">
        <v>70</v>
      </c>
      <c r="AE75" s="22">
        <f t="shared" ref="AE75:AE80" si="22">B75</f>
        <v>0</v>
      </c>
      <c r="AF75" s="23">
        <f t="shared" ref="AF75:AF80" si="23">C75</f>
        <v>0</v>
      </c>
      <c r="AG75" s="23">
        <f t="shared" ref="AG75:AG80" si="24">D75</f>
        <v>0</v>
      </c>
      <c r="AH75" s="132">
        <f t="shared" ref="AH75:AH80" si="25">E75</f>
        <v>0</v>
      </c>
      <c r="AI75" s="133"/>
      <c r="AJ75" s="70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31">
        <f t="shared" si="16"/>
        <v>0</v>
      </c>
      <c r="BD75" s="27" t="e">
        <f t="shared" si="18"/>
        <v>#DIV/0!</v>
      </c>
      <c r="BE75" s="137" t="e">
        <f t="shared" si="21"/>
        <v>#DIV/0!</v>
      </c>
      <c r="BF75" s="138"/>
    </row>
    <row r="76" spans="1:58" ht="30" hidden="1" customHeight="1" thickBot="1" x14ac:dyDescent="0.4">
      <c r="A76" s="20"/>
      <c r="B76" s="29"/>
      <c r="C76" s="113"/>
      <c r="D76" s="30"/>
      <c r="E76" s="130"/>
      <c r="F76" s="131"/>
      <c r="G76" s="64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6"/>
      <c r="AA76" s="11">
        <f t="shared" si="19"/>
        <v>20</v>
      </c>
      <c r="AB76" s="114">
        <f t="shared" si="20"/>
        <v>0</v>
      </c>
      <c r="AC76" s="18" t="str">
        <f t="shared" si="17"/>
        <v>ไม่ผ่าน</v>
      </c>
      <c r="AD76" s="21">
        <v>71</v>
      </c>
      <c r="AE76" s="22">
        <f t="shared" si="22"/>
        <v>0</v>
      </c>
      <c r="AF76" s="23">
        <f t="shared" si="23"/>
        <v>0</v>
      </c>
      <c r="AG76" s="23">
        <f t="shared" si="24"/>
        <v>0</v>
      </c>
      <c r="AH76" s="132">
        <f t="shared" si="25"/>
        <v>0</v>
      </c>
      <c r="AI76" s="133"/>
      <c r="AJ76" s="70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31">
        <f t="shared" si="16"/>
        <v>0</v>
      </c>
      <c r="BD76" s="27" t="e">
        <f t="shared" si="18"/>
        <v>#DIV/0!</v>
      </c>
      <c r="BE76" s="137" t="e">
        <f t="shared" si="21"/>
        <v>#DIV/0!</v>
      </c>
      <c r="BF76" s="138"/>
    </row>
    <row r="77" spans="1:58" ht="30" hidden="1" customHeight="1" thickBot="1" x14ac:dyDescent="0.4">
      <c r="A77" s="24"/>
      <c r="B77" s="29"/>
      <c r="C77" s="113"/>
      <c r="D77" s="30"/>
      <c r="E77" s="130"/>
      <c r="F77" s="131"/>
      <c r="G77" s="64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6"/>
      <c r="AA77" s="11">
        <f t="shared" si="19"/>
        <v>20</v>
      </c>
      <c r="AB77" s="114">
        <f t="shared" si="20"/>
        <v>0</v>
      </c>
      <c r="AC77" s="18" t="str">
        <f t="shared" si="17"/>
        <v>ไม่ผ่าน</v>
      </c>
      <c r="AD77" s="25">
        <v>72</v>
      </c>
      <c r="AE77" s="22">
        <f t="shared" si="22"/>
        <v>0</v>
      </c>
      <c r="AF77" s="23">
        <f t="shared" si="23"/>
        <v>0</v>
      </c>
      <c r="AG77" s="23">
        <f t="shared" si="24"/>
        <v>0</v>
      </c>
      <c r="AH77" s="132">
        <f t="shared" si="25"/>
        <v>0</v>
      </c>
      <c r="AI77" s="133"/>
      <c r="AJ77" s="70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31">
        <f t="shared" si="16"/>
        <v>0</v>
      </c>
      <c r="BD77" s="27" t="e">
        <f t="shared" si="18"/>
        <v>#DIV/0!</v>
      </c>
      <c r="BE77" s="137" t="e">
        <f t="shared" si="21"/>
        <v>#DIV/0!</v>
      </c>
      <c r="BF77" s="138"/>
    </row>
    <row r="78" spans="1:58" ht="30" hidden="1" customHeight="1" thickBot="1" x14ac:dyDescent="0.4">
      <c r="A78" s="20"/>
      <c r="B78" s="29"/>
      <c r="C78" s="113"/>
      <c r="D78" s="30"/>
      <c r="E78" s="130"/>
      <c r="F78" s="131"/>
      <c r="G78" s="64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6"/>
      <c r="AA78" s="11">
        <f t="shared" si="19"/>
        <v>20</v>
      </c>
      <c r="AB78" s="114">
        <f t="shared" si="20"/>
        <v>0</v>
      </c>
      <c r="AC78" s="18" t="str">
        <f t="shared" si="17"/>
        <v>ไม่ผ่าน</v>
      </c>
      <c r="AD78" s="21">
        <v>73</v>
      </c>
      <c r="AE78" s="22">
        <f t="shared" si="22"/>
        <v>0</v>
      </c>
      <c r="AF78" s="23">
        <f t="shared" si="23"/>
        <v>0</v>
      </c>
      <c r="AG78" s="23">
        <f t="shared" si="24"/>
        <v>0</v>
      </c>
      <c r="AH78" s="132">
        <f t="shared" si="25"/>
        <v>0</v>
      </c>
      <c r="AI78" s="133"/>
      <c r="AJ78" s="70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31">
        <f t="shared" si="16"/>
        <v>0</v>
      </c>
      <c r="BD78" s="27" t="e">
        <f t="shared" si="18"/>
        <v>#DIV/0!</v>
      </c>
      <c r="BE78" s="137" t="e">
        <f t="shared" si="21"/>
        <v>#DIV/0!</v>
      </c>
      <c r="BF78" s="138"/>
    </row>
    <row r="79" spans="1:58" ht="30" hidden="1" customHeight="1" thickBot="1" x14ac:dyDescent="0.4">
      <c r="A79" s="24"/>
      <c r="B79" s="29"/>
      <c r="C79" s="113"/>
      <c r="D79" s="30"/>
      <c r="E79" s="130"/>
      <c r="F79" s="131"/>
      <c r="G79" s="64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6"/>
      <c r="AA79" s="11">
        <f t="shared" si="19"/>
        <v>20</v>
      </c>
      <c r="AB79" s="114">
        <f t="shared" si="20"/>
        <v>0</v>
      </c>
      <c r="AC79" s="18" t="str">
        <f t="shared" si="17"/>
        <v>ไม่ผ่าน</v>
      </c>
      <c r="AD79" s="25">
        <v>74</v>
      </c>
      <c r="AE79" s="22">
        <f t="shared" si="22"/>
        <v>0</v>
      </c>
      <c r="AF79" s="23">
        <f t="shared" si="23"/>
        <v>0</v>
      </c>
      <c r="AG79" s="23">
        <f t="shared" si="24"/>
        <v>0</v>
      </c>
      <c r="AH79" s="132">
        <f t="shared" si="25"/>
        <v>0</v>
      </c>
      <c r="AI79" s="133"/>
      <c r="AJ79" s="70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31">
        <f t="shared" si="16"/>
        <v>0</v>
      </c>
      <c r="BD79" s="27" t="e">
        <f t="shared" si="18"/>
        <v>#DIV/0!</v>
      </c>
      <c r="BE79" s="137" t="e">
        <f t="shared" si="21"/>
        <v>#DIV/0!</v>
      </c>
      <c r="BF79" s="138"/>
    </row>
    <row r="80" spans="1:58" ht="30" hidden="1" customHeight="1" thickBot="1" x14ac:dyDescent="0.4">
      <c r="A80" s="20"/>
      <c r="B80" s="29"/>
      <c r="C80" s="113"/>
      <c r="D80" s="30"/>
      <c r="E80" s="130"/>
      <c r="F80" s="131"/>
      <c r="G80" s="64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6"/>
      <c r="AA80" s="11">
        <f t="shared" si="19"/>
        <v>20</v>
      </c>
      <c r="AB80" s="114">
        <f t="shared" si="20"/>
        <v>0</v>
      </c>
      <c r="AC80" s="18" t="str">
        <f t="shared" si="17"/>
        <v>ไม่ผ่าน</v>
      </c>
      <c r="AD80" s="21">
        <v>75</v>
      </c>
      <c r="AE80" s="22">
        <f t="shared" si="22"/>
        <v>0</v>
      </c>
      <c r="AF80" s="23">
        <f t="shared" si="23"/>
        <v>0</v>
      </c>
      <c r="AG80" s="23">
        <f t="shared" si="24"/>
        <v>0</v>
      </c>
      <c r="AH80" s="132">
        <f t="shared" si="25"/>
        <v>0</v>
      </c>
      <c r="AI80" s="133"/>
      <c r="AJ80" s="70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31">
        <f t="shared" si="16"/>
        <v>0</v>
      </c>
      <c r="BD80" s="27" t="e">
        <f t="shared" si="18"/>
        <v>#DIV/0!</v>
      </c>
      <c r="BE80" s="137" t="e">
        <f t="shared" si="21"/>
        <v>#DIV/0!</v>
      </c>
      <c r="BF80" s="138"/>
    </row>
    <row r="81" spans="1:58" ht="30" hidden="1" customHeight="1" thickBot="1" x14ac:dyDescent="0.4">
      <c r="A81" s="24"/>
      <c r="B81" s="29"/>
      <c r="C81" s="113"/>
      <c r="D81" s="30"/>
      <c r="E81" s="130"/>
      <c r="F81" s="131"/>
      <c r="G81" s="64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6"/>
      <c r="AA81" s="11">
        <f t="shared" si="19"/>
        <v>20</v>
      </c>
      <c r="AB81" s="114">
        <f t="shared" si="20"/>
        <v>0</v>
      </c>
      <c r="AC81" s="18" t="str">
        <f t="shared" si="17"/>
        <v>ไม่ผ่าน</v>
      </c>
      <c r="AD81" s="25">
        <v>76</v>
      </c>
      <c r="AE81" s="22">
        <f t="shared" ref="AE81:AH85" si="26">B81</f>
        <v>0</v>
      </c>
      <c r="AF81" s="23">
        <f t="shared" si="26"/>
        <v>0</v>
      </c>
      <c r="AG81" s="23">
        <f t="shared" si="26"/>
        <v>0</v>
      </c>
      <c r="AH81" s="132">
        <f t="shared" si="26"/>
        <v>0</v>
      </c>
      <c r="AI81" s="133"/>
      <c r="AJ81" s="70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31">
        <f t="shared" si="16"/>
        <v>0</v>
      </c>
      <c r="BD81" s="27" t="e">
        <f t="shared" si="18"/>
        <v>#DIV/0!</v>
      </c>
      <c r="BE81" s="137" t="e">
        <f t="shared" si="21"/>
        <v>#DIV/0!</v>
      </c>
      <c r="BF81" s="138"/>
    </row>
    <row r="82" spans="1:58" ht="30" hidden="1" customHeight="1" thickBot="1" x14ac:dyDescent="0.4">
      <c r="A82" s="20"/>
      <c r="B82" s="29"/>
      <c r="C82" s="113"/>
      <c r="D82" s="30"/>
      <c r="E82" s="130"/>
      <c r="F82" s="131"/>
      <c r="G82" s="64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6"/>
      <c r="AA82" s="11">
        <f t="shared" si="19"/>
        <v>20</v>
      </c>
      <c r="AB82" s="114">
        <f t="shared" si="20"/>
        <v>0</v>
      </c>
      <c r="AC82" s="18" t="str">
        <f t="shared" si="17"/>
        <v>ไม่ผ่าน</v>
      </c>
      <c r="AD82" s="21">
        <v>77</v>
      </c>
      <c r="AE82" s="22">
        <f t="shared" si="26"/>
        <v>0</v>
      </c>
      <c r="AF82" s="23">
        <f t="shared" si="26"/>
        <v>0</v>
      </c>
      <c r="AG82" s="23">
        <f t="shared" si="26"/>
        <v>0</v>
      </c>
      <c r="AH82" s="132">
        <f t="shared" si="26"/>
        <v>0</v>
      </c>
      <c r="AI82" s="133"/>
      <c r="AJ82" s="70"/>
      <c r="AK82" s="71"/>
      <c r="AL82" s="71"/>
      <c r="AM82" s="71"/>
      <c r="AN82" s="71"/>
      <c r="AO82" s="71"/>
      <c r="AP82" s="71"/>
      <c r="AQ82" s="71"/>
      <c r="AR82" s="71"/>
      <c r="AS82" s="71"/>
      <c r="AT82" s="71"/>
      <c r="AU82" s="71"/>
      <c r="AV82" s="71"/>
      <c r="AW82" s="71"/>
      <c r="AX82" s="71"/>
      <c r="AY82" s="71"/>
      <c r="AZ82" s="71"/>
      <c r="BA82" s="71"/>
      <c r="BB82" s="71"/>
      <c r="BC82" s="31">
        <f t="shared" si="16"/>
        <v>0</v>
      </c>
      <c r="BD82" s="27" t="e">
        <f t="shared" si="18"/>
        <v>#DIV/0!</v>
      </c>
      <c r="BE82" s="137" t="e">
        <f t="shared" si="21"/>
        <v>#DIV/0!</v>
      </c>
      <c r="BF82" s="138"/>
    </row>
    <row r="83" spans="1:58" ht="30" hidden="1" customHeight="1" thickBot="1" x14ac:dyDescent="0.4">
      <c r="A83" s="24"/>
      <c r="B83" s="29"/>
      <c r="C83" s="113"/>
      <c r="D83" s="30"/>
      <c r="E83" s="130"/>
      <c r="F83" s="131"/>
      <c r="G83" s="64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6"/>
      <c r="AA83" s="11">
        <f t="shared" si="19"/>
        <v>20</v>
      </c>
      <c r="AB83" s="114">
        <f t="shared" si="20"/>
        <v>0</v>
      </c>
      <c r="AC83" s="18" t="str">
        <f t="shared" si="17"/>
        <v>ไม่ผ่าน</v>
      </c>
      <c r="AD83" s="25">
        <v>78</v>
      </c>
      <c r="AE83" s="22">
        <f t="shared" si="26"/>
        <v>0</v>
      </c>
      <c r="AF83" s="23">
        <f t="shared" si="26"/>
        <v>0</v>
      </c>
      <c r="AG83" s="23">
        <f t="shared" si="26"/>
        <v>0</v>
      </c>
      <c r="AH83" s="132">
        <f t="shared" si="26"/>
        <v>0</v>
      </c>
      <c r="AI83" s="133"/>
      <c r="AJ83" s="70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31">
        <f t="shared" si="16"/>
        <v>0</v>
      </c>
      <c r="BD83" s="27" t="e">
        <f t="shared" si="18"/>
        <v>#DIV/0!</v>
      </c>
      <c r="BE83" s="137" t="e">
        <f t="shared" si="21"/>
        <v>#DIV/0!</v>
      </c>
      <c r="BF83" s="138"/>
    </row>
    <row r="84" spans="1:58" ht="30" hidden="1" customHeight="1" thickBot="1" x14ac:dyDescent="0.4">
      <c r="A84" s="20"/>
      <c r="B84" s="29"/>
      <c r="C84" s="113"/>
      <c r="D84" s="30"/>
      <c r="E84" s="130"/>
      <c r="F84" s="131"/>
      <c r="G84" s="64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6"/>
      <c r="AA84" s="11">
        <f t="shared" si="19"/>
        <v>20</v>
      </c>
      <c r="AB84" s="114">
        <f t="shared" si="20"/>
        <v>0</v>
      </c>
      <c r="AC84" s="18" t="str">
        <f t="shared" si="17"/>
        <v>ไม่ผ่าน</v>
      </c>
      <c r="AD84" s="21">
        <v>79</v>
      </c>
      <c r="AE84" s="22">
        <f t="shared" si="26"/>
        <v>0</v>
      </c>
      <c r="AF84" s="23">
        <f t="shared" si="26"/>
        <v>0</v>
      </c>
      <c r="AG84" s="23">
        <f t="shared" si="26"/>
        <v>0</v>
      </c>
      <c r="AH84" s="132">
        <f t="shared" si="26"/>
        <v>0</v>
      </c>
      <c r="AI84" s="133"/>
      <c r="AJ84" s="70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  <c r="AV84" s="71"/>
      <c r="AW84" s="71"/>
      <c r="AX84" s="71"/>
      <c r="AY84" s="71"/>
      <c r="AZ84" s="71"/>
      <c r="BA84" s="71"/>
      <c r="BB84" s="71"/>
      <c r="BC84" s="31">
        <f t="shared" si="16"/>
        <v>0</v>
      </c>
      <c r="BD84" s="27" t="e">
        <f t="shared" si="18"/>
        <v>#DIV/0!</v>
      </c>
      <c r="BE84" s="137" t="e">
        <f t="shared" si="21"/>
        <v>#DIV/0!</v>
      </c>
      <c r="BF84" s="138"/>
    </row>
    <row r="85" spans="1:58" ht="30" hidden="1" customHeight="1" thickBot="1" x14ac:dyDescent="0.4">
      <c r="A85" s="24"/>
      <c r="B85" s="29"/>
      <c r="C85" s="113"/>
      <c r="D85" s="30"/>
      <c r="E85" s="130"/>
      <c r="F85" s="131"/>
      <c r="G85" s="64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6"/>
      <c r="AA85" s="11">
        <f t="shared" si="19"/>
        <v>20</v>
      </c>
      <c r="AB85" s="114">
        <f t="shared" si="20"/>
        <v>0</v>
      </c>
      <c r="AC85" s="18" t="str">
        <f t="shared" si="17"/>
        <v>ไม่ผ่าน</v>
      </c>
      <c r="AD85" s="25">
        <v>80</v>
      </c>
      <c r="AE85" s="22">
        <f t="shared" si="26"/>
        <v>0</v>
      </c>
      <c r="AF85" s="23">
        <f t="shared" si="26"/>
        <v>0</v>
      </c>
      <c r="AG85" s="23">
        <f t="shared" si="26"/>
        <v>0</v>
      </c>
      <c r="AH85" s="132">
        <f t="shared" si="26"/>
        <v>0</v>
      </c>
      <c r="AI85" s="133"/>
      <c r="AJ85" s="70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31">
        <f t="shared" si="16"/>
        <v>0</v>
      </c>
      <c r="BD85" s="27" t="e">
        <f t="shared" si="18"/>
        <v>#DIV/0!</v>
      </c>
      <c r="BE85" s="137" t="e">
        <f t="shared" si="21"/>
        <v>#DIV/0!</v>
      </c>
      <c r="BF85" s="138"/>
    </row>
    <row r="86" spans="1:58" ht="30" hidden="1" customHeight="1" thickBot="1" x14ac:dyDescent="0.4">
      <c r="A86" s="20"/>
      <c r="B86" s="29"/>
      <c r="C86" s="113"/>
      <c r="D86" s="30"/>
      <c r="E86" s="130"/>
      <c r="F86" s="131"/>
      <c r="G86" s="64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6"/>
      <c r="AA86" s="11">
        <f t="shared" si="19"/>
        <v>20</v>
      </c>
      <c r="AB86" s="114">
        <f t="shared" si="20"/>
        <v>0</v>
      </c>
      <c r="AC86" s="18" t="str">
        <f t="shared" si="17"/>
        <v>ไม่ผ่าน</v>
      </c>
      <c r="AD86" s="21">
        <v>81</v>
      </c>
      <c r="AE86" s="22">
        <f t="shared" ref="AE86:AE91" si="27">B86</f>
        <v>0</v>
      </c>
      <c r="AF86" s="23">
        <f t="shared" ref="AF86:AF91" si="28">C86</f>
        <v>0</v>
      </c>
      <c r="AG86" s="23">
        <f t="shared" ref="AG86:AG91" si="29">D86</f>
        <v>0</v>
      </c>
      <c r="AH86" s="132">
        <f t="shared" ref="AH86:AH91" si="30">E86</f>
        <v>0</v>
      </c>
      <c r="AI86" s="133"/>
      <c r="AJ86" s="70"/>
      <c r="AK86" s="71"/>
      <c r="AL86" s="71"/>
      <c r="AM86" s="71"/>
      <c r="AN86" s="71"/>
      <c r="AO86" s="71"/>
      <c r="AP86" s="71"/>
      <c r="AQ86" s="71"/>
      <c r="AR86" s="71"/>
      <c r="AS86" s="71"/>
      <c r="AT86" s="71"/>
      <c r="AU86" s="71"/>
      <c r="AV86" s="71"/>
      <c r="AW86" s="71"/>
      <c r="AX86" s="71"/>
      <c r="AY86" s="71"/>
      <c r="AZ86" s="71"/>
      <c r="BA86" s="71"/>
      <c r="BB86" s="71"/>
      <c r="BC86" s="31">
        <f t="shared" si="16"/>
        <v>0</v>
      </c>
      <c r="BD86" s="27" t="e">
        <f t="shared" si="18"/>
        <v>#DIV/0!</v>
      </c>
      <c r="BE86" s="137" t="e">
        <f t="shared" si="21"/>
        <v>#DIV/0!</v>
      </c>
      <c r="BF86" s="138"/>
    </row>
    <row r="87" spans="1:58" ht="30" hidden="1" customHeight="1" thickBot="1" x14ac:dyDescent="0.4">
      <c r="A87" s="24"/>
      <c r="B87" s="29"/>
      <c r="C87" s="113"/>
      <c r="D87" s="30"/>
      <c r="E87" s="130"/>
      <c r="F87" s="131"/>
      <c r="G87" s="64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6"/>
      <c r="AA87" s="11">
        <f t="shared" si="19"/>
        <v>20</v>
      </c>
      <c r="AB87" s="114">
        <f t="shared" si="20"/>
        <v>0</v>
      </c>
      <c r="AC87" s="18" t="str">
        <f t="shared" si="17"/>
        <v>ไม่ผ่าน</v>
      </c>
      <c r="AD87" s="25">
        <v>82</v>
      </c>
      <c r="AE87" s="22">
        <f t="shared" si="27"/>
        <v>0</v>
      </c>
      <c r="AF87" s="23">
        <f t="shared" si="28"/>
        <v>0</v>
      </c>
      <c r="AG87" s="23">
        <f t="shared" si="29"/>
        <v>0</v>
      </c>
      <c r="AH87" s="132">
        <f t="shared" si="30"/>
        <v>0</v>
      </c>
      <c r="AI87" s="133"/>
      <c r="AJ87" s="70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1"/>
      <c r="BB87" s="71"/>
      <c r="BC87" s="31">
        <f t="shared" si="16"/>
        <v>0</v>
      </c>
      <c r="BD87" s="27" t="e">
        <f t="shared" si="18"/>
        <v>#DIV/0!</v>
      </c>
      <c r="BE87" s="137" t="e">
        <f t="shared" si="21"/>
        <v>#DIV/0!</v>
      </c>
      <c r="BF87" s="138"/>
    </row>
    <row r="88" spans="1:58" ht="30" hidden="1" customHeight="1" thickBot="1" x14ac:dyDescent="0.4">
      <c r="A88" s="20"/>
      <c r="B88" s="29"/>
      <c r="C88" s="113"/>
      <c r="D88" s="30"/>
      <c r="E88" s="130"/>
      <c r="F88" s="131"/>
      <c r="G88" s="64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6"/>
      <c r="AA88" s="11">
        <f t="shared" si="19"/>
        <v>20</v>
      </c>
      <c r="AB88" s="114">
        <f t="shared" si="20"/>
        <v>0</v>
      </c>
      <c r="AC88" s="18" t="str">
        <f t="shared" si="17"/>
        <v>ไม่ผ่าน</v>
      </c>
      <c r="AD88" s="21">
        <v>83</v>
      </c>
      <c r="AE88" s="22">
        <f t="shared" si="27"/>
        <v>0</v>
      </c>
      <c r="AF88" s="23">
        <f t="shared" si="28"/>
        <v>0</v>
      </c>
      <c r="AG88" s="23">
        <f t="shared" si="29"/>
        <v>0</v>
      </c>
      <c r="AH88" s="132">
        <f t="shared" si="30"/>
        <v>0</v>
      </c>
      <c r="AI88" s="133"/>
      <c r="AJ88" s="70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  <c r="AV88" s="71"/>
      <c r="AW88" s="71"/>
      <c r="AX88" s="71"/>
      <c r="AY88" s="71"/>
      <c r="AZ88" s="71"/>
      <c r="BA88" s="71"/>
      <c r="BB88" s="71"/>
      <c r="BC88" s="31">
        <f t="shared" si="16"/>
        <v>0</v>
      </c>
      <c r="BD88" s="27" t="e">
        <f t="shared" si="18"/>
        <v>#DIV/0!</v>
      </c>
      <c r="BE88" s="137" t="e">
        <f t="shared" si="21"/>
        <v>#DIV/0!</v>
      </c>
      <c r="BF88" s="138"/>
    </row>
    <row r="89" spans="1:58" ht="30" hidden="1" customHeight="1" thickBot="1" x14ac:dyDescent="0.4">
      <c r="A89" s="24"/>
      <c r="B89" s="29"/>
      <c r="C89" s="113"/>
      <c r="D89" s="30"/>
      <c r="E89" s="130"/>
      <c r="F89" s="131"/>
      <c r="G89" s="64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6"/>
      <c r="AA89" s="11">
        <f t="shared" si="19"/>
        <v>20</v>
      </c>
      <c r="AB89" s="114">
        <f t="shared" si="20"/>
        <v>0</v>
      </c>
      <c r="AC89" s="18" t="str">
        <f t="shared" si="17"/>
        <v>ไม่ผ่าน</v>
      </c>
      <c r="AD89" s="25">
        <v>84</v>
      </c>
      <c r="AE89" s="22">
        <f t="shared" si="27"/>
        <v>0</v>
      </c>
      <c r="AF89" s="23">
        <f t="shared" si="28"/>
        <v>0</v>
      </c>
      <c r="AG89" s="23">
        <f t="shared" si="29"/>
        <v>0</v>
      </c>
      <c r="AH89" s="132">
        <f t="shared" si="30"/>
        <v>0</v>
      </c>
      <c r="AI89" s="133"/>
      <c r="AJ89" s="70"/>
      <c r="AK89" s="71"/>
      <c r="AL89" s="71"/>
      <c r="AM89" s="71"/>
      <c r="AN89" s="71"/>
      <c r="AO89" s="71"/>
      <c r="AP89" s="71"/>
      <c r="AQ89" s="71"/>
      <c r="AR89" s="71"/>
      <c r="AS89" s="71"/>
      <c r="AT89" s="71"/>
      <c r="AU89" s="71"/>
      <c r="AV89" s="71"/>
      <c r="AW89" s="71"/>
      <c r="AX89" s="71"/>
      <c r="AY89" s="71"/>
      <c r="AZ89" s="71"/>
      <c r="BA89" s="71"/>
      <c r="BB89" s="71"/>
      <c r="BC89" s="31">
        <f t="shared" si="16"/>
        <v>0</v>
      </c>
      <c r="BD89" s="27" t="e">
        <f t="shared" si="18"/>
        <v>#DIV/0!</v>
      </c>
      <c r="BE89" s="137" t="e">
        <f t="shared" si="21"/>
        <v>#DIV/0!</v>
      </c>
      <c r="BF89" s="138"/>
    </row>
    <row r="90" spans="1:58" ht="30" hidden="1" customHeight="1" thickBot="1" x14ac:dyDescent="0.4">
      <c r="A90" s="20"/>
      <c r="B90" s="29"/>
      <c r="C90" s="113"/>
      <c r="D90" s="30"/>
      <c r="E90" s="130"/>
      <c r="F90" s="131"/>
      <c r="G90" s="64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6"/>
      <c r="AA90" s="11">
        <f t="shared" si="19"/>
        <v>20</v>
      </c>
      <c r="AB90" s="114">
        <f t="shared" si="20"/>
        <v>0</v>
      </c>
      <c r="AC90" s="18" t="str">
        <f t="shared" si="17"/>
        <v>ไม่ผ่าน</v>
      </c>
      <c r="AD90" s="21">
        <v>85</v>
      </c>
      <c r="AE90" s="22">
        <f t="shared" si="27"/>
        <v>0</v>
      </c>
      <c r="AF90" s="23">
        <f t="shared" si="28"/>
        <v>0</v>
      </c>
      <c r="AG90" s="23">
        <f t="shared" si="29"/>
        <v>0</v>
      </c>
      <c r="AH90" s="132">
        <f t="shared" si="30"/>
        <v>0</v>
      </c>
      <c r="AI90" s="133"/>
      <c r="AJ90" s="70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31">
        <f t="shared" si="16"/>
        <v>0</v>
      </c>
      <c r="BD90" s="27" t="e">
        <f t="shared" si="18"/>
        <v>#DIV/0!</v>
      </c>
      <c r="BE90" s="137" t="e">
        <f t="shared" si="21"/>
        <v>#DIV/0!</v>
      </c>
      <c r="BF90" s="138"/>
    </row>
    <row r="91" spans="1:58" ht="30" hidden="1" customHeight="1" thickBot="1" x14ac:dyDescent="0.4">
      <c r="A91" s="24"/>
      <c r="B91" s="29"/>
      <c r="C91" s="113"/>
      <c r="D91" s="30"/>
      <c r="E91" s="130"/>
      <c r="F91" s="131"/>
      <c r="G91" s="67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9"/>
      <c r="AA91" s="11">
        <f t="shared" si="19"/>
        <v>20</v>
      </c>
      <c r="AB91" s="114">
        <f t="shared" si="20"/>
        <v>0</v>
      </c>
      <c r="AC91" s="26" t="str">
        <f t="shared" si="17"/>
        <v>ไม่ผ่าน</v>
      </c>
      <c r="AD91" s="25">
        <v>86</v>
      </c>
      <c r="AE91" s="22">
        <f t="shared" si="27"/>
        <v>0</v>
      </c>
      <c r="AF91" s="23">
        <f t="shared" si="28"/>
        <v>0</v>
      </c>
      <c r="AG91" s="23">
        <f t="shared" si="29"/>
        <v>0</v>
      </c>
      <c r="AH91" s="132">
        <f t="shared" si="30"/>
        <v>0</v>
      </c>
      <c r="AI91" s="133"/>
      <c r="AJ91" s="72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31">
        <f t="shared" si="16"/>
        <v>0</v>
      </c>
      <c r="BD91" s="27" t="e">
        <f t="shared" si="18"/>
        <v>#DIV/0!</v>
      </c>
      <c r="BE91" s="139" t="e">
        <f t="shared" si="21"/>
        <v>#DIV/0!</v>
      </c>
      <c r="BF91" s="140"/>
    </row>
    <row r="92" spans="1:58" ht="47.25" customHeight="1" x14ac:dyDescent="0.35">
      <c r="A92" s="136"/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 t="s">
        <v>24</v>
      </c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  <c r="AT92" s="136"/>
      <c r="AU92" s="136"/>
      <c r="AV92" s="136"/>
      <c r="AW92" s="136"/>
      <c r="AX92" s="136"/>
      <c r="AY92" s="136"/>
      <c r="AZ92" s="136"/>
      <c r="BA92" s="136"/>
      <c r="BB92" s="136"/>
      <c r="BC92" s="136"/>
      <c r="BD92" s="136"/>
      <c r="BE92" s="136"/>
      <c r="BF92" s="136"/>
    </row>
  </sheetData>
  <mergeCells count="309">
    <mergeCell ref="N4:N5"/>
    <mergeCell ref="O4:O5"/>
    <mergeCell ref="P4:P5"/>
    <mergeCell ref="Q4:Q5"/>
    <mergeCell ref="T4:T5"/>
    <mergeCell ref="H4:H5"/>
    <mergeCell ref="I4:I5"/>
    <mergeCell ref="J4:J5"/>
    <mergeCell ref="K4:K5"/>
    <mergeCell ref="L4:L5"/>
    <mergeCell ref="BE82:BF82"/>
    <mergeCell ref="BE83:BF83"/>
    <mergeCell ref="BE84:BF84"/>
    <mergeCell ref="BE85:BF85"/>
    <mergeCell ref="BE86:BF86"/>
    <mergeCell ref="BE63:BF63"/>
    <mergeCell ref="BE66:BF66"/>
    <mergeCell ref="BE67:BF67"/>
    <mergeCell ref="BE68:BF68"/>
    <mergeCell ref="BE69:BF69"/>
    <mergeCell ref="BE70:BF70"/>
    <mergeCell ref="BE72:BF72"/>
    <mergeCell ref="BE73:BF73"/>
    <mergeCell ref="BE74:BF74"/>
    <mergeCell ref="BE64:BF64"/>
    <mergeCell ref="BE80:BF80"/>
    <mergeCell ref="BE81:BF81"/>
    <mergeCell ref="W4:W5"/>
    <mergeCell ref="BE75:BF75"/>
    <mergeCell ref="BE76:BF76"/>
    <mergeCell ref="BE77:BF77"/>
    <mergeCell ref="BE56:BF56"/>
    <mergeCell ref="BE47:BF47"/>
    <mergeCell ref="BE65:BF65"/>
    <mergeCell ref="BE48:BF48"/>
    <mergeCell ref="BE49:BF49"/>
    <mergeCell ref="BE71:BF71"/>
    <mergeCell ref="Y4:Y5"/>
    <mergeCell ref="BE57:BF57"/>
    <mergeCell ref="BE58:BF58"/>
    <mergeCell ref="BE59:BF59"/>
    <mergeCell ref="BE60:BF60"/>
    <mergeCell ref="BE61:BF61"/>
    <mergeCell ref="BE62:BF62"/>
    <mergeCell ref="BE4:BE5"/>
    <mergeCell ref="BF4:BF5"/>
    <mergeCell ref="X4:X5"/>
    <mergeCell ref="BE39:BF39"/>
    <mergeCell ref="BE40:BF40"/>
    <mergeCell ref="BE41:BF41"/>
    <mergeCell ref="BE43:BF43"/>
    <mergeCell ref="BE50:BF50"/>
    <mergeCell ref="BE51:BF51"/>
    <mergeCell ref="BE52:BF52"/>
    <mergeCell ref="BE53:BF53"/>
    <mergeCell ref="BE30:BF30"/>
    <mergeCell ref="BE31:BF31"/>
    <mergeCell ref="BE32:BF32"/>
    <mergeCell ref="BE33:BF33"/>
    <mergeCell ref="BE34:BF34"/>
    <mergeCell ref="BE35:BF35"/>
    <mergeCell ref="BE36:BF36"/>
    <mergeCell ref="BE37:BF37"/>
    <mergeCell ref="BE38:BF38"/>
    <mergeCell ref="BE1:BF1"/>
    <mergeCell ref="BE2:BF2"/>
    <mergeCell ref="R2:AB2"/>
    <mergeCell ref="A1:AB1"/>
    <mergeCell ref="AC3:AC5"/>
    <mergeCell ref="AA3:AB3"/>
    <mergeCell ref="AD3:AD5"/>
    <mergeCell ref="AE3:AE5"/>
    <mergeCell ref="F4:F5"/>
    <mergeCell ref="AF3:AG5"/>
    <mergeCell ref="AH3:AH5"/>
    <mergeCell ref="G4:G5"/>
    <mergeCell ref="R4:R5"/>
    <mergeCell ref="S4:S5"/>
    <mergeCell ref="AA4:AA5"/>
    <mergeCell ref="AB4:AB5"/>
    <mergeCell ref="Z4:Z5"/>
    <mergeCell ref="U4:U5"/>
    <mergeCell ref="M4:M5"/>
    <mergeCell ref="A2:B2"/>
    <mergeCell ref="C2:D2"/>
    <mergeCell ref="AD2:AE2"/>
    <mergeCell ref="AH2:BC2"/>
    <mergeCell ref="V4:V5"/>
    <mergeCell ref="A3:A5"/>
    <mergeCell ref="B3:B5"/>
    <mergeCell ref="E3:E5"/>
    <mergeCell ref="C3:D5"/>
    <mergeCell ref="E11:F11"/>
    <mergeCell ref="E14:F14"/>
    <mergeCell ref="E15:F15"/>
    <mergeCell ref="E16:F16"/>
    <mergeCell ref="E17:F17"/>
    <mergeCell ref="E6:F6"/>
    <mergeCell ref="E7:F7"/>
    <mergeCell ref="E8:F8"/>
    <mergeCell ref="E9:F9"/>
    <mergeCell ref="E10:F10"/>
    <mergeCell ref="E12:F12"/>
    <mergeCell ref="E13:F13"/>
    <mergeCell ref="E25:F25"/>
    <mergeCell ref="E39:F39"/>
    <mergeCell ref="E40:F40"/>
    <mergeCell ref="E59:F59"/>
    <mergeCell ref="E36:F36"/>
    <mergeCell ref="E37:F37"/>
    <mergeCell ref="E26:F26"/>
    <mergeCell ref="E33:F33"/>
    <mergeCell ref="E58:F58"/>
    <mergeCell ref="E43:F43"/>
    <mergeCell ref="E41:F41"/>
    <mergeCell ref="A92:AC92"/>
    <mergeCell ref="E27:F27"/>
    <mergeCell ref="E28:F28"/>
    <mergeCell ref="E29:F29"/>
    <mergeCell ref="E30:F30"/>
    <mergeCell ref="E31:F31"/>
    <mergeCell ref="E44:F44"/>
    <mergeCell ref="E47:F47"/>
    <mergeCell ref="E50:F50"/>
    <mergeCell ref="E54:F54"/>
    <mergeCell ref="E55:F55"/>
    <mergeCell ref="E53:F53"/>
    <mergeCell ref="E45:F45"/>
    <mergeCell ref="E46:F46"/>
    <mergeCell ref="E51:F51"/>
    <mergeCell ref="E52:F52"/>
    <mergeCell ref="E48:F48"/>
    <mergeCell ref="E49:F49"/>
    <mergeCell ref="E34:F34"/>
    <mergeCell ref="E42:F42"/>
    <mergeCell ref="E32:F32"/>
    <mergeCell ref="E38:F38"/>
    <mergeCell ref="E35:F35"/>
    <mergeCell ref="E63:F63"/>
    <mergeCell ref="AD1:BD1"/>
    <mergeCell ref="AH29:AI29"/>
    <mergeCell ref="AH30:AI30"/>
    <mergeCell ref="AH31:AI31"/>
    <mergeCell ref="AH32:AI32"/>
    <mergeCell ref="AH43:AI43"/>
    <mergeCell ref="AH38:AI38"/>
    <mergeCell ref="AH39:AI39"/>
    <mergeCell ref="AH40:AI40"/>
    <mergeCell ref="AH10:AI10"/>
    <mergeCell ref="AH41:AI41"/>
    <mergeCell ref="AH19:AI19"/>
    <mergeCell ref="AH20:AI20"/>
    <mergeCell ref="AH27:AI27"/>
    <mergeCell ref="AH23:AI23"/>
    <mergeCell ref="AH6:AI6"/>
    <mergeCell ref="AH7:AI7"/>
    <mergeCell ref="AH8:AI8"/>
    <mergeCell ref="AF2:AG2"/>
    <mergeCell ref="AH28:AI28"/>
    <mergeCell ref="AH25:AI25"/>
    <mergeCell ref="AH26:AI26"/>
    <mergeCell ref="AH17:AI17"/>
    <mergeCell ref="AH18:AI18"/>
    <mergeCell ref="E20:F20"/>
    <mergeCell ref="E21:F21"/>
    <mergeCell ref="E18:F18"/>
    <mergeCell ref="E22:F22"/>
    <mergeCell ref="E23:F23"/>
    <mergeCell ref="E24:F24"/>
    <mergeCell ref="E19:F19"/>
    <mergeCell ref="BE3:BF3"/>
    <mergeCell ref="AH33:AI33"/>
    <mergeCell ref="AH22:AI22"/>
    <mergeCell ref="AH11:AI11"/>
    <mergeCell ref="AH12:AI12"/>
    <mergeCell ref="AH13:AI13"/>
    <mergeCell ref="AH16:AI16"/>
    <mergeCell ref="BE9:BF9"/>
    <mergeCell ref="AH9:AI9"/>
    <mergeCell ref="BE6:BF6"/>
    <mergeCell ref="BE7:BF7"/>
    <mergeCell ref="BE8:BF8"/>
    <mergeCell ref="BE10:BF10"/>
    <mergeCell ref="BE11:BF11"/>
    <mergeCell ref="BE12:BF12"/>
    <mergeCell ref="BE13:BF13"/>
    <mergeCell ref="BE14:BF14"/>
    <mergeCell ref="BE15:BF15"/>
    <mergeCell ref="BE16:BF16"/>
    <mergeCell ref="BE17:BF17"/>
    <mergeCell ref="BE18:BF18"/>
    <mergeCell ref="BE19:BF19"/>
    <mergeCell ref="BE20:BF20"/>
    <mergeCell ref="AH14:AI14"/>
    <mergeCell ref="AH15:AI15"/>
    <mergeCell ref="AH48:AI48"/>
    <mergeCell ref="AH42:AI42"/>
    <mergeCell ref="AH36:AI36"/>
    <mergeCell ref="AH37:AI37"/>
    <mergeCell ref="AH35:AI35"/>
    <mergeCell ref="AH34:AI34"/>
    <mergeCell ref="BE21:BF21"/>
    <mergeCell ref="BE22:BF22"/>
    <mergeCell ref="BE23:BF23"/>
    <mergeCell ref="BE24:BF24"/>
    <mergeCell ref="BE25:BF25"/>
    <mergeCell ref="BE26:BF26"/>
    <mergeCell ref="BE27:BF27"/>
    <mergeCell ref="BE28:BF28"/>
    <mergeCell ref="BE29:BF29"/>
    <mergeCell ref="BE42:BF42"/>
    <mergeCell ref="AH49:AI49"/>
    <mergeCell ref="AH44:AI44"/>
    <mergeCell ref="AH45:AI45"/>
    <mergeCell ref="AH46:AI46"/>
    <mergeCell ref="AH24:AI24"/>
    <mergeCell ref="AH21:AI21"/>
    <mergeCell ref="AH47:AI47"/>
    <mergeCell ref="AH56:AI56"/>
    <mergeCell ref="AH57:AI57"/>
    <mergeCell ref="AH58:AI58"/>
    <mergeCell ref="E56:F56"/>
    <mergeCell ref="E57:F57"/>
    <mergeCell ref="AD92:BF92"/>
    <mergeCell ref="AH50:AI50"/>
    <mergeCell ref="BE44:BF44"/>
    <mergeCell ref="BE45:BF45"/>
    <mergeCell ref="BE46:BF46"/>
    <mergeCell ref="AH53:AI53"/>
    <mergeCell ref="AH54:AI54"/>
    <mergeCell ref="AH55:AI55"/>
    <mergeCell ref="AH51:AI51"/>
    <mergeCell ref="AH52:AI52"/>
    <mergeCell ref="BE54:BF54"/>
    <mergeCell ref="BE55:BF55"/>
    <mergeCell ref="BE89:BF89"/>
    <mergeCell ref="BE90:BF90"/>
    <mergeCell ref="BE87:BF87"/>
    <mergeCell ref="BE88:BF88"/>
    <mergeCell ref="BE91:BF91"/>
    <mergeCell ref="BE78:BF78"/>
    <mergeCell ref="BE79:BF79"/>
    <mergeCell ref="E62:F62"/>
    <mergeCell ref="AH62:AI62"/>
    <mergeCell ref="AH63:AI63"/>
    <mergeCell ref="E64:F64"/>
    <mergeCell ref="AH64:AI64"/>
    <mergeCell ref="E68:F68"/>
    <mergeCell ref="AH59:AI59"/>
    <mergeCell ref="E60:F60"/>
    <mergeCell ref="AH60:AI60"/>
    <mergeCell ref="E61:F61"/>
    <mergeCell ref="AH61:AI61"/>
    <mergeCell ref="AH65:AI65"/>
    <mergeCell ref="E66:F66"/>
    <mergeCell ref="AH66:AI66"/>
    <mergeCell ref="E67:F67"/>
    <mergeCell ref="AH67:AI67"/>
    <mergeCell ref="E65:F65"/>
    <mergeCell ref="AH68:AI68"/>
    <mergeCell ref="E69:F69"/>
    <mergeCell ref="AH69:AI69"/>
    <mergeCell ref="E70:F70"/>
    <mergeCell ref="AH70:AI70"/>
    <mergeCell ref="AH76:AI76"/>
    <mergeCell ref="AH71:AI71"/>
    <mergeCell ref="E72:F72"/>
    <mergeCell ref="AH72:AI72"/>
    <mergeCell ref="E73:F73"/>
    <mergeCell ref="AH73:AI73"/>
    <mergeCell ref="E76:F76"/>
    <mergeCell ref="E71:F71"/>
    <mergeCell ref="AH81:AI81"/>
    <mergeCell ref="E82:F82"/>
    <mergeCell ref="AH82:AI82"/>
    <mergeCell ref="AH77:AI77"/>
    <mergeCell ref="E78:F78"/>
    <mergeCell ref="AH78:AI78"/>
    <mergeCell ref="E79:F79"/>
    <mergeCell ref="AH79:AI79"/>
    <mergeCell ref="E74:F74"/>
    <mergeCell ref="AH74:AI74"/>
    <mergeCell ref="E75:F75"/>
    <mergeCell ref="AH75:AI75"/>
    <mergeCell ref="E77:F77"/>
    <mergeCell ref="P2:Q2"/>
    <mergeCell ref="F2:O2"/>
    <mergeCell ref="BD3:BD4"/>
    <mergeCell ref="E91:F91"/>
    <mergeCell ref="AH91:AI91"/>
    <mergeCell ref="E85:F85"/>
    <mergeCell ref="AH85:AI85"/>
    <mergeCell ref="E86:F86"/>
    <mergeCell ref="AH86:AI86"/>
    <mergeCell ref="E87:F87"/>
    <mergeCell ref="AH87:AI87"/>
    <mergeCell ref="E88:F88"/>
    <mergeCell ref="AH88:AI88"/>
    <mergeCell ref="E83:F83"/>
    <mergeCell ref="AH83:AI83"/>
    <mergeCell ref="E84:F84"/>
    <mergeCell ref="AH84:AI84"/>
    <mergeCell ref="E90:F90"/>
    <mergeCell ref="AH90:AI90"/>
    <mergeCell ref="E89:F89"/>
    <mergeCell ref="AH89:AI89"/>
    <mergeCell ref="E80:F80"/>
    <mergeCell ref="AH80:AI80"/>
    <mergeCell ref="E81:F81"/>
  </mergeCells>
  <dataValidations count="3">
    <dataValidation type="list" allowBlank="1" showInputMessage="1" showErrorMessage="1" sqref="G6:Z91">
      <formula1>$BL$6:$BL$6</formula1>
    </dataValidation>
    <dataValidation type="list" allowBlank="1" showInputMessage="1" showErrorMessage="1" sqref="P2:Q2 E6:F91">
      <formula1>$BK$6:$BK$23</formula1>
    </dataValidation>
    <dataValidation type="list" allowBlank="1" showInputMessage="1" showErrorMessage="1" sqref="F2:O2">
      <formula1>$BJ$6</formula1>
    </dataValidation>
  </dataValidations>
  <pageMargins left="0.19685039370078741" right="0.19685039370078741" top="0.43307086614173229" bottom="0.27559055118110237" header="0.23622047244094491" footer="0.15748031496062992"/>
  <pageSetup paperSize="9" scale="70" orientation="portrait" blackAndWhite="1" vertic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CI92"/>
  <sheetViews>
    <sheetView zoomScale="80" zoomScaleNormal="80" workbookViewId="0">
      <pane ySplit="5" topLeftCell="A6" activePane="bottomLeft" state="frozen"/>
      <selection pane="bottomLeft" activeCell="AC3" sqref="AC3:AC5"/>
    </sheetView>
  </sheetViews>
  <sheetFormatPr defaultColWidth="9.140625" defaultRowHeight="23.25" x14ac:dyDescent="0.35"/>
  <cols>
    <col min="1" max="1" width="7.42578125" style="7" customWidth="1"/>
    <col min="2" max="2" width="8.5703125" style="7" customWidth="1"/>
    <col min="3" max="3" width="17.7109375" style="7" customWidth="1"/>
    <col min="4" max="4" width="17.42578125" style="7" customWidth="1"/>
    <col min="5" max="5" width="7" style="7" customWidth="1"/>
    <col min="6" max="6" width="5.7109375" style="7" customWidth="1"/>
    <col min="7" max="25" width="2.85546875" style="7" customWidth="1"/>
    <col min="26" max="26" width="3.7109375" style="7" customWidth="1"/>
    <col min="27" max="28" width="5.5703125" style="7" customWidth="1"/>
    <col min="29" max="29" width="6.5703125" style="7" customWidth="1"/>
    <col min="30" max="30" width="4.7109375" style="7" customWidth="1"/>
    <col min="31" max="31" width="8.5703125" style="16" customWidth="1"/>
    <col min="32" max="32" width="15.5703125" style="7" customWidth="1"/>
    <col min="33" max="33" width="13.5703125" style="7" customWidth="1"/>
    <col min="34" max="34" width="8.5703125" style="7" customWidth="1"/>
    <col min="35" max="35" width="3.7109375" style="7" customWidth="1"/>
    <col min="36" max="54" width="2.85546875" style="7" customWidth="1"/>
    <col min="55" max="55" width="2.85546875" style="7" hidden="1" customWidth="1"/>
    <col min="56" max="56" width="7.140625" style="7" customWidth="1"/>
    <col min="57" max="58" width="6.42578125" style="16" customWidth="1"/>
    <col min="59" max="59" width="6.5703125" style="16" customWidth="1"/>
    <col min="60" max="60" width="4.7109375" style="7" customWidth="1"/>
    <col min="61" max="61" width="8.5703125" style="16" customWidth="1"/>
    <col min="62" max="62" width="15.5703125" style="7" customWidth="1"/>
    <col min="63" max="63" width="13.5703125" style="7" customWidth="1"/>
    <col min="64" max="64" width="8.5703125" style="7" customWidth="1"/>
    <col min="65" max="65" width="3.7109375" style="7" customWidth="1"/>
    <col min="66" max="73" width="8.140625" style="7" customWidth="1"/>
    <col min="74" max="78" width="9.140625" style="7"/>
    <col min="79" max="79" width="4.7109375" style="7" hidden="1" customWidth="1"/>
    <col min="80" max="80" width="17.5703125" style="7" hidden="1" customWidth="1"/>
    <col min="81" max="81" width="9.140625" style="7" customWidth="1"/>
    <col min="82" max="16384" width="9.140625" style="7"/>
  </cols>
  <sheetData>
    <row r="1" spans="1:87" s="1" customFormat="1" ht="36.75" customHeight="1" x14ac:dyDescent="0.4">
      <c r="A1" s="224" t="s">
        <v>89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96" t="s">
        <v>7</v>
      </c>
      <c r="AD1" s="225" t="s">
        <v>85</v>
      </c>
      <c r="AE1" s="225"/>
      <c r="AF1" s="225"/>
      <c r="AG1" s="225"/>
      <c r="AH1" s="225"/>
      <c r="AI1" s="225"/>
      <c r="AJ1" s="225"/>
      <c r="AK1" s="225"/>
      <c r="AL1" s="225"/>
      <c r="AM1" s="225"/>
      <c r="AN1" s="225"/>
      <c r="AO1" s="225"/>
      <c r="AP1" s="225"/>
      <c r="AQ1" s="225"/>
      <c r="AR1" s="225"/>
      <c r="AS1" s="225"/>
      <c r="AT1" s="225"/>
      <c r="AU1" s="225"/>
      <c r="AV1" s="225"/>
      <c r="AW1" s="225"/>
      <c r="AX1" s="225"/>
      <c r="AY1" s="225"/>
      <c r="AZ1" s="225"/>
      <c r="BA1" s="225"/>
      <c r="BB1" s="225"/>
      <c r="BC1" s="225"/>
      <c r="BD1" s="225"/>
      <c r="BE1" s="171" t="s">
        <v>11</v>
      </c>
      <c r="BF1" s="171"/>
      <c r="BG1" s="2"/>
      <c r="BH1" s="233" t="s">
        <v>91</v>
      </c>
      <c r="BI1" s="233"/>
      <c r="BJ1" s="233"/>
      <c r="BK1" s="233"/>
      <c r="BL1" s="233"/>
      <c r="BM1" s="233"/>
      <c r="BN1" s="233"/>
      <c r="BO1" s="233"/>
      <c r="BP1" s="233"/>
      <c r="BQ1" s="233"/>
      <c r="BR1" s="233"/>
      <c r="BS1" s="233"/>
      <c r="BT1" s="233"/>
      <c r="BU1" s="233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</row>
    <row r="2" spans="1:87" s="1" customFormat="1" ht="36.75" customHeight="1" thickBot="1" x14ac:dyDescent="0.5">
      <c r="A2" s="228" t="s">
        <v>88</v>
      </c>
      <c r="B2" s="228"/>
      <c r="C2" s="229" t="str">
        <f>ภาค1!$AF2</f>
        <v>สมหมาย</v>
      </c>
      <c r="D2" s="229"/>
      <c r="E2" s="229"/>
      <c r="F2" s="229"/>
      <c r="G2" s="230" t="str">
        <f>ภาค1!$F2</f>
        <v>ภาษาอังกฤษเพื่อการสื่อสาร</v>
      </c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28" t="s">
        <v>35</v>
      </c>
      <c r="Z2" s="228"/>
      <c r="AA2" s="228"/>
      <c r="AB2" s="228"/>
      <c r="AC2" s="96"/>
      <c r="AD2" s="97"/>
      <c r="AE2" s="232" t="s">
        <v>87</v>
      </c>
      <c r="AF2" s="232"/>
      <c r="AG2" s="229" t="str">
        <f xml:space="preserve"> C2</f>
        <v>สมหมาย</v>
      </c>
      <c r="AH2" s="229"/>
      <c r="AI2" s="229"/>
      <c r="AJ2" s="229"/>
      <c r="AK2" s="229"/>
      <c r="AL2" s="229"/>
      <c r="AM2" s="229"/>
      <c r="AN2" s="231" t="s">
        <v>36</v>
      </c>
      <c r="AO2" s="231"/>
      <c r="AP2" s="231"/>
      <c r="AQ2" s="231"/>
      <c r="AR2" s="231"/>
      <c r="AS2" s="231"/>
      <c r="AT2" s="231"/>
      <c r="AU2" s="231"/>
      <c r="AV2" s="231"/>
      <c r="AW2" s="231"/>
      <c r="AX2" s="231"/>
      <c r="AY2" s="231"/>
      <c r="AZ2" s="231"/>
      <c r="BA2" s="231"/>
      <c r="BB2" s="231"/>
      <c r="BC2" s="231"/>
      <c r="BD2" s="231"/>
      <c r="BE2" s="172" t="s">
        <v>45</v>
      </c>
      <c r="BF2" s="172"/>
      <c r="BG2" s="2"/>
      <c r="BH2" s="234" t="s">
        <v>76</v>
      </c>
      <c r="BI2" s="234"/>
      <c r="BJ2" s="234"/>
      <c r="BK2" s="234"/>
      <c r="BL2" s="234"/>
      <c r="BM2" s="98"/>
      <c r="BN2" s="235" t="str">
        <f>G2</f>
        <v>ภาษาอังกฤษเพื่อการสื่อสาร</v>
      </c>
      <c r="BO2" s="235"/>
      <c r="BP2" s="235"/>
      <c r="BQ2" s="235"/>
      <c r="BR2" s="235"/>
      <c r="BS2" s="98"/>
      <c r="BT2" s="98"/>
      <c r="BU2" s="98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</row>
    <row r="3" spans="1:87" ht="25.5" customHeight="1" thickBot="1" x14ac:dyDescent="0.4">
      <c r="A3" s="154" t="s">
        <v>0</v>
      </c>
      <c r="B3" s="226" t="s">
        <v>1</v>
      </c>
      <c r="C3" s="163" t="s">
        <v>23</v>
      </c>
      <c r="D3" s="164"/>
      <c r="E3" s="160" t="s">
        <v>2</v>
      </c>
      <c r="F3" s="33" t="s">
        <v>3</v>
      </c>
      <c r="G3" s="34">
        <v>1</v>
      </c>
      <c r="H3" s="4">
        <v>2</v>
      </c>
      <c r="I3" s="4">
        <v>3</v>
      </c>
      <c r="J3" s="4">
        <v>4</v>
      </c>
      <c r="K3" s="4">
        <v>5</v>
      </c>
      <c r="L3" s="4">
        <v>6</v>
      </c>
      <c r="M3" s="4">
        <v>7</v>
      </c>
      <c r="N3" s="4">
        <v>8</v>
      </c>
      <c r="O3" s="4">
        <v>9</v>
      </c>
      <c r="P3" s="4">
        <v>10</v>
      </c>
      <c r="Q3" s="4">
        <v>11</v>
      </c>
      <c r="R3" s="4">
        <v>12</v>
      </c>
      <c r="S3" s="4">
        <v>13</v>
      </c>
      <c r="T3" s="4">
        <v>14</v>
      </c>
      <c r="U3" s="4">
        <v>15</v>
      </c>
      <c r="V3" s="4">
        <v>16</v>
      </c>
      <c r="W3" s="4">
        <v>17</v>
      </c>
      <c r="X3" s="4">
        <v>18</v>
      </c>
      <c r="Y3" s="4">
        <v>19</v>
      </c>
      <c r="Z3" s="35">
        <v>20</v>
      </c>
      <c r="AA3" s="215" t="s">
        <v>12</v>
      </c>
      <c r="AB3" s="216"/>
      <c r="AC3" s="175" t="s">
        <v>33</v>
      </c>
      <c r="AD3" s="180" t="s">
        <v>0</v>
      </c>
      <c r="AE3" s="183" t="s">
        <v>1</v>
      </c>
      <c r="AF3" s="188" t="s">
        <v>23</v>
      </c>
      <c r="AG3" s="189"/>
      <c r="AH3" s="194" t="s">
        <v>2</v>
      </c>
      <c r="AI3" s="6" t="s">
        <v>3</v>
      </c>
      <c r="AJ3" s="3">
        <v>1</v>
      </c>
      <c r="AK3" s="4">
        <v>2</v>
      </c>
      <c r="AL3" s="4">
        <v>3</v>
      </c>
      <c r="AM3" s="4">
        <v>4</v>
      </c>
      <c r="AN3" s="4">
        <v>5</v>
      </c>
      <c r="AO3" s="4">
        <v>6</v>
      </c>
      <c r="AP3" s="4">
        <v>7</v>
      </c>
      <c r="AQ3" s="4">
        <v>8</v>
      </c>
      <c r="AR3" s="4">
        <v>9</v>
      </c>
      <c r="AS3" s="4">
        <v>10</v>
      </c>
      <c r="AT3" s="4">
        <v>11</v>
      </c>
      <c r="AU3" s="4">
        <v>12</v>
      </c>
      <c r="AV3" s="4">
        <v>13</v>
      </c>
      <c r="AW3" s="4">
        <v>14</v>
      </c>
      <c r="AX3" s="4">
        <v>15</v>
      </c>
      <c r="AY3" s="4">
        <v>16</v>
      </c>
      <c r="AZ3" s="4">
        <v>17</v>
      </c>
      <c r="BA3" s="4">
        <v>18</v>
      </c>
      <c r="BB3" s="4">
        <v>19</v>
      </c>
      <c r="BC3" s="5">
        <v>20</v>
      </c>
      <c r="BD3" s="256" t="s">
        <v>6</v>
      </c>
      <c r="BE3" s="257"/>
      <c r="BF3" s="258"/>
      <c r="BG3" s="2"/>
      <c r="BH3" s="252" t="s">
        <v>0</v>
      </c>
      <c r="BI3" s="157" t="s">
        <v>1</v>
      </c>
      <c r="BJ3" s="160" t="s">
        <v>23</v>
      </c>
      <c r="BK3" s="160"/>
      <c r="BL3" s="163" t="s">
        <v>2</v>
      </c>
      <c r="BM3" s="221"/>
      <c r="BN3" s="248" t="s">
        <v>26</v>
      </c>
      <c r="BO3" s="250" t="s">
        <v>27</v>
      </c>
      <c r="BP3" s="240" t="s">
        <v>30</v>
      </c>
      <c r="BQ3" s="241"/>
      <c r="BR3" s="238" t="s">
        <v>26</v>
      </c>
      <c r="BS3" s="238" t="s">
        <v>27</v>
      </c>
      <c r="BT3" s="244" t="s">
        <v>30</v>
      </c>
      <c r="BU3" s="245"/>
    </row>
    <row r="4" spans="1:87" ht="97.5" customHeight="1" x14ac:dyDescent="0.35">
      <c r="A4" s="155"/>
      <c r="B4" s="158"/>
      <c r="C4" s="165"/>
      <c r="D4" s="166"/>
      <c r="E4" s="161"/>
      <c r="F4" s="186" t="s">
        <v>72</v>
      </c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199" t="s">
        <v>4</v>
      </c>
      <c r="AB4" s="201" t="s">
        <v>5</v>
      </c>
      <c r="AC4" s="176"/>
      <c r="AD4" s="181"/>
      <c r="AE4" s="184"/>
      <c r="AF4" s="190"/>
      <c r="AG4" s="191"/>
      <c r="AH4" s="195"/>
      <c r="AI4" s="90" t="s">
        <v>71</v>
      </c>
      <c r="AJ4" s="100" t="s">
        <v>80</v>
      </c>
      <c r="AK4" s="100" t="s">
        <v>82</v>
      </c>
      <c r="AL4" s="100" t="s">
        <v>81</v>
      </c>
      <c r="AM4" s="100" t="s">
        <v>83</v>
      </c>
      <c r="AN4" s="100" t="s">
        <v>84</v>
      </c>
      <c r="AO4" s="100" t="s">
        <v>79</v>
      </c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1"/>
      <c r="BD4" s="99" t="s">
        <v>32</v>
      </c>
      <c r="BE4" s="255" t="s">
        <v>9</v>
      </c>
      <c r="BF4" s="209" t="s">
        <v>10</v>
      </c>
      <c r="BG4" s="89"/>
      <c r="BH4" s="155"/>
      <c r="BI4" s="158"/>
      <c r="BJ4" s="161"/>
      <c r="BK4" s="161"/>
      <c r="BL4" s="165"/>
      <c r="BM4" s="222"/>
      <c r="BN4" s="249"/>
      <c r="BO4" s="251"/>
      <c r="BP4" s="242"/>
      <c r="BQ4" s="243"/>
      <c r="BR4" s="239"/>
      <c r="BS4" s="239"/>
      <c r="BT4" s="246"/>
      <c r="BU4" s="247"/>
    </row>
    <row r="5" spans="1:87" ht="39" customHeight="1" thickBot="1" x14ac:dyDescent="0.4">
      <c r="A5" s="156"/>
      <c r="B5" s="227"/>
      <c r="C5" s="167"/>
      <c r="D5" s="168"/>
      <c r="E5" s="162"/>
      <c r="F5" s="187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00"/>
      <c r="AB5" s="202"/>
      <c r="AC5" s="176"/>
      <c r="AD5" s="182"/>
      <c r="AE5" s="185"/>
      <c r="AF5" s="192"/>
      <c r="AG5" s="193"/>
      <c r="AH5" s="196"/>
      <c r="AI5" s="8" t="s">
        <v>8</v>
      </c>
      <c r="AJ5" s="31">
        <v>10</v>
      </c>
      <c r="AK5" s="31">
        <v>10</v>
      </c>
      <c r="AL5" s="31">
        <v>10</v>
      </c>
      <c r="AM5" s="31">
        <v>10</v>
      </c>
      <c r="AN5" s="31">
        <v>10</v>
      </c>
      <c r="AO5" s="31">
        <v>30</v>
      </c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124">
        <f>SUM(AJ5:BB5)</f>
        <v>80</v>
      </c>
      <c r="BD5" s="108">
        <v>100</v>
      </c>
      <c r="BE5" s="193"/>
      <c r="BF5" s="210"/>
      <c r="BG5" s="2"/>
      <c r="BH5" s="253"/>
      <c r="BI5" s="159"/>
      <c r="BJ5" s="162"/>
      <c r="BK5" s="162"/>
      <c r="BL5" s="167"/>
      <c r="BM5" s="223"/>
      <c r="BN5" s="236" t="s">
        <v>25</v>
      </c>
      <c r="BO5" s="237"/>
      <c r="BP5" s="60" t="s">
        <v>29</v>
      </c>
      <c r="BQ5" s="60" t="s">
        <v>31</v>
      </c>
      <c r="BR5" s="254" t="s">
        <v>28</v>
      </c>
      <c r="BS5" s="254"/>
      <c r="BT5" s="36" t="s">
        <v>86</v>
      </c>
      <c r="BU5" s="37" t="s">
        <v>31</v>
      </c>
    </row>
    <row r="6" spans="1:87" ht="30" customHeight="1" thickBot="1" x14ac:dyDescent="0.45">
      <c r="A6" s="102">
        <v>1</v>
      </c>
      <c r="B6" s="103" t="str">
        <f>ภาค1!$B6</f>
        <v>6467</v>
      </c>
      <c r="C6" s="104" t="str">
        <f>ภาค1!$C6</f>
        <v>เด็กหญิงฐิติกานต์</v>
      </c>
      <c r="D6" s="104" t="str">
        <f>ภาค1!$D6</f>
        <v>ค้าข้าว</v>
      </c>
      <c r="E6" s="217" t="str">
        <f>ภาค1!$E6</f>
        <v>ป.๕/๓</v>
      </c>
      <c r="F6" s="218"/>
      <c r="G6" s="76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39">
        <f>COUNTBLANK(G6:Z6)</f>
        <v>20</v>
      </c>
      <c r="AB6" s="88">
        <f>COUNTA(G6:Z6)</f>
        <v>0</v>
      </c>
      <c r="AC6" s="12" t="str">
        <f>IF(AB6&gt;=16,"ผ่าน",IF(AB6&gt;=15,"ไม่ผ่าน","ไม่ผ่าน"))</f>
        <v>ไม่ผ่าน</v>
      </c>
      <c r="AD6" s="10">
        <v>1</v>
      </c>
      <c r="AE6" s="14" t="str">
        <f>B6</f>
        <v>6467</v>
      </c>
      <c r="AF6" s="38" t="str">
        <f>C6</f>
        <v>เด็กหญิงฐิติกานต์</v>
      </c>
      <c r="AG6" s="38" t="str">
        <f>D6</f>
        <v>ค้าข้าว</v>
      </c>
      <c r="AH6" s="146" t="str">
        <f>E6</f>
        <v>ป.๕/๓</v>
      </c>
      <c r="AI6" s="147"/>
      <c r="AJ6" s="61">
        <v>7</v>
      </c>
      <c r="AK6" s="62">
        <v>7</v>
      </c>
      <c r="AL6" s="62">
        <v>7</v>
      </c>
      <c r="AM6" s="62">
        <v>7</v>
      </c>
      <c r="AN6" s="62">
        <v>7</v>
      </c>
      <c r="AO6" s="62">
        <v>17</v>
      </c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124">
        <f t="shared" ref="BC6:BC69" si="0">SUM(AJ6:BB6)</f>
        <v>52</v>
      </c>
      <c r="BD6" s="27">
        <f>(BC6/BC5)*BD5</f>
        <v>65</v>
      </c>
      <c r="BE6" s="213" t="str">
        <f>IF(BD6&gt;=60,"ผ่าน",IF(BD6&gt;=59,"ไม่ผ่าน","ไม่ผ่าน"))</f>
        <v>ผ่าน</v>
      </c>
      <c r="BF6" s="214"/>
      <c r="BG6" s="2"/>
      <c r="BH6" s="10">
        <v>1</v>
      </c>
      <c r="BI6" s="14" t="str">
        <f>AE6</f>
        <v>6467</v>
      </c>
      <c r="BJ6" s="38" t="str">
        <f>AF6</f>
        <v>เด็กหญิงฐิติกานต์</v>
      </c>
      <c r="BK6" s="38" t="str">
        <f>AG6</f>
        <v>ค้าข้าว</v>
      </c>
      <c r="BL6" s="146" t="str">
        <f>AH6</f>
        <v>ป.๕/๓</v>
      </c>
      <c r="BM6" s="147"/>
      <c r="BN6" s="40">
        <f>ภาค1!$AB6</f>
        <v>0</v>
      </c>
      <c r="BO6" s="22">
        <f>AB6</f>
        <v>0</v>
      </c>
      <c r="BP6" s="41">
        <f>(BN6+BO6)*100/40</f>
        <v>0</v>
      </c>
      <c r="BQ6" s="42" t="str">
        <f>IF(BP6&gt;=80,"ผ่าน",IF(BP6&gt;=79,"ไม่ผ่าน","ไม่ผ่าน"))</f>
        <v>ไม่ผ่าน</v>
      </c>
      <c r="BR6" s="43" t="e">
        <f>ภาค1!$BD6</f>
        <v>#DIV/0!</v>
      </c>
      <c r="BS6" s="43">
        <f>BD6</f>
        <v>65</v>
      </c>
      <c r="BT6" s="43" t="e">
        <f>(BR6+BS6)</f>
        <v>#DIV/0!</v>
      </c>
      <c r="BU6" s="44" t="e">
        <f>IF(BT6&gt;=120,"ผ่าน",IF(BT6&gt;=119,"ไม่ผ่าน","ไม่ผ่าน"))</f>
        <v>#DIV/0!</v>
      </c>
      <c r="CA6" s="7">
        <v>1</v>
      </c>
      <c r="CB6" s="45" t="s">
        <v>46</v>
      </c>
    </row>
    <row r="7" spans="1:87" ht="30" customHeight="1" thickBot="1" x14ac:dyDescent="0.45">
      <c r="A7" s="105">
        <v>2</v>
      </c>
      <c r="B7" s="103" t="str">
        <f>ภาค1!$B7</f>
        <v>6472</v>
      </c>
      <c r="C7" s="104" t="str">
        <f>ภาค1!$C7</f>
        <v>เด็กหญิงภัทรา</v>
      </c>
      <c r="D7" s="104" t="str">
        <f>ภาค1!$D7</f>
        <v>ก่อกิจพูนผล</v>
      </c>
      <c r="E7" s="211" t="str">
        <f>ภาค1!$E7</f>
        <v>ป.๕/๓</v>
      </c>
      <c r="F7" s="212"/>
      <c r="G7" s="76"/>
      <c r="H7" s="77"/>
      <c r="I7" s="76"/>
      <c r="J7" s="77"/>
      <c r="K7" s="76"/>
      <c r="L7" s="77"/>
      <c r="M7" s="76"/>
      <c r="N7" s="77"/>
      <c r="O7" s="76"/>
      <c r="P7" s="77"/>
      <c r="Q7" s="76"/>
      <c r="R7" s="77"/>
      <c r="S7" s="76"/>
      <c r="T7" s="77"/>
      <c r="U7" s="76"/>
      <c r="V7" s="77"/>
      <c r="W7" s="76"/>
      <c r="X7" s="77"/>
      <c r="Y7" s="76"/>
      <c r="Z7" s="78"/>
      <c r="AA7" s="39">
        <f>COUNTBLANK(G7:Z7)</f>
        <v>20</v>
      </c>
      <c r="AB7" s="88">
        <f>COUNTA(G7:Z7)</f>
        <v>0</v>
      </c>
      <c r="AC7" s="18" t="str">
        <f t="shared" ref="AC7:AC70" si="1">IF(AB7&gt;=16,"ผ่าน",IF(AB7&gt;=15,"ไม่ผ่าน","ไม่ผ่าน"))</f>
        <v>ไม่ผ่าน</v>
      </c>
      <c r="AD7" s="17">
        <v>2</v>
      </c>
      <c r="AE7" s="14" t="str">
        <f>B7</f>
        <v>6472</v>
      </c>
      <c r="AF7" s="38" t="str">
        <f>C7</f>
        <v>เด็กหญิงภัทรา</v>
      </c>
      <c r="AG7" s="38" t="str">
        <f>D7</f>
        <v>ก่อกิจพูนผล</v>
      </c>
      <c r="AH7" s="146" t="str">
        <f t="shared" ref="AH7:AH70" si="2">E7</f>
        <v>ป.๕/๓</v>
      </c>
      <c r="AI7" s="147"/>
      <c r="AJ7" s="64">
        <v>8</v>
      </c>
      <c r="AK7" s="65">
        <v>8</v>
      </c>
      <c r="AL7" s="65">
        <v>8</v>
      </c>
      <c r="AM7" s="65">
        <v>8</v>
      </c>
      <c r="AN7" s="65">
        <v>8</v>
      </c>
      <c r="AO7" s="65">
        <v>20</v>
      </c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124">
        <f t="shared" si="0"/>
        <v>60</v>
      </c>
      <c r="BD7" s="27">
        <f>SUM(AJ7:BC7)*50/BD5</f>
        <v>60</v>
      </c>
      <c r="BE7" s="213" t="str">
        <f t="shared" ref="BE7:BE70" si="3">IF(BD7&gt;=60,"ผ่าน",IF(BD7&gt;=59,"ไม่ผ่าน","ไม่ผ่าน"))</f>
        <v>ผ่าน</v>
      </c>
      <c r="BF7" s="214"/>
      <c r="BG7" s="2"/>
      <c r="BH7" s="17">
        <v>2</v>
      </c>
      <c r="BI7" s="14" t="str">
        <f>AE7</f>
        <v>6472</v>
      </c>
      <c r="BJ7" s="38" t="str">
        <f>AF7</f>
        <v>เด็กหญิงภัทรา</v>
      </c>
      <c r="BK7" s="38" t="str">
        <f>AG7</f>
        <v>ก่อกิจพูนผล</v>
      </c>
      <c r="BL7" s="146" t="str">
        <f t="shared" ref="BL7:BL70" si="4">AH7</f>
        <v>ป.๕/๓</v>
      </c>
      <c r="BM7" s="147"/>
      <c r="BN7" s="46">
        <f>ภาค1!$AB7</f>
        <v>0</v>
      </c>
      <c r="BO7" s="47">
        <f>AB7</f>
        <v>0</v>
      </c>
      <c r="BP7" s="48">
        <f>(BN7+BO7)*100/40</f>
        <v>0</v>
      </c>
      <c r="BQ7" s="49" t="str">
        <f>IF(BP7&gt;=80,"ผ่าน",IF(BP7&gt;=79,"ไม่ผ่าน","ไม่ผ่าน"))</f>
        <v>ไม่ผ่าน</v>
      </c>
      <c r="BR7" s="50" t="e">
        <f>ภาค1!$BD7</f>
        <v>#DIV/0!</v>
      </c>
      <c r="BS7" s="50">
        <f>BD7</f>
        <v>60</v>
      </c>
      <c r="BT7" s="43" t="e">
        <f>(BR7+BS7)</f>
        <v>#DIV/0!</v>
      </c>
      <c r="BU7" s="44" t="e">
        <f t="shared" ref="BU7:BU70" si="5">IF(BT7&gt;=120,"ผ่าน",IF(BT7&gt;=119,"ไม่ผ่าน","ไม่ผ่าน"))</f>
        <v>#DIV/0!</v>
      </c>
      <c r="CB7" s="45" t="s">
        <v>47</v>
      </c>
    </row>
    <row r="8" spans="1:87" ht="30" customHeight="1" thickBot="1" x14ac:dyDescent="0.45">
      <c r="A8" s="102">
        <v>3</v>
      </c>
      <c r="B8" s="103" t="str">
        <f>ภาค1!$B8</f>
        <v>6486</v>
      </c>
      <c r="C8" s="104" t="str">
        <f>ภาค1!$C8</f>
        <v>เด็กชายกิตติศักดิ์</v>
      </c>
      <c r="D8" s="104" t="str">
        <f>ภาค1!$D8</f>
        <v>อิ่มวรคุณ</v>
      </c>
      <c r="E8" s="211" t="str">
        <f>ภาค1!$E8</f>
        <v>ป.๕/๓</v>
      </c>
      <c r="F8" s="212"/>
      <c r="G8" s="76"/>
      <c r="H8" s="77"/>
      <c r="I8" s="76"/>
      <c r="J8" s="77"/>
      <c r="K8" s="76"/>
      <c r="L8" s="77"/>
      <c r="M8" s="76"/>
      <c r="N8" s="77"/>
      <c r="O8" s="76"/>
      <c r="P8" s="77"/>
      <c r="Q8" s="76"/>
      <c r="R8" s="77"/>
      <c r="S8" s="76"/>
      <c r="T8" s="77"/>
      <c r="U8" s="76"/>
      <c r="V8" s="77"/>
      <c r="W8" s="76"/>
      <c r="X8" s="77"/>
      <c r="Y8" s="76"/>
      <c r="Z8" s="78"/>
      <c r="AA8" s="39">
        <f t="shared" ref="AA8:AA71" si="6">COUNTBLANK(G8:Z8)</f>
        <v>20</v>
      </c>
      <c r="AB8" s="88">
        <f t="shared" ref="AB8:AB71" si="7">COUNTA(G8:Z8)</f>
        <v>0</v>
      </c>
      <c r="AC8" s="18" t="str">
        <f t="shared" si="1"/>
        <v>ไม่ผ่าน</v>
      </c>
      <c r="AD8" s="10">
        <v>3</v>
      </c>
      <c r="AE8" s="14" t="str">
        <f t="shared" ref="AE8:AG37" si="8">B8</f>
        <v>6486</v>
      </c>
      <c r="AF8" s="38" t="str">
        <f t="shared" si="8"/>
        <v>เด็กชายกิตติศักดิ์</v>
      </c>
      <c r="AG8" s="38" t="str">
        <f t="shared" si="8"/>
        <v>อิ่มวรคุณ</v>
      </c>
      <c r="AH8" s="146" t="str">
        <f t="shared" si="2"/>
        <v>ป.๕/๓</v>
      </c>
      <c r="AI8" s="147"/>
      <c r="AJ8" s="64">
        <v>10</v>
      </c>
      <c r="AK8" s="65">
        <v>10</v>
      </c>
      <c r="AL8" s="65">
        <v>10</v>
      </c>
      <c r="AM8" s="65">
        <v>10</v>
      </c>
      <c r="AN8" s="65">
        <v>10</v>
      </c>
      <c r="AO8" s="65">
        <v>29</v>
      </c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124">
        <f t="shared" si="0"/>
        <v>79</v>
      </c>
      <c r="BD8" s="27">
        <f>SUM(AJ8:BC8)*50/BD5</f>
        <v>79</v>
      </c>
      <c r="BE8" s="213" t="str">
        <f t="shared" si="3"/>
        <v>ผ่าน</v>
      </c>
      <c r="BF8" s="214"/>
      <c r="BG8" s="2"/>
      <c r="BH8" s="10">
        <v>3</v>
      </c>
      <c r="BI8" s="14" t="str">
        <f t="shared" ref="BI8:BI71" si="9">AE8</f>
        <v>6486</v>
      </c>
      <c r="BJ8" s="38" t="str">
        <f t="shared" ref="BJ8:BJ71" si="10">AF8</f>
        <v>เด็กชายกิตติศักดิ์</v>
      </c>
      <c r="BK8" s="38" t="str">
        <f t="shared" ref="BK8:BK71" si="11">AG8</f>
        <v>อิ่มวรคุณ</v>
      </c>
      <c r="BL8" s="146" t="str">
        <f t="shared" si="4"/>
        <v>ป.๕/๓</v>
      </c>
      <c r="BM8" s="147"/>
      <c r="BN8" s="46">
        <f>ภาค1!$AB8</f>
        <v>0</v>
      </c>
      <c r="BO8" s="47">
        <f t="shared" ref="BO8:BO71" si="12">AB8</f>
        <v>0</v>
      </c>
      <c r="BP8" s="48">
        <f t="shared" ref="BP8:BP71" si="13">(BN8+BO8)*100/40</f>
        <v>0</v>
      </c>
      <c r="BQ8" s="49" t="str">
        <f t="shared" ref="BQ8:BQ71" si="14">IF(BP8&gt;=80,"ผ่าน",IF(BP8&gt;=79,"ไม่ผ่าน","ไม่ผ่าน"))</f>
        <v>ไม่ผ่าน</v>
      </c>
      <c r="BR8" s="50" t="e">
        <f>ภาค1!$BD8</f>
        <v>#DIV/0!</v>
      </c>
      <c r="BS8" s="50">
        <f t="shared" ref="BS8:BS71" si="15">BD8</f>
        <v>79</v>
      </c>
      <c r="BT8" s="43" t="e">
        <f t="shared" ref="BT8:BT71" si="16">(BR8+BS8)</f>
        <v>#DIV/0!</v>
      </c>
      <c r="BU8" s="44" t="e">
        <f t="shared" si="5"/>
        <v>#DIV/0!</v>
      </c>
      <c r="CB8" s="45" t="s">
        <v>48</v>
      </c>
    </row>
    <row r="9" spans="1:87" ht="30" customHeight="1" thickBot="1" x14ac:dyDescent="0.45">
      <c r="A9" s="105">
        <v>4</v>
      </c>
      <c r="B9" s="103" t="str">
        <f>ภาค1!$B9</f>
        <v>6489</v>
      </c>
      <c r="C9" s="104" t="str">
        <f>ภาค1!$C9</f>
        <v>เด็กชายปกรณ์เกียรติ</v>
      </c>
      <c r="D9" s="104" t="str">
        <f>ภาค1!$D9</f>
        <v>เจริญพร</v>
      </c>
      <c r="E9" s="211" t="str">
        <f>ภาค1!$E9</f>
        <v>ป.๕/๓</v>
      </c>
      <c r="F9" s="212"/>
      <c r="G9" s="76"/>
      <c r="H9" s="77"/>
      <c r="I9" s="76"/>
      <c r="J9" s="77"/>
      <c r="K9" s="76"/>
      <c r="L9" s="77"/>
      <c r="M9" s="76"/>
      <c r="N9" s="77"/>
      <c r="O9" s="76"/>
      <c r="P9" s="77"/>
      <c r="Q9" s="76"/>
      <c r="R9" s="77"/>
      <c r="S9" s="76"/>
      <c r="T9" s="77"/>
      <c r="U9" s="76"/>
      <c r="V9" s="77"/>
      <c r="W9" s="76"/>
      <c r="X9" s="77"/>
      <c r="Y9" s="76"/>
      <c r="Z9" s="78"/>
      <c r="AA9" s="39">
        <f t="shared" si="6"/>
        <v>20</v>
      </c>
      <c r="AB9" s="88">
        <f t="shared" si="7"/>
        <v>0</v>
      </c>
      <c r="AC9" s="18" t="str">
        <f t="shared" si="1"/>
        <v>ไม่ผ่าน</v>
      </c>
      <c r="AD9" s="17">
        <v>4</v>
      </c>
      <c r="AE9" s="14" t="str">
        <f t="shared" si="8"/>
        <v>6489</v>
      </c>
      <c r="AF9" s="38" t="str">
        <f t="shared" si="8"/>
        <v>เด็กชายปกรณ์เกียรติ</v>
      </c>
      <c r="AG9" s="38" t="str">
        <f t="shared" si="8"/>
        <v>เจริญพร</v>
      </c>
      <c r="AH9" s="146" t="str">
        <f t="shared" si="2"/>
        <v>ป.๕/๓</v>
      </c>
      <c r="AI9" s="147"/>
      <c r="AJ9" s="64">
        <v>8</v>
      </c>
      <c r="AK9" s="65">
        <v>8</v>
      </c>
      <c r="AL9" s="65">
        <v>8</v>
      </c>
      <c r="AM9" s="65">
        <v>8</v>
      </c>
      <c r="AN9" s="65">
        <v>8</v>
      </c>
      <c r="AO9" s="65">
        <v>20</v>
      </c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124">
        <f t="shared" si="0"/>
        <v>60</v>
      </c>
      <c r="BD9" s="27">
        <f>SUM(AJ9:BC9)*50/BD5</f>
        <v>60</v>
      </c>
      <c r="BE9" s="213" t="str">
        <f t="shared" si="3"/>
        <v>ผ่าน</v>
      </c>
      <c r="BF9" s="214"/>
      <c r="BG9" s="2"/>
      <c r="BH9" s="17">
        <v>4</v>
      </c>
      <c r="BI9" s="14" t="str">
        <f t="shared" si="9"/>
        <v>6489</v>
      </c>
      <c r="BJ9" s="38" t="str">
        <f t="shared" si="10"/>
        <v>เด็กชายปกรณ์เกียรติ</v>
      </c>
      <c r="BK9" s="38" t="str">
        <f t="shared" si="11"/>
        <v>เจริญพร</v>
      </c>
      <c r="BL9" s="146" t="str">
        <f t="shared" si="4"/>
        <v>ป.๕/๓</v>
      </c>
      <c r="BM9" s="147"/>
      <c r="BN9" s="46">
        <f>ภาค1!$AB9</f>
        <v>0</v>
      </c>
      <c r="BO9" s="47">
        <f t="shared" si="12"/>
        <v>0</v>
      </c>
      <c r="BP9" s="48">
        <f t="shared" si="13"/>
        <v>0</v>
      </c>
      <c r="BQ9" s="49" t="str">
        <f t="shared" si="14"/>
        <v>ไม่ผ่าน</v>
      </c>
      <c r="BR9" s="50" t="e">
        <f>ภาค1!$BD9</f>
        <v>#DIV/0!</v>
      </c>
      <c r="BS9" s="50">
        <f t="shared" si="15"/>
        <v>60</v>
      </c>
      <c r="BT9" s="43" t="e">
        <f t="shared" si="16"/>
        <v>#DIV/0!</v>
      </c>
      <c r="BU9" s="44" t="e">
        <f t="shared" si="5"/>
        <v>#DIV/0!</v>
      </c>
      <c r="CB9" s="45" t="s">
        <v>49</v>
      </c>
    </row>
    <row r="10" spans="1:87" ht="30" customHeight="1" thickBot="1" x14ac:dyDescent="0.45">
      <c r="A10" s="106">
        <v>5</v>
      </c>
      <c r="B10" s="103" t="str">
        <f>ภาค1!$B10</f>
        <v>6495</v>
      </c>
      <c r="C10" s="104" t="str">
        <f>ภาค1!$C10</f>
        <v>เด็กหญิงลวิตรา</v>
      </c>
      <c r="D10" s="104" t="str">
        <f>ภาค1!$D10</f>
        <v>วังคีรี</v>
      </c>
      <c r="E10" s="211" t="str">
        <f>ภาค1!$E10</f>
        <v>ป.๕/๓</v>
      </c>
      <c r="F10" s="212"/>
      <c r="G10" s="76"/>
      <c r="H10" s="77"/>
      <c r="I10" s="76"/>
      <c r="J10" s="77"/>
      <c r="K10" s="76"/>
      <c r="L10" s="77"/>
      <c r="M10" s="76"/>
      <c r="N10" s="77"/>
      <c r="O10" s="76"/>
      <c r="P10" s="77"/>
      <c r="Q10" s="76"/>
      <c r="R10" s="77"/>
      <c r="S10" s="76"/>
      <c r="T10" s="77"/>
      <c r="U10" s="76"/>
      <c r="V10" s="77"/>
      <c r="W10" s="76"/>
      <c r="X10" s="77"/>
      <c r="Y10" s="76"/>
      <c r="Z10" s="78"/>
      <c r="AA10" s="39">
        <f t="shared" si="6"/>
        <v>20</v>
      </c>
      <c r="AB10" s="88">
        <f t="shared" si="7"/>
        <v>0</v>
      </c>
      <c r="AC10" s="18" t="str">
        <f t="shared" si="1"/>
        <v>ไม่ผ่าน</v>
      </c>
      <c r="AD10" s="20">
        <v>5</v>
      </c>
      <c r="AE10" s="22" t="str">
        <f t="shared" si="8"/>
        <v>6495</v>
      </c>
      <c r="AF10" s="51" t="str">
        <f t="shared" si="8"/>
        <v>เด็กหญิงลวิตรา</v>
      </c>
      <c r="AG10" s="51" t="str">
        <f t="shared" si="8"/>
        <v>วังคีรี</v>
      </c>
      <c r="AH10" s="144" t="str">
        <f t="shared" si="2"/>
        <v>ป.๕/๓</v>
      </c>
      <c r="AI10" s="145"/>
      <c r="AJ10" s="70">
        <v>8</v>
      </c>
      <c r="AK10" s="71">
        <v>8</v>
      </c>
      <c r="AL10" s="71">
        <v>8</v>
      </c>
      <c r="AM10" s="71">
        <v>10</v>
      </c>
      <c r="AN10" s="71">
        <v>8</v>
      </c>
      <c r="AO10" s="71">
        <v>27</v>
      </c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124">
        <f t="shared" si="0"/>
        <v>69</v>
      </c>
      <c r="BD10" s="27">
        <f>SUM(AJ10:BC10)*50/BD5</f>
        <v>69</v>
      </c>
      <c r="BE10" s="213" t="str">
        <f t="shared" si="3"/>
        <v>ผ่าน</v>
      </c>
      <c r="BF10" s="214"/>
      <c r="BG10" s="2"/>
      <c r="BH10" s="20">
        <v>5</v>
      </c>
      <c r="BI10" s="22" t="str">
        <f t="shared" si="9"/>
        <v>6495</v>
      </c>
      <c r="BJ10" s="51" t="str">
        <f t="shared" si="10"/>
        <v>เด็กหญิงลวิตรา</v>
      </c>
      <c r="BK10" s="51" t="str">
        <f t="shared" si="11"/>
        <v>วังคีรี</v>
      </c>
      <c r="BL10" s="144" t="str">
        <f t="shared" si="4"/>
        <v>ป.๕/๓</v>
      </c>
      <c r="BM10" s="145"/>
      <c r="BN10" s="46">
        <f>ภาค1!$AB10</f>
        <v>0</v>
      </c>
      <c r="BO10" s="47">
        <f t="shared" si="12"/>
        <v>0</v>
      </c>
      <c r="BP10" s="48">
        <f t="shared" si="13"/>
        <v>0</v>
      </c>
      <c r="BQ10" s="49" t="str">
        <f t="shared" si="14"/>
        <v>ไม่ผ่าน</v>
      </c>
      <c r="BR10" s="50" t="e">
        <f>ภาค1!$BD10</f>
        <v>#DIV/0!</v>
      </c>
      <c r="BS10" s="50">
        <f t="shared" si="15"/>
        <v>69</v>
      </c>
      <c r="BT10" s="43" t="e">
        <f t="shared" si="16"/>
        <v>#DIV/0!</v>
      </c>
      <c r="BU10" s="44" t="e">
        <f t="shared" si="5"/>
        <v>#DIV/0!</v>
      </c>
      <c r="CB10" s="45" t="s">
        <v>50</v>
      </c>
    </row>
    <row r="11" spans="1:87" ht="30" customHeight="1" thickBot="1" x14ac:dyDescent="0.45">
      <c r="A11" s="107">
        <v>6</v>
      </c>
      <c r="B11" s="103" t="str">
        <f>ภาค1!$B11</f>
        <v>6504</v>
      </c>
      <c r="C11" s="104" t="str">
        <f>ภาค1!$C11</f>
        <v>เด็กหญิงชนากานต์</v>
      </c>
      <c r="D11" s="104" t="str">
        <f>ภาค1!$D11</f>
        <v>สมัครสมาน</v>
      </c>
      <c r="E11" s="211" t="str">
        <f>ภาค1!$E11</f>
        <v>ป.๕/๓</v>
      </c>
      <c r="F11" s="212"/>
      <c r="G11" s="76"/>
      <c r="H11" s="77"/>
      <c r="I11" s="76"/>
      <c r="J11" s="77"/>
      <c r="K11" s="76"/>
      <c r="L11" s="77"/>
      <c r="M11" s="76"/>
      <c r="N11" s="77"/>
      <c r="O11" s="76"/>
      <c r="P11" s="77"/>
      <c r="Q11" s="76"/>
      <c r="R11" s="77"/>
      <c r="S11" s="76"/>
      <c r="T11" s="77"/>
      <c r="U11" s="76"/>
      <c r="V11" s="77"/>
      <c r="W11" s="76"/>
      <c r="X11" s="77"/>
      <c r="Y11" s="76"/>
      <c r="Z11" s="78"/>
      <c r="AA11" s="39">
        <f t="shared" si="6"/>
        <v>20</v>
      </c>
      <c r="AB11" s="88">
        <f t="shared" si="7"/>
        <v>0</v>
      </c>
      <c r="AC11" s="18" t="str">
        <f t="shared" si="1"/>
        <v>ไม่ผ่าน</v>
      </c>
      <c r="AD11" s="24">
        <v>6</v>
      </c>
      <c r="AE11" s="22" t="str">
        <f t="shared" si="8"/>
        <v>6504</v>
      </c>
      <c r="AF11" s="51" t="str">
        <f t="shared" si="8"/>
        <v>เด็กหญิงชนากานต์</v>
      </c>
      <c r="AG11" s="51" t="str">
        <f t="shared" si="8"/>
        <v>สมัครสมาน</v>
      </c>
      <c r="AH11" s="144" t="str">
        <f t="shared" si="2"/>
        <v>ป.๕/๓</v>
      </c>
      <c r="AI11" s="145"/>
      <c r="AJ11" s="70">
        <v>8</v>
      </c>
      <c r="AK11" s="71">
        <v>8</v>
      </c>
      <c r="AL11" s="71">
        <v>8</v>
      </c>
      <c r="AM11" s="71">
        <v>10</v>
      </c>
      <c r="AN11" s="71">
        <v>8</v>
      </c>
      <c r="AO11" s="71">
        <v>18</v>
      </c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124">
        <f t="shared" si="0"/>
        <v>60</v>
      </c>
      <c r="BD11" s="27">
        <f>SUM(AJ11:BC11)*50/BD5</f>
        <v>60</v>
      </c>
      <c r="BE11" s="213" t="str">
        <f t="shared" si="3"/>
        <v>ผ่าน</v>
      </c>
      <c r="BF11" s="214"/>
      <c r="BG11" s="2"/>
      <c r="BH11" s="24">
        <v>6</v>
      </c>
      <c r="BI11" s="22" t="str">
        <f t="shared" si="9"/>
        <v>6504</v>
      </c>
      <c r="BJ11" s="51" t="str">
        <f t="shared" si="10"/>
        <v>เด็กหญิงชนากานต์</v>
      </c>
      <c r="BK11" s="51" t="str">
        <f t="shared" si="11"/>
        <v>สมัครสมาน</v>
      </c>
      <c r="BL11" s="144" t="str">
        <f t="shared" si="4"/>
        <v>ป.๕/๓</v>
      </c>
      <c r="BM11" s="145"/>
      <c r="BN11" s="46">
        <f>ภาค1!$AB11</f>
        <v>0</v>
      </c>
      <c r="BO11" s="47">
        <f t="shared" si="12"/>
        <v>0</v>
      </c>
      <c r="BP11" s="48">
        <f t="shared" si="13"/>
        <v>0</v>
      </c>
      <c r="BQ11" s="49" t="str">
        <f t="shared" si="14"/>
        <v>ไม่ผ่าน</v>
      </c>
      <c r="BR11" s="50" t="e">
        <f>ภาค1!$BD11</f>
        <v>#DIV/0!</v>
      </c>
      <c r="BS11" s="50">
        <f t="shared" si="15"/>
        <v>60</v>
      </c>
      <c r="BT11" s="43" t="e">
        <f t="shared" si="16"/>
        <v>#DIV/0!</v>
      </c>
      <c r="BU11" s="44" t="e">
        <f t="shared" si="5"/>
        <v>#DIV/0!</v>
      </c>
      <c r="CB11" s="45" t="s">
        <v>51</v>
      </c>
    </row>
    <row r="12" spans="1:87" ht="30" customHeight="1" thickBot="1" x14ac:dyDescent="0.45">
      <c r="A12" s="106">
        <v>7</v>
      </c>
      <c r="B12" s="103" t="str">
        <f>ภาค1!$B12</f>
        <v>6519</v>
      </c>
      <c r="C12" s="104" t="str">
        <f>ภาค1!$C12</f>
        <v>เด็กชายภีมพัฒน์</v>
      </c>
      <c r="D12" s="104" t="str">
        <f>ภาค1!$D12</f>
        <v>รอดจันทร์</v>
      </c>
      <c r="E12" s="211" t="str">
        <f>ภาค1!$E12</f>
        <v>ป.๕/๓</v>
      </c>
      <c r="F12" s="212"/>
      <c r="G12" s="76"/>
      <c r="H12" s="77"/>
      <c r="I12" s="76"/>
      <c r="J12" s="77"/>
      <c r="K12" s="76"/>
      <c r="L12" s="77"/>
      <c r="M12" s="76"/>
      <c r="N12" s="77"/>
      <c r="O12" s="76"/>
      <c r="P12" s="77"/>
      <c r="Q12" s="76"/>
      <c r="R12" s="77"/>
      <c r="S12" s="76"/>
      <c r="T12" s="77"/>
      <c r="U12" s="76"/>
      <c r="V12" s="77"/>
      <c r="W12" s="76"/>
      <c r="X12" s="77"/>
      <c r="Y12" s="76"/>
      <c r="Z12" s="78"/>
      <c r="AA12" s="39">
        <f t="shared" si="6"/>
        <v>20</v>
      </c>
      <c r="AB12" s="88">
        <f t="shared" si="7"/>
        <v>0</v>
      </c>
      <c r="AC12" s="18" t="str">
        <f t="shared" si="1"/>
        <v>ไม่ผ่าน</v>
      </c>
      <c r="AD12" s="20">
        <v>7</v>
      </c>
      <c r="AE12" s="22" t="str">
        <f t="shared" si="8"/>
        <v>6519</v>
      </c>
      <c r="AF12" s="51" t="str">
        <f t="shared" si="8"/>
        <v>เด็กชายภีมพัฒน์</v>
      </c>
      <c r="AG12" s="51" t="str">
        <f t="shared" si="8"/>
        <v>รอดจันทร์</v>
      </c>
      <c r="AH12" s="132" t="str">
        <f t="shared" si="2"/>
        <v>ป.๕/๓</v>
      </c>
      <c r="AI12" s="133"/>
      <c r="AJ12" s="70">
        <v>10</v>
      </c>
      <c r="AK12" s="71">
        <v>10</v>
      </c>
      <c r="AL12" s="71">
        <v>10</v>
      </c>
      <c r="AM12" s="71">
        <v>10</v>
      </c>
      <c r="AN12" s="71">
        <v>10</v>
      </c>
      <c r="AO12" s="71">
        <v>29</v>
      </c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124">
        <f t="shared" si="0"/>
        <v>79</v>
      </c>
      <c r="BD12" s="27">
        <f>SUM(AJ12:BC12)*50/BD5</f>
        <v>79</v>
      </c>
      <c r="BE12" s="213" t="str">
        <f t="shared" si="3"/>
        <v>ผ่าน</v>
      </c>
      <c r="BF12" s="214"/>
      <c r="BG12" s="2"/>
      <c r="BH12" s="20">
        <v>7</v>
      </c>
      <c r="BI12" s="22" t="str">
        <f t="shared" si="9"/>
        <v>6519</v>
      </c>
      <c r="BJ12" s="51" t="str">
        <f t="shared" si="10"/>
        <v>เด็กชายภีมพัฒน์</v>
      </c>
      <c r="BK12" s="51" t="str">
        <f t="shared" si="11"/>
        <v>รอดจันทร์</v>
      </c>
      <c r="BL12" s="132" t="str">
        <f t="shared" si="4"/>
        <v>ป.๕/๓</v>
      </c>
      <c r="BM12" s="133"/>
      <c r="BN12" s="46">
        <f>ภาค1!$AB12</f>
        <v>0</v>
      </c>
      <c r="BO12" s="47">
        <f t="shared" si="12"/>
        <v>0</v>
      </c>
      <c r="BP12" s="48">
        <f t="shared" si="13"/>
        <v>0</v>
      </c>
      <c r="BQ12" s="49" t="str">
        <f t="shared" si="14"/>
        <v>ไม่ผ่าน</v>
      </c>
      <c r="BR12" s="50" t="e">
        <f>ภาค1!$BD12</f>
        <v>#DIV/0!</v>
      </c>
      <c r="BS12" s="50">
        <f t="shared" si="15"/>
        <v>79</v>
      </c>
      <c r="BT12" s="43" t="e">
        <f t="shared" si="16"/>
        <v>#DIV/0!</v>
      </c>
      <c r="BU12" s="44" t="e">
        <f t="shared" si="5"/>
        <v>#DIV/0!</v>
      </c>
      <c r="CB12" s="16" t="s">
        <v>52</v>
      </c>
    </row>
    <row r="13" spans="1:87" ht="30" customHeight="1" thickBot="1" x14ac:dyDescent="0.45">
      <c r="A13" s="107">
        <v>8</v>
      </c>
      <c r="B13" s="103" t="str">
        <f>ภาค1!$B13</f>
        <v>6521</v>
      </c>
      <c r="C13" s="104" t="str">
        <f>ภาค1!$C13</f>
        <v>เด็กชายสิงหา</v>
      </c>
      <c r="D13" s="104" t="str">
        <f>ภาค1!$D13</f>
        <v>ศรีโอภาส</v>
      </c>
      <c r="E13" s="211" t="str">
        <f>ภาค1!$E13</f>
        <v>ป.๕/๓</v>
      </c>
      <c r="F13" s="212"/>
      <c r="G13" s="76"/>
      <c r="H13" s="77"/>
      <c r="I13" s="76"/>
      <c r="J13" s="77"/>
      <c r="K13" s="76"/>
      <c r="L13" s="77"/>
      <c r="M13" s="76"/>
      <c r="N13" s="77"/>
      <c r="O13" s="76"/>
      <c r="P13" s="77"/>
      <c r="Q13" s="76"/>
      <c r="R13" s="77"/>
      <c r="S13" s="76"/>
      <c r="T13" s="77"/>
      <c r="U13" s="76"/>
      <c r="V13" s="77"/>
      <c r="W13" s="76"/>
      <c r="X13" s="77"/>
      <c r="Y13" s="76"/>
      <c r="Z13" s="78"/>
      <c r="AA13" s="39">
        <f t="shared" si="6"/>
        <v>20</v>
      </c>
      <c r="AB13" s="88">
        <f t="shared" si="7"/>
        <v>0</v>
      </c>
      <c r="AC13" s="18" t="str">
        <f t="shared" si="1"/>
        <v>ไม่ผ่าน</v>
      </c>
      <c r="AD13" s="24">
        <v>8</v>
      </c>
      <c r="AE13" s="22" t="str">
        <f t="shared" si="8"/>
        <v>6521</v>
      </c>
      <c r="AF13" s="51" t="str">
        <f t="shared" si="8"/>
        <v>เด็กชายสิงหา</v>
      </c>
      <c r="AG13" s="51" t="str">
        <f t="shared" si="8"/>
        <v>ศรีโอภาส</v>
      </c>
      <c r="AH13" s="132" t="str">
        <f t="shared" si="2"/>
        <v>ป.๕/๓</v>
      </c>
      <c r="AI13" s="133"/>
      <c r="AJ13" s="70">
        <v>10</v>
      </c>
      <c r="AK13" s="71">
        <v>10</v>
      </c>
      <c r="AL13" s="71">
        <v>9</v>
      </c>
      <c r="AM13" s="71">
        <v>10</v>
      </c>
      <c r="AN13" s="71">
        <v>10</v>
      </c>
      <c r="AO13" s="71">
        <v>29</v>
      </c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124">
        <f t="shared" si="0"/>
        <v>78</v>
      </c>
      <c r="BD13" s="27">
        <f>SUM(AJ13:BC13)*50/BD5</f>
        <v>78</v>
      </c>
      <c r="BE13" s="213" t="str">
        <f t="shared" si="3"/>
        <v>ผ่าน</v>
      </c>
      <c r="BF13" s="214"/>
      <c r="BG13" s="2"/>
      <c r="BH13" s="24">
        <v>8</v>
      </c>
      <c r="BI13" s="22" t="str">
        <f t="shared" si="9"/>
        <v>6521</v>
      </c>
      <c r="BJ13" s="51" t="str">
        <f t="shared" si="10"/>
        <v>เด็กชายสิงหา</v>
      </c>
      <c r="BK13" s="51" t="str">
        <f t="shared" si="11"/>
        <v>ศรีโอภาส</v>
      </c>
      <c r="BL13" s="132" t="str">
        <f t="shared" si="4"/>
        <v>ป.๕/๓</v>
      </c>
      <c r="BM13" s="133"/>
      <c r="BN13" s="46">
        <f>ภาค1!$AB13</f>
        <v>0</v>
      </c>
      <c r="BO13" s="47">
        <f t="shared" si="12"/>
        <v>0</v>
      </c>
      <c r="BP13" s="48">
        <f t="shared" si="13"/>
        <v>0</v>
      </c>
      <c r="BQ13" s="49" t="str">
        <f t="shared" si="14"/>
        <v>ไม่ผ่าน</v>
      </c>
      <c r="BR13" s="50" t="e">
        <f>ภาค1!$BD13</f>
        <v>#DIV/0!</v>
      </c>
      <c r="BS13" s="50">
        <f t="shared" si="15"/>
        <v>78</v>
      </c>
      <c r="BT13" s="43" t="e">
        <f t="shared" si="16"/>
        <v>#DIV/0!</v>
      </c>
      <c r="BU13" s="44" t="e">
        <f t="shared" si="5"/>
        <v>#DIV/0!</v>
      </c>
      <c r="CB13" s="16" t="s">
        <v>53</v>
      </c>
    </row>
    <row r="14" spans="1:87" ht="30" customHeight="1" thickBot="1" x14ac:dyDescent="0.45">
      <c r="A14" s="106">
        <v>9</v>
      </c>
      <c r="B14" s="103" t="str">
        <f>ภาค1!$B14</f>
        <v>6528</v>
      </c>
      <c r="C14" s="104" t="str">
        <f>ภาค1!$C14</f>
        <v>เด็กหญิงณฐพร</v>
      </c>
      <c r="D14" s="104" t="str">
        <f>ภาค1!$D14</f>
        <v>อยู่เย็น</v>
      </c>
      <c r="E14" s="211" t="str">
        <f>ภาค1!$E14</f>
        <v>ป.๕/๓</v>
      </c>
      <c r="F14" s="212"/>
      <c r="G14" s="76"/>
      <c r="H14" s="77"/>
      <c r="I14" s="76"/>
      <c r="J14" s="77"/>
      <c r="K14" s="76"/>
      <c r="L14" s="77"/>
      <c r="M14" s="76"/>
      <c r="N14" s="77"/>
      <c r="O14" s="76"/>
      <c r="P14" s="77"/>
      <c r="Q14" s="76"/>
      <c r="R14" s="77"/>
      <c r="S14" s="76"/>
      <c r="T14" s="77"/>
      <c r="U14" s="76"/>
      <c r="V14" s="77"/>
      <c r="W14" s="76"/>
      <c r="X14" s="77"/>
      <c r="Y14" s="76"/>
      <c r="Z14" s="78"/>
      <c r="AA14" s="39">
        <f t="shared" si="6"/>
        <v>20</v>
      </c>
      <c r="AB14" s="88">
        <f t="shared" si="7"/>
        <v>0</v>
      </c>
      <c r="AC14" s="18" t="str">
        <f t="shared" si="1"/>
        <v>ไม่ผ่าน</v>
      </c>
      <c r="AD14" s="20">
        <v>9</v>
      </c>
      <c r="AE14" s="22" t="str">
        <f t="shared" si="8"/>
        <v>6528</v>
      </c>
      <c r="AF14" s="51" t="str">
        <f t="shared" si="8"/>
        <v>เด็กหญิงณฐพร</v>
      </c>
      <c r="AG14" s="51" t="str">
        <f t="shared" si="8"/>
        <v>อยู่เย็น</v>
      </c>
      <c r="AH14" s="132" t="str">
        <f t="shared" si="2"/>
        <v>ป.๕/๓</v>
      </c>
      <c r="AI14" s="133"/>
      <c r="AJ14" s="70">
        <v>9</v>
      </c>
      <c r="AK14" s="71">
        <v>9</v>
      </c>
      <c r="AL14" s="71">
        <v>9</v>
      </c>
      <c r="AM14" s="71">
        <v>10</v>
      </c>
      <c r="AN14" s="71">
        <v>9</v>
      </c>
      <c r="AO14" s="71">
        <v>20</v>
      </c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124">
        <f t="shared" si="0"/>
        <v>66</v>
      </c>
      <c r="BD14" s="27">
        <f>SUM(AJ14:BC14)*50/BD5</f>
        <v>66</v>
      </c>
      <c r="BE14" s="213" t="str">
        <f t="shared" si="3"/>
        <v>ผ่าน</v>
      </c>
      <c r="BF14" s="214"/>
      <c r="BG14" s="2"/>
      <c r="BH14" s="20">
        <v>9</v>
      </c>
      <c r="BI14" s="22" t="str">
        <f t="shared" si="9"/>
        <v>6528</v>
      </c>
      <c r="BJ14" s="51" t="str">
        <f t="shared" si="10"/>
        <v>เด็กหญิงณฐพร</v>
      </c>
      <c r="BK14" s="51" t="str">
        <f t="shared" si="11"/>
        <v>อยู่เย็น</v>
      </c>
      <c r="BL14" s="132" t="str">
        <f t="shared" si="4"/>
        <v>ป.๕/๓</v>
      </c>
      <c r="BM14" s="133"/>
      <c r="BN14" s="46">
        <f>ภาค1!$AB14</f>
        <v>0</v>
      </c>
      <c r="BO14" s="47">
        <f t="shared" si="12"/>
        <v>0</v>
      </c>
      <c r="BP14" s="48">
        <f t="shared" si="13"/>
        <v>0</v>
      </c>
      <c r="BQ14" s="49" t="str">
        <f t="shared" si="14"/>
        <v>ไม่ผ่าน</v>
      </c>
      <c r="BR14" s="50" t="e">
        <f>ภาค1!$BD14</f>
        <v>#DIV/0!</v>
      </c>
      <c r="BS14" s="50">
        <f t="shared" si="15"/>
        <v>66</v>
      </c>
      <c r="BT14" s="43" t="e">
        <f t="shared" si="16"/>
        <v>#DIV/0!</v>
      </c>
      <c r="BU14" s="44" t="e">
        <f t="shared" si="5"/>
        <v>#DIV/0!</v>
      </c>
      <c r="CB14" s="16" t="s">
        <v>54</v>
      </c>
    </row>
    <row r="15" spans="1:87" ht="30" customHeight="1" thickBot="1" x14ac:dyDescent="0.45">
      <c r="A15" s="107">
        <v>10</v>
      </c>
      <c r="B15" s="103" t="str">
        <f>ภาค1!$B15</f>
        <v>6532</v>
      </c>
      <c r="C15" s="104" t="str">
        <f>ภาค1!$C15</f>
        <v>เด็กหญิงวณิศรา</v>
      </c>
      <c r="D15" s="104" t="str">
        <f>ภาค1!$D15</f>
        <v>จรัสโภคา</v>
      </c>
      <c r="E15" s="211" t="str">
        <f>ภาค1!$E15</f>
        <v>ป.๕/๓</v>
      </c>
      <c r="F15" s="212"/>
      <c r="G15" s="76"/>
      <c r="H15" s="77"/>
      <c r="I15" s="76"/>
      <c r="J15" s="77"/>
      <c r="K15" s="76"/>
      <c r="L15" s="77"/>
      <c r="M15" s="76"/>
      <c r="N15" s="77"/>
      <c r="O15" s="76"/>
      <c r="P15" s="77"/>
      <c r="Q15" s="76"/>
      <c r="R15" s="77"/>
      <c r="S15" s="76"/>
      <c r="T15" s="77"/>
      <c r="U15" s="76"/>
      <c r="V15" s="77"/>
      <c r="W15" s="76"/>
      <c r="X15" s="77"/>
      <c r="Y15" s="76"/>
      <c r="Z15" s="78"/>
      <c r="AA15" s="39">
        <f t="shared" si="6"/>
        <v>20</v>
      </c>
      <c r="AB15" s="88">
        <f t="shared" si="7"/>
        <v>0</v>
      </c>
      <c r="AC15" s="18" t="str">
        <f t="shared" si="1"/>
        <v>ไม่ผ่าน</v>
      </c>
      <c r="AD15" s="24">
        <v>10</v>
      </c>
      <c r="AE15" s="22" t="str">
        <f t="shared" si="8"/>
        <v>6532</v>
      </c>
      <c r="AF15" s="51" t="str">
        <f t="shared" si="8"/>
        <v>เด็กหญิงวณิศรา</v>
      </c>
      <c r="AG15" s="51" t="str">
        <f t="shared" si="8"/>
        <v>จรัสโภคา</v>
      </c>
      <c r="AH15" s="132" t="str">
        <f t="shared" si="2"/>
        <v>ป.๕/๓</v>
      </c>
      <c r="AI15" s="133"/>
      <c r="AJ15" s="70">
        <v>9</v>
      </c>
      <c r="AK15" s="71">
        <v>9</v>
      </c>
      <c r="AL15" s="71">
        <v>9</v>
      </c>
      <c r="AM15" s="71">
        <v>10</v>
      </c>
      <c r="AN15" s="71">
        <v>9</v>
      </c>
      <c r="AO15" s="71">
        <v>22</v>
      </c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124">
        <f t="shared" si="0"/>
        <v>68</v>
      </c>
      <c r="BD15" s="27">
        <f>SUM(AJ15:BC15)*50/BD5</f>
        <v>68</v>
      </c>
      <c r="BE15" s="213" t="str">
        <f t="shared" si="3"/>
        <v>ผ่าน</v>
      </c>
      <c r="BF15" s="214"/>
      <c r="BG15" s="2"/>
      <c r="BH15" s="24">
        <v>10</v>
      </c>
      <c r="BI15" s="22" t="str">
        <f t="shared" si="9"/>
        <v>6532</v>
      </c>
      <c r="BJ15" s="51" t="str">
        <f t="shared" si="10"/>
        <v>เด็กหญิงวณิศรา</v>
      </c>
      <c r="BK15" s="51" t="str">
        <f t="shared" si="11"/>
        <v>จรัสโภคา</v>
      </c>
      <c r="BL15" s="132" t="str">
        <f t="shared" si="4"/>
        <v>ป.๕/๓</v>
      </c>
      <c r="BM15" s="133"/>
      <c r="BN15" s="46">
        <f>ภาค1!$AB15</f>
        <v>0</v>
      </c>
      <c r="BO15" s="47">
        <f t="shared" si="12"/>
        <v>0</v>
      </c>
      <c r="BP15" s="48">
        <f t="shared" si="13"/>
        <v>0</v>
      </c>
      <c r="BQ15" s="49" t="str">
        <f t="shared" si="14"/>
        <v>ไม่ผ่าน</v>
      </c>
      <c r="BR15" s="50" t="e">
        <f>ภาค1!$BD15</f>
        <v>#DIV/0!</v>
      </c>
      <c r="BS15" s="50">
        <f t="shared" si="15"/>
        <v>68</v>
      </c>
      <c r="BT15" s="43" t="e">
        <f t="shared" si="16"/>
        <v>#DIV/0!</v>
      </c>
      <c r="BU15" s="44" t="e">
        <f t="shared" si="5"/>
        <v>#DIV/0!</v>
      </c>
      <c r="CB15" s="16" t="s">
        <v>55</v>
      </c>
    </row>
    <row r="16" spans="1:87" ht="30" customHeight="1" thickBot="1" x14ac:dyDescent="0.45">
      <c r="A16" s="106">
        <v>11</v>
      </c>
      <c r="B16" s="103" t="str">
        <f>ภาค1!$B16</f>
        <v>6537</v>
      </c>
      <c r="C16" s="104" t="str">
        <f>ภาค1!$C16</f>
        <v>เด็กชายรัชชานนท์</v>
      </c>
      <c r="D16" s="104" t="str">
        <f>ภาค1!$D16</f>
        <v>จันทร์ศรี</v>
      </c>
      <c r="E16" s="211" t="str">
        <f>ภาค1!$E16</f>
        <v>ป.๕/๓</v>
      </c>
      <c r="F16" s="212"/>
      <c r="G16" s="76"/>
      <c r="H16" s="77"/>
      <c r="I16" s="76"/>
      <c r="J16" s="77"/>
      <c r="K16" s="76"/>
      <c r="L16" s="77"/>
      <c r="M16" s="76"/>
      <c r="N16" s="77"/>
      <c r="O16" s="76"/>
      <c r="P16" s="77"/>
      <c r="Q16" s="76"/>
      <c r="R16" s="77"/>
      <c r="S16" s="76"/>
      <c r="T16" s="77"/>
      <c r="U16" s="76"/>
      <c r="V16" s="77"/>
      <c r="W16" s="76"/>
      <c r="X16" s="77"/>
      <c r="Y16" s="76"/>
      <c r="Z16" s="78"/>
      <c r="AA16" s="39">
        <f t="shared" si="6"/>
        <v>20</v>
      </c>
      <c r="AB16" s="88">
        <f t="shared" si="7"/>
        <v>0</v>
      </c>
      <c r="AC16" s="18" t="str">
        <f t="shared" si="1"/>
        <v>ไม่ผ่าน</v>
      </c>
      <c r="AD16" s="20">
        <v>11</v>
      </c>
      <c r="AE16" s="22" t="str">
        <f t="shared" si="8"/>
        <v>6537</v>
      </c>
      <c r="AF16" s="51" t="str">
        <f t="shared" si="8"/>
        <v>เด็กชายรัชชานนท์</v>
      </c>
      <c r="AG16" s="51" t="str">
        <f t="shared" si="8"/>
        <v>จันทร์ศรี</v>
      </c>
      <c r="AH16" s="132" t="str">
        <f t="shared" si="2"/>
        <v>ป.๕/๓</v>
      </c>
      <c r="AI16" s="133"/>
      <c r="AJ16" s="70">
        <v>8</v>
      </c>
      <c r="AK16" s="71">
        <v>8</v>
      </c>
      <c r="AL16" s="71">
        <v>8</v>
      </c>
      <c r="AM16" s="71">
        <v>8</v>
      </c>
      <c r="AN16" s="71">
        <v>8</v>
      </c>
      <c r="AO16" s="71">
        <v>20</v>
      </c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124">
        <f t="shared" si="0"/>
        <v>60</v>
      </c>
      <c r="BD16" s="27">
        <f>SUM(AJ16:BC16)*50/BD5</f>
        <v>60</v>
      </c>
      <c r="BE16" s="213" t="str">
        <f t="shared" si="3"/>
        <v>ผ่าน</v>
      </c>
      <c r="BF16" s="214"/>
      <c r="BG16" s="2"/>
      <c r="BH16" s="20">
        <v>11</v>
      </c>
      <c r="BI16" s="22" t="str">
        <f t="shared" si="9"/>
        <v>6537</v>
      </c>
      <c r="BJ16" s="51" t="str">
        <f t="shared" si="10"/>
        <v>เด็กชายรัชชานนท์</v>
      </c>
      <c r="BK16" s="51" t="str">
        <f t="shared" si="11"/>
        <v>จันทร์ศรี</v>
      </c>
      <c r="BL16" s="132" t="str">
        <f t="shared" si="4"/>
        <v>ป.๕/๓</v>
      </c>
      <c r="BM16" s="133"/>
      <c r="BN16" s="46">
        <f>ภาค1!$AB16</f>
        <v>0</v>
      </c>
      <c r="BO16" s="47">
        <f t="shared" si="12"/>
        <v>0</v>
      </c>
      <c r="BP16" s="48">
        <f t="shared" si="13"/>
        <v>0</v>
      </c>
      <c r="BQ16" s="49" t="str">
        <f t="shared" si="14"/>
        <v>ไม่ผ่าน</v>
      </c>
      <c r="BR16" s="50" t="e">
        <f>ภาค1!$BD16</f>
        <v>#DIV/0!</v>
      </c>
      <c r="BS16" s="50">
        <f t="shared" si="15"/>
        <v>60</v>
      </c>
      <c r="BT16" s="43" t="e">
        <f t="shared" si="16"/>
        <v>#DIV/0!</v>
      </c>
      <c r="BU16" s="44" t="e">
        <f t="shared" si="5"/>
        <v>#DIV/0!</v>
      </c>
      <c r="CB16" s="16" t="s">
        <v>56</v>
      </c>
    </row>
    <row r="17" spans="1:80" ht="30" customHeight="1" thickBot="1" x14ac:dyDescent="0.45">
      <c r="A17" s="107">
        <v>12</v>
      </c>
      <c r="B17" s="103" t="str">
        <f>ภาค1!$B17</f>
        <v>6544</v>
      </c>
      <c r="C17" s="104" t="str">
        <f>ภาค1!$C17</f>
        <v>เด็กชายรัชชานนท์</v>
      </c>
      <c r="D17" s="104" t="str">
        <f>ภาค1!$D17</f>
        <v>จิ๊เมฆ</v>
      </c>
      <c r="E17" s="211" t="str">
        <f>ภาค1!$E17</f>
        <v>ป.๕/๓</v>
      </c>
      <c r="F17" s="212"/>
      <c r="G17" s="76"/>
      <c r="H17" s="77"/>
      <c r="I17" s="76"/>
      <c r="J17" s="77"/>
      <c r="K17" s="76"/>
      <c r="L17" s="77"/>
      <c r="M17" s="76"/>
      <c r="N17" s="77"/>
      <c r="O17" s="76"/>
      <c r="P17" s="77"/>
      <c r="Q17" s="76"/>
      <c r="R17" s="77"/>
      <c r="S17" s="76"/>
      <c r="T17" s="77"/>
      <c r="U17" s="76"/>
      <c r="V17" s="77"/>
      <c r="W17" s="76"/>
      <c r="X17" s="77"/>
      <c r="Y17" s="76"/>
      <c r="Z17" s="78"/>
      <c r="AA17" s="39">
        <f t="shared" si="6"/>
        <v>20</v>
      </c>
      <c r="AB17" s="88">
        <f t="shared" si="7"/>
        <v>0</v>
      </c>
      <c r="AC17" s="18" t="str">
        <f t="shared" si="1"/>
        <v>ไม่ผ่าน</v>
      </c>
      <c r="AD17" s="24">
        <v>12</v>
      </c>
      <c r="AE17" s="22" t="str">
        <f t="shared" si="8"/>
        <v>6544</v>
      </c>
      <c r="AF17" s="51" t="str">
        <f t="shared" si="8"/>
        <v>เด็กชายรัชชานนท์</v>
      </c>
      <c r="AG17" s="51" t="str">
        <f t="shared" si="8"/>
        <v>จิ๊เมฆ</v>
      </c>
      <c r="AH17" s="132" t="str">
        <f t="shared" si="2"/>
        <v>ป.๕/๓</v>
      </c>
      <c r="AI17" s="133"/>
      <c r="AJ17" s="70">
        <v>8</v>
      </c>
      <c r="AK17" s="71">
        <v>8</v>
      </c>
      <c r="AL17" s="71">
        <v>8</v>
      </c>
      <c r="AM17" s="71">
        <v>8</v>
      </c>
      <c r="AN17" s="71">
        <v>8</v>
      </c>
      <c r="AO17" s="71">
        <v>20</v>
      </c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124">
        <f t="shared" si="0"/>
        <v>60</v>
      </c>
      <c r="BD17" s="27">
        <f>SUM(AJ17:BC17)*50/BD5</f>
        <v>60</v>
      </c>
      <c r="BE17" s="213" t="str">
        <f t="shared" si="3"/>
        <v>ผ่าน</v>
      </c>
      <c r="BF17" s="214"/>
      <c r="BG17" s="2"/>
      <c r="BH17" s="24">
        <v>12</v>
      </c>
      <c r="BI17" s="22" t="str">
        <f t="shared" si="9"/>
        <v>6544</v>
      </c>
      <c r="BJ17" s="51" t="str">
        <f t="shared" si="10"/>
        <v>เด็กชายรัชชานนท์</v>
      </c>
      <c r="BK17" s="51" t="str">
        <f t="shared" si="11"/>
        <v>จิ๊เมฆ</v>
      </c>
      <c r="BL17" s="132" t="str">
        <f t="shared" si="4"/>
        <v>ป.๕/๓</v>
      </c>
      <c r="BM17" s="133"/>
      <c r="BN17" s="46">
        <f>ภาค1!$AB17</f>
        <v>0</v>
      </c>
      <c r="BO17" s="47">
        <f t="shared" si="12"/>
        <v>0</v>
      </c>
      <c r="BP17" s="48">
        <f t="shared" si="13"/>
        <v>0</v>
      </c>
      <c r="BQ17" s="49" t="str">
        <f t="shared" si="14"/>
        <v>ไม่ผ่าน</v>
      </c>
      <c r="BR17" s="50" t="e">
        <f>ภาค1!$BD17</f>
        <v>#DIV/0!</v>
      </c>
      <c r="BS17" s="50">
        <f t="shared" si="15"/>
        <v>60</v>
      </c>
      <c r="BT17" s="43" t="e">
        <f t="shared" si="16"/>
        <v>#DIV/0!</v>
      </c>
      <c r="BU17" s="44" t="e">
        <f t="shared" si="5"/>
        <v>#DIV/0!</v>
      </c>
      <c r="CB17" s="7" t="s">
        <v>57</v>
      </c>
    </row>
    <row r="18" spans="1:80" ht="30" customHeight="1" thickBot="1" x14ac:dyDescent="0.45">
      <c r="A18" s="106">
        <v>13</v>
      </c>
      <c r="B18" s="103" t="str">
        <f>ภาค1!$B18</f>
        <v>6549</v>
      </c>
      <c r="C18" s="104" t="str">
        <f>ภาค1!$C18</f>
        <v>เด็กหญิงศศิธร</v>
      </c>
      <c r="D18" s="104" t="str">
        <f>ภาค1!$D18</f>
        <v>ตาดี</v>
      </c>
      <c r="E18" s="211" t="str">
        <f>ภาค1!$E18</f>
        <v>ป.๕/๓</v>
      </c>
      <c r="F18" s="212"/>
      <c r="G18" s="76"/>
      <c r="H18" s="77"/>
      <c r="I18" s="76"/>
      <c r="J18" s="77"/>
      <c r="K18" s="76"/>
      <c r="L18" s="77"/>
      <c r="M18" s="76"/>
      <c r="N18" s="77"/>
      <c r="O18" s="76"/>
      <c r="P18" s="77"/>
      <c r="Q18" s="76"/>
      <c r="R18" s="77"/>
      <c r="S18" s="76"/>
      <c r="T18" s="77"/>
      <c r="U18" s="76"/>
      <c r="V18" s="77"/>
      <c r="W18" s="76"/>
      <c r="X18" s="77"/>
      <c r="Y18" s="76"/>
      <c r="Z18" s="78"/>
      <c r="AA18" s="39">
        <f t="shared" si="6"/>
        <v>20</v>
      </c>
      <c r="AB18" s="88">
        <f t="shared" si="7"/>
        <v>0</v>
      </c>
      <c r="AC18" s="18" t="str">
        <f t="shared" si="1"/>
        <v>ไม่ผ่าน</v>
      </c>
      <c r="AD18" s="20">
        <v>13</v>
      </c>
      <c r="AE18" s="22" t="str">
        <f t="shared" si="8"/>
        <v>6549</v>
      </c>
      <c r="AF18" s="51" t="str">
        <f t="shared" si="8"/>
        <v>เด็กหญิงศศิธร</v>
      </c>
      <c r="AG18" s="51" t="str">
        <f t="shared" si="8"/>
        <v>ตาดี</v>
      </c>
      <c r="AH18" s="132" t="str">
        <f t="shared" si="2"/>
        <v>ป.๕/๓</v>
      </c>
      <c r="AI18" s="133"/>
      <c r="AJ18" s="70">
        <v>9</v>
      </c>
      <c r="AK18" s="71">
        <v>9</v>
      </c>
      <c r="AL18" s="71">
        <v>9</v>
      </c>
      <c r="AM18" s="71">
        <v>8</v>
      </c>
      <c r="AN18" s="71">
        <v>9</v>
      </c>
      <c r="AO18" s="71">
        <v>23</v>
      </c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124">
        <f t="shared" si="0"/>
        <v>67</v>
      </c>
      <c r="BD18" s="27">
        <f>SUM(AJ18:BC18)*50/BD5</f>
        <v>67</v>
      </c>
      <c r="BE18" s="213" t="str">
        <f t="shared" si="3"/>
        <v>ผ่าน</v>
      </c>
      <c r="BF18" s="214"/>
      <c r="BG18" s="2"/>
      <c r="BH18" s="20">
        <v>13</v>
      </c>
      <c r="BI18" s="22" t="str">
        <f t="shared" si="9"/>
        <v>6549</v>
      </c>
      <c r="BJ18" s="51" t="str">
        <f t="shared" si="10"/>
        <v>เด็กหญิงศศิธร</v>
      </c>
      <c r="BK18" s="51" t="str">
        <f t="shared" si="11"/>
        <v>ตาดี</v>
      </c>
      <c r="BL18" s="132" t="str">
        <f t="shared" si="4"/>
        <v>ป.๕/๓</v>
      </c>
      <c r="BM18" s="133"/>
      <c r="BN18" s="46">
        <f>ภาค1!$AB18</f>
        <v>0</v>
      </c>
      <c r="BO18" s="47">
        <f t="shared" si="12"/>
        <v>0</v>
      </c>
      <c r="BP18" s="48">
        <f t="shared" si="13"/>
        <v>0</v>
      </c>
      <c r="BQ18" s="49" t="str">
        <f t="shared" si="14"/>
        <v>ไม่ผ่าน</v>
      </c>
      <c r="BR18" s="50" t="e">
        <f>ภาค1!$BD18</f>
        <v>#DIV/0!</v>
      </c>
      <c r="BS18" s="50">
        <f t="shared" si="15"/>
        <v>67</v>
      </c>
      <c r="BT18" s="43" t="e">
        <f t="shared" si="16"/>
        <v>#DIV/0!</v>
      </c>
      <c r="BU18" s="44" t="e">
        <f t="shared" si="5"/>
        <v>#DIV/0!</v>
      </c>
      <c r="CB18" s="7" t="s">
        <v>58</v>
      </c>
    </row>
    <row r="19" spans="1:80" ht="30" customHeight="1" thickBot="1" x14ac:dyDescent="0.45">
      <c r="A19" s="107">
        <v>14</v>
      </c>
      <c r="B19" s="103" t="str">
        <f>ภาค1!$B19</f>
        <v>6551</v>
      </c>
      <c r="C19" s="104" t="str">
        <f>ภาค1!$C19</f>
        <v>เด็กหญิงธิติยา</v>
      </c>
      <c r="D19" s="104" t="str">
        <f>ภาค1!$D19</f>
        <v>แพทย์จัตุรัส</v>
      </c>
      <c r="E19" s="211" t="str">
        <f>ภาค1!$E19</f>
        <v>ป.๕/๓</v>
      </c>
      <c r="F19" s="212"/>
      <c r="G19" s="76"/>
      <c r="H19" s="77"/>
      <c r="I19" s="76"/>
      <c r="J19" s="77"/>
      <c r="K19" s="76"/>
      <c r="L19" s="77"/>
      <c r="M19" s="76"/>
      <c r="N19" s="77"/>
      <c r="O19" s="76"/>
      <c r="P19" s="77"/>
      <c r="Q19" s="76"/>
      <c r="R19" s="77"/>
      <c r="S19" s="76"/>
      <c r="T19" s="77"/>
      <c r="U19" s="76"/>
      <c r="V19" s="77"/>
      <c r="W19" s="76"/>
      <c r="X19" s="77"/>
      <c r="Y19" s="76"/>
      <c r="Z19" s="78"/>
      <c r="AA19" s="39">
        <f t="shared" si="6"/>
        <v>20</v>
      </c>
      <c r="AB19" s="88">
        <f t="shared" si="7"/>
        <v>0</v>
      </c>
      <c r="AC19" s="18" t="str">
        <f t="shared" si="1"/>
        <v>ไม่ผ่าน</v>
      </c>
      <c r="AD19" s="24">
        <v>14</v>
      </c>
      <c r="AE19" s="22" t="str">
        <f t="shared" si="8"/>
        <v>6551</v>
      </c>
      <c r="AF19" s="51" t="str">
        <f t="shared" si="8"/>
        <v>เด็กหญิงธิติยา</v>
      </c>
      <c r="AG19" s="51" t="str">
        <f t="shared" si="8"/>
        <v>แพทย์จัตุรัส</v>
      </c>
      <c r="AH19" s="132" t="str">
        <f t="shared" si="2"/>
        <v>ป.๕/๓</v>
      </c>
      <c r="AI19" s="133"/>
      <c r="AJ19" s="70">
        <v>10</v>
      </c>
      <c r="AK19" s="71">
        <v>10</v>
      </c>
      <c r="AL19" s="71">
        <v>10</v>
      </c>
      <c r="AM19" s="71">
        <v>9</v>
      </c>
      <c r="AN19" s="71">
        <v>10</v>
      </c>
      <c r="AO19" s="71">
        <v>25</v>
      </c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124">
        <f t="shared" si="0"/>
        <v>74</v>
      </c>
      <c r="BD19" s="27">
        <f>SUM(AJ19:BC19)*50/BD5</f>
        <v>74</v>
      </c>
      <c r="BE19" s="213" t="str">
        <f t="shared" si="3"/>
        <v>ผ่าน</v>
      </c>
      <c r="BF19" s="214"/>
      <c r="BG19" s="2"/>
      <c r="BH19" s="24">
        <v>14</v>
      </c>
      <c r="BI19" s="22" t="str">
        <f t="shared" si="9"/>
        <v>6551</v>
      </c>
      <c r="BJ19" s="51" t="str">
        <f t="shared" si="10"/>
        <v>เด็กหญิงธิติยา</v>
      </c>
      <c r="BK19" s="51" t="str">
        <f t="shared" si="11"/>
        <v>แพทย์จัตุรัส</v>
      </c>
      <c r="BL19" s="132" t="str">
        <f t="shared" si="4"/>
        <v>ป.๕/๓</v>
      </c>
      <c r="BM19" s="133"/>
      <c r="BN19" s="46">
        <f>ภาค1!$AB19</f>
        <v>0</v>
      </c>
      <c r="BO19" s="47">
        <f t="shared" si="12"/>
        <v>0</v>
      </c>
      <c r="BP19" s="48">
        <f t="shared" si="13"/>
        <v>0</v>
      </c>
      <c r="BQ19" s="49" t="str">
        <f t="shared" si="14"/>
        <v>ไม่ผ่าน</v>
      </c>
      <c r="BR19" s="50" t="e">
        <f>ภาค1!$BD19</f>
        <v>#DIV/0!</v>
      </c>
      <c r="BS19" s="50">
        <f t="shared" si="15"/>
        <v>74</v>
      </c>
      <c r="BT19" s="43" t="e">
        <f t="shared" si="16"/>
        <v>#DIV/0!</v>
      </c>
      <c r="BU19" s="44" t="e">
        <f t="shared" si="5"/>
        <v>#DIV/0!</v>
      </c>
      <c r="CB19" s="7" t="s">
        <v>59</v>
      </c>
    </row>
    <row r="20" spans="1:80" ht="30" customHeight="1" thickBot="1" x14ac:dyDescent="0.45">
      <c r="A20" s="106">
        <v>15</v>
      </c>
      <c r="B20" s="103" t="str">
        <f>ภาค1!$B20</f>
        <v>6553</v>
      </c>
      <c r="C20" s="104" t="str">
        <f>ภาค1!$C20</f>
        <v>เด็กหญิงสุปรียา</v>
      </c>
      <c r="D20" s="104" t="str">
        <f>ภาค1!$D20</f>
        <v>จันทะเรือง</v>
      </c>
      <c r="E20" s="211" t="str">
        <f>ภาค1!$E20</f>
        <v>ป.๕/๓</v>
      </c>
      <c r="F20" s="212"/>
      <c r="G20" s="76"/>
      <c r="H20" s="77"/>
      <c r="I20" s="76"/>
      <c r="J20" s="77"/>
      <c r="K20" s="76"/>
      <c r="L20" s="77"/>
      <c r="M20" s="76"/>
      <c r="N20" s="77"/>
      <c r="O20" s="76"/>
      <c r="P20" s="77"/>
      <c r="Q20" s="76"/>
      <c r="R20" s="77"/>
      <c r="S20" s="76"/>
      <c r="T20" s="77"/>
      <c r="U20" s="76"/>
      <c r="V20" s="77"/>
      <c r="W20" s="76"/>
      <c r="X20" s="77"/>
      <c r="Y20" s="76"/>
      <c r="Z20" s="78"/>
      <c r="AA20" s="39">
        <f t="shared" si="6"/>
        <v>20</v>
      </c>
      <c r="AB20" s="88">
        <f t="shared" si="7"/>
        <v>0</v>
      </c>
      <c r="AC20" s="18" t="str">
        <f t="shared" si="1"/>
        <v>ไม่ผ่าน</v>
      </c>
      <c r="AD20" s="20">
        <v>15</v>
      </c>
      <c r="AE20" s="22" t="str">
        <f t="shared" si="8"/>
        <v>6553</v>
      </c>
      <c r="AF20" s="51" t="str">
        <f t="shared" si="8"/>
        <v>เด็กหญิงสุปรียา</v>
      </c>
      <c r="AG20" s="51" t="str">
        <f t="shared" si="8"/>
        <v>จันทะเรือง</v>
      </c>
      <c r="AH20" s="132" t="str">
        <f t="shared" si="2"/>
        <v>ป.๕/๓</v>
      </c>
      <c r="AI20" s="133"/>
      <c r="AJ20" s="70">
        <v>10</v>
      </c>
      <c r="AK20" s="71">
        <v>10</v>
      </c>
      <c r="AL20" s="71">
        <v>10</v>
      </c>
      <c r="AM20" s="71">
        <v>9</v>
      </c>
      <c r="AN20" s="71">
        <v>10</v>
      </c>
      <c r="AO20" s="71">
        <v>28</v>
      </c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124">
        <f t="shared" si="0"/>
        <v>77</v>
      </c>
      <c r="BD20" s="27">
        <f>SUM(AJ20:BC20)*50/BD5</f>
        <v>77</v>
      </c>
      <c r="BE20" s="213" t="str">
        <f t="shared" si="3"/>
        <v>ผ่าน</v>
      </c>
      <c r="BF20" s="214"/>
      <c r="BG20" s="2"/>
      <c r="BH20" s="20">
        <v>15</v>
      </c>
      <c r="BI20" s="22" t="str">
        <f t="shared" si="9"/>
        <v>6553</v>
      </c>
      <c r="BJ20" s="51" t="str">
        <f t="shared" si="10"/>
        <v>เด็กหญิงสุปรียา</v>
      </c>
      <c r="BK20" s="51" t="str">
        <f t="shared" si="11"/>
        <v>จันทะเรือง</v>
      </c>
      <c r="BL20" s="132" t="str">
        <f t="shared" si="4"/>
        <v>ป.๕/๓</v>
      </c>
      <c r="BM20" s="133"/>
      <c r="BN20" s="46">
        <f>ภาค1!$AB20</f>
        <v>0</v>
      </c>
      <c r="BO20" s="47">
        <f t="shared" si="12"/>
        <v>0</v>
      </c>
      <c r="BP20" s="48">
        <f t="shared" si="13"/>
        <v>0</v>
      </c>
      <c r="BQ20" s="49" t="str">
        <f t="shared" si="14"/>
        <v>ไม่ผ่าน</v>
      </c>
      <c r="BR20" s="50" t="e">
        <f>ภาค1!$BD20</f>
        <v>#DIV/0!</v>
      </c>
      <c r="BS20" s="50">
        <f t="shared" si="15"/>
        <v>77</v>
      </c>
      <c r="BT20" s="43" t="e">
        <f t="shared" si="16"/>
        <v>#DIV/0!</v>
      </c>
      <c r="BU20" s="44" t="e">
        <f t="shared" si="5"/>
        <v>#DIV/0!</v>
      </c>
      <c r="CB20" s="7" t="s">
        <v>60</v>
      </c>
    </row>
    <row r="21" spans="1:80" ht="30" customHeight="1" thickBot="1" x14ac:dyDescent="0.45">
      <c r="A21" s="107">
        <v>16</v>
      </c>
      <c r="B21" s="103" t="str">
        <f>ภาค1!$B21</f>
        <v>6555</v>
      </c>
      <c r="C21" s="104" t="str">
        <f>ภาค1!$C21</f>
        <v>เด็กหญิงพัชราภา</v>
      </c>
      <c r="D21" s="104" t="str">
        <f>ภาค1!$D21</f>
        <v>โพธิ์สำราญ</v>
      </c>
      <c r="E21" s="211" t="str">
        <f>ภาค1!$E21</f>
        <v>ป.๕/๓</v>
      </c>
      <c r="F21" s="212"/>
      <c r="G21" s="76"/>
      <c r="H21" s="77"/>
      <c r="I21" s="76"/>
      <c r="J21" s="77"/>
      <c r="K21" s="76"/>
      <c r="L21" s="77"/>
      <c r="M21" s="76"/>
      <c r="N21" s="77"/>
      <c r="O21" s="76"/>
      <c r="P21" s="77"/>
      <c r="Q21" s="76"/>
      <c r="R21" s="77"/>
      <c r="S21" s="76"/>
      <c r="T21" s="77"/>
      <c r="U21" s="76"/>
      <c r="V21" s="77"/>
      <c r="W21" s="76"/>
      <c r="X21" s="77"/>
      <c r="Y21" s="76"/>
      <c r="Z21" s="78"/>
      <c r="AA21" s="39">
        <f t="shared" si="6"/>
        <v>20</v>
      </c>
      <c r="AB21" s="88">
        <f t="shared" si="7"/>
        <v>0</v>
      </c>
      <c r="AC21" s="18" t="str">
        <f t="shared" si="1"/>
        <v>ไม่ผ่าน</v>
      </c>
      <c r="AD21" s="24">
        <v>16</v>
      </c>
      <c r="AE21" s="22" t="str">
        <f t="shared" si="8"/>
        <v>6555</v>
      </c>
      <c r="AF21" s="51" t="str">
        <f t="shared" si="8"/>
        <v>เด็กหญิงพัชราภา</v>
      </c>
      <c r="AG21" s="51" t="str">
        <f t="shared" si="8"/>
        <v>โพธิ์สำราญ</v>
      </c>
      <c r="AH21" s="132" t="str">
        <f t="shared" si="2"/>
        <v>ป.๕/๓</v>
      </c>
      <c r="AI21" s="133"/>
      <c r="AJ21" s="70">
        <v>8</v>
      </c>
      <c r="AK21" s="71">
        <v>7</v>
      </c>
      <c r="AL21" s="71">
        <v>8</v>
      </c>
      <c r="AM21" s="71">
        <v>9</v>
      </c>
      <c r="AN21" s="71">
        <v>8</v>
      </c>
      <c r="AO21" s="71">
        <v>29</v>
      </c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124">
        <f t="shared" si="0"/>
        <v>69</v>
      </c>
      <c r="BD21" s="27">
        <f>SUM(AJ21:BC21)*50/BD5</f>
        <v>69</v>
      </c>
      <c r="BE21" s="213" t="str">
        <f t="shared" si="3"/>
        <v>ผ่าน</v>
      </c>
      <c r="BF21" s="214"/>
      <c r="BG21" s="2"/>
      <c r="BH21" s="24">
        <v>16</v>
      </c>
      <c r="BI21" s="22" t="str">
        <f t="shared" si="9"/>
        <v>6555</v>
      </c>
      <c r="BJ21" s="51" t="str">
        <f t="shared" si="10"/>
        <v>เด็กหญิงพัชราภา</v>
      </c>
      <c r="BK21" s="51" t="str">
        <f t="shared" si="11"/>
        <v>โพธิ์สำราญ</v>
      </c>
      <c r="BL21" s="132" t="str">
        <f t="shared" si="4"/>
        <v>ป.๕/๓</v>
      </c>
      <c r="BM21" s="133"/>
      <c r="BN21" s="46">
        <f>ภาค1!$AB21</f>
        <v>0</v>
      </c>
      <c r="BO21" s="47">
        <f t="shared" si="12"/>
        <v>0</v>
      </c>
      <c r="BP21" s="48">
        <f t="shared" si="13"/>
        <v>0</v>
      </c>
      <c r="BQ21" s="49" t="str">
        <f t="shared" si="14"/>
        <v>ไม่ผ่าน</v>
      </c>
      <c r="BR21" s="50" t="e">
        <f>ภาค1!$BD21</f>
        <v>#DIV/0!</v>
      </c>
      <c r="BS21" s="50">
        <f t="shared" si="15"/>
        <v>69</v>
      </c>
      <c r="BT21" s="43" t="e">
        <f t="shared" si="16"/>
        <v>#DIV/0!</v>
      </c>
      <c r="BU21" s="44" t="e">
        <f t="shared" si="5"/>
        <v>#DIV/0!</v>
      </c>
      <c r="CB21" s="7" t="s">
        <v>61</v>
      </c>
    </row>
    <row r="22" spans="1:80" ht="30" customHeight="1" thickBot="1" x14ac:dyDescent="0.45">
      <c r="A22" s="106">
        <v>17</v>
      </c>
      <c r="B22" s="103" t="str">
        <f>ภาค1!$B22</f>
        <v>6562</v>
      </c>
      <c r="C22" s="104" t="str">
        <f>ภาค1!$C22</f>
        <v>เด็กชายกฤษณะ</v>
      </c>
      <c r="D22" s="104" t="str">
        <f>ภาค1!$D22</f>
        <v>สุรินทร์ดา</v>
      </c>
      <c r="E22" s="211" t="str">
        <f>ภาค1!$E22</f>
        <v>ป.๕/๓</v>
      </c>
      <c r="F22" s="212"/>
      <c r="G22" s="76"/>
      <c r="H22" s="77"/>
      <c r="I22" s="76"/>
      <c r="J22" s="77"/>
      <c r="K22" s="76"/>
      <c r="L22" s="77"/>
      <c r="M22" s="76"/>
      <c r="N22" s="77"/>
      <c r="O22" s="76"/>
      <c r="P22" s="77"/>
      <c r="Q22" s="76"/>
      <c r="R22" s="77"/>
      <c r="S22" s="76"/>
      <c r="T22" s="77"/>
      <c r="U22" s="76"/>
      <c r="V22" s="77"/>
      <c r="W22" s="76"/>
      <c r="X22" s="77"/>
      <c r="Y22" s="76"/>
      <c r="Z22" s="78"/>
      <c r="AA22" s="39">
        <f t="shared" si="6"/>
        <v>20</v>
      </c>
      <c r="AB22" s="88">
        <f t="shared" si="7"/>
        <v>0</v>
      </c>
      <c r="AC22" s="18" t="str">
        <f t="shared" si="1"/>
        <v>ไม่ผ่าน</v>
      </c>
      <c r="AD22" s="20">
        <v>17</v>
      </c>
      <c r="AE22" s="22" t="str">
        <f t="shared" si="8"/>
        <v>6562</v>
      </c>
      <c r="AF22" s="51" t="str">
        <f t="shared" si="8"/>
        <v>เด็กชายกฤษณะ</v>
      </c>
      <c r="AG22" s="51" t="str">
        <f t="shared" si="8"/>
        <v>สุรินทร์ดา</v>
      </c>
      <c r="AH22" s="132" t="str">
        <f t="shared" si="2"/>
        <v>ป.๕/๓</v>
      </c>
      <c r="AI22" s="133"/>
      <c r="AJ22" s="70">
        <v>7</v>
      </c>
      <c r="AK22" s="71">
        <v>7</v>
      </c>
      <c r="AL22" s="71">
        <v>7</v>
      </c>
      <c r="AM22" s="71">
        <v>10</v>
      </c>
      <c r="AN22" s="71">
        <v>7</v>
      </c>
      <c r="AO22" s="71">
        <v>25</v>
      </c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124">
        <f t="shared" si="0"/>
        <v>63</v>
      </c>
      <c r="BD22" s="27">
        <f>SUM(AJ22:BC22)*50/BD5</f>
        <v>63</v>
      </c>
      <c r="BE22" s="213" t="str">
        <f t="shared" si="3"/>
        <v>ผ่าน</v>
      </c>
      <c r="BF22" s="214"/>
      <c r="BG22" s="2"/>
      <c r="BH22" s="20">
        <v>17</v>
      </c>
      <c r="BI22" s="22" t="str">
        <f t="shared" si="9"/>
        <v>6562</v>
      </c>
      <c r="BJ22" s="51" t="str">
        <f t="shared" si="10"/>
        <v>เด็กชายกฤษณะ</v>
      </c>
      <c r="BK22" s="51" t="str">
        <f t="shared" si="11"/>
        <v>สุรินทร์ดา</v>
      </c>
      <c r="BL22" s="132" t="str">
        <f t="shared" si="4"/>
        <v>ป.๕/๓</v>
      </c>
      <c r="BM22" s="133"/>
      <c r="BN22" s="46">
        <f>ภาค1!$AB22</f>
        <v>0</v>
      </c>
      <c r="BO22" s="47">
        <f t="shared" si="12"/>
        <v>0</v>
      </c>
      <c r="BP22" s="48">
        <f t="shared" si="13"/>
        <v>0</v>
      </c>
      <c r="BQ22" s="49" t="str">
        <f t="shared" si="14"/>
        <v>ไม่ผ่าน</v>
      </c>
      <c r="BR22" s="50" t="e">
        <f>ภาค1!$BD22</f>
        <v>#DIV/0!</v>
      </c>
      <c r="BS22" s="50">
        <f t="shared" si="15"/>
        <v>63</v>
      </c>
      <c r="BT22" s="43" t="e">
        <f t="shared" si="16"/>
        <v>#DIV/0!</v>
      </c>
      <c r="BU22" s="44" t="e">
        <f t="shared" si="5"/>
        <v>#DIV/0!</v>
      </c>
      <c r="CB22" s="7" t="s">
        <v>62</v>
      </c>
    </row>
    <row r="23" spans="1:80" ht="30" customHeight="1" thickBot="1" x14ac:dyDescent="0.45">
      <c r="A23" s="107">
        <v>18</v>
      </c>
      <c r="B23" s="103" t="str">
        <f>ภาค1!$B23</f>
        <v>6567</v>
      </c>
      <c r="C23" s="104" t="str">
        <f>ภาค1!$C23</f>
        <v>เด็กชายสุรสีห์</v>
      </c>
      <c r="D23" s="104" t="str">
        <f>ภาค1!$D23</f>
        <v>ทรพับ</v>
      </c>
      <c r="E23" s="211" t="str">
        <f>ภาค1!$E23</f>
        <v>ป.๕/๓</v>
      </c>
      <c r="F23" s="212"/>
      <c r="G23" s="76"/>
      <c r="H23" s="77"/>
      <c r="I23" s="76"/>
      <c r="J23" s="77"/>
      <c r="K23" s="76"/>
      <c r="L23" s="77"/>
      <c r="M23" s="76"/>
      <c r="N23" s="77"/>
      <c r="O23" s="76"/>
      <c r="P23" s="77"/>
      <c r="Q23" s="76"/>
      <c r="R23" s="77"/>
      <c r="S23" s="76"/>
      <c r="T23" s="77"/>
      <c r="U23" s="76"/>
      <c r="V23" s="77"/>
      <c r="W23" s="76"/>
      <c r="X23" s="77"/>
      <c r="Y23" s="76"/>
      <c r="Z23" s="78"/>
      <c r="AA23" s="39">
        <f t="shared" si="6"/>
        <v>20</v>
      </c>
      <c r="AB23" s="88">
        <f t="shared" si="7"/>
        <v>0</v>
      </c>
      <c r="AC23" s="18" t="str">
        <f t="shared" si="1"/>
        <v>ไม่ผ่าน</v>
      </c>
      <c r="AD23" s="24">
        <v>18</v>
      </c>
      <c r="AE23" s="22" t="str">
        <f t="shared" si="8"/>
        <v>6567</v>
      </c>
      <c r="AF23" s="51" t="str">
        <f t="shared" si="8"/>
        <v>เด็กชายสุรสีห์</v>
      </c>
      <c r="AG23" s="51" t="str">
        <f t="shared" si="8"/>
        <v>ทรพับ</v>
      </c>
      <c r="AH23" s="132" t="str">
        <f t="shared" si="2"/>
        <v>ป.๕/๓</v>
      </c>
      <c r="AI23" s="133"/>
      <c r="AJ23" s="70">
        <v>10</v>
      </c>
      <c r="AK23" s="71">
        <v>9</v>
      </c>
      <c r="AL23" s="71">
        <v>10</v>
      </c>
      <c r="AM23" s="71">
        <v>10</v>
      </c>
      <c r="AN23" s="71">
        <v>10</v>
      </c>
      <c r="AO23" s="71">
        <v>28</v>
      </c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124">
        <f t="shared" si="0"/>
        <v>77</v>
      </c>
      <c r="BD23" s="27">
        <f>SUM(AJ23:BC23)*50/BD5</f>
        <v>77</v>
      </c>
      <c r="BE23" s="213" t="str">
        <f t="shared" si="3"/>
        <v>ผ่าน</v>
      </c>
      <c r="BF23" s="214"/>
      <c r="BG23" s="2"/>
      <c r="BH23" s="24">
        <v>18</v>
      </c>
      <c r="BI23" s="22" t="str">
        <f t="shared" si="9"/>
        <v>6567</v>
      </c>
      <c r="BJ23" s="51" t="str">
        <f t="shared" si="10"/>
        <v>เด็กชายสุรสีห์</v>
      </c>
      <c r="BK23" s="51" t="str">
        <f t="shared" si="11"/>
        <v>ทรพับ</v>
      </c>
      <c r="BL23" s="132" t="str">
        <f t="shared" si="4"/>
        <v>ป.๕/๓</v>
      </c>
      <c r="BM23" s="133"/>
      <c r="BN23" s="46">
        <f>ภาค1!$AB23</f>
        <v>0</v>
      </c>
      <c r="BO23" s="47">
        <f t="shared" si="12"/>
        <v>0</v>
      </c>
      <c r="BP23" s="48">
        <f t="shared" si="13"/>
        <v>0</v>
      </c>
      <c r="BQ23" s="49" t="str">
        <f t="shared" si="14"/>
        <v>ไม่ผ่าน</v>
      </c>
      <c r="BR23" s="50" t="e">
        <f>ภาค1!$BD23</f>
        <v>#DIV/0!</v>
      </c>
      <c r="BS23" s="50">
        <f t="shared" si="15"/>
        <v>77</v>
      </c>
      <c r="BT23" s="43" t="e">
        <f t="shared" si="16"/>
        <v>#DIV/0!</v>
      </c>
      <c r="BU23" s="44" t="e">
        <f t="shared" si="5"/>
        <v>#DIV/0!</v>
      </c>
      <c r="CB23" s="7" t="s">
        <v>63</v>
      </c>
    </row>
    <row r="24" spans="1:80" ht="30" customHeight="1" thickBot="1" x14ac:dyDescent="0.45">
      <c r="A24" s="106">
        <v>19</v>
      </c>
      <c r="B24" s="103" t="str">
        <f>ภาค1!$B24</f>
        <v>6572</v>
      </c>
      <c r="C24" s="104" t="str">
        <f>ภาค1!$C24</f>
        <v>เด็กชายศักดินนท์</v>
      </c>
      <c r="D24" s="104" t="str">
        <f>ภาค1!$D24</f>
        <v>ภู่ทอง</v>
      </c>
      <c r="E24" s="211" t="str">
        <f>ภาค1!$E24</f>
        <v>ป.๕/๓</v>
      </c>
      <c r="F24" s="212"/>
      <c r="G24" s="76"/>
      <c r="H24" s="77"/>
      <c r="I24" s="76"/>
      <c r="J24" s="77"/>
      <c r="K24" s="76"/>
      <c r="L24" s="77"/>
      <c r="M24" s="76"/>
      <c r="N24" s="77"/>
      <c r="O24" s="76"/>
      <c r="P24" s="77"/>
      <c r="Q24" s="76"/>
      <c r="R24" s="77"/>
      <c r="S24" s="76"/>
      <c r="T24" s="77"/>
      <c r="U24" s="76"/>
      <c r="V24" s="77"/>
      <c r="W24" s="76"/>
      <c r="X24" s="77"/>
      <c r="Y24" s="76"/>
      <c r="Z24" s="78"/>
      <c r="AA24" s="39">
        <f t="shared" si="6"/>
        <v>20</v>
      </c>
      <c r="AB24" s="88">
        <f t="shared" si="7"/>
        <v>0</v>
      </c>
      <c r="AC24" s="18" t="str">
        <f t="shared" si="1"/>
        <v>ไม่ผ่าน</v>
      </c>
      <c r="AD24" s="20">
        <v>19</v>
      </c>
      <c r="AE24" s="22" t="str">
        <f t="shared" si="8"/>
        <v>6572</v>
      </c>
      <c r="AF24" s="51" t="str">
        <f t="shared" si="8"/>
        <v>เด็กชายศักดินนท์</v>
      </c>
      <c r="AG24" s="51" t="str">
        <f t="shared" si="8"/>
        <v>ภู่ทอง</v>
      </c>
      <c r="AH24" s="132" t="str">
        <f t="shared" si="2"/>
        <v>ป.๕/๓</v>
      </c>
      <c r="AI24" s="133"/>
      <c r="AJ24" s="70">
        <v>10</v>
      </c>
      <c r="AK24" s="71">
        <v>10</v>
      </c>
      <c r="AL24" s="71">
        <v>10</v>
      </c>
      <c r="AM24" s="71">
        <v>10</v>
      </c>
      <c r="AN24" s="71">
        <v>10</v>
      </c>
      <c r="AO24" s="71">
        <v>30</v>
      </c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124">
        <f t="shared" si="0"/>
        <v>80</v>
      </c>
      <c r="BD24" s="27">
        <f>SUM(AJ24:BC24)*50/BD5</f>
        <v>80</v>
      </c>
      <c r="BE24" s="213" t="str">
        <f t="shared" si="3"/>
        <v>ผ่าน</v>
      </c>
      <c r="BF24" s="214"/>
      <c r="BG24" s="2"/>
      <c r="BH24" s="20">
        <v>19</v>
      </c>
      <c r="BI24" s="22" t="str">
        <f t="shared" si="9"/>
        <v>6572</v>
      </c>
      <c r="BJ24" s="51" t="str">
        <f t="shared" si="10"/>
        <v>เด็กชายศักดินนท์</v>
      </c>
      <c r="BK24" s="51" t="str">
        <f t="shared" si="11"/>
        <v>ภู่ทอง</v>
      </c>
      <c r="BL24" s="132" t="str">
        <f t="shared" si="4"/>
        <v>ป.๕/๓</v>
      </c>
      <c r="BM24" s="133"/>
      <c r="BN24" s="46">
        <f>ภาค1!$AB24</f>
        <v>0</v>
      </c>
      <c r="BO24" s="47">
        <f t="shared" si="12"/>
        <v>0</v>
      </c>
      <c r="BP24" s="48">
        <f t="shared" si="13"/>
        <v>0</v>
      </c>
      <c r="BQ24" s="49" t="str">
        <f t="shared" si="14"/>
        <v>ไม่ผ่าน</v>
      </c>
      <c r="BR24" s="50" t="e">
        <f>ภาค1!$BD24</f>
        <v>#DIV/0!</v>
      </c>
      <c r="BS24" s="50">
        <f t="shared" si="15"/>
        <v>80</v>
      </c>
      <c r="BT24" s="43" t="e">
        <f t="shared" si="16"/>
        <v>#DIV/0!</v>
      </c>
      <c r="BU24" s="44" t="e">
        <f t="shared" si="5"/>
        <v>#DIV/0!</v>
      </c>
      <c r="CB24" s="7" t="s">
        <v>64</v>
      </c>
    </row>
    <row r="25" spans="1:80" ht="30" customHeight="1" thickBot="1" x14ac:dyDescent="0.45">
      <c r="A25" s="107">
        <v>20</v>
      </c>
      <c r="B25" s="103" t="str">
        <f>ภาค1!$B25</f>
        <v>6580</v>
      </c>
      <c r="C25" s="104" t="str">
        <f>ภาค1!$C25</f>
        <v>เด็กหญิงอมลวรรณ</v>
      </c>
      <c r="D25" s="104" t="str">
        <f>ภาค1!$D25</f>
        <v>บุญเลี้ยง</v>
      </c>
      <c r="E25" s="211" t="str">
        <f>ภาค1!$E25</f>
        <v>ป.๕/๓</v>
      </c>
      <c r="F25" s="212"/>
      <c r="G25" s="76"/>
      <c r="H25" s="77"/>
      <c r="I25" s="76"/>
      <c r="J25" s="77"/>
      <c r="K25" s="76"/>
      <c r="L25" s="77"/>
      <c r="M25" s="76"/>
      <c r="N25" s="77"/>
      <c r="O25" s="76"/>
      <c r="P25" s="77"/>
      <c r="Q25" s="76"/>
      <c r="R25" s="77"/>
      <c r="S25" s="76"/>
      <c r="T25" s="77"/>
      <c r="U25" s="76"/>
      <c r="V25" s="77"/>
      <c r="W25" s="76"/>
      <c r="X25" s="77"/>
      <c r="Y25" s="76"/>
      <c r="Z25" s="78"/>
      <c r="AA25" s="39">
        <f t="shared" si="6"/>
        <v>20</v>
      </c>
      <c r="AB25" s="88">
        <f t="shared" si="7"/>
        <v>0</v>
      </c>
      <c r="AC25" s="18" t="str">
        <f t="shared" si="1"/>
        <v>ไม่ผ่าน</v>
      </c>
      <c r="AD25" s="24">
        <v>20</v>
      </c>
      <c r="AE25" s="22" t="str">
        <f t="shared" si="8"/>
        <v>6580</v>
      </c>
      <c r="AF25" s="51" t="str">
        <f t="shared" si="8"/>
        <v>เด็กหญิงอมลวรรณ</v>
      </c>
      <c r="AG25" s="51" t="str">
        <f t="shared" si="8"/>
        <v>บุญเลี้ยง</v>
      </c>
      <c r="AH25" s="132" t="str">
        <f t="shared" si="2"/>
        <v>ป.๕/๓</v>
      </c>
      <c r="AI25" s="133"/>
      <c r="AJ25" s="70">
        <v>9</v>
      </c>
      <c r="AK25" s="71">
        <v>8</v>
      </c>
      <c r="AL25" s="71">
        <v>8</v>
      </c>
      <c r="AM25" s="71">
        <v>7</v>
      </c>
      <c r="AN25" s="71">
        <v>7</v>
      </c>
      <c r="AO25" s="71">
        <v>22</v>
      </c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124">
        <f t="shared" si="0"/>
        <v>61</v>
      </c>
      <c r="BD25" s="27">
        <f>SUM(AJ25:BC25)*50/BD5</f>
        <v>61</v>
      </c>
      <c r="BE25" s="213" t="str">
        <f t="shared" si="3"/>
        <v>ผ่าน</v>
      </c>
      <c r="BF25" s="214"/>
      <c r="BG25" s="2"/>
      <c r="BH25" s="24">
        <v>20</v>
      </c>
      <c r="BI25" s="22" t="str">
        <f t="shared" si="9"/>
        <v>6580</v>
      </c>
      <c r="BJ25" s="51" t="str">
        <f t="shared" si="10"/>
        <v>เด็กหญิงอมลวรรณ</v>
      </c>
      <c r="BK25" s="51" t="str">
        <f t="shared" si="11"/>
        <v>บุญเลี้ยง</v>
      </c>
      <c r="BL25" s="132" t="str">
        <f t="shared" si="4"/>
        <v>ป.๕/๓</v>
      </c>
      <c r="BM25" s="133"/>
      <c r="BN25" s="46">
        <f>ภาค1!$AB25</f>
        <v>0</v>
      </c>
      <c r="BO25" s="47">
        <f t="shared" si="12"/>
        <v>0</v>
      </c>
      <c r="BP25" s="48">
        <f t="shared" si="13"/>
        <v>0</v>
      </c>
      <c r="BQ25" s="49" t="str">
        <f t="shared" si="14"/>
        <v>ไม่ผ่าน</v>
      </c>
      <c r="BR25" s="50" t="e">
        <f>ภาค1!$BD25</f>
        <v>#DIV/0!</v>
      </c>
      <c r="BS25" s="50">
        <f t="shared" si="15"/>
        <v>61</v>
      </c>
      <c r="BT25" s="43" t="e">
        <f t="shared" si="16"/>
        <v>#DIV/0!</v>
      </c>
      <c r="BU25" s="44" t="e">
        <f t="shared" si="5"/>
        <v>#DIV/0!</v>
      </c>
      <c r="CB25" s="7" t="s">
        <v>65</v>
      </c>
    </row>
    <row r="26" spans="1:80" ht="30" customHeight="1" thickBot="1" x14ac:dyDescent="0.45">
      <c r="A26" s="106">
        <v>21</v>
      </c>
      <c r="B26" s="103" t="str">
        <f>ภาค1!$B26</f>
        <v>6581</v>
      </c>
      <c r="C26" s="104" t="str">
        <f>ภาค1!$C26</f>
        <v>เด็กหญิงพนิตพิชา</v>
      </c>
      <c r="D26" s="104" t="str">
        <f>ภาค1!$D26</f>
        <v>พุ่มทอง</v>
      </c>
      <c r="E26" s="211" t="str">
        <f>ภาค1!$E26</f>
        <v>ป.๕/๓</v>
      </c>
      <c r="F26" s="212"/>
      <c r="G26" s="76"/>
      <c r="H26" s="77"/>
      <c r="I26" s="76"/>
      <c r="J26" s="77"/>
      <c r="K26" s="76"/>
      <c r="L26" s="77"/>
      <c r="M26" s="76"/>
      <c r="N26" s="77"/>
      <c r="O26" s="76"/>
      <c r="P26" s="77"/>
      <c r="Q26" s="76"/>
      <c r="R26" s="77"/>
      <c r="S26" s="76"/>
      <c r="T26" s="77"/>
      <c r="U26" s="76"/>
      <c r="V26" s="77"/>
      <c r="W26" s="76"/>
      <c r="X26" s="77"/>
      <c r="Y26" s="76"/>
      <c r="Z26" s="78"/>
      <c r="AA26" s="39">
        <f t="shared" si="6"/>
        <v>20</v>
      </c>
      <c r="AB26" s="88">
        <f t="shared" si="7"/>
        <v>0</v>
      </c>
      <c r="AC26" s="18" t="str">
        <f t="shared" si="1"/>
        <v>ไม่ผ่าน</v>
      </c>
      <c r="AD26" s="20">
        <v>21</v>
      </c>
      <c r="AE26" s="22" t="str">
        <f t="shared" si="8"/>
        <v>6581</v>
      </c>
      <c r="AF26" s="51" t="str">
        <f t="shared" si="8"/>
        <v>เด็กหญิงพนิตพิชา</v>
      </c>
      <c r="AG26" s="51" t="str">
        <f t="shared" si="8"/>
        <v>พุ่มทอง</v>
      </c>
      <c r="AH26" s="132" t="str">
        <f t="shared" si="2"/>
        <v>ป.๕/๓</v>
      </c>
      <c r="AI26" s="133"/>
      <c r="AJ26" s="70">
        <v>8</v>
      </c>
      <c r="AK26" s="71">
        <v>8</v>
      </c>
      <c r="AL26" s="71">
        <v>8</v>
      </c>
      <c r="AM26" s="71">
        <v>8</v>
      </c>
      <c r="AN26" s="71">
        <v>8</v>
      </c>
      <c r="AO26" s="71">
        <v>20</v>
      </c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124">
        <f t="shared" si="0"/>
        <v>60</v>
      </c>
      <c r="BD26" s="27">
        <f>SUM(AJ26:BC26)*50/BD5</f>
        <v>60</v>
      </c>
      <c r="BE26" s="213" t="str">
        <f t="shared" si="3"/>
        <v>ผ่าน</v>
      </c>
      <c r="BF26" s="214"/>
      <c r="BG26" s="2"/>
      <c r="BH26" s="20">
        <v>21</v>
      </c>
      <c r="BI26" s="22" t="str">
        <f t="shared" si="9"/>
        <v>6581</v>
      </c>
      <c r="BJ26" s="51" t="str">
        <f t="shared" si="10"/>
        <v>เด็กหญิงพนิตพิชา</v>
      </c>
      <c r="BK26" s="51" t="str">
        <f t="shared" si="11"/>
        <v>พุ่มทอง</v>
      </c>
      <c r="BL26" s="132" t="str">
        <f t="shared" si="4"/>
        <v>ป.๕/๓</v>
      </c>
      <c r="BM26" s="133"/>
      <c r="BN26" s="46">
        <f>ภาค1!$AB26</f>
        <v>0</v>
      </c>
      <c r="BO26" s="47">
        <f t="shared" si="12"/>
        <v>0</v>
      </c>
      <c r="BP26" s="48">
        <f t="shared" si="13"/>
        <v>0</v>
      </c>
      <c r="BQ26" s="49" t="str">
        <f t="shared" si="14"/>
        <v>ไม่ผ่าน</v>
      </c>
      <c r="BR26" s="50" t="e">
        <f>ภาค1!$BD26</f>
        <v>#DIV/0!</v>
      </c>
      <c r="BS26" s="50">
        <f t="shared" si="15"/>
        <v>60</v>
      </c>
      <c r="BT26" s="43" t="e">
        <f t="shared" si="16"/>
        <v>#DIV/0!</v>
      </c>
      <c r="BU26" s="44" t="e">
        <f t="shared" si="5"/>
        <v>#DIV/0!</v>
      </c>
      <c r="CB26" s="7" t="s">
        <v>66</v>
      </c>
    </row>
    <row r="27" spans="1:80" ht="30" customHeight="1" thickBot="1" x14ac:dyDescent="0.45">
      <c r="A27" s="107">
        <v>22</v>
      </c>
      <c r="B27" s="103" t="str">
        <f>ภาค1!$B27</f>
        <v>6640</v>
      </c>
      <c r="C27" s="104" t="str">
        <f>ภาค1!$C27</f>
        <v>เด็กชายชัชวาลย์</v>
      </c>
      <c r="D27" s="104" t="str">
        <f>ภาค1!$D27</f>
        <v>จำปา</v>
      </c>
      <c r="E27" s="211" t="str">
        <f>ภาค1!$E27</f>
        <v>ป.๕/๓</v>
      </c>
      <c r="F27" s="212"/>
      <c r="G27" s="76"/>
      <c r="H27" s="77"/>
      <c r="I27" s="76"/>
      <c r="J27" s="77"/>
      <c r="K27" s="76"/>
      <c r="L27" s="77"/>
      <c r="M27" s="76"/>
      <c r="N27" s="77"/>
      <c r="O27" s="76"/>
      <c r="P27" s="77"/>
      <c r="Q27" s="76"/>
      <c r="R27" s="77"/>
      <c r="S27" s="76"/>
      <c r="T27" s="77"/>
      <c r="U27" s="76"/>
      <c r="V27" s="77"/>
      <c r="W27" s="76"/>
      <c r="X27" s="77"/>
      <c r="Y27" s="76"/>
      <c r="Z27" s="78"/>
      <c r="AA27" s="39">
        <f t="shared" si="6"/>
        <v>20</v>
      </c>
      <c r="AB27" s="88">
        <f t="shared" si="7"/>
        <v>0</v>
      </c>
      <c r="AC27" s="18" t="str">
        <f t="shared" si="1"/>
        <v>ไม่ผ่าน</v>
      </c>
      <c r="AD27" s="24">
        <v>22</v>
      </c>
      <c r="AE27" s="22" t="str">
        <f t="shared" si="8"/>
        <v>6640</v>
      </c>
      <c r="AF27" s="51" t="str">
        <f t="shared" si="8"/>
        <v>เด็กชายชัชวาลย์</v>
      </c>
      <c r="AG27" s="51" t="str">
        <f t="shared" si="8"/>
        <v>จำปา</v>
      </c>
      <c r="AH27" s="132" t="str">
        <f t="shared" si="2"/>
        <v>ป.๕/๓</v>
      </c>
      <c r="AI27" s="133"/>
      <c r="AJ27" s="70">
        <v>8</v>
      </c>
      <c r="AK27" s="71">
        <v>7</v>
      </c>
      <c r="AL27" s="71">
        <v>7</v>
      </c>
      <c r="AM27" s="71">
        <v>9</v>
      </c>
      <c r="AN27" s="71">
        <v>7</v>
      </c>
      <c r="AO27" s="71">
        <v>23</v>
      </c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124">
        <f t="shared" si="0"/>
        <v>61</v>
      </c>
      <c r="BD27" s="27">
        <f>SUM(AJ27:BC27)*50/BD5</f>
        <v>61</v>
      </c>
      <c r="BE27" s="213" t="str">
        <f t="shared" si="3"/>
        <v>ผ่าน</v>
      </c>
      <c r="BF27" s="214"/>
      <c r="BG27" s="2"/>
      <c r="BH27" s="24">
        <v>22</v>
      </c>
      <c r="BI27" s="22" t="str">
        <f t="shared" si="9"/>
        <v>6640</v>
      </c>
      <c r="BJ27" s="51" t="str">
        <f t="shared" si="10"/>
        <v>เด็กชายชัชวาลย์</v>
      </c>
      <c r="BK27" s="51" t="str">
        <f t="shared" si="11"/>
        <v>จำปา</v>
      </c>
      <c r="BL27" s="132" t="str">
        <f t="shared" si="4"/>
        <v>ป.๕/๓</v>
      </c>
      <c r="BM27" s="133"/>
      <c r="BN27" s="46">
        <f>ภาค1!$AB27</f>
        <v>0</v>
      </c>
      <c r="BO27" s="47">
        <f t="shared" si="12"/>
        <v>0</v>
      </c>
      <c r="BP27" s="48">
        <f t="shared" si="13"/>
        <v>0</v>
      </c>
      <c r="BQ27" s="49" t="str">
        <f t="shared" si="14"/>
        <v>ไม่ผ่าน</v>
      </c>
      <c r="BR27" s="50" t="e">
        <f>ภาค1!$BD27</f>
        <v>#DIV/0!</v>
      </c>
      <c r="BS27" s="50">
        <f t="shared" si="15"/>
        <v>61</v>
      </c>
      <c r="BT27" s="43" t="e">
        <f t="shared" si="16"/>
        <v>#DIV/0!</v>
      </c>
      <c r="BU27" s="44" t="e">
        <f t="shared" si="5"/>
        <v>#DIV/0!</v>
      </c>
      <c r="CB27" s="7" t="s">
        <v>67</v>
      </c>
    </row>
    <row r="28" spans="1:80" ht="30" customHeight="1" thickBot="1" x14ac:dyDescent="0.45">
      <c r="A28" s="106">
        <v>23</v>
      </c>
      <c r="B28" s="103" t="str">
        <f>ภาค1!$B28</f>
        <v>6643</v>
      </c>
      <c r="C28" s="104" t="str">
        <f>ภาค1!$C28</f>
        <v>เด็กชายอัครวินท์</v>
      </c>
      <c r="D28" s="104" t="str">
        <f>ภาค1!$D28</f>
        <v>งามเหมาะ</v>
      </c>
      <c r="E28" s="211" t="str">
        <f>ภาค1!$E28</f>
        <v>ป.๕/๓</v>
      </c>
      <c r="F28" s="212"/>
      <c r="G28" s="76"/>
      <c r="H28" s="77"/>
      <c r="I28" s="76"/>
      <c r="J28" s="77"/>
      <c r="K28" s="76"/>
      <c r="L28" s="77"/>
      <c r="M28" s="76"/>
      <c r="N28" s="77"/>
      <c r="O28" s="76"/>
      <c r="P28" s="77"/>
      <c r="Q28" s="76"/>
      <c r="R28" s="77"/>
      <c r="S28" s="76"/>
      <c r="T28" s="77"/>
      <c r="U28" s="76"/>
      <c r="V28" s="77"/>
      <c r="W28" s="76"/>
      <c r="X28" s="77"/>
      <c r="Y28" s="76"/>
      <c r="Z28" s="78"/>
      <c r="AA28" s="39">
        <f t="shared" si="6"/>
        <v>20</v>
      </c>
      <c r="AB28" s="88">
        <f t="shared" si="7"/>
        <v>0</v>
      </c>
      <c r="AC28" s="18" t="str">
        <f t="shared" si="1"/>
        <v>ไม่ผ่าน</v>
      </c>
      <c r="AD28" s="20">
        <v>23</v>
      </c>
      <c r="AE28" s="22" t="str">
        <f t="shared" si="8"/>
        <v>6643</v>
      </c>
      <c r="AF28" s="51" t="str">
        <f t="shared" si="8"/>
        <v>เด็กชายอัครวินท์</v>
      </c>
      <c r="AG28" s="51" t="str">
        <f t="shared" si="8"/>
        <v>งามเหมาะ</v>
      </c>
      <c r="AH28" s="132" t="str">
        <f t="shared" si="2"/>
        <v>ป.๕/๓</v>
      </c>
      <c r="AI28" s="133"/>
      <c r="AJ28" s="70">
        <v>8</v>
      </c>
      <c r="AK28" s="71">
        <v>8</v>
      </c>
      <c r="AL28" s="71">
        <v>8</v>
      </c>
      <c r="AM28" s="71">
        <v>8</v>
      </c>
      <c r="AN28" s="71">
        <v>8</v>
      </c>
      <c r="AO28" s="71">
        <v>20</v>
      </c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124">
        <f t="shared" si="0"/>
        <v>60</v>
      </c>
      <c r="BD28" s="27">
        <f>SUM(AJ28:BC28)*50/BD5</f>
        <v>60</v>
      </c>
      <c r="BE28" s="213" t="str">
        <f t="shared" si="3"/>
        <v>ผ่าน</v>
      </c>
      <c r="BF28" s="214"/>
      <c r="BG28" s="2"/>
      <c r="BH28" s="20">
        <v>23</v>
      </c>
      <c r="BI28" s="22" t="str">
        <f t="shared" si="9"/>
        <v>6643</v>
      </c>
      <c r="BJ28" s="51" t="str">
        <f t="shared" si="10"/>
        <v>เด็กชายอัครวินท์</v>
      </c>
      <c r="BK28" s="51" t="str">
        <f t="shared" si="11"/>
        <v>งามเหมาะ</v>
      </c>
      <c r="BL28" s="132" t="str">
        <f t="shared" si="4"/>
        <v>ป.๕/๓</v>
      </c>
      <c r="BM28" s="133"/>
      <c r="BN28" s="46">
        <f>ภาค1!$AB28</f>
        <v>0</v>
      </c>
      <c r="BO28" s="47">
        <f t="shared" si="12"/>
        <v>0</v>
      </c>
      <c r="BP28" s="48">
        <f t="shared" si="13"/>
        <v>0</v>
      </c>
      <c r="BQ28" s="49" t="str">
        <f t="shared" si="14"/>
        <v>ไม่ผ่าน</v>
      </c>
      <c r="BR28" s="50" t="e">
        <f>ภาค1!$BD28</f>
        <v>#DIV/0!</v>
      </c>
      <c r="BS28" s="50">
        <f t="shared" si="15"/>
        <v>60</v>
      </c>
      <c r="BT28" s="43" t="e">
        <f t="shared" si="16"/>
        <v>#DIV/0!</v>
      </c>
      <c r="BU28" s="44" t="e">
        <f t="shared" si="5"/>
        <v>#DIV/0!</v>
      </c>
      <c r="CB28" s="7" t="s">
        <v>68</v>
      </c>
    </row>
    <row r="29" spans="1:80" ht="30" customHeight="1" thickBot="1" x14ac:dyDescent="0.45">
      <c r="A29" s="107">
        <v>24</v>
      </c>
      <c r="B29" s="103" t="str">
        <f>ภาค1!$B29</f>
        <v>6662</v>
      </c>
      <c r="C29" s="104" t="str">
        <f>ภาค1!$C29</f>
        <v>เด็กชายปรีติ</v>
      </c>
      <c r="D29" s="104" t="str">
        <f>ภาค1!$D29</f>
        <v>พันธุบาล</v>
      </c>
      <c r="E29" s="211" t="str">
        <f>ภาค1!$E29</f>
        <v>ป.๕/๓</v>
      </c>
      <c r="F29" s="212"/>
      <c r="G29" s="76"/>
      <c r="H29" s="77"/>
      <c r="I29" s="76"/>
      <c r="J29" s="77"/>
      <c r="K29" s="76"/>
      <c r="L29" s="77"/>
      <c r="M29" s="76"/>
      <c r="N29" s="77"/>
      <c r="O29" s="76"/>
      <c r="P29" s="77"/>
      <c r="Q29" s="76"/>
      <c r="R29" s="77"/>
      <c r="S29" s="76"/>
      <c r="T29" s="77"/>
      <c r="U29" s="76"/>
      <c r="V29" s="77"/>
      <c r="W29" s="76"/>
      <c r="X29" s="77"/>
      <c r="Y29" s="76"/>
      <c r="Z29" s="78"/>
      <c r="AA29" s="39">
        <f t="shared" si="6"/>
        <v>20</v>
      </c>
      <c r="AB29" s="88">
        <f t="shared" si="7"/>
        <v>0</v>
      </c>
      <c r="AC29" s="18" t="str">
        <f t="shared" si="1"/>
        <v>ไม่ผ่าน</v>
      </c>
      <c r="AD29" s="24">
        <v>24</v>
      </c>
      <c r="AE29" s="22" t="str">
        <f t="shared" si="8"/>
        <v>6662</v>
      </c>
      <c r="AF29" s="51" t="str">
        <f t="shared" si="8"/>
        <v>เด็กชายปรีติ</v>
      </c>
      <c r="AG29" s="51" t="str">
        <f t="shared" si="8"/>
        <v>พันธุบาล</v>
      </c>
      <c r="AH29" s="132" t="str">
        <f t="shared" si="2"/>
        <v>ป.๕/๓</v>
      </c>
      <c r="AI29" s="133"/>
      <c r="AJ29" s="70">
        <v>9</v>
      </c>
      <c r="AK29" s="71">
        <v>7</v>
      </c>
      <c r="AL29" s="71">
        <v>7</v>
      </c>
      <c r="AM29" s="71">
        <v>8</v>
      </c>
      <c r="AN29" s="71">
        <v>7</v>
      </c>
      <c r="AO29" s="71">
        <v>24</v>
      </c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124">
        <f t="shared" si="0"/>
        <v>62</v>
      </c>
      <c r="BD29" s="27">
        <f>SUM(AJ29:BC29)*50/BD5</f>
        <v>62</v>
      </c>
      <c r="BE29" s="213" t="str">
        <f t="shared" si="3"/>
        <v>ผ่าน</v>
      </c>
      <c r="BF29" s="214"/>
      <c r="BG29" s="2"/>
      <c r="BH29" s="24">
        <v>24</v>
      </c>
      <c r="BI29" s="22" t="str">
        <f t="shared" si="9"/>
        <v>6662</v>
      </c>
      <c r="BJ29" s="51" t="str">
        <f t="shared" si="10"/>
        <v>เด็กชายปรีติ</v>
      </c>
      <c r="BK29" s="51" t="str">
        <f t="shared" si="11"/>
        <v>พันธุบาล</v>
      </c>
      <c r="BL29" s="132" t="str">
        <f t="shared" si="4"/>
        <v>ป.๕/๓</v>
      </c>
      <c r="BM29" s="133"/>
      <c r="BN29" s="46">
        <f>ภาค1!$AB29</f>
        <v>0</v>
      </c>
      <c r="BO29" s="47">
        <f t="shared" si="12"/>
        <v>0</v>
      </c>
      <c r="BP29" s="48">
        <f t="shared" si="13"/>
        <v>0</v>
      </c>
      <c r="BQ29" s="49" t="str">
        <f t="shared" si="14"/>
        <v>ไม่ผ่าน</v>
      </c>
      <c r="BR29" s="50" t="e">
        <f>ภาค1!$BD29</f>
        <v>#DIV/0!</v>
      </c>
      <c r="BS29" s="50">
        <f t="shared" si="15"/>
        <v>62</v>
      </c>
      <c r="BT29" s="43" t="e">
        <f t="shared" si="16"/>
        <v>#DIV/0!</v>
      </c>
      <c r="BU29" s="44" t="e">
        <f t="shared" si="5"/>
        <v>#DIV/0!</v>
      </c>
      <c r="CB29" s="7" t="s">
        <v>69</v>
      </c>
    </row>
    <row r="30" spans="1:80" ht="30" customHeight="1" thickBot="1" x14ac:dyDescent="0.45">
      <c r="A30" s="106">
        <v>25</v>
      </c>
      <c r="B30" s="103" t="str">
        <f>ภาค1!$B30</f>
        <v>6873</v>
      </c>
      <c r="C30" s="104" t="str">
        <f>ภาค1!$C30</f>
        <v>เด็กหญิงภัสราพา</v>
      </c>
      <c r="D30" s="104" t="str">
        <f>ภาค1!$D30</f>
        <v>ยอดระยับ</v>
      </c>
      <c r="E30" s="211" t="str">
        <f>ภาค1!$E30</f>
        <v>ป.๕/๓</v>
      </c>
      <c r="F30" s="212"/>
      <c r="G30" s="76"/>
      <c r="H30" s="77"/>
      <c r="I30" s="76"/>
      <c r="J30" s="77"/>
      <c r="K30" s="76"/>
      <c r="L30" s="77"/>
      <c r="M30" s="76"/>
      <c r="N30" s="77"/>
      <c r="O30" s="76"/>
      <c r="P30" s="77"/>
      <c r="Q30" s="76"/>
      <c r="R30" s="77"/>
      <c r="S30" s="76"/>
      <c r="T30" s="77"/>
      <c r="U30" s="76"/>
      <c r="V30" s="77"/>
      <c r="W30" s="76"/>
      <c r="X30" s="77"/>
      <c r="Y30" s="76"/>
      <c r="Z30" s="78"/>
      <c r="AA30" s="39">
        <f t="shared" si="6"/>
        <v>20</v>
      </c>
      <c r="AB30" s="88">
        <f t="shared" si="7"/>
        <v>0</v>
      </c>
      <c r="AC30" s="18" t="str">
        <f t="shared" si="1"/>
        <v>ไม่ผ่าน</v>
      </c>
      <c r="AD30" s="20">
        <v>25</v>
      </c>
      <c r="AE30" s="22" t="str">
        <f t="shared" si="8"/>
        <v>6873</v>
      </c>
      <c r="AF30" s="51" t="str">
        <f t="shared" si="8"/>
        <v>เด็กหญิงภัสราพา</v>
      </c>
      <c r="AG30" s="51" t="str">
        <f t="shared" si="8"/>
        <v>ยอดระยับ</v>
      </c>
      <c r="AH30" s="132" t="str">
        <f t="shared" si="2"/>
        <v>ป.๕/๓</v>
      </c>
      <c r="AI30" s="133"/>
      <c r="AJ30" s="70">
        <v>8</v>
      </c>
      <c r="AK30" s="71">
        <v>8</v>
      </c>
      <c r="AL30" s="71">
        <v>9</v>
      </c>
      <c r="AM30" s="71">
        <v>9</v>
      </c>
      <c r="AN30" s="71">
        <v>9</v>
      </c>
      <c r="AO30" s="71">
        <v>25</v>
      </c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124">
        <f t="shared" si="0"/>
        <v>68</v>
      </c>
      <c r="BD30" s="27">
        <f>SUM(AJ30:BC30)*50/BD5</f>
        <v>68</v>
      </c>
      <c r="BE30" s="213" t="str">
        <f t="shared" si="3"/>
        <v>ผ่าน</v>
      </c>
      <c r="BF30" s="214"/>
      <c r="BG30" s="2"/>
      <c r="BH30" s="20">
        <v>25</v>
      </c>
      <c r="BI30" s="22" t="str">
        <f t="shared" si="9"/>
        <v>6873</v>
      </c>
      <c r="BJ30" s="51" t="str">
        <f t="shared" si="10"/>
        <v>เด็กหญิงภัสราพา</v>
      </c>
      <c r="BK30" s="51" t="str">
        <f t="shared" si="11"/>
        <v>ยอดระยับ</v>
      </c>
      <c r="BL30" s="132" t="str">
        <f t="shared" si="4"/>
        <v>ป.๕/๓</v>
      </c>
      <c r="BM30" s="133"/>
      <c r="BN30" s="46">
        <f>ภาค1!$AB30</f>
        <v>0</v>
      </c>
      <c r="BO30" s="47">
        <f t="shared" si="12"/>
        <v>0</v>
      </c>
      <c r="BP30" s="48">
        <f t="shared" si="13"/>
        <v>0</v>
      </c>
      <c r="BQ30" s="49" t="str">
        <f t="shared" si="14"/>
        <v>ไม่ผ่าน</v>
      </c>
      <c r="BR30" s="50" t="e">
        <f>ภาค1!$BD30</f>
        <v>#DIV/0!</v>
      </c>
      <c r="BS30" s="50">
        <f t="shared" si="15"/>
        <v>68</v>
      </c>
      <c r="BT30" s="43" t="e">
        <f t="shared" si="16"/>
        <v>#DIV/0!</v>
      </c>
      <c r="BU30" s="44" t="e">
        <f t="shared" si="5"/>
        <v>#DIV/0!</v>
      </c>
    </row>
    <row r="31" spans="1:80" ht="30" customHeight="1" thickBot="1" x14ac:dyDescent="0.45">
      <c r="A31" s="107">
        <v>26</v>
      </c>
      <c r="B31" s="103" t="str">
        <f>ภาค1!$B31</f>
        <v>7012</v>
      </c>
      <c r="C31" s="104" t="str">
        <f>ภาค1!$C31</f>
        <v>เด็กหญิงชนกนันท์</v>
      </c>
      <c r="D31" s="104" t="str">
        <f>ภาค1!$D31</f>
        <v>อุตส่าห์</v>
      </c>
      <c r="E31" s="211" t="str">
        <f>ภาค1!$E31</f>
        <v>ป.๕/๓</v>
      </c>
      <c r="F31" s="212"/>
      <c r="G31" s="76"/>
      <c r="H31" s="77"/>
      <c r="I31" s="76"/>
      <c r="J31" s="77"/>
      <c r="K31" s="76"/>
      <c r="L31" s="77"/>
      <c r="M31" s="76"/>
      <c r="N31" s="77"/>
      <c r="O31" s="76"/>
      <c r="P31" s="77"/>
      <c r="Q31" s="76"/>
      <c r="R31" s="77"/>
      <c r="S31" s="76"/>
      <c r="T31" s="77"/>
      <c r="U31" s="76"/>
      <c r="V31" s="77"/>
      <c r="W31" s="76"/>
      <c r="X31" s="77"/>
      <c r="Y31" s="76"/>
      <c r="Z31" s="78"/>
      <c r="AA31" s="39">
        <f t="shared" si="6"/>
        <v>20</v>
      </c>
      <c r="AB31" s="88">
        <f t="shared" si="7"/>
        <v>0</v>
      </c>
      <c r="AC31" s="18" t="str">
        <f t="shared" si="1"/>
        <v>ไม่ผ่าน</v>
      </c>
      <c r="AD31" s="24">
        <v>26</v>
      </c>
      <c r="AE31" s="22" t="str">
        <f t="shared" si="8"/>
        <v>7012</v>
      </c>
      <c r="AF31" s="51" t="str">
        <f t="shared" si="8"/>
        <v>เด็กหญิงชนกนันท์</v>
      </c>
      <c r="AG31" s="51" t="str">
        <f t="shared" si="8"/>
        <v>อุตส่าห์</v>
      </c>
      <c r="AH31" s="132" t="str">
        <f t="shared" si="2"/>
        <v>ป.๕/๓</v>
      </c>
      <c r="AI31" s="133"/>
      <c r="AJ31" s="70">
        <v>7</v>
      </c>
      <c r="AK31" s="71">
        <v>7</v>
      </c>
      <c r="AL31" s="71">
        <v>7</v>
      </c>
      <c r="AM31" s="71">
        <v>7</v>
      </c>
      <c r="AN31" s="71">
        <v>7</v>
      </c>
      <c r="AO31" s="71">
        <v>27</v>
      </c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124">
        <f t="shared" si="0"/>
        <v>62</v>
      </c>
      <c r="BD31" s="27">
        <f>SUM(AJ31:BC31)*50/BD5</f>
        <v>62</v>
      </c>
      <c r="BE31" s="213" t="str">
        <f t="shared" si="3"/>
        <v>ผ่าน</v>
      </c>
      <c r="BF31" s="214"/>
      <c r="BG31" s="2"/>
      <c r="BH31" s="24">
        <v>26</v>
      </c>
      <c r="BI31" s="22" t="str">
        <f t="shared" si="9"/>
        <v>7012</v>
      </c>
      <c r="BJ31" s="51" t="str">
        <f t="shared" si="10"/>
        <v>เด็กหญิงชนกนันท์</v>
      </c>
      <c r="BK31" s="51" t="str">
        <f t="shared" si="11"/>
        <v>อุตส่าห์</v>
      </c>
      <c r="BL31" s="132" t="str">
        <f t="shared" si="4"/>
        <v>ป.๕/๓</v>
      </c>
      <c r="BM31" s="133"/>
      <c r="BN31" s="46">
        <f>ภาค1!$AB31</f>
        <v>0</v>
      </c>
      <c r="BO31" s="47">
        <f t="shared" si="12"/>
        <v>0</v>
      </c>
      <c r="BP31" s="48">
        <f t="shared" si="13"/>
        <v>0</v>
      </c>
      <c r="BQ31" s="49" t="str">
        <f t="shared" si="14"/>
        <v>ไม่ผ่าน</v>
      </c>
      <c r="BR31" s="50" t="e">
        <f>ภาค1!$BD31</f>
        <v>#DIV/0!</v>
      </c>
      <c r="BS31" s="50">
        <f t="shared" si="15"/>
        <v>62</v>
      </c>
      <c r="BT31" s="43" t="e">
        <f t="shared" si="16"/>
        <v>#DIV/0!</v>
      </c>
      <c r="BU31" s="44" t="e">
        <f t="shared" si="5"/>
        <v>#DIV/0!</v>
      </c>
    </row>
    <row r="32" spans="1:80" ht="30" customHeight="1" thickBot="1" x14ac:dyDescent="0.45">
      <c r="A32" s="106">
        <v>27</v>
      </c>
      <c r="B32" s="103" t="str">
        <f>ภาค1!$B32</f>
        <v>7019</v>
      </c>
      <c r="C32" s="104" t="str">
        <f>ภาค1!$C32</f>
        <v>เด็กชายบุรินทร์</v>
      </c>
      <c r="D32" s="104" t="str">
        <f>ภาค1!$D32</f>
        <v>เพ็ชรายุทธพันธ์</v>
      </c>
      <c r="E32" s="211" t="str">
        <f>ภาค1!$E32</f>
        <v>ป.๕/๓</v>
      </c>
      <c r="F32" s="212"/>
      <c r="G32" s="76"/>
      <c r="H32" s="77"/>
      <c r="I32" s="76"/>
      <c r="J32" s="77"/>
      <c r="K32" s="76"/>
      <c r="L32" s="77"/>
      <c r="M32" s="76"/>
      <c r="N32" s="77"/>
      <c r="O32" s="76"/>
      <c r="P32" s="77"/>
      <c r="Q32" s="76"/>
      <c r="R32" s="77"/>
      <c r="S32" s="76"/>
      <c r="T32" s="77"/>
      <c r="U32" s="76"/>
      <c r="V32" s="77"/>
      <c r="W32" s="76"/>
      <c r="X32" s="77"/>
      <c r="Y32" s="76"/>
      <c r="Z32" s="78"/>
      <c r="AA32" s="39">
        <f t="shared" si="6"/>
        <v>20</v>
      </c>
      <c r="AB32" s="88">
        <f t="shared" si="7"/>
        <v>0</v>
      </c>
      <c r="AC32" s="18" t="str">
        <f t="shared" si="1"/>
        <v>ไม่ผ่าน</v>
      </c>
      <c r="AD32" s="20">
        <v>27</v>
      </c>
      <c r="AE32" s="22" t="str">
        <f t="shared" si="8"/>
        <v>7019</v>
      </c>
      <c r="AF32" s="51" t="str">
        <f t="shared" si="8"/>
        <v>เด็กชายบุรินทร์</v>
      </c>
      <c r="AG32" s="51" t="str">
        <f t="shared" si="8"/>
        <v>เพ็ชรายุทธพันธ์</v>
      </c>
      <c r="AH32" s="132" t="str">
        <f t="shared" si="2"/>
        <v>ป.๕/๓</v>
      </c>
      <c r="AI32" s="133"/>
      <c r="AJ32" s="70">
        <v>7</v>
      </c>
      <c r="AK32" s="71">
        <v>7</v>
      </c>
      <c r="AL32" s="71">
        <v>7</v>
      </c>
      <c r="AM32" s="71">
        <v>7</v>
      </c>
      <c r="AN32" s="71">
        <v>7</v>
      </c>
      <c r="AO32" s="71">
        <v>28</v>
      </c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124">
        <f t="shared" si="0"/>
        <v>63</v>
      </c>
      <c r="BD32" s="27">
        <f>SUM(AJ32:BC32)*50/BD5</f>
        <v>63</v>
      </c>
      <c r="BE32" s="213" t="str">
        <f t="shared" si="3"/>
        <v>ผ่าน</v>
      </c>
      <c r="BF32" s="214"/>
      <c r="BG32" s="2"/>
      <c r="BH32" s="20">
        <v>27</v>
      </c>
      <c r="BI32" s="22" t="str">
        <f t="shared" si="9"/>
        <v>7019</v>
      </c>
      <c r="BJ32" s="51" t="str">
        <f t="shared" si="10"/>
        <v>เด็กชายบุรินทร์</v>
      </c>
      <c r="BK32" s="51" t="str">
        <f t="shared" si="11"/>
        <v>เพ็ชรายุทธพันธ์</v>
      </c>
      <c r="BL32" s="132" t="str">
        <f t="shared" si="4"/>
        <v>ป.๕/๓</v>
      </c>
      <c r="BM32" s="133"/>
      <c r="BN32" s="46">
        <f>ภาค1!$AB32</f>
        <v>0</v>
      </c>
      <c r="BO32" s="47">
        <f t="shared" si="12"/>
        <v>0</v>
      </c>
      <c r="BP32" s="48">
        <f t="shared" si="13"/>
        <v>0</v>
      </c>
      <c r="BQ32" s="49" t="str">
        <f t="shared" si="14"/>
        <v>ไม่ผ่าน</v>
      </c>
      <c r="BR32" s="50" t="e">
        <f>ภาค1!$BD32</f>
        <v>#DIV/0!</v>
      </c>
      <c r="BS32" s="50">
        <f t="shared" si="15"/>
        <v>63</v>
      </c>
      <c r="BT32" s="43" t="e">
        <f t="shared" si="16"/>
        <v>#DIV/0!</v>
      </c>
      <c r="BU32" s="44" t="e">
        <f t="shared" si="5"/>
        <v>#DIV/0!</v>
      </c>
    </row>
    <row r="33" spans="1:73" ht="30" customHeight="1" thickBot="1" x14ac:dyDescent="0.45">
      <c r="A33" s="107">
        <v>28</v>
      </c>
      <c r="B33" s="103" t="str">
        <f>ภาค1!$B33</f>
        <v>7021</v>
      </c>
      <c r="C33" s="104" t="str">
        <f>ภาค1!$C33</f>
        <v>เด็กชายสราวุฒิ</v>
      </c>
      <c r="D33" s="104" t="str">
        <f>ภาค1!$D33</f>
        <v>ศรีระษา</v>
      </c>
      <c r="E33" s="211" t="str">
        <f>ภาค1!$E33</f>
        <v>ป.๕/๓</v>
      </c>
      <c r="F33" s="212"/>
      <c r="G33" s="76"/>
      <c r="H33" s="77"/>
      <c r="I33" s="76"/>
      <c r="J33" s="77"/>
      <c r="K33" s="76"/>
      <c r="L33" s="77"/>
      <c r="M33" s="76"/>
      <c r="N33" s="77"/>
      <c r="O33" s="76"/>
      <c r="P33" s="77"/>
      <c r="Q33" s="76"/>
      <c r="R33" s="77"/>
      <c r="S33" s="76"/>
      <c r="T33" s="77"/>
      <c r="U33" s="76"/>
      <c r="V33" s="77"/>
      <c r="W33" s="76"/>
      <c r="X33" s="77"/>
      <c r="Y33" s="76"/>
      <c r="Z33" s="78"/>
      <c r="AA33" s="39">
        <f t="shared" si="6"/>
        <v>20</v>
      </c>
      <c r="AB33" s="88">
        <f t="shared" si="7"/>
        <v>0</v>
      </c>
      <c r="AC33" s="18" t="str">
        <f t="shared" si="1"/>
        <v>ไม่ผ่าน</v>
      </c>
      <c r="AD33" s="24">
        <v>28</v>
      </c>
      <c r="AE33" s="22" t="str">
        <f t="shared" si="8"/>
        <v>7021</v>
      </c>
      <c r="AF33" s="51" t="str">
        <f t="shared" si="8"/>
        <v>เด็กชายสราวุฒิ</v>
      </c>
      <c r="AG33" s="51" t="str">
        <f t="shared" si="8"/>
        <v>ศรีระษา</v>
      </c>
      <c r="AH33" s="132" t="str">
        <f t="shared" si="2"/>
        <v>ป.๕/๓</v>
      </c>
      <c r="AI33" s="133"/>
      <c r="AJ33" s="70">
        <v>8</v>
      </c>
      <c r="AK33" s="71">
        <v>7</v>
      </c>
      <c r="AL33" s="71">
        <v>8</v>
      </c>
      <c r="AM33" s="71">
        <v>10</v>
      </c>
      <c r="AN33" s="71">
        <v>8</v>
      </c>
      <c r="AO33" s="71">
        <v>28</v>
      </c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124">
        <f t="shared" si="0"/>
        <v>69</v>
      </c>
      <c r="BD33" s="27">
        <f>SUM(AJ33:BC33)*50/BD5</f>
        <v>69</v>
      </c>
      <c r="BE33" s="213" t="str">
        <f t="shared" si="3"/>
        <v>ผ่าน</v>
      </c>
      <c r="BF33" s="214"/>
      <c r="BG33" s="2"/>
      <c r="BH33" s="24">
        <v>28</v>
      </c>
      <c r="BI33" s="22" t="str">
        <f t="shared" si="9"/>
        <v>7021</v>
      </c>
      <c r="BJ33" s="51" t="str">
        <f t="shared" si="10"/>
        <v>เด็กชายสราวุฒิ</v>
      </c>
      <c r="BK33" s="51" t="str">
        <f t="shared" si="11"/>
        <v>ศรีระษา</v>
      </c>
      <c r="BL33" s="132" t="str">
        <f t="shared" si="4"/>
        <v>ป.๕/๓</v>
      </c>
      <c r="BM33" s="133"/>
      <c r="BN33" s="46">
        <f>ภาค1!$AB33</f>
        <v>0</v>
      </c>
      <c r="BO33" s="47">
        <f t="shared" si="12"/>
        <v>0</v>
      </c>
      <c r="BP33" s="48">
        <f t="shared" si="13"/>
        <v>0</v>
      </c>
      <c r="BQ33" s="49" t="str">
        <f t="shared" si="14"/>
        <v>ไม่ผ่าน</v>
      </c>
      <c r="BR33" s="50" t="e">
        <f>ภาค1!$BD33</f>
        <v>#DIV/0!</v>
      </c>
      <c r="BS33" s="50">
        <f t="shared" si="15"/>
        <v>69</v>
      </c>
      <c r="BT33" s="43" t="e">
        <f t="shared" si="16"/>
        <v>#DIV/0!</v>
      </c>
      <c r="BU33" s="44" t="e">
        <f t="shared" si="5"/>
        <v>#DIV/0!</v>
      </c>
    </row>
    <row r="34" spans="1:73" ht="30" customHeight="1" thickBot="1" x14ac:dyDescent="0.45">
      <c r="A34" s="106">
        <v>29</v>
      </c>
      <c r="B34" s="103" t="str">
        <f>ภาค1!$B34</f>
        <v>7228</v>
      </c>
      <c r="C34" s="104" t="str">
        <f>ภาค1!$C34</f>
        <v>เด็กหญิงณัชชา</v>
      </c>
      <c r="D34" s="104" t="str">
        <f>ภาค1!$D34</f>
        <v>เฉิดจินดา</v>
      </c>
      <c r="E34" s="211" t="str">
        <f>ภาค1!$E34</f>
        <v>ป.๕/๓</v>
      </c>
      <c r="F34" s="212"/>
      <c r="G34" s="76"/>
      <c r="H34" s="77"/>
      <c r="I34" s="76"/>
      <c r="J34" s="77"/>
      <c r="K34" s="76"/>
      <c r="L34" s="77"/>
      <c r="M34" s="76"/>
      <c r="N34" s="77"/>
      <c r="O34" s="76"/>
      <c r="P34" s="77"/>
      <c r="Q34" s="76"/>
      <c r="R34" s="77"/>
      <c r="S34" s="76"/>
      <c r="T34" s="77"/>
      <c r="U34" s="76"/>
      <c r="V34" s="77"/>
      <c r="W34" s="76"/>
      <c r="X34" s="77"/>
      <c r="Y34" s="76"/>
      <c r="Z34" s="78"/>
      <c r="AA34" s="39">
        <f t="shared" si="6"/>
        <v>20</v>
      </c>
      <c r="AB34" s="88">
        <f t="shared" si="7"/>
        <v>0</v>
      </c>
      <c r="AC34" s="18" t="str">
        <f t="shared" si="1"/>
        <v>ไม่ผ่าน</v>
      </c>
      <c r="AD34" s="20">
        <v>29</v>
      </c>
      <c r="AE34" s="22" t="str">
        <f t="shared" si="8"/>
        <v>7228</v>
      </c>
      <c r="AF34" s="51" t="str">
        <f t="shared" si="8"/>
        <v>เด็กหญิงณัชชา</v>
      </c>
      <c r="AG34" s="51" t="str">
        <f t="shared" si="8"/>
        <v>เฉิดจินดา</v>
      </c>
      <c r="AH34" s="132" t="str">
        <f t="shared" si="2"/>
        <v>ป.๕/๓</v>
      </c>
      <c r="AI34" s="133"/>
      <c r="AJ34" s="70">
        <v>8</v>
      </c>
      <c r="AK34" s="71">
        <v>7</v>
      </c>
      <c r="AL34" s="71">
        <v>8</v>
      </c>
      <c r="AM34" s="71">
        <v>10</v>
      </c>
      <c r="AN34" s="71">
        <v>8</v>
      </c>
      <c r="AO34" s="71">
        <v>28</v>
      </c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124">
        <f t="shared" si="0"/>
        <v>69</v>
      </c>
      <c r="BD34" s="27">
        <f>SUM(AJ34:BC34)*50/BD5</f>
        <v>69</v>
      </c>
      <c r="BE34" s="213" t="str">
        <f t="shared" si="3"/>
        <v>ผ่าน</v>
      </c>
      <c r="BF34" s="214"/>
      <c r="BG34" s="2"/>
      <c r="BH34" s="20">
        <v>29</v>
      </c>
      <c r="BI34" s="22" t="str">
        <f t="shared" si="9"/>
        <v>7228</v>
      </c>
      <c r="BJ34" s="51" t="str">
        <f t="shared" si="10"/>
        <v>เด็กหญิงณัชชา</v>
      </c>
      <c r="BK34" s="51" t="str">
        <f t="shared" si="11"/>
        <v>เฉิดจินดา</v>
      </c>
      <c r="BL34" s="132" t="str">
        <f t="shared" si="4"/>
        <v>ป.๕/๓</v>
      </c>
      <c r="BM34" s="133"/>
      <c r="BN34" s="46">
        <f>ภาค1!$AB34</f>
        <v>0</v>
      </c>
      <c r="BO34" s="47">
        <f t="shared" si="12"/>
        <v>0</v>
      </c>
      <c r="BP34" s="48">
        <f t="shared" si="13"/>
        <v>0</v>
      </c>
      <c r="BQ34" s="49" t="str">
        <f t="shared" si="14"/>
        <v>ไม่ผ่าน</v>
      </c>
      <c r="BR34" s="50" t="e">
        <f>ภาค1!$BD34</f>
        <v>#DIV/0!</v>
      </c>
      <c r="BS34" s="50">
        <f t="shared" si="15"/>
        <v>69</v>
      </c>
      <c r="BT34" s="43" t="e">
        <f t="shared" si="16"/>
        <v>#DIV/0!</v>
      </c>
      <c r="BU34" s="44" t="e">
        <f t="shared" si="5"/>
        <v>#DIV/0!</v>
      </c>
    </row>
    <row r="35" spans="1:73" ht="30" customHeight="1" thickBot="1" x14ac:dyDescent="0.45">
      <c r="A35" s="107">
        <v>30</v>
      </c>
      <c r="B35" s="103" t="str">
        <f>ภาค1!$B35</f>
        <v>7431</v>
      </c>
      <c r="C35" s="104" t="str">
        <f>ภาค1!$C35</f>
        <v>เด็กชายภรภพ</v>
      </c>
      <c r="D35" s="104" t="str">
        <f>ภาค1!$D35</f>
        <v>ทองแม้น</v>
      </c>
      <c r="E35" s="211" t="str">
        <f>ภาค1!$E35</f>
        <v>ป.๕/๓</v>
      </c>
      <c r="F35" s="212"/>
      <c r="G35" s="76"/>
      <c r="H35" s="77"/>
      <c r="I35" s="76"/>
      <c r="J35" s="77"/>
      <c r="K35" s="76"/>
      <c r="L35" s="77"/>
      <c r="M35" s="76"/>
      <c r="N35" s="77"/>
      <c r="O35" s="76"/>
      <c r="P35" s="77"/>
      <c r="Q35" s="76"/>
      <c r="R35" s="77"/>
      <c r="S35" s="76"/>
      <c r="T35" s="77"/>
      <c r="U35" s="76"/>
      <c r="V35" s="77"/>
      <c r="W35" s="76"/>
      <c r="X35" s="77"/>
      <c r="Y35" s="76"/>
      <c r="Z35" s="78"/>
      <c r="AA35" s="39">
        <f t="shared" si="6"/>
        <v>20</v>
      </c>
      <c r="AB35" s="88">
        <f t="shared" si="7"/>
        <v>0</v>
      </c>
      <c r="AC35" s="18" t="str">
        <f t="shared" si="1"/>
        <v>ไม่ผ่าน</v>
      </c>
      <c r="AD35" s="24">
        <v>30</v>
      </c>
      <c r="AE35" s="22" t="str">
        <f t="shared" si="8"/>
        <v>7431</v>
      </c>
      <c r="AF35" s="51" t="str">
        <f t="shared" si="8"/>
        <v>เด็กชายภรภพ</v>
      </c>
      <c r="AG35" s="51" t="str">
        <f t="shared" si="8"/>
        <v>ทองแม้น</v>
      </c>
      <c r="AH35" s="132" t="str">
        <f t="shared" si="2"/>
        <v>ป.๕/๓</v>
      </c>
      <c r="AI35" s="133"/>
      <c r="AJ35" s="70">
        <v>8</v>
      </c>
      <c r="AK35" s="71">
        <v>7</v>
      </c>
      <c r="AL35" s="71">
        <v>8</v>
      </c>
      <c r="AM35" s="71">
        <v>10</v>
      </c>
      <c r="AN35" s="71">
        <v>8</v>
      </c>
      <c r="AO35" s="71">
        <v>28</v>
      </c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124">
        <f t="shared" si="0"/>
        <v>69</v>
      </c>
      <c r="BD35" s="27">
        <f>SUM(AJ35:BC35)*50/BD5</f>
        <v>69</v>
      </c>
      <c r="BE35" s="213" t="str">
        <f t="shared" si="3"/>
        <v>ผ่าน</v>
      </c>
      <c r="BF35" s="214"/>
      <c r="BG35" s="2"/>
      <c r="BH35" s="24">
        <v>30</v>
      </c>
      <c r="BI35" s="22" t="str">
        <f t="shared" si="9"/>
        <v>7431</v>
      </c>
      <c r="BJ35" s="51" t="str">
        <f t="shared" si="10"/>
        <v>เด็กชายภรภพ</v>
      </c>
      <c r="BK35" s="51" t="str">
        <f t="shared" si="11"/>
        <v>ทองแม้น</v>
      </c>
      <c r="BL35" s="132" t="str">
        <f t="shared" si="4"/>
        <v>ป.๕/๓</v>
      </c>
      <c r="BM35" s="133"/>
      <c r="BN35" s="46">
        <f>ภาค1!$AB35</f>
        <v>0</v>
      </c>
      <c r="BO35" s="47">
        <f t="shared" si="12"/>
        <v>0</v>
      </c>
      <c r="BP35" s="48">
        <f t="shared" si="13"/>
        <v>0</v>
      </c>
      <c r="BQ35" s="49" t="str">
        <f t="shared" si="14"/>
        <v>ไม่ผ่าน</v>
      </c>
      <c r="BR35" s="50" t="e">
        <f>ภาค1!$BD35</f>
        <v>#DIV/0!</v>
      </c>
      <c r="BS35" s="50">
        <f t="shared" si="15"/>
        <v>69</v>
      </c>
      <c r="BT35" s="43" t="e">
        <f t="shared" si="16"/>
        <v>#DIV/0!</v>
      </c>
      <c r="BU35" s="44" t="e">
        <f t="shared" si="5"/>
        <v>#DIV/0!</v>
      </c>
    </row>
    <row r="36" spans="1:73" ht="30" customHeight="1" thickBot="1" x14ac:dyDescent="0.45">
      <c r="A36" s="106">
        <v>31</v>
      </c>
      <c r="B36" s="103" t="str">
        <f>ภาค1!$B36</f>
        <v>7615</v>
      </c>
      <c r="C36" s="104" t="str">
        <f>ภาค1!$C36</f>
        <v>เด็กชายชินภัทร</v>
      </c>
      <c r="D36" s="104" t="str">
        <f>ภาค1!$D36</f>
        <v>คุ้มจันทร์</v>
      </c>
      <c r="E36" s="211" t="str">
        <f>ภาค1!$E36</f>
        <v>ป.๕/๓</v>
      </c>
      <c r="F36" s="212"/>
      <c r="G36" s="76"/>
      <c r="H36" s="77"/>
      <c r="I36" s="76"/>
      <c r="J36" s="77"/>
      <c r="K36" s="76"/>
      <c r="L36" s="77"/>
      <c r="M36" s="76"/>
      <c r="N36" s="77"/>
      <c r="O36" s="76"/>
      <c r="P36" s="77"/>
      <c r="Q36" s="76"/>
      <c r="R36" s="77"/>
      <c r="S36" s="76"/>
      <c r="T36" s="77"/>
      <c r="U36" s="76"/>
      <c r="V36" s="77"/>
      <c r="W36" s="76"/>
      <c r="X36" s="77"/>
      <c r="Y36" s="76"/>
      <c r="Z36" s="78"/>
      <c r="AA36" s="39">
        <f t="shared" si="6"/>
        <v>20</v>
      </c>
      <c r="AB36" s="88">
        <f t="shared" si="7"/>
        <v>0</v>
      </c>
      <c r="AC36" s="18" t="str">
        <f t="shared" si="1"/>
        <v>ไม่ผ่าน</v>
      </c>
      <c r="AD36" s="20">
        <v>31</v>
      </c>
      <c r="AE36" s="22" t="str">
        <f t="shared" si="8"/>
        <v>7615</v>
      </c>
      <c r="AF36" s="51" t="str">
        <f t="shared" si="8"/>
        <v>เด็กชายชินภัทร</v>
      </c>
      <c r="AG36" s="51" t="str">
        <f t="shared" si="8"/>
        <v>คุ้มจันทร์</v>
      </c>
      <c r="AH36" s="132" t="str">
        <f t="shared" si="2"/>
        <v>ป.๕/๓</v>
      </c>
      <c r="AI36" s="133"/>
      <c r="AJ36" s="70">
        <v>8</v>
      </c>
      <c r="AK36" s="71">
        <v>7</v>
      </c>
      <c r="AL36" s="71">
        <v>8</v>
      </c>
      <c r="AM36" s="71">
        <v>10</v>
      </c>
      <c r="AN36" s="71">
        <v>8</v>
      </c>
      <c r="AO36" s="71">
        <v>28</v>
      </c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124">
        <f t="shared" si="0"/>
        <v>69</v>
      </c>
      <c r="BD36" s="27">
        <f>SUM(AJ36:BC36)*50/BD5</f>
        <v>69</v>
      </c>
      <c r="BE36" s="213" t="str">
        <f t="shared" si="3"/>
        <v>ผ่าน</v>
      </c>
      <c r="BF36" s="214"/>
      <c r="BG36" s="2"/>
      <c r="BH36" s="20">
        <v>31</v>
      </c>
      <c r="BI36" s="22" t="str">
        <f t="shared" si="9"/>
        <v>7615</v>
      </c>
      <c r="BJ36" s="51" t="str">
        <f t="shared" si="10"/>
        <v>เด็กชายชินภัทร</v>
      </c>
      <c r="BK36" s="51" t="str">
        <f t="shared" si="11"/>
        <v>คุ้มจันทร์</v>
      </c>
      <c r="BL36" s="132" t="str">
        <f t="shared" si="4"/>
        <v>ป.๕/๓</v>
      </c>
      <c r="BM36" s="133"/>
      <c r="BN36" s="46">
        <f>ภาค1!$AB36</f>
        <v>0</v>
      </c>
      <c r="BO36" s="47">
        <f t="shared" si="12"/>
        <v>0</v>
      </c>
      <c r="BP36" s="48">
        <f t="shared" si="13"/>
        <v>0</v>
      </c>
      <c r="BQ36" s="49" t="str">
        <f t="shared" si="14"/>
        <v>ไม่ผ่าน</v>
      </c>
      <c r="BR36" s="50" t="e">
        <f>ภาค1!$BD36</f>
        <v>#DIV/0!</v>
      </c>
      <c r="BS36" s="50">
        <f t="shared" si="15"/>
        <v>69</v>
      </c>
      <c r="BT36" s="43" t="e">
        <f t="shared" si="16"/>
        <v>#DIV/0!</v>
      </c>
      <c r="BU36" s="44" t="e">
        <f t="shared" si="5"/>
        <v>#DIV/0!</v>
      </c>
    </row>
    <row r="37" spans="1:73" ht="30" customHeight="1" thickBot="1" x14ac:dyDescent="0.45">
      <c r="A37" s="107">
        <v>32</v>
      </c>
      <c r="B37" s="103" t="str">
        <f>ภาค1!$B37</f>
        <v>7651</v>
      </c>
      <c r="C37" s="104" t="str">
        <f>ภาค1!$C37</f>
        <v>เด็กหญิงเพชรน้ำหนึ่ง</v>
      </c>
      <c r="D37" s="104" t="str">
        <f>ภาค1!$D37</f>
        <v>ชาตะรูปะชีวิน</v>
      </c>
      <c r="E37" s="211" t="str">
        <f>ภาค1!$E37</f>
        <v>ป.๕/๓</v>
      </c>
      <c r="F37" s="212"/>
      <c r="G37" s="76"/>
      <c r="H37" s="77"/>
      <c r="I37" s="76"/>
      <c r="J37" s="77"/>
      <c r="K37" s="76"/>
      <c r="L37" s="77"/>
      <c r="M37" s="76"/>
      <c r="N37" s="77"/>
      <c r="O37" s="76"/>
      <c r="P37" s="77"/>
      <c r="Q37" s="76"/>
      <c r="R37" s="77"/>
      <c r="S37" s="76"/>
      <c r="T37" s="77"/>
      <c r="U37" s="76"/>
      <c r="V37" s="77"/>
      <c r="W37" s="76"/>
      <c r="X37" s="77"/>
      <c r="Y37" s="76"/>
      <c r="Z37" s="78"/>
      <c r="AA37" s="39">
        <f t="shared" si="6"/>
        <v>20</v>
      </c>
      <c r="AB37" s="88">
        <f t="shared" si="7"/>
        <v>0</v>
      </c>
      <c r="AC37" s="18" t="str">
        <f t="shared" si="1"/>
        <v>ไม่ผ่าน</v>
      </c>
      <c r="AD37" s="24">
        <v>32</v>
      </c>
      <c r="AE37" s="22" t="str">
        <f t="shared" si="8"/>
        <v>7651</v>
      </c>
      <c r="AF37" s="51" t="str">
        <f t="shared" si="8"/>
        <v>เด็กหญิงเพชรน้ำหนึ่ง</v>
      </c>
      <c r="AG37" s="51" t="str">
        <f t="shared" si="8"/>
        <v>ชาตะรูปะชีวิน</v>
      </c>
      <c r="AH37" s="132" t="str">
        <f t="shared" si="2"/>
        <v>ป.๕/๓</v>
      </c>
      <c r="AI37" s="133"/>
      <c r="AJ37" s="70">
        <v>8</v>
      </c>
      <c r="AK37" s="71">
        <v>7</v>
      </c>
      <c r="AL37" s="71">
        <v>8</v>
      </c>
      <c r="AM37" s="71">
        <v>10</v>
      </c>
      <c r="AN37" s="71">
        <v>8</v>
      </c>
      <c r="AO37" s="71">
        <v>28</v>
      </c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124">
        <f t="shared" si="0"/>
        <v>69</v>
      </c>
      <c r="BD37" s="27">
        <f>SUM(AJ37:BC37)*50/BD5</f>
        <v>69</v>
      </c>
      <c r="BE37" s="213" t="str">
        <f t="shared" si="3"/>
        <v>ผ่าน</v>
      </c>
      <c r="BF37" s="214"/>
      <c r="BG37" s="2"/>
      <c r="BH37" s="24">
        <v>32</v>
      </c>
      <c r="BI37" s="22" t="str">
        <f t="shared" si="9"/>
        <v>7651</v>
      </c>
      <c r="BJ37" s="51" t="str">
        <f t="shared" si="10"/>
        <v>เด็กหญิงเพชรน้ำหนึ่ง</v>
      </c>
      <c r="BK37" s="51" t="str">
        <f t="shared" si="11"/>
        <v>ชาตะรูปะชีวิน</v>
      </c>
      <c r="BL37" s="132" t="str">
        <f t="shared" si="4"/>
        <v>ป.๕/๓</v>
      </c>
      <c r="BM37" s="133"/>
      <c r="BN37" s="46">
        <f>ภาค1!$AB37</f>
        <v>0</v>
      </c>
      <c r="BO37" s="47">
        <f t="shared" si="12"/>
        <v>0</v>
      </c>
      <c r="BP37" s="48">
        <f t="shared" si="13"/>
        <v>0</v>
      </c>
      <c r="BQ37" s="49" t="str">
        <f t="shared" si="14"/>
        <v>ไม่ผ่าน</v>
      </c>
      <c r="BR37" s="50" t="e">
        <f>ภาค1!$BD37</f>
        <v>#DIV/0!</v>
      </c>
      <c r="BS37" s="50">
        <f t="shared" si="15"/>
        <v>69</v>
      </c>
      <c r="BT37" s="43" t="e">
        <f t="shared" si="16"/>
        <v>#DIV/0!</v>
      </c>
      <c r="BU37" s="44" t="e">
        <f t="shared" si="5"/>
        <v>#DIV/0!</v>
      </c>
    </row>
    <row r="38" spans="1:73" ht="30" customHeight="1" thickBot="1" x14ac:dyDescent="0.45">
      <c r="A38" s="106">
        <v>33</v>
      </c>
      <c r="B38" s="103" t="str">
        <f>ภาค1!$B38</f>
        <v>7803</v>
      </c>
      <c r="C38" s="104" t="str">
        <f>ภาค1!$C38</f>
        <v>เด็กหญิงฟ้าใส</v>
      </c>
      <c r="D38" s="104" t="str">
        <f>ภาค1!$D38</f>
        <v>ลอดสาด</v>
      </c>
      <c r="E38" s="211" t="str">
        <f>ภาค1!$E38</f>
        <v>ป.๕/๓</v>
      </c>
      <c r="F38" s="212"/>
      <c r="G38" s="76"/>
      <c r="H38" s="77"/>
      <c r="I38" s="76"/>
      <c r="J38" s="77"/>
      <c r="K38" s="76"/>
      <c r="L38" s="77"/>
      <c r="M38" s="76"/>
      <c r="N38" s="77"/>
      <c r="O38" s="76"/>
      <c r="P38" s="77"/>
      <c r="Q38" s="76"/>
      <c r="R38" s="77"/>
      <c r="S38" s="76"/>
      <c r="T38" s="77"/>
      <c r="U38" s="76"/>
      <c r="V38" s="77"/>
      <c r="W38" s="76"/>
      <c r="X38" s="77"/>
      <c r="Y38" s="76"/>
      <c r="Z38" s="78"/>
      <c r="AA38" s="39">
        <f t="shared" si="6"/>
        <v>20</v>
      </c>
      <c r="AB38" s="88">
        <f t="shared" si="7"/>
        <v>0</v>
      </c>
      <c r="AC38" s="18" t="str">
        <f t="shared" si="1"/>
        <v>ไม่ผ่าน</v>
      </c>
      <c r="AD38" s="20">
        <v>33</v>
      </c>
      <c r="AE38" s="22" t="str">
        <f t="shared" ref="AE38:AH83" si="17">B38</f>
        <v>7803</v>
      </c>
      <c r="AF38" s="51" t="str">
        <f t="shared" si="17"/>
        <v>เด็กหญิงฟ้าใส</v>
      </c>
      <c r="AG38" s="51" t="str">
        <f t="shared" si="17"/>
        <v>ลอดสาด</v>
      </c>
      <c r="AH38" s="132" t="str">
        <f t="shared" si="2"/>
        <v>ป.๕/๓</v>
      </c>
      <c r="AI38" s="133"/>
      <c r="AJ38" s="70">
        <v>8</v>
      </c>
      <c r="AK38" s="71">
        <v>7</v>
      </c>
      <c r="AL38" s="71">
        <v>8</v>
      </c>
      <c r="AM38" s="71">
        <v>10</v>
      </c>
      <c r="AN38" s="71">
        <v>8</v>
      </c>
      <c r="AO38" s="71">
        <v>28</v>
      </c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124">
        <f t="shared" si="0"/>
        <v>69</v>
      </c>
      <c r="BD38" s="27">
        <f>SUM(AJ38:BC38)*50/BD5</f>
        <v>69</v>
      </c>
      <c r="BE38" s="213" t="str">
        <f t="shared" si="3"/>
        <v>ผ่าน</v>
      </c>
      <c r="BF38" s="214"/>
      <c r="BG38" s="2"/>
      <c r="BH38" s="20">
        <v>33</v>
      </c>
      <c r="BI38" s="22" t="str">
        <f t="shared" si="9"/>
        <v>7803</v>
      </c>
      <c r="BJ38" s="51" t="str">
        <f t="shared" si="10"/>
        <v>เด็กหญิงฟ้าใส</v>
      </c>
      <c r="BK38" s="51" t="str">
        <f t="shared" si="11"/>
        <v>ลอดสาด</v>
      </c>
      <c r="BL38" s="132" t="str">
        <f t="shared" si="4"/>
        <v>ป.๕/๓</v>
      </c>
      <c r="BM38" s="133"/>
      <c r="BN38" s="46">
        <f>ภาค1!$AB38</f>
        <v>0</v>
      </c>
      <c r="BO38" s="47">
        <f t="shared" si="12"/>
        <v>0</v>
      </c>
      <c r="BP38" s="48">
        <f t="shared" si="13"/>
        <v>0</v>
      </c>
      <c r="BQ38" s="49" t="str">
        <f t="shared" si="14"/>
        <v>ไม่ผ่าน</v>
      </c>
      <c r="BR38" s="50" t="e">
        <f>ภาค1!$BD38</f>
        <v>#DIV/0!</v>
      </c>
      <c r="BS38" s="50">
        <f t="shared" si="15"/>
        <v>69</v>
      </c>
      <c r="BT38" s="43" t="e">
        <f t="shared" si="16"/>
        <v>#DIV/0!</v>
      </c>
      <c r="BU38" s="44" t="e">
        <f t="shared" si="5"/>
        <v>#DIV/0!</v>
      </c>
    </row>
    <row r="39" spans="1:73" ht="30" customHeight="1" thickBot="1" x14ac:dyDescent="0.45">
      <c r="A39" s="107">
        <v>34</v>
      </c>
      <c r="B39" s="103" t="str">
        <f>ภาค1!$B39</f>
        <v>7804</v>
      </c>
      <c r="C39" s="104" t="str">
        <f>ภาค1!$C39</f>
        <v>เด็กหญิงพิมลพัตร</v>
      </c>
      <c r="D39" s="104" t="str">
        <f>ภาค1!$D39</f>
        <v>จันทรวงษ์</v>
      </c>
      <c r="E39" s="211" t="str">
        <f>ภาค1!$E39</f>
        <v>ป.๕/๓</v>
      </c>
      <c r="F39" s="212"/>
      <c r="G39" s="76"/>
      <c r="H39" s="77"/>
      <c r="I39" s="76"/>
      <c r="J39" s="77"/>
      <c r="K39" s="76"/>
      <c r="L39" s="77"/>
      <c r="M39" s="76"/>
      <c r="N39" s="77"/>
      <c r="O39" s="76"/>
      <c r="P39" s="77"/>
      <c r="Q39" s="76"/>
      <c r="R39" s="77"/>
      <c r="S39" s="76"/>
      <c r="T39" s="77"/>
      <c r="U39" s="76"/>
      <c r="V39" s="77"/>
      <c r="W39" s="76"/>
      <c r="X39" s="77"/>
      <c r="Y39" s="76"/>
      <c r="Z39" s="78"/>
      <c r="AA39" s="39">
        <f t="shared" si="6"/>
        <v>20</v>
      </c>
      <c r="AB39" s="88">
        <f t="shared" si="7"/>
        <v>0</v>
      </c>
      <c r="AC39" s="18" t="str">
        <f t="shared" si="1"/>
        <v>ไม่ผ่าน</v>
      </c>
      <c r="AD39" s="24">
        <v>34</v>
      </c>
      <c r="AE39" s="22" t="str">
        <f t="shared" si="17"/>
        <v>7804</v>
      </c>
      <c r="AF39" s="51" t="str">
        <f t="shared" si="17"/>
        <v>เด็กหญิงพิมลพัตร</v>
      </c>
      <c r="AG39" s="51" t="str">
        <f t="shared" si="17"/>
        <v>จันทรวงษ์</v>
      </c>
      <c r="AH39" s="132" t="str">
        <f t="shared" si="2"/>
        <v>ป.๕/๓</v>
      </c>
      <c r="AI39" s="133"/>
      <c r="AJ39" s="70">
        <v>8</v>
      </c>
      <c r="AK39" s="71">
        <v>8</v>
      </c>
      <c r="AL39" s="71">
        <v>9</v>
      </c>
      <c r="AM39" s="71">
        <v>10</v>
      </c>
      <c r="AN39" s="71">
        <v>9</v>
      </c>
      <c r="AO39" s="71">
        <v>30</v>
      </c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124">
        <f t="shared" si="0"/>
        <v>74</v>
      </c>
      <c r="BD39" s="27">
        <f>SUM(AJ39:BC39)*50/BD5</f>
        <v>74</v>
      </c>
      <c r="BE39" s="213" t="str">
        <f t="shared" si="3"/>
        <v>ผ่าน</v>
      </c>
      <c r="BF39" s="214"/>
      <c r="BG39" s="2"/>
      <c r="BH39" s="24">
        <v>34</v>
      </c>
      <c r="BI39" s="22" t="str">
        <f t="shared" si="9"/>
        <v>7804</v>
      </c>
      <c r="BJ39" s="51" t="str">
        <f t="shared" si="10"/>
        <v>เด็กหญิงพิมลพัตร</v>
      </c>
      <c r="BK39" s="51" t="str">
        <f t="shared" si="11"/>
        <v>จันทรวงษ์</v>
      </c>
      <c r="BL39" s="132" t="str">
        <f t="shared" si="4"/>
        <v>ป.๕/๓</v>
      </c>
      <c r="BM39" s="133"/>
      <c r="BN39" s="46">
        <f>ภาค1!$AB39</f>
        <v>0</v>
      </c>
      <c r="BO39" s="47">
        <f t="shared" si="12"/>
        <v>0</v>
      </c>
      <c r="BP39" s="48">
        <f t="shared" si="13"/>
        <v>0</v>
      </c>
      <c r="BQ39" s="49" t="str">
        <f t="shared" si="14"/>
        <v>ไม่ผ่าน</v>
      </c>
      <c r="BR39" s="50" t="e">
        <f>ภาค1!$BD39</f>
        <v>#DIV/0!</v>
      </c>
      <c r="BS39" s="50">
        <f t="shared" si="15"/>
        <v>74</v>
      </c>
      <c r="BT39" s="43" t="e">
        <f t="shared" si="16"/>
        <v>#DIV/0!</v>
      </c>
      <c r="BU39" s="44" t="e">
        <f t="shared" si="5"/>
        <v>#DIV/0!</v>
      </c>
    </row>
    <row r="40" spans="1:73" ht="30" customHeight="1" thickBot="1" x14ac:dyDescent="0.45">
      <c r="A40" s="106">
        <v>35</v>
      </c>
      <c r="B40" s="103">
        <f>ภาค1!$B40</f>
        <v>0</v>
      </c>
      <c r="C40" s="104">
        <f>ภาค1!$C40</f>
        <v>0</v>
      </c>
      <c r="D40" s="104">
        <f>ภาค1!$D40</f>
        <v>0</v>
      </c>
      <c r="E40" s="211">
        <f>ภาค1!$E40</f>
        <v>0</v>
      </c>
      <c r="F40" s="212"/>
      <c r="G40" s="76"/>
      <c r="H40" s="77"/>
      <c r="I40" s="76"/>
      <c r="J40" s="77"/>
      <c r="K40" s="76"/>
      <c r="L40" s="77"/>
      <c r="M40" s="76"/>
      <c r="N40" s="77"/>
      <c r="O40" s="76"/>
      <c r="P40" s="77"/>
      <c r="Q40" s="76"/>
      <c r="R40" s="77"/>
      <c r="S40" s="76"/>
      <c r="T40" s="77"/>
      <c r="U40" s="76"/>
      <c r="V40" s="77"/>
      <c r="W40" s="76"/>
      <c r="X40" s="77"/>
      <c r="Y40" s="76"/>
      <c r="Z40" s="78"/>
      <c r="AA40" s="39">
        <f t="shared" si="6"/>
        <v>20</v>
      </c>
      <c r="AB40" s="88">
        <f t="shared" si="7"/>
        <v>0</v>
      </c>
      <c r="AC40" s="18" t="str">
        <f t="shared" si="1"/>
        <v>ไม่ผ่าน</v>
      </c>
      <c r="AD40" s="20">
        <v>35</v>
      </c>
      <c r="AE40" s="22">
        <f t="shared" si="17"/>
        <v>0</v>
      </c>
      <c r="AF40" s="51">
        <f t="shared" si="17"/>
        <v>0</v>
      </c>
      <c r="AG40" s="51">
        <f t="shared" si="17"/>
        <v>0</v>
      </c>
      <c r="AH40" s="132">
        <f t="shared" si="2"/>
        <v>0</v>
      </c>
      <c r="AI40" s="133"/>
      <c r="AJ40" s="70">
        <v>8</v>
      </c>
      <c r="AK40" s="71">
        <v>8</v>
      </c>
      <c r="AL40" s="71">
        <v>8</v>
      </c>
      <c r="AM40" s="71">
        <v>8</v>
      </c>
      <c r="AN40" s="71">
        <v>8</v>
      </c>
      <c r="AO40" s="71">
        <v>20</v>
      </c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124">
        <f t="shared" si="0"/>
        <v>60</v>
      </c>
      <c r="BD40" s="27">
        <f>SUM(AJ40:BC40)*50/BD5</f>
        <v>60</v>
      </c>
      <c r="BE40" s="213" t="str">
        <f t="shared" si="3"/>
        <v>ผ่าน</v>
      </c>
      <c r="BF40" s="214"/>
      <c r="BG40" s="2"/>
      <c r="BH40" s="20">
        <v>35</v>
      </c>
      <c r="BI40" s="22">
        <f t="shared" si="9"/>
        <v>0</v>
      </c>
      <c r="BJ40" s="51">
        <f t="shared" si="10"/>
        <v>0</v>
      </c>
      <c r="BK40" s="51">
        <f t="shared" si="11"/>
        <v>0</v>
      </c>
      <c r="BL40" s="132">
        <f t="shared" si="4"/>
        <v>0</v>
      </c>
      <c r="BM40" s="133"/>
      <c r="BN40" s="46">
        <f>ภาค1!$AB40</f>
        <v>0</v>
      </c>
      <c r="BO40" s="47">
        <f t="shared" si="12"/>
        <v>0</v>
      </c>
      <c r="BP40" s="48">
        <f t="shared" si="13"/>
        <v>0</v>
      </c>
      <c r="BQ40" s="49" t="str">
        <f t="shared" si="14"/>
        <v>ไม่ผ่าน</v>
      </c>
      <c r="BR40" s="50" t="e">
        <f>ภาค1!$BD40</f>
        <v>#DIV/0!</v>
      </c>
      <c r="BS40" s="50">
        <f t="shared" si="15"/>
        <v>60</v>
      </c>
      <c r="BT40" s="43" t="e">
        <f t="shared" si="16"/>
        <v>#DIV/0!</v>
      </c>
      <c r="BU40" s="44" t="e">
        <f t="shared" si="5"/>
        <v>#DIV/0!</v>
      </c>
    </row>
    <row r="41" spans="1:73" ht="30" customHeight="1" thickBot="1" x14ac:dyDescent="0.45">
      <c r="A41" s="107">
        <v>36</v>
      </c>
      <c r="B41" s="103">
        <f>ภาค1!$B41</f>
        <v>0</v>
      </c>
      <c r="C41" s="104">
        <f>ภาค1!$C41</f>
        <v>0</v>
      </c>
      <c r="D41" s="104">
        <f>ภาค1!$D41</f>
        <v>0</v>
      </c>
      <c r="E41" s="211">
        <f>ภาค1!$E41</f>
        <v>0</v>
      </c>
      <c r="F41" s="212"/>
      <c r="G41" s="76"/>
      <c r="H41" s="77"/>
      <c r="I41" s="76"/>
      <c r="J41" s="77"/>
      <c r="K41" s="76"/>
      <c r="L41" s="77"/>
      <c r="M41" s="76"/>
      <c r="N41" s="77"/>
      <c r="O41" s="76"/>
      <c r="P41" s="77"/>
      <c r="Q41" s="76"/>
      <c r="R41" s="77"/>
      <c r="S41" s="76"/>
      <c r="T41" s="77"/>
      <c r="U41" s="76"/>
      <c r="V41" s="77"/>
      <c r="W41" s="76"/>
      <c r="X41" s="77"/>
      <c r="Y41" s="76"/>
      <c r="Z41" s="78"/>
      <c r="AA41" s="39">
        <f t="shared" si="6"/>
        <v>20</v>
      </c>
      <c r="AB41" s="88">
        <f t="shared" si="7"/>
        <v>0</v>
      </c>
      <c r="AC41" s="18" t="str">
        <f t="shared" si="1"/>
        <v>ไม่ผ่าน</v>
      </c>
      <c r="AD41" s="24">
        <v>36</v>
      </c>
      <c r="AE41" s="22">
        <f t="shared" si="17"/>
        <v>0</v>
      </c>
      <c r="AF41" s="51">
        <f t="shared" si="17"/>
        <v>0</v>
      </c>
      <c r="AG41" s="51">
        <f t="shared" si="17"/>
        <v>0</v>
      </c>
      <c r="AH41" s="132">
        <f t="shared" si="2"/>
        <v>0</v>
      </c>
      <c r="AI41" s="133"/>
      <c r="AJ41" s="70">
        <v>8</v>
      </c>
      <c r="AK41" s="71">
        <v>8</v>
      </c>
      <c r="AL41" s="71">
        <v>8</v>
      </c>
      <c r="AM41" s="71">
        <v>10</v>
      </c>
      <c r="AN41" s="71">
        <v>8</v>
      </c>
      <c r="AO41" s="71">
        <v>20</v>
      </c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124">
        <f t="shared" si="0"/>
        <v>62</v>
      </c>
      <c r="BD41" s="27">
        <f>SUM(AJ41:BC41)*50/BD5</f>
        <v>62</v>
      </c>
      <c r="BE41" s="213" t="str">
        <f t="shared" si="3"/>
        <v>ผ่าน</v>
      </c>
      <c r="BF41" s="214"/>
      <c r="BG41" s="2"/>
      <c r="BH41" s="24">
        <v>36</v>
      </c>
      <c r="BI41" s="22">
        <f t="shared" si="9"/>
        <v>0</v>
      </c>
      <c r="BJ41" s="51">
        <f t="shared" si="10"/>
        <v>0</v>
      </c>
      <c r="BK41" s="51">
        <f t="shared" si="11"/>
        <v>0</v>
      </c>
      <c r="BL41" s="132">
        <f t="shared" si="4"/>
        <v>0</v>
      </c>
      <c r="BM41" s="133"/>
      <c r="BN41" s="46">
        <f>ภาค1!$AB41</f>
        <v>0</v>
      </c>
      <c r="BO41" s="47">
        <f t="shared" si="12"/>
        <v>0</v>
      </c>
      <c r="BP41" s="48">
        <f t="shared" si="13"/>
        <v>0</v>
      </c>
      <c r="BQ41" s="49" t="str">
        <f t="shared" si="14"/>
        <v>ไม่ผ่าน</v>
      </c>
      <c r="BR41" s="50" t="e">
        <f>ภาค1!$BD41</f>
        <v>#DIV/0!</v>
      </c>
      <c r="BS41" s="50">
        <f t="shared" si="15"/>
        <v>62</v>
      </c>
      <c r="BT41" s="43" t="e">
        <f t="shared" si="16"/>
        <v>#DIV/0!</v>
      </c>
      <c r="BU41" s="44" t="e">
        <f t="shared" si="5"/>
        <v>#DIV/0!</v>
      </c>
    </row>
    <row r="42" spans="1:73" ht="30" customHeight="1" thickBot="1" x14ac:dyDescent="0.45">
      <c r="A42" s="106">
        <v>37</v>
      </c>
      <c r="B42" s="103">
        <f>ภาค1!$B42</f>
        <v>0</v>
      </c>
      <c r="C42" s="104">
        <f>ภาค1!$C42</f>
        <v>0</v>
      </c>
      <c r="D42" s="104">
        <f>ภาค1!$D42</f>
        <v>0</v>
      </c>
      <c r="E42" s="211">
        <f>ภาค1!$E42</f>
        <v>0</v>
      </c>
      <c r="F42" s="212"/>
      <c r="G42" s="76"/>
      <c r="H42" s="77"/>
      <c r="I42" s="76"/>
      <c r="J42" s="77"/>
      <c r="K42" s="76"/>
      <c r="L42" s="77"/>
      <c r="M42" s="76"/>
      <c r="N42" s="77"/>
      <c r="O42" s="76"/>
      <c r="P42" s="77"/>
      <c r="Q42" s="76"/>
      <c r="R42" s="77"/>
      <c r="S42" s="76"/>
      <c r="T42" s="77"/>
      <c r="U42" s="76"/>
      <c r="V42" s="77"/>
      <c r="W42" s="76"/>
      <c r="X42" s="77"/>
      <c r="Y42" s="76"/>
      <c r="Z42" s="78"/>
      <c r="AA42" s="39">
        <f t="shared" si="6"/>
        <v>20</v>
      </c>
      <c r="AB42" s="88">
        <f t="shared" si="7"/>
        <v>0</v>
      </c>
      <c r="AC42" s="18" t="str">
        <f t="shared" si="1"/>
        <v>ไม่ผ่าน</v>
      </c>
      <c r="AD42" s="20">
        <v>37</v>
      </c>
      <c r="AE42" s="22">
        <f t="shared" si="17"/>
        <v>0</v>
      </c>
      <c r="AF42" s="51">
        <f t="shared" si="17"/>
        <v>0</v>
      </c>
      <c r="AG42" s="51">
        <f t="shared" si="17"/>
        <v>0</v>
      </c>
      <c r="AH42" s="132">
        <f t="shared" si="2"/>
        <v>0</v>
      </c>
      <c r="AI42" s="133"/>
      <c r="AJ42" s="70">
        <v>7</v>
      </c>
      <c r="AK42" s="71">
        <v>7</v>
      </c>
      <c r="AL42" s="71">
        <v>7</v>
      </c>
      <c r="AM42" s="71">
        <v>8</v>
      </c>
      <c r="AN42" s="71">
        <v>8</v>
      </c>
      <c r="AO42" s="71">
        <v>24</v>
      </c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124">
        <f t="shared" si="0"/>
        <v>61</v>
      </c>
      <c r="BD42" s="27">
        <f>SUM(AJ42:BC42)*50/BD5</f>
        <v>61</v>
      </c>
      <c r="BE42" s="213" t="str">
        <f t="shared" si="3"/>
        <v>ผ่าน</v>
      </c>
      <c r="BF42" s="214"/>
      <c r="BG42" s="2"/>
      <c r="BH42" s="20">
        <v>37</v>
      </c>
      <c r="BI42" s="22">
        <f t="shared" si="9"/>
        <v>0</v>
      </c>
      <c r="BJ42" s="51">
        <f t="shared" si="10"/>
        <v>0</v>
      </c>
      <c r="BK42" s="51">
        <f t="shared" si="11"/>
        <v>0</v>
      </c>
      <c r="BL42" s="132">
        <f t="shared" si="4"/>
        <v>0</v>
      </c>
      <c r="BM42" s="133"/>
      <c r="BN42" s="46">
        <f>ภาค1!$AB42</f>
        <v>0</v>
      </c>
      <c r="BO42" s="47">
        <f t="shared" si="12"/>
        <v>0</v>
      </c>
      <c r="BP42" s="48">
        <f t="shared" si="13"/>
        <v>0</v>
      </c>
      <c r="BQ42" s="49" t="str">
        <f t="shared" si="14"/>
        <v>ไม่ผ่าน</v>
      </c>
      <c r="BR42" s="50" t="e">
        <f>ภาค1!$BD42</f>
        <v>#DIV/0!</v>
      </c>
      <c r="BS42" s="50">
        <f t="shared" si="15"/>
        <v>61</v>
      </c>
      <c r="BT42" s="43" t="e">
        <f t="shared" si="16"/>
        <v>#DIV/0!</v>
      </c>
      <c r="BU42" s="44" t="e">
        <f t="shared" si="5"/>
        <v>#DIV/0!</v>
      </c>
    </row>
    <row r="43" spans="1:73" ht="30" hidden="1" customHeight="1" thickBot="1" x14ac:dyDescent="0.45">
      <c r="A43" s="107">
        <v>38</v>
      </c>
      <c r="B43" s="103">
        <f>ภาค1!$B43</f>
        <v>0</v>
      </c>
      <c r="C43" s="104">
        <f>ภาค1!$C43</f>
        <v>0</v>
      </c>
      <c r="D43" s="104">
        <f>ภาค1!$D43</f>
        <v>0</v>
      </c>
      <c r="E43" s="211">
        <f>ภาค1!$E43</f>
        <v>0</v>
      </c>
      <c r="F43" s="212"/>
      <c r="G43" s="79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80"/>
      <c r="AA43" s="39">
        <f t="shared" si="6"/>
        <v>20</v>
      </c>
      <c r="AB43" s="88">
        <f t="shared" si="7"/>
        <v>0</v>
      </c>
      <c r="AC43" s="18" t="str">
        <f t="shared" si="1"/>
        <v>ไม่ผ่าน</v>
      </c>
      <c r="AD43" s="24">
        <v>38</v>
      </c>
      <c r="AE43" s="22">
        <f t="shared" si="17"/>
        <v>0</v>
      </c>
      <c r="AF43" s="51">
        <f t="shared" si="17"/>
        <v>0</v>
      </c>
      <c r="AG43" s="51">
        <f t="shared" si="17"/>
        <v>0</v>
      </c>
      <c r="AH43" s="132">
        <f t="shared" si="2"/>
        <v>0</v>
      </c>
      <c r="AI43" s="133"/>
      <c r="AJ43" s="84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124">
        <f t="shared" si="0"/>
        <v>0</v>
      </c>
      <c r="BD43" s="27">
        <f>SUM(AJ43:BC43)*50/BD5</f>
        <v>0</v>
      </c>
      <c r="BE43" s="213" t="str">
        <f t="shared" si="3"/>
        <v>ไม่ผ่าน</v>
      </c>
      <c r="BF43" s="214"/>
      <c r="BG43" s="2"/>
      <c r="BH43" s="24">
        <v>38</v>
      </c>
      <c r="BI43" s="22">
        <f t="shared" si="9"/>
        <v>0</v>
      </c>
      <c r="BJ43" s="51">
        <f t="shared" si="10"/>
        <v>0</v>
      </c>
      <c r="BK43" s="51">
        <f t="shared" si="11"/>
        <v>0</v>
      </c>
      <c r="BL43" s="132">
        <f t="shared" si="4"/>
        <v>0</v>
      </c>
      <c r="BM43" s="133"/>
      <c r="BN43" s="46">
        <f>ภาค1!$AB43</f>
        <v>0</v>
      </c>
      <c r="BO43" s="47">
        <f t="shared" si="12"/>
        <v>0</v>
      </c>
      <c r="BP43" s="48">
        <f t="shared" si="13"/>
        <v>0</v>
      </c>
      <c r="BQ43" s="49" t="str">
        <f t="shared" si="14"/>
        <v>ไม่ผ่าน</v>
      </c>
      <c r="BR43" s="50" t="e">
        <f>ภาค1!$BD43</f>
        <v>#DIV/0!</v>
      </c>
      <c r="BS43" s="50">
        <f t="shared" si="15"/>
        <v>0</v>
      </c>
      <c r="BT43" s="43" t="e">
        <f t="shared" si="16"/>
        <v>#DIV/0!</v>
      </c>
      <c r="BU43" s="44" t="e">
        <f t="shared" si="5"/>
        <v>#DIV/0!</v>
      </c>
    </row>
    <row r="44" spans="1:73" ht="30" hidden="1" customHeight="1" thickBot="1" x14ac:dyDescent="0.45">
      <c r="A44" s="106">
        <v>39</v>
      </c>
      <c r="B44" s="103">
        <f>ภาค1!$B44</f>
        <v>0</v>
      </c>
      <c r="C44" s="104">
        <f>ภาค1!$C44</f>
        <v>0</v>
      </c>
      <c r="D44" s="104">
        <f>ภาค1!$D44</f>
        <v>0</v>
      </c>
      <c r="E44" s="211">
        <f>ภาค1!$E44</f>
        <v>0</v>
      </c>
      <c r="F44" s="212"/>
      <c r="G44" s="79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80"/>
      <c r="AA44" s="39">
        <f t="shared" si="6"/>
        <v>20</v>
      </c>
      <c r="AB44" s="88">
        <f t="shared" si="7"/>
        <v>0</v>
      </c>
      <c r="AC44" s="18" t="str">
        <f t="shared" si="1"/>
        <v>ไม่ผ่าน</v>
      </c>
      <c r="AD44" s="20">
        <v>39</v>
      </c>
      <c r="AE44" s="22">
        <f t="shared" si="17"/>
        <v>0</v>
      </c>
      <c r="AF44" s="51">
        <f t="shared" si="17"/>
        <v>0</v>
      </c>
      <c r="AG44" s="51">
        <f t="shared" si="17"/>
        <v>0</v>
      </c>
      <c r="AH44" s="132">
        <f t="shared" si="2"/>
        <v>0</v>
      </c>
      <c r="AI44" s="133"/>
      <c r="AJ44" s="84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124">
        <f t="shared" si="0"/>
        <v>0</v>
      </c>
      <c r="BD44" s="27">
        <f>SUM(AJ44:BC44)*50/BD5</f>
        <v>0</v>
      </c>
      <c r="BE44" s="213" t="str">
        <f t="shared" si="3"/>
        <v>ไม่ผ่าน</v>
      </c>
      <c r="BF44" s="214"/>
      <c r="BG44" s="2"/>
      <c r="BH44" s="20">
        <v>39</v>
      </c>
      <c r="BI44" s="22">
        <f t="shared" si="9"/>
        <v>0</v>
      </c>
      <c r="BJ44" s="51">
        <f t="shared" si="10"/>
        <v>0</v>
      </c>
      <c r="BK44" s="51">
        <f t="shared" si="11"/>
        <v>0</v>
      </c>
      <c r="BL44" s="132">
        <f t="shared" si="4"/>
        <v>0</v>
      </c>
      <c r="BM44" s="133"/>
      <c r="BN44" s="46">
        <f>ภาค1!$AB44</f>
        <v>0</v>
      </c>
      <c r="BO44" s="47">
        <f t="shared" si="12"/>
        <v>0</v>
      </c>
      <c r="BP44" s="48">
        <f t="shared" si="13"/>
        <v>0</v>
      </c>
      <c r="BQ44" s="49" t="str">
        <f t="shared" si="14"/>
        <v>ไม่ผ่าน</v>
      </c>
      <c r="BR44" s="50" t="e">
        <f>ภาค1!$BD44</f>
        <v>#DIV/0!</v>
      </c>
      <c r="BS44" s="50">
        <f t="shared" si="15"/>
        <v>0</v>
      </c>
      <c r="BT44" s="43" t="e">
        <f t="shared" si="16"/>
        <v>#DIV/0!</v>
      </c>
      <c r="BU44" s="44" t="e">
        <f t="shared" si="5"/>
        <v>#DIV/0!</v>
      </c>
    </row>
    <row r="45" spans="1:73" ht="30" hidden="1" customHeight="1" thickBot="1" x14ac:dyDescent="0.45">
      <c r="A45" s="107">
        <v>40</v>
      </c>
      <c r="B45" s="103">
        <f>ภาค1!$B45</f>
        <v>0</v>
      </c>
      <c r="C45" s="104">
        <f>ภาค1!$C45</f>
        <v>0</v>
      </c>
      <c r="D45" s="104">
        <f>ภาค1!$D45</f>
        <v>0</v>
      </c>
      <c r="E45" s="211">
        <f>ภาค1!$E45</f>
        <v>0</v>
      </c>
      <c r="F45" s="212"/>
      <c r="G45" s="79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80"/>
      <c r="AA45" s="39">
        <f t="shared" si="6"/>
        <v>20</v>
      </c>
      <c r="AB45" s="88">
        <f t="shared" si="7"/>
        <v>0</v>
      </c>
      <c r="AC45" s="18" t="str">
        <f t="shared" si="1"/>
        <v>ไม่ผ่าน</v>
      </c>
      <c r="AD45" s="24">
        <v>40</v>
      </c>
      <c r="AE45" s="22">
        <f t="shared" si="17"/>
        <v>0</v>
      </c>
      <c r="AF45" s="51">
        <f t="shared" si="17"/>
        <v>0</v>
      </c>
      <c r="AG45" s="51">
        <f t="shared" si="17"/>
        <v>0</v>
      </c>
      <c r="AH45" s="132">
        <f t="shared" si="2"/>
        <v>0</v>
      </c>
      <c r="AI45" s="133"/>
      <c r="AJ45" s="84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124">
        <f t="shared" si="0"/>
        <v>0</v>
      </c>
      <c r="BD45" s="27">
        <f>SUM(AJ45:BC45)*50/BD5</f>
        <v>0</v>
      </c>
      <c r="BE45" s="213" t="str">
        <f t="shared" si="3"/>
        <v>ไม่ผ่าน</v>
      </c>
      <c r="BF45" s="214"/>
      <c r="BG45" s="2"/>
      <c r="BH45" s="24">
        <v>40</v>
      </c>
      <c r="BI45" s="22">
        <f t="shared" si="9"/>
        <v>0</v>
      </c>
      <c r="BJ45" s="51">
        <f t="shared" si="10"/>
        <v>0</v>
      </c>
      <c r="BK45" s="51">
        <f t="shared" si="11"/>
        <v>0</v>
      </c>
      <c r="BL45" s="132">
        <f t="shared" si="4"/>
        <v>0</v>
      </c>
      <c r="BM45" s="133"/>
      <c r="BN45" s="46">
        <f>ภาค1!$AB45</f>
        <v>0</v>
      </c>
      <c r="BO45" s="47">
        <f t="shared" si="12"/>
        <v>0</v>
      </c>
      <c r="BP45" s="48">
        <f t="shared" si="13"/>
        <v>0</v>
      </c>
      <c r="BQ45" s="49" t="str">
        <f t="shared" si="14"/>
        <v>ไม่ผ่าน</v>
      </c>
      <c r="BR45" s="50" t="e">
        <f>ภาค1!$BD45</f>
        <v>#DIV/0!</v>
      </c>
      <c r="BS45" s="50">
        <f t="shared" si="15"/>
        <v>0</v>
      </c>
      <c r="BT45" s="43" t="e">
        <f t="shared" si="16"/>
        <v>#DIV/0!</v>
      </c>
      <c r="BU45" s="44" t="e">
        <f t="shared" si="5"/>
        <v>#DIV/0!</v>
      </c>
    </row>
    <row r="46" spans="1:73" ht="30" hidden="1" customHeight="1" thickBot="1" x14ac:dyDescent="0.45">
      <c r="A46" s="106">
        <v>41</v>
      </c>
      <c r="B46" s="103">
        <f>ภาค1!$B46</f>
        <v>0</v>
      </c>
      <c r="C46" s="104">
        <f>ภาค1!$C46</f>
        <v>0</v>
      </c>
      <c r="D46" s="104">
        <f>ภาค1!$D46</f>
        <v>0</v>
      </c>
      <c r="E46" s="211">
        <f>ภาค1!$E46</f>
        <v>0</v>
      </c>
      <c r="F46" s="212"/>
      <c r="G46" s="79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80"/>
      <c r="AA46" s="39">
        <f t="shared" si="6"/>
        <v>20</v>
      </c>
      <c r="AB46" s="88">
        <f t="shared" si="7"/>
        <v>0</v>
      </c>
      <c r="AC46" s="18" t="str">
        <f t="shared" si="1"/>
        <v>ไม่ผ่าน</v>
      </c>
      <c r="AD46" s="20">
        <v>41</v>
      </c>
      <c r="AE46" s="22">
        <f t="shared" si="17"/>
        <v>0</v>
      </c>
      <c r="AF46" s="51">
        <f t="shared" si="17"/>
        <v>0</v>
      </c>
      <c r="AG46" s="51">
        <f t="shared" si="17"/>
        <v>0</v>
      </c>
      <c r="AH46" s="132">
        <f t="shared" si="2"/>
        <v>0</v>
      </c>
      <c r="AI46" s="133"/>
      <c r="AJ46" s="84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124">
        <f t="shared" si="0"/>
        <v>0</v>
      </c>
      <c r="BD46" s="27">
        <f>SUM(AJ46:BC46)*50/BD5</f>
        <v>0</v>
      </c>
      <c r="BE46" s="213" t="str">
        <f t="shared" si="3"/>
        <v>ไม่ผ่าน</v>
      </c>
      <c r="BF46" s="214"/>
      <c r="BG46" s="2"/>
      <c r="BH46" s="20">
        <v>41</v>
      </c>
      <c r="BI46" s="22">
        <f t="shared" si="9"/>
        <v>0</v>
      </c>
      <c r="BJ46" s="51">
        <f t="shared" si="10"/>
        <v>0</v>
      </c>
      <c r="BK46" s="51">
        <f t="shared" si="11"/>
        <v>0</v>
      </c>
      <c r="BL46" s="132">
        <f t="shared" si="4"/>
        <v>0</v>
      </c>
      <c r="BM46" s="133"/>
      <c r="BN46" s="46">
        <f>ภาค1!$AB46</f>
        <v>0</v>
      </c>
      <c r="BO46" s="47">
        <f t="shared" si="12"/>
        <v>0</v>
      </c>
      <c r="BP46" s="48">
        <f t="shared" si="13"/>
        <v>0</v>
      </c>
      <c r="BQ46" s="49" t="str">
        <f t="shared" si="14"/>
        <v>ไม่ผ่าน</v>
      </c>
      <c r="BR46" s="50" t="e">
        <f>ภาค1!$BD46</f>
        <v>#DIV/0!</v>
      </c>
      <c r="BS46" s="50">
        <f t="shared" si="15"/>
        <v>0</v>
      </c>
      <c r="BT46" s="43" t="e">
        <f t="shared" si="16"/>
        <v>#DIV/0!</v>
      </c>
      <c r="BU46" s="44" t="e">
        <f t="shared" si="5"/>
        <v>#DIV/0!</v>
      </c>
    </row>
    <row r="47" spans="1:73" ht="30" hidden="1" customHeight="1" thickBot="1" x14ac:dyDescent="0.45">
      <c r="A47" s="107">
        <v>42</v>
      </c>
      <c r="B47" s="103">
        <f>ภาค1!$B47</f>
        <v>0</v>
      </c>
      <c r="C47" s="104">
        <f>ภาค1!$C47</f>
        <v>0</v>
      </c>
      <c r="D47" s="104">
        <f>ภาค1!$D47</f>
        <v>0</v>
      </c>
      <c r="E47" s="211">
        <f>ภาค1!$E47</f>
        <v>0</v>
      </c>
      <c r="F47" s="212"/>
      <c r="G47" s="79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80"/>
      <c r="AA47" s="39">
        <f t="shared" si="6"/>
        <v>20</v>
      </c>
      <c r="AB47" s="88">
        <f t="shared" si="7"/>
        <v>0</v>
      </c>
      <c r="AC47" s="18" t="str">
        <f t="shared" si="1"/>
        <v>ไม่ผ่าน</v>
      </c>
      <c r="AD47" s="24">
        <v>42</v>
      </c>
      <c r="AE47" s="22">
        <f t="shared" si="17"/>
        <v>0</v>
      </c>
      <c r="AF47" s="51">
        <f t="shared" si="17"/>
        <v>0</v>
      </c>
      <c r="AG47" s="51">
        <f t="shared" si="17"/>
        <v>0</v>
      </c>
      <c r="AH47" s="132">
        <f t="shared" si="2"/>
        <v>0</v>
      </c>
      <c r="AI47" s="133"/>
      <c r="AJ47" s="84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124">
        <f t="shared" si="0"/>
        <v>0</v>
      </c>
      <c r="BD47" s="27">
        <f>SUM(AJ47:BC47)*50/BD5</f>
        <v>0</v>
      </c>
      <c r="BE47" s="213" t="str">
        <f t="shared" si="3"/>
        <v>ไม่ผ่าน</v>
      </c>
      <c r="BF47" s="214"/>
      <c r="BG47" s="2"/>
      <c r="BH47" s="24">
        <v>42</v>
      </c>
      <c r="BI47" s="22">
        <f t="shared" si="9"/>
        <v>0</v>
      </c>
      <c r="BJ47" s="51">
        <f t="shared" si="10"/>
        <v>0</v>
      </c>
      <c r="BK47" s="51">
        <f t="shared" si="11"/>
        <v>0</v>
      </c>
      <c r="BL47" s="132">
        <f t="shared" si="4"/>
        <v>0</v>
      </c>
      <c r="BM47" s="133"/>
      <c r="BN47" s="46">
        <f>ภาค1!$AB47</f>
        <v>0</v>
      </c>
      <c r="BO47" s="47">
        <f t="shared" si="12"/>
        <v>0</v>
      </c>
      <c r="BP47" s="48">
        <f t="shared" si="13"/>
        <v>0</v>
      </c>
      <c r="BQ47" s="49" t="str">
        <f t="shared" si="14"/>
        <v>ไม่ผ่าน</v>
      </c>
      <c r="BR47" s="50" t="e">
        <f>ภาค1!$BD47</f>
        <v>#DIV/0!</v>
      </c>
      <c r="BS47" s="50">
        <f t="shared" si="15"/>
        <v>0</v>
      </c>
      <c r="BT47" s="43" t="e">
        <f t="shared" si="16"/>
        <v>#DIV/0!</v>
      </c>
      <c r="BU47" s="44" t="e">
        <f t="shared" si="5"/>
        <v>#DIV/0!</v>
      </c>
    </row>
    <row r="48" spans="1:73" ht="30" hidden="1" customHeight="1" thickBot="1" x14ac:dyDescent="0.45">
      <c r="A48" s="106">
        <v>43</v>
      </c>
      <c r="B48" s="103">
        <f>ภาค1!$B48</f>
        <v>0</v>
      </c>
      <c r="C48" s="104">
        <f>ภาค1!$C48</f>
        <v>0</v>
      </c>
      <c r="D48" s="104">
        <f>ภาค1!$D48</f>
        <v>0</v>
      </c>
      <c r="E48" s="211">
        <f>ภาค1!$E48</f>
        <v>0</v>
      </c>
      <c r="F48" s="212"/>
      <c r="G48" s="79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80"/>
      <c r="AA48" s="39">
        <f t="shared" si="6"/>
        <v>20</v>
      </c>
      <c r="AB48" s="88">
        <f t="shared" si="7"/>
        <v>0</v>
      </c>
      <c r="AC48" s="18" t="str">
        <f t="shared" si="1"/>
        <v>ไม่ผ่าน</v>
      </c>
      <c r="AD48" s="20">
        <v>43</v>
      </c>
      <c r="AE48" s="22">
        <f t="shared" si="17"/>
        <v>0</v>
      </c>
      <c r="AF48" s="51">
        <f t="shared" si="17"/>
        <v>0</v>
      </c>
      <c r="AG48" s="51">
        <f t="shared" si="17"/>
        <v>0</v>
      </c>
      <c r="AH48" s="132">
        <f t="shared" si="2"/>
        <v>0</v>
      </c>
      <c r="AI48" s="133"/>
      <c r="AJ48" s="84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124">
        <f t="shared" si="0"/>
        <v>0</v>
      </c>
      <c r="BD48" s="27">
        <f>SUM(AJ48:BC48)*50/BD5</f>
        <v>0</v>
      </c>
      <c r="BE48" s="213" t="str">
        <f t="shared" si="3"/>
        <v>ไม่ผ่าน</v>
      </c>
      <c r="BF48" s="214"/>
      <c r="BG48" s="2"/>
      <c r="BH48" s="20">
        <v>43</v>
      </c>
      <c r="BI48" s="22">
        <f t="shared" si="9"/>
        <v>0</v>
      </c>
      <c r="BJ48" s="51">
        <f t="shared" si="10"/>
        <v>0</v>
      </c>
      <c r="BK48" s="51">
        <f t="shared" si="11"/>
        <v>0</v>
      </c>
      <c r="BL48" s="132">
        <f t="shared" si="4"/>
        <v>0</v>
      </c>
      <c r="BM48" s="133"/>
      <c r="BN48" s="46">
        <f>ภาค1!$AB48</f>
        <v>0</v>
      </c>
      <c r="BO48" s="47">
        <f t="shared" si="12"/>
        <v>0</v>
      </c>
      <c r="BP48" s="48">
        <f t="shared" si="13"/>
        <v>0</v>
      </c>
      <c r="BQ48" s="49" t="str">
        <f t="shared" si="14"/>
        <v>ไม่ผ่าน</v>
      </c>
      <c r="BR48" s="50" t="e">
        <f>ภาค1!$BD48</f>
        <v>#DIV/0!</v>
      </c>
      <c r="BS48" s="50">
        <f t="shared" si="15"/>
        <v>0</v>
      </c>
      <c r="BT48" s="43" t="e">
        <f t="shared" si="16"/>
        <v>#DIV/0!</v>
      </c>
      <c r="BU48" s="44" t="e">
        <f t="shared" si="5"/>
        <v>#DIV/0!</v>
      </c>
    </row>
    <row r="49" spans="1:73" ht="30" hidden="1" customHeight="1" thickBot="1" x14ac:dyDescent="0.45">
      <c r="A49" s="107">
        <v>44</v>
      </c>
      <c r="B49" s="103">
        <f>ภาค1!$B49</f>
        <v>0</v>
      </c>
      <c r="C49" s="104">
        <f>ภาค1!$C49</f>
        <v>0</v>
      </c>
      <c r="D49" s="104">
        <f>ภาค1!$D49</f>
        <v>0</v>
      </c>
      <c r="E49" s="211">
        <f>ภาค1!$E49</f>
        <v>0</v>
      </c>
      <c r="F49" s="212"/>
      <c r="G49" s="79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80"/>
      <c r="AA49" s="39">
        <f t="shared" si="6"/>
        <v>20</v>
      </c>
      <c r="AB49" s="88">
        <f t="shared" si="7"/>
        <v>0</v>
      </c>
      <c r="AC49" s="18" t="str">
        <f t="shared" si="1"/>
        <v>ไม่ผ่าน</v>
      </c>
      <c r="AD49" s="24">
        <v>44</v>
      </c>
      <c r="AE49" s="22">
        <f t="shared" si="17"/>
        <v>0</v>
      </c>
      <c r="AF49" s="51">
        <f t="shared" si="17"/>
        <v>0</v>
      </c>
      <c r="AG49" s="51">
        <f t="shared" si="17"/>
        <v>0</v>
      </c>
      <c r="AH49" s="132">
        <f t="shared" si="2"/>
        <v>0</v>
      </c>
      <c r="AI49" s="133"/>
      <c r="AJ49" s="84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124">
        <f t="shared" si="0"/>
        <v>0</v>
      </c>
      <c r="BD49" s="27">
        <f>SUM(AJ49:BC49)*50/BD5</f>
        <v>0</v>
      </c>
      <c r="BE49" s="213" t="str">
        <f t="shared" si="3"/>
        <v>ไม่ผ่าน</v>
      </c>
      <c r="BF49" s="214"/>
      <c r="BG49" s="2"/>
      <c r="BH49" s="24">
        <v>44</v>
      </c>
      <c r="BI49" s="22">
        <f t="shared" si="9"/>
        <v>0</v>
      </c>
      <c r="BJ49" s="51">
        <f t="shared" si="10"/>
        <v>0</v>
      </c>
      <c r="BK49" s="51">
        <f t="shared" si="11"/>
        <v>0</v>
      </c>
      <c r="BL49" s="132">
        <f t="shared" si="4"/>
        <v>0</v>
      </c>
      <c r="BM49" s="133"/>
      <c r="BN49" s="46">
        <f>ภาค1!$AB49</f>
        <v>0</v>
      </c>
      <c r="BO49" s="47">
        <f t="shared" si="12"/>
        <v>0</v>
      </c>
      <c r="BP49" s="48">
        <f t="shared" si="13"/>
        <v>0</v>
      </c>
      <c r="BQ49" s="49" t="str">
        <f t="shared" si="14"/>
        <v>ไม่ผ่าน</v>
      </c>
      <c r="BR49" s="50" t="e">
        <f>ภาค1!$BD49</f>
        <v>#DIV/0!</v>
      </c>
      <c r="BS49" s="50">
        <f t="shared" si="15"/>
        <v>0</v>
      </c>
      <c r="BT49" s="43" t="e">
        <f t="shared" si="16"/>
        <v>#DIV/0!</v>
      </c>
      <c r="BU49" s="44" t="e">
        <f t="shared" si="5"/>
        <v>#DIV/0!</v>
      </c>
    </row>
    <row r="50" spans="1:73" ht="30" hidden="1" customHeight="1" thickBot="1" x14ac:dyDescent="0.45">
      <c r="A50" s="106">
        <v>45</v>
      </c>
      <c r="B50" s="103">
        <f>ภาค1!$B50</f>
        <v>0</v>
      </c>
      <c r="C50" s="104">
        <f>ภาค1!$C50</f>
        <v>0</v>
      </c>
      <c r="D50" s="104">
        <f>ภาค1!$D50</f>
        <v>0</v>
      </c>
      <c r="E50" s="211">
        <f>ภาค1!$E50</f>
        <v>0</v>
      </c>
      <c r="F50" s="212"/>
      <c r="G50" s="79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80"/>
      <c r="AA50" s="39">
        <f t="shared" si="6"/>
        <v>20</v>
      </c>
      <c r="AB50" s="88">
        <f t="shared" si="7"/>
        <v>0</v>
      </c>
      <c r="AC50" s="18" t="str">
        <f t="shared" si="1"/>
        <v>ไม่ผ่าน</v>
      </c>
      <c r="AD50" s="20">
        <v>45</v>
      </c>
      <c r="AE50" s="22">
        <f t="shared" si="17"/>
        <v>0</v>
      </c>
      <c r="AF50" s="51">
        <f t="shared" si="17"/>
        <v>0</v>
      </c>
      <c r="AG50" s="51">
        <f t="shared" si="17"/>
        <v>0</v>
      </c>
      <c r="AH50" s="132">
        <f t="shared" si="2"/>
        <v>0</v>
      </c>
      <c r="AI50" s="133"/>
      <c r="AJ50" s="84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124">
        <f t="shared" si="0"/>
        <v>0</v>
      </c>
      <c r="BD50" s="27">
        <f>SUM(AJ50:BC50)*50/BD5</f>
        <v>0</v>
      </c>
      <c r="BE50" s="213" t="str">
        <f t="shared" si="3"/>
        <v>ไม่ผ่าน</v>
      </c>
      <c r="BF50" s="214"/>
      <c r="BG50" s="2"/>
      <c r="BH50" s="20">
        <v>45</v>
      </c>
      <c r="BI50" s="22">
        <f t="shared" si="9"/>
        <v>0</v>
      </c>
      <c r="BJ50" s="51">
        <f t="shared" si="10"/>
        <v>0</v>
      </c>
      <c r="BK50" s="51">
        <f t="shared" si="11"/>
        <v>0</v>
      </c>
      <c r="BL50" s="132">
        <f t="shared" si="4"/>
        <v>0</v>
      </c>
      <c r="BM50" s="133"/>
      <c r="BN50" s="46">
        <f>ภาค1!$AB50</f>
        <v>0</v>
      </c>
      <c r="BO50" s="47">
        <f t="shared" si="12"/>
        <v>0</v>
      </c>
      <c r="BP50" s="48">
        <f t="shared" si="13"/>
        <v>0</v>
      </c>
      <c r="BQ50" s="49" t="str">
        <f t="shared" si="14"/>
        <v>ไม่ผ่าน</v>
      </c>
      <c r="BR50" s="50" t="e">
        <f>ภาค1!$BD50</f>
        <v>#DIV/0!</v>
      </c>
      <c r="BS50" s="50">
        <f t="shared" si="15"/>
        <v>0</v>
      </c>
      <c r="BT50" s="43" t="e">
        <f t="shared" si="16"/>
        <v>#DIV/0!</v>
      </c>
      <c r="BU50" s="44" t="e">
        <f t="shared" si="5"/>
        <v>#DIV/0!</v>
      </c>
    </row>
    <row r="51" spans="1:73" ht="30" hidden="1" customHeight="1" thickBot="1" x14ac:dyDescent="0.45">
      <c r="A51" s="107">
        <v>46</v>
      </c>
      <c r="B51" s="103">
        <f>ภาค1!$B51</f>
        <v>0</v>
      </c>
      <c r="C51" s="104">
        <f>ภาค1!$C51</f>
        <v>0</v>
      </c>
      <c r="D51" s="104">
        <f>ภาค1!$D51</f>
        <v>0</v>
      </c>
      <c r="E51" s="211">
        <f>ภาค1!$E51</f>
        <v>0</v>
      </c>
      <c r="F51" s="212"/>
      <c r="G51" s="79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80"/>
      <c r="AA51" s="39">
        <f t="shared" si="6"/>
        <v>20</v>
      </c>
      <c r="AB51" s="88">
        <f t="shared" si="7"/>
        <v>0</v>
      </c>
      <c r="AC51" s="18" t="str">
        <f t="shared" si="1"/>
        <v>ไม่ผ่าน</v>
      </c>
      <c r="AD51" s="24">
        <v>46</v>
      </c>
      <c r="AE51" s="22">
        <f t="shared" si="17"/>
        <v>0</v>
      </c>
      <c r="AF51" s="51">
        <f t="shared" si="17"/>
        <v>0</v>
      </c>
      <c r="AG51" s="51">
        <f t="shared" si="17"/>
        <v>0</v>
      </c>
      <c r="AH51" s="132">
        <f t="shared" si="2"/>
        <v>0</v>
      </c>
      <c r="AI51" s="133"/>
      <c r="AJ51" s="84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124">
        <f t="shared" si="0"/>
        <v>0</v>
      </c>
      <c r="BD51" s="27">
        <f>SUM(AJ51:BC51)*50/BD5</f>
        <v>0</v>
      </c>
      <c r="BE51" s="213" t="str">
        <f t="shared" si="3"/>
        <v>ไม่ผ่าน</v>
      </c>
      <c r="BF51" s="214"/>
      <c r="BG51" s="2"/>
      <c r="BH51" s="24">
        <v>46</v>
      </c>
      <c r="BI51" s="22">
        <f t="shared" si="9"/>
        <v>0</v>
      </c>
      <c r="BJ51" s="51">
        <f t="shared" si="10"/>
        <v>0</v>
      </c>
      <c r="BK51" s="51">
        <f t="shared" si="11"/>
        <v>0</v>
      </c>
      <c r="BL51" s="132">
        <f t="shared" si="4"/>
        <v>0</v>
      </c>
      <c r="BM51" s="133"/>
      <c r="BN51" s="46">
        <f>ภาค1!$AB51</f>
        <v>0</v>
      </c>
      <c r="BO51" s="47">
        <f t="shared" si="12"/>
        <v>0</v>
      </c>
      <c r="BP51" s="48">
        <f t="shared" si="13"/>
        <v>0</v>
      </c>
      <c r="BQ51" s="49" t="str">
        <f t="shared" si="14"/>
        <v>ไม่ผ่าน</v>
      </c>
      <c r="BR51" s="50" t="e">
        <f>ภาค1!$BD51</f>
        <v>#DIV/0!</v>
      </c>
      <c r="BS51" s="50">
        <f t="shared" si="15"/>
        <v>0</v>
      </c>
      <c r="BT51" s="43" t="e">
        <f t="shared" si="16"/>
        <v>#DIV/0!</v>
      </c>
      <c r="BU51" s="44" t="e">
        <f t="shared" si="5"/>
        <v>#DIV/0!</v>
      </c>
    </row>
    <row r="52" spans="1:73" ht="30" hidden="1" customHeight="1" thickBot="1" x14ac:dyDescent="0.45">
      <c r="A52" s="106">
        <v>47</v>
      </c>
      <c r="B52" s="103">
        <f>ภาค1!$B52</f>
        <v>0</v>
      </c>
      <c r="C52" s="104">
        <f>ภาค1!$C52</f>
        <v>0</v>
      </c>
      <c r="D52" s="104">
        <f>ภาค1!$D52</f>
        <v>0</v>
      </c>
      <c r="E52" s="211">
        <f>ภาค1!$E52</f>
        <v>0</v>
      </c>
      <c r="F52" s="212"/>
      <c r="G52" s="79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80"/>
      <c r="AA52" s="39">
        <f t="shared" si="6"/>
        <v>20</v>
      </c>
      <c r="AB52" s="88">
        <f t="shared" si="7"/>
        <v>0</v>
      </c>
      <c r="AC52" s="18" t="str">
        <f t="shared" si="1"/>
        <v>ไม่ผ่าน</v>
      </c>
      <c r="AD52" s="20">
        <v>47</v>
      </c>
      <c r="AE52" s="22">
        <f t="shared" si="17"/>
        <v>0</v>
      </c>
      <c r="AF52" s="51">
        <f t="shared" si="17"/>
        <v>0</v>
      </c>
      <c r="AG52" s="51">
        <f t="shared" si="17"/>
        <v>0</v>
      </c>
      <c r="AH52" s="132">
        <f t="shared" si="2"/>
        <v>0</v>
      </c>
      <c r="AI52" s="133"/>
      <c r="AJ52" s="84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124">
        <f t="shared" si="0"/>
        <v>0</v>
      </c>
      <c r="BD52" s="27">
        <f>SUM(AJ52:BC52)*50/BD5</f>
        <v>0</v>
      </c>
      <c r="BE52" s="213" t="str">
        <f t="shared" si="3"/>
        <v>ไม่ผ่าน</v>
      </c>
      <c r="BF52" s="214"/>
      <c r="BG52" s="2"/>
      <c r="BH52" s="20">
        <v>47</v>
      </c>
      <c r="BI52" s="22">
        <f t="shared" si="9"/>
        <v>0</v>
      </c>
      <c r="BJ52" s="51">
        <f t="shared" si="10"/>
        <v>0</v>
      </c>
      <c r="BK52" s="51">
        <f t="shared" si="11"/>
        <v>0</v>
      </c>
      <c r="BL52" s="132">
        <f t="shared" si="4"/>
        <v>0</v>
      </c>
      <c r="BM52" s="133"/>
      <c r="BN52" s="46">
        <f>ภาค1!$AB52</f>
        <v>0</v>
      </c>
      <c r="BO52" s="47">
        <f t="shared" si="12"/>
        <v>0</v>
      </c>
      <c r="BP52" s="48">
        <f t="shared" si="13"/>
        <v>0</v>
      </c>
      <c r="BQ52" s="49" t="str">
        <f t="shared" si="14"/>
        <v>ไม่ผ่าน</v>
      </c>
      <c r="BR52" s="50" t="e">
        <f>ภาค1!$BD52</f>
        <v>#DIV/0!</v>
      </c>
      <c r="BS52" s="50">
        <f t="shared" si="15"/>
        <v>0</v>
      </c>
      <c r="BT52" s="43" t="e">
        <f t="shared" si="16"/>
        <v>#DIV/0!</v>
      </c>
      <c r="BU52" s="44" t="e">
        <f t="shared" si="5"/>
        <v>#DIV/0!</v>
      </c>
    </row>
    <row r="53" spans="1:73" ht="30" hidden="1" customHeight="1" thickBot="1" x14ac:dyDescent="0.45">
      <c r="A53" s="107">
        <v>48</v>
      </c>
      <c r="B53" s="103">
        <f>ภาค1!$B53</f>
        <v>0</v>
      </c>
      <c r="C53" s="104">
        <f>ภาค1!$C53</f>
        <v>0</v>
      </c>
      <c r="D53" s="104">
        <f>ภาค1!$D53</f>
        <v>0</v>
      </c>
      <c r="E53" s="211">
        <f>ภาค1!$E53</f>
        <v>0</v>
      </c>
      <c r="F53" s="212"/>
      <c r="G53" s="79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80"/>
      <c r="AA53" s="39">
        <f t="shared" si="6"/>
        <v>20</v>
      </c>
      <c r="AB53" s="88">
        <f t="shared" si="7"/>
        <v>0</v>
      </c>
      <c r="AC53" s="18" t="str">
        <f t="shared" si="1"/>
        <v>ไม่ผ่าน</v>
      </c>
      <c r="AD53" s="24">
        <v>48</v>
      </c>
      <c r="AE53" s="22">
        <f t="shared" si="17"/>
        <v>0</v>
      </c>
      <c r="AF53" s="51">
        <f t="shared" si="17"/>
        <v>0</v>
      </c>
      <c r="AG53" s="51">
        <f t="shared" si="17"/>
        <v>0</v>
      </c>
      <c r="AH53" s="132">
        <f t="shared" si="2"/>
        <v>0</v>
      </c>
      <c r="AI53" s="133"/>
      <c r="AJ53" s="84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124">
        <f t="shared" si="0"/>
        <v>0</v>
      </c>
      <c r="BD53" s="27">
        <f>SUM(AJ53:BC53)*50/BD5</f>
        <v>0</v>
      </c>
      <c r="BE53" s="213" t="str">
        <f t="shared" si="3"/>
        <v>ไม่ผ่าน</v>
      </c>
      <c r="BF53" s="214"/>
      <c r="BG53" s="2"/>
      <c r="BH53" s="24">
        <v>48</v>
      </c>
      <c r="BI53" s="22">
        <f t="shared" si="9"/>
        <v>0</v>
      </c>
      <c r="BJ53" s="51">
        <f t="shared" si="10"/>
        <v>0</v>
      </c>
      <c r="BK53" s="51">
        <f t="shared" si="11"/>
        <v>0</v>
      </c>
      <c r="BL53" s="132">
        <f t="shared" si="4"/>
        <v>0</v>
      </c>
      <c r="BM53" s="133"/>
      <c r="BN53" s="46">
        <f>ภาค1!$AB53</f>
        <v>0</v>
      </c>
      <c r="BO53" s="47">
        <f t="shared" si="12"/>
        <v>0</v>
      </c>
      <c r="BP53" s="48">
        <f t="shared" si="13"/>
        <v>0</v>
      </c>
      <c r="BQ53" s="49" t="str">
        <f t="shared" si="14"/>
        <v>ไม่ผ่าน</v>
      </c>
      <c r="BR53" s="50" t="e">
        <f>ภาค1!$BD53</f>
        <v>#DIV/0!</v>
      </c>
      <c r="BS53" s="50">
        <f t="shared" si="15"/>
        <v>0</v>
      </c>
      <c r="BT53" s="43" t="e">
        <f t="shared" si="16"/>
        <v>#DIV/0!</v>
      </c>
      <c r="BU53" s="44" t="e">
        <f t="shared" si="5"/>
        <v>#DIV/0!</v>
      </c>
    </row>
    <row r="54" spans="1:73" ht="30" hidden="1" customHeight="1" thickBot="1" x14ac:dyDescent="0.45">
      <c r="A54" s="106">
        <v>49</v>
      </c>
      <c r="B54" s="103">
        <f>ภาค1!$B54</f>
        <v>0</v>
      </c>
      <c r="C54" s="104">
        <f>ภาค1!$C54</f>
        <v>0</v>
      </c>
      <c r="D54" s="104">
        <f>ภาค1!$D54</f>
        <v>0</v>
      </c>
      <c r="E54" s="211">
        <f>ภาค1!$E54</f>
        <v>0</v>
      </c>
      <c r="F54" s="212"/>
      <c r="G54" s="79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80"/>
      <c r="AA54" s="39">
        <f t="shared" si="6"/>
        <v>20</v>
      </c>
      <c r="AB54" s="88">
        <f t="shared" si="7"/>
        <v>0</v>
      </c>
      <c r="AC54" s="18" t="str">
        <f t="shared" si="1"/>
        <v>ไม่ผ่าน</v>
      </c>
      <c r="AD54" s="20">
        <v>49</v>
      </c>
      <c r="AE54" s="22">
        <f t="shared" si="17"/>
        <v>0</v>
      </c>
      <c r="AF54" s="51">
        <f t="shared" si="17"/>
        <v>0</v>
      </c>
      <c r="AG54" s="51">
        <f t="shared" si="17"/>
        <v>0</v>
      </c>
      <c r="AH54" s="132">
        <f t="shared" si="2"/>
        <v>0</v>
      </c>
      <c r="AI54" s="133"/>
      <c r="AJ54" s="84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124">
        <f t="shared" si="0"/>
        <v>0</v>
      </c>
      <c r="BD54" s="27">
        <f>SUM(AJ54:BC54)*50/BD5</f>
        <v>0</v>
      </c>
      <c r="BE54" s="213" t="str">
        <f t="shared" si="3"/>
        <v>ไม่ผ่าน</v>
      </c>
      <c r="BF54" s="214"/>
      <c r="BG54" s="2"/>
      <c r="BH54" s="20">
        <v>49</v>
      </c>
      <c r="BI54" s="22">
        <f t="shared" si="9"/>
        <v>0</v>
      </c>
      <c r="BJ54" s="51">
        <f t="shared" si="10"/>
        <v>0</v>
      </c>
      <c r="BK54" s="51">
        <f t="shared" si="11"/>
        <v>0</v>
      </c>
      <c r="BL54" s="132">
        <f t="shared" si="4"/>
        <v>0</v>
      </c>
      <c r="BM54" s="133"/>
      <c r="BN54" s="46">
        <f>ภาค1!$AB54</f>
        <v>0</v>
      </c>
      <c r="BO54" s="47">
        <f t="shared" si="12"/>
        <v>0</v>
      </c>
      <c r="BP54" s="48">
        <f t="shared" si="13"/>
        <v>0</v>
      </c>
      <c r="BQ54" s="49" t="str">
        <f t="shared" si="14"/>
        <v>ไม่ผ่าน</v>
      </c>
      <c r="BR54" s="50" t="e">
        <f>ภาค1!$BD54</f>
        <v>#DIV/0!</v>
      </c>
      <c r="BS54" s="50">
        <f t="shared" si="15"/>
        <v>0</v>
      </c>
      <c r="BT54" s="43" t="e">
        <f t="shared" si="16"/>
        <v>#DIV/0!</v>
      </c>
      <c r="BU54" s="44" t="e">
        <f t="shared" si="5"/>
        <v>#DIV/0!</v>
      </c>
    </row>
    <row r="55" spans="1:73" ht="30" hidden="1" customHeight="1" thickBot="1" x14ac:dyDescent="0.45">
      <c r="A55" s="107">
        <v>50</v>
      </c>
      <c r="B55" s="103">
        <f>ภาค1!$B55</f>
        <v>0</v>
      </c>
      <c r="C55" s="104">
        <f>ภาค1!$C55</f>
        <v>0</v>
      </c>
      <c r="D55" s="104">
        <f>ภาค1!$D55</f>
        <v>0</v>
      </c>
      <c r="E55" s="211">
        <f>ภาค1!$E55</f>
        <v>0</v>
      </c>
      <c r="F55" s="212"/>
      <c r="G55" s="79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80"/>
      <c r="AA55" s="39">
        <f t="shared" si="6"/>
        <v>20</v>
      </c>
      <c r="AB55" s="88">
        <f t="shared" si="7"/>
        <v>0</v>
      </c>
      <c r="AC55" s="18" t="str">
        <f t="shared" si="1"/>
        <v>ไม่ผ่าน</v>
      </c>
      <c r="AD55" s="24">
        <v>50</v>
      </c>
      <c r="AE55" s="22">
        <f t="shared" si="17"/>
        <v>0</v>
      </c>
      <c r="AF55" s="51">
        <f t="shared" si="17"/>
        <v>0</v>
      </c>
      <c r="AG55" s="51">
        <f t="shared" si="17"/>
        <v>0</v>
      </c>
      <c r="AH55" s="132">
        <f t="shared" si="2"/>
        <v>0</v>
      </c>
      <c r="AI55" s="133"/>
      <c r="AJ55" s="84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124">
        <f t="shared" si="0"/>
        <v>0</v>
      </c>
      <c r="BD55" s="27">
        <f>SUM(AJ55:BC55)*50/BD5</f>
        <v>0</v>
      </c>
      <c r="BE55" s="213" t="str">
        <f t="shared" si="3"/>
        <v>ไม่ผ่าน</v>
      </c>
      <c r="BF55" s="214"/>
      <c r="BG55" s="2"/>
      <c r="BH55" s="24">
        <v>50</v>
      </c>
      <c r="BI55" s="22">
        <f t="shared" si="9"/>
        <v>0</v>
      </c>
      <c r="BJ55" s="51">
        <f t="shared" si="10"/>
        <v>0</v>
      </c>
      <c r="BK55" s="51">
        <f t="shared" si="11"/>
        <v>0</v>
      </c>
      <c r="BL55" s="132">
        <f t="shared" si="4"/>
        <v>0</v>
      </c>
      <c r="BM55" s="133"/>
      <c r="BN55" s="46">
        <f>ภาค1!$AB55</f>
        <v>0</v>
      </c>
      <c r="BO55" s="47">
        <f t="shared" si="12"/>
        <v>0</v>
      </c>
      <c r="BP55" s="48">
        <f t="shared" si="13"/>
        <v>0</v>
      </c>
      <c r="BQ55" s="49" t="str">
        <f t="shared" si="14"/>
        <v>ไม่ผ่าน</v>
      </c>
      <c r="BR55" s="50" t="e">
        <f>ภาค1!$BD55</f>
        <v>#DIV/0!</v>
      </c>
      <c r="BS55" s="50">
        <f t="shared" si="15"/>
        <v>0</v>
      </c>
      <c r="BT55" s="43" t="e">
        <f t="shared" si="16"/>
        <v>#DIV/0!</v>
      </c>
      <c r="BU55" s="44" t="e">
        <f t="shared" si="5"/>
        <v>#DIV/0!</v>
      </c>
    </row>
    <row r="56" spans="1:73" ht="30" hidden="1" customHeight="1" thickBot="1" x14ac:dyDescent="0.45">
      <c r="A56" s="106">
        <v>51</v>
      </c>
      <c r="B56" s="103">
        <f>ภาค1!$B56</f>
        <v>0</v>
      </c>
      <c r="C56" s="104">
        <f>ภาค1!$C56</f>
        <v>0</v>
      </c>
      <c r="D56" s="104">
        <f>ภาค1!$D56</f>
        <v>0</v>
      </c>
      <c r="E56" s="211">
        <f>ภาค1!$E56</f>
        <v>0</v>
      </c>
      <c r="F56" s="212"/>
      <c r="G56" s="79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80"/>
      <c r="AA56" s="39">
        <f t="shared" si="6"/>
        <v>20</v>
      </c>
      <c r="AB56" s="88">
        <f t="shared" si="7"/>
        <v>0</v>
      </c>
      <c r="AC56" s="18" t="str">
        <f t="shared" si="1"/>
        <v>ไม่ผ่าน</v>
      </c>
      <c r="AD56" s="20">
        <v>51</v>
      </c>
      <c r="AE56" s="22">
        <f t="shared" si="17"/>
        <v>0</v>
      </c>
      <c r="AF56" s="51">
        <f t="shared" si="17"/>
        <v>0</v>
      </c>
      <c r="AG56" s="51">
        <f t="shared" si="17"/>
        <v>0</v>
      </c>
      <c r="AH56" s="132">
        <f t="shared" si="2"/>
        <v>0</v>
      </c>
      <c r="AI56" s="133"/>
      <c r="AJ56" s="84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124">
        <f t="shared" si="0"/>
        <v>0</v>
      </c>
      <c r="BD56" s="27">
        <f>SUM(AJ56:BC56)*50/BD5</f>
        <v>0</v>
      </c>
      <c r="BE56" s="213" t="str">
        <f t="shared" si="3"/>
        <v>ไม่ผ่าน</v>
      </c>
      <c r="BF56" s="214"/>
      <c r="BG56" s="2"/>
      <c r="BH56" s="20">
        <v>51</v>
      </c>
      <c r="BI56" s="22">
        <f t="shared" si="9"/>
        <v>0</v>
      </c>
      <c r="BJ56" s="51">
        <f t="shared" si="10"/>
        <v>0</v>
      </c>
      <c r="BK56" s="51">
        <f t="shared" si="11"/>
        <v>0</v>
      </c>
      <c r="BL56" s="132">
        <f t="shared" si="4"/>
        <v>0</v>
      </c>
      <c r="BM56" s="133"/>
      <c r="BN56" s="46">
        <f>ภาค1!$AB56</f>
        <v>0</v>
      </c>
      <c r="BO56" s="47">
        <f t="shared" si="12"/>
        <v>0</v>
      </c>
      <c r="BP56" s="48">
        <f t="shared" si="13"/>
        <v>0</v>
      </c>
      <c r="BQ56" s="49" t="str">
        <f t="shared" si="14"/>
        <v>ไม่ผ่าน</v>
      </c>
      <c r="BR56" s="50" t="e">
        <f>ภาค1!$BD56</f>
        <v>#DIV/0!</v>
      </c>
      <c r="BS56" s="50">
        <f t="shared" si="15"/>
        <v>0</v>
      </c>
      <c r="BT56" s="43" t="e">
        <f t="shared" si="16"/>
        <v>#DIV/0!</v>
      </c>
      <c r="BU56" s="44" t="e">
        <f t="shared" si="5"/>
        <v>#DIV/0!</v>
      </c>
    </row>
    <row r="57" spans="1:73" ht="30" hidden="1" customHeight="1" thickBot="1" x14ac:dyDescent="0.45">
      <c r="A57" s="107">
        <v>52</v>
      </c>
      <c r="B57" s="103">
        <f>ภาค1!$B57</f>
        <v>0</v>
      </c>
      <c r="C57" s="104">
        <f>ภาค1!$C57</f>
        <v>0</v>
      </c>
      <c r="D57" s="104">
        <f>ภาค1!$D57</f>
        <v>0</v>
      </c>
      <c r="E57" s="211">
        <f>ภาค1!$E57</f>
        <v>0</v>
      </c>
      <c r="F57" s="212"/>
      <c r="G57" s="79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80"/>
      <c r="AA57" s="39">
        <f t="shared" si="6"/>
        <v>20</v>
      </c>
      <c r="AB57" s="88">
        <f t="shared" si="7"/>
        <v>0</v>
      </c>
      <c r="AC57" s="18" t="str">
        <f t="shared" si="1"/>
        <v>ไม่ผ่าน</v>
      </c>
      <c r="AD57" s="24">
        <v>52</v>
      </c>
      <c r="AE57" s="22">
        <f t="shared" si="17"/>
        <v>0</v>
      </c>
      <c r="AF57" s="51">
        <f t="shared" si="17"/>
        <v>0</v>
      </c>
      <c r="AG57" s="51">
        <f t="shared" si="17"/>
        <v>0</v>
      </c>
      <c r="AH57" s="132">
        <f t="shared" si="2"/>
        <v>0</v>
      </c>
      <c r="AI57" s="133"/>
      <c r="AJ57" s="84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124">
        <f t="shared" si="0"/>
        <v>0</v>
      </c>
      <c r="BD57" s="27">
        <f>SUM(AJ57:BC57)*50/BD5</f>
        <v>0</v>
      </c>
      <c r="BE57" s="213" t="str">
        <f t="shared" si="3"/>
        <v>ไม่ผ่าน</v>
      </c>
      <c r="BF57" s="214"/>
      <c r="BG57" s="2"/>
      <c r="BH57" s="24">
        <v>52</v>
      </c>
      <c r="BI57" s="22">
        <f t="shared" si="9"/>
        <v>0</v>
      </c>
      <c r="BJ57" s="51">
        <f t="shared" si="10"/>
        <v>0</v>
      </c>
      <c r="BK57" s="51">
        <f t="shared" si="11"/>
        <v>0</v>
      </c>
      <c r="BL57" s="132">
        <f t="shared" si="4"/>
        <v>0</v>
      </c>
      <c r="BM57" s="133"/>
      <c r="BN57" s="46">
        <f>ภาค1!$AB57</f>
        <v>0</v>
      </c>
      <c r="BO57" s="47">
        <f t="shared" si="12"/>
        <v>0</v>
      </c>
      <c r="BP57" s="48">
        <f t="shared" si="13"/>
        <v>0</v>
      </c>
      <c r="BQ57" s="49" t="str">
        <f t="shared" si="14"/>
        <v>ไม่ผ่าน</v>
      </c>
      <c r="BR57" s="50" t="e">
        <f>ภาค1!$BD57</f>
        <v>#DIV/0!</v>
      </c>
      <c r="BS57" s="50">
        <f t="shared" si="15"/>
        <v>0</v>
      </c>
      <c r="BT57" s="43" t="e">
        <f t="shared" si="16"/>
        <v>#DIV/0!</v>
      </c>
      <c r="BU57" s="44" t="e">
        <f t="shared" si="5"/>
        <v>#DIV/0!</v>
      </c>
    </row>
    <row r="58" spans="1:73" ht="30" hidden="1" customHeight="1" thickBot="1" x14ac:dyDescent="0.45">
      <c r="A58" s="106">
        <v>53</v>
      </c>
      <c r="B58" s="103">
        <f>ภาค1!$B58</f>
        <v>0</v>
      </c>
      <c r="C58" s="104">
        <f>ภาค1!$C58</f>
        <v>0</v>
      </c>
      <c r="D58" s="104">
        <f>ภาค1!$D58</f>
        <v>0</v>
      </c>
      <c r="E58" s="211">
        <f>ภาค1!$E58</f>
        <v>0</v>
      </c>
      <c r="F58" s="212"/>
      <c r="G58" s="79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80"/>
      <c r="AA58" s="39">
        <f t="shared" si="6"/>
        <v>20</v>
      </c>
      <c r="AB58" s="88">
        <f t="shared" si="7"/>
        <v>0</v>
      </c>
      <c r="AC58" s="18" t="str">
        <f t="shared" si="1"/>
        <v>ไม่ผ่าน</v>
      </c>
      <c r="AD58" s="20">
        <v>53</v>
      </c>
      <c r="AE58" s="22">
        <f t="shared" si="17"/>
        <v>0</v>
      </c>
      <c r="AF58" s="51">
        <f t="shared" si="17"/>
        <v>0</v>
      </c>
      <c r="AG58" s="51">
        <f t="shared" si="17"/>
        <v>0</v>
      </c>
      <c r="AH58" s="132">
        <f t="shared" si="2"/>
        <v>0</v>
      </c>
      <c r="AI58" s="133"/>
      <c r="AJ58" s="84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124">
        <f t="shared" si="0"/>
        <v>0</v>
      </c>
      <c r="BD58" s="27">
        <f>SUM(AJ58:BC58)*50/BD5</f>
        <v>0</v>
      </c>
      <c r="BE58" s="213" t="str">
        <f t="shared" si="3"/>
        <v>ไม่ผ่าน</v>
      </c>
      <c r="BF58" s="214"/>
      <c r="BG58" s="2"/>
      <c r="BH58" s="20">
        <v>53</v>
      </c>
      <c r="BI58" s="22">
        <f t="shared" si="9"/>
        <v>0</v>
      </c>
      <c r="BJ58" s="51">
        <f t="shared" si="10"/>
        <v>0</v>
      </c>
      <c r="BK58" s="51">
        <f t="shared" si="11"/>
        <v>0</v>
      </c>
      <c r="BL58" s="132">
        <f t="shared" si="4"/>
        <v>0</v>
      </c>
      <c r="BM58" s="133"/>
      <c r="BN58" s="46">
        <f>ภาค1!$AB58</f>
        <v>0</v>
      </c>
      <c r="BO58" s="47">
        <f t="shared" si="12"/>
        <v>0</v>
      </c>
      <c r="BP58" s="48">
        <f t="shared" si="13"/>
        <v>0</v>
      </c>
      <c r="BQ58" s="49" t="str">
        <f t="shared" si="14"/>
        <v>ไม่ผ่าน</v>
      </c>
      <c r="BR58" s="50" t="e">
        <f>ภาค1!$BD58</f>
        <v>#DIV/0!</v>
      </c>
      <c r="BS58" s="50">
        <f t="shared" si="15"/>
        <v>0</v>
      </c>
      <c r="BT58" s="43" t="e">
        <f t="shared" si="16"/>
        <v>#DIV/0!</v>
      </c>
      <c r="BU58" s="44" t="e">
        <f t="shared" si="5"/>
        <v>#DIV/0!</v>
      </c>
    </row>
    <row r="59" spans="1:73" ht="30" hidden="1" customHeight="1" thickBot="1" x14ac:dyDescent="0.45">
      <c r="A59" s="107">
        <v>54</v>
      </c>
      <c r="B59" s="103">
        <f>ภาค1!$B59</f>
        <v>0</v>
      </c>
      <c r="C59" s="104">
        <f>ภาค1!$C59</f>
        <v>0</v>
      </c>
      <c r="D59" s="104">
        <f>ภาค1!$D59</f>
        <v>0</v>
      </c>
      <c r="E59" s="211">
        <f>ภาค1!$E59</f>
        <v>0</v>
      </c>
      <c r="F59" s="212"/>
      <c r="G59" s="79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80"/>
      <c r="AA59" s="39">
        <f t="shared" si="6"/>
        <v>20</v>
      </c>
      <c r="AB59" s="88">
        <f t="shared" si="7"/>
        <v>0</v>
      </c>
      <c r="AC59" s="18" t="str">
        <f t="shared" si="1"/>
        <v>ไม่ผ่าน</v>
      </c>
      <c r="AD59" s="24">
        <v>54</v>
      </c>
      <c r="AE59" s="22">
        <f t="shared" si="17"/>
        <v>0</v>
      </c>
      <c r="AF59" s="51">
        <f t="shared" si="17"/>
        <v>0</v>
      </c>
      <c r="AG59" s="51">
        <f t="shared" si="17"/>
        <v>0</v>
      </c>
      <c r="AH59" s="132">
        <f t="shared" si="2"/>
        <v>0</v>
      </c>
      <c r="AI59" s="133"/>
      <c r="AJ59" s="84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124">
        <f t="shared" si="0"/>
        <v>0</v>
      </c>
      <c r="BD59" s="27">
        <f>SUM(AJ59:BC59)*50/BD5</f>
        <v>0</v>
      </c>
      <c r="BE59" s="213" t="str">
        <f t="shared" si="3"/>
        <v>ไม่ผ่าน</v>
      </c>
      <c r="BF59" s="214"/>
      <c r="BG59" s="2"/>
      <c r="BH59" s="24">
        <v>54</v>
      </c>
      <c r="BI59" s="22">
        <f t="shared" si="9"/>
        <v>0</v>
      </c>
      <c r="BJ59" s="51">
        <f t="shared" si="10"/>
        <v>0</v>
      </c>
      <c r="BK59" s="51">
        <f t="shared" si="11"/>
        <v>0</v>
      </c>
      <c r="BL59" s="132">
        <f t="shared" si="4"/>
        <v>0</v>
      </c>
      <c r="BM59" s="133"/>
      <c r="BN59" s="46">
        <f>ภาค1!$AB59</f>
        <v>0</v>
      </c>
      <c r="BO59" s="47">
        <f t="shared" si="12"/>
        <v>0</v>
      </c>
      <c r="BP59" s="48">
        <f t="shared" si="13"/>
        <v>0</v>
      </c>
      <c r="BQ59" s="49" t="str">
        <f t="shared" si="14"/>
        <v>ไม่ผ่าน</v>
      </c>
      <c r="BR59" s="50" t="e">
        <f>ภาค1!$BD59</f>
        <v>#DIV/0!</v>
      </c>
      <c r="BS59" s="50">
        <f t="shared" si="15"/>
        <v>0</v>
      </c>
      <c r="BT59" s="43" t="e">
        <f t="shared" si="16"/>
        <v>#DIV/0!</v>
      </c>
      <c r="BU59" s="44" t="e">
        <f t="shared" si="5"/>
        <v>#DIV/0!</v>
      </c>
    </row>
    <row r="60" spans="1:73" ht="30" hidden="1" customHeight="1" thickBot="1" x14ac:dyDescent="0.45">
      <c r="A60" s="106">
        <v>55</v>
      </c>
      <c r="B60" s="103">
        <f>ภาค1!$B60</f>
        <v>0</v>
      </c>
      <c r="C60" s="104">
        <f>ภาค1!$C60</f>
        <v>0</v>
      </c>
      <c r="D60" s="104">
        <f>ภาค1!$D60</f>
        <v>0</v>
      </c>
      <c r="E60" s="211">
        <f>ภาค1!$E60</f>
        <v>0</v>
      </c>
      <c r="F60" s="212"/>
      <c r="G60" s="79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80"/>
      <c r="AA60" s="39">
        <f t="shared" si="6"/>
        <v>20</v>
      </c>
      <c r="AB60" s="88">
        <f t="shared" si="7"/>
        <v>0</v>
      </c>
      <c r="AC60" s="18" t="str">
        <f t="shared" si="1"/>
        <v>ไม่ผ่าน</v>
      </c>
      <c r="AD60" s="20">
        <v>55</v>
      </c>
      <c r="AE60" s="22">
        <f t="shared" si="17"/>
        <v>0</v>
      </c>
      <c r="AF60" s="51">
        <f t="shared" si="17"/>
        <v>0</v>
      </c>
      <c r="AG60" s="51">
        <f t="shared" si="17"/>
        <v>0</v>
      </c>
      <c r="AH60" s="132">
        <f t="shared" si="2"/>
        <v>0</v>
      </c>
      <c r="AI60" s="133"/>
      <c r="AJ60" s="84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124">
        <f t="shared" si="0"/>
        <v>0</v>
      </c>
      <c r="BD60" s="27">
        <f>SUM(AJ60:BC60)*50/BD5</f>
        <v>0</v>
      </c>
      <c r="BE60" s="213" t="str">
        <f t="shared" si="3"/>
        <v>ไม่ผ่าน</v>
      </c>
      <c r="BF60" s="214"/>
      <c r="BG60" s="2"/>
      <c r="BH60" s="20">
        <v>55</v>
      </c>
      <c r="BI60" s="22">
        <f t="shared" si="9"/>
        <v>0</v>
      </c>
      <c r="BJ60" s="51">
        <f t="shared" si="10"/>
        <v>0</v>
      </c>
      <c r="BK60" s="51">
        <f t="shared" si="11"/>
        <v>0</v>
      </c>
      <c r="BL60" s="132">
        <f t="shared" si="4"/>
        <v>0</v>
      </c>
      <c r="BM60" s="133"/>
      <c r="BN60" s="46">
        <f>ภาค1!$AB60</f>
        <v>0</v>
      </c>
      <c r="BO60" s="47">
        <f t="shared" si="12"/>
        <v>0</v>
      </c>
      <c r="BP60" s="48">
        <f t="shared" si="13"/>
        <v>0</v>
      </c>
      <c r="BQ60" s="49" t="str">
        <f t="shared" si="14"/>
        <v>ไม่ผ่าน</v>
      </c>
      <c r="BR60" s="50" t="e">
        <f>ภาค1!$BD60</f>
        <v>#DIV/0!</v>
      </c>
      <c r="BS60" s="50">
        <f t="shared" si="15"/>
        <v>0</v>
      </c>
      <c r="BT60" s="43" t="e">
        <f t="shared" si="16"/>
        <v>#DIV/0!</v>
      </c>
      <c r="BU60" s="44" t="e">
        <f t="shared" si="5"/>
        <v>#DIV/0!</v>
      </c>
    </row>
    <row r="61" spans="1:73" ht="30" hidden="1" customHeight="1" thickBot="1" x14ac:dyDescent="0.45">
      <c r="A61" s="107">
        <v>56</v>
      </c>
      <c r="B61" s="103">
        <f>ภาค1!$B61</f>
        <v>0</v>
      </c>
      <c r="C61" s="104">
        <f>ภาค1!$C61</f>
        <v>0</v>
      </c>
      <c r="D61" s="104">
        <f>ภาค1!$D61</f>
        <v>0</v>
      </c>
      <c r="E61" s="211">
        <f>ภาค1!$E61</f>
        <v>0</v>
      </c>
      <c r="F61" s="212"/>
      <c r="G61" s="79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80"/>
      <c r="AA61" s="39">
        <f t="shared" si="6"/>
        <v>20</v>
      </c>
      <c r="AB61" s="88">
        <f t="shared" si="7"/>
        <v>0</v>
      </c>
      <c r="AC61" s="18" t="str">
        <f t="shared" si="1"/>
        <v>ไม่ผ่าน</v>
      </c>
      <c r="AD61" s="24">
        <v>56</v>
      </c>
      <c r="AE61" s="22">
        <f t="shared" si="17"/>
        <v>0</v>
      </c>
      <c r="AF61" s="51">
        <f t="shared" si="17"/>
        <v>0</v>
      </c>
      <c r="AG61" s="51">
        <f t="shared" si="17"/>
        <v>0</v>
      </c>
      <c r="AH61" s="132">
        <f t="shared" si="2"/>
        <v>0</v>
      </c>
      <c r="AI61" s="133"/>
      <c r="AJ61" s="84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124">
        <f t="shared" si="0"/>
        <v>0</v>
      </c>
      <c r="BD61" s="27">
        <f>SUM(AJ61:BC61)*50/BD5</f>
        <v>0</v>
      </c>
      <c r="BE61" s="213" t="str">
        <f t="shared" si="3"/>
        <v>ไม่ผ่าน</v>
      </c>
      <c r="BF61" s="214"/>
      <c r="BG61" s="2"/>
      <c r="BH61" s="24">
        <v>56</v>
      </c>
      <c r="BI61" s="22">
        <f t="shared" si="9"/>
        <v>0</v>
      </c>
      <c r="BJ61" s="51">
        <f t="shared" si="10"/>
        <v>0</v>
      </c>
      <c r="BK61" s="51">
        <f t="shared" si="11"/>
        <v>0</v>
      </c>
      <c r="BL61" s="132">
        <f t="shared" si="4"/>
        <v>0</v>
      </c>
      <c r="BM61" s="133"/>
      <c r="BN61" s="46">
        <f>ภาค1!$AB61</f>
        <v>0</v>
      </c>
      <c r="BO61" s="47">
        <f t="shared" si="12"/>
        <v>0</v>
      </c>
      <c r="BP61" s="48">
        <f t="shared" si="13"/>
        <v>0</v>
      </c>
      <c r="BQ61" s="49" t="str">
        <f t="shared" si="14"/>
        <v>ไม่ผ่าน</v>
      </c>
      <c r="BR61" s="50" t="e">
        <f>ภาค1!$BD61</f>
        <v>#DIV/0!</v>
      </c>
      <c r="BS61" s="50">
        <f t="shared" si="15"/>
        <v>0</v>
      </c>
      <c r="BT61" s="43" t="e">
        <f t="shared" si="16"/>
        <v>#DIV/0!</v>
      </c>
      <c r="BU61" s="44" t="e">
        <f t="shared" si="5"/>
        <v>#DIV/0!</v>
      </c>
    </row>
    <row r="62" spans="1:73" ht="30" hidden="1" customHeight="1" thickBot="1" x14ac:dyDescent="0.45">
      <c r="A62" s="106">
        <v>57</v>
      </c>
      <c r="B62" s="103">
        <f>ภาค1!$B62</f>
        <v>0</v>
      </c>
      <c r="C62" s="104">
        <f>ภาค1!$C62</f>
        <v>0</v>
      </c>
      <c r="D62" s="104">
        <f>ภาค1!$D62</f>
        <v>0</v>
      </c>
      <c r="E62" s="211">
        <f>ภาค1!$E62</f>
        <v>0</v>
      </c>
      <c r="F62" s="212"/>
      <c r="G62" s="79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80"/>
      <c r="AA62" s="39">
        <f t="shared" si="6"/>
        <v>20</v>
      </c>
      <c r="AB62" s="88">
        <f t="shared" si="7"/>
        <v>0</v>
      </c>
      <c r="AC62" s="18" t="str">
        <f t="shared" si="1"/>
        <v>ไม่ผ่าน</v>
      </c>
      <c r="AD62" s="20">
        <v>57</v>
      </c>
      <c r="AE62" s="22">
        <f t="shared" si="17"/>
        <v>0</v>
      </c>
      <c r="AF62" s="51">
        <f t="shared" si="17"/>
        <v>0</v>
      </c>
      <c r="AG62" s="51">
        <f t="shared" si="17"/>
        <v>0</v>
      </c>
      <c r="AH62" s="132">
        <f t="shared" si="2"/>
        <v>0</v>
      </c>
      <c r="AI62" s="133"/>
      <c r="AJ62" s="84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124">
        <f t="shared" si="0"/>
        <v>0</v>
      </c>
      <c r="BD62" s="27">
        <f>SUM(AJ62:BC62)*50/BD5</f>
        <v>0</v>
      </c>
      <c r="BE62" s="213" t="str">
        <f t="shared" si="3"/>
        <v>ไม่ผ่าน</v>
      </c>
      <c r="BF62" s="214"/>
      <c r="BG62" s="2"/>
      <c r="BH62" s="20">
        <v>57</v>
      </c>
      <c r="BI62" s="22">
        <f t="shared" si="9"/>
        <v>0</v>
      </c>
      <c r="BJ62" s="51">
        <f t="shared" si="10"/>
        <v>0</v>
      </c>
      <c r="BK62" s="51">
        <f t="shared" si="11"/>
        <v>0</v>
      </c>
      <c r="BL62" s="132">
        <f t="shared" si="4"/>
        <v>0</v>
      </c>
      <c r="BM62" s="133"/>
      <c r="BN62" s="46">
        <f>ภาค1!$AB62</f>
        <v>0</v>
      </c>
      <c r="BO62" s="47">
        <f t="shared" si="12"/>
        <v>0</v>
      </c>
      <c r="BP62" s="48">
        <f t="shared" si="13"/>
        <v>0</v>
      </c>
      <c r="BQ62" s="49" t="str">
        <f t="shared" si="14"/>
        <v>ไม่ผ่าน</v>
      </c>
      <c r="BR62" s="50" t="e">
        <f>ภาค1!$BD62</f>
        <v>#DIV/0!</v>
      </c>
      <c r="BS62" s="50">
        <f t="shared" si="15"/>
        <v>0</v>
      </c>
      <c r="BT62" s="43" t="e">
        <f t="shared" si="16"/>
        <v>#DIV/0!</v>
      </c>
      <c r="BU62" s="44" t="e">
        <f t="shared" si="5"/>
        <v>#DIV/0!</v>
      </c>
    </row>
    <row r="63" spans="1:73" ht="30" hidden="1" customHeight="1" thickBot="1" x14ac:dyDescent="0.45">
      <c r="A63" s="107">
        <v>58</v>
      </c>
      <c r="B63" s="103">
        <f>ภาค1!$B63</f>
        <v>0</v>
      </c>
      <c r="C63" s="104">
        <f>ภาค1!$C63</f>
        <v>0</v>
      </c>
      <c r="D63" s="104">
        <f>ภาค1!$D63</f>
        <v>0</v>
      </c>
      <c r="E63" s="211">
        <f>ภาค1!$E63</f>
        <v>0</v>
      </c>
      <c r="F63" s="212"/>
      <c r="G63" s="79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80"/>
      <c r="AA63" s="39">
        <f t="shared" si="6"/>
        <v>20</v>
      </c>
      <c r="AB63" s="88">
        <f t="shared" si="7"/>
        <v>0</v>
      </c>
      <c r="AC63" s="18" t="str">
        <f t="shared" si="1"/>
        <v>ไม่ผ่าน</v>
      </c>
      <c r="AD63" s="24">
        <v>58</v>
      </c>
      <c r="AE63" s="22">
        <f t="shared" si="17"/>
        <v>0</v>
      </c>
      <c r="AF63" s="51">
        <f t="shared" si="17"/>
        <v>0</v>
      </c>
      <c r="AG63" s="51">
        <f t="shared" si="17"/>
        <v>0</v>
      </c>
      <c r="AH63" s="132">
        <f t="shared" si="2"/>
        <v>0</v>
      </c>
      <c r="AI63" s="133"/>
      <c r="AJ63" s="84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124">
        <f t="shared" si="0"/>
        <v>0</v>
      </c>
      <c r="BD63" s="27">
        <f>SUM(AJ63:BC63)*50/BD5</f>
        <v>0</v>
      </c>
      <c r="BE63" s="213" t="str">
        <f t="shared" si="3"/>
        <v>ไม่ผ่าน</v>
      </c>
      <c r="BF63" s="214"/>
      <c r="BG63" s="2"/>
      <c r="BH63" s="24">
        <v>58</v>
      </c>
      <c r="BI63" s="22">
        <f t="shared" si="9"/>
        <v>0</v>
      </c>
      <c r="BJ63" s="51">
        <f t="shared" si="10"/>
        <v>0</v>
      </c>
      <c r="BK63" s="51">
        <f t="shared" si="11"/>
        <v>0</v>
      </c>
      <c r="BL63" s="132">
        <f t="shared" si="4"/>
        <v>0</v>
      </c>
      <c r="BM63" s="133"/>
      <c r="BN63" s="46">
        <f>ภาค1!$AB63</f>
        <v>0</v>
      </c>
      <c r="BO63" s="47">
        <f t="shared" si="12"/>
        <v>0</v>
      </c>
      <c r="BP63" s="48">
        <f t="shared" si="13"/>
        <v>0</v>
      </c>
      <c r="BQ63" s="49" t="str">
        <f t="shared" si="14"/>
        <v>ไม่ผ่าน</v>
      </c>
      <c r="BR63" s="50" t="e">
        <f>ภาค1!$BD63</f>
        <v>#DIV/0!</v>
      </c>
      <c r="BS63" s="50">
        <f t="shared" si="15"/>
        <v>0</v>
      </c>
      <c r="BT63" s="43" t="e">
        <f t="shared" si="16"/>
        <v>#DIV/0!</v>
      </c>
      <c r="BU63" s="44" t="e">
        <f t="shared" si="5"/>
        <v>#DIV/0!</v>
      </c>
    </row>
    <row r="64" spans="1:73" ht="30" hidden="1" customHeight="1" thickBot="1" x14ac:dyDescent="0.45">
      <c r="A64" s="106">
        <v>59</v>
      </c>
      <c r="B64" s="103">
        <f>ภาค1!$B64</f>
        <v>0</v>
      </c>
      <c r="C64" s="104">
        <f>ภาค1!$C64</f>
        <v>0</v>
      </c>
      <c r="D64" s="104">
        <f>ภาค1!$D64</f>
        <v>0</v>
      </c>
      <c r="E64" s="211">
        <f>ภาค1!$E64</f>
        <v>0</v>
      </c>
      <c r="F64" s="212"/>
      <c r="G64" s="79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80"/>
      <c r="AA64" s="39">
        <f t="shared" si="6"/>
        <v>20</v>
      </c>
      <c r="AB64" s="88">
        <f t="shared" si="7"/>
        <v>0</v>
      </c>
      <c r="AC64" s="18" t="str">
        <f t="shared" si="1"/>
        <v>ไม่ผ่าน</v>
      </c>
      <c r="AD64" s="20">
        <v>59</v>
      </c>
      <c r="AE64" s="22">
        <f t="shared" si="17"/>
        <v>0</v>
      </c>
      <c r="AF64" s="51">
        <f t="shared" si="17"/>
        <v>0</v>
      </c>
      <c r="AG64" s="51">
        <f t="shared" si="17"/>
        <v>0</v>
      </c>
      <c r="AH64" s="132">
        <f t="shared" si="2"/>
        <v>0</v>
      </c>
      <c r="AI64" s="133"/>
      <c r="AJ64" s="84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124">
        <f t="shared" si="0"/>
        <v>0</v>
      </c>
      <c r="BD64" s="27">
        <f>SUM(AJ64:BC64)*50/BD5</f>
        <v>0</v>
      </c>
      <c r="BE64" s="213" t="str">
        <f t="shared" si="3"/>
        <v>ไม่ผ่าน</v>
      </c>
      <c r="BF64" s="214"/>
      <c r="BG64" s="2"/>
      <c r="BH64" s="20">
        <v>59</v>
      </c>
      <c r="BI64" s="22">
        <f t="shared" si="9"/>
        <v>0</v>
      </c>
      <c r="BJ64" s="51">
        <f t="shared" si="10"/>
        <v>0</v>
      </c>
      <c r="BK64" s="51">
        <f t="shared" si="11"/>
        <v>0</v>
      </c>
      <c r="BL64" s="132">
        <f t="shared" si="4"/>
        <v>0</v>
      </c>
      <c r="BM64" s="133"/>
      <c r="BN64" s="46">
        <f>ภาค1!$AB64</f>
        <v>0</v>
      </c>
      <c r="BO64" s="47">
        <f t="shared" si="12"/>
        <v>0</v>
      </c>
      <c r="BP64" s="48">
        <f t="shared" si="13"/>
        <v>0</v>
      </c>
      <c r="BQ64" s="49" t="str">
        <f t="shared" si="14"/>
        <v>ไม่ผ่าน</v>
      </c>
      <c r="BR64" s="50" t="e">
        <f>ภาค1!$BD64</f>
        <v>#DIV/0!</v>
      </c>
      <c r="BS64" s="50">
        <f t="shared" si="15"/>
        <v>0</v>
      </c>
      <c r="BT64" s="43" t="e">
        <f t="shared" si="16"/>
        <v>#DIV/0!</v>
      </c>
      <c r="BU64" s="44" t="e">
        <f t="shared" si="5"/>
        <v>#DIV/0!</v>
      </c>
    </row>
    <row r="65" spans="1:73" ht="30" hidden="1" customHeight="1" thickBot="1" x14ac:dyDescent="0.45">
      <c r="A65" s="107">
        <v>60</v>
      </c>
      <c r="B65" s="103">
        <f>ภาค1!$B65</f>
        <v>0</v>
      </c>
      <c r="C65" s="104">
        <f>ภาค1!$C65</f>
        <v>0</v>
      </c>
      <c r="D65" s="104">
        <f>ภาค1!$D65</f>
        <v>0</v>
      </c>
      <c r="E65" s="211">
        <f>ภาค1!$E65</f>
        <v>0</v>
      </c>
      <c r="F65" s="212"/>
      <c r="G65" s="79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80"/>
      <c r="AA65" s="39">
        <f t="shared" si="6"/>
        <v>20</v>
      </c>
      <c r="AB65" s="88">
        <f t="shared" si="7"/>
        <v>0</v>
      </c>
      <c r="AC65" s="18" t="str">
        <f t="shared" si="1"/>
        <v>ไม่ผ่าน</v>
      </c>
      <c r="AD65" s="24">
        <v>60</v>
      </c>
      <c r="AE65" s="22">
        <f t="shared" si="17"/>
        <v>0</v>
      </c>
      <c r="AF65" s="51">
        <f t="shared" si="17"/>
        <v>0</v>
      </c>
      <c r="AG65" s="51">
        <f t="shared" si="17"/>
        <v>0</v>
      </c>
      <c r="AH65" s="132">
        <f t="shared" si="2"/>
        <v>0</v>
      </c>
      <c r="AI65" s="133"/>
      <c r="AJ65" s="84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124">
        <f t="shared" si="0"/>
        <v>0</v>
      </c>
      <c r="BD65" s="27">
        <f>SUM(AJ65:BC65)*50/BD5</f>
        <v>0</v>
      </c>
      <c r="BE65" s="213" t="str">
        <f t="shared" si="3"/>
        <v>ไม่ผ่าน</v>
      </c>
      <c r="BF65" s="214"/>
      <c r="BG65" s="2"/>
      <c r="BH65" s="24">
        <v>60</v>
      </c>
      <c r="BI65" s="22">
        <f t="shared" si="9"/>
        <v>0</v>
      </c>
      <c r="BJ65" s="51">
        <f t="shared" si="10"/>
        <v>0</v>
      </c>
      <c r="BK65" s="51">
        <f t="shared" si="11"/>
        <v>0</v>
      </c>
      <c r="BL65" s="132">
        <f t="shared" si="4"/>
        <v>0</v>
      </c>
      <c r="BM65" s="133"/>
      <c r="BN65" s="46">
        <f>ภาค1!$AB65</f>
        <v>0</v>
      </c>
      <c r="BO65" s="47">
        <f t="shared" si="12"/>
        <v>0</v>
      </c>
      <c r="BP65" s="48">
        <f t="shared" si="13"/>
        <v>0</v>
      </c>
      <c r="BQ65" s="49" t="str">
        <f t="shared" si="14"/>
        <v>ไม่ผ่าน</v>
      </c>
      <c r="BR65" s="50" t="e">
        <f>ภาค1!$BD65</f>
        <v>#DIV/0!</v>
      </c>
      <c r="BS65" s="50">
        <f t="shared" si="15"/>
        <v>0</v>
      </c>
      <c r="BT65" s="43" t="e">
        <f t="shared" si="16"/>
        <v>#DIV/0!</v>
      </c>
      <c r="BU65" s="44" t="e">
        <f t="shared" si="5"/>
        <v>#DIV/0!</v>
      </c>
    </row>
    <row r="66" spans="1:73" ht="30" hidden="1" customHeight="1" thickBot="1" x14ac:dyDescent="0.45">
      <c r="A66" s="106">
        <v>61</v>
      </c>
      <c r="B66" s="103">
        <f>ภาค1!$B66</f>
        <v>0</v>
      </c>
      <c r="C66" s="104">
        <f>ภาค1!$C66</f>
        <v>0</v>
      </c>
      <c r="D66" s="104">
        <f>ภาค1!$D66</f>
        <v>0</v>
      </c>
      <c r="E66" s="211">
        <f>ภาค1!$E66</f>
        <v>0</v>
      </c>
      <c r="F66" s="212"/>
      <c r="G66" s="79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80"/>
      <c r="AA66" s="39">
        <f t="shared" si="6"/>
        <v>20</v>
      </c>
      <c r="AB66" s="88">
        <f t="shared" si="7"/>
        <v>0</v>
      </c>
      <c r="AC66" s="18" t="str">
        <f t="shared" si="1"/>
        <v>ไม่ผ่าน</v>
      </c>
      <c r="AD66" s="20">
        <v>61</v>
      </c>
      <c r="AE66" s="22">
        <f t="shared" si="17"/>
        <v>0</v>
      </c>
      <c r="AF66" s="51">
        <f t="shared" si="17"/>
        <v>0</v>
      </c>
      <c r="AG66" s="51">
        <f t="shared" si="17"/>
        <v>0</v>
      </c>
      <c r="AH66" s="132">
        <f t="shared" si="2"/>
        <v>0</v>
      </c>
      <c r="AI66" s="133"/>
      <c r="AJ66" s="84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124">
        <f t="shared" si="0"/>
        <v>0</v>
      </c>
      <c r="BD66" s="27">
        <f>SUM(AJ66:BC66)*50/BD5</f>
        <v>0</v>
      </c>
      <c r="BE66" s="213" t="str">
        <f t="shared" si="3"/>
        <v>ไม่ผ่าน</v>
      </c>
      <c r="BF66" s="214"/>
      <c r="BG66" s="2"/>
      <c r="BH66" s="20">
        <v>61</v>
      </c>
      <c r="BI66" s="22">
        <f t="shared" si="9"/>
        <v>0</v>
      </c>
      <c r="BJ66" s="51">
        <f t="shared" si="10"/>
        <v>0</v>
      </c>
      <c r="BK66" s="51">
        <f t="shared" si="11"/>
        <v>0</v>
      </c>
      <c r="BL66" s="132">
        <f t="shared" si="4"/>
        <v>0</v>
      </c>
      <c r="BM66" s="133"/>
      <c r="BN66" s="46">
        <f>ภาค1!$AB66</f>
        <v>0</v>
      </c>
      <c r="BO66" s="47">
        <f t="shared" si="12"/>
        <v>0</v>
      </c>
      <c r="BP66" s="48">
        <f t="shared" si="13"/>
        <v>0</v>
      </c>
      <c r="BQ66" s="49" t="str">
        <f t="shared" si="14"/>
        <v>ไม่ผ่าน</v>
      </c>
      <c r="BR66" s="50" t="e">
        <f>ภาค1!$BD66</f>
        <v>#DIV/0!</v>
      </c>
      <c r="BS66" s="50">
        <f t="shared" si="15"/>
        <v>0</v>
      </c>
      <c r="BT66" s="43" t="e">
        <f t="shared" si="16"/>
        <v>#DIV/0!</v>
      </c>
      <c r="BU66" s="44" t="e">
        <f t="shared" si="5"/>
        <v>#DIV/0!</v>
      </c>
    </row>
    <row r="67" spans="1:73" ht="30" hidden="1" customHeight="1" thickBot="1" x14ac:dyDescent="0.45">
      <c r="A67" s="107">
        <v>62</v>
      </c>
      <c r="B67" s="103">
        <f>ภาค1!$B67</f>
        <v>0</v>
      </c>
      <c r="C67" s="104">
        <f>ภาค1!$C67</f>
        <v>0</v>
      </c>
      <c r="D67" s="104">
        <f>ภาค1!$D67</f>
        <v>0</v>
      </c>
      <c r="E67" s="211">
        <f>ภาค1!$E67</f>
        <v>0</v>
      </c>
      <c r="F67" s="212"/>
      <c r="G67" s="79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80"/>
      <c r="AA67" s="39">
        <f t="shared" si="6"/>
        <v>20</v>
      </c>
      <c r="AB67" s="88">
        <f t="shared" si="7"/>
        <v>0</v>
      </c>
      <c r="AC67" s="18" t="str">
        <f t="shared" si="1"/>
        <v>ไม่ผ่าน</v>
      </c>
      <c r="AD67" s="24">
        <v>62</v>
      </c>
      <c r="AE67" s="22">
        <f t="shared" si="17"/>
        <v>0</v>
      </c>
      <c r="AF67" s="51">
        <f t="shared" si="17"/>
        <v>0</v>
      </c>
      <c r="AG67" s="51">
        <f t="shared" si="17"/>
        <v>0</v>
      </c>
      <c r="AH67" s="132">
        <f t="shared" si="2"/>
        <v>0</v>
      </c>
      <c r="AI67" s="133"/>
      <c r="AJ67" s="84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124">
        <f t="shared" si="0"/>
        <v>0</v>
      </c>
      <c r="BD67" s="27">
        <f>SUM(AJ67:BC67)*50/BD5</f>
        <v>0</v>
      </c>
      <c r="BE67" s="213" t="str">
        <f t="shared" si="3"/>
        <v>ไม่ผ่าน</v>
      </c>
      <c r="BF67" s="214"/>
      <c r="BG67" s="2"/>
      <c r="BH67" s="24">
        <v>62</v>
      </c>
      <c r="BI67" s="22">
        <f t="shared" si="9"/>
        <v>0</v>
      </c>
      <c r="BJ67" s="51">
        <f t="shared" si="10"/>
        <v>0</v>
      </c>
      <c r="BK67" s="51">
        <f t="shared" si="11"/>
        <v>0</v>
      </c>
      <c r="BL67" s="132">
        <f t="shared" si="4"/>
        <v>0</v>
      </c>
      <c r="BM67" s="133"/>
      <c r="BN67" s="46">
        <f>ภาค1!$AB67</f>
        <v>0</v>
      </c>
      <c r="BO67" s="47">
        <f t="shared" si="12"/>
        <v>0</v>
      </c>
      <c r="BP67" s="48">
        <f t="shared" si="13"/>
        <v>0</v>
      </c>
      <c r="BQ67" s="49" t="str">
        <f t="shared" si="14"/>
        <v>ไม่ผ่าน</v>
      </c>
      <c r="BR67" s="50" t="e">
        <f>ภาค1!$BD67</f>
        <v>#DIV/0!</v>
      </c>
      <c r="BS67" s="50">
        <f t="shared" si="15"/>
        <v>0</v>
      </c>
      <c r="BT67" s="43" t="e">
        <f t="shared" si="16"/>
        <v>#DIV/0!</v>
      </c>
      <c r="BU67" s="44" t="e">
        <f t="shared" si="5"/>
        <v>#DIV/0!</v>
      </c>
    </row>
    <row r="68" spans="1:73" ht="30" hidden="1" customHeight="1" thickBot="1" x14ac:dyDescent="0.45">
      <c r="A68" s="106">
        <v>63</v>
      </c>
      <c r="B68" s="103">
        <f>ภาค1!$B68</f>
        <v>0</v>
      </c>
      <c r="C68" s="104">
        <f>ภาค1!$C68</f>
        <v>0</v>
      </c>
      <c r="D68" s="104">
        <f>ภาค1!$D68</f>
        <v>0</v>
      </c>
      <c r="E68" s="211">
        <f>ภาค1!$E68</f>
        <v>0</v>
      </c>
      <c r="F68" s="212"/>
      <c r="G68" s="79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80"/>
      <c r="AA68" s="39">
        <f t="shared" si="6"/>
        <v>20</v>
      </c>
      <c r="AB68" s="88">
        <f t="shared" si="7"/>
        <v>0</v>
      </c>
      <c r="AC68" s="18" t="str">
        <f t="shared" si="1"/>
        <v>ไม่ผ่าน</v>
      </c>
      <c r="AD68" s="20">
        <v>63</v>
      </c>
      <c r="AE68" s="22">
        <f t="shared" si="17"/>
        <v>0</v>
      </c>
      <c r="AF68" s="51">
        <f t="shared" si="17"/>
        <v>0</v>
      </c>
      <c r="AG68" s="51">
        <f t="shared" si="17"/>
        <v>0</v>
      </c>
      <c r="AH68" s="132">
        <f t="shared" si="2"/>
        <v>0</v>
      </c>
      <c r="AI68" s="133"/>
      <c r="AJ68" s="84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124">
        <f t="shared" si="0"/>
        <v>0</v>
      </c>
      <c r="BD68" s="27">
        <f>SUM(AJ68:BC68)*50/BD5</f>
        <v>0</v>
      </c>
      <c r="BE68" s="213" t="str">
        <f t="shared" si="3"/>
        <v>ไม่ผ่าน</v>
      </c>
      <c r="BF68" s="214"/>
      <c r="BG68" s="2"/>
      <c r="BH68" s="20">
        <v>63</v>
      </c>
      <c r="BI68" s="22">
        <f t="shared" si="9"/>
        <v>0</v>
      </c>
      <c r="BJ68" s="51">
        <f t="shared" si="10"/>
        <v>0</v>
      </c>
      <c r="BK68" s="51">
        <f t="shared" si="11"/>
        <v>0</v>
      </c>
      <c r="BL68" s="132">
        <f t="shared" si="4"/>
        <v>0</v>
      </c>
      <c r="BM68" s="133"/>
      <c r="BN68" s="46">
        <f>ภาค1!$AB68</f>
        <v>0</v>
      </c>
      <c r="BO68" s="47">
        <f t="shared" si="12"/>
        <v>0</v>
      </c>
      <c r="BP68" s="48">
        <f t="shared" si="13"/>
        <v>0</v>
      </c>
      <c r="BQ68" s="49" t="str">
        <f t="shared" si="14"/>
        <v>ไม่ผ่าน</v>
      </c>
      <c r="BR68" s="50" t="e">
        <f>ภาค1!$BD68</f>
        <v>#DIV/0!</v>
      </c>
      <c r="BS68" s="50">
        <f t="shared" si="15"/>
        <v>0</v>
      </c>
      <c r="BT68" s="43" t="e">
        <f t="shared" si="16"/>
        <v>#DIV/0!</v>
      </c>
      <c r="BU68" s="44" t="e">
        <f t="shared" si="5"/>
        <v>#DIV/0!</v>
      </c>
    </row>
    <row r="69" spans="1:73" ht="30" hidden="1" customHeight="1" thickBot="1" x14ac:dyDescent="0.45">
      <c r="A69" s="107">
        <v>64</v>
      </c>
      <c r="B69" s="103">
        <f>ภาค1!$B69</f>
        <v>0</v>
      </c>
      <c r="C69" s="104">
        <f>ภาค1!$C69</f>
        <v>0</v>
      </c>
      <c r="D69" s="104">
        <f>ภาค1!$D69</f>
        <v>0</v>
      </c>
      <c r="E69" s="211">
        <f>ภาค1!$E69</f>
        <v>0</v>
      </c>
      <c r="F69" s="212"/>
      <c r="G69" s="79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80"/>
      <c r="AA69" s="39">
        <f t="shared" si="6"/>
        <v>20</v>
      </c>
      <c r="AB69" s="88">
        <f t="shared" si="7"/>
        <v>0</v>
      </c>
      <c r="AC69" s="18" t="str">
        <f t="shared" si="1"/>
        <v>ไม่ผ่าน</v>
      </c>
      <c r="AD69" s="24">
        <v>64</v>
      </c>
      <c r="AE69" s="22">
        <f t="shared" si="17"/>
        <v>0</v>
      </c>
      <c r="AF69" s="51">
        <f t="shared" si="17"/>
        <v>0</v>
      </c>
      <c r="AG69" s="51">
        <f t="shared" si="17"/>
        <v>0</v>
      </c>
      <c r="AH69" s="132">
        <f t="shared" si="2"/>
        <v>0</v>
      </c>
      <c r="AI69" s="133"/>
      <c r="AJ69" s="84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124">
        <f t="shared" si="0"/>
        <v>0</v>
      </c>
      <c r="BD69" s="27">
        <f>SUM(AJ69:BC69)*50/BD5</f>
        <v>0</v>
      </c>
      <c r="BE69" s="213" t="str">
        <f t="shared" si="3"/>
        <v>ไม่ผ่าน</v>
      </c>
      <c r="BF69" s="214"/>
      <c r="BG69" s="2"/>
      <c r="BH69" s="24">
        <v>64</v>
      </c>
      <c r="BI69" s="22">
        <f t="shared" si="9"/>
        <v>0</v>
      </c>
      <c r="BJ69" s="51">
        <f t="shared" si="10"/>
        <v>0</v>
      </c>
      <c r="BK69" s="51">
        <f t="shared" si="11"/>
        <v>0</v>
      </c>
      <c r="BL69" s="132">
        <f t="shared" si="4"/>
        <v>0</v>
      </c>
      <c r="BM69" s="133"/>
      <c r="BN69" s="46">
        <f>ภาค1!$AB69</f>
        <v>0</v>
      </c>
      <c r="BO69" s="47">
        <f t="shared" si="12"/>
        <v>0</v>
      </c>
      <c r="BP69" s="48">
        <f t="shared" si="13"/>
        <v>0</v>
      </c>
      <c r="BQ69" s="49" t="str">
        <f t="shared" si="14"/>
        <v>ไม่ผ่าน</v>
      </c>
      <c r="BR69" s="50" t="e">
        <f>ภาค1!$BD69</f>
        <v>#DIV/0!</v>
      </c>
      <c r="BS69" s="50">
        <f t="shared" si="15"/>
        <v>0</v>
      </c>
      <c r="BT69" s="43" t="e">
        <f t="shared" si="16"/>
        <v>#DIV/0!</v>
      </c>
      <c r="BU69" s="44" t="e">
        <f t="shared" si="5"/>
        <v>#DIV/0!</v>
      </c>
    </row>
    <row r="70" spans="1:73" ht="30" hidden="1" customHeight="1" thickBot="1" x14ac:dyDescent="0.45">
      <c r="A70" s="106">
        <v>65</v>
      </c>
      <c r="B70" s="103">
        <f>ภาค1!$B70</f>
        <v>0</v>
      </c>
      <c r="C70" s="104">
        <f>ภาค1!$C70</f>
        <v>0</v>
      </c>
      <c r="D70" s="104">
        <f>ภาค1!$D70</f>
        <v>0</v>
      </c>
      <c r="E70" s="211">
        <f>ภาค1!$E70</f>
        <v>0</v>
      </c>
      <c r="F70" s="212"/>
      <c r="G70" s="79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80"/>
      <c r="AA70" s="39">
        <f t="shared" si="6"/>
        <v>20</v>
      </c>
      <c r="AB70" s="88">
        <f t="shared" si="7"/>
        <v>0</v>
      </c>
      <c r="AC70" s="18" t="str">
        <f t="shared" si="1"/>
        <v>ไม่ผ่าน</v>
      </c>
      <c r="AD70" s="20">
        <v>65</v>
      </c>
      <c r="AE70" s="22">
        <f t="shared" si="17"/>
        <v>0</v>
      </c>
      <c r="AF70" s="51">
        <f t="shared" si="17"/>
        <v>0</v>
      </c>
      <c r="AG70" s="51">
        <f t="shared" si="17"/>
        <v>0</v>
      </c>
      <c r="AH70" s="132">
        <f t="shared" si="2"/>
        <v>0</v>
      </c>
      <c r="AI70" s="133"/>
      <c r="AJ70" s="84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124">
        <f t="shared" ref="BC70:BC91" si="18">SUM(AJ70:BB70)</f>
        <v>0</v>
      </c>
      <c r="BD70" s="27">
        <f>SUM(AJ70:BC70)*50/BD5</f>
        <v>0</v>
      </c>
      <c r="BE70" s="213" t="str">
        <f t="shared" si="3"/>
        <v>ไม่ผ่าน</v>
      </c>
      <c r="BF70" s="214"/>
      <c r="BG70" s="2"/>
      <c r="BH70" s="20">
        <v>65</v>
      </c>
      <c r="BI70" s="22">
        <f t="shared" si="9"/>
        <v>0</v>
      </c>
      <c r="BJ70" s="51">
        <f t="shared" si="10"/>
        <v>0</v>
      </c>
      <c r="BK70" s="51">
        <f t="shared" si="11"/>
        <v>0</v>
      </c>
      <c r="BL70" s="132">
        <f t="shared" si="4"/>
        <v>0</v>
      </c>
      <c r="BM70" s="133"/>
      <c r="BN70" s="46">
        <f>ภาค1!$AB70</f>
        <v>0</v>
      </c>
      <c r="BO70" s="47">
        <f t="shared" si="12"/>
        <v>0</v>
      </c>
      <c r="BP70" s="48">
        <f t="shared" si="13"/>
        <v>0</v>
      </c>
      <c r="BQ70" s="49" t="str">
        <f t="shared" si="14"/>
        <v>ไม่ผ่าน</v>
      </c>
      <c r="BR70" s="50" t="e">
        <f>ภาค1!$BD70</f>
        <v>#DIV/0!</v>
      </c>
      <c r="BS70" s="50">
        <f t="shared" si="15"/>
        <v>0</v>
      </c>
      <c r="BT70" s="43" t="e">
        <f t="shared" si="16"/>
        <v>#DIV/0!</v>
      </c>
      <c r="BU70" s="44" t="e">
        <f t="shared" si="5"/>
        <v>#DIV/0!</v>
      </c>
    </row>
    <row r="71" spans="1:73" ht="30" hidden="1" customHeight="1" thickBot="1" x14ac:dyDescent="0.45">
      <c r="A71" s="107">
        <v>66</v>
      </c>
      <c r="B71" s="103">
        <f>ภาค1!$B71</f>
        <v>0</v>
      </c>
      <c r="C71" s="104">
        <f>ภาค1!$C71</f>
        <v>0</v>
      </c>
      <c r="D71" s="104">
        <f>ภาค1!$D71</f>
        <v>0</v>
      </c>
      <c r="E71" s="211">
        <f>ภาค1!$E71</f>
        <v>0</v>
      </c>
      <c r="F71" s="212"/>
      <c r="G71" s="79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80"/>
      <c r="AA71" s="39">
        <f t="shared" si="6"/>
        <v>20</v>
      </c>
      <c r="AB71" s="88">
        <f t="shared" si="7"/>
        <v>0</v>
      </c>
      <c r="AC71" s="18" t="str">
        <f t="shared" ref="AC71:AC91" si="19">IF(AB71&gt;=16,"ผ่าน",IF(AB71&gt;=15,"ไม่ผ่าน","ไม่ผ่าน"))</f>
        <v>ไม่ผ่าน</v>
      </c>
      <c r="AD71" s="24">
        <v>66</v>
      </c>
      <c r="AE71" s="22">
        <f t="shared" si="17"/>
        <v>0</v>
      </c>
      <c r="AF71" s="51">
        <f t="shared" si="17"/>
        <v>0</v>
      </c>
      <c r="AG71" s="51">
        <f t="shared" si="17"/>
        <v>0</v>
      </c>
      <c r="AH71" s="132">
        <f t="shared" si="17"/>
        <v>0</v>
      </c>
      <c r="AI71" s="133"/>
      <c r="AJ71" s="84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124">
        <f t="shared" si="18"/>
        <v>0</v>
      </c>
      <c r="BD71" s="27">
        <f>SUM(AJ71:BC71)*50/BD5</f>
        <v>0</v>
      </c>
      <c r="BE71" s="213" t="str">
        <f t="shared" ref="BE71:BE91" si="20">IF(BD71&gt;=60,"ผ่าน",IF(BD71&gt;=59,"ไม่ผ่าน","ไม่ผ่าน"))</f>
        <v>ไม่ผ่าน</v>
      </c>
      <c r="BF71" s="214"/>
      <c r="BG71" s="2"/>
      <c r="BH71" s="24">
        <v>66</v>
      </c>
      <c r="BI71" s="22">
        <f t="shared" si="9"/>
        <v>0</v>
      </c>
      <c r="BJ71" s="51">
        <f t="shared" si="10"/>
        <v>0</v>
      </c>
      <c r="BK71" s="51">
        <f t="shared" si="11"/>
        <v>0</v>
      </c>
      <c r="BL71" s="132">
        <f t="shared" ref="BL71:BL91" si="21">AH71</f>
        <v>0</v>
      </c>
      <c r="BM71" s="133"/>
      <c r="BN71" s="46">
        <f>ภาค1!$AB71</f>
        <v>0</v>
      </c>
      <c r="BO71" s="47">
        <f t="shared" si="12"/>
        <v>0</v>
      </c>
      <c r="BP71" s="48">
        <f t="shared" si="13"/>
        <v>0</v>
      </c>
      <c r="BQ71" s="49" t="str">
        <f t="shared" si="14"/>
        <v>ไม่ผ่าน</v>
      </c>
      <c r="BR71" s="50" t="e">
        <f>ภาค1!$BD71</f>
        <v>#DIV/0!</v>
      </c>
      <c r="BS71" s="50">
        <f t="shared" si="15"/>
        <v>0</v>
      </c>
      <c r="BT71" s="43" t="e">
        <f t="shared" si="16"/>
        <v>#DIV/0!</v>
      </c>
      <c r="BU71" s="44" t="e">
        <f t="shared" ref="BU71:BU91" si="22">IF(BT71&gt;=120,"ผ่าน",IF(BT71&gt;=119,"ไม่ผ่าน","ไม่ผ่าน"))</f>
        <v>#DIV/0!</v>
      </c>
    </row>
    <row r="72" spans="1:73" ht="30" hidden="1" customHeight="1" thickBot="1" x14ac:dyDescent="0.45">
      <c r="A72" s="106">
        <v>67</v>
      </c>
      <c r="B72" s="103">
        <f>ภาค1!$B72</f>
        <v>0</v>
      </c>
      <c r="C72" s="104">
        <f>ภาค1!$C72</f>
        <v>0</v>
      </c>
      <c r="D72" s="104">
        <f>ภาค1!$D72</f>
        <v>0</v>
      </c>
      <c r="E72" s="211">
        <f>ภาค1!$E72</f>
        <v>0</v>
      </c>
      <c r="F72" s="212"/>
      <c r="G72" s="79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80"/>
      <c r="AA72" s="39">
        <f t="shared" ref="AA72:AA91" si="23">COUNTBLANK(G72:Z72)</f>
        <v>20</v>
      </c>
      <c r="AB72" s="88">
        <f t="shared" ref="AB72:AB91" si="24">COUNTA(G72:Z72)</f>
        <v>0</v>
      </c>
      <c r="AC72" s="18" t="str">
        <f t="shared" si="19"/>
        <v>ไม่ผ่าน</v>
      </c>
      <c r="AD72" s="20">
        <v>67</v>
      </c>
      <c r="AE72" s="22">
        <f t="shared" si="17"/>
        <v>0</v>
      </c>
      <c r="AF72" s="51">
        <f t="shared" si="17"/>
        <v>0</v>
      </c>
      <c r="AG72" s="51">
        <f t="shared" si="17"/>
        <v>0</v>
      </c>
      <c r="AH72" s="132">
        <f t="shared" si="17"/>
        <v>0</v>
      </c>
      <c r="AI72" s="133"/>
      <c r="AJ72" s="84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124">
        <f t="shared" si="18"/>
        <v>0</v>
      </c>
      <c r="BD72" s="27">
        <f>SUM(AJ72:BC72)*50/BD5</f>
        <v>0</v>
      </c>
      <c r="BE72" s="213" t="str">
        <f t="shared" si="20"/>
        <v>ไม่ผ่าน</v>
      </c>
      <c r="BF72" s="214"/>
      <c r="BG72" s="2"/>
      <c r="BH72" s="20">
        <v>67</v>
      </c>
      <c r="BI72" s="22">
        <f t="shared" ref="BI72:BI91" si="25">AE72</f>
        <v>0</v>
      </c>
      <c r="BJ72" s="51">
        <f t="shared" ref="BJ72:BJ91" si="26">AF72</f>
        <v>0</v>
      </c>
      <c r="BK72" s="51">
        <f t="shared" ref="BK72:BK91" si="27">AG72</f>
        <v>0</v>
      </c>
      <c r="BL72" s="132">
        <f t="shared" si="21"/>
        <v>0</v>
      </c>
      <c r="BM72" s="133"/>
      <c r="BN72" s="46">
        <f>ภาค1!$AB72</f>
        <v>0</v>
      </c>
      <c r="BO72" s="47">
        <f t="shared" ref="BO72:BO91" si="28">AB72</f>
        <v>0</v>
      </c>
      <c r="BP72" s="48">
        <f t="shared" ref="BP72:BP91" si="29">(BN72+BO72)*100/40</f>
        <v>0</v>
      </c>
      <c r="BQ72" s="49" t="str">
        <f t="shared" ref="BQ72:BQ91" si="30">IF(BP72&gt;=80,"ผ่าน",IF(BP72&gt;=79,"ไม่ผ่าน","ไม่ผ่าน"))</f>
        <v>ไม่ผ่าน</v>
      </c>
      <c r="BR72" s="50" t="e">
        <f>ภาค1!$BD72</f>
        <v>#DIV/0!</v>
      </c>
      <c r="BS72" s="50">
        <f t="shared" ref="BS72:BS91" si="31">BD72</f>
        <v>0</v>
      </c>
      <c r="BT72" s="43" t="e">
        <f t="shared" ref="BT72:BT90" si="32">(BR72+BS72)</f>
        <v>#DIV/0!</v>
      </c>
      <c r="BU72" s="44" t="e">
        <f t="shared" si="22"/>
        <v>#DIV/0!</v>
      </c>
    </row>
    <row r="73" spans="1:73" ht="30" hidden="1" customHeight="1" thickBot="1" x14ac:dyDescent="0.45">
      <c r="A73" s="107">
        <v>68</v>
      </c>
      <c r="B73" s="103">
        <f>ภาค1!$B73</f>
        <v>0</v>
      </c>
      <c r="C73" s="104">
        <f>ภาค1!$C73</f>
        <v>0</v>
      </c>
      <c r="D73" s="104">
        <f>ภาค1!$D73</f>
        <v>0</v>
      </c>
      <c r="E73" s="211">
        <f>ภาค1!$E73</f>
        <v>0</v>
      </c>
      <c r="F73" s="212"/>
      <c r="G73" s="79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80"/>
      <c r="AA73" s="39">
        <f t="shared" si="23"/>
        <v>20</v>
      </c>
      <c r="AB73" s="88">
        <f t="shared" si="24"/>
        <v>0</v>
      </c>
      <c r="AC73" s="18" t="str">
        <f t="shared" si="19"/>
        <v>ไม่ผ่าน</v>
      </c>
      <c r="AD73" s="24">
        <v>68</v>
      </c>
      <c r="AE73" s="22">
        <f t="shared" si="17"/>
        <v>0</v>
      </c>
      <c r="AF73" s="51">
        <f t="shared" si="17"/>
        <v>0</v>
      </c>
      <c r="AG73" s="51">
        <f t="shared" si="17"/>
        <v>0</v>
      </c>
      <c r="AH73" s="132">
        <f t="shared" si="17"/>
        <v>0</v>
      </c>
      <c r="AI73" s="133"/>
      <c r="AJ73" s="84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124">
        <f t="shared" si="18"/>
        <v>0</v>
      </c>
      <c r="BD73" s="27">
        <f>SUM(AJ73:BC73)*50/BD5</f>
        <v>0</v>
      </c>
      <c r="BE73" s="213" t="str">
        <f t="shared" si="20"/>
        <v>ไม่ผ่าน</v>
      </c>
      <c r="BF73" s="214"/>
      <c r="BG73" s="2"/>
      <c r="BH73" s="24">
        <v>68</v>
      </c>
      <c r="BI73" s="22">
        <f t="shared" si="25"/>
        <v>0</v>
      </c>
      <c r="BJ73" s="51">
        <f t="shared" si="26"/>
        <v>0</v>
      </c>
      <c r="BK73" s="51">
        <f t="shared" si="27"/>
        <v>0</v>
      </c>
      <c r="BL73" s="132">
        <f t="shared" si="21"/>
        <v>0</v>
      </c>
      <c r="BM73" s="133"/>
      <c r="BN73" s="46">
        <f>ภาค1!$AB73</f>
        <v>0</v>
      </c>
      <c r="BO73" s="47">
        <f t="shared" si="28"/>
        <v>0</v>
      </c>
      <c r="BP73" s="48">
        <f t="shared" si="29"/>
        <v>0</v>
      </c>
      <c r="BQ73" s="49" t="str">
        <f t="shared" si="30"/>
        <v>ไม่ผ่าน</v>
      </c>
      <c r="BR73" s="50" t="e">
        <f>ภาค1!$BD73</f>
        <v>#DIV/0!</v>
      </c>
      <c r="BS73" s="50">
        <f t="shared" si="31"/>
        <v>0</v>
      </c>
      <c r="BT73" s="43" t="e">
        <f t="shared" si="32"/>
        <v>#DIV/0!</v>
      </c>
      <c r="BU73" s="44" t="e">
        <f t="shared" si="22"/>
        <v>#DIV/0!</v>
      </c>
    </row>
    <row r="74" spans="1:73" ht="30" hidden="1" customHeight="1" thickBot="1" x14ac:dyDescent="0.45">
      <c r="A74" s="106">
        <v>69</v>
      </c>
      <c r="B74" s="103">
        <f>ภาค1!$B74</f>
        <v>0</v>
      </c>
      <c r="C74" s="104">
        <f>ภาค1!$C74</f>
        <v>0</v>
      </c>
      <c r="D74" s="104">
        <f>ภาค1!$D74</f>
        <v>0</v>
      </c>
      <c r="E74" s="211">
        <f>ภาค1!$E74</f>
        <v>0</v>
      </c>
      <c r="F74" s="212"/>
      <c r="G74" s="79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80"/>
      <c r="AA74" s="39">
        <f t="shared" si="23"/>
        <v>20</v>
      </c>
      <c r="AB74" s="88">
        <f t="shared" si="24"/>
        <v>0</v>
      </c>
      <c r="AC74" s="18" t="str">
        <f t="shared" si="19"/>
        <v>ไม่ผ่าน</v>
      </c>
      <c r="AD74" s="20">
        <v>69</v>
      </c>
      <c r="AE74" s="22">
        <f t="shared" si="17"/>
        <v>0</v>
      </c>
      <c r="AF74" s="51">
        <f t="shared" si="17"/>
        <v>0</v>
      </c>
      <c r="AG74" s="51">
        <f t="shared" si="17"/>
        <v>0</v>
      </c>
      <c r="AH74" s="132">
        <f t="shared" si="17"/>
        <v>0</v>
      </c>
      <c r="AI74" s="133"/>
      <c r="AJ74" s="84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124">
        <f t="shared" si="18"/>
        <v>0</v>
      </c>
      <c r="BD74" s="27">
        <f>SUM(AJ74:BC74)*50/BD5</f>
        <v>0</v>
      </c>
      <c r="BE74" s="213" t="str">
        <f t="shared" si="20"/>
        <v>ไม่ผ่าน</v>
      </c>
      <c r="BF74" s="214"/>
      <c r="BG74" s="2"/>
      <c r="BH74" s="20">
        <v>69</v>
      </c>
      <c r="BI74" s="22">
        <f t="shared" si="25"/>
        <v>0</v>
      </c>
      <c r="BJ74" s="51">
        <f t="shared" si="26"/>
        <v>0</v>
      </c>
      <c r="BK74" s="51">
        <f t="shared" si="27"/>
        <v>0</v>
      </c>
      <c r="BL74" s="132">
        <f t="shared" si="21"/>
        <v>0</v>
      </c>
      <c r="BM74" s="133"/>
      <c r="BN74" s="46">
        <f>ภาค1!$AB74</f>
        <v>0</v>
      </c>
      <c r="BO74" s="47">
        <f t="shared" si="28"/>
        <v>0</v>
      </c>
      <c r="BP74" s="48">
        <f t="shared" si="29"/>
        <v>0</v>
      </c>
      <c r="BQ74" s="49" t="str">
        <f t="shared" si="30"/>
        <v>ไม่ผ่าน</v>
      </c>
      <c r="BR74" s="50" t="e">
        <f>ภาค1!$BD74</f>
        <v>#DIV/0!</v>
      </c>
      <c r="BS74" s="50">
        <f t="shared" si="31"/>
        <v>0</v>
      </c>
      <c r="BT74" s="43" t="e">
        <f t="shared" si="32"/>
        <v>#DIV/0!</v>
      </c>
      <c r="BU74" s="44" t="e">
        <f t="shared" si="22"/>
        <v>#DIV/0!</v>
      </c>
    </row>
    <row r="75" spans="1:73" ht="30" hidden="1" customHeight="1" thickBot="1" x14ac:dyDescent="0.45">
      <c r="A75" s="107">
        <v>70</v>
      </c>
      <c r="B75" s="103">
        <f>ภาค1!$B75</f>
        <v>0</v>
      </c>
      <c r="C75" s="104">
        <f>ภาค1!$C75</f>
        <v>0</v>
      </c>
      <c r="D75" s="104">
        <f>ภาค1!$D75</f>
        <v>0</v>
      </c>
      <c r="E75" s="211">
        <f>ภาค1!$E75</f>
        <v>0</v>
      </c>
      <c r="F75" s="212"/>
      <c r="G75" s="79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80"/>
      <c r="AA75" s="39">
        <f t="shared" si="23"/>
        <v>20</v>
      </c>
      <c r="AB75" s="88">
        <f t="shared" si="24"/>
        <v>0</v>
      </c>
      <c r="AC75" s="18" t="str">
        <f t="shared" si="19"/>
        <v>ไม่ผ่าน</v>
      </c>
      <c r="AD75" s="24">
        <v>70</v>
      </c>
      <c r="AE75" s="22">
        <f t="shared" si="17"/>
        <v>0</v>
      </c>
      <c r="AF75" s="51">
        <f t="shared" si="17"/>
        <v>0</v>
      </c>
      <c r="AG75" s="51">
        <f t="shared" si="17"/>
        <v>0</v>
      </c>
      <c r="AH75" s="132">
        <f t="shared" si="17"/>
        <v>0</v>
      </c>
      <c r="AI75" s="133"/>
      <c r="AJ75" s="84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124">
        <f t="shared" si="18"/>
        <v>0</v>
      </c>
      <c r="BD75" s="27">
        <f>SUM(AJ75:BC75)*50/BD5</f>
        <v>0</v>
      </c>
      <c r="BE75" s="213" t="str">
        <f t="shared" si="20"/>
        <v>ไม่ผ่าน</v>
      </c>
      <c r="BF75" s="214"/>
      <c r="BG75" s="2"/>
      <c r="BH75" s="24">
        <v>70</v>
      </c>
      <c r="BI75" s="22">
        <f t="shared" si="25"/>
        <v>0</v>
      </c>
      <c r="BJ75" s="51">
        <f t="shared" si="26"/>
        <v>0</v>
      </c>
      <c r="BK75" s="51">
        <f t="shared" si="27"/>
        <v>0</v>
      </c>
      <c r="BL75" s="132">
        <f t="shared" si="21"/>
        <v>0</v>
      </c>
      <c r="BM75" s="133"/>
      <c r="BN75" s="46">
        <f>ภาค1!$AB75</f>
        <v>0</v>
      </c>
      <c r="BO75" s="47">
        <f t="shared" si="28"/>
        <v>0</v>
      </c>
      <c r="BP75" s="48">
        <f t="shared" si="29"/>
        <v>0</v>
      </c>
      <c r="BQ75" s="49" t="str">
        <f t="shared" si="30"/>
        <v>ไม่ผ่าน</v>
      </c>
      <c r="BR75" s="50" t="e">
        <f>ภาค1!$BD75</f>
        <v>#DIV/0!</v>
      </c>
      <c r="BS75" s="50">
        <f t="shared" si="31"/>
        <v>0</v>
      </c>
      <c r="BT75" s="43" t="e">
        <f t="shared" si="32"/>
        <v>#DIV/0!</v>
      </c>
      <c r="BU75" s="44" t="e">
        <f t="shared" si="22"/>
        <v>#DIV/0!</v>
      </c>
    </row>
    <row r="76" spans="1:73" ht="30" hidden="1" customHeight="1" thickBot="1" x14ac:dyDescent="0.45">
      <c r="A76" s="106">
        <v>71</v>
      </c>
      <c r="B76" s="103">
        <f>ภาค1!$B76</f>
        <v>0</v>
      </c>
      <c r="C76" s="104">
        <f>ภาค1!$C76</f>
        <v>0</v>
      </c>
      <c r="D76" s="104">
        <f>ภาค1!$D76</f>
        <v>0</v>
      </c>
      <c r="E76" s="211">
        <f>ภาค1!$E76</f>
        <v>0</v>
      </c>
      <c r="F76" s="212"/>
      <c r="G76" s="79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80"/>
      <c r="AA76" s="39">
        <f t="shared" si="23"/>
        <v>20</v>
      </c>
      <c r="AB76" s="88">
        <f t="shared" si="24"/>
        <v>0</v>
      </c>
      <c r="AC76" s="18" t="str">
        <f t="shared" si="19"/>
        <v>ไม่ผ่าน</v>
      </c>
      <c r="AD76" s="20">
        <v>71</v>
      </c>
      <c r="AE76" s="22">
        <f t="shared" si="17"/>
        <v>0</v>
      </c>
      <c r="AF76" s="51">
        <f t="shared" si="17"/>
        <v>0</v>
      </c>
      <c r="AG76" s="51">
        <f t="shared" si="17"/>
        <v>0</v>
      </c>
      <c r="AH76" s="132">
        <f t="shared" si="17"/>
        <v>0</v>
      </c>
      <c r="AI76" s="133"/>
      <c r="AJ76" s="84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124">
        <f t="shared" si="18"/>
        <v>0</v>
      </c>
      <c r="BD76" s="27">
        <f>SUM(AJ76:BC76)*50/BD5</f>
        <v>0</v>
      </c>
      <c r="BE76" s="213" t="str">
        <f t="shared" si="20"/>
        <v>ไม่ผ่าน</v>
      </c>
      <c r="BF76" s="214"/>
      <c r="BG76" s="2"/>
      <c r="BH76" s="20">
        <v>71</v>
      </c>
      <c r="BI76" s="22">
        <f t="shared" si="25"/>
        <v>0</v>
      </c>
      <c r="BJ76" s="51">
        <f t="shared" si="26"/>
        <v>0</v>
      </c>
      <c r="BK76" s="51">
        <f t="shared" si="27"/>
        <v>0</v>
      </c>
      <c r="BL76" s="132">
        <f t="shared" si="21"/>
        <v>0</v>
      </c>
      <c r="BM76" s="133"/>
      <c r="BN76" s="46">
        <f>ภาค1!$AB76</f>
        <v>0</v>
      </c>
      <c r="BO76" s="47">
        <f t="shared" si="28"/>
        <v>0</v>
      </c>
      <c r="BP76" s="48">
        <f t="shared" si="29"/>
        <v>0</v>
      </c>
      <c r="BQ76" s="49" t="str">
        <f t="shared" si="30"/>
        <v>ไม่ผ่าน</v>
      </c>
      <c r="BR76" s="50" t="e">
        <f>ภาค1!$BD76</f>
        <v>#DIV/0!</v>
      </c>
      <c r="BS76" s="50">
        <f t="shared" si="31"/>
        <v>0</v>
      </c>
      <c r="BT76" s="43" t="e">
        <f t="shared" si="32"/>
        <v>#DIV/0!</v>
      </c>
      <c r="BU76" s="44" t="e">
        <f t="shared" si="22"/>
        <v>#DIV/0!</v>
      </c>
    </row>
    <row r="77" spans="1:73" ht="30" hidden="1" customHeight="1" thickBot="1" x14ac:dyDescent="0.45">
      <c r="A77" s="107">
        <v>72</v>
      </c>
      <c r="B77" s="103">
        <f>ภาค1!$B77</f>
        <v>0</v>
      </c>
      <c r="C77" s="104">
        <f>ภาค1!$C77</f>
        <v>0</v>
      </c>
      <c r="D77" s="104">
        <f>ภาค1!$D77</f>
        <v>0</v>
      </c>
      <c r="E77" s="211">
        <f>ภาค1!$E77</f>
        <v>0</v>
      </c>
      <c r="F77" s="212"/>
      <c r="G77" s="79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80"/>
      <c r="AA77" s="39">
        <f t="shared" si="23"/>
        <v>20</v>
      </c>
      <c r="AB77" s="88">
        <f t="shared" si="24"/>
        <v>0</v>
      </c>
      <c r="AC77" s="18" t="str">
        <f t="shared" si="19"/>
        <v>ไม่ผ่าน</v>
      </c>
      <c r="AD77" s="24">
        <v>72</v>
      </c>
      <c r="AE77" s="22">
        <f t="shared" si="17"/>
        <v>0</v>
      </c>
      <c r="AF77" s="51">
        <f t="shared" si="17"/>
        <v>0</v>
      </c>
      <c r="AG77" s="51">
        <f t="shared" si="17"/>
        <v>0</v>
      </c>
      <c r="AH77" s="132">
        <f t="shared" si="17"/>
        <v>0</v>
      </c>
      <c r="AI77" s="133"/>
      <c r="AJ77" s="84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124">
        <f t="shared" si="18"/>
        <v>0</v>
      </c>
      <c r="BD77" s="27">
        <f>SUM(AJ77:BC77)*50/BD5</f>
        <v>0</v>
      </c>
      <c r="BE77" s="213" t="str">
        <f t="shared" si="20"/>
        <v>ไม่ผ่าน</v>
      </c>
      <c r="BF77" s="214"/>
      <c r="BG77" s="2"/>
      <c r="BH77" s="24">
        <v>72</v>
      </c>
      <c r="BI77" s="22">
        <f t="shared" si="25"/>
        <v>0</v>
      </c>
      <c r="BJ77" s="51">
        <f t="shared" si="26"/>
        <v>0</v>
      </c>
      <c r="BK77" s="51">
        <f t="shared" si="27"/>
        <v>0</v>
      </c>
      <c r="BL77" s="132">
        <f t="shared" si="21"/>
        <v>0</v>
      </c>
      <c r="BM77" s="133"/>
      <c r="BN77" s="46">
        <f>ภาค1!$AB77</f>
        <v>0</v>
      </c>
      <c r="BO77" s="47">
        <f t="shared" si="28"/>
        <v>0</v>
      </c>
      <c r="BP77" s="48">
        <f t="shared" si="29"/>
        <v>0</v>
      </c>
      <c r="BQ77" s="49" t="str">
        <f t="shared" si="30"/>
        <v>ไม่ผ่าน</v>
      </c>
      <c r="BR77" s="50" t="e">
        <f>ภาค1!$BD77</f>
        <v>#DIV/0!</v>
      </c>
      <c r="BS77" s="50">
        <f t="shared" si="31"/>
        <v>0</v>
      </c>
      <c r="BT77" s="43" t="e">
        <f t="shared" si="32"/>
        <v>#DIV/0!</v>
      </c>
      <c r="BU77" s="44" t="e">
        <f t="shared" si="22"/>
        <v>#DIV/0!</v>
      </c>
    </row>
    <row r="78" spans="1:73" ht="30" hidden="1" customHeight="1" thickBot="1" x14ac:dyDescent="0.45">
      <c r="A78" s="106">
        <v>73</v>
      </c>
      <c r="B78" s="103">
        <f>ภาค1!$B78</f>
        <v>0</v>
      </c>
      <c r="C78" s="104">
        <f>ภาค1!$C78</f>
        <v>0</v>
      </c>
      <c r="D78" s="104">
        <f>ภาค1!$D78</f>
        <v>0</v>
      </c>
      <c r="E78" s="211">
        <f>ภาค1!$E78</f>
        <v>0</v>
      </c>
      <c r="F78" s="212"/>
      <c r="G78" s="79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80"/>
      <c r="AA78" s="39">
        <f t="shared" si="23"/>
        <v>20</v>
      </c>
      <c r="AB78" s="88">
        <f t="shared" si="24"/>
        <v>0</v>
      </c>
      <c r="AC78" s="18" t="str">
        <f t="shared" si="19"/>
        <v>ไม่ผ่าน</v>
      </c>
      <c r="AD78" s="20">
        <v>73</v>
      </c>
      <c r="AE78" s="22">
        <f t="shared" si="17"/>
        <v>0</v>
      </c>
      <c r="AF78" s="51">
        <f t="shared" si="17"/>
        <v>0</v>
      </c>
      <c r="AG78" s="51">
        <f t="shared" si="17"/>
        <v>0</v>
      </c>
      <c r="AH78" s="132">
        <f t="shared" si="17"/>
        <v>0</v>
      </c>
      <c r="AI78" s="133"/>
      <c r="AJ78" s="84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124">
        <f t="shared" si="18"/>
        <v>0</v>
      </c>
      <c r="BD78" s="27">
        <f>SUM(AJ78:BC78)*50/BD5</f>
        <v>0</v>
      </c>
      <c r="BE78" s="213" t="str">
        <f t="shared" si="20"/>
        <v>ไม่ผ่าน</v>
      </c>
      <c r="BF78" s="214"/>
      <c r="BG78" s="2"/>
      <c r="BH78" s="20">
        <v>73</v>
      </c>
      <c r="BI78" s="22">
        <f t="shared" si="25"/>
        <v>0</v>
      </c>
      <c r="BJ78" s="51">
        <f t="shared" si="26"/>
        <v>0</v>
      </c>
      <c r="BK78" s="51">
        <f t="shared" si="27"/>
        <v>0</v>
      </c>
      <c r="BL78" s="132">
        <f t="shared" si="21"/>
        <v>0</v>
      </c>
      <c r="BM78" s="133"/>
      <c r="BN78" s="46">
        <f>ภาค1!$AB78</f>
        <v>0</v>
      </c>
      <c r="BO78" s="47">
        <f t="shared" si="28"/>
        <v>0</v>
      </c>
      <c r="BP78" s="48">
        <f t="shared" si="29"/>
        <v>0</v>
      </c>
      <c r="BQ78" s="49" t="str">
        <f t="shared" si="30"/>
        <v>ไม่ผ่าน</v>
      </c>
      <c r="BR78" s="50" t="e">
        <f>ภาค1!$BD78</f>
        <v>#DIV/0!</v>
      </c>
      <c r="BS78" s="50">
        <f t="shared" si="31"/>
        <v>0</v>
      </c>
      <c r="BT78" s="43" t="e">
        <f t="shared" si="32"/>
        <v>#DIV/0!</v>
      </c>
      <c r="BU78" s="44" t="e">
        <f t="shared" si="22"/>
        <v>#DIV/0!</v>
      </c>
    </row>
    <row r="79" spans="1:73" ht="30" hidden="1" customHeight="1" thickBot="1" x14ac:dyDescent="0.45">
      <c r="A79" s="107">
        <v>74</v>
      </c>
      <c r="B79" s="103">
        <f>ภาค1!$B79</f>
        <v>0</v>
      </c>
      <c r="C79" s="104">
        <f>ภาค1!$C79</f>
        <v>0</v>
      </c>
      <c r="D79" s="104">
        <f>ภาค1!$D79</f>
        <v>0</v>
      </c>
      <c r="E79" s="211">
        <f>ภาค1!$E79</f>
        <v>0</v>
      </c>
      <c r="F79" s="212"/>
      <c r="G79" s="79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80"/>
      <c r="AA79" s="39">
        <f t="shared" si="23"/>
        <v>20</v>
      </c>
      <c r="AB79" s="88">
        <f t="shared" si="24"/>
        <v>0</v>
      </c>
      <c r="AC79" s="18" t="str">
        <f t="shared" si="19"/>
        <v>ไม่ผ่าน</v>
      </c>
      <c r="AD79" s="24">
        <v>74</v>
      </c>
      <c r="AE79" s="22">
        <f t="shared" si="17"/>
        <v>0</v>
      </c>
      <c r="AF79" s="51">
        <f t="shared" si="17"/>
        <v>0</v>
      </c>
      <c r="AG79" s="51">
        <f t="shared" si="17"/>
        <v>0</v>
      </c>
      <c r="AH79" s="132">
        <f t="shared" si="17"/>
        <v>0</v>
      </c>
      <c r="AI79" s="133"/>
      <c r="AJ79" s="84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124">
        <f t="shared" si="18"/>
        <v>0</v>
      </c>
      <c r="BD79" s="27">
        <f>SUM(AJ79:BC79)*50/BD5</f>
        <v>0</v>
      </c>
      <c r="BE79" s="213" t="str">
        <f t="shared" si="20"/>
        <v>ไม่ผ่าน</v>
      </c>
      <c r="BF79" s="214"/>
      <c r="BG79" s="2"/>
      <c r="BH79" s="24">
        <v>74</v>
      </c>
      <c r="BI79" s="22">
        <f t="shared" si="25"/>
        <v>0</v>
      </c>
      <c r="BJ79" s="51">
        <f t="shared" si="26"/>
        <v>0</v>
      </c>
      <c r="BK79" s="51">
        <f t="shared" si="27"/>
        <v>0</v>
      </c>
      <c r="BL79" s="132">
        <f t="shared" si="21"/>
        <v>0</v>
      </c>
      <c r="BM79" s="133"/>
      <c r="BN79" s="46">
        <f>ภาค1!$AB79</f>
        <v>0</v>
      </c>
      <c r="BO79" s="47">
        <f t="shared" si="28"/>
        <v>0</v>
      </c>
      <c r="BP79" s="48">
        <f t="shared" si="29"/>
        <v>0</v>
      </c>
      <c r="BQ79" s="49" t="str">
        <f t="shared" si="30"/>
        <v>ไม่ผ่าน</v>
      </c>
      <c r="BR79" s="50" t="e">
        <f>ภาค1!$BD79</f>
        <v>#DIV/0!</v>
      </c>
      <c r="BS79" s="50">
        <f t="shared" si="31"/>
        <v>0</v>
      </c>
      <c r="BT79" s="43" t="e">
        <f t="shared" si="32"/>
        <v>#DIV/0!</v>
      </c>
      <c r="BU79" s="44" t="e">
        <f t="shared" si="22"/>
        <v>#DIV/0!</v>
      </c>
    </row>
    <row r="80" spans="1:73" ht="30" hidden="1" customHeight="1" thickBot="1" x14ac:dyDescent="0.45">
      <c r="A80" s="106">
        <v>75</v>
      </c>
      <c r="B80" s="103">
        <f>ภาค1!$B80</f>
        <v>0</v>
      </c>
      <c r="C80" s="104">
        <f>ภาค1!$C80</f>
        <v>0</v>
      </c>
      <c r="D80" s="104">
        <f>ภาค1!$D80</f>
        <v>0</v>
      </c>
      <c r="E80" s="211">
        <f>ภาค1!$E80</f>
        <v>0</v>
      </c>
      <c r="F80" s="212"/>
      <c r="G80" s="79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80"/>
      <c r="AA80" s="39">
        <f t="shared" si="23"/>
        <v>20</v>
      </c>
      <c r="AB80" s="88">
        <f t="shared" si="24"/>
        <v>0</v>
      </c>
      <c r="AC80" s="18" t="str">
        <f t="shared" si="19"/>
        <v>ไม่ผ่าน</v>
      </c>
      <c r="AD80" s="20">
        <v>75</v>
      </c>
      <c r="AE80" s="22">
        <f t="shared" si="17"/>
        <v>0</v>
      </c>
      <c r="AF80" s="51">
        <f t="shared" si="17"/>
        <v>0</v>
      </c>
      <c r="AG80" s="51">
        <f t="shared" si="17"/>
        <v>0</v>
      </c>
      <c r="AH80" s="132">
        <f t="shared" si="17"/>
        <v>0</v>
      </c>
      <c r="AI80" s="133"/>
      <c r="AJ80" s="84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124">
        <f t="shared" si="18"/>
        <v>0</v>
      </c>
      <c r="BD80" s="27">
        <f>SUM(AJ80:BC80)*50/BD5</f>
        <v>0</v>
      </c>
      <c r="BE80" s="213" t="str">
        <f t="shared" si="20"/>
        <v>ไม่ผ่าน</v>
      </c>
      <c r="BF80" s="214"/>
      <c r="BG80" s="2"/>
      <c r="BH80" s="20">
        <v>75</v>
      </c>
      <c r="BI80" s="22">
        <f t="shared" si="25"/>
        <v>0</v>
      </c>
      <c r="BJ80" s="51">
        <f t="shared" si="26"/>
        <v>0</v>
      </c>
      <c r="BK80" s="51">
        <f t="shared" si="27"/>
        <v>0</v>
      </c>
      <c r="BL80" s="132">
        <f t="shared" si="21"/>
        <v>0</v>
      </c>
      <c r="BM80" s="133"/>
      <c r="BN80" s="46">
        <f>ภาค1!$AB80</f>
        <v>0</v>
      </c>
      <c r="BO80" s="47">
        <f t="shared" si="28"/>
        <v>0</v>
      </c>
      <c r="BP80" s="48">
        <f t="shared" si="29"/>
        <v>0</v>
      </c>
      <c r="BQ80" s="49" t="str">
        <f t="shared" si="30"/>
        <v>ไม่ผ่าน</v>
      </c>
      <c r="BR80" s="50" t="e">
        <f>ภาค1!$BD80</f>
        <v>#DIV/0!</v>
      </c>
      <c r="BS80" s="50">
        <f t="shared" si="31"/>
        <v>0</v>
      </c>
      <c r="BT80" s="43" t="e">
        <f t="shared" si="32"/>
        <v>#DIV/0!</v>
      </c>
      <c r="BU80" s="44" t="e">
        <f t="shared" si="22"/>
        <v>#DIV/0!</v>
      </c>
    </row>
    <row r="81" spans="1:73" ht="30" hidden="1" customHeight="1" thickBot="1" x14ac:dyDescent="0.45">
      <c r="A81" s="107">
        <v>76</v>
      </c>
      <c r="B81" s="103">
        <f>ภาค1!$B81</f>
        <v>0</v>
      </c>
      <c r="C81" s="104">
        <f>ภาค1!$C81</f>
        <v>0</v>
      </c>
      <c r="D81" s="104">
        <f>ภาค1!$D81</f>
        <v>0</v>
      </c>
      <c r="E81" s="211">
        <f>ภาค1!$E81</f>
        <v>0</v>
      </c>
      <c r="F81" s="212"/>
      <c r="G81" s="79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80"/>
      <c r="AA81" s="39">
        <f t="shared" si="23"/>
        <v>20</v>
      </c>
      <c r="AB81" s="88">
        <f t="shared" si="24"/>
        <v>0</v>
      </c>
      <c r="AC81" s="18" t="str">
        <f t="shared" si="19"/>
        <v>ไม่ผ่าน</v>
      </c>
      <c r="AD81" s="24">
        <v>76</v>
      </c>
      <c r="AE81" s="22">
        <f t="shared" si="17"/>
        <v>0</v>
      </c>
      <c r="AF81" s="51">
        <f t="shared" si="17"/>
        <v>0</v>
      </c>
      <c r="AG81" s="51">
        <f t="shared" si="17"/>
        <v>0</v>
      </c>
      <c r="AH81" s="132">
        <f t="shared" si="17"/>
        <v>0</v>
      </c>
      <c r="AI81" s="133"/>
      <c r="AJ81" s="84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124">
        <f t="shared" si="18"/>
        <v>0</v>
      </c>
      <c r="BD81" s="27">
        <f>SUM(AJ81:BC81)*50/BD5</f>
        <v>0</v>
      </c>
      <c r="BE81" s="213" t="str">
        <f t="shared" si="20"/>
        <v>ไม่ผ่าน</v>
      </c>
      <c r="BF81" s="214"/>
      <c r="BG81" s="2"/>
      <c r="BH81" s="24">
        <v>76</v>
      </c>
      <c r="BI81" s="22">
        <f t="shared" si="25"/>
        <v>0</v>
      </c>
      <c r="BJ81" s="51">
        <f t="shared" si="26"/>
        <v>0</v>
      </c>
      <c r="BK81" s="51">
        <f t="shared" si="27"/>
        <v>0</v>
      </c>
      <c r="BL81" s="132">
        <f t="shared" si="21"/>
        <v>0</v>
      </c>
      <c r="BM81" s="133"/>
      <c r="BN81" s="46">
        <f>ภาค1!$AB81</f>
        <v>0</v>
      </c>
      <c r="BO81" s="47">
        <f t="shared" si="28"/>
        <v>0</v>
      </c>
      <c r="BP81" s="48">
        <f t="shared" si="29"/>
        <v>0</v>
      </c>
      <c r="BQ81" s="49" t="str">
        <f t="shared" si="30"/>
        <v>ไม่ผ่าน</v>
      </c>
      <c r="BR81" s="50" t="e">
        <f>ภาค1!$BD81</f>
        <v>#DIV/0!</v>
      </c>
      <c r="BS81" s="50">
        <f t="shared" si="31"/>
        <v>0</v>
      </c>
      <c r="BT81" s="43" t="e">
        <f t="shared" si="32"/>
        <v>#DIV/0!</v>
      </c>
      <c r="BU81" s="44" t="e">
        <f t="shared" si="22"/>
        <v>#DIV/0!</v>
      </c>
    </row>
    <row r="82" spans="1:73" ht="30" hidden="1" customHeight="1" thickBot="1" x14ac:dyDescent="0.45">
      <c r="A82" s="106">
        <v>77</v>
      </c>
      <c r="B82" s="103">
        <f>ภาค1!$B82</f>
        <v>0</v>
      </c>
      <c r="C82" s="104">
        <f>ภาค1!$C82</f>
        <v>0</v>
      </c>
      <c r="D82" s="104">
        <f>ภาค1!$D82</f>
        <v>0</v>
      </c>
      <c r="E82" s="211">
        <f>ภาค1!$E82</f>
        <v>0</v>
      </c>
      <c r="F82" s="212"/>
      <c r="G82" s="79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80"/>
      <c r="AA82" s="39">
        <f t="shared" si="23"/>
        <v>20</v>
      </c>
      <c r="AB82" s="88">
        <f t="shared" si="24"/>
        <v>0</v>
      </c>
      <c r="AC82" s="18" t="str">
        <f t="shared" si="19"/>
        <v>ไม่ผ่าน</v>
      </c>
      <c r="AD82" s="20">
        <v>77</v>
      </c>
      <c r="AE82" s="22">
        <f t="shared" si="17"/>
        <v>0</v>
      </c>
      <c r="AF82" s="51">
        <f t="shared" si="17"/>
        <v>0</v>
      </c>
      <c r="AG82" s="51">
        <f t="shared" si="17"/>
        <v>0</v>
      </c>
      <c r="AH82" s="132">
        <f t="shared" si="17"/>
        <v>0</v>
      </c>
      <c r="AI82" s="133"/>
      <c r="AJ82" s="84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124">
        <f t="shared" si="18"/>
        <v>0</v>
      </c>
      <c r="BD82" s="27">
        <f>SUM(AJ82:BC82)*50/BD5</f>
        <v>0</v>
      </c>
      <c r="BE82" s="213" t="str">
        <f t="shared" si="20"/>
        <v>ไม่ผ่าน</v>
      </c>
      <c r="BF82" s="214"/>
      <c r="BG82" s="2"/>
      <c r="BH82" s="20">
        <v>77</v>
      </c>
      <c r="BI82" s="22">
        <f t="shared" si="25"/>
        <v>0</v>
      </c>
      <c r="BJ82" s="51">
        <f t="shared" si="26"/>
        <v>0</v>
      </c>
      <c r="BK82" s="51">
        <f t="shared" si="27"/>
        <v>0</v>
      </c>
      <c r="BL82" s="132">
        <f t="shared" si="21"/>
        <v>0</v>
      </c>
      <c r="BM82" s="133"/>
      <c r="BN82" s="46">
        <f>ภาค1!$AB82</f>
        <v>0</v>
      </c>
      <c r="BO82" s="47">
        <f t="shared" si="28"/>
        <v>0</v>
      </c>
      <c r="BP82" s="48">
        <f t="shared" si="29"/>
        <v>0</v>
      </c>
      <c r="BQ82" s="49" t="str">
        <f t="shared" si="30"/>
        <v>ไม่ผ่าน</v>
      </c>
      <c r="BR82" s="50" t="e">
        <f>ภาค1!$BD82</f>
        <v>#DIV/0!</v>
      </c>
      <c r="BS82" s="50">
        <f t="shared" si="31"/>
        <v>0</v>
      </c>
      <c r="BT82" s="43" t="e">
        <f t="shared" si="32"/>
        <v>#DIV/0!</v>
      </c>
      <c r="BU82" s="44" t="e">
        <f t="shared" si="22"/>
        <v>#DIV/0!</v>
      </c>
    </row>
    <row r="83" spans="1:73" ht="30" hidden="1" customHeight="1" thickBot="1" x14ac:dyDescent="0.45">
      <c r="A83" s="107">
        <v>78</v>
      </c>
      <c r="B83" s="103">
        <f>ภาค1!$B83</f>
        <v>0</v>
      </c>
      <c r="C83" s="104">
        <f>ภาค1!$C83</f>
        <v>0</v>
      </c>
      <c r="D83" s="104">
        <f>ภาค1!$D83</f>
        <v>0</v>
      </c>
      <c r="E83" s="211">
        <f>ภาค1!$E83</f>
        <v>0</v>
      </c>
      <c r="F83" s="212"/>
      <c r="G83" s="79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80"/>
      <c r="AA83" s="39">
        <f t="shared" si="23"/>
        <v>20</v>
      </c>
      <c r="AB83" s="88">
        <f t="shared" si="24"/>
        <v>0</v>
      </c>
      <c r="AC83" s="18" t="str">
        <f t="shared" si="19"/>
        <v>ไม่ผ่าน</v>
      </c>
      <c r="AD83" s="24">
        <v>78</v>
      </c>
      <c r="AE83" s="22">
        <f t="shared" si="17"/>
        <v>0</v>
      </c>
      <c r="AF83" s="51">
        <f t="shared" si="17"/>
        <v>0</v>
      </c>
      <c r="AG83" s="51">
        <f t="shared" si="17"/>
        <v>0</v>
      </c>
      <c r="AH83" s="132">
        <f t="shared" si="17"/>
        <v>0</v>
      </c>
      <c r="AI83" s="133"/>
      <c r="AJ83" s="84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124">
        <f t="shared" si="18"/>
        <v>0</v>
      </c>
      <c r="BD83" s="27">
        <f>SUM(AJ83:BC83)*50/BD5</f>
        <v>0</v>
      </c>
      <c r="BE83" s="213" t="str">
        <f t="shared" si="20"/>
        <v>ไม่ผ่าน</v>
      </c>
      <c r="BF83" s="214"/>
      <c r="BG83" s="2"/>
      <c r="BH83" s="24">
        <v>78</v>
      </c>
      <c r="BI83" s="22">
        <f t="shared" si="25"/>
        <v>0</v>
      </c>
      <c r="BJ83" s="51">
        <f t="shared" si="26"/>
        <v>0</v>
      </c>
      <c r="BK83" s="51">
        <f t="shared" si="27"/>
        <v>0</v>
      </c>
      <c r="BL83" s="132">
        <f t="shared" si="21"/>
        <v>0</v>
      </c>
      <c r="BM83" s="133"/>
      <c r="BN83" s="46">
        <f>ภาค1!$AB83</f>
        <v>0</v>
      </c>
      <c r="BO83" s="47">
        <f t="shared" si="28"/>
        <v>0</v>
      </c>
      <c r="BP83" s="48">
        <f t="shared" si="29"/>
        <v>0</v>
      </c>
      <c r="BQ83" s="49" t="str">
        <f t="shared" si="30"/>
        <v>ไม่ผ่าน</v>
      </c>
      <c r="BR83" s="50" t="e">
        <f>ภาค1!$BD83</f>
        <v>#DIV/0!</v>
      </c>
      <c r="BS83" s="50">
        <f t="shared" si="31"/>
        <v>0</v>
      </c>
      <c r="BT83" s="43" t="e">
        <f t="shared" si="32"/>
        <v>#DIV/0!</v>
      </c>
      <c r="BU83" s="44" t="e">
        <f t="shared" si="22"/>
        <v>#DIV/0!</v>
      </c>
    </row>
    <row r="84" spans="1:73" ht="30" hidden="1" customHeight="1" thickBot="1" x14ac:dyDescent="0.45">
      <c r="A84" s="106">
        <v>79</v>
      </c>
      <c r="B84" s="103">
        <f>ภาค1!$B84</f>
        <v>0</v>
      </c>
      <c r="C84" s="104">
        <f>ภาค1!$C84</f>
        <v>0</v>
      </c>
      <c r="D84" s="104">
        <f>ภาค1!$D84</f>
        <v>0</v>
      </c>
      <c r="E84" s="211">
        <f>ภาค1!$E84</f>
        <v>0</v>
      </c>
      <c r="F84" s="212"/>
      <c r="G84" s="79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80"/>
      <c r="AA84" s="39">
        <f t="shared" si="23"/>
        <v>20</v>
      </c>
      <c r="AB84" s="88">
        <f t="shared" si="24"/>
        <v>0</v>
      </c>
      <c r="AC84" s="18" t="str">
        <f t="shared" si="19"/>
        <v>ไม่ผ่าน</v>
      </c>
      <c r="AD84" s="20">
        <v>79</v>
      </c>
      <c r="AE84" s="22">
        <f t="shared" ref="AE84:AH91" si="33">B84</f>
        <v>0</v>
      </c>
      <c r="AF84" s="51">
        <f t="shared" si="33"/>
        <v>0</v>
      </c>
      <c r="AG84" s="51">
        <f t="shared" si="33"/>
        <v>0</v>
      </c>
      <c r="AH84" s="132">
        <f t="shared" si="33"/>
        <v>0</v>
      </c>
      <c r="AI84" s="133"/>
      <c r="AJ84" s="84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124">
        <f t="shared" si="18"/>
        <v>0</v>
      </c>
      <c r="BD84" s="27">
        <f>SUM(AJ84:BC84)*50/BD5</f>
        <v>0</v>
      </c>
      <c r="BE84" s="213" t="str">
        <f t="shared" si="20"/>
        <v>ไม่ผ่าน</v>
      </c>
      <c r="BF84" s="214"/>
      <c r="BG84" s="2"/>
      <c r="BH84" s="20">
        <v>79</v>
      </c>
      <c r="BI84" s="22">
        <f t="shared" si="25"/>
        <v>0</v>
      </c>
      <c r="BJ84" s="51">
        <f t="shared" si="26"/>
        <v>0</v>
      </c>
      <c r="BK84" s="51">
        <f t="shared" si="27"/>
        <v>0</v>
      </c>
      <c r="BL84" s="132">
        <f t="shared" si="21"/>
        <v>0</v>
      </c>
      <c r="BM84" s="133"/>
      <c r="BN84" s="46">
        <f>ภาค1!$AB84</f>
        <v>0</v>
      </c>
      <c r="BO84" s="47">
        <f t="shared" si="28"/>
        <v>0</v>
      </c>
      <c r="BP84" s="48">
        <f t="shared" si="29"/>
        <v>0</v>
      </c>
      <c r="BQ84" s="49" t="str">
        <f t="shared" si="30"/>
        <v>ไม่ผ่าน</v>
      </c>
      <c r="BR84" s="50" t="e">
        <f>ภาค1!$BD84</f>
        <v>#DIV/0!</v>
      </c>
      <c r="BS84" s="50">
        <f t="shared" si="31"/>
        <v>0</v>
      </c>
      <c r="BT84" s="43" t="e">
        <f t="shared" si="32"/>
        <v>#DIV/0!</v>
      </c>
      <c r="BU84" s="44" t="e">
        <f t="shared" si="22"/>
        <v>#DIV/0!</v>
      </c>
    </row>
    <row r="85" spans="1:73" ht="30" hidden="1" customHeight="1" thickBot="1" x14ac:dyDescent="0.45">
      <c r="A85" s="107">
        <v>80</v>
      </c>
      <c r="B85" s="103">
        <f>ภาค1!$B85</f>
        <v>0</v>
      </c>
      <c r="C85" s="104">
        <f>ภาค1!$C85</f>
        <v>0</v>
      </c>
      <c r="D85" s="104">
        <f>ภาค1!$D85</f>
        <v>0</v>
      </c>
      <c r="E85" s="211">
        <f>ภาค1!$E85</f>
        <v>0</v>
      </c>
      <c r="F85" s="212"/>
      <c r="G85" s="79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80"/>
      <c r="AA85" s="39">
        <f t="shared" si="23"/>
        <v>20</v>
      </c>
      <c r="AB85" s="88">
        <f t="shared" si="24"/>
        <v>0</v>
      </c>
      <c r="AC85" s="18" t="str">
        <f t="shared" si="19"/>
        <v>ไม่ผ่าน</v>
      </c>
      <c r="AD85" s="24">
        <v>80</v>
      </c>
      <c r="AE85" s="22">
        <f t="shared" si="33"/>
        <v>0</v>
      </c>
      <c r="AF85" s="51">
        <f t="shared" si="33"/>
        <v>0</v>
      </c>
      <c r="AG85" s="51">
        <f t="shared" si="33"/>
        <v>0</v>
      </c>
      <c r="AH85" s="132">
        <f t="shared" si="33"/>
        <v>0</v>
      </c>
      <c r="AI85" s="133"/>
      <c r="AJ85" s="84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124">
        <f t="shared" si="18"/>
        <v>0</v>
      </c>
      <c r="BD85" s="27">
        <f>SUM(AJ85:BC85)*50/BD5</f>
        <v>0</v>
      </c>
      <c r="BE85" s="213" t="str">
        <f t="shared" si="20"/>
        <v>ไม่ผ่าน</v>
      </c>
      <c r="BF85" s="214"/>
      <c r="BG85" s="2"/>
      <c r="BH85" s="24">
        <v>80</v>
      </c>
      <c r="BI85" s="22">
        <f t="shared" si="25"/>
        <v>0</v>
      </c>
      <c r="BJ85" s="51">
        <f t="shared" si="26"/>
        <v>0</v>
      </c>
      <c r="BK85" s="51">
        <f t="shared" si="27"/>
        <v>0</v>
      </c>
      <c r="BL85" s="132">
        <f t="shared" si="21"/>
        <v>0</v>
      </c>
      <c r="BM85" s="133"/>
      <c r="BN85" s="46">
        <f>ภาค1!$AB85</f>
        <v>0</v>
      </c>
      <c r="BO85" s="47">
        <f t="shared" si="28"/>
        <v>0</v>
      </c>
      <c r="BP85" s="48">
        <f t="shared" si="29"/>
        <v>0</v>
      </c>
      <c r="BQ85" s="49" t="str">
        <f t="shared" si="30"/>
        <v>ไม่ผ่าน</v>
      </c>
      <c r="BR85" s="50" t="e">
        <f>ภาค1!$BD85</f>
        <v>#DIV/0!</v>
      </c>
      <c r="BS85" s="50">
        <f t="shared" si="31"/>
        <v>0</v>
      </c>
      <c r="BT85" s="43" t="e">
        <f t="shared" si="32"/>
        <v>#DIV/0!</v>
      </c>
      <c r="BU85" s="44" t="e">
        <f t="shared" si="22"/>
        <v>#DIV/0!</v>
      </c>
    </row>
    <row r="86" spans="1:73" ht="30" hidden="1" customHeight="1" thickBot="1" x14ac:dyDescent="0.45">
      <c r="A86" s="106">
        <v>81</v>
      </c>
      <c r="B86" s="103">
        <f>ภาค1!$B86</f>
        <v>0</v>
      </c>
      <c r="C86" s="104">
        <f>ภาค1!$C86</f>
        <v>0</v>
      </c>
      <c r="D86" s="104">
        <f>ภาค1!$D86</f>
        <v>0</v>
      </c>
      <c r="E86" s="211">
        <f>ภาค1!$E86</f>
        <v>0</v>
      </c>
      <c r="F86" s="212"/>
      <c r="G86" s="79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80"/>
      <c r="AA86" s="39">
        <f t="shared" si="23"/>
        <v>20</v>
      </c>
      <c r="AB86" s="88">
        <f t="shared" si="24"/>
        <v>0</v>
      </c>
      <c r="AC86" s="18" t="str">
        <f t="shared" si="19"/>
        <v>ไม่ผ่าน</v>
      </c>
      <c r="AD86" s="20">
        <v>81</v>
      </c>
      <c r="AE86" s="22">
        <f t="shared" si="33"/>
        <v>0</v>
      </c>
      <c r="AF86" s="51">
        <f t="shared" si="33"/>
        <v>0</v>
      </c>
      <c r="AG86" s="51">
        <f t="shared" si="33"/>
        <v>0</v>
      </c>
      <c r="AH86" s="132">
        <f t="shared" si="33"/>
        <v>0</v>
      </c>
      <c r="AI86" s="133"/>
      <c r="AJ86" s="84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124">
        <f t="shared" si="18"/>
        <v>0</v>
      </c>
      <c r="BD86" s="27">
        <f>SUM(AJ86:BC86)*50/BD5</f>
        <v>0</v>
      </c>
      <c r="BE86" s="213" t="str">
        <f t="shared" si="20"/>
        <v>ไม่ผ่าน</v>
      </c>
      <c r="BF86" s="214"/>
      <c r="BG86" s="2"/>
      <c r="BH86" s="20">
        <v>81</v>
      </c>
      <c r="BI86" s="22">
        <f t="shared" si="25"/>
        <v>0</v>
      </c>
      <c r="BJ86" s="51">
        <f t="shared" si="26"/>
        <v>0</v>
      </c>
      <c r="BK86" s="51">
        <f t="shared" si="27"/>
        <v>0</v>
      </c>
      <c r="BL86" s="132">
        <f t="shared" si="21"/>
        <v>0</v>
      </c>
      <c r="BM86" s="133"/>
      <c r="BN86" s="46">
        <f>ภาค1!$AB86</f>
        <v>0</v>
      </c>
      <c r="BO86" s="47">
        <f t="shared" si="28"/>
        <v>0</v>
      </c>
      <c r="BP86" s="48">
        <f t="shared" si="29"/>
        <v>0</v>
      </c>
      <c r="BQ86" s="49" t="str">
        <f t="shared" si="30"/>
        <v>ไม่ผ่าน</v>
      </c>
      <c r="BR86" s="50" t="e">
        <f>ภาค1!$BD86</f>
        <v>#DIV/0!</v>
      </c>
      <c r="BS86" s="50">
        <f t="shared" si="31"/>
        <v>0</v>
      </c>
      <c r="BT86" s="43" t="e">
        <f t="shared" si="32"/>
        <v>#DIV/0!</v>
      </c>
      <c r="BU86" s="44" t="e">
        <f t="shared" si="22"/>
        <v>#DIV/0!</v>
      </c>
    </row>
    <row r="87" spans="1:73" ht="30" hidden="1" customHeight="1" thickBot="1" x14ac:dyDescent="0.45">
      <c r="A87" s="107">
        <v>82</v>
      </c>
      <c r="B87" s="103">
        <f>ภาค1!$B87</f>
        <v>0</v>
      </c>
      <c r="C87" s="104">
        <f>ภาค1!$C87</f>
        <v>0</v>
      </c>
      <c r="D87" s="104">
        <f>ภาค1!$D87</f>
        <v>0</v>
      </c>
      <c r="E87" s="211">
        <f>ภาค1!$E87</f>
        <v>0</v>
      </c>
      <c r="F87" s="212"/>
      <c r="G87" s="79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80"/>
      <c r="AA87" s="39">
        <f t="shared" si="23"/>
        <v>20</v>
      </c>
      <c r="AB87" s="88">
        <f t="shared" si="24"/>
        <v>0</v>
      </c>
      <c r="AC87" s="18" t="str">
        <f t="shared" si="19"/>
        <v>ไม่ผ่าน</v>
      </c>
      <c r="AD87" s="24">
        <v>82</v>
      </c>
      <c r="AE87" s="22">
        <f t="shared" si="33"/>
        <v>0</v>
      </c>
      <c r="AF87" s="51">
        <f t="shared" si="33"/>
        <v>0</v>
      </c>
      <c r="AG87" s="51">
        <f t="shared" si="33"/>
        <v>0</v>
      </c>
      <c r="AH87" s="132">
        <f t="shared" si="33"/>
        <v>0</v>
      </c>
      <c r="AI87" s="133"/>
      <c r="AJ87" s="84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124">
        <f t="shared" si="18"/>
        <v>0</v>
      </c>
      <c r="BD87" s="27">
        <f>SUM(AJ87:BC87)*50/BD5</f>
        <v>0</v>
      </c>
      <c r="BE87" s="213" t="str">
        <f t="shared" si="20"/>
        <v>ไม่ผ่าน</v>
      </c>
      <c r="BF87" s="214"/>
      <c r="BG87" s="2"/>
      <c r="BH87" s="24">
        <v>82</v>
      </c>
      <c r="BI87" s="22">
        <f t="shared" si="25"/>
        <v>0</v>
      </c>
      <c r="BJ87" s="51">
        <f t="shared" si="26"/>
        <v>0</v>
      </c>
      <c r="BK87" s="51">
        <f t="shared" si="27"/>
        <v>0</v>
      </c>
      <c r="BL87" s="132">
        <f t="shared" si="21"/>
        <v>0</v>
      </c>
      <c r="BM87" s="133"/>
      <c r="BN87" s="46">
        <f>ภาค1!$AB87</f>
        <v>0</v>
      </c>
      <c r="BO87" s="47">
        <f t="shared" si="28"/>
        <v>0</v>
      </c>
      <c r="BP87" s="48">
        <f t="shared" si="29"/>
        <v>0</v>
      </c>
      <c r="BQ87" s="49" t="str">
        <f t="shared" si="30"/>
        <v>ไม่ผ่าน</v>
      </c>
      <c r="BR87" s="50" t="e">
        <f>ภาค1!$BD87</f>
        <v>#DIV/0!</v>
      </c>
      <c r="BS87" s="50">
        <f t="shared" si="31"/>
        <v>0</v>
      </c>
      <c r="BT87" s="43" t="e">
        <f t="shared" si="32"/>
        <v>#DIV/0!</v>
      </c>
      <c r="BU87" s="44" t="e">
        <f t="shared" si="22"/>
        <v>#DIV/0!</v>
      </c>
    </row>
    <row r="88" spans="1:73" ht="30" hidden="1" customHeight="1" thickBot="1" x14ac:dyDescent="0.45">
      <c r="A88" s="106">
        <v>83</v>
      </c>
      <c r="B88" s="103">
        <f>ภาค1!$B88</f>
        <v>0</v>
      </c>
      <c r="C88" s="104">
        <f>ภาค1!$C88</f>
        <v>0</v>
      </c>
      <c r="D88" s="104">
        <f>ภาค1!$D88</f>
        <v>0</v>
      </c>
      <c r="E88" s="211">
        <f>ภาค1!$E88</f>
        <v>0</v>
      </c>
      <c r="F88" s="212"/>
      <c r="G88" s="79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80"/>
      <c r="AA88" s="39">
        <f t="shared" si="23"/>
        <v>20</v>
      </c>
      <c r="AB88" s="88">
        <f t="shared" si="24"/>
        <v>0</v>
      </c>
      <c r="AC88" s="18" t="str">
        <f t="shared" si="19"/>
        <v>ไม่ผ่าน</v>
      </c>
      <c r="AD88" s="20">
        <v>83</v>
      </c>
      <c r="AE88" s="22">
        <f t="shared" si="33"/>
        <v>0</v>
      </c>
      <c r="AF88" s="51">
        <f t="shared" si="33"/>
        <v>0</v>
      </c>
      <c r="AG88" s="51">
        <f t="shared" si="33"/>
        <v>0</v>
      </c>
      <c r="AH88" s="132">
        <f t="shared" si="33"/>
        <v>0</v>
      </c>
      <c r="AI88" s="133"/>
      <c r="AJ88" s="84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124">
        <f t="shared" si="18"/>
        <v>0</v>
      </c>
      <c r="BD88" s="27">
        <f>SUM(AJ88:BC88)*50/BD5</f>
        <v>0</v>
      </c>
      <c r="BE88" s="213" t="str">
        <f t="shared" si="20"/>
        <v>ไม่ผ่าน</v>
      </c>
      <c r="BF88" s="214"/>
      <c r="BG88" s="2"/>
      <c r="BH88" s="20">
        <v>83</v>
      </c>
      <c r="BI88" s="22">
        <f t="shared" si="25"/>
        <v>0</v>
      </c>
      <c r="BJ88" s="51">
        <f t="shared" si="26"/>
        <v>0</v>
      </c>
      <c r="BK88" s="51">
        <f t="shared" si="27"/>
        <v>0</v>
      </c>
      <c r="BL88" s="132">
        <f t="shared" si="21"/>
        <v>0</v>
      </c>
      <c r="BM88" s="133"/>
      <c r="BN88" s="46">
        <f>ภาค1!$AB88</f>
        <v>0</v>
      </c>
      <c r="BO88" s="47">
        <f t="shared" si="28"/>
        <v>0</v>
      </c>
      <c r="BP88" s="48">
        <f t="shared" si="29"/>
        <v>0</v>
      </c>
      <c r="BQ88" s="49" t="str">
        <f t="shared" si="30"/>
        <v>ไม่ผ่าน</v>
      </c>
      <c r="BR88" s="50" t="e">
        <f>ภาค1!$BD88</f>
        <v>#DIV/0!</v>
      </c>
      <c r="BS88" s="50">
        <f t="shared" si="31"/>
        <v>0</v>
      </c>
      <c r="BT88" s="43" t="e">
        <f t="shared" si="32"/>
        <v>#DIV/0!</v>
      </c>
      <c r="BU88" s="44" t="e">
        <f t="shared" si="22"/>
        <v>#DIV/0!</v>
      </c>
    </row>
    <row r="89" spans="1:73" ht="30" hidden="1" customHeight="1" thickBot="1" x14ac:dyDescent="0.45">
      <c r="A89" s="107">
        <v>84</v>
      </c>
      <c r="B89" s="103">
        <f>ภาค1!$B89</f>
        <v>0</v>
      </c>
      <c r="C89" s="104">
        <f>ภาค1!$C89</f>
        <v>0</v>
      </c>
      <c r="D89" s="104">
        <f>ภาค1!$D89</f>
        <v>0</v>
      </c>
      <c r="E89" s="211">
        <f>ภาค1!$E89</f>
        <v>0</v>
      </c>
      <c r="F89" s="212"/>
      <c r="G89" s="79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80"/>
      <c r="AA89" s="39">
        <f t="shared" si="23"/>
        <v>20</v>
      </c>
      <c r="AB89" s="88">
        <f t="shared" si="24"/>
        <v>0</v>
      </c>
      <c r="AC89" s="18" t="str">
        <f t="shared" si="19"/>
        <v>ไม่ผ่าน</v>
      </c>
      <c r="AD89" s="24">
        <v>84</v>
      </c>
      <c r="AE89" s="22">
        <f t="shared" si="33"/>
        <v>0</v>
      </c>
      <c r="AF89" s="51">
        <f t="shared" si="33"/>
        <v>0</v>
      </c>
      <c r="AG89" s="51">
        <f t="shared" si="33"/>
        <v>0</v>
      </c>
      <c r="AH89" s="132">
        <f t="shared" si="33"/>
        <v>0</v>
      </c>
      <c r="AI89" s="133"/>
      <c r="AJ89" s="84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124">
        <f t="shared" si="18"/>
        <v>0</v>
      </c>
      <c r="BD89" s="27">
        <f>SUM(AJ89:BC89)*50/BD5</f>
        <v>0</v>
      </c>
      <c r="BE89" s="213" t="str">
        <f t="shared" si="20"/>
        <v>ไม่ผ่าน</v>
      </c>
      <c r="BF89" s="214"/>
      <c r="BG89" s="2"/>
      <c r="BH89" s="24">
        <v>84</v>
      </c>
      <c r="BI89" s="22">
        <f t="shared" si="25"/>
        <v>0</v>
      </c>
      <c r="BJ89" s="51">
        <f t="shared" si="26"/>
        <v>0</v>
      </c>
      <c r="BK89" s="51">
        <f t="shared" si="27"/>
        <v>0</v>
      </c>
      <c r="BL89" s="132">
        <f t="shared" si="21"/>
        <v>0</v>
      </c>
      <c r="BM89" s="133"/>
      <c r="BN89" s="46">
        <f>ภาค1!$AB89</f>
        <v>0</v>
      </c>
      <c r="BO89" s="47">
        <f t="shared" si="28"/>
        <v>0</v>
      </c>
      <c r="BP89" s="48">
        <f t="shared" si="29"/>
        <v>0</v>
      </c>
      <c r="BQ89" s="49" t="str">
        <f t="shared" si="30"/>
        <v>ไม่ผ่าน</v>
      </c>
      <c r="BR89" s="50" t="e">
        <f>ภาค1!$BD89</f>
        <v>#DIV/0!</v>
      </c>
      <c r="BS89" s="50">
        <f t="shared" si="31"/>
        <v>0</v>
      </c>
      <c r="BT89" s="43" t="e">
        <f t="shared" si="32"/>
        <v>#DIV/0!</v>
      </c>
      <c r="BU89" s="44" t="e">
        <f t="shared" si="22"/>
        <v>#DIV/0!</v>
      </c>
    </row>
    <row r="90" spans="1:73" ht="30" hidden="1" customHeight="1" thickBot="1" x14ac:dyDescent="0.45">
      <c r="A90" s="106">
        <v>85</v>
      </c>
      <c r="B90" s="103">
        <f>ภาค1!$B90</f>
        <v>0</v>
      </c>
      <c r="C90" s="104">
        <f>ภาค1!$C90</f>
        <v>0</v>
      </c>
      <c r="D90" s="104">
        <f>ภาค1!$D90</f>
        <v>0</v>
      </c>
      <c r="E90" s="211">
        <f>ภาค1!$E90</f>
        <v>0</v>
      </c>
      <c r="F90" s="212"/>
      <c r="G90" s="79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80"/>
      <c r="AA90" s="39">
        <f t="shared" si="23"/>
        <v>20</v>
      </c>
      <c r="AB90" s="88">
        <f t="shared" si="24"/>
        <v>0</v>
      </c>
      <c r="AC90" s="18" t="str">
        <f t="shared" si="19"/>
        <v>ไม่ผ่าน</v>
      </c>
      <c r="AD90" s="20">
        <v>85</v>
      </c>
      <c r="AE90" s="22">
        <f t="shared" si="33"/>
        <v>0</v>
      </c>
      <c r="AF90" s="51">
        <f t="shared" si="33"/>
        <v>0</v>
      </c>
      <c r="AG90" s="51">
        <f t="shared" si="33"/>
        <v>0</v>
      </c>
      <c r="AH90" s="132">
        <f t="shared" si="33"/>
        <v>0</v>
      </c>
      <c r="AI90" s="133"/>
      <c r="AJ90" s="84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124">
        <f t="shared" si="18"/>
        <v>0</v>
      </c>
      <c r="BD90" s="27">
        <f>SUM(AJ90:BC90)*50/BD5</f>
        <v>0</v>
      </c>
      <c r="BE90" s="213" t="str">
        <f t="shared" si="20"/>
        <v>ไม่ผ่าน</v>
      </c>
      <c r="BF90" s="214"/>
      <c r="BG90" s="2"/>
      <c r="BH90" s="20">
        <v>85</v>
      </c>
      <c r="BI90" s="22">
        <f t="shared" si="25"/>
        <v>0</v>
      </c>
      <c r="BJ90" s="51">
        <f t="shared" si="26"/>
        <v>0</v>
      </c>
      <c r="BK90" s="51">
        <f t="shared" si="27"/>
        <v>0</v>
      </c>
      <c r="BL90" s="132">
        <f t="shared" si="21"/>
        <v>0</v>
      </c>
      <c r="BM90" s="133"/>
      <c r="BN90" s="46">
        <f>ภาค1!$AB90</f>
        <v>0</v>
      </c>
      <c r="BO90" s="47">
        <f t="shared" si="28"/>
        <v>0</v>
      </c>
      <c r="BP90" s="48">
        <f t="shared" si="29"/>
        <v>0</v>
      </c>
      <c r="BQ90" s="49" t="str">
        <f t="shared" si="30"/>
        <v>ไม่ผ่าน</v>
      </c>
      <c r="BR90" s="50" t="e">
        <f>ภาค1!$BD90</f>
        <v>#DIV/0!</v>
      </c>
      <c r="BS90" s="50">
        <f t="shared" si="31"/>
        <v>0</v>
      </c>
      <c r="BT90" s="43" t="e">
        <f t="shared" si="32"/>
        <v>#DIV/0!</v>
      </c>
      <c r="BU90" s="44" t="e">
        <f t="shared" si="22"/>
        <v>#DIV/0!</v>
      </c>
    </row>
    <row r="91" spans="1:73" ht="30" hidden="1" customHeight="1" thickBot="1" x14ac:dyDescent="0.45">
      <c r="A91" s="107">
        <v>86</v>
      </c>
      <c r="B91" s="103">
        <f>ภาค1!$B91</f>
        <v>0</v>
      </c>
      <c r="C91" s="104">
        <f>ภาค1!$C91</f>
        <v>0</v>
      </c>
      <c r="D91" s="104">
        <f>ภาค1!$D91</f>
        <v>0</v>
      </c>
      <c r="E91" s="211">
        <f>ภาค1!$E91</f>
        <v>0</v>
      </c>
      <c r="F91" s="212"/>
      <c r="G91" s="81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3"/>
      <c r="AA91" s="39">
        <f t="shared" si="23"/>
        <v>20</v>
      </c>
      <c r="AB91" s="88">
        <f t="shared" si="24"/>
        <v>0</v>
      </c>
      <c r="AC91" s="26" t="str">
        <f t="shared" si="19"/>
        <v>ไม่ผ่าน</v>
      </c>
      <c r="AD91" s="24">
        <v>86</v>
      </c>
      <c r="AE91" s="22">
        <f t="shared" si="33"/>
        <v>0</v>
      </c>
      <c r="AF91" s="51">
        <f t="shared" si="33"/>
        <v>0</v>
      </c>
      <c r="AG91" s="51">
        <f t="shared" si="33"/>
        <v>0</v>
      </c>
      <c r="AH91" s="132">
        <f t="shared" si="33"/>
        <v>0</v>
      </c>
      <c r="AI91" s="133"/>
      <c r="AJ91" s="86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125">
        <f t="shared" si="18"/>
        <v>0</v>
      </c>
      <c r="BD91" s="28">
        <f>SUM(AJ91:BC91)*50/BD5</f>
        <v>0</v>
      </c>
      <c r="BE91" s="213" t="str">
        <f t="shared" si="20"/>
        <v>ไม่ผ่าน</v>
      </c>
      <c r="BF91" s="214"/>
      <c r="BG91" s="2"/>
      <c r="BH91" s="52">
        <v>86</v>
      </c>
      <c r="BI91" s="53">
        <f t="shared" si="25"/>
        <v>0</v>
      </c>
      <c r="BJ91" s="54">
        <f t="shared" si="26"/>
        <v>0</v>
      </c>
      <c r="BK91" s="54">
        <f t="shared" si="27"/>
        <v>0</v>
      </c>
      <c r="BL91" s="259">
        <f t="shared" si="21"/>
        <v>0</v>
      </c>
      <c r="BM91" s="260"/>
      <c r="BN91" s="55">
        <f>ภาค1!$AB91</f>
        <v>0</v>
      </c>
      <c r="BO91" s="56">
        <f t="shared" si="28"/>
        <v>0</v>
      </c>
      <c r="BP91" s="57">
        <f t="shared" si="29"/>
        <v>0</v>
      </c>
      <c r="BQ91" s="58" t="str">
        <f t="shared" si="30"/>
        <v>ไม่ผ่าน</v>
      </c>
      <c r="BR91" s="59" t="e">
        <f>ภาค1!$BD91</f>
        <v>#DIV/0!</v>
      </c>
      <c r="BS91" s="59">
        <f t="shared" si="31"/>
        <v>0</v>
      </c>
      <c r="BT91" s="59" t="e">
        <f>(BR91+BS91)</f>
        <v>#DIV/0!</v>
      </c>
      <c r="BU91" s="44" t="e">
        <f t="shared" si="22"/>
        <v>#DIV/0!</v>
      </c>
    </row>
    <row r="92" spans="1:73" ht="26.25" x14ac:dyDescent="0.35">
      <c r="A92" s="136"/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 t="s">
        <v>24</v>
      </c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  <c r="AT92" s="136"/>
      <c r="AU92" s="136"/>
      <c r="AV92" s="136"/>
      <c r="AW92" s="136"/>
      <c r="AX92" s="136"/>
      <c r="AY92" s="136"/>
      <c r="AZ92" s="136"/>
      <c r="BA92" s="136"/>
      <c r="BB92" s="136"/>
      <c r="BC92" s="136"/>
      <c r="BD92" s="136"/>
      <c r="BE92" s="136"/>
      <c r="BF92" s="136"/>
      <c r="BG92" s="2"/>
      <c r="BI92" s="7"/>
    </row>
  </sheetData>
  <sheetProtection algorithmName="SHA-512" hashValue="NuCahVu4TPZUhyqh7MI6yy6KTZF2YFoAtLb5By33psDMg4IjLoFALyV3ieMZcMke8vkxAObOERZORFqTJje9Gg==" saltValue="lH8p+3HTkwfQpWX2C479FA==" spinCount="100000" sheet="1" objects="1" scenarios="1"/>
  <mergeCells count="408">
    <mergeCell ref="BE65:BF65"/>
    <mergeCell ref="I4:I5"/>
    <mergeCell ref="J4:J5"/>
    <mergeCell ref="K4:K5"/>
    <mergeCell ref="L4:L5"/>
    <mergeCell ref="N4:N5"/>
    <mergeCell ref="M4:M5"/>
    <mergeCell ref="BE62:BF62"/>
    <mergeCell ref="Q4:Q5"/>
    <mergeCell ref="P4:P5"/>
    <mergeCell ref="O4:O5"/>
    <mergeCell ref="AA4:AA5"/>
    <mergeCell ref="AB4:AB5"/>
    <mergeCell ref="Y4:Y5"/>
    <mergeCell ref="X4:X5"/>
    <mergeCell ref="BE52:BF52"/>
    <mergeCell ref="BE49:BF49"/>
    <mergeCell ref="BE38:BF38"/>
    <mergeCell ref="BE39:BF39"/>
    <mergeCell ref="BE40:BF40"/>
    <mergeCell ref="BE64:BF64"/>
    <mergeCell ref="BE53:BF53"/>
    <mergeCell ref="BE54:BF54"/>
    <mergeCell ref="BE55:BF55"/>
    <mergeCell ref="BE66:BF66"/>
    <mergeCell ref="BE67:BF67"/>
    <mergeCell ref="BE68:BF68"/>
    <mergeCell ref="BE83:BF83"/>
    <mergeCell ref="BE84:BF84"/>
    <mergeCell ref="BE74:BF74"/>
    <mergeCell ref="BE75:BF75"/>
    <mergeCell ref="BE76:BF76"/>
    <mergeCell ref="BE77:BF77"/>
    <mergeCell ref="BE78:BF78"/>
    <mergeCell ref="BE79:BF79"/>
    <mergeCell ref="BE80:BF80"/>
    <mergeCell ref="BE81:BF81"/>
    <mergeCell ref="BE82:BF82"/>
    <mergeCell ref="BE69:BF69"/>
    <mergeCell ref="BE70:BF70"/>
    <mergeCell ref="BE71:BF71"/>
    <mergeCell ref="BE72:BF72"/>
    <mergeCell ref="BE73:BF73"/>
    <mergeCell ref="BE56:BF56"/>
    <mergeCell ref="BE57:BF57"/>
    <mergeCell ref="BE58:BF58"/>
    <mergeCell ref="BE59:BF59"/>
    <mergeCell ref="BE60:BF60"/>
    <mergeCell ref="BE61:BF61"/>
    <mergeCell ref="BE63:BF63"/>
    <mergeCell ref="BE41:BF41"/>
    <mergeCell ref="BE42:BF42"/>
    <mergeCell ref="BE43:BF43"/>
    <mergeCell ref="BE44:BF44"/>
    <mergeCell ref="BE45:BF45"/>
    <mergeCell ref="BE46:BF46"/>
    <mergeCell ref="BE47:BF47"/>
    <mergeCell ref="BE48:BF48"/>
    <mergeCell ref="BE31:BF31"/>
    <mergeCell ref="BE32:BF32"/>
    <mergeCell ref="BE33:BF33"/>
    <mergeCell ref="BE34:BF34"/>
    <mergeCell ref="BE35:BF35"/>
    <mergeCell ref="BE36:BF36"/>
    <mergeCell ref="BE37:BF37"/>
    <mergeCell ref="BE50:BF50"/>
    <mergeCell ref="BE51:BF51"/>
    <mergeCell ref="BL67:BM67"/>
    <mergeCell ref="BL68:BM68"/>
    <mergeCell ref="BL69:BM69"/>
    <mergeCell ref="BL70:BM70"/>
    <mergeCell ref="BE11:BF11"/>
    <mergeCell ref="BE12:BF12"/>
    <mergeCell ref="BE13:BF13"/>
    <mergeCell ref="BE14:BF14"/>
    <mergeCell ref="BE15:BF15"/>
    <mergeCell ref="BE16:BF16"/>
    <mergeCell ref="BE17:BF17"/>
    <mergeCell ref="BE18:BF18"/>
    <mergeCell ref="BE19:BF19"/>
    <mergeCell ref="BE20:BF20"/>
    <mergeCell ref="BE21:BF21"/>
    <mergeCell ref="BE22:BF22"/>
    <mergeCell ref="BE23:BF23"/>
    <mergeCell ref="BE24:BF24"/>
    <mergeCell ref="BE25:BF25"/>
    <mergeCell ref="BE26:BF26"/>
    <mergeCell ref="BE27:BF27"/>
    <mergeCell ref="BE28:BF28"/>
    <mergeCell ref="BE29:BF29"/>
    <mergeCell ref="BE30:BF30"/>
    <mergeCell ref="BL71:BM71"/>
    <mergeCell ref="BL72:BM72"/>
    <mergeCell ref="BL26:BM26"/>
    <mergeCell ref="BL27:BM27"/>
    <mergeCell ref="BL37:BM37"/>
    <mergeCell ref="BL38:BM38"/>
    <mergeCell ref="BL39:BM39"/>
    <mergeCell ref="BL41:BM41"/>
    <mergeCell ref="BL42:BM42"/>
    <mergeCell ref="BL43:BM43"/>
    <mergeCell ref="BL66:BM66"/>
    <mergeCell ref="BL62:BM62"/>
    <mergeCell ref="BL47:BM47"/>
    <mergeCell ref="BL48:BM48"/>
    <mergeCell ref="BL49:BM49"/>
    <mergeCell ref="BL50:BM50"/>
    <mergeCell ref="BL51:BM51"/>
    <mergeCell ref="BL56:BM56"/>
    <mergeCell ref="BL57:BM57"/>
    <mergeCell ref="BL58:BM58"/>
    <mergeCell ref="BL59:BM59"/>
    <mergeCell ref="BL60:BM60"/>
    <mergeCell ref="BL61:BM61"/>
    <mergeCell ref="BL65:BM65"/>
    <mergeCell ref="BL44:BM44"/>
    <mergeCell ref="BL45:BM45"/>
    <mergeCell ref="BL46:BM46"/>
    <mergeCell ref="BL35:BM35"/>
    <mergeCell ref="BL36:BM36"/>
    <mergeCell ref="BL20:BM20"/>
    <mergeCell ref="BL21:BM21"/>
    <mergeCell ref="BL22:BM22"/>
    <mergeCell ref="BL23:BM23"/>
    <mergeCell ref="BL24:BM24"/>
    <mergeCell ref="BL25:BM25"/>
    <mergeCell ref="BL28:BM28"/>
    <mergeCell ref="BL91:BM91"/>
    <mergeCell ref="BL74:BM74"/>
    <mergeCell ref="BL75:BM75"/>
    <mergeCell ref="BL76:BM76"/>
    <mergeCell ref="BL77:BM77"/>
    <mergeCell ref="BL78:BM78"/>
    <mergeCell ref="BL79:BM79"/>
    <mergeCell ref="BL80:BM80"/>
    <mergeCell ref="BL89:BM89"/>
    <mergeCell ref="BL85:BM85"/>
    <mergeCell ref="BL90:BM90"/>
    <mergeCell ref="BL86:BM86"/>
    <mergeCell ref="BL87:BM87"/>
    <mergeCell ref="BL15:BM15"/>
    <mergeCell ref="BL16:BM16"/>
    <mergeCell ref="BL17:BM17"/>
    <mergeCell ref="BL18:BM18"/>
    <mergeCell ref="BL19:BM19"/>
    <mergeCell ref="BL88:BM88"/>
    <mergeCell ref="BL81:BM81"/>
    <mergeCell ref="BL82:BM82"/>
    <mergeCell ref="BL83:BM83"/>
    <mergeCell ref="BL84:BM84"/>
    <mergeCell ref="BL52:BM52"/>
    <mergeCell ref="BL53:BM53"/>
    <mergeCell ref="BL54:BM54"/>
    <mergeCell ref="BL63:BM63"/>
    <mergeCell ref="BL64:BM64"/>
    <mergeCell ref="BL55:BM55"/>
    <mergeCell ref="BL73:BM73"/>
    <mergeCell ref="BL40:BM40"/>
    <mergeCell ref="BL29:BM29"/>
    <mergeCell ref="BL30:BM30"/>
    <mergeCell ref="BL31:BM31"/>
    <mergeCell ref="BL32:BM32"/>
    <mergeCell ref="BL33:BM33"/>
    <mergeCell ref="BL34:BM34"/>
    <mergeCell ref="BL11:BM11"/>
    <mergeCell ref="BL12:BM12"/>
    <mergeCell ref="BL13:BM13"/>
    <mergeCell ref="BL14:BM14"/>
    <mergeCell ref="BE4:BE5"/>
    <mergeCell ref="BF4:BF5"/>
    <mergeCell ref="BL9:BM9"/>
    <mergeCell ref="BL10:BM10"/>
    <mergeCell ref="BE6:BF6"/>
    <mergeCell ref="BE7:BF7"/>
    <mergeCell ref="BJ3:BK5"/>
    <mergeCell ref="BD3:BF3"/>
    <mergeCell ref="BE9:BF9"/>
    <mergeCell ref="BE10:BF10"/>
    <mergeCell ref="BL7:BM7"/>
    <mergeCell ref="BL8:BM8"/>
    <mergeCell ref="BL6:BM6"/>
    <mergeCell ref="BE8:BF8"/>
    <mergeCell ref="BS3:BS4"/>
    <mergeCell ref="BP3:BQ4"/>
    <mergeCell ref="BT3:BU4"/>
    <mergeCell ref="BN3:BN4"/>
    <mergeCell ref="BO3:BO4"/>
    <mergeCell ref="BH3:BH5"/>
    <mergeCell ref="BI3:BI5"/>
    <mergeCell ref="BR3:BR4"/>
    <mergeCell ref="BR5:BS5"/>
    <mergeCell ref="W4:W5"/>
    <mergeCell ref="V4:V5"/>
    <mergeCell ref="U4:U5"/>
    <mergeCell ref="F4:F5"/>
    <mergeCell ref="BL3:BM5"/>
    <mergeCell ref="A1:AB1"/>
    <mergeCell ref="AD1:BD1"/>
    <mergeCell ref="BE1:BF1"/>
    <mergeCell ref="BE2:BF2"/>
    <mergeCell ref="AD3:AD5"/>
    <mergeCell ref="AE3:AE5"/>
    <mergeCell ref="B3:B5"/>
    <mergeCell ref="Z4:Z5"/>
    <mergeCell ref="A2:B2"/>
    <mergeCell ref="Y2:AB2"/>
    <mergeCell ref="C2:F2"/>
    <mergeCell ref="G2:X2"/>
    <mergeCell ref="AN2:BD2"/>
    <mergeCell ref="AE2:AF2"/>
    <mergeCell ref="AG2:AM2"/>
    <mergeCell ref="BH1:BU1"/>
    <mergeCell ref="BH2:BL2"/>
    <mergeCell ref="BN2:BR2"/>
    <mergeCell ref="BN5:BO5"/>
    <mergeCell ref="AH8:AI8"/>
    <mergeCell ref="E9:F9"/>
    <mergeCell ref="AH9:AI9"/>
    <mergeCell ref="E10:F10"/>
    <mergeCell ref="AH10:AI10"/>
    <mergeCell ref="E11:F11"/>
    <mergeCell ref="AH11:AI11"/>
    <mergeCell ref="A3:A5"/>
    <mergeCell ref="C3:D5"/>
    <mergeCell ref="E3:E5"/>
    <mergeCell ref="AA3:AB3"/>
    <mergeCell ref="AC3:AC5"/>
    <mergeCell ref="E8:F8"/>
    <mergeCell ref="E6:F6"/>
    <mergeCell ref="T4:T5"/>
    <mergeCell ref="S4:S5"/>
    <mergeCell ref="R4:R5"/>
    <mergeCell ref="AH6:AI6"/>
    <mergeCell ref="E7:F7"/>
    <mergeCell ref="AH7:AI7"/>
    <mergeCell ref="AF3:AG5"/>
    <mergeCell ref="AH3:AH5"/>
    <mergeCell ref="G4:G5"/>
    <mergeCell ref="H4:H5"/>
    <mergeCell ref="E15:F15"/>
    <mergeCell ref="AH15:AI15"/>
    <mergeCell ref="E16:F16"/>
    <mergeCell ref="AH16:AI16"/>
    <mergeCell ref="E17:F17"/>
    <mergeCell ref="AH17:AI17"/>
    <mergeCell ref="E12:F12"/>
    <mergeCell ref="AH12:AI12"/>
    <mergeCell ref="E13:F13"/>
    <mergeCell ref="AH13:AI13"/>
    <mergeCell ref="E14:F14"/>
    <mergeCell ref="AH14:AI14"/>
    <mergeCell ref="E21:F21"/>
    <mergeCell ref="AH21:AI21"/>
    <mergeCell ref="E22:F22"/>
    <mergeCell ref="AH22:AI22"/>
    <mergeCell ref="E23:F23"/>
    <mergeCell ref="AH23:AI23"/>
    <mergeCell ref="E18:F18"/>
    <mergeCell ref="AH18:AI18"/>
    <mergeCell ref="E19:F19"/>
    <mergeCell ref="AH19:AI19"/>
    <mergeCell ref="E20:F20"/>
    <mergeCell ref="AH20:AI20"/>
    <mergeCell ref="E27:F27"/>
    <mergeCell ref="AH27:AI27"/>
    <mergeCell ref="E28:F28"/>
    <mergeCell ref="AH28:AI28"/>
    <mergeCell ref="E29:F29"/>
    <mergeCell ref="AH29:AI29"/>
    <mergeCell ref="E24:F24"/>
    <mergeCell ref="AH24:AI24"/>
    <mergeCell ref="E25:F25"/>
    <mergeCell ref="AH25:AI25"/>
    <mergeCell ref="E26:F26"/>
    <mergeCell ref="AH26:AI26"/>
    <mergeCell ref="E33:F33"/>
    <mergeCell ref="AH33:AI33"/>
    <mergeCell ref="E34:F34"/>
    <mergeCell ref="AH34:AI34"/>
    <mergeCell ref="E35:F35"/>
    <mergeCell ref="AH35:AI35"/>
    <mergeCell ref="E30:F30"/>
    <mergeCell ref="AH30:AI30"/>
    <mergeCell ref="E31:F31"/>
    <mergeCell ref="AH31:AI31"/>
    <mergeCell ref="E32:F32"/>
    <mergeCell ref="AH32:AI32"/>
    <mergeCell ref="E39:F39"/>
    <mergeCell ref="AH39:AI39"/>
    <mergeCell ref="E40:F40"/>
    <mergeCell ref="AH40:AI40"/>
    <mergeCell ref="E41:F41"/>
    <mergeCell ref="AH41:AI41"/>
    <mergeCell ref="E36:F36"/>
    <mergeCell ref="AH36:AI36"/>
    <mergeCell ref="E37:F37"/>
    <mergeCell ref="AH37:AI37"/>
    <mergeCell ref="E38:F38"/>
    <mergeCell ref="AH38:AI38"/>
    <mergeCell ref="E45:F45"/>
    <mergeCell ref="AH45:AI45"/>
    <mergeCell ref="E46:F46"/>
    <mergeCell ref="AH46:AI46"/>
    <mergeCell ref="E47:F47"/>
    <mergeCell ref="AH47:AI47"/>
    <mergeCell ref="E42:F42"/>
    <mergeCell ref="AH42:AI42"/>
    <mergeCell ref="E43:F43"/>
    <mergeCell ref="AH43:AI43"/>
    <mergeCell ref="E44:F44"/>
    <mergeCell ref="AH44:AI44"/>
    <mergeCell ref="E51:F51"/>
    <mergeCell ref="AH51:AI51"/>
    <mergeCell ref="E52:F52"/>
    <mergeCell ref="AH52:AI52"/>
    <mergeCell ref="E53:F53"/>
    <mergeCell ref="AH53:AI53"/>
    <mergeCell ref="E48:F48"/>
    <mergeCell ref="AH48:AI48"/>
    <mergeCell ref="E49:F49"/>
    <mergeCell ref="AH49:AI49"/>
    <mergeCell ref="E50:F50"/>
    <mergeCell ref="AH50:AI50"/>
    <mergeCell ref="E57:F57"/>
    <mergeCell ref="AH57:AI57"/>
    <mergeCell ref="E58:F58"/>
    <mergeCell ref="AH58:AI58"/>
    <mergeCell ref="E59:F59"/>
    <mergeCell ref="AH59:AI59"/>
    <mergeCell ref="E54:F54"/>
    <mergeCell ref="AH54:AI54"/>
    <mergeCell ref="E55:F55"/>
    <mergeCell ref="AH55:AI55"/>
    <mergeCell ref="E56:F56"/>
    <mergeCell ref="AH56:AI56"/>
    <mergeCell ref="E63:F63"/>
    <mergeCell ref="AH63:AI63"/>
    <mergeCell ref="E64:F64"/>
    <mergeCell ref="AH64:AI64"/>
    <mergeCell ref="E65:F65"/>
    <mergeCell ref="AH65:AI65"/>
    <mergeCell ref="E60:F60"/>
    <mergeCell ref="AH60:AI60"/>
    <mergeCell ref="E61:F61"/>
    <mergeCell ref="AH61:AI61"/>
    <mergeCell ref="E62:F62"/>
    <mergeCell ref="AH62:AI62"/>
    <mergeCell ref="E69:F69"/>
    <mergeCell ref="AH69:AI69"/>
    <mergeCell ref="E70:F70"/>
    <mergeCell ref="AH70:AI70"/>
    <mergeCell ref="E71:F71"/>
    <mergeCell ref="AH71:AI71"/>
    <mergeCell ref="E66:F66"/>
    <mergeCell ref="AH66:AI66"/>
    <mergeCell ref="E67:F67"/>
    <mergeCell ref="AH67:AI67"/>
    <mergeCell ref="E68:F68"/>
    <mergeCell ref="AH68:AI68"/>
    <mergeCell ref="E79:F79"/>
    <mergeCell ref="E72:F72"/>
    <mergeCell ref="AH72:AI72"/>
    <mergeCell ref="E73:F73"/>
    <mergeCell ref="AH73:AI73"/>
    <mergeCell ref="E74:F74"/>
    <mergeCell ref="AH74:AI74"/>
    <mergeCell ref="AH79:AI79"/>
    <mergeCell ref="E75:F75"/>
    <mergeCell ref="AH75:AI75"/>
    <mergeCell ref="E76:F76"/>
    <mergeCell ref="AH76:AI76"/>
    <mergeCell ref="E77:F77"/>
    <mergeCell ref="AH77:AI77"/>
    <mergeCell ref="E78:F78"/>
    <mergeCell ref="AH78:AI78"/>
    <mergeCell ref="A92:AC92"/>
    <mergeCell ref="AD92:BF92"/>
    <mergeCell ref="BE89:BF89"/>
    <mergeCell ref="BE90:BF90"/>
    <mergeCell ref="BE91:BF91"/>
    <mergeCell ref="AH85:AI85"/>
    <mergeCell ref="E86:F86"/>
    <mergeCell ref="BE88:BF88"/>
    <mergeCell ref="E88:F88"/>
    <mergeCell ref="AH88:AI88"/>
    <mergeCell ref="AH86:AI86"/>
    <mergeCell ref="BE87:BF87"/>
    <mergeCell ref="E85:F85"/>
    <mergeCell ref="BE86:BF86"/>
    <mergeCell ref="E87:F87"/>
    <mergeCell ref="AH87:AI87"/>
    <mergeCell ref="BE85:BF85"/>
    <mergeCell ref="E89:F89"/>
    <mergeCell ref="AH89:AI89"/>
    <mergeCell ref="E90:F90"/>
    <mergeCell ref="AH90:AI90"/>
    <mergeCell ref="E91:F91"/>
    <mergeCell ref="AH91:AI91"/>
    <mergeCell ref="E80:F80"/>
    <mergeCell ref="AH80:AI80"/>
    <mergeCell ref="E82:F82"/>
    <mergeCell ref="AH82:AI82"/>
    <mergeCell ref="E83:F83"/>
    <mergeCell ref="AH83:AI83"/>
    <mergeCell ref="AH81:AI81"/>
    <mergeCell ref="E84:F84"/>
    <mergeCell ref="AH84:AI84"/>
    <mergeCell ref="E81:F81"/>
  </mergeCells>
  <dataValidations count="1">
    <dataValidation type="list" allowBlank="1" showInputMessage="1" showErrorMessage="1" sqref="G6:Z91">
      <formula1>$CA$6:$CA$6</formula1>
    </dataValidation>
  </dataValidations>
  <pageMargins left="0.28000000000000003" right="0.19685039370078741" top="0.43307086614173229" bottom="0.74803149606299213" header="0.27559055118110237" footer="0.31496062992125984"/>
  <pageSetup paperSize="9" scale="70" orientation="portrait" blackAndWhite="1" horizontalDpi="4294967293" vertic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ภาค1</vt:lpstr>
      <vt:lpstr>ภาค2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2020-08-21T05:34:33Z</dcterms:modified>
</cp:coreProperties>
</file>