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.2.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  <fileRecoveryPr repairLoad="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<sst xmlns="http://schemas.openxmlformats.org/spreadsheetml/2006/main" count="846" uniqueCount="441">
  <si>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</si>
  <si>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</si>
  <si>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</si>
  <si>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</si>
  <si>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</si>
  <si>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</si>
  <si>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</si>
  <si>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</si>
  <si>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</si>
  <si>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</si>
  <si>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</si>
  <si>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</si>
  <si>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</si>
  <si>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</si>
  <si>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</si>
  <si>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</si>
  <si>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</si>
  <si>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</si>
  <si>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</si>
  <si>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</si>
  <si>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</si>
  <si>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</si>
  <si>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</si>
  <si>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</si>
  <si>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</si>
  <si>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</si>
  <si>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</si>
  <si>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</si>
  <si>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</si>
  <si>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</si>
  <si>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</si>
  <si>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</si>
  <si>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</si>
  <si>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</si>
  <si>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</si>
  <si>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</si>
  <si>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</si>
  <si>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</si>
  <si>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</si>
  <si>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</si>
  <si>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</si>
  <si>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</si>
  <si>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</si>
  <si>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</si>
  <si>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</si>
  <si>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</si>
  <si>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</si>
  <si>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</si>
  <si>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</si>
  <si>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</si>
  <si>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</si>
  <si>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</si>
  <si>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</si>
  <si>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</si>
  <si>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</si>
  <si>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</si>
  <si>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</si>
  <si>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</si>
  <si>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</si>
  <si>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</si>
  <si>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</si>
  <si>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</si>
  <si>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</si>
  <si>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</si>
  <si>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</si>
  <si>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</si>
  <si>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</si>
  <si>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</si>
  <si>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</si>
  <si>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</si>
  <si>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</si>
  <si>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</si>
  <si>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</si>
  <si>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</si>
  <si>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</si>
  <si>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</si>
  <si>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</si>
  <si>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</si>
  <si>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</si>
  <si>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</si>
  <si>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</si>
  <si>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</si>
  <si>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</si>
  <si>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</si>
  <si>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</si>
  <si>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</si>
  <si>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</si>
  <si>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</si>
  <si>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</si>
  <si>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</si>
  <si>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</si>
  <si>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</si>
  <si>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</si>
  <si>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</si>
  <si>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</si>
  <si>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</si>
  <si>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</si>
  <si>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</si>
  <si>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</si>
  <si>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</si>
  <si>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</si>
  <si>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</si>
  <si>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</si>
  <si>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</si>
  <si>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</si>
  <si>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</si>
  <si>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</si>
  <si>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</si>
  <si>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</si>
  <si>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</si>
  <si>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</si>
  <si>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</si>
  <si>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</si>
  <si>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</si>
  <si>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</si>
  <si>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</si>
  <si>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</si>
  <si>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</si>
  <si>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</si>
  <si>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</si>
  <si>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</si>
  <si>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</si>
  <si>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</si>
  <si>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</si>
  <si>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</si>
  <si>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</si>
  <si>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</si>
  <si>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</si>
  <si>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</si>
  <si>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</si>
  <si>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</si>
  <si>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</si>
  <si>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</si>
  <si>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</si>
  <si>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</si>
  <si>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</si>
  <si>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</si>
  <si>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</si>
  <si>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</si>
  <si>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</si>
  <si>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</si>
  <si>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</si>
  <si>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</si>
  <si>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</si>
  <si>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</si>
  <si>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</si>
  <si>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</si>
  <si>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</si>
  <si>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</si>
  <si>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</si>
  <si>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</si>
  <si>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</si>
  <si>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</si>
  <si>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</si>
  <si>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</si>
  <si>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</si>
  <si>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</si>
  <si>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</si>
  <si>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</si>
  <si>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</si>
  <si>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</si>
  <si>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</si>
  <si>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</si>
  <si>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</si>
  <si>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</si>
  <si>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</si>
  <si>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</si>
  <si>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</si>
  <si>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</si>
  <si>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</si>
  <si>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</si>
  <si>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</si>
  <si>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</si>
  <si>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</si>
  <si>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</si>
  <si>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</si>
  <si>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</si>
  <si>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</si>
  <si>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</si>
  <si>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</si>
  <si>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</si>
  <si>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</si>
  <si>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</si>
  <si>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</si>
  <si>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</si>
  <si>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</si>
  <si>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</si>
  <si>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</si>
  <si>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</si>
  <si>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</si>
  <si>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</si>
  <si>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</si>
  <si>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</si>
  <si>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</si>
  <si>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</si>
  <si>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</si>
  <si>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</si>
  <si>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</si>
  <si>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</si>
  <si>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</si>
  <si>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</si>
  <si>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</si>
  <si>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</si>
  <si>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</si>
  <si>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</si>
  <si>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</si>
  <si>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</si>
  <si>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</si>
  <si>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</si>
  <si>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</si>
  <si>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</si>
  <si>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</si>
  <si>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</si>
  <si>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</si>
  <si>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</si>
  <si>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</si>
  <si>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</si>
  <si>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</si>
  <si>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</si>
  <si>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</si>
  <si>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</si>
  <si>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</si>
  <si>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</si>
  <si>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</si>
  <si>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</si>
  <si>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</si>
  <si>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</si>
  <si>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</si>
  <si>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</si>
  <si>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</si>
  <si>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</si>
  <si>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</si>
  <si>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</si>
  <si>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</si>
  <si>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</si>
  <si>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</si>
  <si>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</si>
  <si>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</si>
  <si>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</si>
  <si>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</si>
  <si>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</si>
  <si>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</si>
  <si>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</si>
  <si>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</si>
  <si>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</si>
  <si>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</si>
  <si>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</si>
  <si>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</si>
  <si>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</si>
  <si>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</si>
  <si>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</si>
  <si>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</si>
  <si>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</si>
  <si>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</si>
  <si>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</si>
  <si>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</si>
  <si>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</si>
  <si>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</si>
  <si>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</si>
  <si>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</si>
  <si>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</si>
  <si>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</si>
  <si>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</si>
  <si>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</si>
  <si>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</si>
  <si>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</si>
  <si>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</si>
  <si>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</si>
  <si>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</si>
  <si>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</si>
  <si>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</si>
  <si>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</si>
  <si>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</si>
  <si>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</si>
  <si>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</si>
  <si>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</si>
  <si>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</si>
  <si>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</si>
  <si>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</si>
  <si>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</si>
  <si>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</si>
  <si>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</si>
  <si>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</si>
  <si>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</si>
  <si>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</si>
  <si>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</si>
  <si>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</si>
  <si>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</si>
  <si>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</si>
  <si>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</si>
  <si>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</si>
  <si>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</si>
  <si>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</si>
  <si>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</si>
  <si>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</si>
  <si>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</si>
  <si>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</si>
  <si>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</si>
  <si>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</si>
  <si>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</si>
  <si>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</si>
  <si>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</si>
  <si>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</si>
  <si>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</si>
  <si>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</si>
  <si>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</si>
  <si>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</si>
  <si>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</si>
  <si>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</si>
  <si>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</si>
  <si>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</si>
  <si>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</si>
  <si>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</si>
  <si>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</si>
  <si>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</si>
  <si>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</si>
  <si>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</si>
  <si>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</si>
  <si>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</si>
  <si>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</si>
  <si>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</si>
  <si>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</si>
  <si>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</si>
  <si>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</si>
  <si>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</si>
  <si>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</si>
  <si>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</si>
  <si>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</si>
  <si>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</si>
  <si>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</si>
  <si>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</si>
  <si>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</si>
  <si>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</si>
  <si>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</si>
  <si>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</si>
  <si>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</si>
  <si>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</si>
  <si>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</si>
  <si>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</si>
  <si>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</si>
  <si>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</si>
  <si>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</si>
  <si>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</si>
  <si>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</si>
  <si>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</si>
  <si>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</si>
  <si>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</si>
  <si>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</si>
  <si>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</si>
  <si>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</si>
  <si>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</si>
  <si>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</si>
  <si>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</si>
  <si>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</si>
  <si>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</si>
  <si>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</si>
  <si>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นางสาวประภัสสร   กังรวมบุตร</t>
  </si>
  <si>
    <t>เด็กชาย วงศกร  พูลรักษ์</t>
  </si>
  <si>
    <t>เด็กชาย ธงชัย  มีโยธา</t>
  </si>
  <si>
    <t>เด็กหญิง ไอรดา  แซ่อึง</t>
  </si>
  <si>
    <t>เด็กหญิง จารุภา  ภูมิฐาน</t>
  </si>
  <si>
    <t>เด็กหญิง ญาณากร  แก้วงาม</t>
  </si>
  <si>
    <t>เด็กชาย จตุพร  ใจมั่น</t>
  </si>
  <si>
    <t>เด็กชาย วรชิต  ชะเอมพลอย</t>
  </si>
  <si>
    <t>เด็กหญิง จีราภา  วิริยะส่องแสง</t>
  </si>
  <si>
    <t>เด็กชาย ศรายุทธ  ชนีแก้ว</t>
  </si>
  <si>
    <t>เด็กชาย ไกรภพ  ทิมรอด</t>
  </si>
  <si>
    <t>เด็กชาย โกมลวินท์  ทองเรือง</t>
  </si>
  <si>
    <t>เด็กหญิง ปัฐพร  บัวชม</t>
  </si>
  <si>
    <t>เด็กหญิง ปัญญาพร  ดวงสินธ์</t>
  </si>
  <si>
    <t>เด็กหญิง ปิยะธิดา  เพ็งกระจ่าง</t>
  </si>
  <si>
    <t>เด็กหญิง รุ่งฤดี  เนตรใส</t>
  </si>
  <si>
    <t>เด็กชาย สิทธินันท์  สุขประเสริฐ</t>
  </si>
  <si>
    <t>เด็กชาย เตชิษณุชา  อิ่นแก้ว</t>
  </si>
  <si>
    <t>เด็กชาย ณัฐภูมิ  ดอกไม้ไหว</t>
  </si>
  <si>
    <t>เด็กชาย นครินทร์  ปั้นเทียน</t>
  </si>
  <si>
    <t>เด็กหญิง ศุภรดา  แก้วจันเถิน</t>
  </si>
  <si>
    <t>เด็กชาย โชติพงษ์  ภูมิลุน</t>
  </si>
  <si>
    <t>เด็กชาย อันดามัน  เชื้อชุ่ม</t>
  </si>
  <si>
    <t>เด็กหญิง ไอร์ด้า  ยะลัม</t>
  </si>
  <si>
    <t>เด็กชาย ธนดล  เดสูงเนิน</t>
  </si>
  <si>
    <t>เด็กหญิง วิชญดา  วงค์จันทร์ทา</t>
  </si>
  <si>
    <t>เด็กชาย จิรภัทร  แสนภูมี</t>
  </si>
  <si>
    <t>เด็กชาย ศิวกร  เสือสะอาด</t>
  </si>
  <si>
    <t>เด็กชาย สราวุฒิ  ติณมาศ</t>
  </si>
  <si>
    <t>7088</t>
  </si>
  <si>
    <t>7091</t>
  </si>
  <si>
    <t>7097</t>
  </si>
  <si>
    <t>7098</t>
  </si>
  <si>
    <t>7103</t>
  </si>
  <si>
    <t>7118</t>
  </si>
  <si>
    <t>7130</t>
  </si>
  <si>
    <t>7146</t>
  </si>
  <si>
    <t>7152</t>
  </si>
  <si>
    <t>7155</t>
  </si>
  <si>
    <t>7158</t>
  </si>
  <si>
    <t>7159</t>
  </si>
  <si>
    <t>7161</t>
  </si>
  <si>
    <t>7163</t>
  </si>
  <si>
    <t>7169</t>
  </si>
  <si>
    <t>7173</t>
  </si>
  <si>
    <t>7174</t>
  </si>
  <si>
    <t>7176</t>
  </si>
  <si>
    <t>7183</t>
  </si>
  <si>
    <t>7249</t>
  </si>
  <si>
    <t>7257</t>
  </si>
  <si>
    <t>7467</t>
  </si>
  <si>
    <t>7470</t>
  </si>
  <si>
    <t>7476</t>
  </si>
  <si>
    <t>7477</t>
  </si>
  <si>
    <t>7610</t>
  </si>
  <si>
    <t>7637</t>
  </si>
  <si>
    <t>7638</t>
  </si>
  <si>
    <t>1459901542493</t>
  </si>
  <si>
    <t>1104301433560</t>
  </si>
  <si>
    <t>1103200303546</t>
  </si>
  <si>
    <t>1110301553219</t>
  </si>
  <si>
    <t>1100704372573</t>
  </si>
  <si>
    <t>1729900947438</t>
  </si>
  <si>
    <t>1100401617847</t>
  </si>
  <si>
    <t>1100401614821</t>
  </si>
  <si>
    <t>1389100005563</t>
  </si>
  <si>
    <t>1103400250632</t>
  </si>
  <si>
    <t>1103101224061</t>
  </si>
  <si>
    <t>1103704784131</t>
  </si>
  <si>
    <t>1101700528979</t>
  </si>
  <si>
    <t>1103400247011</t>
  </si>
  <si>
    <t>1100704357566</t>
  </si>
  <si>
    <t>1100704398807</t>
  </si>
  <si>
    <t>1100704398068</t>
  </si>
  <si>
    <t>1100704365488</t>
  </si>
  <si>
    <t>1660800159996</t>
  </si>
  <si>
    <t>1100704422848</t>
  </si>
  <si>
    <t>1360601288306</t>
  </si>
  <si>
    <t>1103200295217</t>
  </si>
  <si>
    <t>1103200310194</t>
  </si>
  <si>
    <t>1100704391306</t>
  </si>
  <si>
    <t>1629400083770</t>
  </si>
  <si>
    <t>1318700132492</t>
  </si>
  <si>
    <t>1103704787393</t>
  </si>
  <si>
    <t>1100704409957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</si>
</sst>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360096"/>
        <c:axId val="139360656"/>
      </c:lineChart>
      <c:catAx>
        <c:axId val="1393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360656"/>
        <c:crosses val="autoZero"/>
        <c:auto val="1"/>
        <c:lblAlgn val="ctr"/>
        <c:lblOffset val="100"/>
        <c:noMultiLvlLbl val="0"/>
      </c:catAx>
      <c:valAx>
        <c:axId val="13936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36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263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289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338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289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กลุ่มสาระการเรียนรู้ศิลปะ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๒/๒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ศ12101   วิชาศิลปะ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นางสาวประภัสสร   กังรวมบุตร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>
        <f>DATA!B13</f>
        <v>0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4" sqref="C34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๒/๒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ศ12101  วิชาศิลปะ</v>
      </c>
      <c r="BK1" s="546"/>
      <c r="BL1" s="546"/>
      <c r="BM1" s="547"/>
      <c r="BN1" s="537" t="str">
        <f>BJ1</f>
        <v>รหัสวิชา ศ12101  วิชาศิลปะ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ศ12101  วิชาศิลปะ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๒/๒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402" t="s">
        <v>385</v>
      </c>
      <c r="C6" s="417" t="s">
        <v>413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386</v>
      </c>
      <c r="C7" s="417" t="s">
        <v>414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387</v>
      </c>
      <c r="C8" s="417" t="s">
        <v>415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388</v>
      </c>
      <c r="C9" s="417" t="s">
        <v>416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389</v>
      </c>
      <c r="C10" s="417" t="s">
        <v>417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390</v>
      </c>
      <c r="C11" s="417" t="s">
        <v>418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391</v>
      </c>
      <c r="C12" s="417" t="s">
        <v>419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392</v>
      </c>
      <c r="C13" s="417" t="s">
        <v>420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393</v>
      </c>
      <c r="C14" s="417" t="s">
        <v>421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394</v>
      </c>
      <c r="C15" s="417" t="s">
        <v>422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395</v>
      </c>
      <c r="C16" s="417" t="s">
        <v>423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02" t="s">
        <v>396</v>
      </c>
      <c r="C17" s="417" t="s">
        <v>424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02" t="s">
        <v>397</v>
      </c>
      <c r="C18" s="417" t="s">
        <v>425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398</v>
      </c>
      <c r="C19" s="417" t="s">
        <v>426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399</v>
      </c>
      <c r="C20" s="417" t="s">
        <v>427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400</v>
      </c>
      <c r="C21" s="417" t="s">
        <v>428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401</v>
      </c>
      <c r="C22" s="417" t="s">
        <v>429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402</v>
      </c>
      <c r="C23" s="417" t="s">
        <v>430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403</v>
      </c>
      <c r="C24" s="417" t="s">
        <v>431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404</v>
      </c>
      <c r="C25" s="417" t="s">
        <v>432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405</v>
      </c>
      <c r="C26" s="417" t="s">
        <v>433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406</v>
      </c>
      <c r="C27" s="417" t="s">
        <v>434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407</v>
      </c>
      <c r="C28" s="417" t="s">
        <v>435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408</v>
      </c>
      <c r="C29" s="417" t="s">
        <v>436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409</v>
      </c>
      <c r="C30" s="417" t="s">
        <v>437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410</v>
      </c>
      <c r="C31" s="417" t="s">
        <v>438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411</v>
      </c>
      <c r="C32" s="417" t="s">
        <v>439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412</v>
      </c>
      <c r="C33" s="417" t="s">
        <v>440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/>
      <c r="C34" s="417"/>
      <c r="D34" s="401"/>
      <c r="E34" s="134" t="s">
        <v>130</v>
      </c>
      <c r="F34" s="230" t="str">
        <f t="shared" si="0"/>
        <v xml:space="preserve"> 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str">
        <f>IF(ISBLANK(D34)," ",SUM(G34:P34)*R5/Q5)</f>
        <v xml:space="preserve"> </v>
      </c>
      <c r="S34" s="357">
        <v>0</v>
      </c>
      <c r="T34" s="266">
        <f t="shared" si="1"/>
        <v>0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 t="str">
        <f>IF(ISBLANK(D34)," ",SUM(U34:AD34)*AF5/AE5)</f>
        <v xml:space="preserve"> </v>
      </c>
      <c r="AG34" s="357"/>
      <c r="AH34" s="266" t="str">
        <f t="shared" si="12"/>
        <v xml:space="preserve"> </v>
      </c>
      <c r="AI34" s="276">
        <f t="shared" si="10"/>
        <v>0</v>
      </c>
      <c r="AJ34" s="277" t="str">
        <f t="shared" si="13"/>
        <v xml:space="preserve"> </v>
      </c>
      <c r="AK34" s="278" t="str">
        <f t="shared" si="11"/>
        <v xml:space="preserve"> </v>
      </c>
      <c r="AL34" s="279" t="str">
        <f t="shared" si="2"/>
        <v xml:space="preserve"> </v>
      </c>
      <c r="AM34" s="74"/>
      <c r="AN34" s="233" t="str">
        <f t="shared" si="3"/>
        <v xml:space="preserve"> </v>
      </c>
      <c r="AO34" s="92"/>
      <c r="AP34" s="91"/>
      <c r="AQ34" s="91"/>
      <c r="AR34" s="91"/>
      <c r="AS34" s="91"/>
      <c r="AT34" s="287" t="str">
        <f t="shared" si="4"/>
        <v xml:space="preserve"> </v>
      </c>
      <c r="AU34" s="288" t="str">
        <f t="shared" si="5"/>
        <v xml:space="preserve"> </v>
      </c>
      <c r="AV34" s="92"/>
      <c r="AW34" s="91"/>
      <c r="AX34" s="91"/>
      <c r="AY34" s="91"/>
      <c r="AZ34" s="91"/>
      <c r="BA34" s="292" t="str">
        <f t="shared" si="6"/>
        <v xml:space="preserve"> </v>
      </c>
      <c r="BB34" s="92"/>
      <c r="BC34" s="91"/>
      <c r="BD34" s="91"/>
      <c r="BE34" s="91"/>
      <c r="BF34" s="91"/>
      <c r="BG34" s="297" t="str">
        <f t="shared" si="7"/>
        <v xml:space="preserve"> </v>
      </c>
      <c r="BH34" s="298" t="str">
        <f t="shared" si="8"/>
        <v xml:space="preserve"> </v>
      </c>
      <c r="BI34" s="292" t="str">
        <f t="shared" si="9"/>
        <v xml:space="preserve"> 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/>
      <c r="C35" s="417"/>
      <c r="D35" s="401"/>
      <c r="E35" s="134" t="s">
        <v>130</v>
      </c>
      <c r="F35" s="230" t="str">
        <f t="shared" si="0"/>
        <v xml:space="preserve"> 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str">
        <f>IF(ISBLANK(D35)," ",SUM(G35:P35)*R5/Q5)</f>
        <v xml:space="preserve"> </v>
      </c>
      <c r="S35" s="357">
        <v>0</v>
      </c>
      <c r="T35" s="266">
        <f t="shared" si="1"/>
        <v>0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 t="str">
        <f>IF(ISBLANK(D35)," ",SUM(U35:AD35)*AF5/AE5)</f>
        <v xml:space="preserve"> </v>
      </c>
      <c r="AG35" s="357"/>
      <c r="AH35" s="266" t="str">
        <f t="shared" si="12"/>
        <v xml:space="preserve"> </v>
      </c>
      <c r="AI35" s="276">
        <f t="shared" si="10"/>
        <v>0</v>
      </c>
      <c r="AJ35" s="277" t="str">
        <f t="shared" si="13"/>
        <v xml:space="preserve"> </v>
      </c>
      <c r="AK35" s="278" t="str">
        <f t="shared" si="11"/>
        <v xml:space="preserve"> </v>
      </c>
      <c r="AL35" s="279" t="str">
        <f t="shared" si="2"/>
        <v xml:space="preserve"> </v>
      </c>
      <c r="AM35" s="74"/>
      <c r="AN35" s="233" t="str">
        <f t="shared" si="3"/>
        <v xml:space="preserve"> </v>
      </c>
      <c r="AO35" s="92"/>
      <c r="AP35" s="91"/>
      <c r="AQ35" s="91"/>
      <c r="AR35" s="91"/>
      <c r="AS35" s="91"/>
      <c r="AT35" s="287" t="str">
        <f t="shared" si="4"/>
        <v xml:space="preserve"> </v>
      </c>
      <c r="AU35" s="288" t="str">
        <f t="shared" si="5"/>
        <v xml:space="preserve"> </v>
      </c>
      <c r="AV35" s="92"/>
      <c r="AW35" s="91"/>
      <c r="AX35" s="91"/>
      <c r="AY35" s="91"/>
      <c r="AZ35" s="91"/>
      <c r="BA35" s="292" t="str">
        <f t="shared" si="6"/>
        <v xml:space="preserve"> </v>
      </c>
      <c r="BB35" s="92"/>
      <c r="BC35" s="91"/>
      <c r="BD35" s="91"/>
      <c r="BE35" s="91"/>
      <c r="BF35" s="91"/>
      <c r="BG35" s="297" t="str">
        <f t="shared" si="7"/>
        <v xml:space="preserve"> </v>
      </c>
      <c r="BH35" s="298" t="str">
        <f t="shared" si="8"/>
        <v xml:space="preserve"> </v>
      </c>
      <c r="BI35" s="292" t="str">
        <f t="shared" si="9"/>
        <v xml:space="preserve"> 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/>
      <c r="C36" s="417"/>
      <c r="D36" s="401"/>
      <c r="E36" s="134" t="s">
        <v>130</v>
      </c>
      <c r="F36" s="230" t="str">
        <f t="shared" si="0"/>
        <v xml:space="preserve"> 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str">
        <f>IF(ISBLANK(D36)," ",SUM(G36:P36)*R5/Q5)</f>
        <v xml:space="preserve"> </v>
      </c>
      <c r="S36" s="357">
        <v>0</v>
      </c>
      <c r="T36" s="266">
        <f t="shared" si="1"/>
        <v>0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 t="str">
        <f>IF(ISBLANK(D36)," ",SUM(U36:AD36)*AF5/AE5)</f>
        <v xml:space="preserve"> </v>
      </c>
      <c r="AG36" s="357"/>
      <c r="AH36" s="266" t="str">
        <f t="shared" si="12"/>
        <v xml:space="preserve"> </v>
      </c>
      <c r="AI36" s="276">
        <f t="shared" si="10"/>
        <v>0</v>
      </c>
      <c r="AJ36" s="277" t="str">
        <f t="shared" si="13"/>
        <v xml:space="preserve"> </v>
      </c>
      <c r="AK36" s="278" t="str">
        <f t="shared" si="11"/>
        <v xml:space="preserve"> </v>
      </c>
      <c r="AL36" s="279" t="str">
        <f t="shared" si="2"/>
        <v xml:space="preserve"> </v>
      </c>
      <c r="AM36" s="74"/>
      <c r="AN36" s="233" t="str">
        <f t="shared" si="3"/>
        <v xml:space="preserve"> </v>
      </c>
      <c r="AO36" s="92"/>
      <c r="AP36" s="91"/>
      <c r="AQ36" s="91"/>
      <c r="AR36" s="91"/>
      <c r="AS36" s="91"/>
      <c r="AT36" s="287" t="str">
        <f t="shared" si="4"/>
        <v xml:space="preserve"> </v>
      </c>
      <c r="AU36" s="288" t="str">
        <f t="shared" si="5"/>
        <v xml:space="preserve"> </v>
      </c>
      <c r="AV36" s="92"/>
      <c r="AW36" s="91"/>
      <c r="AX36" s="91"/>
      <c r="AY36" s="91"/>
      <c r="AZ36" s="91"/>
      <c r="BA36" s="292" t="str">
        <f t="shared" si="6"/>
        <v xml:space="preserve"> </v>
      </c>
      <c r="BB36" s="92"/>
      <c r="BC36" s="91"/>
      <c r="BD36" s="91"/>
      <c r="BE36" s="91"/>
      <c r="BF36" s="91"/>
      <c r="BG36" s="297" t="str">
        <f t="shared" si="7"/>
        <v xml:space="preserve"> </v>
      </c>
      <c r="BH36" s="298" t="str">
        <f t="shared" si="8"/>
        <v xml:space="preserve"> </v>
      </c>
      <c r="BI36" s="292" t="str">
        <f t="shared" si="9"/>
        <v xml:space="preserve"> 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/>
      <c r="C37" s="417"/>
      <c r="D37" s="401"/>
      <c r="E37" s="134" t="s">
        <v>130</v>
      </c>
      <c r="F37" s="230" t="str">
        <f t="shared" si="0"/>
        <v xml:space="preserve"> 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str">
        <f>IF(ISBLANK(D37)," ",SUM(G37:P37)*R5/Q5)</f>
        <v xml:space="preserve"> </v>
      </c>
      <c r="S37" s="357">
        <v>0</v>
      </c>
      <c r="T37" s="266">
        <f t="shared" si="1"/>
        <v>0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 t="str">
        <f>IF(ISBLANK(D37)," ",SUM(U37:AD37)*AF5/AE5)</f>
        <v xml:space="preserve"> </v>
      </c>
      <c r="AG37" s="357"/>
      <c r="AH37" s="266" t="str">
        <f t="shared" si="12"/>
        <v xml:space="preserve"> </v>
      </c>
      <c r="AI37" s="276">
        <f t="shared" si="10"/>
        <v>0</v>
      </c>
      <c r="AJ37" s="277" t="str">
        <f t="shared" si="13"/>
        <v xml:space="preserve"> </v>
      </c>
      <c r="AK37" s="278" t="str">
        <f t="shared" si="11"/>
        <v xml:space="preserve"> </v>
      </c>
      <c r="AL37" s="279" t="str">
        <f t="shared" si="2"/>
        <v xml:space="preserve"> </v>
      </c>
      <c r="AM37" s="74"/>
      <c r="AN37" s="233" t="str">
        <f t="shared" si="3"/>
        <v xml:space="preserve"> </v>
      </c>
      <c r="AO37" s="92"/>
      <c r="AP37" s="91"/>
      <c r="AQ37" s="91"/>
      <c r="AR37" s="91"/>
      <c r="AS37" s="91"/>
      <c r="AT37" s="287" t="str">
        <f t="shared" si="4"/>
        <v xml:space="preserve"> </v>
      </c>
      <c r="AU37" s="288" t="str">
        <f t="shared" si="5"/>
        <v xml:space="preserve"> </v>
      </c>
      <c r="AV37" s="92"/>
      <c r="AW37" s="91"/>
      <c r="AX37" s="91"/>
      <c r="AY37" s="91"/>
      <c r="AZ37" s="91"/>
      <c r="BA37" s="292" t="str">
        <f t="shared" si="6"/>
        <v xml:space="preserve"> </v>
      </c>
      <c r="BB37" s="92"/>
      <c r="BC37" s="91"/>
      <c r="BD37" s="91"/>
      <c r="BE37" s="91"/>
      <c r="BF37" s="91"/>
      <c r="BG37" s="297" t="str">
        <f t="shared" si="7"/>
        <v xml:space="preserve"> </v>
      </c>
      <c r="BH37" s="298" t="str">
        <f t="shared" si="8"/>
        <v xml:space="preserve"> </v>
      </c>
      <c r="BI37" s="292" t="str">
        <f t="shared" si="9"/>
        <v xml:space="preserve"> 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/>
      <c r="C38" s="400"/>
      <c r="D38" s="401"/>
      <c r="E38" s="134" t="s">
        <v>130</v>
      </c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/>
      <c r="AH38" s="266" t="str">
        <f t="shared" si="12"/>
        <v xml:space="preserve"> </v>
      </c>
      <c r="AI38" s="276">
        <f t="shared" si="10"/>
        <v>0</v>
      </c>
      <c r="AJ38" s="277" t="str">
        <f t="shared" si="13"/>
        <v xml:space="preserve"> 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๒/๒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7088</v>
      </c>
      <c r="C6" s="351" t="str">
        <f>ปพ.5!$C$6</f>
        <v>1459901542493</v>
      </c>
      <c r="D6" s="608" t="str">
        <f>ปพ.5!$D$6</f>
        <v>เด็กชาย วงศกร  พูลรักษ์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7091</v>
      </c>
      <c r="C7" s="352" t="str">
        <f>ปพ.5!$C$7</f>
        <v>1104301433560</v>
      </c>
      <c r="D7" s="611" t="str">
        <f>ปพ.5!$D$7</f>
        <v>เด็กชาย ธงชัย  มีโยธา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7097</v>
      </c>
      <c r="C8" s="352" t="str">
        <f>ปพ.5!$C$8</f>
        <v>1103200303546</v>
      </c>
      <c r="D8" s="599" t="str">
        <f>ปพ.5!$D$8</f>
        <v>เด็กหญิง ไอรดา  แซ่อึง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7098</v>
      </c>
      <c r="C9" s="352" t="str">
        <f>ปพ.5!$C$9</f>
        <v>1110301553219</v>
      </c>
      <c r="D9" s="599" t="str">
        <f>ปพ.5!$D$9</f>
        <v>เด็กหญิง จารุภา  ภูมิฐาน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7103</v>
      </c>
      <c r="C10" s="352" t="str">
        <f>ปพ.5!$C$10</f>
        <v>1100704372573</v>
      </c>
      <c r="D10" s="599" t="str">
        <f>ปพ.5!$D$10</f>
        <v>เด็กหญิง ญาณากร  แก้วงาม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7118</v>
      </c>
      <c r="C11" s="352" t="str">
        <f>ปพ.5!$C$11</f>
        <v>1729900947438</v>
      </c>
      <c r="D11" s="599" t="str">
        <f>ปพ.5!$D$11</f>
        <v>เด็กชาย จตุพร  ใจมั่น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7130</v>
      </c>
      <c r="C12" s="352" t="str">
        <f>ปพ.5!$C$12</f>
        <v>1100401617847</v>
      </c>
      <c r="D12" s="599" t="str">
        <f>ปพ.5!$D$12</f>
        <v>เด็กชาย วรชิต  ชะเอมพลอย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7146</v>
      </c>
      <c r="C13" s="352" t="str">
        <f>ปพ.5!$C$13</f>
        <v>1100401614821</v>
      </c>
      <c r="D13" s="599" t="str">
        <f>ปพ.5!$D$13</f>
        <v>เด็กหญิง จีราภา  วิริยะส่องแสง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7152</v>
      </c>
      <c r="C14" s="352" t="str">
        <f>ปพ.5!$C$14</f>
        <v>1389100005563</v>
      </c>
      <c r="D14" s="599" t="str">
        <f>ปพ.5!$D$14</f>
        <v>เด็กชาย ศรายุทธ  ชนีแก้ว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7155</v>
      </c>
      <c r="C15" s="352" t="str">
        <f>ปพ.5!$C$15</f>
        <v>1103400250632</v>
      </c>
      <c r="D15" s="599" t="str">
        <f>ปพ.5!$D$15</f>
        <v>เด็กชาย ไกรภพ  ทิมรอด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7158</v>
      </c>
      <c r="C16" s="352" t="str">
        <f>ปพ.5!$C$16</f>
        <v>1103101224061</v>
      </c>
      <c r="D16" s="599" t="str">
        <f>ปพ.5!$D$16</f>
        <v>เด็กชาย โกมลวินท์  ทองเรือง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7159</v>
      </c>
      <c r="C17" s="352" t="str">
        <f>ปพ.5!$C$17</f>
        <v>1103704784131</v>
      </c>
      <c r="D17" s="599" t="str">
        <f>ปพ.5!$D$17</f>
        <v>เด็กหญิง ปัฐพร  บัวชม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7161</v>
      </c>
      <c r="C18" s="352" t="str">
        <f>ปพ.5!$C$18</f>
        <v>1101700528979</v>
      </c>
      <c r="D18" s="599" t="str">
        <f>ปพ.5!$D$18</f>
        <v>เด็กหญิง ปัญญาพร  ดวงสินธ์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7163</v>
      </c>
      <c r="C19" s="352" t="str">
        <f>ปพ.5!$C$19</f>
        <v>1103400247011</v>
      </c>
      <c r="D19" s="599" t="str">
        <f>ปพ.5!$D$19</f>
        <v>เด็กหญิง ปิยะธิดา  เพ็งกระจ่าง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7169</v>
      </c>
      <c r="C20" s="352" t="str">
        <f>ปพ.5!$C$20</f>
        <v>1100704357566</v>
      </c>
      <c r="D20" s="599" t="str">
        <f>ปพ.5!$D$20</f>
        <v>เด็กหญิง รุ่งฤดี  เนตรใส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7173</v>
      </c>
      <c r="C21" s="352" t="str">
        <f>ปพ.5!$C$21</f>
        <v>1100704398807</v>
      </c>
      <c r="D21" s="599" t="str">
        <f>ปพ.5!$D$21</f>
        <v>เด็กชาย สิทธินันท์  สุขประเสริฐ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7174</v>
      </c>
      <c r="C22" s="352" t="str">
        <f>ปพ.5!$C$22</f>
        <v>1100704398068</v>
      </c>
      <c r="D22" s="599" t="str">
        <f>ปพ.5!$D$22</f>
        <v>เด็กชาย เตชิษณุชา  อิ่นแก้ว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7176</v>
      </c>
      <c r="C23" s="352" t="str">
        <f>ปพ.5!$C$23</f>
        <v>1100704365488</v>
      </c>
      <c r="D23" s="599" t="str">
        <f>ปพ.5!$D$23</f>
        <v>เด็กชาย ณัฐภูมิ  ดอกไม้ไหว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7183</v>
      </c>
      <c r="C24" s="352" t="str">
        <f>ปพ.5!$C$24</f>
        <v>1660800159996</v>
      </c>
      <c r="D24" s="599" t="str">
        <f>ปพ.5!$D$24</f>
        <v>เด็กชาย นครินทร์  ปั้นเทียน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7249</v>
      </c>
      <c r="C25" s="352" t="str">
        <f>ปพ.5!$C$25</f>
        <v>1100704422848</v>
      </c>
      <c r="D25" s="599" t="str">
        <f>ปพ.5!$D$25</f>
        <v>เด็กหญิง ศุภรดา  แก้วจันเถิน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7257</v>
      </c>
      <c r="C26" s="352" t="str">
        <f>ปพ.5!$C$26</f>
        <v>1360601288306</v>
      </c>
      <c r="D26" s="599" t="str">
        <f>ปพ.5!$D$26</f>
        <v>เด็กชาย โชติพงษ์  ภูมิลุน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7467</v>
      </c>
      <c r="C27" s="352" t="str">
        <f>ปพ.5!$C$27</f>
        <v>1103200295217</v>
      </c>
      <c r="D27" s="599" t="str">
        <f>ปพ.5!$D$27</f>
        <v>เด็กชาย อันดามัน  เชื้อชุ่ม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7470</v>
      </c>
      <c r="C28" s="352" t="str">
        <f>ปพ.5!$C$28</f>
        <v>1103200310194</v>
      </c>
      <c r="D28" s="599" t="str">
        <f>ปพ.5!$D$28</f>
        <v>เด็กหญิง ไอร์ด้า  ยะลัม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7476</v>
      </c>
      <c r="C29" s="352" t="str">
        <f>ปพ.5!$C$29</f>
        <v>1100704391306</v>
      </c>
      <c r="D29" s="599" t="str">
        <f>ปพ.5!$D$29</f>
        <v>เด็กชาย ธนดล  เดสูงเนิน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7477</v>
      </c>
      <c r="C30" s="352" t="str">
        <f>ปพ.5!$C$30</f>
        <v>1629400083770</v>
      </c>
      <c r="D30" s="599" t="str">
        <f>ปพ.5!$D$30</f>
        <v>เด็กหญิง วิชญดา  วงค์จันทร์ทา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7610</v>
      </c>
      <c r="C31" s="352" t="str">
        <f>ปพ.5!$C$31</f>
        <v>1318700132492</v>
      </c>
      <c r="D31" s="599" t="str">
        <f>ปพ.5!$D$31</f>
        <v>เด็กชาย จิรภัทร  แสนภูมี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7637</v>
      </c>
      <c r="C32" s="352" t="str">
        <f>ปพ.5!$C$32</f>
        <v>1103704787393</v>
      </c>
      <c r="D32" s="599" t="str">
        <f>ปพ.5!$D$32</f>
        <v>เด็กชาย ศิวกร  เสือสะอาด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7638</v>
      </c>
      <c r="C33" s="352" t="str">
        <f>ปพ.5!$C$33</f>
        <v>1100704409957</v>
      </c>
      <c r="D33" s="599" t="str">
        <f>ปพ.5!$D$33</f>
        <v>เด็กชาย สราวุฒิ  ติณมาศ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99">
        <f>ปพ.5!$D$34</f>
        <v>0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99">
        <f>ปพ.5!$D$35</f>
        <v>0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99">
        <f>ปพ.5!$D$36</f>
        <v>0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99">
        <f>ปพ.5!$D$37</f>
        <v>0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99">
        <f>ปพ.5!$D$38</f>
        <v>0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99">
        <f>ปพ.5!$D$39</f>
        <v>0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9">
        <f>ปพ.5!$D$40</f>
        <v>0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๒/๒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7088</v>
      </c>
      <c r="C6" s="351" t="str">
        <f>ปพ.5!$C$6</f>
        <v>1459901542493</v>
      </c>
      <c r="D6" s="608" t="str">
        <f>ปพ.5!$D$6</f>
        <v>เด็กชาย วงศกร  พูลรักษ์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7091</v>
      </c>
      <c r="C7" s="352" t="str">
        <f>ปพ.5!$C$7</f>
        <v>1104301433560</v>
      </c>
      <c r="D7" s="611" t="str">
        <f>ปพ.5!$D$7</f>
        <v>เด็กชาย ธงชัย  มีโยธา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7097</v>
      </c>
      <c r="C8" s="352" t="str">
        <f>ปพ.5!$C$8</f>
        <v>1103200303546</v>
      </c>
      <c r="D8" s="599" t="str">
        <f>ปพ.5!$D$8</f>
        <v>เด็กหญิง ไอรดา  แซ่อึง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7098</v>
      </c>
      <c r="C9" s="352" t="str">
        <f>ปพ.5!$C$9</f>
        <v>1110301553219</v>
      </c>
      <c r="D9" s="599" t="str">
        <f>ปพ.5!$D$9</f>
        <v>เด็กหญิง จารุภา  ภูมิฐาน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7103</v>
      </c>
      <c r="C10" s="352" t="str">
        <f>ปพ.5!$C$10</f>
        <v>1100704372573</v>
      </c>
      <c r="D10" s="599" t="str">
        <f>ปพ.5!$D$10</f>
        <v>เด็กหญิง ญาณากร  แก้วงาม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7118</v>
      </c>
      <c r="C11" s="352" t="str">
        <f>ปพ.5!$C$11</f>
        <v>1729900947438</v>
      </c>
      <c r="D11" s="599" t="str">
        <f>ปพ.5!$D$11</f>
        <v>เด็กชาย จตุพร  ใจมั่น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7130</v>
      </c>
      <c r="C12" s="352" t="str">
        <f>ปพ.5!$C$12</f>
        <v>1100401617847</v>
      </c>
      <c r="D12" s="599" t="str">
        <f>ปพ.5!$D$12</f>
        <v>เด็กชาย วรชิต  ชะเอมพลอย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7146</v>
      </c>
      <c r="C13" s="352" t="str">
        <f>ปพ.5!$C$13</f>
        <v>1100401614821</v>
      </c>
      <c r="D13" s="599" t="str">
        <f>ปพ.5!$D$13</f>
        <v>เด็กหญิง จีราภา  วิริยะส่องแสง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7152</v>
      </c>
      <c r="C14" s="352" t="str">
        <f>ปพ.5!$C$14</f>
        <v>1389100005563</v>
      </c>
      <c r="D14" s="599" t="str">
        <f>ปพ.5!$D$14</f>
        <v>เด็กชาย ศรายุทธ  ชนีแก้ว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7155</v>
      </c>
      <c r="C15" s="352" t="str">
        <f>ปพ.5!$C$15</f>
        <v>1103400250632</v>
      </c>
      <c r="D15" s="599" t="str">
        <f>ปพ.5!$D$15</f>
        <v>เด็กชาย ไกรภพ  ทิมรอด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7158</v>
      </c>
      <c r="C16" s="352" t="str">
        <f>ปพ.5!$C$16</f>
        <v>1103101224061</v>
      </c>
      <c r="D16" s="599" t="str">
        <f>ปพ.5!$D$16</f>
        <v>เด็กชาย โกมลวินท์  ทองเรือง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7159</v>
      </c>
      <c r="C17" s="352" t="str">
        <f>ปพ.5!$C$17</f>
        <v>1103704784131</v>
      </c>
      <c r="D17" s="599" t="str">
        <f>ปพ.5!$D$17</f>
        <v>เด็กหญิง ปัฐพร  บัวชม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7161</v>
      </c>
      <c r="C18" s="352" t="str">
        <f>ปพ.5!$C$18</f>
        <v>1101700528979</v>
      </c>
      <c r="D18" s="599" t="str">
        <f>ปพ.5!$D$18</f>
        <v>เด็กหญิง ปัญญาพร  ดวงสินธ์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7163</v>
      </c>
      <c r="C19" s="352" t="str">
        <f>ปพ.5!$C$19</f>
        <v>1103400247011</v>
      </c>
      <c r="D19" s="599" t="str">
        <f>ปพ.5!$D$19</f>
        <v>เด็กหญิง ปิยะธิดา  เพ็งกระจ่าง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7169</v>
      </c>
      <c r="C20" s="352" t="str">
        <f>ปพ.5!$C$20</f>
        <v>1100704357566</v>
      </c>
      <c r="D20" s="599" t="str">
        <f>ปพ.5!$D$20</f>
        <v>เด็กหญิง รุ่งฤดี  เนตรใส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7173</v>
      </c>
      <c r="C21" s="352" t="str">
        <f>ปพ.5!$C$21</f>
        <v>1100704398807</v>
      </c>
      <c r="D21" s="599" t="str">
        <f>ปพ.5!$D$21</f>
        <v>เด็กชาย สิทธินันท์  สุขประเสริฐ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7174</v>
      </c>
      <c r="C22" s="352" t="str">
        <f>ปพ.5!$C$22</f>
        <v>1100704398068</v>
      </c>
      <c r="D22" s="599" t="str">
        <f>ปพ.5!$D$22</f>
        <v>เด็กชาย เตชิษณุชา  อิ่นแก้ว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7176</v>
      </c>
      <c r="C23" s="352" t="str">
        <f>ปพ.5!$C$23</f>
        <v>1100704365488</v>
      </c>
      <c r="D23" s="599" t="str">
        <f>ปพ.5!$D$23</f>
        <v>เด็กชาย ณัฐภูมิ  ดอกไม้ไหว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7183</v>
      </c>
      <c r="C24" s="352" t="str">
        <f>ปพ.5!$C$24</f>
        <v>1660800159996</v>
      </c>
      <c r="D24" s="599" t="str">
        <f>ปพ.5!$D$24</f>
        <v>เด็กชาย นครินทร์  ปั้นเทียน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7249</v>
      </c>
      <c r="C25" s="352" t="str">
        <f>ปพ.5!$C$25</f>
        <v>1100704422848</v>
      </c>
      <c r="D25" s="599" t="str">
        <f>ปพ.5!$D$25</f>
        <v>เด็กหญิง ศุภรดา  แก้วจันเถิน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7257</v>
      </c>
      <c r="C26" s="352" t="str">
        <f>ปพ.5!$C$26</f>
        <v>1360601288306</v>
      </c>
      <c r="D26" s="599" t="str">
        <f>ปพ.5!$D$26</f>
        <v>เด็กชาย โชติพงษ์  ภูมิลุน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7467</v>
      </c>
      <c r="C27" s="352" t="str">
        <f>ปพ.5!$C$27</f>
        <v>1103200295217</v>
      </c>
      <c r="D27" s="599" t="str">
        <f>ปพ.5!$D$27</f>
        <v>เด็กชาย อันดามัน  เชื้อชุ่ม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7470</v>
      </c>
      <c r="C28" s="352" t="str">
        <f>ปพ.5!$C$28</f>
        <v>1103200310194</v>
      </c>
      <c r="D28" s="599" t="str">
        <f>ปพ.5!$D$28</f>
        <v>เด็กหญิง ไอร์ด้า  ยะลัม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7476</v>
      </c>
      <c r="C29" s="352" t="str">
        <f>ปพ.5!$C$29</f>
        <v>1100704391306</v>
      </c>
      <c r="D29" s="599" t="str">
        <f>ปพ.5!$D$29</f>
        <v>เด็กชาย ธนดล  เดสูงเนิน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7477</v>
      </c>
      <c r="C30" s="352" t="str">
        <f>ปพ.5!$C$30</f>
        <v>1629400083770</v>
      </c>
      <c r="D30" s="599" t="str">
        <f>ปพ.5!$D$30</f>
        <v>เด็กหญิง วิชญดา  วงค์จันทร์ทา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7610</v>
      </c>
      <c r="C31" s="352" t="str">
        <f>ปพ.5!$C$31</f>
        <v>1318700132492</v>
      </c>
      <c r="D31" s="599" t="str">
        <f>ปพ.5!$D$31</f>
        <v>เด็กชาย จิรภัทร  แสนภูมี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7637</v>
      </c>
      <c r="C32" s="352" t="str">
        <f>ปพ.5!$C$32</f>
        <v>1103704787393</v>
      </c>
      <c r="D32" s="599" t="str">
        <f>ปพ.5!$D$32</f>
        <v>เด็กชาย ศิวกร  เสือสะอาด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7638</v>
      </c>
      <c r="C33" s="352" t="str">
        <f>ปพ.5!$C$33</f>
        <v>1100704409957</v>
      </c>
      <c r="D33" s="599" t="str">
        <f>ปพ.5!$D$33</f>
        <v>เด็กชาย สราวุฒิ  ติณมาศ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99">
        <f>ปพ.5!$D$34</f>
        <v>0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99">
        <f>ปพ.5!$D$35</f>
        <v>0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99">
        <f>ปพ.5!$D$36</f>
        <v>0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99">
        <f>ปพ.5!$D$37</f>
        <v>0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99">
        <f>ปพ.5!$D$38</f>
        <v>0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99">
        <f>ปพ.5!$D$39</f>
        <v>0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9">
        <f>ปพ.5!$D$40</f>
        <v>0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ศิลปะ   รหัสวิชา ศ12101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๒/๒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7088</v>
      </c>
      <c r="C9" s="120" t="str">
        <f>IF(ISBLANK(ปพ.5!C6)," ",ปพ.5!C6)</f>
        <v>1459901542493</v>
      </c>
      <c r="D9" s="121" t="str">
        <f>IF(ISBLANK(ปพ.5!D6)," ",ปพ.5!D6)</f>
        <v>เด็กชาย วงศกร  พูลรักษ์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7091</v>
      </c>
      <c r="C10" s="124" t="s">
        <v>23</v>
      </c>
      <c r="D10" s="121" t="str">
        <f>IF(ISBLANK(ปพ.5!D7)," ",ปพ.5!D7)</f>
        <v>เด็กชาย ธงชัย  มีโยธา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7097</v>
      </c>
      <c r="C11" s="124" t="s">
        <v>24</v>
      </c>
      <c r="D11" s="121" t="str">
        <f>IF(ISBLANK(ปพ.5!D8)," ",ปพ.5!D8)</f>
        <v>เด็กหญิง ไอรดา  แซ่อึง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7098</v>
      </c>
      <c r="C12" s="125" t="s">
        <v>25</v>
      </c>
      <c r="D12" s="121" t="str">
        <f>IF(ISBLANK(ปพ.5!D9)," ",ปพ.5!D9)</f>
        <v>เด็กหญิง จารุภา  ภูมิฐาน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7103</v>
      </c>
      <c r="C13" s="125" t="s">
        <v>26</v>
      </c>
      <c r="D13" s="121" t="str">
        <f>IF(ISBLANK(ปพ.5!D10)," ",ปพ.5!D10)</f>
        <v>เด็กหญิง ญาณากร  แก้วงาม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7118</v>
      </c>
      <c r="C14" s="124" t="s">
        <v>27</v>
      </c>
      <c r="D14" s="121" t="str">
        <f>IF(ISBLANK(ปพ.5!D11)," ",ปพ.5!D11)</f>
        <v>เด็กชาย จตุพร  ใจมั่น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7130</v>
      </c>
      <c r="C15" s="124" t="s">
        <v>28</v>
      </c>
      <c r="D15" s="121" t="str">
        <f>IF(ISBLANK(ปพ.5!D12)," ",ปพ.5!D12)</f>
        <v>เด็กชาย วรชิต  ชะเอมพลอย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7146</v>
      </c>
      <c r="C16" s="124" t="s">
        <v>29</v>
      </c>
      <c r="D16" s="121" t="str">
        <f>IF(ISBLANK(ปพ.5!D13)," ",ปพ.5!D13)</f>
        <v>เด็กหญิง จีราภา  วิริยะส่องแสง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7152</v>
      </c>
      <c r="C17" s="124" t="s">
        <v>30</v>
      </c>
      <c r="D17" s="121" t="str">
        <f>IF(ISBLANK(ปพ.5!D14)," ",ปพ.5!D14)</f>
        <v>เด็กชาย ศรายุทธ  ชนีแก้ว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7155</v>
      </c>
      <c r="C18" s="124" t="s">
        <v>31</v>
      </c>
      <c r="D18" s="121" t="str">
        <f>IF(ISBLANK(ปพ.5!D15)," ",ปพ.5!D15)</f>
        <v>เด็กชาย ไกรภพ  ทิมรอด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7158</v>
      </c>
      <c r="C19" s="124" t="s">
        <v>32</v>
      </c>
      <c r="D19" s="121" t="str">
        <f>IF(ISBLANK(ปพ.5!D16)," ",ปพ.5!D16)</f>
        <v>เด็กชาย โกมลวินท์  ทองเรือง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7159</v>
      </c>
      <c r="C20" s="126">
        <v>1579900971314</v>
      </c>
      <c r="D20" s="121" t="str">
        <f>IF(ISBLANK(ปพ.5!D17)," ",ปพ.5!D17)</f>
        <v>เด็กหญิง ปัฐพร  บัวชม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7161</v>
      </c>
      <c r="C21" s="127">
        <v>1579900976715</v>
      </c>
      <c r="D21" s="121" t="str">
        <f>IF(ISBLANK(ปพ.5!D18)," ",ปพ.5!D18)</f>
        <v>เด็กหญิง ปัญญาพร  ดวงสินธ์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7163</v>
      </c>
      <c r="C22" s="127">
        <v>1579900998409</v>
      </c>
      <c r="D22" s="121" t="str">
        <f>IF(ISBLANK(ปพ.5!D19)," ",ปพ.5!D19)</f>
        <v>เด็กหญิง ปิยะธิดา  เพ็งกระจ่าง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7169</v>
      </c>
      <c r="C23" s="127">
        <v>1103703473531</v>
      </c>
      <c r="D23" s="121" t="str">
        <f>IF(ISBLANK(ปพ.5!D20)," ",ปพ.5!D20)</f>
        <v>เด็กหญิง รุ่งฤดี  เนตรใส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7173</v>
      </c>
      <c r="C24" s="128">
        <v>1579900993822</v>
      </c>
      <c r="D24" s="121" t="str">
        <f>IF(ISBLANK(ปพ.5!D21)," ",ปพ.5!D21)</f>
        <v>เด็กชาย สิทธินันท์  สุขประเสริฐ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7174</v>
      </c>
      <c r="C25" s="124" t="s">
        <v>33</v>
      </c>
      <c r="D25" s="121" t="str">
        <f>IF(ISBLANK(ปพ.5!D22)," ",ปพ.5!D22)</f>
        <v>เด็กชาย เตชิษณุชา  อิ่นแก้ว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7176</v>
      </c>
      <c r="C26" s="124" t="s">
        <v>34</v>
      </c>
      <c r="D26" s="121" t="str">
        <f>IF(ISBLANK(ปพ.5!D23)," ",ปพ.5!D23)</f>
        <v>เด็กชาย ณัฐภูมิ  ดอกไม้ไหว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7183</v>
      </c>
      <c r="C27" s="124" t="s">
        <v>35</v>
      </c>
      <c r="D27" s="121" t="str">
        <f>IF(ISBLANK(ปพ.5!D24)," ",ปพ.5!D24)</f>
        <v>เด็กชาย นครินทร์  ปั้นเทียน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7249</v>
      </c>
      <c r="C28" s="124" t="s">
        <v>36</v>
      </c>
      <c r="D28" s="121" t="str">
        <f>IF(ISBLANK(ปพ.5!D25)," ",ปพ.5!D25)</f>
        <v>เด็กหญิง ศุภรดา  แก้วจันเถิน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7257</v>
      </c>
      <c r="C29" s="124" t="s">
        <v>37</v>
      </c>
      <c r="D29" s="121" t="str">
        <f>IF(ISBLANK(ปพ.5!D26)," ",ปพ.5!D26)</f>
        <v>เด็กชาย โชติพงษ์  ภูมิลุน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7467</v>
      </c>
      <c r="C30" s="124" t="s">
        <v>38</v>
      </c>
      <c r="D30" s="121" t="str">
        <f>IF(ISBLANK(ปพ.5!D27)," ",ปพ.5!D27)</f>
        <v>เด็กชาย อันดามัน  เชื้อชุ่ม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7470</v>
      </c>
      <c r="C31" s="124" t="s">
        <v>39</v>
      </c>
      <c r="D31" s="121" t="str">
        <f>IF(ISBLANK(ปพ.5!D28)," ",ปพ.5!D28)</f>
        <v>เด็กหญิง ไอร์ด้า  ยะลัม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7476</v>
      </c>
      <c r="C32" s="124" t="s">
        <v>40</v>
      </c>
      <c r="D32" s="121" t="str">
        <f>IF(ISBLANK(ปพ.5!D29)," ",ปพ.5!D29)</f>
        <v>เด็กชาย ธนดล  เดสูงเนิน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7477</v>
      </c>
      <c r="C33" s="124" t="s">
        <v>41</v>
      </c>
      <c r="D33" s="121" t="str">
        <f>IF(ISBLANK(ปพ.5!D30)," ",ปพ.5!D30)</f>
        <v>เด็กหญิง วิชญดา  วงค์จันทร์ทา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7610</v>
      </c>
      <c r="C34" s="124" t="s">
        <v>42</v>
      </c>
      <c r="D34" s="121" t="str">
        <f>IF(ISBLANK(ปพ.5!D31)," ",ปพ.5!D31)</f>
        <v>เด็กชาย จิรภัทร  แสนภูมี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7637</v>
      </c>
      <c r="C35" s="124" t="s">
        <v>43</v>
      </c>
      <c r="D35" s="121" t="str">
        <f>IF(ISBLANK(ปพ.5!D32)," ",ปพ.5!D32)</f>
        <v>เด็กชาย ศิวกร  เสือสะอาด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7638</v>
      </c>
      <c r="C36" s="124" t="s">
        <v>44</v>
      </c>
      <c r="D36" s="121" t="str">
        <f>IF(ISBLANK(ปพ.5!D33)," ",ปพ.5!D33)</f>
        <v>เด็กชาย สราวุฒิ  ติณมาศ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 xml:space="preserve"> </v>
      </c>
      <c r="C37" s="124" t="s">
        <v>45</v>
      </c>
      <c r="D37" s="121" t="str">
        <f>IF(ISBLANK(ปพ.5!D34)," ",ปพ.5!D34)</f>
        <v xml:space="preserve"> </v>
      </c>
      <c r="E37" s="122">
        <f>ปพ.5!AI34</f>
        <v>0</v>
      </c>
      <c r="F37" s="122" t="str">
        <f>ปพ.5!AJ34</f>
        <v xml:space="preserve"> </v>
      </c>
      <c r="G37" s="122" t="str">
        <f>ปพ.5!AK34</f>
        <v xml:space="preserve"> </v>
      </c>
      <c r="H37" s="123" t="str">
        <f>ปพ.5!AL34</f>
        <v xml:space="preserve"> 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 xml:space="preserve"> </v>
      </c>
      <c r="C38" s="126">
        <v>1579900004665</v>
      </c>
      <c r="D38" s="121" t="str">
        <f>IF(ISBLANK(ปพ.5!D35)," ",ปพ.5!D35)</f>
        <v xml:space="preserve"> </v>
      </c>
      <c r="E38" s="122">
        <f>ปพ.5!AI35</f>
        <v>0</v>
      </c>
      <c r="F38" s="122" t="str">
        <f>ปพ.5!AJ35</f>
        <v xml:space="preserve"> </v>
      </c>
      <c r="G38" s="122" t="str">
        <f>ปพ.5!AK35</f>
        <v xml:space="preserve"> </v>
      </c>
      <c r="H38" s="123" t="str">
        <f>ปพ.5!AL35</f>
        <v xml:space="preserve"> 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 xml:space="preserve"> </v>
      </c>
      <c r="C39" s="126" t="s">
        <v>46</v>
      </c>
      <c r="D39" s="121" t="str">
        <f>IF(ISBLANK(ปพ.5!D36)," ",ปพ.5!D36)</f>
        <v xml:space="preserve"> </v>
      </c>
      <c r="E39" s="122">
        <f>ปพ.5!AI36</f>
        <v>0</v>
      </c>
      <c r="F39" s="122" t="str">
        <f>ปพ.5!AJ36</f>
        <v xml:space="preserve"> </v>
      </c>
      <c r="G39" s="122" t="str">
        <f>ปพ.5!AK36</f>
        <v xml:space="preserve"> </v>
      </c>
      <c r="H39" s="123" t="str">
        <f>ปพ.5!AL36</f>
        <v xml:space="preserve"> 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 xml:space="preserve"> </v>
      </c>
      <c r="C40" s="129"/>
      <c r="D40" s="121" t="str">
        <f>IF(ISBLANK(ปพ.5!D37)," ",ปพ.5!D37)</f>
        <v xml:space="preserve"> </v>
      </c>
      <c r="E40" s="122">
        <f>ปพ.5!AI37</f>
        <v>0</v>
      </c>
      <c r="F40" s="122" t="str">
        <f>ปพ.5!AJ37</f>
        <v xml:space="preserve"> </v>
      </c>
      <c r="G40" s="122" t="str">
        <f>ปพ.5!AK37</f>
        <v xml:space="preserve"> </v>
      </c>
      <c r="H40" s="123" t="str">
        <f>ปพ.5!AL37</f>
        <v xml:space="preserve"> 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 t="str">
        <f>ปพ.5!AJ38</f>
        <v xml:space="preserve"> 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๒/๒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ศ12101  วิชาศิลปะ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28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28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2020-08-20T05:38:45Z</dcterms:modified>
</cp:coreProperties>
</file>