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<sst xmlns="http://schemas.openxmlformats.org/spreadsheetml/2006/main" count="864" uniqueCount="459">
  <si>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</si>
  <si>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</si>
  <si>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</si>
  <si>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</si>
  <si>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</si>
  <si>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</si>
  <si>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</si>
  <si>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</si>
  <si>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</si>
  <si>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</si>
  <si>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</si>
  <si>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</si>
  <si>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</si>
  <si>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</si>
  <si>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</si>
  <si>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</si>
  <si>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</si>
  <si>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</si>
  <si>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</si>
  <si>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</si>
  <si>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</si>
  <si>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</si>
  <si>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</si>
  <si>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</si>
  <si>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</si>
  <si>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</si>
  <si>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</si>
  <si>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</si>
  <si>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</si>
  <si>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</si>
  <si>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</si>
  <si>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</si>
  <si>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</si>
  <si>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</si>
  <si>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</si>
  <si>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</si>
  <si>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</si>
  <si>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</si>
  <si>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</si>
  <si>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</si>
  <si>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</si>
  <si>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</si>
  <si>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</si>
  <si>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</si>
  <si>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</si>
  <si>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</si>
  <si>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</si>
  <si>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</si>
  <si>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</si>
  <si>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</si>
  <si>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</si>
  <si>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</si>
  <si>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</si>
  <si>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</si>
  <si>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</si>
  <si>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</si>
  <si>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</si>
  <si>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</si>
  <si>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</si>
  <si>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</si>
  <si>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</si>
  <si>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</si>
  <si>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</si>
  <si>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</si>
  <si>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</si>
  <si>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</si>
  <si>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</si>
  <si>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</si>
  <si>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</si>
  <si>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</si>
  <si>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</si>
  <si>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</si>
  <si>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</si>
  <si>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</si>
  <si>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</si>
  <si>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</si>
  <si>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</si>
  <si>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</si>
  <si>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</si>
  <si>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</si>
  <si>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</si>
  <si>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</si>
  <si>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</si>
  <si>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</si>
  <si>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</si>
  <si>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</si>
  <si>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</si>
  <si>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</si>
  <si>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</si>
  <si>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</si>
  <si>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</si>
  <si>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</si>
  <si>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</si>
  <si>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</si>
  <si>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</si>
  <si>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</si>
  <si>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</si>
  <si>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</si>
  <si>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</si>
  <si>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</si>
  <si>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</si>
  <si>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</si>
  <si>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</si>
  <si>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</si>
  <si>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</si>
  <si>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</si>
  <si>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</si>
  <si>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</si>
  <si>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</si>
  <si>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</si>
  <si>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</si>
  <si>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</si>
  <si>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</si>
  <si>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</si>
  <si>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</si>
  <si>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</si>
  <si>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</si>
  <si>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</si>
  <si>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</si>
  <si>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</si>
  <si>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</si>
  <si>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</si>
  <si>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</si>
  <si>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</si>
  <si>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</si>
  <si>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</si>
  <si>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</si>
  <si>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</si>
  <si>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</si>
  <si>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</si>
  <si>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</si>
  <si>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</si>
  <si>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</si>
  <si>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</si>
  <si>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</si>
  <si>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</si>
  <si>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</si>
  <si>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</si>
  <si>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</si>
  <si>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</si>
  <si>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</si>
  <si>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</si>
  <si>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</si>
  <si>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</si>
  <si>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</si>
  <si>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</si>
  <si>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</si>
  <si>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</si>
  <si>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</si>
  <si>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</si>
  <si>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</si>
  <si>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</si>
  <si>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</si>
  <si>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</si>
  <si>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</si>
  <si>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</si>
  <si>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</si>
  <si>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</si>
  <si>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</si>
  <si>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</si>
  <si>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</si>
  <si>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</si>
  <si>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</si>
  <si>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</si>
  <si>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</si>
  <si>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</si>
  <si>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</si>
  <si>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</si>
  <si>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</si>
  <si>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</si>
  <si>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</si>
  <si>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</si>
  <si>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</si>
  <si>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</si>
  <si>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</si>
  <si>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</si>
  <si>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</si>
  <si>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</si>
  <si>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</si>
  <si>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</si>
  <si>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</si>
  <si>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</si>
  <si>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</si>
  <si>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</si>
  <si>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</si>
  <si>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</si>
  <si>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</si>
  <si>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</si>
  <si>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</si>
  <si>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</si>
  <si>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</si>
  <si>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</si>
  <si>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</si>
  <si>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</si>
  <si>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</si>
  <si>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</si>
  <si>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</si>
  <si>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</si>
  <si>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</si>
  <si>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</si>
  <si>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</si>
  <si>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</si>
  <si>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</si>
  <si>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</si>
  <si>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</si>
  <si>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</si>
  <si>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</si>
  <si>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</si>
  <si>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</si>
  <si>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</si>
  <si>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</si>
  <si>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</si>
  <si>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</si>
  <si>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</si>
  <si>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</si>
  <si>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</si>
  <si>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</si>
  <si>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</si>
  <si>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</si>
  <si>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</si>
  <si>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</si>
  <si>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</si>
  <si>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</si>
  <si>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</si>
  <si>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</si>
  <si>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</si>
  <si>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</si>
  <si>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</si>
  <si>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</si>
  <si>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</si>
  <si>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</si>
  <si>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</si>
  <si>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</si>
  <si>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</si>
  <si>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</si>
  <si>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</si>
  <si>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</si>
  <si>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</si>
  <si>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</si>
  <si>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</si>
  <si>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</si>
  <si>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</si>
  <si>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</si>
  <si>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</si>
  <si>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</si>
  <si>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</si>
  <si>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</si>
  <si>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</si>
  <si>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</si>
  <si>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</si>
  <si>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</si>
  <si>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</si>
  <si>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</si>
  <si>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</si>
  <si>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</si>
  <si>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</si>
  <si>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</si>
  <si>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</si>
  <si>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</si>
  <si>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</si>
  <si>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</si>
  <si>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</si>
  <si>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</si>
  <si>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</si>
  <si>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</si>
  <si>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</si>
  <si>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</si>
  <si>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</si>
  <si>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</si>
  <si>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</si>
  <si>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</si>
  <si>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</si>
  <si>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</si>
  <si>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</si>
  <si>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</si>
  <si>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</si>
  <si>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</si>
  <si>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</si>
  <si>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</si>
  <si>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</si>
  <si>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</si>
  <si>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</si>
  <si>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</si>
  <si>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</si>
  <si>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</si>
  <si>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</si>
  <si>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</si>
  <si>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</si>
  <si>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</si>
  <si>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</si>
  <si>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</si>
  <si>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</si>
  <si>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</si>
  <si>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</si>
  <si>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</si>
  <si>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</si>
  <si>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</si>
  <si>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</si>
  <si>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</si>
  <si>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</si>
  <si>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</si>
  <si>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</si>
  <si>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</si>
  <si>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</si>
  <si>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</si>
  <si>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</si>
  <si>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</si>
  <si>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</si>
  <si>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</si>
  <si>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</si>
  <si>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</si>
  <si>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</si>
  <si>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</si>
  <si>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</si>
  <si>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</si>
  <si>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</si>
  <si>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</si>
  <si>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</si>
  <si>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</si>
  <si>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</si>
  <si>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</si>
  <si>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</si>
  <si>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</si>
  <si>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</si>
  <si>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</si>
  <si>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</si>
  <si>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</si>
  <si>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</si>
  <si>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</si>
  <si>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</si>
  <si>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</si>
  <si>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</si>
  <si>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</si>
  <si>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</si>
  <si>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</si>
  <si>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</si>
  <si>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</si>
  <si>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</si>
  <si>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</si>
  <si>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</si>
  <si>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</si>
  <si>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</si>
  <si>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</si>
  <si>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</si>
  <si>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</si>
  <si>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</si>
  <si>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</si>
  <si>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</si>
  <si>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</si>
  <si>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</si>
  <si>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</si>
  <si>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</si>
  <si>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</si>
  <si>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</si>
  <si>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</si>
  <si>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</si>
  <si>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อานัฐ  จุลสาสนะ</t>
  </si>
  <si>
    <t>เด็กชาย ธนวินท์  สียางนอก</t>
  </si>
  <si>
    <t>เด็กชาย ตรัยรัตน์  สุนทรภักดิ์</t>
  </si>
  <si>
    <t>เด็กชาย ณัฐพล  เหรียญทอง</t>
  </si>
  <si>
    <t>เด็กหญิง ปรียาภัทร  ภู่พานิชย์</t>
  </si>
  <si>
    <t>เด็กหญิง ชลธิชา  เงางาม</t>
  </si>
  <si>
    <t>เด็กหญิง กัญญาภัค  ทับทอง</t>
  </si>
  <si>
    <t>เด็กชาย คุณากร  บุญประเสริฐ</t>
  </si>
  <si>
    <t>เด็กชาย ธันวา  วังนาค</t>
  </si>
  <si>
    <t>เด็กชาย ภัทรจักร  ทองนิ่ม</t>
  </si>
  <si>
    <t>เด็กชาย ประภัทธิ์  แสนคำ</t>
  </si>
  <si>
    <t>เด็กชาย คำพล  สิงหาสิน</t>
  </si>
  <si>
    <t>เด็กหญิง ณัฐณิชา  สิงห์ซอม</t>
  </si>
  <si>
    <t>เด็กหญิง รสา  หาบุญมา</t>
  </si>
  <si>
    <t>เด็กหญิง พรทิพย์  ศักดิ์อาจ</t>
  </si>
  <si>
    <t>เด็กหญิง จิราณี  เงางาม</t>
  </si>
  <si>
    <t>เด็กชาย วรันยู  เพ็งพูน</t>
  </si>
  <si>
    <t>เด็กชาย ภัทรชนน  อยู่เย็น</t>
  </si>
  <si>
    <t>เด็กชาย สาตนิศิษย์  ดลประดิษฐ</t>
  </si>
  <si>
    <t>เด็กหญิง อริสรา  แสงบุญรอด</t>
  </si>
  <si>
    <t>เด็กหญิง ธนิฐา  บุญสนอง</t>
  </si>
  <si>
    <t>เด็กชาย พัชรพล  แก้วล้วน</t>
  </si>
  <si>
    <t>เด็กหญิง ณญาดา  ผ่องผล</t>
  </si>
  <si>
    <t>เด็กหญิง รวีสรา  นุชแก้ว</t>
  </si>
  <si>
    <t>เด็กหญิง ศุภาพิชญ์  ทองคำ</t>
  </si>
  <si>
    <t>เด็กหญิง กมลวรรณ  ครุฑอ่ำ</t>
  </si>
  <si>
    <t>เด็กหญิง ปิ่นชนก  รัมมะยาน</t>
  </si>
  <si>
    <t>เด็กหญิง อัญญมณี  กลิ่นกุหลาบ</t>
  </si>
  <si>
    <t>เด็กหญิง ปรารณี  กินรี</t>
  </si>
  <si>
    <t>เด็กชาย สิงหา  พานพรม</t>
  </si>
  <si>
    <t>เด็กชาย ภูวนัย  แหวนวงค์</t>
  </si>
  <si>
    <t>เด็กชาย ดนุนัย  จันทร์ประเสริฐ</t>
  </si>
  <si>
    <t>เด็กหญิง พิรุณพรรณ  พ่วงพี</t>
  </si>
  <si>
    <t>เด็กหญิง ศิริรัตน์  จันทะปัด</t>
  </si>
  <si>
    <t>1119902757089</t>
  </si>
  <si>
    <t>1100704484002</t>
  </si>
  <si>
    <t>1100704469755</t>
  </si>
  <si>
    <t>1103200339338</t>
  </si>
  <si>
    <t>1103200314572</t>
  </si>
  <si>
    <t>1103300319452</t>
  </si>
  <si>
    <t>1103400275619</t>
  </si>
  <si>
    <t>1103200322303</t>
  </si>
  <si>
    <t>1100704464842</t>
  </si>
  <si>
    <t>1579901649483</t>
  </si>
  <si>
    <t>1103400295466</t>
  </si>
  <si>
    <t>1119902782695</t>
  </si>
  <si>
    <t>1103200316966</t>
  </si>
  <si>
    <t>1103400275481</t>
  </si>
  <si>
    <t>1103200323075</t>
  </si>
  <si>
    <t>1331800037843</t>
  </si>
  <si>
    <t>1248500039121</t>
  </si>
  <si>
    <t>1103400305241</t>
  </si>
  <si>
    <t>1104700277961</t>
  </si>
  <si>
    <t>1103200321382</t>
  </si>
  <si>
    <t>1100704462131</t>
  </si>
  <si>
    <t>1103400305526</t>
  </si>
  <si>
    <t>1103200338676</t>
  </si>
  <si>
    <t>1100704455169</t>
  </si>
  <si>
    <t>1100704483375</t>
  </si>
  <si>
    <t>1119902744327</t>
  </si>
  <si>
    <t>1150400148771</t>
  </si>
  <si>
    <t>1103200322036</t>
  </si>
  <si>
    <t>1103200316427</t>
  </si>
  <si>
    <t>1100704444451</t>
  </si>
  <si>
    <t>1103200312391</t>
  </si>
  <si>
    <t>1110301575867</t>
  </si>
  <si>
    <t>1103400290049</t>
  </si>
  <si>
    <t>1103400297124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</si>
  <si>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</si>
  <si>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</si>
  <si>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</si>
  <si>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</si>
  <si>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</si>
  <si>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</si>
  <si>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</si>
  <si>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</si>
  <si>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</si>
  <si>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</si>
  <si>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</si>
  <si>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</si>
  <si>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</si>
  <si>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</si>
  <si>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</si>
  <si>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</si>
  <si>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</si>
  <si>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</si>
  <si>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</si>
  <si>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</si>
  <si>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</si>
  <si>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</si>
  <si>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</si>
  <si>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</si>
  <si>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</si>
  <si>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</si>
  <si>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</si>
  <si>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</si>
  <si>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</si>
  <si>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</si>
  <si>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</si>
  <si>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</si>
  <si>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</si>
  <si>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</si>
  <si>
    <t>นางประเทืองทิพย์   ส่องแสง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</si>
</sst>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66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906992"/>
        <c:axId val="136907552"/>
      </c:lineChart>
      <c:catAx>
        <c:axId val="13690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907552"/>
        <c:crosses val="autoZero"/>
        <c:auto val="1"/>
        <c:lblAlgn val="ctr"/>
        <c:lblOffset val="100"/>
        <c:noMultiLvlLbl val="0"/>
      </c:catAx>
      <c:valAx>
        <c:axId val="13690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90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8" t="s">
        <v>213</v>
      </c>
      <c r="B1" s="428"/>
    </row>
    <row r="2" spans="1:17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119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5" t="s">
        <v>458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6"/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>
      <c r="A12" s="460" t="str">
        <f>"กลุ่มสาระการเรียนรู้"&amp;DATA!B7</f>
        <v>กลุ่มสาระการเรียนรู้การงานอาชีพ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79" t="str">
        <f>DATA!B6</f>
        <v>ประถมศึกษาปีที่ ๑/๑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>
      <c r="A16" s="460" t="str">
        <f>DATA!B8&amp;"   วิชา"&amp;DATA!B9</f>
        <v>รหัสวิชา ง11101   วิชาการงานอาชีพ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6">
        <f>DATA!B10</f>
        <v>0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6">
        <f>DATA!B11</f>
        <v>0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นางประเทืองทิพย์   ส่องแสง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6">
        <f>DATA!B13</f>
        <v>0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0" t="str">
        <f>DATA!B6</f>
        <v>ประถมศึกษาปีที่ ๑/๑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ง11101  วิชาการงานอาชีพ</v>
      </c>
      <c r="BK1" s="545"/>
      <c r="BL1" s="545"/>
      <c r="BM1" s="546"/>
      <c r="BN1" s="536" t="str">
        <f>BJ1</f>
        <v>รหัสวิชา ง11101  วิชาการงานอาชีพ</v>
      </c>
      <c r="BO1" s="537"/>
      <c r="BP1" s="537"/>
      <c r="BQ1" s="538"/>
      <c r="BU1" s="80"/>
    </row>
    <row r="2" spans="1:103" ht="18.75" customHeight="1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ง11101  วิชาการงานอาชีพ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>
      <c r="A3" s="488"/>
      <c r="B3" s="495"/>
      <c r="C3" s="495"/>
      <c r="D3" s="498"/>
      <c r="E3" s="492"/>
      <c r="F3" s="517" t="str">
        <f>A1</f>
        <v>ประถมศึกษาปีที่ ๑/๑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 xml:space="preserve">ครูผู้สอน 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>
      <c r="A6" s="253">
        <v>1</v>
      </c>
      <c r="B6" s="403" t="s">
        <v>424</v>
      </c>
      <c r="C6" s="399" t="s">
        <v>390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>
      <c r="A7" s="256">
        <v>2</v>
      </c>
      <c r="B7" s="403" t="s">
        <v>425</v>
      </c>
      <c r="C7" s="401" t="s">
        <v>391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3" t="s">
        <v>426</v>
      </c>
      <c r="C8" s="401" t="s">
        <v>392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3" t="s">
        <v>427</v>
      </c>
      <c r="C9" s="401" t="s">
        <v>393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3" t="s">
        <v>428</v>
      </c>
      <c r="C10" s="401" t="s">
        <v>394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3" t="s">
        <v>429</v>
      </c>
      <c r="C11" s="401" t="s">
        <v>395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3" t="s">
        <v>430</v>
      </c>
      <c r="C12" s="401" t="s">
        <v>396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3" t="s">
        <v>431</v>
      </c>
      <c r="C13" s="401" t="s">
        <v>397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3" t="s">
        <v>432</v>
      </c>
      <c r="C14" s="401" t="s">
        <v>398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3" t="s">
        <v>433</v>
      </c>
      <c r="C15" s="401" t="s">
        <v>399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3" t="s">
        <v>434</v>
      </c>
      <c r="C16" s="401" t="s">
        <v>400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3" t="s">
        <v>435</v>
      </c>
      <c r="C17" s="401" t="s">
        <v>401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3" t="s">
        <v>436</v>
      </c>
      <c r="C18" s="401" t="s">
        <v>402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3" t="s">
        <v>437</v>
      </c>
      <c r="C19" s="401" t="s">
        <v>403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3" t="s">
        <v>438</v>
      </c>
      <c r="C20" s="401" t="s">
        <v>404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3" t="s">
        <v>439</v>
      </c>
      <c r="C21" s="401" t="s">
        <v>405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3" t="s">
        <v>440</v>
      </c>
      <c r="C22" s="401" t="s">
        <v>406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3" t="s">
        <v>441</v>
      </c>
      <c r="C23" s="401" t="s">
        <v>407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3" t="s">
        <v>442</v>
      </c>
      <c r="C24" s="401" t="s">
        <v>408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3" t="s">
        <v>443</v>
      </c>
      <c r="C25" s="401" t="s">
        <v>409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3" t="s">
        <v>444</v>
      </c>
      <c r="C26" s="401" t="s">
        <v>410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3" t="s">
        <v>445</v>
      </c>
      <c r="C27" s="401" t="s">
        <v>411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3" t="s">
        <v>446</v>
      </c>
      <c r="C28" s="401" t="s">
        <v>412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3" t="s">
        <v>447</v>
      </c>
      <c r="C29" s="401" t="s">
        <v>413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3" t="s">
        <v>448</v>
      </c>
      <c r="C30" s="401" t="s">
        <v>414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3" t="s">
        <v>449</v>
      </c>
      <c r="C31" s="401" t="s">
        <v>415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3" t="s">
        <v>450</v>
      </c>
      <c r="C32" s="401" t="s">
        <v>416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3" t="s">
        <v>451</v>
      </c>
      <c r="C33" s="401" t="s">
        <v>417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3" t="s">
        <v>452</v>
      </c>
      <c r="C34" s="401" t="s">
        <v>418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3" t="s">
        <v>453</v>
      </c>
      <c r="C35" s="401" t="s">
        <v>419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4" t="s">
        <v>454</v>
      </c>
      <c r="C36" s="401" t="s">
        <v>420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3" t="s">
        <v>455</v>
      </c>
      <c r="C37" s="401" t="s">
        <v>421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5" t="s">
        <v>456</v>
      </c>
      <c r="C38" s="401" t="s">
        <v>422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89" t="s">
        <v>457</v>
      </c>
      <c r="C39" s="349" t="s">
        <v>423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89"/>
      <c r="C40" s="349"/>
      <c r="D40" s="90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>
      <c r="A3" s="628" t="str">
        <f>DATA!A2&amp;"   "&amp;DATA!B9&amp;"   "&amp;DATA!B8&amp;"    "&amp;DATA!B5</f>
        <v>แบบบันทึกผลการเรียนประจำรายวิชา   การงานอาชีพ   รหัสวิชา ง11101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>
      <c r="A4" s="629" t="str">
        <f>DATA!B6</f>
        <v>ประถมศึกษาปีที่ ๑/๑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>
      <c r="A6" s="631"/>
      <c r="B6" s="633"/>
      <c r="C6" s="635"/>
      <c r="D6" s="635"/>
      <c r="E6" s="625"/>
      <c r="F6" s="625"/>
      <c r="G6" s="625"/>
      <c r="H6" s="625"/>
    </row>
    <row r="7" spans="1:8" ht="14.25" customHeight="1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>
      <c r="A8" s="631"/>
      <c r="B8" s="633"/>
      <c r="C8" s="635"/>
      <c r="D8" s="635"/>
      <c r="E8" s="636"/>
      <c r="F8" s="636"/>
      <c r="G8" s="625"/>
      <c r="H8" s="625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7268</v>
      </c>
      <c r="C9" s="120" t="str">
        <f>IF(ISBLANK(ปพ.5!C6)," ",ปพ.5!C6)</f>
        <v>1119902757089</v>
      </c>
      <c r="D9" s="121" t="str">
        <f>IF(ISBLANK(ปพ.5!D6)," ",ปพ.5!D6)</f>
        <v>เด็กชาย อานัฐ  จุลสาสนะ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7272</v>
      </c>
      <c r="C10" s="124" t="s">
        <v>23</v>
      </c>
      <c r="D10" s="121" t="str">
        <f>IF(ISBLANK(ปพ.5!D7)," ",ปพ.5!D7)</f>
        <v>เด็กชาย ธนวินท์  สียางนอก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7273</v>
      </c>
      <c r="C11" s="124" t="s">
        <v>24</v>
      </c>
      <c r="D11" s="121" t="str">
        <f>IF(ISBLANK(ปพ.5!D8)," ",ปพ.5!D8)</f>
        <v>เด็กชาย ตรัยรัตน์  สุนทรภักดิ์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7277</v>
      </c>
      <c r="C12" s="125" t="s">
        <v>25</v>
      </c>
      <c r="D12" s="121" t="str">
        <f>IF(ISBLANK(ปพ.5!D9)," ",ปพ.5!D9)</f>
        <v>เด็กชาย ณัฐพล  เหรียญทอง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7281</v>
      </c>
      <c r="C13" s="125" t="s">
        <v>26</v>
      </c>
      <c r="D13" s="121" t="str">
        <f>IF(ISBLANK(ปพ.5!D10)," ",ปพ.5!D10)</f>
        <v>เด็กหญิง ปรียาภัทร  ภู่พานิชย์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7282</v>
      </c>
      <c r="C14" s="124" t="s">
        <v>27</v>
      </c>
      <c r="D14" s="121" t="str">
        <f>IF(ISBLANK(ปพ.5!D11)," ",ปพ.5!D11)</f>
        <v>เด็กหญิง ชลธิชา  เงางาม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7284</v>
      </c>
      <c r="C15" s="124" t="s">
        <v>28</v>
      </c>
      <c r="D15" s="121" t="str">
        <f>IF(ISBLANK(ปพ.5!D12)," ",ปพ.5!D12)</f>
        <v>เด็กหญิง กัญญาภัค  ทับทอง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7291</v>
      </c>
      <c r="C16" s="124" t="s">
        <v>29</v>
      </c>
      <c r="D16" s="121" t="str">
        <f>IF(ISBLANK(ปพ.5!D13)," ",ปพ.5!D13)</f>
        <v>เด็กชาย คุณากร  บุญประเสริฐ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7293</v>
      </c>
      <c r="C17" s="124" t="s">
        <v>30</v>
      </c>
      <c r="D17" s="121" t="str">
        <f>IF(ISBLANK(ปพ.5!D14)," ",ปพ.5!D14)</f>
        <v>เด็กชาย ธันวา  วังนาค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7295</v>
      </c>
      <c r="C18" s="124" t="s">
        <v>31</v>
      </c>
      <c r="D18" s="121" t="str">
        <f>IF(ISBLANK(ปพ.5!D15)," ",ปพ.5!D15)</f>
        <v>เด็กชาย ภัทรจักร  ทองนิ่ม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7296</v>
      </c>
      <c r="C19" s="124" t="s">
        <v>32</v>
      </c>
      <c r="D19" s="121" t="str">
        <f>IF(ISBLANK(ปพ.5!D16)," ",ปพ.5!D16)</f>
        <v>เด็กชาย ประภัทธิ์  แสนคำ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7301</v>
      </c>
      <c r="C20" s="126">
        <v>1579900971314</v>
      </c>
      <c r="D20" s="121" t="str">
        <f>IF(ISBLANK(ปพ.5!D17)," ",ปพ.5!D17)</f>
        <v>เด็กชาย คำพล  สิงหาสิน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7302</v>
      </c>
      <c r="C21" s="127">
        <v>1579900976715</v>
      </c>
      <c r="D21" s="121" t="str">
        <f>IF(ISBLANK(ปพ.5!D18)," ",ปพ.5!D18)</f>
        <v>เด็กหญิง ณัฐณิชา  สิงห์ซอม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7303</v>
      </c>
      <c r="C22" s="127">
        <v>1579900998409</v>
      </c>
      <c r="D22" s="121" t="str">
        <f>IF(ISBLANK(ปพ.5!D19)," ",ปพ.5!D19)</f>
        <v>เด็กหญิง รสา  หาบุญมา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7311</v>
      </c>
      <c r="C23" s="127">
        <v>1103703473531</v>
      </c>
      <c r="D23" s="121" t="str">
        <f>IF(ISBLANK(ปพ.5!D20)," ",ปพ.5!D20)</f>
        <v>เด็กหญิง พรทิพย์  ศักดิ์อาจ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7313</v>
      </c>
      <c r="C24" s="128">
        <v>1579900993822</v>
      </c>
      <c r="D24" s="121" t="str">
        <f>IF(ISBLANK(ปพ.5!D21)," ",ปพ.5!D21)</f>
        <v>เด็กหญิง จิราณี  เงางาม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7317</v>
      </c>
      <c r="C25" s="124" t="s">
        <v>33</v>
      </c>
      <c r="D25" s="121" t="str">
        <f>IF(ISBLANK(ปพ.5!D22)," ",ปพ.5!D22)</f>
        <v>เด็กชาย วรันยู  เพ็งพูน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7324</v>
      </c>
      <c r="C26" s="124" t="s">
        <v>34</v>
      </c>
      <c r="D26" s="121" t="str">
        <f>IF(ISBLANK(ปพ.5!D23)," ",ปพ.5!D23)</f>
        <v>เด็กชาย ภัทรชนน  อยู่เย็น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7327</v>
      </c>
      <c r="C27" s="124" t="s">
        <v>35</v>
      </c>
      <c r="D27" s="121" t="str">
        <f>IF(ISBLANK(ปพ.5!D24)," ",ปพ.5!D24)</f>
        <v>เด็กชาย สาตนิศิษย์  ดลประดิษฐ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7330</v>
      </c>
      <c r="C28" s="124" t="s">
        <v>36</v>
      </c>
      <c r="D28" s="121" t="str">
        <f>IF(ISBLANK(ปพ.5!D25)," ",ปพ.5!D25)</f>
        <v>เด็กหญิง อริสรา  แสงบุญรอด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7337</v>
      </c>
      <c r="C29" s="124" t="s">
        <v>37</v>
      </c>
      <c r="D29" s="121" t="str">
        <f>IF(ISBLANK(ปพ.5!D26)," ",ปพ.5!D26)</f>
        <v>เด็กหญิง ธนิฐา  บุญสนอง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7345</v>
      </c>
      <c r="C30" s="124" t="s">
        <v>38</v>
      </c>
      <c r="D30" s="121" t="str">
        <f>IF(ISBLANK(ปพ.5!D27)," ",ปพ.5!D27)</f>
        <v>เด็กชาย พัชรพล  แก้วล้วน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7349</v>
      </c>
      <c r="C31" s="124" t="s">
        <v>39</v>
      </c>
      <c r="D31" s="121" t="str">
        <f>IF(ISBLANK(ปพ.5!D28)," ",ปพ.5!D28)</f>
        <v>เด็กหญิง ณญาดา  ผ่องผล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7350</v>
      </c>
      <c r="C32" s="124" t="s">
        <v>40</v>
      </c>
      <c r="D32" s="121" t="str">
        <f>IF(ISBLANK(ปพ.5!D29)," ",ปพ.5!D29)</f>
        <v>เด็กหญิง รวีสรา  นุชแก้ว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7353</v>
      </c>
      <c r="C33" s="124" t="s">
        <v>41</v>
      </c>
      <c r="D33" s="121" t="str">
        <f>IF(ISBLANK(ปพ.5!D30)," ",ปพ.5!D30)</f>
        <v>เด็กหญิง ศุภาพิชญ์  ทองคำ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7358</v>
      </c>
      <c r="C34" s="124" t="s">
        <v>42</v>
      </c>
      <c r="D34" s="121" t="str">
        <f>IF(ISBLANK(ปพ.5!D31)," ",ปพ.5!D31)</f>
        <v>เด็กหญิง กมลวรรณ  ครุฑอ่ำ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7371</v>
      </c>
      <c r="C35" s="124" t="s">
        <v>43</v>
      </c>
      <c r="D35" s="121" t="str">
        <f>IF(ISBLANK(ปพ.5!D32)," ",ปพ.5!D32)</f>
        <v>เด็กหญิง ปิ่นชนก  รัมมะยาน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7373</v>
      </c>
      <c r="C36" s="124" t="s">
        <v>44</v>
      </c>
      <c r="D36" s="121" t="str">
        <f>IF(ISBLANK(ปพ.5!D33)," ",ปพ.5!D33)</f>
        <v>เด็กหญิง อัญญมณี  กลิ่นกุหลาบ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7380</v>
      </c>
      <c r="C37" s="124" t="s">
        <v>45</v>
      </c>
      <c r="D37" s="121" t="str">
        <f>IF(ISBLANK(ปพ.5!D34)," ",ปพ.5!D34)</f>
        <v>เด็กหญิง ปรารณี  กินรี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7395</v>
      </c>
      <c r="C38" s="126">
        <v>1579900004665</v>
      </c>
      <c r="D38" s="121" t="str">
        <f>IF(ISBLANK(ปพ.5!D35)," ",ปพ.5!D35)</f>
        <v>เด็กชาย สิงหา  พานพรม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7447</v>
      </c>
      <c r="C39" s="126" t="s">
        <v>46</v>
      </c>
      <c r="D39" s="121" t="str">
        <f>IF(ISBLANK(ปพ.5!D36)," ",ปพ.5!D36)</f>
        <v>เด็กชาย ภูวนัย  แหวนวงค์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7450</v>
      </c>
      <c r="C40" s="129"/>
      <c r="D40" s="121" t="str">
        <f>IF(ISBLANK(ปพ.5!D37)," ",ปพ.5!D37)</f>
        <v>เด็กชาย ดนุนัย  จันทร์ประเสริฐ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7456</v>
      </c>
      <c r="C41" s="120"/>
      <c r="D41" s="121" t="str">
        <f>IF(ISBLANK(ปพ.5!D38)," ",ปพ.5!D38)</f>
        <v>เด็กหญิง พิรุณพรรณ  พ่วงพี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7608</v>
      </c>
      <c r="C42" s="120"/>
      <c r="D42" s="121" t="str">
        <f>IF(ISBLANK(ปพ.5!D39)," ",ปพ.5!D39)</f>
        <v>เด็กหญิง ศิริรัตน์  จันทะปัด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>
      <c r="A2" s="646" t="str">
        <f>DATA!B6</f>
        <v>ประถมศึกษาปีที่ ๑/๑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>
      <c r="A3" s="646" t="str">
        <f>DATA!B8&amp;"  วิชา"&amp;DATA!B9&amp;"   ครูผู้สอน"&amp;DATA!B10</f>
        <v>รหัสวิชา ง11101  วิชาการงานอาชีพ   ครูผู้สอน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7" t="s">
        <v>95</v>
      </c>
      <c r="B18" s="638"/>
      <c r="C18" s="639"/>
      <c r="D18" s="64">
        <v>97.560975609756099</v>
      </c>
    </row>
    <row r="19" spans="1:13" ht="23.25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34</v>
      </c>
      <c r="I19" s="52" t="s">
        <v>103</v>
      </c>
    </row>
    <row r="20" spans="1:13" ht="23.2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34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2020-08-24T03:19:18Z</dcterms:modified>
</cp:coreProperties>
</file>