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D:\งานครูผู้ช่วย\งานครูปีการศึกษา 2567\รายชื่อนักเรียน67\"/>
    </mc:Choice>
  </mc:AlternateContent>
  <xr:revisionPtr revIDLastSave="0" documentId="13_ncr:1_{D172F474-9B7A-42AF-B288-6AB992D46371}" xr6:coauthVersionLast="45" xr6:coauthVersionMax="45" xr10:uidLastSave="{00000000-0000-0000-0000-000000000000}"/>
  <bookViews>
    <workbookView xWindow="-108" yWindow="-108" windowWidth="23256" windowHeight="12576" tabRatio="814" firstSheet="7" activeTab="28" xr2:uid="{00000000-000D-0000-FFFF-FFFF00000000}"/>
  </bookViews>
  <sheets>
    <sheet name="จำนวนนักเรียน2564เดิม" sheetId="45" state="hidden" r:id="rId1"/>
    <sheet name="จำนวนนักเรียน2567_Use" sheetId="2" r:id="rId2"/>
    <sheet name="อ.1-1 " sheetId="3" r:id="rId3"/>
    <sheet name="อ.2-1" sheetId="4" r:id="rId4"/>
    <sheet name="อ.2-2" sheetId="52" r:id="rId5"/>
    <sheet name="อ.3-1" sheetId="31" r:id="rId6"/>
    <sheet name="อ.3-2" sheetId="32" r:id="rId7"/>
    <sheet name="อ.3-3" sheetId="33" r:id="rId8"/>
    <sheet name="อ.2-4" sheetId="34" state="hidden" r:id="rId9"/>
    <sheet name="ป.1-1" sheetId="11" r:id="rId10"/>
    <sheet name="ป.1-2" sheetId="12" r:id="rId11"/>
    <sheet name="ป.1-3" sheetId="13" r:id="rId12"/>
    <sheet name="ป.2-1" sheetId="15" r:id="rId13"/>
    <sheet name="ป.2-2" sheetId="16" r:id="rId14"/>
    <sheet name="ป.2-3" sheetId="17" r:id="rId15"/>
    <sheet name="ป.3-1" sheetId="39" r:id="rId16"/>
    <sheet name="ป.3-2" sheetId="40" r:id="rId17"/>
    <sheet name="ป.3-3" sheetId="41" r:id="rId18"/>
    <sheet name="ป.4-1" sheetId="22" r:id="rId19"/>
    <sheet name="ป.4-2" sheetId="23" r:id="rId20"/>
    <sheet name="ป.4-3" sheetId="24" r:id="rId21"/>
    <sheet name="5-1เดิม" sheetId="43" state="hidden" r:id="rId22"/>
    <sheet name="5-2เดิม" sheetId="44" state="hidden" r:id="rId23"/>
    <sheet name="ป.5-1" sheetId="38" r:id="rId24"/>
    <sheet name="ป.5-2" sheetId="36" r:id="rId25"/>
    <sheet name="ป.5-3" sheetId="51" r:id="rId26"/>
    <sheet name="ป.5-4" sheetId="35" state="hidden" r:id="rId27"/>
    <sheet name="ป.6-1" sheetId="28" r:id="rId28"/>
    <sheet name="ป.6-2" sheetId="29" r:id="rId29"/>
    <sheet name="ป.6-3" sheetId="30" r:id="rId30"/>
  </sheets>
  <definedNames>
    <definedName name="_xlnm._FilterDatabase" localSheetId="21" hidden="1">'5-1เดิม'!$B$5:$F$43</definedName>
    <definedName name="_xlnm._FilterDatabase" localSheetId="22" hidden="1">'5-2เดิม'!$C$4:$E$30</definedName>
    <definedName name="_xlnm._FilterDatabase" localSheetId="20" hidden="1">'ป.4-3'!$B$5:$F$40</definedName>
    <definedName name="_xlnm._FilterDatabase" localSheetId="23" hidden="1">'ป.5-1'!$B$5:$F$42</definedName>
    <definedName name="_xlnm._FilterDatabase" localSheetId="24" hidden="1">'ป.5-2'!$C$4:$E$34</definedName>
    <definedName name="_xlnm._FilterDatabase" localSheetId="26" hidden="1">'ป.5-4'!$B$5:$F$43</definedName>
    <definedName name="_xlnm._FilterDatabase" localSheetId="27" hidden="1">'ป.6-1'!$C$4:$E$37</definedName>
    <definedName name="_xlnm._FilterDatabase" localSheetId="28" hidden="1">'ป.6-2'!$A$1:$H$42</definedName>
    <definedName name="_xlnm._FilterDatabase" localSheetId="29" hidden="1">'ป.6-3'!$C$4:$E$40</definedName>
    <definedName name="_xlnm.Print_Area" localSheetId="21">'5-1เดิม'!$A$1:$K$50</definedName>
    <definedName name="_xlnm.Print_Area" localSheetId="22">'5-2เดิม'!$A$1:$K$50</definedName>
    <definedName name="_xlnm.Print_Area" localSheetId="0">จำนวนนักเรียน2564เดิม!$A$1:$J$39</definedName>
    <definedName name="_xlnm.Print_Area" localSheetId="1">จำนวนนักเรียน2567_Use!$A$1:$J$32</definedName>
    <definedName name="_xlnm.Print_Area" localSheetId="9">'ป.1-1'!$A$1:$K$39</definedName>
    <definedName name="_xlnm.Print_Area" localSheetId="10">'ป.1-2'!$A$1:$K$37</definedName>
    <definedName name="_xlnm.Print_Area" localSheetId="11">'ป.1-3'!$A$1:$K$40</definedName>
    <definedName name="_xlnm.Print_Area" localSheetId="12">'ป.2-1'!$A$1:$K$39</definedName>
    <definedName name="_xlnm.Print_Area" localSheetId="13">'ป.2-2'!$A$1:$K$39</definedName>
    <definedName name="_xlnm.Print_Area" localSheetId="14">'ป.2-3'!$A$1:$K$36</definedName>
    <definedName name="_xlnm.Print_Area" localSheetId="15">'ป.3-1'!$A$1:$K$45</definedName>
    <definedName name="_xlnm.Print_Area" localSheetId="16">'ป.3-2'!$A$1:$K$44</definedName>
    <definedName name="_xlnm.Print_Area" localSheetId="17">'ป.3-3'!$A$1:$K$46</definedName>
    <definedName name="_xlnm.Print_Area" localSheetId="18">'ป.4-1'!$A$1:$K$45</definedName>
    <definedName name="_xlnm.Print_Area" localSheetId="19">'ป.4-2'!$A$1:$K$46</definedName>
    <definedName name="_xlnm.Print_Area" localSheetId="20">'ป.4-3'!$A$1:$K$43</definedName>
    <definedName name="_xlnm.Print_Area" localSheetId="23">'ป.5-1'!$A$1:$K$49</definedName>
    <definedName name="_xlnm.Print_Area" localSheetId="24">'ป.5-2'!$A$1:$K$48</definedName>
    <definedName name="_xlnm.Print_Area" localSheetId="25">'ป.5-3'!$A$1:$K$37</definedName>
    <definedName name="_xlnm.Print_Area" localSheetId="26">'ป.5-4'!$A$1:$K$45</definedName>
    <definedName name="_xlnm.Print_Area" localSheetId="27">'ป.6-1'!$A$1:$K$41</definedName>
    <definedName name="_xlnm.Print_Area" localSheetId="28">'ป.6-2'!$A$1:$K$42</definedName>
    <definedName name="_xlnm.Print_Area" localSheetId="29">'ป.6-3'!$A$1:$K$42</definedName>
    <definedName name="_xlnm.Print_Area" localSheetId="2">'อ.1-1 '!$A$1:$K$34</definedName>
    <definedName name="_xlnm.Print_Area" localSheetId="3">'อ.2-1'!$A$1:$K$35</definedName>
    <definedName name="_xlnm.Print_Area" localSheetId="4">'อ.2-2'!$A$1:$K$34</definedName>
    <definedName name="_xlnm.Print_Area" localSheetId="8">'อ.2-4'!$A$1:$K$46</definedName>
    <definedName name="_xlnm.Print_Area" localSheetId="5">'อ.3-1'!$A$1:$K$39</definedName>
    <definedName name="_xlnm.Print_Area" localSheetId="6">'อ.3-2'!$A$1:$K$37</definedName>
    <definedName name="_xlnm.Print_Area" localSheetId="7">'อ.3-3'!$A$1:$K$38</definedName>
    <definedName name="Z_0F3996FB_6EA6_40A2_A76F_6122E968D5C1_.wvu.Cols" localSheetId="0" hidden="1">จำนวนนักเรียน2564เดิม!$S:$XFD</definedName>
    <definedName name="Z_0F3996FB_6EA6_40A2_A76F_6122E968D5C1_.wvu.Cols" localSheetId="1" hidden="1">จำนวนนักเรียน2567_Use!$S:$XFD</definedName>
    <definedName name="Z_0F3996FB_6EA6_40A2_A76F_6122E968D5C1_.wvu.Cols" localSheetId="9" hidden="1">'ป.1-1'!$N:$XFD</definedName>
    <definedName name="Z_0F3996FB_6EA6_40A2_A76F_6122E968D5C1_.wvu.Cols" localSheetId="10" hidden="1">'ป.1-2'!$N:$XFD</definedName>
    <definedName name="Z_0F3996FB_6EA6_40A2_A76F_6122E968D5C1_.wvu.Cols" localSheetId="11" hidden="1">'ป.1-3'!$N:$XFD</definedName>
    <definedName name="Z_0F3996FB_6EA6_40A2_A76F_6122E968D5C1_.wvu.Cols" localSheetId="12" hidden="1">'ป.2-1'!$N:$XFD</definedName>
    <definedName name="Z_0F3996FB_6EA6_40A2_A76F_6122E968D5C1_.wvu.Cols" localSheetId="13" hidden="1">'ป.2-2'!$N:$XFD</definedName>
    <definedName name="Z_0F3996FB_6EA6_40A2_A76F_6122E968D5C1_.wvu.Cols" localSheetId="14" hidden="1">'ป.2-3'!$N:$XFD</definedName>
    <definedName name="Z_0F3996FB_6EA6_40A2_A76F_6122E968D5C1_.wvu.Cols" localSheetId="15" hidden="1">'ป.3-1'!$N:$XFD</definedName>
    <definedName name="Z_0F3996FB_6EA6_40A2_A76F_6122E968D5C1_.wvu.Cols" localSheetId="16" hidden="1">'ป.3-2'!$N:$XFD</definedName>
    <definedName name="Z_0F3996FB_6EA6_40A2_A76F_6122E968D5C1_.wvu.Cols" localSheetId="17" hidden="1">'ป.3-3'!$N:$XFD</definedName>
    <definedName name="Z_0F3996FB_6EA6_40A2_A76F_6122E968D5C1_.wvu.Cols" localSheetId="18" hidden="1">'ป.4-1'!$N:$XFD</definedName>
    <definedName name="Z_0F3996FB_6EA6_40A2_A76F_6122E968D5C1_.wvu.Cols" localSheetId="19" hidden="1">'ป.4-2'!$N:$XFD</definedName>
    <definedName name="Z_0F3996FB_6EA6_40A2_A76F_6122E968D5C1_.wvu.Cols" localSheetId="20" hidden="1">'ป.4-3'!$N:$XFD</definedName>
    <definedName name="Z_0F3996FB_6EA6_40A2_A76F_6122E968D5C1_.wvu.Cols" localSheetId="2" hidden="1">'อ.1-1 '!$N:$XFD</definedName>
    <definedName name="Z_0F3996FB_6EA6_40A2_A76F_6122E968D5C1_.wvu.Cols" localSheetId="3" hidden="1">'อ.2-1'!$N:$XFD</definedName>
    <definedName name="Z_0F3996FB_6EA6_40A2_A76F_6122E968D5C1_.wvu.Cols" localSheetId="8" hidden="1">'อ.2-4'!$N:$XFD</definedName>
    <definedName name="Z_0F3996FB_6EA6_40A2_A76F_6122E968D5C1_.wvu.Cols" localSheetId="5" hidden="1">'อ.3-1'!$N:$XFD</definedName>
    <definedName name="Z_0F3996FB_6EA6_40A2_A76F_6122E968D5C1_.wvu.Cols" localSheetId="6" hidden="1">'อ.3-2'!$N:$XFD</definedName>
    <definedName name="Z_0F3996FB_6EA6_40A2_A76F_6122E968D5C1_.wvu.Cols" localSheetId="7" hidden="1">'อ.3-3'!$N:$XFD</definedName>
    <definedName name="Z_0F3996FB_6EA6_40A2_A76F_6122E968D5C1_.wvu.FilterData" localSheetId="22" hidden="1">'5-2เดิม'!$C$4:$E$30</definedName>
    <definedName name="Z_0F3996FB_6EA6_40A2_A76F_6122E968D5C1_.wvu.FilterData" localSheetId="24" hidden="1">'ป.5-2'!$C$4:$E$34</definedName>
    <definedName name="Z_0F3996FB_6EA6_40A2_A76F_6122E968D5C1_.wvu.FilterData" localSheetId="27" hidden="1">'ป.6-1'!$C$4:$E$37</definedName>
    <definedName name="Z_0F3996FB_6EA6_40A2_A76F_6122E968D5C1_.wvu.FilterData" localSheetId="28" hidden="1">'ป.6-2'!$A$1:$H$42</definedName>
    <definedName name="Z_0F3996FB_6EA6_40A2_A76F_6122E968D5C1_.wvu.FilterData" localSheetId="29" hidden="1">'ป.6-3'!$C$4:$E$40</definedName>
    <definedName name="Z_0F3996FB_6EA6_40A2_A76F_6122E968D5C1_.wvu.PrintArea" localSheetId="21" hidden="1">'5-1เดิม'!$A$1:$K$45</definedName>
    <definedName name="Z_0F3996FB_6EA6_40A2_A76F_6122E968D5C1_.wvu.PrintArea" localSheetId="22" hidden="1">'5-2เดิม'!$A$1:$K$45</definedName>
    <definedName name="Z_0F3996FB_6EA6_40A2_A76F_6122E968D5C1_.wvu.PrintArea" localSheetId="0" hidden="1">จำนวนนักเรียน2564เดิม!$A$1:$I$39</definedName>
    <definedName name="Z_0F3996FB_6EA6_40A2_A76F_6122E968D5C1_.wvu.PrintArea" localSheetId="1" hidden="1">จำนวนนักเรียน2567_Use!$A$1:$I$32</definedName>
    <definedName name="Z_0F3996FB_6EA6_40A2_A76F_6122E968D5C1_.wvu.PrintArea" localSheetId="9" hidden="1">'ป.1-1'!$A$1:$K$44</definedName>
    <definedName name="Z_0F3996FB_6EA6_40A2_A76F_6122E968D5C1_.wvu.PrintArea" localSheetId="10" hidden="1">'ป.1-2'!$A$1:$K$44</definedName>
    <definedName name="Z_0F3996FB_6EA6_40A2_A76F_6122E968D5C1_.wvu.PrintArea" localSheetId="11" hidden="1">'ป.1-3'!$A$1:$K$46</definedName>
    <definedName name="Z_0F3996FB_6EA6_40A2_A76F_6122E968D5C1_.wvu.PrintArea" localSheetId="12" hidden="1">'ป.2-1'!$A$1:$K$39</definedName>
    <definedName name="Z_0F3996FB_6EA6_40A2_A76F_6122E968D5C1_.wvu.PrintArea" localSheetId="13" hidden="1">'ป.2-2'!$A$1:$K$39</definedName>
    <definedName name="Z_0F3996FB_6EA6_40A2_A76F_6122E968D5C1_.wvu.PrintArea" localSheetId="14" hidden="1">'ป.2-3'!$A$1:$K$36</definedName>
    <definedName name="Z_0F3996FB_6EA6_40A2_A76F_6122E968D5C1_.wvu.PrintArea" localSheetId="15" hidden="1">'ป.3-1'!$A$1:$K$45</definedName>
    <definedName name="Z_0F3996FB_6EA6_40A2_A76F_6122E968D5C1_.wvu.PrintArea" localSheetId="16" hidden="1">'ป.3-2'!$A$1:$K$44</definedName>
    <definedName name="Z_0F3996FB_6EA6_40A2_A76F_6122E968D5C1_.wvu.PrintArea" localSheetId="17" hidden="1">'ป.3-3'!$A$1:$K$46</definedName>
    <definedName name="Z_0F3996FB_6EA6_40A2_A76F_6122E968D5C1_.wvu.PrintArea" localSheetId="18" hidden="1">'ป.4-1'!$A$1:$K$45</definedName>
    <definedName name="Z_0F3996FB_6EA6_40A2_A76F_6122E968D5C1_.wvu.PrintArea" localSheetId="19" hidden="1">'ป.4-2'!$A$1:$K$46</definedName>
    <definedName name="Z_0F3996FB_6EA6_40A2_A76F_6122E968D5C1_.wvu.PrintArea" localSheetId="20" hidden="1">'ป.4-3'!$A$1:$K$43</definedName>
    <definedName name="Z_0F3996FB_6EA6_40A2_A76F_6122E968D5C1_.wvu.PrintArea" localSheetId="23" hidden="1">'ป.5-1'!$A$1:$K$44</definedName>
    <definedName name="Z_0F3996FB_6EA6_40A2_A76F_6122E968D5C1_.wvu.PrintArea" localSheetId="24" hidden="1">'ป.5-2'!$A$1:$K$43</definedName>
    <definedName name="Z_0F3996FB_6EA6_40A2_A76F_6122E968D5C1_.wvu.PrintArea" localSheetId="26" hidden="1">'ป.5-4'!$A$1:$K$45</definedName>
    <definedName name="Z_0F3996FB_6EA6_40A2_A76F_6122E968D5C1_.wvu.PrintArea" localSheetId="27" hidden="1">'ป.6-1'!$A$1:$K$41</definedName>
    <definedName name="Z_0F3996FB_6EA6_40A2_A76F_6122E968D5C1_.wvu.PrintArea" localSheetId="28" hidden="1">'ป.6-2'!$A$1:$K$42</definedName>
    <definedName name="Z_0F3996FB_6EA6_40A2_A76F_6122E968D5C1_.wvu.PrintArea" localSheetId="29" hidden="1">'ป.6-3'!$A$1:$K$42</definedName>
    <definedName name="Z_0F3996FB_6EA6_40A2_A76F_6122E968D5C1_.wvu.PrintArea" localSheetId="2" hidden="1">'อ.1-1 '!$A$1:$K$45</definedName>
    <definedName name="Z_0F3996FB_6EA6_40A2_A76F_6122E968D5C1_.wvu.PrintArea" localSheetId="3" hidden="1">'อ.2-1'!$A$1:$K$46</definedName>
    <definedName name="Z_0F3996FB_6EA6_40A2_A76F_6122E968D5C1_.wvu.PrintArea" localSheetId="8" hidden="1">'อ.2-4'!$A$1:$K$46</definedName>
    <definedName name="Z_0F3996FB_6EA6_40A2_A76F_6122E968D5C1_.wvu.PrintArea" localSheetId="5" hidden="1">'อ.3-1'!$A$1:$K$45</definedName>
    <definedName name="Z_0F3996FB_6EA6_40A2_A76F_6122E968D5C1_.wvu.PrintArea" localSheetId="6" hidden="1">'อ.3-2'!$A$1:$K$43</definedName>
    <definedName name="Z_0F3996FB_6EA6_40A2_A76F_6122E968D5C1_.wvu.PrintArea" localSheetId="7" hidden="1">'อ.3-3'!$A$1:$K$44</definedName>
    <definedName name="Z_0F3996FB_6EA6_40A2_A76F_6122E968D5C1_.wvu.Rows" localSheetId="9" hidden="1">'ป.1-1'!$67:$1048576</definedName>
    <definedName name="Z_0F3996FB_6EA6_40A2_A76F_6122E968D5C1_.wvu.Rows" localSheetId="10" hidden="1">'ป.1-2'!$113:$1048576,'ป.1-2'!$67:$112</definedName>
    <definedName name="Z_0F3996FB_6EA6_40A2_A76F_6122E968D5C1_.wvu.Rows" localSheetId="11" hidden="1">'ป.1-3'!$130:$1048576,'ป.1-3'!$68:$129</definedName>
    <definedName name="Z_0F3996FB_6EA6_40A2_A76F_6122E968D5C1_.wvu.Rows" localSheetId="12" hidden="1">'ป.2-1'!$62:$1048576</definedName>
    <definedName name="Z_0F3996FB_6EA6_40A2_A76F_6122E968D5C1_.wvu.Rows" localSheetId="13" hidden="1">'ป.2-2'!$61:$1048576</definedName>
    <definedName name="Z_0F3996FB_6EA6_40A2_A76F_6122E968D5C1_.wvu.Rows" localSheetId="14" hidden="1">'ป.2-3'!$59:$1048576</definedName>
    <definedName name="Z_0F3996FB_6EA6_40A2_A76F_6122E968D5C1_.wvu.Rows" localSheetId="15" hidden="1">'ป.3-1'!$66:$1048576,'ป.3-1'!$62:$65</definedName>
    <definedName name="Z_0F3996FB_6EA6_40A2_A76F_6122E968D5C1_.wvu.Rows" localSheetId="16" hidden="1">'ป.3-2'!$88:$1048576,'ป.3-2'!$60:$87</definedName>
    <definedName name="Z_0F3996FB_6EA6_40A2_A76F_6122E968D5C1_.wvu.Rows" localSheetId="17" hidden="1">'ป.3-3'!$64:$1048576</definedName>
    <definedName name="Z_0F3996FB_6EA6_40A2_A76F_6122E968D5C1_.wvu.Rows" localSheetId="18" hidden="1">'ป.4-1'!$63:$1048576</definedName>
    <definedName name="Z_0F3996FB_6EA6_40A2_A76F_6122E968D5C1_.wvu.Rows" localSheetId="19" hidden="1">'ป.4-2'!$63:$1048576</definedName>
    <definedName name="Z_0F3996FB_6EA6_40A2_A76F_6122E968D5C1_.wvu.Rows" localSheetId="20" hidden="1">'ป.4-3'!$60:$1048576</definedName>
    <definedName name="Z_0F3996FB_6EA6_40A2_A76F_6122E968D5C1_.wvu.Rows" localSheetId="27" hidden="1">'ป.6-1'!$18:$18</definedName>
    <definedName name="Z_0F3996FB_6EA6_40A2_A76F_6122E968D5C1_.wvu.Rows" localSheetId="28" hidden="1">'ป.6-2'!$27:$27</definedName>
    <definedName name="Z_0F3996FB_6EA6_40A2_A76F_6122E968D5C1_.wvu.Rows" localSheetId="29" hidden="1">'ป.6-3'!$37:$37</definedName>
    <definedName name="Z_0F3996FB_6EA6_40A2_A76F_6122E968D5C1_.wvu.Rows" localSheetId="2" hidden="1">'อ.1-1 '!$62:$1048576</definedName>
    <definedName name="Z_0F3996FB_6EA6_40A2_A76F_6122E968D5C1_.wvu.Rows" localSheetId="3" hidden="1">'อ.2-1'!$63:$1048576</definedName>
    <definedName name="Z_0F3996FB_6EA6_40A2_A76F_6122E968D5C1_.wvu.Rows" localSheetId="8" hidden="1">'อ.2-4'!$67:$1048576</definedName>
    <definedName name="Z_0F3996FB_6EA6_40A2_A76F_6122E968D5C1_.wvu.Rows" localSheetId="5" hidden="1">'อ.3-1'!$66:$1048576</definedName>
    <definedName name="Z_0F3996FB_6EA6_40A2_A76F_6122E968D5C1_.wvu.Rows" localSheetId="6" hidden="1">'อ.3-2'!$64:$1048576</definedName>
    <definedName name="Z_0F3996FB_6EA6_40A2_A76F_6122E968D5C1_.wvu.Rows" localSheetId="7" hidden="1">'อ.3-3'!$65:$1048576</definedName>
    <definedName name="Z_12501AD4_0414_4BFD_99A9_5C9347B898C6_.wvu.FilterData" localSheetId="27" hidden="1">'ป.6-1'!$C$4:$E$37</definedName>
    <definedName name="Z_20085E8F_3EB0_44E1_8BAD_2DF6F57DB657_.wvu.Cols" localSheetId="21" hidden="1">'5-1เดิม'!$N:$XFD</definedName>
    <definedName name="Z_20085E8F_3EB0_44E1_8BAD_2DF6F57DB657_.wvu.Cols" localSheetId="22" hidden="1">'5-2เดิม'!$N:$XFD</definedName>
    <definedName name="Z_20085E8F_3EB0_44E1_8BAD_2DF6F57DB657_.wvu.Cols" localSheetId="0" hidden="1">จำนวนนักเรียน2564เดิม!$S:$XFD</definedName>
    <definedName name="Z_20085E8F_3EB0_44E1_8BAD_2DF6F57DB657_.wvu.Cols" localSheetId="1" hidden="1">จำนวนนักเรียน2567_Use!$S:$XFD</definedName>
    <definedName name="Z_20085E8F_3EB0_44E1_8BAD_2DF6F57DB657_.wvu.Cols" localSheetId="9" hidden="1">'ป.1-1'!$N:$XFD</definedName>
    <definedName name="Z_20085E8F_3EB0_44E1_8BAD_2DF6F57DB657_.wvu.Cols" localSheetId="10" hidden="1">'ป.1-2'!$N:$XFD</definedName>
    <definedName name="Z_20085E8F_3EB0_44E1_8BAD_2DF6F57DB657_.wvu.Cols" localSheetId="11" hidden="1">'ป.1-3'!$N:$XFD</definedName>
    <definedName name="Z_20085E8F_3EB0_44E1_8BAD_2DF6F57DB657_.wvu.Cols" localSheetId="12" hidden="1">'ป.2-1'!$N:$XFD</definedName>
    <definedName name="Z_20085E8F_3EB0_44E1_8BAD_2DF6F57DB657_.wvu.Cols" localSheetId="13" hidden="1">'ป.2-2'!$N:$XFD</definedName>
    <definedName name="Z_20085E8F_3EB0_44E1_8BAD_2DF6F57DB657_.wvu.Cols" localSheetId="14" hidden="1">'ป.2-3'!$N:$XFD</definedName>
    <definedName name="Z_20085E8F_3EB0_44E1_8BAD_2DF6F57DB657_.wvu.Cols" localSheetId="15" hidden="1">'ป.3-1'!$N:$XFD</definedName>
    <definedName name="Z_20085E8F_3EB0_44E1_8BAD_2DF6F57DB657_.wvu.Cols" localSheetId="16" hidden="1">'ป.3-2'!$N:$XFD</definedName>
    <definedName name="Z_20085E8F_3EB0_44E1_8BAD_2DF6F57DB657_.wvu.Cols" localSheetId="17" hidden="1">'ป.3-3'!$N:$XFD</definedName>
    <definedName name="Z_20085E8F_3EB0_44E1_8BAD_2DF6F57DB657_.wvu.Cols" localSheetId="18" hidden="1">'ป.4-1'!$N:$XFD</definedName>
    <definedName name="Z_20085E8F_3EB0_44E1_8BAD_2DF6F57DB657_.wvu.Cols" localSheetId="19" hidden="1">'ป.4-2'!$N:$XFD</definedName>
    <definedName name="Z_20085E8F_3EB0_44E1_8BAD_2DF6F57DB657_.wvu.Cols" localSheetId="20" hidden="1">'ป.4-3'!$N:$XFD</definedName>
    <definedName name="Z_20085E8F_3EB0_44E1_8BAD_2DF6F57DB657_.wvu.Cols" localSheetId="23" hidden="1">'ป.5-1'!$N:$XFD</definedName>
    <definedName name="Z_20085E8F_3EB0_44E1_8BAD_2DF6F57DB657_.wvu.Cols" localSheetId="24" hidden="1">'ป.5-2'!$N:$XFD</definedName>
    <definedName name="Z_20085E8F_3EB0_44E1_8BAD_2DF6F57DB657_.wvu.Cols" localSheetId="26" hidden="1">'ป.5-4'!$N:$XFD</definedName>
    <definedName name="Z_20085E8F_3EB0_44E1_8BAD_2DF6F57DB657_.wvu.Cols" localSheetId="27" hidden="1">'ป.6-1'!$N:$XFD</definedName>
    <definedName name="Z_20085E8F_3EB0_44E1_8BAD_2DF6F57DB657_.wvu.Cols" localSheetId="28" hidden="1">'ป.6-2'!$N:$XFD</definedName>
    <definedName name="Z_20085E8F_3EB0_44E1_8BAD_2DF6F57DB657_.wvu.Cols" localSheetId="29" hidden="1">'ป.6-3'!$N:$XFD</definedName>
    <definedName name="Z_20085E8F_3EB0_44E1_8BAD_2DF6F57DB657_.wvu.Cols" localSheetId="2" hidden="1">'อ.1-1 '!$N:$XFD</definedName>
    <definedName name="Z_20085E8F_3EB0_44E1_8BAD_2DF6F57DB657_.wvu.Cols" localSheetId="3" hidden="1">'อ.2-1'!$N:$XFD</definedName>
    <definedName name="Z_20085E8F_3EB0_44E1_8BAD_2DF6F57DB657_.wvu.Cols" localSheetId="8" hidden="1">'อ.2-4'!$N:$XFD</definedName>
    <definedName name="Z_20085E8F_3EB0_44E1_8BAD_2DF6F57DB657_.wvu.Cols" localSheetId="5" hidden="1">'อ.3-1'!$N:$XFD</definedName>
    <definedName name="Z_20085E8F_3EB0_44E1_8BAD_2DF6F57DB657_.wvu.Cols" localSheetId="6" hidden="1">'อ.3-2'!$N:$XFD</definedName>
    <definedName name="Z_20085E8F_3EB0_44E1_8BAD_2DF6F57DB657_.wvu.Cols" localSheetId="7" hidden="1">'อ.3-3'!$N:$XFD</definedName>
    <definedName name="Z_20085E8F_3EB0_44E1_8BAD_2DF6F57DB657_.wvu.FilterData" localSheetId="22" hidden="1">'5-2เดิม'!$C$4:$E$30</definedName>
    <definedName name="Z_20085E8F_3EB0_44E1_8BAD_2DF6F57DB657_.wvu.FilterData" localSheetId="24" hidden="1">'ป.5-2'!$C$4:$E$34</definedName>
    <definedName name="Z_20085E8F_3EB0_44E1_8BAD_2DF6F57DB657_.wvu.FilterData" localSheetId="27" hidden="1">'ป.6-1'!$C$4:$E$37</definedName>
    <definedName name="Z_20085E8F_3EB0_44E1_8BAD_2DF6F57DB657_.wvu.FilterData" localSheetId="28" hidden="1">'ป.6-2'!$A$1:$H$42</definedName>
    <definedName name="Z_20085E8F_3EB0_44E1_8BAD_2DF6F57DB657_.wvu.FilterData" localSheetId="29" hidden="1">'ป.6-3'!$C$4:$E$40</definedName>
    <definedName name="Z_20085E8F_3EB0_44E1_8BAD_2DF6F57DB657_.wvu.PrintArea" localSheetId="21" hidden="1">'5-1เดิม'!$A$1:$K$45</definedName>
    <definedName name="Z_20085E8F_3EB0_44E1_8BAD_2DF6F57DB657_.wvu.PrintArea" localSheetId="22" hidden="1">'5-2เดิม'!$A$1:$K$45</definedName>
    <definedName name="Z_20085E8F_3EB0_44E1_8BAD_2DF6F57DB657_.wvu.PrintArea" localSheetId="0" hidden="1">จำนวนนักเรียน2564เดิม!$A$1:$F$40</definedName>
    <definedName name="Z_20085E8F_3EB0_44E1_8BAD_2DF6F57DB657_.wvu.PrintArea" localSheetId="1" hidden="1">จำนวนนักเรียน2567_Use!$A$1:$F$33</definedName>
    <definedName name="Z_20085E8F_3EB0_44E1_8BAD_2DF6F57DB657_.wvu.PrintArea" localSheetId="9" hidden="1">'ป.1-1'!$A$1:$K$44</definedName>
    <definedName name="Z_20085E8F_3EB0_44E1_8BAD_2DF6F57DB657_.wvu.PrintArea" localSheetId="10" hidden="1">'ป.1-2'!$A$1:$K$44</definedName>
    <definedName name="Z_20085E8F_3EB0_44E1_8BAD_2DF6F57DB657_.wvu.PrintArea" localSheetId="11" hidden="1">'ป.1-3'!$A$1:$K$46</definedName>
    <definedName name="Z_20085E8F_3EB0_44E1_8BAD_2DF6F57DB657_.wvu.PrintArea" localSheetId="12" hidden="1">'ป.2-1'!$A$1:$K$39</definedName>
    <definedName name="Z_20085E8F_3EB0_44E1_8BAD_2DF6F57DB657_.wvu.PrintArea" localSheetId="13" hidden="1">'ป.2-2'!$A$1:$K$39</definedName>
    <definedName name="Z_20085E8F_3EB0_44E1_8BAD_2DF6F57DB657_.wvu.PrintArea" localSheetId="14" hidden="1">'ป.2-3'!$A$1:$K$36</definedName>
    <definedName name="Z_20085E8F_3EB0_44E1_8BAD_2DF6F57DB657_.wvu.PrintArea" localSheetId="15" hidden="1">'ป.3-1'!$A$1:$K$45</definedName>
    <definedName name="Z_20085E8F_3EB0_44E1_8BAD_2DF6F57DB657_.wvu.PrintArea" localSheetId="16" hidden="1">'ป.3-2'!$A$1:$K$44</definedName>
    <definedName name="Z_20085E8F_3EB0_44E1_8BAD_2DF6F57DB657_.wvu.PrintArea" localSheetId="17" hidden="1">'ป.3-3'!$A$1:$K$46</definedName>
    <definedName name="Z_20085E8F_3EB0_44E1_8BAD_2DF6F57DB657_.wvu.PrintArea" localSheetId="18" hidden="1">'ป.4-1'!$A$1:$K$45</definedName>
    <definedName name="Z_20085E8F_3EB0_44E1_8BAD_2DF6F57DB657_.wvu.PrintArea" localSheetId="19" hidden="1">'ป.4-2'!$A$1:$K$46</definedName>
    <definedName name="Z_20085E8F_3EB0_44E1_8BAD_2DF6F57DB657_.wvu.PrintArea" localSheetId="20" hidden="1">'ป.4-3'!$A$1:$K$43</definedName>
    <definedName name="Z_20085E8F_3EB0_44E1_8BAD_2DF6F57DB657_.wvu.PrintArea" localSheetId="23" hidden="1">'ป.5-1'!$A$1:$K$44</definedName>
    <definedName name="Z_20085E8F_3EB0_44E1_8BAD_2DF6F57DB657_.wvu.PrintArea" localSheetId="24" hidden="1">'ป.5-2'!$A$1:$K$43</definedName>
    <definedName name="Z_20085E8F_3EB0_44E1_8BAD_2DF6F57DB657_.wvu.PrintArea" localSheetId="26" hidden="1">'ป.5-4'!$A$1:$K$45</definedName>
    <definedName name="Z_20085E8F_3EB0_44E1_8BAD_2DF6F57DB657_.wvu.PrintArea" localSheetId="27" hidden="1">'ป.6-1'!$A$1:$K$41</definedName>
    <definedName name="Z_20085E8F_3EB0_44E1_8BAD_2DF6F57DB657_.wvu.PrintArea" localSheetId="28" hidden="1">'ป.6-2'!$A$1:$K$42</definedName>
    <definedName name="Z_20085E8F_3EB0_44E1_8BAD_2DF6F57DB657_.wvu.PrintArea" localSheetId="29" hidden="1">'ป.6-3'!$A$1:$K$42</definedName>
    <definedName name="Z_20085E8F_3EB0_44E1_8BAD_2DF6F57DB657_.wvu.PrintArea" localSheetId="2" hidden="1">'อ.1-1 '!$A$1:$K$45</definedName>
    <definedName name="Z_20085E8F_3EB0_44E1_8BAD_2DF6F57DB657_.wvu.PrintArea" localSheetId="3" hidden="1">'อ.2-1'!$A$1:$K$46</definedName>
    <definedName name="Z_20085E8F_3EB0_44E1_8BAD_2DF6F57DB657_.wvu.PrintArea" localSheetId="8" hidden="1">'อ.2-4'!$A$1:$K$46</definedName>
    <definedName name="Z_20085E8F_3EB0_44E1_8BAD_2DF6F57DB657_.wvu.PrintArea" localSheetId="5" hidden="1">'อ.3-1'!$A$1:$K$45</definedName>
    <definedName name="Z_20085E8F_3EB0_44E1_8BAD_2DF6F57DB657_.wvu.PrintArea" localSheetId="6" hidden="1">'อ.3-2'!$A$1:$K$43</definedName>
    <definedName name="Z_20085E8F_3EB0_44E1_8BAD_2DF6F57DB657_.wvu.PrintArea" localSheetId="7" hidden="1">'อ.3-3'!$A$1:$K$44</definedName>
    <definedName name="Z_20085E8F_3EB0_44E1_8BAD_2DF6F57DB657_.wvu.Rows" localSheetId="21" hidden="1">'5-1เดิม'!$98:$1048576,'5-1เดิม'!$63:$97</definedName>
    <definedName name="Z_20085E8F_3EB0_44E1_8BAD_2DF6F57DB657_.wvu.Rows" localSheetId="22" hidden="1">'5-2เดิม'!$94:$1048576,'5-2เดิม'!$63:$93</definedName>
    <definedName name="Z_20085E8F_3EB0_44E1_8BAD_2DF6F57DB657_.wvu.Rows" localSheetId="9" hidden="1">'ป.1-1'!$67:$1048576</definedName>
    <definedName name="Z_20085E8F_3EB0_44E1_8BAD_2DF6F57DB657_.wvu.Rows" localSheetId="10" hidden="1">'ป.1-2'!$113:$1048576,'ป.1-2'!$67:$112</definedName>
    <definedName name="Z_20085E8F_3EB0_44E1_8BAD_2DF6F57DB657_.wvu.Rows" localSheetId="11" hidden="1">'ป.1-3'!$130:$1048576,'ป.1-3'!$68:$129</definedName>
    <definedName name="Z_20085E8F_3EB0_44E1_8BAD_2DF6F57DB657_.wvu.Rows" localSheetId="12" hidden="1">'ป.2-1'!$62:$1048576</definedName>
    <definedName name="Z_20085E8F_3EB0_44E1_8BAD_2DF6F57DB657_.wvu.Rows" localSheetId="13" hidden="1">'ป.2-2'!$61:$1048576</definedName>
    <definedName name="Z_20085E8F_3EB0_44E1_8BAD_2DF6F57DB657_.wvu.Rows" localSheetId="14" hidden="1">'ป.2-3'!$59:$1048576</definedName>
    <definedName name="Z_20085E8F_3EB0_44E1_8BAD_2DF6F57DB657_.wvu.Rows" localSheetId="15" hidden="1">'ป.3-1'!$66:$1048576,'ป.3-1'!$62:$65</definedName>
    <definedName name="Z_20085E8F_3EB0_44E1_8BAD_2DF6F57DB657_.wvu.Rows" localSheetId="16" hidden="1">'ป.3-2'!$88:$1048576,'ป.3-2'!$60:$87</definedName>
    <definedName name="Z_20085E8F_3EB0_44E1_8BAD_2DF6F57DB657_.wvu.Rows" localSheetId="17" hidden="1">'ป.3-3'!$64:$1048576</definedName>
    <definedName name="Z_20085E8F_3EB0_44E1_8BAD_2DF6F57DB657_.wvu.Rows" localSheetId="18" hidden="1">'ป.4-1'!$63:$1048576</definedName>
    <definedName name="Z_20085E8F_3EB0_44E1_8BAD_2DF6F57DB657_.wvu.Rows" localSheetId="19" hidden="1">'ป.4-2'!$63:$1048576</definedName>
    <definedName name="Z_20085E8F_3EB0_44E1_8BAD_2DF6F57DB657_.wvu.Rows" localSheetId="20" hidden="1">'ป.4-3'!$60:$1048576</definedName>
    <definedName name="Z_20085E8F_3EB0_44E1_8BAD_2DF6F57DB657_.wvu.Rows" localSheetId="23" hidden="1">'ป.5-1'!$97:$1048576,'ป.5-1'!$62:$96</definedName>
    <definedName name="Z_20085E8F_3EB0_44E1_8BAD_2DF6F57DB657_.wvu.Rows" localSheetId="24" hidden="1">'ป.5-2'!$90:$1048576,'ป.5-2'!$59:$89</definedName>
    <definedName name="Z_20085E8F_3EB0_44E1_8BAD_2DF6F57DB657_.wvu.Rows" localSheetId="26" hidden="1">'ป.5-4'!$97:$1048576,'ป.5-4'!$62:$96</definedName>
    <definedName name="Z_20085E8F_3EB0_44E1_8BAD_2DF6F57DB657_.wvu.Rows" localSheetId="27" hidden="1">'ป.6-1'!$96:$1048576,'ป.6-1'!$58:$95</definedName>
    <definedName name="Z_20085E8F_3EB0_44E1_8BAD_2DF6F57DB657_.wvu.Rows" localSheetId="28" hidden="1">'ป.6-2'!$99:$1048576,'ป.6-2'!$59:$98</definedName>
    <definedName name="Z_20085E8F_3EB0_44E1_8BAD_2DF6F57DB657_.wvu.Rows" localSheetId="29" hidden="1">'ป.6-3'!$103:$1048576,'ป.6-3'!$59:$102</definedName>
    <definedName name="Z_20085E8F_3EB0_44E1_8BAD_2DF6F57DB657_.wvu.Rows" localSheetId="2" hidden="1">'อ.1-1 '!$62:$1048576</definedName>
    <definedName name="Z_20085E8F_3EB0_44E1_8BAD_2DF6F57DB657_.wvu.Rows" localSheetId="3" hidden="1">'อ.2-1'!$63:$1048576</definedName>
    <definedName name="Z_20085E8F_3EB0_44E1_8BAD_2DF6F57DB657_.wvu.Rows" localSheetId="8" hidden="1">'อ.2-4'!$67:$1048576</definedName>
    <definedName name="Z_20085E8F_3EB0_44E1_8BAD_2DF6F57DB657_.wvu.Rows" localSheetId="5" hidden="1">'อ.3-1'!$66:$1048576</definedName>
    <definedName name="Z_20085E8F_3EB0_44E1_8BAD_2DF6F57DB657_.wvu.Rows" localSheetId="6" hidden="1">'อ.3-2'!$64:$1048576</definedName>
    <definedName name="Z_20085E8F_3EB0_44E1_8BAD_2DF6F57DB657_.wvu.Rows" localSheetId="7" hidden="1">'อ.3-3'!$65:$1048576</definedName>
    <definedName name="Z_4B85525C_BE69_45AA_B000_C47CC16A52A4_.wvu.Cols" localSheetId="21" hidden="1">'5-1เดิม'!$N:$XFD</definedName>
    <definedName name="Z_4B85525C_BE69_45AA_B000_C47CC16A52A4_.wvu.Cols" localSheetId="22" hidden="1">'5-2เดิม'!$N:$XFD</definedName>
    <definedName name="Z_4B85525C_BE69_45AA_B000_C47CC16A52A4_.wvu.Cols" localSheetId="0" hidden="1">จำนวนนักเรียน2564เดิม!$S:$XFD</definedName>
    <definedName name="Z_4B85525C_BE69_45AA_B000_C47CC16A52A4_.wvu.Cols" localSheetId="1" hidden="1">จำนวนนักเรียน2567_Use!$S:$XFD</definedName>
    <definedName name="Z_4B85525C_BE69_45AA_B000_C47CC16A52A4_.wvu.Cols" localSheetId="9" hidden="1">'ป.1-1'!$N:$XFD</definedName>
    <definedName name="Z_4B85525C_BE69_45AA_B000_C47CC16A52A4_.wvu.Cols" localSheetId="10" hidden="1">'ป.1-2'!$N:$XFD</definedName>
    <definedName name="Z_4B85525C_BE69_45AA_B000_C47CC16A52A4_.wvu.Cols" localSheetId="11" hidden="1">'ป.1-3'!$N:$XFD</definedName>
    <definedName name="Z_4B85525C_BE69_45AA_B000_C47CC16A52A4_.wvu.Cols" localSheetId="12" hidden="1">'ป.2-1'!$N:$XFD</definedName>
    <definedName name="Z_4B85525C_BE69_45AA_B000_C47CC16A52A4_.wvu.Cols" localSheetId="13" hidden="1">'ป.2-2'!$N:$XFD</definedName>
    <definedName name="Z_4B85525C_BE69_45AA_B000_C47CC16A52A4_.wvu.Cols" localSheetId="14" hidden="1">'ป.2-3'!$N:$XFD</definedName>
    <definedName name="Z_4B85525C_BE69_45AA_B000_C47CC16A52A4_.wvu.Cols" localSheetId="15" hidden="1">'ป.3-1'!$N:$XFD</definedName>
    <definedName name="Z_4B85525C_BE69_45AA_B000_C47CC16A52A4_.wvu.Cols" localSheetId="16" hidden="1">'ป.3-2'!$N:$XFD</definedName>
    <definedName name="Z_4B85525C_BE69_45AA_B000_C47CC16A52A4_.wvu.Cols" localSheetId="17" hidden="1">'ป.3-3'!$N:$XFD</definedName>
    <definedName name="Z_4B85525C_BE69_45AA_B000_C47CC16A52A4_.wvu.Cols" localSheetId="18" hidden="1">'ป.4-1'!$N:$XFD</definedName>
    <definedName name="Z_4B85525C_BE69_45AA_B000_C47CC16A52A4_.wvu.Cols" localSheetId="19" hidden="1">'ป.4-2'!$N:$XFD</definedName>
    <definedName name="Z_4B85525C_BE69_45AA_B000_C47CC16A52A4_.wvu.Cols" localSheetId="20" hidden="1">'ป.4-3'!$N:$XFD</definedName>
    <definedName name="Z_4B85525C_BE69_45AA_B000_C47CC16A52A4_.wvu.Cols" localSheetId="23" hidden="1">'ป.5-1'!$N:$XFD</definedName>
    <definedName name="Z_4B85525C_BE69_45AA_B000_C47CC16A52A4_.wvu.Cols" localSheetId="24" hidden="1">'ป.5-2'!$N:$XFD</definedName>
    <definedName name="Z_4B85525C_BE69_45AA_B000_C47CC16A52A4_.wvu.Cols" localSheetId="26" hidden="1">'ป.5-4'!$N:$XFD</definedName>
    <definedName name="Z_4B85525C_BE69_45AA_B000_C47CC16A52A4_.wvu.Cols" localSheetId="27" hidden="1">'ป.6-1'!$N:$XFD</definedName>
    <definedName name="Z_4B85525C_BE69_45AA_B000_C47CC16A52A4_.wvu.Cols" localSheetId="28" hidden="1">'ป.6-2'!$N:$XFD</definedName>
    <definedName name="Z_4B85525C_BE69_45AA_B000_C47CC16A52A4_.wvu.Cols" localSheetId="29" hidden="1">'ป.6-3'!$N:$XFD</definedName>
    <definedName name="Z_4B85525C_BE69_45AA_B000_C47CC16A52A4_.wvu.Cols" localSheetId="2" hidden="1">'อ.1-1 '!$N:$XFD</definedName>
    <definedName name="Z_4B85525C_BE69_45AA_B000_C47CC16A52A4_.wvu.Cols" localSheetId="3" hidden="1">'อ.2-1'!$N:$XFD</definedName>
    <definedName name="Z_4B85525C_BE69_45AA_B000_C47CC16A52A4_.wvu.Cols" localSheetId="8" hidden="1">'อ.2-4'!$N:$XFD</definedName>
    <definedName name="Z_4B85525C_BE69_45AA_B000_C47CC16A52A4_.wvu.Cols" localSheetId="5" hidden="1">'อ.3-1'!$N:$XFD</definedName>
    <definedName name="Z_4B85525C_BE69_45AA_B000_C47CC16A52A4_.wvu.Cols" localSheetId="6" hidden="1">'อ.3-2'!$N:$XFD</definedName>
    <definedName name="Z_4B85525C_BE69_45AA_B000_C47CC16A52A4_.wvu.Cols" localSheetId="7" hidden="1">'อ.3-3'!$N:$XFD</definedName>
    <definedName name="Z_4B85525C_BE69_45AA_B000_C47CC16A52A4_.wvu.FilterData" localSheetId="22" hidden="1">'5-2เดิม'!$C$4:$E$30</definedName>
    <definedName name="Z_4B85525C_BE69_45AA_B000_C47CC16A52A4_.wvu.FilterData" localSheetId="24" hidden="1">'ป.5-2'!$C$4:$E$34</definedName>
    <definedName name="Z_4B85525C_BE69_45AA_B000_C47CC16A52A4_.wvu.FilterData" localSheetId="27" hidden="1">'ป.6-1'!$C$4:$E$37</definedName>
    <definedName name="Z_4B85525C_BE69_45AA_B000_C47CC16A52A4_.wvu.FilterData" localSheetId="28" hidden="1">'ป.6-2'!$A$1:$H$42</definedName>
    <definedName name="Z_4B85525C_BE69_45AA_B000_C47CC16A52A4_.wvu.FilterData" localSheetId="29" hidden="1">'ป.6-3'!$C$4:$E$40</definedName>
    <definedName name="Z_4B85525C_BE69_45AA_B000_C47CC16A52A4_.wvu.PrintArea" localSheetId="21" hidden="1">'5-1เดิม'!$A$1:$K$45</definedName>
    <definedName name="Z_4B85525C_BE69_45AA_B000_C47CC16A52A4_.wvu.PrintArea" localSheetId="22" hidden="1">'5-2เดิม'!$A$1:$K$45</definedName>
    <definedName name="Z_4B85525C_BE69_45AA_B000_C47CC16A52A4_.wvu.PrintArea" localSheetId="0" hidden="1">จำนวนนักเรียน2564เดิม!$A$1:$F$40</definedName>
    <definedName name="Z_4B85525C_BE69_45AA_B000_C47CC16A52A4_.wvu.PrintArea" localSheetId="1" hidden="1">จำนวนนักเรียน2567_Use!$A$1:$F$33</definedName>
    <definedName name="Z_4B85525C_BE69_45AA_B000_C47CC16A52A4_.wvu.PrintArea" localSheetId="9" hidden="1">'ป.1-1'!$A$1:$K$44</definedName>
    <definedName name="Z_4B85525C_BE69_45AA_B000_C47CC16A52A4_.wvu.PrintArea" localSheetId="10" hidden="1">'ป.1-2'!$A$1:$K$44</definedName>
    <definedName name="Z_4B85525C_BE69_45AA_B000_C47CC16A52A4_.wvu.PrintArea" localSheetId="11" hidden="1">'ป.1-3'!$A$1:$K$46</definedName>
    <definedName name="Z_4B85525C_BE69_45AA_B000_C47CC16A52A4_.wvu.PrintArea" localSheetId="12" hidden="1">'ป.2-1'!$A$1:$K$39</definedName>
    <definedName name="Z_4B85525C_BE69_45AA_B000_C47CC16A52A4_.wvu.PrintArea" localSheetId="13" hidden="1">'ป.2-2'!$A$1:$K$39</definedName>
    <definedName name="Z_4B85525C_BE69_45AA_B000_C47CC16A52A4_.wvu.PrintArea" localSheetId="14" hidden="1">'ป.2-3'!$A$1:$K$36</definedName>
    <definedName name="Z_4B85525C_BE69_45AA_B000_C47CC16A52A4_.wvu.PrintArea" localSheetId="15" hidden="1">'ป.3-1'!$A$1:$K$45</definedName>
    <definedName name="Z_4B85525C_BE69_45AA_B000_C47CC16A52A4_.wvu.PrintArea" localSheetId="16" hidden="1">'ป.3-2'!$A$1:$K$44</definedName>
    <definedName name="Z_4B85525C_BE69_45AA_B000_C47CC16A52A4_.wvu.PrintArea" localSheetId="17" hidden="1">'ป.3-3'!$A$1:$K$46</definedName>
    <definedName name="Z_4B85525C_BE69_45AA_B000_C47CC16A52A4_.wvu.PrintArea" localSheetId="18" hidden="1">'ป.4-1'!$A$1:$K$45</definedName>
    <definedName name="Z_4B85525C_BE69_45AA_B000_C47CC16A52A4_.wvu.PrintArea" localSheetId="19" hidden="1">'ป.4-2'!$A$1:$K$46</definedName>
    <definedName name="Z_4B85525C_BE69_45AA_B000_C47CC16A52A4_.wvu.PrintArea" localSheetId="20" hidden="1">'ป.4-3'!$A$1:$K$43</definedName>
    <definedName name="Z_4B85525C_BE69_45AA_B000_C47CC16A52A4_.wvu.PrintArea" localSheetId="23" hidden="1">'ป.5-1'!$A$1:$K$44</definedName>
    <definedName name="Z_4B85525C_BE69_45AA_B000_C47CC16A52A4_.wvu.PrintArea" localSheetId="24" hidden="1">'ป.5-2'!$A$1:$K$43</definedName>
    <definedName name="Z_4B85525C_BE69_45AA_B000_C47CC16A52A4_.wvu.PrintArea" localSheetId="26" hidden="1">'ป.5-4'!$A$1:$K$45</definedName>
    <definedName name="Z_4B85525C_BE69_45AA_B000_C47CC16A52A4_.wvu.PrintArea" localSheetId="27" hidden="1">'ป.6-1'!$A$1:$K$42</definedName>
    <definedName name="Z_4B85525C_BE69_45AA_B000_C47CC16A52A4_.wvu.PrintArea" localSheetId="28" hidden="1">'ป.6-2'!$A$1:$K$43</definedName>
    <definedName name="Z_4B85525C_BE69_45AA_B000_C47CC16A52A4_.wvu.PrintArea" localSheetId="29" hidden="1">'ป.6-3'!$A$1:$K$43</definedName>
    <definedName name="Z_4B85525C_BE69_45AA_B000_C47CC16A52A4_.wvu.PrintArea" localSheetId="2" hidden="1">'อ.1-1 '!$A$1:$K$45</definedName>
    <definedName name="Z_4B85525C_BE69_45AA_B000_C47CC16A52A4_.wvu.PrintArea" localSheetId="3" hidden="1">'อ.2-1'!$A$1:$K$46</definedName>
    <definedName name="Z_4B85525C_BE69_45AA_B000_C47CC16A52A4_.wvu.PrintArea" localSheetId="8" hidden="1">'อ.2-4'!$A$1:$K$46</definedName>
    <definedName name="Z_4B85525C_BE69_45AA_B000_C47CC16A52A4_.wvu.PrintArea" localSheetId="5" hidden="1">'อ.3-1'!$A$1:$K$45</definedName>
    <definedName name="Z_4B85525C_BE69_45AA_B000_C47CC16A52A4_.wvu.PrintArea" localSheetId="6" hidden="1">'อ.3-2'!$A$1:$K$43</definedName>
    <definedName name="Z_4B85525C_BE69_45AA_B000_C47CC16A52A4_.wvu.PrintArea" localSheetId="7" hidden="1">'อ.3-3'!$A$1:$K$44</definedName>
    <definedName name="Z_4B85525C_BE69_45AA_B000_C47CC16A52A4_.wvu.Rows" localSheetId="21" hidden="1">'5-1เดิม'!$98:$1048576,'5-1เดิม'!$63:$97</definedName>
    <definedName name="Z_4B85525C_BE69_45AA_B000_C47CC16A52A4_.wvu.Rows" localSheetId="22" hidden="1">'5-2เดิม'!$94:$1048576,'5-2เดิม'!$63:$93</definedName>
    <definedName name="Z_4B85525C_BE69_45AA_B000_C47CC16A52A4_.wvu.Rows" localSheetId="9" hidden="1">'ป.1-1'!$67:$1048576</definedName>
    <definedName name="Z_4B85525C_BE69_45AA_B000_C47CC16A52A4_.wvu.Rows" localSheetId="10" hidden="1">'ป.1-2'!$113:$1048576,'ป.1-2'!$67:$112</definedName>
    <definedName name="Z_4B85525C_BE69_45AA_B000_C47CC16A52A4_.wvu.Rows" localSheetId="11" hidden="1">'ป.1-3'!$130:$1048576,'ป.1-3'!$68:$129</definedName>
    <definedName name="Z_4B85525C_BE69_45AA_B000_C47CC16A52A4_.wvu.Rows" localSheetId="12" hidden="1">'ป.2-1'!$62:$1048576</definedName>
    <definedName name="Z_4B85525C_BE69_45AA_B000_C47CC16A52A4_.wvu.Rows" localSheetId="13" hidden="1">'ป.2-2'!$61:$1048576</definedName>
    <definedName name="Z_4B85525C_BE69_45AA_B000_C47CC16A52A4_.wvu.Rows" localSheetId="14" hidden="1">'ป.2-3'!$59:$1048576</definedName>
    <definedName name="Z_4B85525C_BE69_45AA_B000_C47CC16A52A4_.wvu.Rows" localSheetId="15" hidden="1">'ป.3-1'!$66:$1048576,'ป.3-1'!$62:$65</definedName>
    <definedName name="Z_4B85525C_BE69_45AA_B000_C47CC16A52A4_.wvu.Rows" localSheetId="16" hidden="1">'ป.3-2'!$88:$1048576,'ป.3-2'!$60:$87</definedName>
    <definedName name="Z_4B85525C_BE69_45AA_B000_C47CC16A52A4_.wvu.Rows" localSheetId="17" hidden="1">'ป.3-3'!$64:$1048576</definedName>
    <definedName name="Z_4B85525C_BE69_45AA_B000_C47CC16A52A4_.wvu.Rows" localSheetId="18" hidden="1">'ป.4-1'!$63:$1048576</definedName>
    <definedName name="Z_4B85525C_BE69_45AA_B000_C47CC16A52A4_.wvu.Rows" localSheetId="19" hidden="1">'ป.4-2'!$63:$1048576</definedName>
    <definedName name="Z_4B85525C_BE69_45AA_B000_C47CC16A52A4_.wvu.Rows" localSheetId="20" hidden="1">'ป.4-3'!$60:$1048576</definedName>
    <definedName name="Z_4B85525C_BE69_45AA_B000_C47CC16A52A4_.wvu.Rows" localSheetId="23" hidden="1">'ป.5-1'!$97:$1048576,'ป.5-1'!$62:$96</definedName>
    <definedName name="Z_4B85525C_BE69_45AA_B000_C47CC16A52A4_.wvu.Rows" localSheetId="24" hidden="1">'ป.5-2'!$90:$1048576,'ป.5-2'!$59:$89</definedName>
    <definedName name="Z_4B85525C_BE69_45AA_B000_C47CC16A52A4_.wvu.Rows" localSheetId="26" hidden="1">'ป.5-4'!$97:$1048576,'ป.5-4'!$62:$96</definedName>
    <definedName name="Z_4B85525C_BE69_45AA_B000_C47CC16A52A4_.wvu.Rows" localSheetId="27" hidden="1">'ป.6-1'!$96:$1048576,'ป.6-1'!$58:$95</definedName>
    <definedName name="Z_4B85525C_BE69_45AA_B000_C47CC16A52A4_.wvu.Rows" localSheetId="28" hidden="1">'ป.6-2'!$99:$1048576,'ป.6-2'!$59:$98</definedName>
    <definedName name="Z_4B85525C_BE69_45AA_B000_C47CC16A52A4_.wvu.Rows" localSheetId="29" hidden="1">'ป.6-3'!$103:$1048576,'ป.6-3'!$59:$102</definedName>
    <definedName name="Z_4B85525C_BE69_45AA_B000_C47CC16A52A4_.wvu.Rows" localSheetId="2" hidden="1">'อ.1-1 '!$62:$1048576</definedName>
    <definedName name="Z_4B85525C_BE69_45AA_B000_C47CC16A52A4_.wvu.Rows" localSheetId="3" hidden="1">'อ.2-1'!$63:$1048576</definedName>
    <definedName name="Z_4B85525C_BE69_45AA_B000_C47CC16A52A4_.wvu.Rows" localSheetId="8" hidden="1">'อ.2-4'!$67:$1048576</definedName>
    <definedName name="Z_4B85525C_BE69_45AA_B000_C47CC16A52A4_.wvu.Rows" localSheetId="5" hidden="1">'อ.3-1'!$66:$1048576</definedName>
    <definedName name="Z_4B85525C_BE69_45AA_B000_C47CC16A52A4_.wvu.Rows" localSheetId="6" hidden="1">'อ.3-2'!$64:$1048576</definedName>
    <definedName name="Z_4B85525C_BE69_45AA_B000_C47CC16A52A4_.wvu.Rows" localSheetId="7" hidden="1">'อ.3-3'!$65:$1048576</definedName>
    <definedName name="Z_503686CB_68E9_41CF_BFB5_EF613562DB8C_.wvu.FilterData" localSheetId="27" hidden="1">'ป.6-1'!$C$4:$E$37</definedName>
    <definedName name="Z_56EDC057_306A_408D_B0FD_5D29C1CAD787_.wvu.Cols" localSheetId="0" hidden="1">จำนวนนักเรียน2564เดิม!$S:$XFD</definedName>
    <definedName name="Z_56EDC057_306A_408D_B0FD_5D29C1CAD787_.wvu.Cols" localSheetId="1" hidden="1">จำนวนนักเรียน2567_Use!$S:$XFD</definedName>
    <definedName name="Z_56EDC057_306A_408D_B0FD_5D29C1CAD787_.wvu.Cols" localSheetId="9" hidden="1">'ป.1-1'!$N:$XFD</definedName>
    <definedName name="Z_56EDC057_306A_408D_B0FD_5D29C1CAD787_.wvu.Cols" localSheetId="10" hidden="1">'ป.1-2'!$N:$XFD</definedName>
    <definedName name="Z_56EDC057_306A_408D_B0FD_5D29C1CAD787_.wvu.Cols" localSheetId="11" hidden="1">'ป.1-3'!$N:$XFD</definedName>
    <definedName name="Z_56EDC057_306A_408D_B0FD_5D29C1CAD787_.wvu.Cols" localSheetId="12" hidden="1">'ป.2-1'!$N:$XFD</definedName>
    <definedName name="Z_56EDC057_306A_408D_B0FD_5D29C1CAD787_.wvu.Cols" localSheetId="13" hidden="1">'ป.2-2'!$N:$XFD</definedName>
    <definedName name="Z_56EDC057_306A_408D_B0FD_5D29C1CAD787_.wvu.Cols" localSheetId="14" hidden="1">'ป.2-3'!$N:$XFD</definedName>
    <definedName name="Z_56EDC057_306A_408D_B0FD_5D29C1CAD787_.wvu.Cols" localSheetId="15" hidden="1">'ป.3-1'!$N:$XFD</definedName>
    <definedName name="Z_56EDC057_306A_408D_B0FD_5D29C1CAD787_.wvu.Cols" localSheetId="16" hidden="1">'ป.3-2'!$N:$XFD</definedName>
    <definedName name="Z_56EDC057_306A_408D_B0FD_5D29C1CAD787_.wvu.Cols" localSheetId="17" hidden="1">'ป.3-3'!$N:$XFD</definedName>
    <definedName name="Z_56EDC057_306A_408D_B0FD_5D29C1CAD787_.wvu.Cols" localSheetId="18" hidden="1">'ป.4-1'!$N:$XFD</definedName>
    <definedName name="Z_56EDC057_306A_408D_B0FD_5D29C1CAD787_.wvu.Cols" localSheetId="19" hidden="1">'ป.4-2'!$N:$XFD</definedName>
    <definedName name="Z_56EDC057_306A_408D_B0FD_5D29C1CAD787_.wvu.Cols" localSheetId="20" hidden="1">'ป.4-3'!$N:$XFD</definedName>
    <definedName name="Z_56EDC057_306A_408D_B0FD_5D29C1CAD787_.wvu.Cols" localSheetId="2" hidden="1">'อ.1-1 '!$N:$XFD</definedName>
    <definedName name="Z_56EDC057_306A_408D_B0FD_5D29C1CAD787_.wvu.Cols" localSheetId="3" hidden="1">'อ.2-1'!$N:$XFD</definedName>
    <definedName name="Z_56EDC057_306A_408D_B0FD_5D29C1CAD787_.wvu.Cols" localSheetId="8" hidden="1">'อ.2-4'!$N:$XFD</definedName>
    <definedName name="Z_56EDC057_306A_408D_B0FD_5D29C1CAD787_.wvu.Cols" localSheetId="5" hidden="1">'อ.3-1'!$N:$XFD</definedName>
    <definedName name="Z_56EDC057_306A_408D_B0FD_5D29C1CAD787_.wvu.Cols" localSheetId="6" hidden="1">'อ.3-2'!$N:$XFD</definedName>
    <definedName name="Z_56EDC057_306A_408D_B0FD_5D29C1CAD787_.wvu.Cols" localSheetId="7" hidden="1">'อ.3-3'!$N:$XFD</definedName>
    <definedName name="Z_56EDC057_306A_408D_B0FD_5D29C1CAD787_.wvu.FilterData" localSheetId="22" hidden="1">'5-2เดิม'!$C$4:$E$30</definedName>
    <definedName name="Z_56EDC057_306A_408D_B0FD_5D29C1CAD787_.wvu.FilterData" localSheetId="20" hidden="1">'ป.4-3'!$B$5:$F$40</definedName>
    <definedName name="Z_56EDC057_306A_408D_B0FD_5D29C1CAD787_.wvu.FilterData" localSheetId="24" hidden="1">'ป.5-2'!$C$4:$E$34</definedName>
    <definedName name="Z_56EDC057_306A_408D_B0FD_5D29C1CAD787_.wvu.FilterData" localSheetId="27" hidden="1">'ป.6-1'!$C$4:$E$37</definedName>
    <definedName name="Z_56EDC057_306A_408D_B0FD_5D29C1CAD787_.wvu.FilterData" localSheetId="28" hidden="1">'ป.6-2'!$A$1:$H$42</definedName>
    <definedName name="Z_56EDC057_306A_408D_B0FD_5D29C1CAD787_.wvu.FilterData" localSheetId="29" hidden="1">'ป.6-3'!$C$4:$E$40</definedName>
    <definedName name="Z_56EDC057_306A_408D_B0FD_5D29C1CAD787_.wvu.PrintArea" localSheetId="21" hidden="1">'5-1เดิม'!$A$1:$K$45</definedName>
    <definedName name="Z_56EDC057_306A_408D_B0FD_5D29C1CAD787_.wvu.PrintArea" localSheetId="22" hidden="1">'5-2เดิม'!$A$1:$K$45</definedName>
    <definedName name="Z_56EDC057_306A_408D_B0FD_5D29C1CAD787_.wvu.PrintArea" localSheetId="0" hidden="1">จำนวนนักเรียน2564เดิม!$A$1:$I$39</definedName>
    <definedName name="Z_56EDC057_306A_408D_B0FD_5D29C1CAD787_.wvu.PrintArea" localSheetId="1" hidden="1">จำนวนนักเรียน2567_Use!$A$1:$I$32</definedName>
    <definedName name="Z_56EDC057_306A_408D_B0FD_5D29C1CAD787_.wvu.PrintArea" localSheetId="9" hidden="1">'ป.1-1'!$A$1:$K$44</definedName>
    <definedName name="Z_56EDC057_306A_408D_B0FD_5D29C1CAD787_.wvu.PrintArea" localSheetId="10" hidden="1">'ป.1-2'!$A$1:$K$44</definedName>
    <definedName name="Z_56EDC057_306A_408D_B0FD_5D29C1CAD787_.wvu.PrintArea" localSheetId="11" hidden="1">'ป.1-3'!$A$1:$K$46</definedName>
    <definedName name="Z_56EDC057_306A_408D_B0FD_5D29C1CAD787_.wvu.PrintArea" localSheetId="12" hidden="1">'ป.2-1'!$A$1:$K$39</definedName>
    <definedName name="Z_56EDC057_306A_408D_B0FD_5D29C1CAD787_.wvu.PrintArea" localSheetId="13" hidden="1">'ป.2-2'!$A$1:$K$39</definedName>
    <definedName name="Z_56EDC057_306A_408D_B0FD_5D29C1CAD787_.wvu.PrintArea" localSheetId="14" hidden="1">'ป.2-3'!$A$1:$K$36</definedName>
    <definedName name="Z_56EDC057_306A_408D_B0FD_5D29C1CAD787_.wvu.PrintArea" localSheetId="15" hidden="1">'ป.3-1'!$A$1:$K$45</definedName>
    <definedName name="Z_56EDC057_306A_408D_B0FD_5D29C1CAD787_.wvu.PrintArea" localSheetId="16" hidden="1">'ป.3-2'!$A$1:$K$44</definedName>
    <definedName name="Z_56EDC057_306A_408D_B0FD_5D29C1CAD787_.wvu.PrintArea" localSheetId="17" hidden="1">'ป.3-3'!$A$1:$K$46</definedName>
    <definedName name="Z_56EDC057_306A_408D_B0FD_5D29C1CAD787_.wvu.PrintArea" localSheetId="18" hidden="1">'ป.4-1'!$A$1:$K$45</definedName>
    <definedName name="Z_56EDC057_306A_408D_B0FD_5D29C1CAD787_.wvu.PrintArea" localSheetId="19" hidden="1">'ป.4-2'!$A$1:$K$46</definedName>
    <definedName name="Z_56EDC057_306A_408D_B0FD_5D29C1CAD787_.wvu.PrintArea" localSheetId="20" hidden="1">'ป.4-3'!$A$1:$K$43</definedName>
    <definedName name="Z_56EDC057_306A_408D_B0FD_5D29C1CAD787_.wvu.PrintArea" localSheetId="23" hidden="1">'ป.5-1'!$A$1:$K$44</definedName>
    <definedName name="Z_56EDC057_306A_408D_B0FD_5D29C1CAD787_.wvu.PrintArea" localSheetId="24" hidden="1">'ป.5-2'!$A$1:$K$43</definedName>
    <definedName name="Z_56EDC057_306A_408D_B0FD_5D29C1CAD787_.wvu.PrintArea" localSheetId="26" hidden="1">'ป.5-4'!$A$1:$K$45</definedName>
    <definedName name="Z_56EDC057_306A_408D_B0FD_5D29C1CAD787_.wvu.PrintArea" localSheetId="27" hidden="1">'ป.6-1'!$A$1:$K$41</definedName>
    <definedName name="Z_56EDC057_306A_408D_B0FD_5D29C1CAD787_.wvu.PrintArea" localSheetId="28" hidden="1">'ป.6-2'!$A$1:$K$42</definedName>
    <definedName name="Z_56EDC057_306A_408D_B0FD_5D29C1CAD787_.wvu.PrintArea" localSheetId="29" hidden="1">'ป.6-3'!$A$1:$K$42</definedName>
    <definedName name="Z_56EDC057_306A_408D_B0FD_5D29C1CAD787_.wvu.PrintArea" localSheetId="2" hidden="1">'อ.1-1 '!$A$1:$K$45</definedName>
    <definedName name="Z_56EDC057_306A_408D_B0FD_5D29C1CAD787_.wvu.PrintArea" localSheetId="3" hidden="1">'อ.2-1'!$A$1:$K$46</definedName>
    <definedName name="Z_56EDC057_306A_408D_B0FD_5D29C1CAD787_.wvu.PrintArea" localSheetId="8" hidden="1">'อ.2-4'!$A$1:$K$46</definedName>
    <definedName name="Z_56EDC057_306A_408D_B0FD_5D29C1CAD787_.wvu.PrintArea" localSheetId="5" hidden="1">'อ.3-1'!$A$1:$K$45</definedName>
    <definedName name="Z_56EDC057_306A_408D_B0FD_5D29C1CAD787_.wvu.PrintArea" localSheetId="6" hidden="1">'อ.3-2'!$A$1:$K$43</definedName>
    <definedName name="Z_56EDC057_306A_408D_B0FD_5D29C1CAD787_.wvu.PrintArea" localSheetId="7" hidden="1">'อ.3-3'!$A$1:$K$44</definedName>
    <definedName name="Z_56EDC057_306A_408D_B0FD_5D29C1CAD787_.wvu.Rows" localSheetId="9" hidden="1">'ป.1-1'!$67:$1048576</definedName>
    <definedName name="Z_56EDC057_306A_408D_B0FD_5D29C1CAD787_.wvu.Rows" localSheetId="10" hidden="1">'ป.1-2'!$113:$1048576,'ป.1-2'!$67:$112</definedName>
    <definedName name="Z_56EDC057_306A_408D_B0FD_5D29C1CAD787_.wvu.Rows" localSheetId="11" hidden="1">'ป.1-3'!$130:$1048576,'ป.1-3'!$68:$129</definedName>
    <definedName name="Z_56EDC057_306A_408D_B0FD_5D29C1CAD787_.wvu.Rows" localSheetId="12" hidden="1">'ป.2-1'!$62:$1048576</definedName>
    <definedName name="Z_56EDC057_306A_408D_B0FD_5D29C1CAD787_.wvu.Rows" localSheetId="13" hidden="1">'ป.2-2'!$61:$1048576</definedName>
    <definedName name="Z_56EDC057_306A_408D_B0FD_5D29C1CAD787_.wvu.Rows" localSheetId="14" hidden="1">'ป.2-3'!$59:$1048576</definedName>
    <definedName name="Z_56EDC057_306A_408D_B0FD_5D29C1CAD787_.wvu.Rows" localSheetId="15" hidden="1">'ป.3-1'!$66:$1048576,'ป.3-1'!$62:$65</definedName>
    <definedName name="Z_56EDC057_306A_408D_B0FD_5D29C1CAD787_.wvu.Rows" localSheetId="16" hidden="1">'ป.3-2'!$88:$1048576,'ป.3-2'!$60:$87</definedName>
    <definedName name="Z_56EDC057_306A_408D_B0FD_5D29C1CAD787_.wvu.Rows" localSheetId="17" hidden="1">'ป.3-3'!$64:$1048576</definedName>
    <definedName name="Z_56EDC057_306A_408D_B0FD_5D29C1CAD787_.wvu.Rows" localSheetId="18" hidden="1">'ป.4-1'!$63:$1048576</definedName>
    <definedName name="Z_56EDC057_306A_408D_B0FD_5D29C1CAD787_.wvu.Rows" localSheetId="19" hidden="1">'ป.4-2'!$63:$1048576</definedName>
    <definedName name="Z_56EDC057_306A_408D_B0FD_5D29C1CAD787_.wvu.Rows" localSheetId="20" hidden="1">'ป.4-3'!$60:$1048576</definedName>
    <definedName name="Z_56EDC057_306A_408D_B0FD_5D29C1CAD787_.wvu.Rows" localSheetId="2" hidden="1">'อ.1-1 '!$62:$1048576</definedName>
    <definedName name="Z_56EDC057_306A_408D_B0FD_5D29C1CAD787_.wvu.Rows" localSheetId="3" hidden="1">'อ.2-1'!$63:$1048576</definedName>
    <definedName name="Z_56EDC057_306A_408D_B0FD_5D29C1CAD787_.wvu.Rows" localSheetId="8" hidden="1">'อ.2-4'!$67:$1048576</definedName>
    <definedName name="Z_56EDC057_306A_408D_B0FD_5D29C1CAD787_.wvu.Rows" localSheetId="5" hidden="1">'อ.3-1'!$66:$1048576</definedName>
    <definedName name="Z_56EDC057_306A_408D_B0FD_5D29C1CAD787_.wvu.Rows" localSheetId="6" hidden="1">'อ.3-2'!$64:$1048576</definedName>
    <definedName name="Z_56EDC057_306A_408D_B0FD_5D29C1CAD787_.wvu.Rows" localSheetId="7" hidden="1">'อ.3-3'!$65:$1048576</definedName>
    <definedName name="Z_591D0C39_7D6F_401E_BE29_E81975443830_.wvu.FilterData" localSheetId="27" hidden="1">'ป.6-1'!$C$4:$E$37</definedName>
    <definedName name="Z_59F7518B_6AB4_491E_ADA9_22DE8031C2D7_.wvu.Cols" localSheetId="21" hidden="1">'5-1เดิม'!$N:$XFD</definedName>
    <definedName name="Z_59F7518B_6AB4_491E_ADA9_22DE8031C2D7_.wvu.Cols" localSheetId="22" hidden="1">'5-2เดิม'!$N:$XFD</definedName>
    <definedName name="Z_59F7518B_6AB4_491E_ADA9_22DE8031C2D7_.wvu.Cols" localSheetId="0" hidden="1">จำนวนนักเรียน2564เดิม!$S:$XFD</definedName>
    <definedName name="Z_59F7518B_6AB4_491E_ADA9_22DE8031C2D7_.wvu.Cols" localSheetId="1" hidden="1">จำนวนนักเรียน2567_Use!$S:$XFD</definedName>
    <definedName name="Z_59F7518B_6AB4_491E_ADA9_22DE8031C2D7_.wvu.Cols" localSheetId="9" hidden="1">'ป.1-1'!$N:$XFD</definedName>
    <definedName name="Z_59F7518B_6AB4_491E_ADA9_22DE8031C2D7_.wvu.Cols" localSheetId="10" hidden="1">'ป.1-2'!$N:$XFD</definedName>
    <definedName name="Z_59F7518B_6AB4_491E_ADA9_22DE8031C2D7_.wvu.Cols" localSheetId="11" hidden="1">'ป.1-3'!$N:$XFD</definedName>
    <definedName name="Z_59F7518B_6AB4_491E_ADA9_22DE8031C2D7_.wvu.Cols" localSheetId="12" hidden="1">'ป.2-1'!$N:$XFD</definedName>
    <definedName name="Z_59F7518B_6AB4_491E_ADA9_22DE8031C2D7_.wvu.Cols" localSheetId="13" hidden="1">'ป.2-2'!$N:$XFD</definedName>
    <definedName name="Z_59F7518B_6AB4_491E_ADA9_22DE8031C2D7_.wvu.Cols" localSheetId="14" hidden="1">'ป.2-3'!$N:$XFD</definedName>
    <definedName name="Z_59F7518B_6AB4_491E_ADA9_22DE8031C2D7_.wvu.Cols" localSheetId="15" hidden="1">'ป.3-1'!$N:$XFD</definedName>
    <definedName name="Z_59F7518B_6AB4_491E_ADA9_22DE8031C2D7_.wvu.Cols" localSheetId="16" hidden="1">'ป.3-2'!$N:$XFD</definedName>
    <definedName name="Z_59F7518B_6AB4_491E_ADA9_22DE8031C2D7_.wvu.Cols" localSheetId="17" hidden="1">'ป.3-3'!$N:$XFD</definedName>
    <definedName name="Z_59F7518B_6AB4_491E_ADA9_22DE8031C2D7_.wvu.Cols" localSheetId="18" hidden="1">'ป.4-1'!$N:$XFD</definedName>
    <definedName name="Z_59F7518B_6AB4_491E_ADA9_22DE8031C2D7_.wvu.Cols" localSheetId="19" hidden="1">'ป.4-2'!$N:$XFD</definedName>
    <definedName name="Z_59F7518B_6AB4_491E_ADA9_22DE8031C2D7_.wvu.Cols" localSheetId="20" hidden="1">'ป.4-3'!$N:$XFD</definedName>
    <definedName name="Z_59F7518B_6AB4_491E_ADA9_22DE8031C2D7_.wvu.Cols" localSheetId="23" hidden="1">'ป.5-1'!$N:$XFD</definedName>
    <definedName name="Z_59F7518B_6AB4_491E_ADA9_22DE8031C2D7_.wvu.Cols" localSheetId="24" hidden="1">'ป.5-2'!$N:$XFD</definedName>
    <definedName name="Z_59F7518B_6AB4_491E_ADA9_22DE8031C2D7_.wvu.Cols" localSheetId="26" hidden="1">'ป.5-4'!$N:$XFD</definedName>
    <definedName name="Z_59F7518B_6AB4_491E_ADA9_22DE8031C2D7_.wvu.Cols" localSheetId="27" hidden="1">'ป.6-1'!$N:$XFD</definedName>
    <definedName name="Z_59F7518B_6AB4_491E_ADA9_22DE8031C2D7_.wvu.Cols" localSheetId="28" hidden="1">'ป.6-2'!$N:$XFD</definedName>
    <definedName name="Z_59F7518B_6AB4_491E_ADA9_22DE8031C2D7_.wvu.Cols" localSheetId="29" hidden="1">'ป.6-3'!$N:$XFD</definedName>
    <definedName name="Z_59F7518B_6AB4_491E_ADA9_22DE8031C2D7_.wvu.Cols" localSheetId="2" hidden="1">'อ.1-1 '!$N:$XFD</definedName>
    <definedName name="Z_59F7518B_6AB4_491E_ADA9_22DE8031C2D7_.wvu.Cols" localSheetId="3" hidden="1">'อ.2-1'!$N:$XFD</definedName>
    <definedName name="Z_59F7518B_6AB4_491E_ADA9_22DE8031C2D7_.wvu.Cols" localSheetId="8" hidden="1">'อ.2-4'!$N:$XFD</definedName>
    <definedName name="Z_59F7518B_6AB4_491E_ADA9_22DE8031C2D7_.wvu.Cols" localSheetId="5" hidden="1">'อ.3-1'!$N:$XFD</definedName>
    <definedName name="Z_59F7518B_6AB4_491E_ADA9_22DE8031C2D7_.wvu.Cols" localSheetId="6" hidden="1">'อ.3-2'!$N:$XFD</definedName>
    <definedName name="Z_59F7518B_6AB4_491E_ADA9_22DE8031C2D7_.wvu.Cols" localSheetId="7" hidden="1">'อ.3-3'!$N:$XFD</definedName>
    <definedName name="Z_59F7518B_6AB4_491E_ADA9_22DE8031C2D7_.wvu.FilterData" localSheetId="22" hidden="1">'5-2เดิม'!$C$4:$E$30</definedName>
    <definedName name="Z_59F7518B_6AB4_491E_ADA9_22DE8031C2D7_.wvu.FilterData" localSheetId="24" hidden="1">'ป.5-2'!$C$4:$E$34</definedName>
    <definedName name="Z_59F7518B_6AB4_491E_ADA9_22DE8031C2D7_.wvu.FilterData" localSheetId="27" hidden="1">'ป.6-1'!$C$4:$E$37</definedName>
    <definedName name="Z_59F7518B_6AB4_491E_ADA9_22DE8031C2D7_.wvu.FilterData" localSheetId="28" hidden="1">'ป.6-2'!$A$1:$H$42</definedName>
    <definedName name="Z_59F7518B_6AB4_491E_ADA9_22DE8031C2D7_.wvu.FilterData" localSheetId="29" hidden="1">'ป.6-3'!$C$4:$E$40</definedName>
    <definedName name="Z_59F7518B_6AB4_491E_ADA9_22DE8031C2D7_.wvu.PrintArea" localSheetId="21" hidden="1">'5-1เดิม'!$A$1:$K$45</definedName>
    <definedName name="Z_59F7518B_6AB4_491E_ADA9_22DE8031C2D7_.wvu.PrintArea" localSheetId="22" hidden="1">'5-2เดิม'!$A$1:$K$45</definedName>
    <definedName name="Z_59F7518B_6AB4_491E_ADA9_22DE8031C2D7_.wvu.PrintArea" localSheetId="0" hidden="1">จำนวนนักเรียน2564เดิม!$A$1:$I$39</definedName>
    <definedName name="Z_59F7518B_6AB4_491E_ADA9_22DE8031C2D7_.wvu.PrintArea" localSheetId="1" hidden="1">จำนวนนักเรียน2567_Use!$A$1:$I$32</definedName>
    <definedName name="Z_59F7518B_6AB4_491E_ADA9_22DE8031C2D7_.wvu.PrintArea" localSheetId="9" hidden="1">'ป.1-1'!$A$1:$K$44</definedName>
    <definedName name="Z_59F7518B_6AB4_491E_ADA9_22DE8031C2D7_.wvu.PrintArea" localSheetId="10" hidden="1">'ป.1-2'!$A$1:$K$44</definedName>
    <definedName name="Z_59F7518B_6AB4_491E_ADA9_22DE8031C2D7_.wvu.PrintArea" localSheetId="11" hidden="1">'ป.1-3'!$A$1:$K$46</definedName>
    <definedName name="Z_59F7518B_6AB4_491E_ADA9_22DE8031C2D7_.wvu.PrintArea" localSheetId="12" hidden="1">'ป.2-1'!$A$1:$K$39</definedName>
    <definedName name="Z_59F7518B_6AB4_491E_ADA9_22DE8031C2D7_.wvu.PrintArea" localSheetId="13" hidden="1">'ป.2-2'!$A$1:$K$39</definedName>
    <definedName name="Z_59F7518B_6AB4_491E_ADA9_22DE8031C2D7_.wvu.PrintArea" localSheetId="14" hidden="1">'ป.2-3'!$A$1:$K$36</definedName>
    <definedName name="Z_59F7518B_6AB4_491E_ADA9_22DE8031C2D7_.wvu.PrintArea" localSheetId="15" hidden="1">'ป.3-1'!$A$1:$K$45</definedName>
    <definedName name="Z_59F7518B_6AB4_491E_ADA9_22DE8031C2D7_.wvu.PrintArea" localSheetId="16" hidden="1">'ป.3-2'!$A$1:$K$44</definedName>
    <definedName name="Z_59F7518B_6AB4_491E_ADA9_22DE8031C2D7_.wvu.PrintArea" localSheetId="17" hidden="1">'ป.3-3'!$A$1:$K$46</definedName>
    <definedName name="Z_59F7518B_6AB4_491E_ADA9_22DE8031C2D7_.wvu.PrintArea" localSheetId="18" hidden="1">'ป.4-1'!$A$1:$K$45</definedName>
    <definedName name="Z_59F7518B_6AB4_491E_ADA9_22DE8031C2D7_.wvu.PrintArea" localSheetId="19" hidden="1">'ป.4-2'!$A$1:$K$46</definedName>
    <definedName name="Z_59F7518B_6AB4_491E_ADA9_22DE8031C2D7_.wvu.PrintArea" localSheetId="20" hidden="1">'ป.4-3'!$A$1:$K$43</definedName>
    <definedName name="Z_59F7518B_6AB4_491E_ADA9_22DE8031C2D7_.wvu.PrintArea" localSheetId="23" hidden="1">'ป.5-1'!$A$1:$K$44</definedName>
    <definedName name="Z_59F7518B_6AB4_491E_ADA9_22DE8031C2D7_.wvu.PrintArea" localSheetId="24" hidden="1">'ป.5-2'!$A$1:$K$43</definedName>
    <definedName name="Z_59F7518B_6AB4_491E_ADA9_22DE8031C2D7_.wvu.PrintArea" localSheetId="26" hidden="1">'ป.5-4'!$A$1:$K$45</definedName>
    <definedName name="Z_59F7518B_6AB4_491E_ADA9_22DE8031C2D7_.wvu.PrintArea" localSheetId="27" hidden="1">'ป.6-1'!$A$1:$K$42</definedName>
    <definedName name="Z_59F7518B_6AB4_491E_ADA9_22DE8031C2D7_.wvu.PrintArea" localSheetId="28" hidden="1">'ป.6-2'!$A$1:$K$43</definedName>
    <definedName name="Z_59F7518B_6AB4_491E_ADA9_22DE8031C2D7_.wvu.PrintArea" localSheetId="29" hidden="1">'ป.6-3'!$A$1:$K$43</definedName>
    <definedName name="Z_59F7518B_6AB4_491E_ADA9_22DE8031C2D7_.wvu.PrintArea" localSheetId="2" hidden="1">'อ.1-1 '!$A$1:$K$45</definedName>
    <definedName name="Z_59F7518B_6AB4_491E_ADA9_22DE8031C2D7_.wvu.PrintArea" localSheetId="3" hidden="1">'อ.2-1'!$A$1:$K$46</definedName>
    <definedName name="Z_59F7518B_6AB4_491E_ADA9_22DE8031C2D7_.wvu.PrintArea" localSheetId="8" hidden="1">'อ.2-4'!$A$1:$K$46</definedName>
    <definedName name="Z_59F7518B_6AB4_491E_ADA9_22DE8031C2D7_.wvu.PrintArea" localSheetId="5" hidden="1">'อ.3-1'!$A$1:$K$45</definedName>
    <definedName name="Z_59F7518B_6AB4_491E_ADA9_22DE8031C2D7_.wvu.PrintArea" localSheetId="6" hidden="1">'อ.3-2'!$A$1:$K$43</definedName>
    <definedName name="Z_59F7518B_6AB4_491E_ADA9_22DE8031C2D7_.wvu.PrintArea" localSheetId="7" hidden="1">'อ.3-3'!$A$1:$K$44</definedName>
    <definedName name="Z_59F7518B_6AB4_491E_ADA9_22DE8031C2D7_.wvu.Rows" localSheetId="21" hidden="1">'5-1เดิม'!$98:$1048576,'5-1เดิม'!$63:$97</definedName>
    <definedName name="Z_59F7518B_6AB4_491E_ADA9_22DE8031C2D7_.wvu.Rows" localSheetId="22" hidden="1">'5-2เดิม'!$94:$1048576,'5-2เดิม'!$63:$93</definedName>
    <definedName name="Z_59F7518B_6AB4_491E_ADA9_22DE8031C2D7_.wvu.Rows" localSheetId="9" hidden="1">'ป.1-1'!$67:$1048576</definedName>
    <definedName name="Z_59F7518B_6AB4_491E_ADA9_22DE8031C2D7_.wvu.Rows" localSheetId="10" hidden="1">'ป.1-2'!$113:$1048576,'ป.1-2'!$67:$112</definedName>
    <definedName name="Z_59F7518B_6AB4_491E_ADA9_22DE8031C2D7_.wvu.Rows" localSheetId="11" hidden="1">'ป.1-3'!$130:$1048576,'ป.1-3'!$68:$129</definedName>
    <definedName name="Z_59F7518B_6AB4_491E_ADA9_22DE8031C2D7_.wvu.Rows" localSheetId="12" hidden="1">'ป.2-1'!$62:$1048576</definedName>
    <definedName name="Z_59F7518B_6AB4_491E_ADA9_22DE8031C2D7_.wvu.Rows" localSheetId="13" hidden="1">'ป.2-2'!$61:$1048576</definedName>
    <definedName name="Z_59F7518B_6AB4_491E_ADA9_22DE8031C2D7_.wvu.Rows" localSheetId="14" hidden="1">'ป.2-3'!$59:$1048576</definedName>
    <definedName name="Z_59F7518B_6AB4_491E_ADA9_22DE8031C2D7_.wvu.Rows" localSheetId="15" hidden="1">'ป.3-1'!$66:$1048576,'ป.3-1'!$62:$65</definedName>
    <definedName name="Z_59F7518B_6AB4_491E_ADA9_22DE8031C2D7_.wvu.Rows" localSheetId="16" hidden="1">'ป.3-2'!$88:$1048576,'ป.3-2'!$60:$87</definedName>
    <definedName name="Z_59F7518B_6AB4_491E_ADA9_22DE8031C2D7_.wvu.Rows" localSheetId="17" hidden="1">'ป.3-3'!$64:$1048576</definedName>
    <definedName name="Z_59F7518B_6AB4_491E_ADA9_22DE8031C2D7_.wvu.Rows" localSheetId="18" hidden="1">'ป.4-1'!$63:$1048576</definedName>
    <definedName name="Z_59F7518B_6AB4_491E_ADA9_22DE8031C2D7_.wvu.Rows" localSheetId="19" hidden="1">'ป.4-2'!$63:$1048576</definedName>
    <definedName name="Z_59F7518B_6AB4_491E_ADA9_22DE8031C2D7_.wvu.Rows" localSheetId="20" hidden="1">'ป.4-3'!$60:$1048576</definedName>
    <definedName name="Z_59F7518B_6AB4_491E_ADA9_22DE8031C2D7_.wvu.Rows" localSheetId="23" hidden="1">'ป.5-1'!$97:$1048576,'ป.5-1'!$62:$96</definedName>
    <definedName name="Z_59F7518B_6AB4_491E_ADA9_22DE8031C2D7_.wvu.Rows" localSheetId="24" hidden="1">'ป.5-2'!$90:$1048576,'ป.5-2'!$59:$89</definedName>
    <definedName name="Z_59F7518B_6AB4_491E_ADA9_22DE8031C2D7_.wvu.Rows" localSheetId="26" hidden="1">'ป.5-4'!$97:$1048576,'ป.5-4'!$62:$96</definedName>
    <definedName name="Z_59F7518B_6AB4_491E_ADA9_22DE8031C2D7_.wvu.Rows" localSheetId="27" hidden="1">'ป.6-1'!$96:$1048576,'ป.6-1'!$58:$95</definedName>
    <definedName name="Z_59F7518B_6AB4_491E_ADA9_22DE8031C2D7_.wvu.Rows" localSheetId="28" hidden="1">'ป.6-2'!$99:$1048576,'ป.6-2'!$59:$98</definedName>
    <definedName name="Z_59F7518B_6AB4_491E_ADA9_22DE8031C2D7_.wvu.Rows" localSheetId="29" hidden="1">'ป.6-3'!$103:$1048576,'ป.6-3'!$59:$102</definedName>
    <definedName name="Z_59F7518B_6AB4_491E_ADA9_22DE8031C2D7_.wvu.Rows" localSheetId="2" hidden="1">'อ.1-1 '!$62:$1048576</definedName>
    <definedName name="Z_59F7518B_6AB4_491E_ADA9_22DE8031C2D7_.wvu.Rows" localSheetId="3" hidden="1">'อ.2-1'!$63:$1048576</definedName>
    <definedName name="Z_59F7518B_6AB4_491E_ADA9_22DE8031C2D7_.wvu.Rows" localSheetId="8" hidden="1">'อ.2-4'!$67:$1048576</definedName>
    <definedName name="Z_59F7518B_6AB4_491E_ADA9_22DE8031C2D7_.wvu.Rows" localSheetId="5" hidden="1">'อ.3-1'!$66:$1048576</definedName>
    <definedName name="Z_59F7518B_6AB4_491E_ADA9_22DE8031C2D7_.wvu.Rows" localSheetId="6" hidden="1">'อ.3-2'!$64:$1048576</definedName>
    <definedName name="Z_59F7518B_6AB4_491E_ADA9_22DE8031C2D7_.wvu.Rows" localSheetId="7" hidden="1">'อ.3-3'!$65:$1048576</definedName>
    <definedName name="Z_5B138792_22BC_4C2F_8ED6_157901F72177_.wvu.Cols" localSheetId="21" hidden="1">'5-1เดิม'!$N:$XFD</definedName>
    <definedName name="Z_5B138792_22BC_4C2F_8ED6_157901F72177_.wvu.Cols" localSheetId="22" hidden="1">'5-2เดิม'!$N:$XFD</definedName>
    <definedName name="Z_5B138792_22BC_4C2F_8ED6_157901F72177_.wvu.Cols" localSheetId="0" hidden="1">จำนวนนักเรียน2564เดิม!$S:$XFD</definedName>
    <definedName name="Z_5B138792_22BC_4C2F_8ED6_157901F72177_.wvu.Cols" localSheetId="1" hidden="1">จำนวนนักเรียน2567_Use!$S:$XFD</definedName>
    <definedName name="Z_5B138792_22BC_4C2F_8ED6_157901F72177_.wvu.Cols" localSheetId="9" hidden="1">'ป.1-1'!$N:$XFD</definedName>
    <definedName name="Z_5B138792_22BC_4C2F_8ED6_157901F72177_.wvu.Cols" localSheetId="10" hidden="1">'ป.1-2'!$N:$XFD</definedName>
    <definedName name="Z_5B138792_22BC_4C2F_8ED6_157901F72177_.wvu.Cols" localSheetId="11" hidden="1">'ป.1-3'!$N:$XFD</definedName>
    <definedName name="Z_5B138792_22BC_4C2F_8ED6_157901F72177_.wvu.Cols" localSheetId="12" hidden="1">'ป.2-1'!$N:$XFD</definedName>
    <definedName name="Z_5B138792_22BC_4C2F_8ED6_157901F72177_.wvu.Cols" localSheetId="13" hidden="1">'ป.2-2'!$N:$XFD</definedName>
    <definedName name="Z_5B138792_22BC_4C2F_8ED6_157901F72177_.wvu.Cols" localSheetId="14" hidden="1">'ป.2-3'!$N:$XFD</definedName>
    <definedName name="Z_5B138792_22BC_4C2F_8ED6_157901F72177_.wvu.Cols" localSheetId="15" hidden="1">'ป.3-1'!$N:$XFD</definedName>
    <definedName name="Z_5B138792_22BC_4C2F_8ED6_157901F72177_.wvu.Cols" localSheetId="16" hidden="1">'ป.3-2'!$N:$XFD</definedName>
    <definedName name="Z_5B138792_22BC_4C2F_8ED6_157901F72177_.wvu.Cols" localSheetId="17" hidden="1">'ป.3-3'!$N:$XFD</definedName>
    <definedName name="Z_5B138792_22BC_4C2F_8ED6_157901F72177_.wvu.Cols" localSheetId="18" hidden="1">'ป.4-1'!$N:$XFD</definedName>
    <definedName name="Z_5B138792_22BC_4C2F_8ED6_157901F72177_.wvu.Cols" localSheetId="19" hidden="1">'ป.4-2'!$N:$XFD</definedName>
    <definedName name="Z_5B138792_22BC_4C2F_8ED6_157901F72177_.wvu.Cols" localSheetId="20" hidden="1">'ป.4-3'!$N:$XFD</definedName>
    <definedName name="Z_5B138792_22BC_4C2F_8ED6_157901F72177_.wvu.Cols" localSheetId="23" hidden="1">'ป.5-1'!$N:$XFD</definedName>
    <definedName name="Z_5B138792_22BC_4C2F_8ED6_157901F72177_.wvu.Cols" localSheetId="24" hidden="1">'ป.5-2'!$N:$XFD</definedName>
    <definedName name="Z_5B138792_22BC_4C2F_8ED6_157901F72177_.wvu.Cols" localSheetId="26" hidden="1">'ป.5-4'!$N:$XFD</definedName>
    <definedName name="Z_5B138792_22BC_4C2F_8ED6_157901F72177_.wvu.Cols" localSheetId="27" hidden="1">'ป.6-1'!$N:$XFD</definedName>
    <definedName name="Z_5B138792_22BC_4C2F_8ED6_157901F72177_.wvu.Cols" localSheetId="28" hidden="1">'ป.6-2'!$N:$XFD</definedName>
    <definedName name="Z_5B138792_22BC_4C2F_8ED6_157901F72177_.wvu.Cols" localSheetId="29" hidden="1">'ป.6-3'!$N:$XFD</definedName>
    <definedName name="Z_5B138792_22BC_4C2F_8ED6_157901F72177_.wvu.Cols" localSheetId="2" hidden="1">'อ.1-1 '!$N:$XFD</definedName>
    <definedName name="Z_5B138792_22BC_4C2F_8ED6_157901F72177_.wvu.Cols" localSheetId="3" hidden="1">'อ.2-1'!$N:$XFD</definedName>
    <definedName name="Z_5B138792_22BC_4C2F_8ED6_157901F72177_.wvu.Cols" localSheetId="8" hidden="1">'อ.2-4'!$N:$XFD</definedName>
    <definedName name="Z_5B138792_22BC_4C2F_8ED6_157901F72177_.wvu.Cols" localSheetId="5" hidden="1">'อ.3-1'!$N:$XFD</definedName>
    <definedName name="Z_5B138792_22BC_4C2F_8ED6_157901F72177_.wvu.Cols" localSheetId="6" hidden="1">'อ.3-2'!$N:$XFD</definedName>
    <definedName name="Z_5B138792_22BC_4C2F_8ED6_157901F72177_.wvu.Cols" localSheetId="7" hidden="1">'อ.3-3'!$N:$XFD</definedName>
    <definedName name="Z_5B138792_22BC_4C2F_8ED6_157901F72177_.wvu.FilterData" localSheetId="22" hidden="1">'5-2เดิม'!$C$4:$E$30</definedName>
    <definedName name="Z_5B138792_22BC_4C2F_8ED6_157901F72177_.wvu.FilterData" localSheetId="24" hidden="1">'ป.5-2'!$C$4:$E$34</definedName>
    <definedName name="Z_5B138792_22BC_4C2F_8ED6_157901F72177_.wvu.FilterData" localSheetId="27" hidden="1">'ป.6-1'!$C$4:$E$37</definedName>
    <definedName name="Z_5B138792_22BC_4C2F_8ED6_157901F72177_.wvu.FilterData" localSheetId="28" hidden="1">'ป.6-2'!$A$1:$H$42</definedName>
    <definedName name="Z_5B138792_22BC_4C2F_8ED6_157901F72177_.wvu.FilterData" localSheetId="29" hidden="1">'ป.6-3'!$C$4:$E$40</definedName>
    <definedName name="Z_5B138792_22BC_4C2F_8ED6_157901F72177_.wvu.PrintArea" localSheetId="21" hidden="1">'5-1เดิม'!$A$1:$K$45</definedName>
    <definedName name="Z_5B138792_22BC_4C2F_8ED6_157901F72177_.wvu.PrintArea" localSheetId="22" hidden="1">'5-2เดิม'!$A$1:$K$45</definedName>
    <definedName name="Z_5B138792_22BC_4C2F_8ED6_157901F72177_.wvu.PrintArea" localSheetId="0" hidden="1">จำนวนนักเรียน2564เดิม!$A$1:$F$40</definedName>
    <definedName name="Z_5B138792_22BC_4C2F_8ED6_157901F72177_.wvu.PrintArea" localSheetId="1" hidden="1">จำนวนนักเรียน2567_Use!$A$1:$F$33</definedName>
    <definedName name="Z_5B138792_22BC_4C2F_8ED6_157901F72177_.wvu.PrintArea" localSheetId="9" hidden="1">'ป.1-1'!$A$1:$K$44</definedName>
    <definedName name="Z_5B138792_22BC_4C2F_8ED6_157901F72177_.wvu.PrintArea" localSheetId="10" hidden="1">'ป.1-2'!$A$1:$K$44</definedName>
    <definedName name="Z_5B138792_22BC_4C2F_8ED6_157901F72177_.wvu.PrintArea" localSheetId="11" hidden="1">'ป.1-3'!$A$1:$K$46</definedName>
    <definedName name="Z_5B138792_22BC_4C2F_8ED6_157901F72177_.wvu.PrintArea" localSheetId="12" hidden="1">'ป.2-1'!$A$1:$K$39</definedName>
    <definedName name="Z_5B138792_22BC_4C2F_8ED6_157901F72177_.wvu.PrintArea" localSheetId="13" hidden="1">'ป.2-2'!$A$1:$K$39</definedName>
    <definedName name="Z_5B138792_22BC_4C2F_8ED6_157901F72177_.wvu.PrintArea" localSheetId="14" hidden="1">'ป.2-3'!$A$1:$K$36</definedName>
    <definedName name="Z_5B138792_22BC_4C2F_8ED6_157901F72177_.wvu.PrintArea" localSheetId="15" hidden="1">'ป.3-1'!$A$1:$K$45</definedName>
    <definedName name="Z_5B138792_22BC_4C2F_8ED6_157901F72177_.wvu.PrintArea" localSheetId="16" hidden="1">'ป.3-2'!$A$1:$K$44</definedName>
    <definedName name="Z_5B138792_22BC_4C2F_8ED6_157901F72177_.wvu.PrintArea" localSheetId="17" hidden="1">'ป.3-3'!$A$1:$K$46</definedName>
    <definedName name="Z_5B138792_22BC_4C2F_8ED6_157901F72177_.wvu.PrintArea" localSheetId="18" hidden="1">'ป.4-1'!$A$1:$K$45</definedName>
    <definedName name="Z_5B138792_22BC_4C2F_8ED6_157901F72177_.wvu.PrintArea" localSheetId="19" hidden="1">'ป.4-2'!$A$1:$K$46</definedName>
    <definedName name="Z_5B138792_22BC_4C2F_8ED6_157901F72177_.wvu.PrintArea" localSheetId="20" hidden="1">'ป.4-3'!$A$1:$K$43</definedName>
    <definedName name="Z_5B138792_22BC_4C2F_8ED6_157901F72177_.wvu.PrintArea" localSheetId="23" hidden="1">'ป.5-1'!$A$1:$K$44</definedName>
    <definedName name="Z_5B138792_22BC_4C2F_8ED6_157901F72177_.wvu.PrintArea" localSheetId="24" hidden="1">'ป.5-2'!$A$1:$K$43</definedName>
    <definedName name="Z_5B138792_22BC_4C2F_8ED6_157901F72177_.wvu.PrintArea" localSheetId="26" hidden="1">'ป.5-4'!$A$1:$K$45</definedName>
    <definedName name="Z_5B138792_22BC_4C2F_8ED6_157901F72177_.wvu.PrintArea" localSheetId="27" hidden="1">'ป.6-1'!$A$1:$K$42</definedName>
    <definedName name="Z_5B138792_22BC_4C2F_8ED6_157901F72177_.wvu.PrintArea" localSheetId="28" hidden="1">'ป.6-2'!$A$1:$K$43</definedName>
    <definedName name="Z_5B138792_22BC_4C2F_8ED6_157901F72177_.wvu.PrintArea" localSheetId="29" hidden="1">'ป.6-3'!$A$1:$K$43</definedName>
    <definedName name="Z_5B138792_22BC_4C2F_8ED6_157901F72177_.wvu.PrintArea" localSheetId="2" hidden="1">'อ.1-1 '!$A$1:$K$45</definedName>
    <definedName name="Z_5B138792_22BC_4C2F_8ED6_157901F72177_.wvu.PrintArea" localSheetId="3" hidden="1">'อ.2-1'!$A$1:$K$46</definedName>
    <definedName name="Z_5B138792_22BC_4C2F_8ED6_157901F72177_.wvu.PrintArea" localSheetId="8" hidden="1">'อ.2-4'!$A$1:$K$46</definedName>
    <definedName name="Z_5B138792_22BC_4C2F_8ED6_157901F72177_.wvu.PrintArea" localSheetId="5" hidden="1">'อ.3-1'!$A$1:$K$45</definedName>
    <definedName name="Z_5B138792_22BC_4C2F_8ED6_157901F72177_.wvu.PrintArea" localSheetId="6" hidden="1">'อ.3-2'!$A$1:$K$43</definedName>
    <definedName name="Z_5B138792_22BC_4C2F_8ED6_157901F72177_.wvu.PrintArea" localSheetId="7" hidden="1">'อ.3-3'!$A$1:$K$44</definedName>
    <definedName name="Z_5B138792_22BC_4C2F_8ED6_157901F72177_.wvu.Rows" localSheetId="21" hidden="1">'5-1เดิม'!$98:$1048576,'5-1เดิม'!$63:$97</definedName>
    <definedName name="Z_5B138792_22BC_4C2F_8ED6_157901F72177_.wvu.Rows" localSheetId="22" hidden="1">'5-2เดิม'!$94:$1048576,'5-2เดิม'!$63:$93</definedName>
    <definedName name="Z_5B138792_22BC_4C2F_8ED6_157901F72177_.wvu.Rows" localSheetId="9" hidden="1">'ป.1-1'!$67:$1048576</definedName>
    <definedName name="Z_5B138792_22BC_4C2F_8ED6_157901F72177_.wvu.Rows" localSheetId="10" hidden="1">'ป.1-2'!$113:$1048576,'ป.1-2'!$67:$112</definedName>
    <definedName name="Z_5B138792_22BC_4C2F_8ED6_157901F72177_.wvu.Rows" localSheetId="11" hidden="1">'ป.1-3'!$130:$1048576,'ป.1-3'!$68:$129</definedName>
    <definedName name="Z_5B138792_22BC_4C2F_8ED6_157901F72177_.wvu.Rows" localSheetId="12" hidden="1">'ป.2-1'!$62:$1048576</definedName>
    <definedName name="Z_5B138792_22BC_4C2F_8ED6_157901F72177_.wvu.Rows" localSheetId="13" hidden="1">'ป.2-2'!$61:$1048576</definedName>
    <definedName name="Z_5B138792_22BC_4C2F_8ED6_157901F72177_.wvu.Rows" localSheetId="14" hidden="1">'ป.2-3'!$59:$1048576</definedName>
    <definedName name="Z_5B138792_22BC_4C2F_8ED6_157901F72177_.wvu.Rows" localSheetId="15" hidden="1">'ป.3-1'!$66:$1048576,'ป.3-1'!$62:$65</definedName>
    <definedName name="Z_5B138792_22BC_4C2F_8ED6_157901F72177_.wvu.Rows" localSheetId="16" hidden="1">'ป.3-2'!$88:$1048576,'ป.3-2'!$60:$87</definedName>
    <definedName name="Z_5B138792_22BC_4C2F_8ED6_157901F72177_.wvu.Rows" localSheetId="17" hidden="1">'ป.3-3'!$64:$1048576</definedName>
    <definedName name="Z_5B138792_22BC_4C2F_8ED6_157901F72177_.wvu.Rows" localSheetId="18" hidden="1">'ป.4-1'!$63:$1048576</definedName>
    <definedName name="Z_5B138792_22BC_4C2F_8ED6_157901F72177_.wvu.Rows" localSheetId="19" hidden="1">'ป.4-2'!$63:$1048576</definedName>
    <definedName name="Z_5B138792_22BC_4C2F_8ED6_157901F72177_.wvu.Rows" localSheetId="20" hidden="1">'ป.4-3'!$60:$1048576</definedName>
    <definedName name="Z_5B138792_22BC_4C2F_8ED6_157901F72177_.wvu.Rows" localSheetId="23" hidden="1">'ป.5-1'!$97:$1048576,'ป.5-1'!$62:$96</definedName>
    <definedName name="Z_5B138792_22BC_4C2F_8ED6_157901F72177_.wvu.Rows" localSheetId="24" hidden="1">'ป.5-2'!$90:$1048576,'ป.5-2'!$59:$89</definedName>
    <definedName name="Z_5B138792_22BC_4C2F_8ED6_157901F72177_.wvu.Rows" localSheetId="26" hidden="1">'ป.5-4'!$97:$1048576,'ป.5-4'!$62:$96</definedName>
    <definedName name="Z_5B138792_22BC_4C2F_8ED6_157901F72177_.wvu.Rows" localSheetId="27" hidden="1">'ป.6-1'!$96:$1048576,'ป.6-1'!$58:$95</definedName>
    <definedName name="Z_5B138792_22BC_4C2F_8ED6_157901F72177_.wvu.Rows" localSheetId="28" hidden="1">'ป.6-2'!$99:$1048576,'ป.6-2'!$59:$98</definedName>
    <definedName name="Z_5B138792_22BC_4C2F_8ED6_157901F72177_.wvu.Rows" localSheetId="29" hidden="1">'ป.6-3'!$103:$1048576,'ป.6-3'!$59:$102</definedName>
    <definedName name="Z_5B138792_22BC_4C2F_8ED6_157901F72177_.wvu.Rows" localSheetId="2" hidden="1">'อ.1-1 '!$62:$1048576</definedName>
    <definedName name="Z_5B138792_22BC_4C2F_8ED6_157901F72177_.wvu.Rows" localSheetId="3" hidden="1">'อ.2-1'!$63:$1048576</definedName>
    <definedName name="Z_5B138792_22BC_4C2F_8ED6_157901F72177_.wvu.Rows" localSheetId="8" hidden="1">'อ.2-4'!$67:$1048576</definedName>
    <definedName name="Z_5B138792_22BC_4C2F_8ED6_157901F72177_.wvu.Rows" localSheetId="5" hidden="1">'อ.3-1'!$66:$1048576</definedName>
    <definedName name="Z_5B138792_22BC_4C2F_8ED6_157901F72177_.wvu.Rows" localSheetId="6" hidden="1">'อ.3-2'!$64:$1048576</definedName>
    <definedName name="Z_5B138792_22BC_4C2F_8ED6_157901F72177_.wvu.Rows" localSheetId="7" hidden="1">'อ.3-3'!$65:$1048576</definedName>
    <definedName name="Z_7A94CAC7_3381_4D56_84A3_69D463CAD127_.wvu.FilterData" localSheetId="22" hidden="1">'5-2เดิม'!$C$4:$E$30</definedName>
    <definedName name="Z_7A94CAC7_3381_4D56_84A3_69D463CAD127_.wvu.FilterData" localSheetId="24" hidden="1">'ป.5-2'!$C$4:$E$34</definedName>
    <definedName name="Z_7EF81B38_6098_40B1_95E9_199228DDF8B1_.wvu.FilterData" localSheetId="27" hidden="1">'ป.6-1'!$C$4:$E$37</definedName>
    <definedName name="Z_7EF81B38_6098_40B1_95E9_199228DDF8B1_.wvu.FilterData" localSheetId="29" hidden="1">'ป.6-3'!$C$4:$E$40</definedName>
    <definedName name="Z_7F53469F_103C_4FEE_9C6C_D198CF279619_.wvu.FilterData" localSheetId="22" hidden="1">'5-2เดิม'!$C$4:$E$30</definedName>
    <definedName name="Z_7F53469F_103C_4FEE_9C6C_D198CF279619_.wvu.FilterData" localSheetId="24" hidden="1">'ป.5-2'!$C$4:$E$34</definedName>
    <definedName name="Z_7F53469F_103C_4FEE_9C6C_D198CF279619_.wvu.FilterData" localSheetId="27" hidden="1">'ป.6-1'!$C$4:$E$37</definedName>
    <definedName name="Z_7F53469F_103C_4FEE_9C6C_D198CF279619_.wvu.FilterData" localSheetId="28" hidden="1">'ป.6-2'!$A$1:$H$42</definedName>
    <definedName name="Z_7F53469F_103C_4FEE_9C6C_D198CF279619_.wvu.FilterData" localSheetId="29" hidden="1">'ป.6-3'!$C$4:$E$40</definedName>
    <definedName name="Z_7F53469F_103C_4FEE_9C6C_D198CF279619_.wvu.PrintArea" localSheetId="21" hidden="1">'5-1เดิม'!$A$1:$H$44</definedName>
    <definedName name="Z_7F53469F_103C_4FEE_9C6C_D198CF279619_.wvu.PrintArea" localSheetId="22" hidden="1">'5-2เดิม'!$A$1:$H$44</definedName>
    <definedName name="Z_7F53469F_103C_4FEE_9C6C_D198CF279619_.wvu.PrintArea" localSheetId="0" hidden="1">จำนวนนักเรียน2564เดิม!$A$11:$F$39</definedName>
    <definedName name="Z_7F53469F_103C_4FEE_9C6C_D198CF279619_.wvu.PrintArea" localSheetId="1" hidden="1">จำนวนนักเรียน2567_Use!$A$10:$F$32</definedName>
    <definedName name="Z_7F53469F_103C_4FEE_9C6C_D198CF279619_.wvu.PrintArea" localSheetId="9" hidden="1">'ป.1-1'!$A$1:$F$41</definedName>
    <definedName name="Z_7F53469F_103C_4FEE_9C6C_D198CF279619_.wvu.PrintArea" localSheetId="10" hidden="1">'ป.1-2'!$A$1:$F$39</definedName>
    <definedName name="Z_7F53469F_103C_4FEE_9C6C_D198CF279619_.wvu.PrintArea" localSheetId="11" hidden="1">'ป.1-3'!$A$1:$F$44</definedName>
    <definedName name="Z_7F53469F_103C_4FEE_9C6C_D198CF279619_.wvu.PrintArea" localSheetId="12" hidden="1">'ป.2-1'!$A$1:$H$36</definedName>
    <definedName name="Z_7F53469F_103C_4FEE_9C6C_D198CF279619_.wvu.PrintArea" localSheetId="13" hidden="1">'ป.2-2'!$A$1:$H$42</definedName>
    <definedName name="Z_7F53469F_103C_4FEE_9C6C_D198CF279619_.wvu.PrintArea" localSheetId="14" hidden="1">'ป.2-3'!$A$1:$H$34</definedName>
    <definedName name="Z_7F53469F_103C_4FEE_9C6C_D198CF279619_.wvu.PrintArea" localSheetId="15" hidden="1">'ป.3-1'!$A$1:$H$48</definedName>
    <definedName name="Z_7F53469F_103C_4FEE_9C6C_D198CF279619_.wvu.PrintArea" localSheetId="16" hidden="1">'ป.3-2'!$A$1:$H$48</definedName>
    <definedName name="Z_7F53469F_103C_4FEE_9C6C_D198CF279619_.wvu.PrintArea" localSheetId="17" hidden="1">'ป.3-3'!$A$1:$H$50</definedName>
    <definedName name="Z_7F53469F_103C_4FEE_9C6C_D198CF279619_.wvu.PrintArea" localSheetId="18" hidden="1">'ป.4-1'!$A$1:$H$49</definedName>
    <definedName name="Z_7F53469F_103C_4FEE_9C6C_D198CF279619_.wvu.PrintArea" localSheetId="19" hidden="1">'ป.4-2'!$A$1:$H$49</definedName>
    <definedName name="Z_7F53469F_103C_4FEE_9C6C_D198CF279619_.wvu.PrintArea" localSheetId="20" hidden="1">'ป.4-3'!$A$1:$H$46</definedName>
    <definedName name="Z_7F53469F_103C_4FEE_9C6C_D198CF279619_.wvu.PrintArea" localSheetId="23" hidden="1">'ป.5-1'!$A$1:$H$43</definedName>
    <definedName name="Z_7F53469F_103C_4FEE_9C6C_D198CF279619_.wvu.PrintArea" localSheetId="24" hidden="1">'ป.5-2'!$A$1:$H$42</definedName>
    <definedName name="Z_7F53469F_103C_4FEE_9C6C_D198CF279619_.wvu.PrintArea" localSheetId="26" hidden="1">'ป.5-4'!$A$1:$H$44</definedName>
    <definedName name="Z_7F53469F_103C_4FEE_9C6C_D198CF279619_.wvu.PrintArea" localSheetId="27" hidden="1">'ป.6-1'!$A$1:$H$44</definedName>
    <definedName name="Z_7F53469F_103C_4FEE_9C6C_D198CF279619_.wvu.PrintArea" localSheetId="28" hidden="1">'ป.6-2'!$A$1:$H$45</definedName>
    <definedName name="Z_7F53469F_103C_4FEE_9C6C_D198CF279619_.wvu.PrintArea" localSheetId="29" hidden="1">'ป.6-3'!$A$1:$H$46</definedName>
    <definedName name="Z_7F53469F_103C_4FEE_9C6C_D198CF279619_.wvu.PrintArea" localSheetId="2" hidden="1">'อ.1-1 '!$A$1:$F$39</definedName>
    <definedName name="Z_7F53469F_103C_4FEE_9C6C_D198CF279619_.wvu.PrintArea" localSheetId="3" hidden="1">'อ.2-1'!$A$1:$F$40</definedName>
    <definedName name="Z_7F53469F_103C_4FEE_9C6C_D198CF279619_.wvu.PrintArea" localSheetId="8" hidden="1">'อ.2-4'!$A$1:$F$40</definedName>
    <definedName name="Z_7F53469F_103C_4FEE_9C6C_D198CF279619_.wvu.PrintArea" localSheetId="5" hidden="1">'อ.3-1'!$A$1:$F$39</definedName>
    <definedName name="Z_7F53469F_103C_4FEE_9C6C_D198CF279619_.wvu.PrintArea" localSheetId="6" hidden="1">'อ.3-2'!$A$1:$F$37</definedName>
    <definedName name="Z_7F53469F_103C_4FEE_9C6C_D198CF279619_.wvu.PrintArea" localSheetId="7" hidden="1">'อ.3-3'!$A$1:$F$38</definedName>
    <definedName name="Z_9499F679_06B7_4538_AB70_68D153AAEC1E_.wvu.FilterData" localSheetId="22" hidden="1">'5-2เดิม'!$C$4:$E$30</definedName>
    <definedName name="Z_9499F679_06B7_4538_AB70_68D153AAEC1E_.wvu.FilterData" localSheetId="24" hidden="1">'ป.5-2'!$C$4:$E$34</definedName>
    <definedName name="Z_9499F679_06B7_4538_AB70_68D153AAEC1E_.wvu.FilterData" localSheetId="27" hidden="1">'ป.6-1'!$C$4:$E$37</definedName>
    <definedName name="Z_9499F679_06B7_4538_AB70_68D153AAEC1E_.wvu.FilterData" localSheetId="28" hidden="1">'ป.6-2'!$A$1:$H$42</definedName>
    <definedName name="Z_9499F679_06B7_4538_AB70_68D153AAEC1E_.wvu.FilterData" localSheetId="29" hidden="1">'ป.6-3'!$C$4:$E$40</definedName>
    <definedName name="Z_9499F679_06B7_4538_AB70_68D153AAEC1E_.wvu.PrintArea" localSheetId="21" hidden="1">'5-1เดิม'!$A$1:$H$44</definedName>
    <definedName name="Z_9499F679_06B7_4538_AB70_68D153AAEC1E_.wvu.PrintArea" localSheetId="22" hidden="1">'5-2เดิม'!$A$1:$H$44</definedName>
    <definedName name="Z_9499F679_06B7_4538_AB70_68D153AAEC1E_.wvu.PrintArea" localSheetId="0" hidden="1">จำนวนนักเรียน2564เดิม!$A$1:$F$40</definedName>
    <definedName name="Z_9499F679_06B7_4538_AB70_68D153AAEC1E_.wvu.PrintArea" localSheetId="1" hidden="1">จำนวนนักเรียน2567_Use!$A$1:$F$33</definedName>
    <definedName name="Z_9499F679_06B7_4538_AB70_68D153AAEC1E_.wvu.PrintArea" localSheetId="9" hidden="1">'ป.1-1'!$A$1:$F$41</definedName>
    <definedName name="Z_9499F679_06B7_4538_AB70_68D153AAEC1E_.wvu.PrintArea" localSheetId="10" hidden="1">'ป.1-2'!$A$1:$F$39</definedName>
    <definedName name="Z_9499F679_06B7_4538_AB70_68D153AAEC1E_.wvu.PrintArea" localSheetId="11" hidden="1">'ป.1-3'!$A$1:$F$44</definedName>
    <definedName name="Z_9499F679_06B7_4538_AB70_68D153AAEC1E_.wvu.PrintArea" localSheetId="12" hidden="1">'ป.2-1'!$A$1:$H$36</definedName>
    <definedName name="Z_9499F679_06B7_4538_AB70_68D153AAEC1E_.wvu.PrintArea" localSheetId="13" hidden="1">'ป.2-2'!$A$1:$H$42</definedName>
    <definedName name="Z_9499F679_06B7_4538_AB70_68D153AAEC1E_.wvu.PrintArea" localSheetId="14" hidden="1">'ป.2-3'!$A$1:$H$34</definedName>
    <definedName name="Z_9499F679_06B7_4538_AB70_68D153AAEC1E_.wvu.PrintArea" localSheetId="15" hidden="1">'ป.3-1'!$A$1:$H$48</definedName>
    <definedName name="Z_9499F679_06B7_4538_AB70_68D153AAEC1E_.wvu.PrintArea" localSheetId="16" hidden="1">'ป.3-2'!$A$1:$H$48</definedName>
    <definedName name="Z_9499F679_06B7_4538_AB70_68D153AAEC1E_.wvu.PrintArea" localSheetId="17" hidden="1">'ป.3-3'!$A$1:$H$50</definedName>
    <definedName name="Z_9499F679_06B7_4538_AB70_68D153AAEC1E_.wvu.PrintArea" localSheetId="18" hidden="1">'ป.4-1'!$A$1:$H$49</definedName>
    <definedName name="Z_9499F679_06B7_4538_AB70_68D153AAEC1E_.wvu.PrintArea" localSheetId="19" hidden="1">'ป.4-2'!$A$1:$H$49</definedName>
    <definedName name="Z_9499F679_06B7_4538_AB70_68D153AAEC1E_.wvu.PrintArea" localSheetId="20" hidden="1">'ป.4-3'!$A$1:$H$46</definedName>
    <definedName name="Z_9499F679_06B7_4538_AB70_68D153AAEC1E_.wvu.PrintArea" localSheetId="23" hidden="1">'ป.5-1'!$A$1:$H$43</definedName>
    <definedName name="Z_9499F679_06B7_4538_AB70_68D153AAEC1E_.wvu.PrintArea" localSheetId="24" hidden="1">'ป.5-2'!$A$1:$H$42</definedName>
    <definedName name="Z_9499F679_06B7_4538_AB70_68D153AAEC1E_.wvu.PrintArea" localSheetId="26" hidden="1">'ป.5-4'!$A$1:$H$44</definedName>
    <definedName name="Z_9499F679_06B7_4538_AB70_68D153AAEC1E_.wvu.PrintArea" localSheetId="27" hidden="1">'ป.6-1'!$A$1:$H$44</definedName>
    <definedName name="Z_9499F679_06B7_4538_AB70_68D153AAEC1E_.wvu.PrintArea" localSheetId="28" hidden="1">'ป.6-2'!$A$1:$H$45</definedName>
    <definedName name="Z_9499F679_06B7_4538_AB70_68D153AAEC1E_.wvu.PrintArea" localSheetId="29" hidden="1">'ป.6-3'!$A$1:$H$46</definedName>
    <definedName name="Z_9499F679_06B7_4538_AB70_68D153AAEC1E_.wvu.PrintArea" localSheetId="2" hidden="1">'อ.1-1 '!$A$1:$F$39</definedName>
    <definedName name="Z_9499F679_06B7_4538_AB70_68D153AAEC1E_.wvu.PrintArea" localSheetId="3" hidden="1">'อ.2-1'!$A$1:$F$40</definedName>
    <definedName name="Z_9499F679_06B7_4538_AB70_68D153AAEC1E_.wvu.PrintArea" localSheetId="8" hidden="1">'อ.2-4'!$A$1:$F$40</definedName>
    <definedName name="Z_9499F679_06B7_4538_AB70_68D153AAEC1E_.wvu.PrintArea" localSheetId="5" hidden="1">'อ.3-1'!$A$1:$F$39</definedName>
    <definedName name="Z_9499F679_06B7_4538_AB70_68D153AAEC1E_.wvu.PrintArea" localSheetId="6" hidden="1">'อ.3-2'!$A$1:$F$37</definedName>
    <definedName name="Z_9499F679_06B7_4538_AB70_68D153AAEC1E_.wvu.PrintArea" localSheetId="7" hidden="1">'อ.3-3'!$A$1:$F$38</definedName>
    <definedName name="Z_961BCA82_BD05_40E7_86D3_57E43A60794D_.wvu.Cols" localSheetId="0" hidden="1">จำนวนนักเรียน2564เดิม!$S:$XFD</definedName>
    <definedName name="Z_961BCA82_BD05_40E7_86D3_57E43A60794D_.wvu.Cols" localSheetId="1" hidden="1">จำนวนนักเรียน2567_Use!$S:$XFD</definedName>
    <definedName name="Z_961BCA82_BD05_40E7_86D3_57E43A60794D_.wvu.Cols" localSheetId="9" hidden="1">'ป.1-1'!$N:$XFD</definedName>
    <definedName name="Z_961BCA82_BD05_40E7_86D3_57E43A60794D_.wvu.Cols" localSheetId="10" hidden="1">'ป.1-2'!$N:$XFD</definedName>
    <definedName name="Z_961BCA82_BD05_40E7_86D3_57E43A60794D_.wvu.Cols" localSheetId="11" hidden="1">'ป.1-3'!$N:$XFD</definedName>
    <definedName name="Z_961BCA82_BD05_40E7_86D3_57E43A60794D_.wvu.Cols" localSheetId="12" hidden="1">'ป.2-1'!$N:$XFD</definedName>
    <definedName name="Z_961BCA82_BD05_40E7_86D3_57E43A60794D_.wvu.Cols" localSheetId="13" hidden="1">'ป.2-2'!$N:$XFD</definedName>
    <definedName name="Z_961BCA82_BD05_40E7_86D3_57E43A60794D_.wvu.Cols" localSheetId="14" hidden="1">'ป.2-3'!$N:$XFD</definedName>
    <definedName name="Z_961BCA82_BD05_40E7_86D3_57E43A60794D_.wvu.Cols" localSheetId="15" hidden="1">'ป.3-1'!$N:$XFD</definedName>
    <definedName name="Z_961BCA82_BD05_40E7_86D3_57E43A60794D_.wvu.Cols" localSheetId="16" hidden="1">'ป.3-2'!$N:$XFD</definedName>
    <definedName name="Z_961BCA82_BD05_40E7_86D3_57E43A60794D_.wvu.Cols" localSheetId="17" hidden="1">'ป.3-3'!$N:$XFD</definedName>
    <definedName name="Z_961BCA82_BD05_40E7_86D3_57E43A60794D_.wvu.Cols" localSheetId="18" hidden="1">'ป.4-1'!$N:$XFD</definedName>
    <definedName name="Z_961BCA82_BD05_40E7_86D3_57E43A60794D_.wvu.Cols" localSheetId="19" hidden="1">'ป.4-2'!$N:$XFD</definedName>
    <definedName name="Z_961BCA82_BD05_40E7_86D3_57E43A60794D_.wvu.Cols" localSheetId="20" hidden="1">'ป.4-3'!$N:$XFD</definedName>
    <definedName name="Z_961BCA82_BD05_40E7_86D3_57E43A60794D_.wvu.Cols" localSheetId="2" hidden="1">'อ.1-1 '!$N:$XFD</definedName>
    <definedName name="Z_961BCA82_BD05_40E7_86D3_57E43A60794D_.wvu.Cols" localSheetId="3" hidden="1">'อ.2-1'!$N:$XFD</definedName>
    <definedName name="Z_961BCA82_BD05_40E7_86D3_57E43A60794D_.wvu.Cols" localSheetId="8" hidden="1">'อ.2-4'!$N:$XFD</definedName>
    <definedName name="Z_961BCA82_BD05_40E7_86D3_57E43A60794D_.wvu.Cols" localSheetId="5" hidden="1">'อ.3-1'!$N:$XFD</definedName>
    <definedName name="Z_961BCA82_BD05_40E7_86D3_57E43A60794D_.wvu.Cols" localSheetId="6" hidden="1">'อ.3-2'!$N:$XFD</definedName>
    <definedName name="Z_961BCA82_BD05_40E7_86D3_57E43A60794D_.wvu.Cols" localSheetId="7" hidden="1">'อ.3-3'!$N:$XFD</definedName>
    <definedName name="Z_961BCA82_BD05_40E7_86D3_57E43A60794D_.wvu.FilterData" localSheetId="22" hidden="1">'5-2เดิม'!$C$4:$E$30</definedName>
    <definedName name="Z_961BCA82_BD05_40E7_86D3_57E43A60794D_.wvu.FilterData" localSheetId="20" hidden="1">'ป.4-3'!$B$5:$F$40</definedName>
    <definedName name="Z_961BCA82_BD05_40E7_86D3_57E43A60794D_.wvu.FilterData" localSheetId="24" hidden="1">'ป.5-2'!$C$4:$E$34</definedName>
    <definedName name="Z_961BCA82_BD05_40E7_86D3_57E43A60794D_.wvu.FilterData" localSheetId="27" hidden="1">'ป.6-1'!$C$4:$E$37</definedName>
    <definedName name="Z_961BCA82_BD05_40E7_86D3_57E43A60794D_.wvu.FilterData" localSheetId="28" hidden="1">'ป.6-2'!$A$1:$H$42</definedName>
    <definedName name="Z_961BCA82_BD05_40E7_86D3_57E43A60794D_.wvu.FilterData" localSheetId="29" hidden="1">'ป.6-3'!$C$4:$E$40</definedName>
    <definedName name="Z_961BCA82_BD05_40E7_86D3_57E43A60794D_.wvu.PrintArea" localSheetId="21" hidden="1">'5-1เดิม'!$A$1:$K$45</definedName>
    <definedName name="Z_961BCA82_BD05_40E7_86D3_57E43A60794D_.wvu.PrintArea" localSheetId="22" hidden="1">'5-2เดิม'!$A$1:$K$45</definedName>
    <definedName name="Z_961BCA82_BD05_40E7_86D3_57E43A60794D_.wvu.PrintArea" localSheetId="0" hidden="1">จำนวนนักเรียน2564เดิม!$A$1:$I$39</definedName>
    <definedName name="Z_961BCA82_BD05_40E7_86D3_57E43A60794D_.wvu.PrintArea" localSheetId="1" hidden="1">จำนวนนักเรียน2567_Use!$A$1:$I$32</definedName>
    <definedName name="Z_961BCA82_BD05_40E7_86D3_57E43A60794D_.wvu.PrintArea" localSheetId="9" hidden="1">'ป.1-1'!$A$1:$K$44</definedName>
    <definedName name="Z_961BCA82_BD05_40E7_86D3_57E43A60794D_.wvu.PrintArea" localSheetId="10" hidden="1">'ป.1-2'!$A$1:$K$44</definedName>
    <definedName name="Z_961BCA82_BD05_40E7_86D3_57E43A60794D_.wvu.PrintArea" localSheetId="11" hidden="1">'ป.1-3'!$A$1:$K$46</definedName>
    <definedName name="Z_961BCA82_BD05_40E7_86D3_57E43A60794D_.wvu.PrintArea" localSheetId="12" hidden="1">'ป.2-1'!$A$1:$K$39</definedName>
    <definedName name="Z_961BCA82_BD05_40E7_86D3_57E43A60794D_.wvu.PrintArea" localSheetId="13" hidden="1">'ป.2-2'!$A$1:$K$39</definedName>
    <definedName name="Z_961BCA82_BD05_40E7_86D3_57E43A60794D_.wvu.PrintArea" localSheetId="14" hidden="1">'ป.2-3'!$A$1:$K$36</definedName>
    <definedName name="Z_961BCA82_BD05_40E7_86D3_57E43A60794D_.wvu.PrintArea" localSheetId="15" hidden="1">'ป.3-1'!$A$1:$K$45</definedName>
    <definedName name="Z_961BCA82_BD05_40E7_86D3_57E43A60794D_.wvu.PrintArea" localSheetId="16" hidden="1">'ป.3-2'!$A$1:$K$44</definedName>
    <definedName name="Z_961BCA82_BD05_40E7_86D3_57E43A60794D_.wvu.PrintArea" localSheetId="17" hidden="1">'ป.3-3'!$A$1:$K$46</definedName>
    <definedName name="Z_961BCA82_BD05_40E7_86D3_57E43A60794D_.wvu.PrintArea" localSheetId="18" hidden="1">'ป.4-1'!$A$1:$K$45</definedName>
    <definedName name="Z_961BCA82_BD05_40E7_86D3_57E43A60794D_.wvu.PrintArea" localSheetId="19" hidden="1">'ป.4-2'!$A$1:$K$46</definedName>
    <definedName name="Z_961BCA82_BD05_40E7_86D3_57E43A60794D_.wvu.PrintArea" localSheetId="20" hidden="1">'ป.4-3'!$A$1:$K$43</definedName>
    <definedName name="Z_961BCA82_BD05_40E7_86D3_57E43A60794D_.wvu.PrintArea" localSheetId="23" hidden="1">'ป.5-1'!$A$1:$K$44</definedName>
    <definedName name="Z_961BCA82_BD05_40E7_86D3_57E43A60794D_.wvu.PrintArea" localSheetId="24" hidden="1">'ป.5-2'!$A$1:$K$43</definedName>
    <definedName name="Z_961BCA82_BD05_40E7_86D3_57E43A60794D_.wvu.PrintArea" localSheetId="26" hidden="1">'ป.5-4'!$A$1:$K$45</definedName>
    <definedName name="Z_961BCA82_BD05_40E7_86D3_57E43A60794D_.wvu.PrintArea" localSheetId="27" hidden="1">'ป.6-1'!$A$1:$K$41</definedName>
    <definedName name="Z_961BCA82_BD05_40E7_86D3_57E43A60794D_.wvu.PrintArea" localSheetId="28" hidden="1">'ป.6-2'!$A$1:$K$42</definedName>
    <definedName name="Z_961BCA82_BD05_40E7_86D3_57E43A60794D_.wvu.PrintArea" localSheetId="29" hidden="1">'ป.6-3'!$A$1:$K$42</definedName>
    <definedName name="Z_961BCA82_BD05_40E7_86D3_57E43A60794D_.wvu.PrintArea" localSheetId="2" hidden="1">'อ.1-1 '!$A$1:$K$45</definedName>
    <definedName name="Z_961BCA82_BD05_40E7_86D3_57E43A60794D_.wvu.PrintArea" localSheetId="3" hidden="1">'อ.2-1'!$A$1:$K$46</definedName>
    <definedName name="Z_961BCA82_BD05_40E7_86D3_57E43A60794D_.wvu.PrintArea" localSheetId="8" hidden="1">'อ.2-4'!$A$1:$K$46</definedName>
    <definedName name="Z_961BCA82_BD05_40E7_86D3_57E43A60794D_.wvu.PrintArea" localSheetId="5" hidden="1">'อ.3-1'!$A$1:$K$45</definedName>
    <definedName name="Z_961BCA82_BD05_40E7_86D3_57E43A60794D_.wvu.PrintArea" localSheetId="6" hidden="1">'อ.3-2'!$A$1:$K$43</definedName>
    <definedName name="Z_961BCA82_BD05_40E7_86D3_57E43A60794D_.wvu.PrintArea" localSheetId="7" hidden="1">'อ.3-3'!$A$1:$K$44</definedName>
    <definedName name="Z_961BCA82_BD05_40E7_86D3_57E43A60794D_.wvu.Rows" localSheetId="9" hidden="1">'ป.1-1'!$67:$1048576</definedName>
    <definedName name="Z_961BCA82_BD05_40E7_86D3_57E43A60794D_.wvu.Rows" localSheetId="10" hidden="1">'ป.1-2'!$113:$1048576,'ป.1-2'!$67:$112</definedName>
    <definedName name="Z_961BCA82_BD05_40E7_86D3_57E43A60794D_.wvu.Rows" localSheetId="11" hidden="1">'ป.1-3'!$130:$1048576,'ป.1-3'!$68:$129</definedName>
    <definedName name="Z_961BCA82_BD05_40E7_86D3_57E43A60794D_.wvu.Rows" localSheetId="12" hidden="1">'ป.2-1'!$62:$1048576</definedName>
    <definedName name="Z_961BCA82_BD05_40E7_86D3_57E43A60794D_.wvu.Rows" localSheetId="13" hidden="1">'ป.2-2'!$61:$1048576</definedName>
    <definedName name="Z_961BCA82_BD05_40E7_86D3_57E43A60794D_.wvu.Rows" localSheetId="14" hidden="1">'ป.2-3'!$59:$1048576</definedName>
    <definedName name="Z_961BCA82_BD05_40E7_86D3_57E43A60794D_.wvu.Rows" localSheetId="15" hidden="1">'ป.3-1'!$66:$1048576,'ป.3-1'!$62:$65</definedName>
    <definedName name="Z_961BCA82_BD05_40E7_86D3_57E43A60794D_.wvu.Rows" localSheetId="16" hidden="1">'ป.3-2'!$88:$1048576,'ป.3-2'!$60:$87</definedName>
    <definedName name="Z_961BCA82_BD05_40E7_86D3_57E43A60794D_.wvu.Rows" localSheetId="17" hidden="1">'ป.3-3'!$64:$1048576</definedName>
    <definedName name="Z_961BCA82_BD05_40E7_86D3_57E43A60794D_.wvu.Rows" localSheetId="18" hidden="1">'ป.4-1'!$63:$1048576</definedName>
    <definedName name="Z_961BCA82_BD05_40E7_86D3_57E43A60794D_.wvu.Rows" localSheetId="19" hidden="1">'ป.4-2'!$63:$1048576</definedName>
    <definedName name="Z_961BCA82_BD05_40E7_86D3_57E43A60794D_.wvu.Rows" localSheetId="20" hidden="1">'ป.4-3'!$60:$1048576</definedName>
    <definedName name="Z_961BCA82_BD05_40E7_86D3_57E43A60794D_.wvu.Rows" localSheetId="2" hidden="1">'อ.1-1 '!$62:$1048576</definedName>
    <definedName name="Z_961BCA82_BD05_40E7_86D3_57E43A60794D_.wvu.Rows" localSheetId="3" hidden="1">'อ.2-1'!$63:$1048576</definedName>
    <definedName name="Z_961BCA82_BD05_40E7_86D3_57E43A60794D_.wvu.Rows" localSheetId="8" hidden="1">'อ.2-4'!$67:$1048576</definedName>
    <definedName name="Z_961BCA82_BD05_40E7_86D3_57E43A60794D_.wvu.Rows" localSheetId="5" hidden="1">'อ.3-1'!$66:$1048576</definedName>
    <definedName name="Z_961BCA82_BD05_40E7_86D3_57E43A60794D_.wvu.Rows" localSheetId="6" hidden="1">'อ.3-2'!$64:$1048576</definedName>
    <definedName name="Z_961BCA82_BD05_40E7_86D3_57E43A60794D_.wvu.Rows" localSheetId="7" hidden="1">'อ.3-3'!$65:$1048576</definedName>
    <definedName name="Z_A036CD2D_1628_41B2_8E63_CF3D5D594AB9_.wvu.Cols" localSheetId="21" hidden="1">'5-1เดิม'!$N:$XFD</definedName>
    <definedName name="Z_A036CD2D_1628_41B2_8E63_CF3D5D594AB9_.wvu.Cols" localSheetId="22" hidden="1">'5-2เดิม'!$N:$XFD</definedName>
    <definedName name="Z_A036CD2D_1628_41B2_8E63_CF3D5D594AB9_.wvu.Cols" localSheetId="0" hidden="1">จำนวนนักเรียน2564เดิม!$S:$XFD</definedName>
    <definedName name="Z_A036CD2D_1628_41B2_8E63_CF3D5D594AB9_.wvu.Cols" localSheetId="1" hidden="1">จำนวนนักเรียน2567_Use!$S:$XFD</definedName>
    <definedName name="Z_A036CD2D_1628_41B2_8E63_CF3D5D594AB9_.wvu.Cols" localSheetId="9" hidden="1">'ป.1-1'!$N:$XFD</definedName>
    <definedName name="Z_A036CD2D_1628_41B2_8E63_CF3D5D594AB9_.wvu.Cols" localSheetId="10" hidden="1">'ป.1-2'!$N:$XFD</definedName>
    <definedName name="Z_A036CD2D_1628_41B2_8E63_CF3D5D594AB9_.wvu.Cols" localSheetId="11" hidden="1">'ป.1-3'!$N:$XFD</definedName>
    <definedName name="Z_A036CD2D_1628_41B2_8E63_CF3D5D594AB9_.wvu.Cols" localSheetId="12" hidden="1">'ป.2-1'!$N:$XFD</definedName>
    <definedName name="Z_A036CD2D_1628_41B2_8E63_CF3D5D594AB9_.wvu.Cols" localSheetId="13" hidden="1">'ป.2-2'!$N:$XFD</definedName>
    <definedName name="Z_A036CD2D_1628_41B2_8E63_CF3D5D594AB9_.wvu.Cols" localSheetId="14" hidden="1">'ป.2-3'!$N:$XFD</definedName>
    <definedName name="Z_A036CD2D_1628_41B2_8E63_CF3D5D594AB9_.wvu.Cols" localSheetId="15" hidden="1">'ป.3-1'!$N:$XFD</definedName>
    <definedName name="Z_A036CD2D_1628_41B2_8E63_CF3D5D594AB9_.wvu.Cols" localSheetId="16" hidden="1">'ป.3-2'!$N:$XFD</definedName>
    <definedName name="Z_A036CD2D_1628_41B2_8E63_CF3D5D594AB9_.wvu.Cols" localSheetId="17" hidden="1">'ป.3-3'!$N:$XFD</definedName>
    <definedName name="Z_A036CD2D_1628_41B2_8E63_CF3D5D594AB9_.wvu.Cols" localSheetId="18" hidden="1">'ป.4-1'!$N:$XFD</definedName>
    <definedName name="Z_A036CD2D_1628_41B2_8E63_CF3D5D594AB9_.wvu.Cols" localSheetId="19" hidden="1">'ป.4-2'!$N:$XFD</definedName>
    <definedName name="Z_A036CD2D_1628_41B2_8E63_CF3D5D594AB9_.wvu.Cols" localSheetId="20" hidden="1">'ป.4-3'!$N:$XFD</definedName>
    <definedName name="Z_A036CD2D_1628_41B2_8E63_CF3D5D594AB9_.wvu.Cols" localSheetId="23" hidden="1">'ป.5-1'!$N:$XFD</definedName>
    <definedName name="Z_A036CD2D_1628_41B2_8E63_CF3D5D594AB9_.wvu.Cols" localSheetId="24" hidden="1">'ป.5-2'!$N:$XFD</definedName>
    <definedName name="Z_A036CD2D_1628_41B2_8E63_CF3D5D594AB9_.wvu.Cols" localSheetId="26" hidden="1">'ป.5-4'!$N:$XFD</definedName>
    <definedName name="Z_A036CD2D_1628_41B2_8E63_CF3D5D594AB9_.wvu.Cols" localSheetId="27" hidden="1">'ป.6-1'!$N:$XFD</definedName>
    <definedName name="Z_A036CD2D_1628_41B2_8E63_CF3D5D594AB9_.wvu.Cols" localSheetId="28" hidden="1">'ป.6-2'!$N:$XFD</definedName>
    <definedName name="Z_A036CD2D_1628_41B2_8E63_CF3D5D594AB9_.wvu.Cols" localSheetId="29" hidden="1">'ป.6-3'!$N:$XFD</definedName>
    <definedName name="Z_A036CD2D_1628_41B2_8E63_CF3D5D594AB9_.wvu.Cols" localSheetId="2" hidden="1">'อ.1-1 '!$N:$XFD</definedName>
    <definedName name="Z_A036CD2D_1628_41B2_8E63_CF3D5D594AB9_.wvu.Cols" localSheetId="3" hidden="1">'อ.2-1'!$N:$XFD</definedName>
    <definedName name="Z_A036CD2D_1628_41B2_8E63_CF3D5D594AB9_.wvu.Cols" localSheetId="8" hidden="1">'อ.2-4'!$N:$XFD</definedName>
    <definedName name="Z_A036CD2D_1628_41B2_8E63_CF3D5D594AB9_.wvu.Cols" localSheetId="5" hidden="1">'อ.3-1'!$N:$XFD</definedName>
    <definedName name="Z_A036CD2D_1628_41B2_8E63_CF3D5D594AB9_.wvu.Cols" localSheetId="6" hidden="1">'อ.3-2'!$N:$XFD</definedName>
    <definedName name="Z_A036CD2D_1628_41B2_8E63_CF3D5D594AB9_.wvu.Cols" localSheetId="7" hidden="1">'อ.3-3'!$N:$XFD</definedName>
    <definedName name="Z_A036CD2D_1628_41B2_8E63_CF3D5D594AB9_.wvu.FilterData" localSheetId="22" hidden="1">'5-2เดิม'!$C$4:$E$30</definedName>
    <definedName name="Z_A036CD2D_1628_41B2_8E63_CF3D5D594AB9_.wvu.FilterData" localSheetId="24" hidden="1">'ป.5-2'!$C$4:$E$34</definedName>
    <definedName name="Z_A036CD2D_1628_41B2_8E63_CF3D5D594AB9_.wvu.FilterData" localSheetId="27" hidden="1">'ป.6-1'!$C$4:$E$37</definedName>
    <definedName name="Z_A036CD2D_1628_41B2_8E63_CF3D5D594AB9_.wvu.FilterData" localSheetId="28" hidden="1">'ป.6-2'!$A$1:$H$42</definedName>
    <definedName name="Z_A036CD2D_1628_41B2_8E63_CF3D5D594AB9_.wvu.FilterData" localSheetId="29" hidden="1">'ป.6-3'!$C$4:$E$40</definedName>
    <definedName name="Z_A036CD2D_1628_41B2_8E63_CF3D5D594AB9_.wvu.PrintArea" localSheetId="21" hidden="1">'5-1เดิม'!$A$1:$K$45</definedName>
    <definedName name="Z_A036CD2D_1628_41B2_8E63_CF3D5D594AB9_.wvu.PrintArea" localSheetId="22" hidden="1">'5-2เดิม'!$A$1:$K$45</definedName>
    <definedName name="Z_A036CD2D_1628_41B2_8E63_CF3D5D594AB9_.wvu.PrintArea" localSheetId="0" hidden="1">จำนวนนักเรียน2564เดิม!$A$1:$F$40</definedName>
    <definedName name="Z_A036CD2D_1628_41B2_8E63_CF3D5D594AB9_.wvu.PrintArea" localSheetId="1" hidden="1">จำนวนนักเรียน2567_Use!$A$1:$F$33</definedName>
    <definedName name="Z_A036CD2D_1628_41B2_8E63_CF3D5D594AB9_.wvu.PrintArea" localSheetId="9" hidden="1">'ป.1-1'!$A$1:$K$44</definedName>
    <definedName name="Z_A036CD2D_1628_41B2_8E63_CF3D5D594AB9_.wvu.PrintArea" localSheetId="10" hidden="1">'ป.1-2'!$A$1:$K$44</definedName>
    <definedName name="Z_A036CD2D_1628_41B2_8E63_CF3D5D594AB9_.wvu.PrintArea" localSheetId="11" hidden="1">'ป.1-3'!$A$1:$K$46</definedName>
    <definedName name="Z_A036CD2D_1628_41B2_8E63_CF3D5D594AB9_.wvu.PrintArea" localSheetId="12" hidden="1">'ป.2-1'!$A$1:$K$39</definedName>
    <definedName name="Z_A036CD2D_1628_41B2_8E63_CF3D5D594AB9_.wvu.PrintArea" localSheetId="13" hidden="1">'ป.2-2'!$A$1:$K$39</definedName>
    <definedName name="Z_A036CD2D_1628_41B2_8E63_CF3D5D594AB9_.wvu.PrintArea" localSheetId="14" hidden="1">'ป.2-3'!$A$1:$K$36</definedName>
    <definedName name="Z_A036CD2D_1628_41B2_8E63_CF3D5D594AB9_.wvu.PrintArea" localSheetId="15" hidden="1">'ป.3-1'!$A$1:$K$45</definedName>
    <definedName name="Z_A036CD2D_1628_41B2_8E63_CF3D5D594AB9_.wvu.PrintArea" localSheetId="16" hidden="1">'ป.3-2'!$A$1:$K$44</definedName>
    <definedName name="Z_A036CD2D_1628_41B2_8E63_CF3D5D594AB9_.wvu.PrintArea" localSheetId="17" hidden="1">'ป.3-3'!$A$1:$K$46</definedName>
    <definedName name="Z_A036CD2D_1628_41B2_8E63_CF3D5D594AB9_.wvu.PrintArea" localSheetId="18" hidden="1">'ป.4-1'!$A$1:$K$45</definedName>
    <definedName name="Z_A036CD2D_1628_41B2_8E63_CF3D5D594AB9_.wvu.PrintArea" localSheetId="19" hidden="1">'ป.4-2'!$A$1:$K$46</definedName>
    <definedName name="Z_A036CD2D_1628_41B2_8E63_CF3D5D594AB9_.wvu.PrintArea" localSheetId="20" hidden="1">'ป.4-3'!$A$1:$K$43</definedName>
    <definedName name="Z_A036CD2D_1628_41B2_8E63_CF3D5D594AB9_.wvu.PrintArea" localSheetId="23" hidden="1">'ป.5-1'!$A$1:$K$44</definedName>
    <definedName name="Z_A036CD2D_1628_41B2_8E63_CF3D5D594AB9_.wvu.PrintArea" localSheetId="24" hidden="1">'ป.5-2'!$A$1:$K$43</definedName>
    <definedName name="Z_A036CD2D_1628_41B2_8E63_CF3D5D594AB9_.wvu.PrintArea" localSheetId="26" hidden="1">'ป.5-4'!$A$1:$K$45</definedName>
    <definedName name="Z_A036CD2D_1628_41B2_8E63_CF3D5D594AB9_.wvu.PrintArea" localSheetId="27" hidden="1">'ป.6-1'!$A$1:$K$41</definedName>
    <definedName name="Z_A036CD2D_1628_41B2_8E63_CF3D5D594AB9_.wvu.PrintArea" localSheetId="28" hidden="1">'ป.6-2'!$A$1:$K$42</definedName>
    <definedName name="Z_A036CD2D_1628_41B2_8E63_CF3D5D594AB9_.wvu.PrintArea" localSheetId="29" hidden="1">'ป.6-3'!$A$1:$K$42</definedName>
    <definedName name="Z_A036CD2D_1628_41B2_8E63_CF3D5D594AB9_.wvu.PrintArea" localSheetId="2" hidden="1">'อ.1-1 '!$A$1:$K$45</definedName>
    <definedName name="Z_A036CD2D_1628_41B2_8E63_CF3D5D594AB9_.wvu.PrintArea" localSheetId="3" hidden="1">'อ.2-1'!$A$1:$K$46</definedName>
    <definedName name="Z_A036CD2D_1628_41B2_8E63_CF3D5D594AB9_.wvu.PrintArea" localSheetId="8" hidden="1">'อ.2-4'!$A$1:$K$46</definedName>
    <definedName name="Z_A036CD2D_1628_41B2_8E63_CF3D5D594AB9_.wvu.PrintArea" localSheetId="5" hidden="1">'อ.3-1'!$A$1:$K$45</definedName>
    <definedName name="Z_A036CD2D_1628_41B2_8E63_CF3D5D594AB9_.wvu.PrintArea" localSheetId="6" hidden="1">'อ.3-2'!$A$1:$K$43</definedName>
    <definedName name="Z_A036CD2D_1628_41B2_8E63_CF3D5D594AB9_.wvu.PrintArea" localSheetId="7" hidden="1">'อ.3-3'!$A$1:$K$44</definedName>
    <definedName name="Z_A036CD2D_1628_41B2_8E63_CF3D5D594AB9_.wvu.Rows" localSheetId="21" hidden="1">'5-1เดิม'!$98:$1048576,'5-1เดิม'!$63:$97</definedName>
    <definedName name="Z_A036CD2D_1628_41B2_8E63_CF3D5D594AB9_.wvu.Rows" localSheetId="22" hidden="1">'5-2เดิม'!$94:$1048576,'5-2เดิม'!$63:$93</definedName>
    <definedName name="Z_A036CD2D_1628_41B2_8E63_CF3D5D594AB9_.wvu.Rows" localSheetId="9" hidden="1">'ป.1-1'!$67:$1048576</definedName>
    <definedName name="Z_A036CD2D_1628_41B2_8E63_CF3D5D594AB9_.wvu.Rows" localSheetId="10" hidden="1">'ป.1-2'!$113:$1048576,'ป.1-2'!$67:$112</definedName>
    <definedName name="Z_A036CD2D_1628_41B2_8E63_CF3D5D594AB9_.wvu.Rows" localSheetId="11" hidden="1">'ป.1-3'!$130:$1048576,'ป.1-3'!$68:$129</definedName>
    <definedName name="Z_A036CD2D_1628_41B2_8E63_CF3D5D594AB9_.wvu.Rows" localSheetId="12" hidden="1">'ป.2-1'!$62:$1048576</definedName>
    <definedName name="Z_A036CD2D_1628_41B2_8E63_CF3D5D594AB9_.wvu.Rows" localSheetId="13" hidden="1">'ป.2-2'!$61:$1048576</definedName>
    <definedName name="Z_A036CD2D_1628_41B2_8E63_CF3D5D594AB9_.wvu.Rows" localSheetId="14" hidden="1">'ป.2-3'!$59:$1048576</definedName>
    <definedName name="Z_A036CD2D_1628_41B2_8E63_CF3D5D594AB9_.wvu.Rows" localSheetId="15" hidden="1">'ป.3-1'!$66:$1048576,'ป.3-1'!$62:$65</definedName>
    <definedName name="Z_A036CD2D_1628_41B2_8E63_CF3D5D594AB9_.wvu.Rows" localSheetId="16" hidden="1">'ป.3-2'!$88:$1048576,'ป.3-2'!$60:$87</definedName>
    <definedName name="Z_A036CD2D_1628_41B2_8E63_CF3D5D594AB9_.wvu.Rows" localSheetId="17" hidden="1">'ป.3-3'!$64:$1048576</definedName>
    <definedName name="Z_A036CD2D_1628_41B2_8E63_CF3D5D594AB9_.wvu.Rows" localSheetId="18" hidden="1">'ป.4-1'!$63:$1048576</definedName>
    <definedName name="Z_A036CD2D_1628_41B2_8E63_CF3D5D594AB9_.wvu.Rows" localSheetId="19" hidden="1">'ป.4-2'!$63:$1048576</definedName>
    <definedName name="Z_A036CD2D_1628_41B2_8E63_CF3D5D594AB9_.wvu.Rows" localSheetId="20" hidden="1">'ป.4-3'!$60:$1048576</definedName>
    <definedName name="Z_A036CD2D_1628_41B2_8E63_CF3D5D594AB9_.wvu.Rows" localSheetId="23" hidden="1">'ป.5-1'!$97:$1048576,'ป.5-1'!$62:$96</definedName>
    <definedName name="Z_A036CD2D_1628_41B2_8E63_CF3D5D594AB9_.wvu.Rows" localSheetId="24" hidden="1">'ป.5-2'!$90:$1048576,'ป.5-2'!$59:$89</definedName>
    <definedName name="Z_A036CD2D_1628_41B2_8E63_CF3D5D594AB9_.wvu.Rows" localSheetId="26" hidden="1">'ป.5-4'!$97:$1048576,'ป.5-4'!$62:$96</definedName>
    <definedName name="Z_A036CD2D_1628_41B2_8E63_CF3D5D594AB9_.wvu.Rows" localSheetId="27" hidden="1">'ป.6-1'!$96:$1048576,'ป.6-1'!$58:$95</definedName>
    <definedName name="Z_A036CD2D_1628_41B2_8E63_CF3D5D594AB9_.wvu.Rows" localSheetId="28" hidden="1">'ป.6-2'!$99:$1048576,'ป.6-2'!$59:$98</definedName>
    <definedName name="Z_A036CD2D_1628_41B2_8E63_CF3D5D594AB9_.wvu.Rows" localSheetId="29" hidden="1">'ป.6-3'!$103:$1048576,'ป.6-3'!$59:$102</definedName>
    <definedName name="Z_A036CD2D_1628_41B2_8E63_CF3D5D594AB9_.wvu.Rows" localSheetId="2" hidden="1">'อ.1-1 '!$62:$1048576</definedName>
    <definedName name="Z_A036CD2D_1628_41B2_8E63_CF3D5D594AB9_.wvu.Rows" localSheetId="3" hidden="1">'อ.2-1'!$63:$1048576</definedName>
    <definedName name="Z_A036CD2D_1628_41B2_8E63_CF3D5D594AB9_.wvu.Rows" localSheetId="8" hidden="1">'อ.2-4'!$67:$1048576</definedName>
    <definedName name="Z_A036CD2D_1628_41B2_8E63_CF3D5D594AB9_.wvu.Rows" localSheetId="5" hidden="1">'อ.3-1'!$66:$1048576</definedName>
    <definedName name="Z_A036CD2D_1628_41B2_8E63_CF3D5D594AB9_.wvu.Rows" localSheetId="6" hidden="1">'อ.3-2'!$64:$1048576</definedName>
    <definedName name="Z_A036CD2D_1628_41B2_8E63_CF3D5D594AB9_.wvu.Rows" localSheetId="7" hidden="1">'อ.3-3'!$65:$1048576</definedName>
    <definedName name="Z_ADFE26A6_7401_4674_82E3_6E08B0EAB7BC_.wvu.Cols" localSheetId="0" hidden="1">จำนวนนักเรียน2564เดิม!$S:$XFD</definedName>
    <definedName name="Z_ADFE26A6_7401_4674_82E3_6E08B0EAB7BC_.wvu.Cols" localSheetId="1" hidden="1">จำนวนนักเรียน2567_Use!$S:$XFD</definedName>
    <definedName name="Z_ADFE26A6_7401_4674_82E3_6E08B0EAB7BC_.wvu.Cols" localSheetId="9" hidden="1">'ป.1-1'!$N:$XFD</definedName>
    <definedName name="Z_ADFE26A6_7401_4674_82E3_6E08B0EAB7BC_.wvu.Cols" localSheetId="10" hidden="1">'ป.1-2'!$N:$XFD</definedName>
    <definedName name="Z_ADFE26A6_7401_4674_82E3_6E08B0EAB7BC_.wvu.Cols" localSheetId="11" hidden="1">'ป.1-3'!$N:$XFD</definedName>
    <definedName name="Z_ADFE26A6_7401_4674_82E3_6E08B0EAB7BC_.wvu.Cols" localSheetId="12" hidden="1">'ป.2-1'!$N:$XFD</definedName>
    <definedName name="Z_ADFE26A6_7401_4674_82E3_6E08B0EAB7BC_.wvu.Cols" localSheetId="13" hidden="1">'ป.2-2'!$N:$XFD</definedName>
    <definedName name="Z_ADFE26A6_7401_4674_82E3_6E08B0EAB7BC_.wvu.Cols" localSheetId="14" hidden="1">'ป.2-3'!$N:$XFD</definedName>
    <definedName name="Z_ADFE26A6_7401_4674_82E3_6E08B0EAB7BC_.wvu.Cols" localSheetId="15" hidden="1">'ป.3-1'!$N:$XFD</definedName>
    <definedName name="Z_ADFE26A6_7401_4674_82E3_6E08B0EAB7BC_.wvu.Cols" localSheetId="16" hidden="1">'ป.3-2'!$N:$XFD</definedName>
    <definedName name="Z_ADFE26A6_7401_4674_82E3_6E08B0EAB7BC_.wvu.Cols" localSheetId="17" hidden="1">'ป.3-3'!$N:$XFD</definedName>
    <definedName name="Z_ADFE26A6_7401_4674_82E3_6E08B0EAB7BC_.wvu.Cols" localSheetId="18" hidden="1">'ป.4-1'!$N:$XFD</definedName>
    <definedName name="Z_ADFE26A6_7401_4674_82E3_6E08B0EAB7BC_.wvu.Cols" localSheetId="19" hidden="1">'ป.4-2'!$N:$XFD</definedName>
    <definedName name="Z_ADFE26A6_7401_4674_82E3_6E08B0EAB7BC_.wvu.Cols" localSheetId="20" hidden="1">'ป.4-3'!$N:$XFD</definedName>
    <definedName name="Z_ADFE26A6_7401_4674_82E3_6E08B0EAB7BC_.wvu.Cols" localSheetId="2" hidden="1">'อ.1-1 '!$N:$XFD</definedName>
    <definedName name="Z_ADFE26A6_7401_4674_82E3_6E08B0EAB7BC_.wvu.Cols" localSheetId="3" hidden="1">'อ.2-1'!$N:$XFD</definedName>
    <definedName name="Z_ADFE26A6_7401_4674_82E3_6E08B0EAB7BC_.wvu.Cols" localSheetId="8" hidden="1">'อ.2-4'!$N:$XFD</definedName>
    <definedName name="Z_ADFE26A6_7401_4674_82E3_6E08B0EAB7BC_.wvu.Cols" localSheetId="5" hidden="1">'อ.3-1'!$N:$XFD</definedName>
    <definedName name="Z_ADFE26A6_7401_4674_82E3_6E08B0EAB7BC_.wvu.Cols" localSheetId="6" hidden="1">'อ.3-2'!$N:$XFD</definedName>
    <definedName name="Z_ADFE26A6_7401_4674_82E3_6E08B0EAB7BC_.wvu.Cols" localSheetId="7" hidden="1">'อ.3-3'!$N:$XFD</definedName>
    <definedName name="Z_ADFE26A6_7401_4674_82E3_6E08B0EAB7BC_.wvu.FilterData" localSheetId="22" hidden="1">'5-2เดิม'!$C$4:$E$30</definedName>
    <definedName name="Z_ADFE26A6_7401_4674_82E3_6E08B0EAB7BC_.wvu.FilterData" localSheetId="24" hidden="1">'ป.5-2'!$C$4:$E$34</definedName>
    <definedName name="Z_ADFE26A6_7401_4674_82E3_6E08B0EAB7BC_.wvu.FilterData" localSheetId="27" hidden="1">'ป.6-1'!$C$4:$E$37</definedName>
    <definedName name="Z_ADFE26A6_7401_4674_82E3_6E08B0EAB7BC_.wvu.FilterData" localSheetId="28" hidden="1">'ป.6-2'!$A$1:$H$42</definedName>
    <definedName name="Z_ADFE26A6_7401_4674_82E3_6E08B0EAB7BC_.wvu.FilterData" localSheetId="29" hidden="1">'ป.6-3'!$C$4:$E$40</definedName>
    <definedName name="Z_ADFE26A6_7401_4674_82E3_6E08B0EAB7BC_.wvu.PrintArea" localSheetId="21" hidden="1">'5-1เดิม'!$A$1:$K$45</definedName>
    <definedName name="Z_ADFE26A6_7401_4674_82E3_6E08B0EAB7BC_.wvu.PrintArea" localSheetId="22" hidden="1">'5-2เดิม'!$A$1:$K$45</definedName>
    <definedName name="Z_ADFE26A6_7401_4674_82E3_6E08B0EAB7BC_.wvu.PrintArea" localSheetId="0" hidden="1">จำนวนนักเรียน2564เดิม!$A$1:$I$39</definedName>
    <definedName name="Z_ADFE26A6_7401_4674_82E3_6E08B0EAB7BC_.wvu.PrintArea" localSheetId="1" hidden="1">จำนวนนักเรียน2567_Use!$A$1:$I$32</definedName>
    <definedName name="Z_ADFE26A6_7401_4674_82E3_6E08B0EAB7BC_.wvu.PrintArea" localSheetId="9" hidden="1">'ป.1-1'!$A$1:$K$44</definedName>
    <definedName name="Z_ADFE26A6_7401_4674_82E3_6E08B0EAB7BC_.wvu.PrintArea" localSheetId="10" hidden="1">'ป.1-2'!$A$1:$K$44</definedName>
    <definedName name="Z_ADFE26A6_7401_4674_82E3_6E08B0EAB7BC_.wvu.PrintArea" localSheetId="11" hidden="1">'ป.1-3'!$A$1:$K$46</definedName>
    <definedName name="Z_ADFE26A6_7401_4674_82E3_6E08B0EAB7BC_.wvu.PrintArea" localSheetId="12" hidden="1">'ป.2-1'!$A$1:$K$39</definedName>
    <definedName name="Z_ADFE26A6_7401_4674_82E3_6E08B0EAB7BC_.wvu.PrintArea" localSheetId="13" hidden="1">'ป.2-2'!$A$1:$K$39</definedName>
    <definedName name="Z_ADFE26A6_7401_4674_82E3_6E08B0EAB7BC_.wvu.PrintArea" localSheetId="14" hidden="1">'ป.2-3'!$A$1:$K$36</definedName>
    <definedName name="Z_ADFE26A6_7401_4674_82E3_6E08B0EAB7BC_.wvu.PrintArea" localSheetId="15" hidden="1">'ป.3-1'!$A$1:$K$45</definedName>
    <definedName name="Z_ADFE26A6_7401_4674_82E3_6E08B0EAB7BC_.wvu.PrintArea" localSheetId="16" hidden="1">'ป.3-2'!$A$1:$K$44</definedName>
    <definedName name="Z_ADFE26A6_7401_4674_82E3_6E08B0EAB7BC_.wvu.PrintArea" localSheetId="17" hidden="1">'ป.3-3'!$A$1:$K$46</definedName>
    <definedName name="Z_ADFE26A6_7401_4674_82E3_6E08B0EAB7BC_.wvu.PrintArea" localSheetId="18" hidden="1">'ป.4-1'!$A$1:$K$45</definedName>
    <definedName name="Z_ADFE26A6_7401_4674_82E3_6E08B0EAB7BC_.wvu.PrintArea" localSheetId="19" hidden="1">'ป.4-2'!$A$1:$K$46</definedName>
    <definedName name="Z_ADFE26A6_7401_4674_82E3_6E08B0EAB7BC_.wvu.PrintArea" localSheetId="20" hidden="1">'ป.4-3'!$A$1:$K$43</definedName>
    <definedName name="Z_ADFE26A6_7401_4674_82E3_6E08B0EAB7BC_.wvu.PrintArea" localSheetId="23" hidden="1">'ป.5-1'!$A$1:$K$44</definedName>
    <definedName name="Z_ADFE26A6_7401_4674_82E3_6E08B0EAB7BC_.wvu.PrintArea" localSheetId="24" hidden="1">'ป.5-2'!$A$1:$K$43</definedName>
    <definedName name="Z_ADFE26A6_7401_4674_82E3_6E08B0EAB7BC_.wvu.PrintArea" localSheetId="26" hidden="1">'ป.5-4'!$A$1:$K$45</definedName>
    <definedName name="Z_ADFE26A6_7401_4674_82E3_6E08B0EAB7BC_.wvu.PrintArea" localSheetId="27" hidden="1">'ป.6-1'!$A$1:$K$41</definedName>
    <definedName name="Z_ADFE26A6_7401_4674_82E3_6E08B0EAB7BC_.wvu.PrintArea" localSheetId="28" hidden="1">'ป.6-2'!$A$1:$K$42</definedName>
    <definedName name="Z_ADFE26A6_7401_4674_82E3_6E08B0EAB7BC_.wvu.PrintArea" localSheetId="29" hidden="1">'ป.6-3'!$A$1:$K$42</definedName>
    <definedName name="Z_ADFE26A6_7401_4674_82E3_6E08B0EAB7BC_.wvu.PrintArea" localSheetId="2" hidden="1">'อ.1-1 '!$A$1:$K$45</definedName>
    <definedName name="Z_ADFE26A6_7401_4674_82E3_6E08B0EAB7BC_.wvu.PrintArea" localSheetId="3" hidden="1">'อ.2-1'!$A$1:$K$46</definedName>
    <definedName name="Z_ADFE26A6_7401_4674_82E3_6E08B0EAB7BC_.wvu.PrintArea" localSheetId="8" hidden="1">'อ.2-4'!$A$1:$K$46</definedName>
    <definedName name="Z_ADFE26A6_7401_4674_82E3_6E08B0EAB7BC_.wvu.PrintArea" localSheetId="5" hidden="1">'อ.3-1'!$A$1:$K$45</definedName>
    <definedName name="Z_ADFE26A6_7401_4674_82E3_6E08B0EAB7BC_.wvu.PrintArea" localSheetId="6" hidden="1">'อ.3-2'!$A$1:$K$43</definedName>
    <definedName name="Z_ADFE26A6_7401_4674_82E3_6E08B0EAB7BC_.wvu.PrintArea" localSheetId="7" hidden="1">'อ.3-3'!$A$1:$K$44</definedName>
    <definedName name="Z_ADFE26A6_7401_4674_82E3_6E08B0EAB7BC_.wvu.Rows" localSheetId="9" hidden="1">'ป.1-1'!$67:$1048576</definedName>
    <definedName name="Z_ADFE26A6_7401_4674_82E3_6E08B0EAB7BC_.wvu.Rows" localSheetId="10" hidden="1">'ป.1-2'!$113:$1048576,'ป.1-2'!$67:$112</definedName>
    <definedName name="Z_ADFE26A6_7401_4674_82E3_6E08B0EAB7BC_.wvu.Rows" localSheetId="11" hidden="1">'ป.1-3'!$130:$1048576,'ป.1-3'!$68:$129</definedName>
    <definedName name="Z_ADFE26A6_7401_4674_82E3_6E08B0EAB7BC_.wvu.Rows" localSheetId="12" hidden="1">'ป.2-1'!$62:$1048576</definedName>
    <definedName name="Z_ADFE26A6_7401_4674_82E3_6E08B0EAB7BC_.wvu.Rows" localSheetId="13" hidden="1">'ป.2-2'!$61:$1048576</definedName>
    <definedName name="Z_ADFE26A6_7401_4674_82E3_6E08B0EAB7BC_.wvu.Rows" localSheetId="14" hidden="1">'ป.2-3'!$59:$1048576</definedName>
    <definedName name="Z_ADFE26A6_7401_4674_82E3_6E08B0EAB7BC_.wvu.Rows" localSheetId="15" hidden="1">'ป.3-1'!$66:$1048576,'ป.3-1'!$62:$65</definedName>
    <definedName name="Z_ADFE26A6_7401_4674_82E3_6E08B0EAB7BC_.wvu.Rows" localSheetId="16" hidden="1">'ป.3-2'!$88:$1048576,'ป.3-2'!$60:$87</definedName>
    <definedName name="Z_ADFE26A6_7401_4674_82E3_6E08B0EAB7BC_.wvu.Rows" localSheetId="17" hidden="1">'ป.3-3'!$64:$1048576</definedName>
    <definedName name="Z_ADFE26A6_7401_4674_82E3_6E08B0EAB7BC_.wvu.Rows" localSheetId="18" hidden="1">'ป.4-1'!$63:$1048576</definedName>
    <definedName name="Z_ADFE26A6_7401_4674_82E3_6E08B0EAB7BC_.wvu.Rows" localSheetId="19" hidden="1">'ป.4-2'!$63:$1048576</definedName>
    <definedName name="Z_ADFE26A6_7401_4674_82E3_6E08B0EAB7BC_.wvu.Rows" localSheetId="20" hidden="1">'ป.4-3'!$60:$1048576</definedName>
    <definedName name="Z_ADFE26A6_7401_4674_82E3_6E08B0EAB7BC_.wvu.Rows" localSheetId="27" hidden="1">'ป.6-1'!$18:$18</definedName>
    <definedName name="Z_ADFE26A6_7401_4674_82E3_6E08B0EAB7BC_.wvu.Rows" localSheetId="28" hidden="1">'ป.6-2'!$27:$27</definedName>
    <definedName name="Z_ADFE26A6_7401_4674_82E3_6E08B0EAB7BC_.wvu.Rows" localSheetId="29" hidden="1">'ป.6-3'!$37:$37</definedName>
    <definedName name="Z_ADFE26A6_7401_4674_82E3_6E08B0EAB7BC_.wvu.Rows" localSheetId="2" hidden="1">'อ.1-1 '!$62:$1048576</definedName>
    <definedName name="Z_ADFE26A6_7401_4674_82E3_6E08B0EAB7BC_.wvu.Rows" localSheetId="3" hidden="1">'อ.2-1'!$63:$1048576</definedName>
    <definedName name="Z_ADFE26A6_7401_4674_82E3_6E08B0EAB7BC_.wvu.Rows" localSheetId="8" hidden="1">'อ.2-4'!$67:$1048576</definedName>
    <definedName name="Z_ADFE26A6_7401_4674_82E3_6E08B0EAB7BC_.wvu.Rows" localSheetId="5" hidden="1">'อ.3-1'!$66:$1048576</definedName>
    <definedName name="Z_ADFE26A6_7401_4674_82E3_6E08B0EAB7BC_.wvu.Rows" localSheetId="6" hidden="1">'อ.3-2'!$64:$1048576</definedName>
    <definedName name="Z_ADFE26A6_7401_4674_82E3_6E08B0EAB7BC_.wvu.Rows" localSheetId="7" hidden="1">'อ.3-3'!$65:$1048576</definedName>
    <definedName name="Z_B62A0AE4_F8E4_4480_B3DB_FE48C90F4F01_.wvu.Cols" localSheetId="0" hidden="1">จำนวนนักเรียน2564เดิม!$S:$XFD</definedName>
    <definedName name="Z_B62A0AE4_F8E4_4480_B3DB_FE48C90F4F01_.wvu.Cols" localSheetId="1" hidden="1">จำนวนนักเรียน2567_Use!$S:$XFD</definedName>
    <definedName name="Z_B62A0AE4_F8E4_4480_B3DB_FE48C90F4F01_.wvu.Cols" localSheetId="9" hidden="1">'ป.1-1'!$N:$XFD</definedName>
    <definedName name="Z_B62A0AE4_F8E4_4480_B3DB_FE48C90F4F01_.wvu.Cols" localSheetId="10" hidden="1">'ป.1-2'!$N:$XFD</definedName>
    <definedName name="Z_B62A0AE4_F8E4_4480_B3DB_FE48C90F4F01_.wvu.Cols" localSheetId="11" hidden="1">'ป.1-3'!$N:$XFD</definedName>
    <definedName name="Z_B62A0AE4_F8E4_4480_B3DB_FE48C90F4F01_.wvu.Cols" localSheetId="12" hidden="1">'ป.2-1'!$N:$XFD</definedName>
    <definedName name="Z_B62A0AE4_F8E4_4480_B3DB_FE48C90F4F01_.wvu.Cols" localSheetId="13" hidden="1">'ป.2-2'!$N:$XFD</definedName>
    <definedName name="Z_B62A0AE4_F8E4_4480_B3DB_FE48C90F4F01_.wvu.Cols" localSheetId="14" hidden="1">'ป.2-3'!$N:$XFD</definedName>
    <definedName name="Z_B62A0AE4_F8E4_4480_B3DB_FE48C90F4F01_.wvu.Cols" localSheetId="15" hidden="1">'ป.3-1'!$N:$XFD</definedName>
    <definedName name="Z_B62A0AE4_F8E4_4480_B3DB_FE48C90F4F01_.wvu.Cols" localSheetId="16" hidden="1">'ป.3-2'!$N:$XFD</definedName>
    <definedName name="Z_B62A0AE4_F8E4_4480_B3DB_FE48C90F4F01_.wvu.Cols" localSheetId="17" hidden="1">'ป.3-3'!$N:$XFD</definedName>
    <definedName name="Z_B62A0AE4_F8E4_4480_B3DB_FE48C90F4F01_.wvu.Cols" localSheetId="18" hidden="1">'ป.4-1'!$N:$XFD</definedName>
    <definedName name="Z_B62A0AE4_F8E4_4480_B3DB_FE48C90F4F01_.wvu.Cols" localSheetId="19" hidden="1">'ป.4-2'!$N:$XFD</definedName>
    <definedName name="Z_B62A0AE4_F8E4_4480_B3DB_FE48C90F4F01_.wvu.Cols" localSheetId="20" hidden="1">'ป.4-3'!$N:$XFD</definedName>
    <definedName name="Z_B62A0AE4_F8E4_4480_B3DB_FE48C90F4F01_.wvu.Cols" localSheetId="2" hidden="1">'อ.1-1 '!$N:$XFD</definedName>
    <definedName name="Z_B62A0AE4_F8E4_4480_B3DB_FE48C90F4F01_.wvu.Cols" localSheetId="3" hidden="1">'อ.2-1'!$N:$XFD</definedName>
    <definedName name="Z_B62A0AE4_F8E4_4480_B3DB_FE48C90F4F01_.wvu.Cols" localSheetId="8" hidden="1">'อ.2-4'!$N:$XFD</definedName>
    <definedName name="Z_B62A0AE4_F8E4_4480_B3DB_FE48C90F4F01_.wvu.Cols" localSheetId="5" hidden="1">'อ.3-1'!$N:$XFD</definedName>
    <definedName name="Z_B62A0AE4_F8E4_4480_B3DB_FE48C90F4F01_.wvu.Cols" localSheetId="6" hidden="1">'อ.3-2'!$N:$XFD</definedName>
    <definedName name="Z_B62A0AE4_F8E4_4480_B3DB_FE48C90F4F01_.wvu.Cols" localSheetId="7" hidden="1">'อ.3-3'!$N:$XFD</definedName>
    <definedName name="Z_B62A0AE4_F8E4_4480_B3DB_FE48C90F4F01_.wvu.FilterData" localSheetId="22" hidden="1">'5-2เดิม'!$C$4:$E$30</definedName>
    <definedName name="Z_B62A0AE4_F8E4_4480_B3DB_FE48C90F4F01_.wvu.FilterData" localSheetId="20" hidden="1">'ป.4-3'!$B$5:$F$40</definedName>
    <definedName name="Z_B62A0AE4_F8E4_4480_B3DB_FE48C90F4F01_.wvu.FilterData" localSheetId="24" hidden="1">'ป.5-2'!$C$4:$E$34</definedName>
    <definedName name="Z_B62A0AE4_F8E4_4480_B3DB_FE48C90F4F01_.wvu.FilterData" localSheetId="27" hidden="1">'ป.6-1'!$C$4:$E$37</definedName>
    <definedName name="Z_B62A0AE4_F8E4_4480_B3DB_FE48C90F4F01_.wvu.FilterData" localSheetId="28" hidden="1">'ป.6-2'!$A$1:$H$42</definedName>
    <definedName name="Z_B62A0AE4_F8E4_4480_B3DB_FE48C90F4F01_.wvu.FilterData" localSheetId="29" hidden="1">'ป.6-3'!$C$4:$E$40</definedName>
    <definedName name="Z_B62A0AE4_F8E4_4480_B3DB_FE48C90F4F01_.wvu.PrintArea" localSheetId="21" hidden="1">'5-1เดิม'!$A$1:$K$45</definedName>
    <definedName name="Z_B62A0AE4_F8E4_4480_B3DB_FE48C90F4F01_.wvu.PrintArea" localSheetId="22" hidden="1">'5-2เดิม'!$A$1:$K$45</definedName>
    <definedName name="Z_B62A0AE4_F8E4_4480_B3DB_FE48C90F4F01_.wvu.PrintArea" localSheetId="0" hidden="1">จำนวนนักเรียน2564เดิม!$A$1:$I$39</definedName>
    <definedName name="Z_B62A0AE4_F8E4_4480_B3DB_FE48C90F4F01_.wvu.PrintArea" localSheetId="1" hidden="1">จำนวนนักเรียน2567_Use!$A$1:$I$32</definedName>
    <definedName name="Z_B62A0AE4_F8E4_4480_B3DB_FE48C90F4F01_.wvu.PrintArea" localSheetId="9" hidden="1">'ป.1-1'!$A$1:$K$44</definedName>
    <definedName name="Z_B62A0AE4_F8E4_4480_B3DB_FE48C90F4F01_.wvu.PrintArea" localSheetId="10" hidden="1">'ป.1-2'!$A$1:$K$44</definedName>
    <definedName name="Z_B62A0AE4_F8E4_4480_B3DB_FE48C90F4F01_.wvu.PrintArea" localSheetId="11" hidden="1">'ป.1-3'!$A$1:$K$46</definedName>
    <definedName name="Z_B62A0AE4_F8E4_4480_B3DB_FE48C90F4F01_.wvu.PrintArea" localSheetId="12" hidden="1">'ป.2-1'!$A$1:$K$39</definedName>
    <definedName name="Z_B62A0AE4_F8E4_4480_B3DB_FE48C90F4F01_.wvu.PrintArea" localSheetId="13" hidden="1">'ป.2-2'!$A$1:$K$39</definedName>
    <definedName name="Z_B62A0AE4_F8E4_4480_B3DB_FE48C90F4F01_.wvu.PrintArea" localSheetId="14" hidden="1">'ป.2-3'!$A$1:$K$36</definedName>
    <definedName name="Z_B62A0AE4_F8E4_4480_B3DB_FE48C90F4F01_.wvu.PrintArea" localSheetId="15" hidden="1">'ป.3-1'!$A$1:$K$45</definedName>
    <definedName name="Z_B62A0AE4_F8E4_4480_B3DB_FE48C90F4F01_.wvu.PrintArea" localSheetId="16" hidden="1">'ป.3-2'!$A$1:$K$44</definedName>
    <definedName name="Z_B62A0AE4_F8E4_4480_B3DB_FE48C90F4F01_.wvu.PrintArea" localSheetId="17" hidden="1">'ป.3-3'!$A$1:$K$46</definedName>
    <definedName name="Z_B62A0AE4_F8E4_4480_B3DB_FE48C90F4F01_.wvu.PrintArea" localSheetId="18" hidden="1">'ป.4-1'!$A$1:$K$45</definedName>
    <definedName name="Z_B62A0AE4_F8E4_4480_B3DB_FE48C90F4F01_.wvu.PrintArea" localSheetId="19" hidden="1">'ป.4-2'!$A$1:$K$46</definedName>
    <definedName name="Z_B62A0AE4_F8E4_4480_B3DB_FE48C90F4F01_.wvu.PrintArea" localSheetId="20" hidden="1">'ป.4-3'!$A$1:$K$43</definedName>
    <definedName name="Z_B62A0AE4_F8E4_4480_B3DB_FE48C90F4F01_.wvu.PrintArea" localSheetId="23" hidden="1">'ป.5-1'!$A$1:$K$44</definedName>
    <definedName name="Z_B62A0AE4_F8E4_4480_B3DB_FE48C90F4F01_.wvu.PrintArea" localSheetId="24" hidden="1">'ป.5-2'!$A$1:$K$43</definedName>
    <definedName name="Z_B62A0AE4_F8E4_4480_B3DB_FE48C90F4F01_.wvu.PrintArea" localSheetId="26" hidden="1">'ป.5-4'!$A$1:$K$45</definedName>
    <definedName name="Z_B62A0AE4_F8E4_4480_B3DB_FE48C90F4F01_.wvu.PrintArea" localSheetId="27" hidden="1">'ป.6-1'!$A$1:$K$41</definedName>
    <definedName name="Z_B62A0AE4_F8E4_4480_B3DB_FE48C90F4F01_.wvu.PrintArea" localSheetId="28" hidden="1">'ป.6-2'!$A$1:$K$42</definedName>
    <definedName name="Z_B62A0AE4_F8E4_4480_B3DB_FE48C90F4F01_.wvu.PrintArea" localSheetId="29" hidden="1">'ป.6-3'!$A$1:$K$42</definedName>
    <definedName name="Z_B62A0AE4_F8E4_4480_B3DB_FE48C90F4F01_.wvu.PrintArea" localSheetId="2" hidden="1">'อ.1-1 '!$A$1:$K$45</definedName>
    <definedName name="Z_B62A0AE4_F8E4_4480_B3DB_FE48C90F4F01_.wvu.PrintArea" localSheetId="3" hidden="1">'อ.2-1'!$A$1:$K$46</definedName>
    <definedName name="Z_B62A0AE4_F8E4_4480_B3DB_FE48C90F4F01_.wvu.PrintArea" localSheetId="8" hidden="1">'อ.2-4'!$A$1:$K$46</definedName>
    <definedName name="Z_B62A0AE4_F8E4_4480_B3DB_FE48C90F4F01_.wvu.PrintArea" localSheetId="5" hidden="1">'อ.3-1'!$A$1:$K$45</definedName>
    <definedName name="Z_B62A0AE4_F8E4_4480_B3DB_FE48C90F4F01_.wvu.PrintArea" localSheetId="6" hidden="1">'อ.3-2'!$A$1:$K$43</definedName>
    <definedName name="Z_B62A0AE4_F8E4_4480_B3DB_FE48C90F4F01_.wvu.PrintArea" localSheetId="7" hidden="1">'อ.3-3'!$A$1:$K$44</definedName>
    <definedName name="Z_B62A0AE4_F8E4_4480_B3DB_FE48C90F4F01_.wvu.Rows" localSheetId="9" hidden="1">'ป.1-1'!$67:$1048576</definedName>
    <definedName name="Z_B62A0AE4_F8E4_4480_B3DB_FE48C90F4F01_.wvu.Rows" localSheetId="10" hidden="1">'ป.1-2'!$113:$1048576,'ป.1-2'!$67:$112</definedName>
    <definedName name="Z_B62A0AE4_F8E4_4480_B3DB_FE48C90F4F01_.wvu.Rows" localSheetId="11" hidden="1">'ป.1-3'!$130:$1048576,'ป.1-3'!$68:$129</definedName>
    <definedName name="Z_B62A0AE4_F8E4_4480_B3DB_FE48C90F4F01_.wvu.Rows" localSheetId="12" hidden="1">'ป.2-1'!$62:$1048576</definedName>
    <definedName name="Z_B62A0AE4_F8E4_4480_B3DB_FE48C90F4F01_.wvu.Rows" localSheetId="13" hidden="1">'ป.2-2'!$61:$1048576</definedName>
    <definedName name="Z_B62A0AE4_F8E4_4480_B3DB_FE48C90F4F01_.wvu.Rows" localSheetId="14" hidden="1">'ป.2-3'!$59:$1048576</definedName>
    <definedName name="Z_B62A0AE4_F8E4_4480_B3DB_FE48C90F4F01_.wvu.Rows" localSheetId="15" hidden="1">'ป.3-1'!$66:$1048576,'ป.3-1'!$62:$65</definedName>
    <definedName name="Z_B62A0AE4_F8E4_4480_B3DB_FE48C90F4F01_.wvu.Rows" localSheetId="16" hidden="1">'ป.3-2'!$88:$1048576,'ป.3-2'!$60:$87</definedName>
    <definedName name="Z_B62A0AE4_F8E4_4480_B3DB_FE48C90F4F01_.wvu.Rows" localSheetId="17" hidden="1">'ป.3-3'!$64:$1048576</definedName>
    <definedName name="Z_B62A0AE4_F8E4_4480_B3DB_FE48C90F4F01_.wvu.Rows" localSheetId="18" hidden="1">'ป.4-1'!$63:$1048576</definedName>
    <definedName name="Z_B62A0AE4_F8E4_4480_B3DB_FE48C90F4F01_.wvu.Rows" localSheetId="19" hidden="1">'ป.4-2'!$63:$1048576</definedName>
    <definedName name="Z_B62A0AE4_F8E4_4480_B3DB_FE48C90F4F01_.wvu.Rows" localSheetId="20" hidden="1">'ป.4-3'!$60:$1048576</definedName>
    <definedName name="Z_B62A0AE4_F8E4_4480_B3DB_FE48C90F4F01_.wvu.Rows" localSheetId="2" hidden="1">'อ.1-1 '!$62:$1048576</definedName>
    <definedName name="Z_B62A0AE4_F8E4_4480_B3DB_FE48C90F4F01_.wvu.Rows" localSheetId="3" hidden="1">'อ.2-1'!$63:$1048576</definedName>
    <definedName name="Z_B62A0AE4_F8E4_4480_B3DB_FE48C90F4F01_.wvu.Rows" localSheetId="8" hidden="1">'อ.2-4'!$67:$1048576</definedName>
    <definedName name="Z_B62A0AE4_F8E4_4480_B3DB_FE48C90F4F01_.wvu.Rows" localSheetId="5" hidden="1">'อ.3-1'!$66:$1048576</definedName>
    <definedName name="Z_B62A0AE4_F8E4_4480_B3DB_FE48C90F4F01_.wvu.Rows" localSheetId="6" hidden="1">'อ.3-2'!$64:$1048576</definedName>
    <definedName name="Z_B62A0AE4_F8E4_4480_B3DB_FE48C90F4F01_.wvu.Rows" localSheetId="7" hidden="1">'อ.3-3'!$65:$1048576</definedName>
    <definedName name="Z_B65EDC54_150F_439D_9C01_E12C4CE11CE9_.wvu.FilterData" localSheetId="22" hidden="1">'5-2เดิม'!$C$4:$E$30</definedName>
    <definedName name="Z_B65EDC54_150F_439D_9C01_E12C4CE11CE9_.wvu.FilterData" localSheetId="24" hidden="1">'ป.5-2'!$C$4:$E$34</definedName>
    <definedName name="Z_B8A99D29_F634_41D9_857D_B96B50F866C9_.wvu.Cols" localSheetId="0" hidden="1">จำนวนนักเรียน2564เดิม!$S:$XFD</definedName>
    <definedName name="Z_B8A99D29_F634_41D9_857D_B96B50F866C9_.wvu.Cols" localSheetId="1" hidden="1">จำนวนนักเรียน2567_Use!$S:$XFD</definedName>
    <definedName name="Z_B8A99D29_F634_41D9_857D_B96B50F866C9_.wvu.Cols" localSheetId="9" hidden="1">'ป.1-1'!$N:$XFD</definedName>
    <definedName name="Z_B8A99D29_F634_41D9_857D_B96B50F866C9_.wvu.Cols" localSheetId="10" hidden="1">'ป.1-2'!$N:$XFD</definedName>
    <definedName name="Z_B8A99D29_F634_41D9_857D_B96B50F866C9_.wvu.Cols" localSheetId="11" hidden="1">'ป.1-3'!$N:$XFD</definedName>
    <definedName name="Z_B8A99D29_F634_41D9_857D_B96B50F866C9_.wvu.Cols" localSheetId="12" hidden="1">'ป.2-1'!$N:$XFD</definedName>
    <definedName name="Z_B8A99D29_F634_41D9_857D_B96B50F866C9_.wvu.Cols" localSheetId="13" hidden="1">'ป.2-2'!$N:$XFD</definedName>
    <definedName name="Z_B8A99D29_F634_41D9_857D_B96B50F866C9_.wvu.Cols" localSheetId="14" hidden="1">'ป.2-3'!$N:$XFD</definedName>
    <definedName name="Z_B8A99D29_F634_41D9_857D_B96B50F866C9_.wvu.Cols" localSheetId="15" hidden="1">'ป.3-1'!$N:$XFD</definedName>
    <definedName name="Z_B8A99D29_F634_41D9_857D_B96B50F866C9_.wvu.Cols" localSheetId="16" hidden="1">'ป.3-2'!$N:$XFD</definedName>
    <definedName name="Z_B8A99D29_F634_41D9_857D_B96B50F866C9_.wvu.Cols" localSheetId="17" hidden="1">'ป.3-3'!$N:$XFD</definedName>
    <definedName name="Z_B8A99D29_F634_41D9_857D_B96B50F866C9_.wvu.Cols" localSheetId="18" hidden="1">'ป.4-1'!$N:$XFD</definedName>
    <definedName name="Z_B8A99D29_F634_41D9_857D_B96B50F866C9_.wvu.Cols" localSheetId="19" hidden="1">'ป.4-2'!$N:$XFD</definedName>
    <definedName name="Z_B8A99D29_F634_41D9_857D_B96B50F866C9_.wvu.Cols" localSheetId="20" hidden="1">'ป.4-3'!$N:$XFD</definedName>
    <definedName name="Z_B8A99D29_F634_41D9_857D_B96B50F866C9_.wvu.Cols" localSheetId="2" hidden="1">'อ.1-1 '!$N:$XFD</definedName>
    <definedName name="Z_B8A99D29_F634_41D9_857D_B96B50F866C9_.wvu.Cols" localSheetId="3" hidden="1">'อ.2-1'!$N:$XFD</definedName>
    <definedName name="Z_B8A99D29_F634_41D9_857D_B96B50F866C9_.wvu.Cols" localSheetId="8" hidden="1">'อ.2-4'!$N:$XFD</definedName>
    <definedName name="Z_B8A99D29_F634_41D9_857D_B96B50F866C9_.wvu.Cols" localSheetId="5" hidden="1">'อ.3-1'!$N:$XFD</definedName>
    <definedName name="Z_B8A99D29_F634_41D9_857D_B96B50F866C9_.wvu.Cols" localSheetId="6" hidden="1">'อ.3-2'!$N:$XFD</definedName>
    <definedName name="Z_B8A99D29_F634_41D9_857D_B96B50F866C9_.wvu.Cols" localSheetId="7" hidden="1">'อ.3-3'!$N:$XFD</definedName>
    <definedName name="Z_B8A99D29_F634_41D9_857D_B96B50F866C9_.wvu.FilterData" localSheetId="22" hidden="1">'5-2เดิม'!$C$4:$E$30</definedName>
    <definedName name="Z_B8A99D29_F634_41D9_857D_B96B50F866C9_.wvu.FilterData" localSheetId="24" hidden="1">'ป.5-2'!$C$4:$E$34</definedName>
    <definedName name="Z_B8A99D29_F634_41D9_857D_B96B50F866C9_.wvu.FilterData" localSheetId="27" hidden="1">'ป.6-1'!$C$4:$E$37</definedName>
    <definedName name="Z_B8A99D29_F634_41D9_857D_B96B50F866C9_.wvu.FilterData" localSheetId="28" hidden="1">'ป.6-2'!$A$1:$H$42</definedName>
    <definedName name="Z_B8A99D29_F634_41D9_857D_B96B50F866C9_.wvu.FilterData" localSheetId="29" hidden="1">'ป.6-3'!$C$4:$E$40</definedName>
    <definedName name="Z_B8A99D29_F634_41D9_857D_B96B50F866C9_.wvu.PrintArea" localSheetId="21" hidden="1">'5-1เดิม'!$A$1:$K$45</definedName>
    <definedName name="Z_B8A99D29_F634_41D9_857D_B96B50F866C9_.wvu.PrintArea" localSheetId="22" hidden="1">'5-2เดิม'!$A$1:$K$45</definedName>
    <definedName name="Z_B8A99D29_F634_41D9_857D_B96B50F866C9_.wvu.PrintArea" localSheetId="0" hidden="1">จำนวนนักเรียน2564เดิม!$A$1:$I$39</definedName>
    <definedName name="Z_B8A99D29_F634_41D9_857D_B96B50F866C9_.wvu.PrintArea" localSheetId="1" hidden="1">จำนวนนักเรียน2567_Use!$A$1:$I$32</definedName>
    <definedName name="Z_B8A99D29_F634_41D9_857D_B96B50F866C9_.wvu.PrintArea" localSheetId="9" hidden="1">'ป.1-1'!$A$1:$K$44</definedName>
    <definedName name="Z_B8A99D29_F634_41D9_857D_B96B50F866C9_.wvu.PrintArea" localSheetId="10" hidden="1">'ป.1-2'!$A$1:$K$44</definedName>
    <definedName name="Z_B8A99D29_F634_41D9_857D_B96B50F866C9_.wvu.PrintArea" localSheetId="11" hidden="1">'ป.1-3'!$A$1:$K$46</definedName>
    <definedName name="Z_B8A99D29_F634_41D9_857D_B96B50F866C9_.wvu.PrintArea" localSheetId="12" hidden="1">'ป.2-1'!$A$1:$K$39</definedName>
    <definedName name="Z_B8A99D29_F634_41D9_857D_B96B50F866C9_.wvu.PrintArea" localSheetId="13" hidden="1">'ป.2-2'!$A$1:$K$39</definedName>
    <definedName name="Z_B8A99D29_F634_41D9_857D_B96B50F866C9_.wvu.PrintArea" localSheetId="14" hidden="1">'ป.2-3'!$A$1:$K$36</definedName>
    <definedName name="Z_B8A99D29_F634_41D9_857D_B96B50F866C9_.wvu.PrintArea" localSheetId="15" hidden="1">'ป.3-1'!$A$1:$K$45</definedName>
    <definedName name="Z_B8A99D29_F634_41D9_857D_B96B50F866C9_.wvu.PrintArea" localSheetId="16" hidden="1">'ป.3-2'!$A$1:$K$44</definedName>
    <definedName name="Z_B8A99D29_F634_41D9_857D_B96B50F866C9_.wvu.PrintArea" localSheetId="17" hidden="1">'ป.3-3'!$A$1:$K$46</definedName>
    <definedName name="Z_B8A99D29_F634_41D9_857D_B96B50F866C9_.wvu.PrintArea" localSheetId="18" hidden="1">'ป.4-1'!$A$1:$K$45</definedName>
    <definedName name="Z_B8A99D29_F634_41D9_857D_B96B50F866C9_.wvu.PrintArea" localSheetId="19" hidden="1">'ป.4-2'!$A$1:$K$46</definedName>
    <definedName name="Z_B8A99D29_F634_41D9_857D_B96B50F866C9_.wvu.PrintArea" localSheetId="20" hidden="1">'ป.4-3'!$A$1:$K$43</definedName>
    <definedName name="Z_B8A99D29_F634_41D9_857D_B96B50F866C9_.wvu.PrintArea" localSheetId="23" hidden="1">'ป.5-1'!$A$1:$K$44</definedName>
    <definedName name="Z_B8A99D29_F634_41D9_857D_B96B50F866C9_.wvu.PrintArea" localSheetId="24" hidden="1">'ป.5-2'!$A$1:$K$43</definedName>
    <definedName name="Z_B8A99D29_F634_41D9_857D_B96B50F866C9_.wvu.PrintArea" localSheetId="26" hidden="1">'ป.5-4'!$A$1:$K$45</definedName>
    <definedName name="Z_B8A99D29_F634_41D9_857D_B96B50F866C9_.wvu.PrintArea" localSheetId="27" hidden="1">'ป.6-1'!$A$1:$K$41</definedName>
    <definedName name="Z_B8A99D29_F634_41D9_857D_B96B50F866C9_.wvu.PrintArea" localSheetId="28" hidden="1">'ป.6-2'!$A$1:$K$42</definedName>
    <definedName name="Z_B8A99D29_F634_41D9_857D_B96B50F866C9_.wvu.PrintArea" localSheetId="29" hidden="1">'ป.6-3'!$A$1:$K$42</definedName>
    <definedName name="Z_B8A99D29_F634_41D9_857D_B96B50F866C9_.wvu.PrintArea" localSheetId="2" hidden="1">'อ.1-1 '!$A$1:$K$45</definedName>
    <definedName name="Z_B8A99D29_F634_41D9_857D_B96B50F866C9_.wvu.PrintArea" localSheetId="3" hidden="1">'อ.2-1'!$A$1:$K$46</definedName>
    <definedName name="Z_B8A99D29_F634_41D9_857D_B96B50F866C9_.wvu.PrintArea" localSheetId="8" hidden="1">'อ.2-4'!$A$1:$K$46</definedName>
    <definedName name="Z_B8A99D29_F634_41D9_857D_B96B50F866C9_.wvu.PrintArea" localSheetId="5" hidden="1">'อ.3-1'!$A$1:$K$45</definedName>
    <definedName name="Z_B8A99D29_F634_41D9_857D_B96B50F866C9_.wvu.PrintArea" localSheetId="6" hidden="1">'อ.3-2'!$A$1:$K$43</definedName>
    <definedName name="Z_B8A99D29_F634_41D9_857D_B96B50F866C9_.wvu.PrintArea" localSheetId="7" hidden="1">'อ.3-3'!$A$1:$K$44</definedName>
    <definedName name="Z_B8A99D29_F634_41D9_857D_B96B50F866C9_.wvu.Rows" localSheetId="9" hidden="1">'ป.1-1'!$67:$1048576</definedName>
    <definedName name="Z_B8A99D29_F634_41D9_857D_B96B50F866C9_.wvu.Rows" localSheetId="10" hidden="1">'ป.1-2'!$113:$1048576,'ป.1-2'!$67:$112</definedName>
    <definedName name="Z_B8A99D29_F634_41D9_857D_B96B50F866C9_.wvu.Rows" localSheetId="11" hidden="1">'ป.1-3'!$130:$1048576,'ป.1-3'!$68:$129</definedName>
    <definedName name="Z_B8A99D29_F634_41D9_857D_B96B50F866C9_.wvu.Rows" localSheetId="12" hidden="1">'ป.2-1'!$62:$1048576</definedName>
    <definedName name="Z_B8A99D29_F634_41D9_857D_B96B50F866C9_.wvu.Rows" localSheetId="13" hidden="1">'ป.2-2'!$61:$1048576</definedName>
    <definedName name="Z_B8A99D29_F634_41D9_857D_B96B50F866C9_.wvu.Rows" localSheetId="14" hidden="1">'ป.2-3'!$59:$1048576</definedName>
    <definedName name="Z_B8A99D29_F634_41D9_857D_B96B50F866C9_.wvu.Rows" localSheetId="15" hidden="1">'ป.3-1'!$66:$1048576,'ป.3-1'!$62:$65</definedName>
    <definedName name="Z_B8A99D29_F634_41D9_857D_B96B50F866C9_.wvu.Rows" localSheetId="16" hidden="1">'ป.3-2'!$88:$1048576,'ป.3-2'!$60:$87</definedName>
    <definedName name="Z_B8A99D29_F634_41D9_857D_B96B50F866C9_.wvu.Rows" localSheetId="17" hidden="1">'ป.3-3'!$64:$1048576</definedName>
    <definedName name="Z_B8A99D29_F634_41D9_857D_B96B50F866C9_.wvu.Rows" localSheetId="18" hidden="1">'ป.4-1'!$63:$1048576</definedName>
    <definedName name="Z_B8A99D29_F634_41D9_857D_B96B50F866C9_.wvu.Rows" localSheetId="19" hidden="1">'ป.4-2'!$63:$1048576</definedName>
    <definedName name="Z_B8A99D29_F634_41D9_857D_B96B50F866C9_.wvu.Rows" localSheetId="20" hidden="1">'ป.4-3'!$60:$1048576</definedName>
    <definedName name="Z_B8A99D29_F634_41D9_857D_B96B50F866C9_.wvu.Rows" localSheetId="27" hidden="1">'ป.6-1'!$18:$18</definedName>
    <definedName name="Z_B8A99D29_F634_41D9_857D_B96B50F866C9_.wvu.Rows" localSheetId="28" hidden="1">'ป.6-2'!$27:$27</definedName>
    <definedName name="Z_B8A99D29_F634_41D9_857D_B96B50F866C9_.wvu.Rows" localSheetId="29" hidden="1">'ป.6-3'!$37:$37</definedName>
    <definedName name="Z_B8A99D29_F634_41D9_857D_B96B50F866C9_.wvu.Rows" localSheetId="2" hidden="1">'อ.1-1 '!$62:$1048576</definedName>
    <definedName name="Z_B8A99D29_F634_41D9_857D_B96B50F866C9_.wvu.Rows" localSheetId="3" hidden="1">'อ.2-1'!$63:$1048576</definedName>
    <definedName name="Z_B8A99D29_F634_41D9_857D_B96B50F866C9_.wvu.Rows" localSheetId="8" hidden="1">'อ.2-4'!$67:$1048576</definedName>
    <definedName name="Z_B8A99D29_F634_41D9_857D_B96B50F866C9_.wvu.Rows" localSheetId="5" hidden="1">'อ.3-1'!$66:$1048576</definedName>
    <definedName name="Z_B8A99D29_F634_41D9_857D_B96B50F866C9_.wvu.Rows" localSheetId="6" hidden="1">'อ.3-2'!$64:$1048576</definedName>
    <definedName name="Z_B8A99D29_F634_41D9_857D_B96B50F866C9_.wvu.Rows" localSheetId="7" hidden="1">'อ.3-3'!$65:$1048576</definedName>
    <definedName name="Z_BDAFB675_B175_4884_9C83_F9B55A6D9F48_.wvu.FilterData" localSheetId="22" hidden="1">'5-2เดิม'!$C$4:$E$30</definedName>
    <definedName name="Z_BDAFB675_B175_4884_9C83_F9B55A6D9F48_.wvu.FilterData" localSheetId="24" hidden="1">'ป.5-2'!$C$4:$E$34</definedName>
    <definedName name="Z_BDAFB675_B175_4884_9C83_F9B55A6D9F48_.wvu.FilterData" localSheetId="27" hidden="1">'ป.6-1'!$C$4:$E$37</definedName>
    <definedName name="Z_BDAFB675_B175_4884_9C83_F9B55A6D9F48_.wvu.FilterData" localSheetId="28" hidden="1">'ป.6-2'!$A$1:$H$42</definedName>
    <definedName name="Z_BDAFB675_B175_4884_9C83_F9B55A6D9F48_.wvu.FilterData" localSheetId="29" hidden="1">'ป.6-3'!$C$4:$E$40</definedName>
    <definedName name="Z_BDAFB675_B175_4884_9C83_F9B55A6D9F48_.wvu.PrintArea" localSheetId="21" hidden="1">'5-1เดิม'!$A$1:$H$44</definedName>
    <definedName name="Z_BDAFB675_B175_4884_9C83_F9B55A6D9F48_.wvu.PrintArea" localSheetId="22" hidden="1">'5-2เดิม'!$A$1:$H$44</definedName>
    <definedName name="Z_BDAFB675_B175_4884_9C83_F9B55A6D9F48_.wvu.PrintArea" localSheetId="0" hidden="1">จำนวนนักเรียน2564เดิม!$A$11:$F$39</definedName>
    <definedName name="Z_BDAFB675_B175_4884_9C83_F9B55A6D9F48_.wvu.PrintArea" localSheetId="1" hidden="1">จำนวนนักเรียน2567_Use!$A$10:$F$32</definedName>
    <definedName name="Z_BDAFB675_B175_4884_9C83_F9B55A6D9F48_.wvu.PrintArea" localSheetId="9" hidden="1">'ป.1-1'!$A$1:$F$41</definedName>
    <definedName name="Z_BDAFB675_B175_4884_9C83_F9B55A6D9F48_.wvu.PrintArea" localSheetId="10" hidden="1">'ป.1-2'!$A$1:$F$39</definedName>
    <definedName name="Z_BDAFB675_B175_4884_9C83_F9B55A6D9F48_.wvu.PrintArea" localSheetId="11" hidden="1">'ป.1-3'!$A$1:$F$44</definedName>
    <definedName name="Z_BDAFB675_B175_4884_9C83_F9B55A6D9F48_.wvu.PrintArea" localSheetId="12" hidden="1">'ป.2-1'!$A$1:$H$36</definedName>
    <definedName name="Z_BDAFB675_B175_4884_9C83_F9B55A6D9F48_.wvu.PrintArea" localSheetId="13" hidden="1">'ป.2-2'!$A$1:$H$42</definedName>
    <definedName name="Z_BDAFB675_B175_4884_9C83_F9B55A6D9F48_.wvu.PrintArea" localSheetId="14" hidden="1">'ป.2-3'!$A$1:$H$34</definedName>
    <definedName name="Z_BDAFB675_B175_4884_9C83_F9B55A6D9F48_.wvu.PrintArea" localSheetId="15" hidden="1">'ป.3-1'!$A$1:$H$48</definedName>
    <definedName name="Z_BDAFB675_B175_4884_9C83_F9B55A6D9F48_.wvu.PrintArea" localSheetId="16" hidden="1">'ป.3-2'!$A$1:$H$48</definedName>
    <definedName name="Z_BDAFB675_B175_4884_9C83_F9B55A6D9F48_.wvu.PrintArea" localSheetId="17" hidden="1">'ป.3-3'!$A$1:$H$50</definedName>
    <definedName name="Z_BDAFB675_B175_4884_9C83_F9B55A6D9F48_.wvu.PrintArea" localSheetId="18" hidden="1">'ป.4-1'!$A$1:$H$49</definedName>
    <definedName name="Z_BDAFB675_B175_4884_9C83_F9B55A6D9F48_.wvu.PrintArea" localSheetId="19" hidden="1">'ป.4-2'!$A$1:$H$49</definedName>
    <definedName name="Z_BDAFB675_B175_4884_9C83_F9B55A6D9F48_.wvu.PrintArea" localSheetId="20" hidden="1">'ป.4-3'!$A$1:$H$46</definedName>
    <definedName name="Z_BDAFB675_B175_4884_9C83_F9B55A6D9F48_.wvu.PrintArea" localSheetId="23" hidden="1">'ป.5-1'!$A$1:$H$43</definedName>
    <definedName name="Z_BDAFB675_B175_4884_9C83_F9B55A6D9F48_.wvu.PrintArea" localSheetId="24" hidden="1">'ป.5-2'!$A$1:$H$42</definedName>
    <definedName name="Z_BDAFB675_B175_4884_9C83_F9B55A6D9F48_.wvu.PrintArea" localSheetId="26" hidden="1">'ป.5-4'!$A$1:$H$44</definedName>
    <definedName name="Z_BDAFB675_B175_4884_9C83_F9B55A6D9F48_.wvu.PrintArea" localSheetId="27" hidden="1">'ป.6-1'!$A$1:$H$44</definedName>
    <definedName name="Z_BDAFB675_B175_4884_9C83_F9B55A6D9F48_.wvu.PrintArea" localSheetId="28" hidden="1">'ป.6-2'!$A$1:$H$45</definedName>
    <definedName name="Z_BDAFB675_B175_4884_9C83_F9B55A6D9F48_.wvu.PrintArea" localSheetId="29" hidden="1">'ป.6-3'!$A$1:$H$46</definedName>
    <definedName name="Z_BDAFB675_B175_4884_9C83_F9B55A6D9F48_.wvu.PrintArea" localSheetId="2" hidden="1">'อ.1-1 '!$A$1:$F$39</definedName>
    <definedName name="Z_BDAFB675_B175_4884_9C83_F9B55A6D9F48_.wvu.PrintArea" localSheetId="3" hidden="1">'อ.2-1'!$A$1:$F$40</definedName>
    <definedName name="Z_BDAFB675_B175_4884_9C83_F9B55A6D9F48_.wvu.PrintArea" localSheetId="8" hidden="1">'อ.2-4'!$A$1:$F$40</definedName>
    <definedName name="Z_BDAFB675_B175_4884_9C83_F9B55A6D9F48_.wvu.PrintArea" localSheetId="5" hidden="1">'อ.3-1'!$A$1:$F$39</definedName>
    <definedName name="Z_BDAFB675_B175_4884_9C83_F9B55A6D9F48_.wvu.PrintArea" localSheetId="6" hidden="1">'อ.3-2'!$A$1:$F$37</definedName>
    <definedName name="Z_BDAFB675_B175_4884_9C83_F9B55A6D9F48_.wvu.PrintArea" localSheetId="7" hidden="1">'อ.3-3'!$A$1:$F$38</definedName>
    <definedName name="Z_CC1544AC_A701_4C0E_A140_8075A6E63E4E_.wvu.Cols" localSheetId="0" hidden="1">จำนวนนักเรียน2564เดิม!$S:$XFD</definedName>
    <definedName name="Z_CC1544AC_A701_4C0E_A140_8075A6E63E4E_.wvu.Cols" localSheetId="1" hidden="1">จำนวนนักเรียน2567_Use!$S:$XFD</definedName>
    <definedName name="Z_CC1544AC_A701_4C0E_A140_8075A6E63E4E_.wvu.Cols" localSheetId="9" hidden="1">'ป.1-1'!$N:$XFD</definedName>
    <definedName name="Z_CC1544AC_A701_4C0E_A140_8075A6E63E4E_.wvu.Cols" localSheetId="10" hidden="1">'ป.1-2'!$N:$XFD</definedName>
    <definedName name="Z_CC1544AC_A701_4C0E_A140_8075A6E63E4E_.wvu.Cols" localSheetId="11" hidden="1">'ป.1-3'!$N:$XFD</definedName>
    <definedName name="Z_CC1544AC_A701_4C0E_A140_8075A6E63E4E_.wvu.Cols" localSheetId="12" hidden="1">'ป.2-1'!$N:$XFD</definedName>
    <definedName name="Z_CC1544AC_A701_4C0E_A140_8075A6E63E4E_.wvu.Cols" localSheetId="13" hidden="1">'ป.2-2'!$N:$XFD</definedName>
    <definedName name="Z_CC1544AC_A701_4C0E_A140_8075A6E63E4E_.wvu.Cols" localSheetId="14" hidden="1">'ป.2-3'!$N:$XFD</definedName>
    <definedName name="Z_CC1544AC_A701_4C0E_A140_8075A6E63E4E_.wvu.Cols" localSheetId="15" hidden="1">'ป.3-1'!$N:$XFD</definedName>
    <definedName name="Z_CC1544AC_A701_4C0E_A140_8075A6E63E4E_.wvu.Cols" localSheetId="16" hidden="1">'ป.3-2'!$N:$XFD</definedName>
    <definedName name="Z_CC1544AC_A701_4C0E_A140_8075A6E63E4E_.wvu.Cols" localSheetId="17" hidden="1">'ป.3-3'!$N:$XFD</definedName>
    <definedName name="Z_CC1544AC_A701_4C0E_A140_8075A6E63E4E_.wvu.Cols" localSheetId="18" hidden="1">'ป.4-1'!$N:$XFD</definedName>
    <definedName name="Z_CC1544AC_A701_4C0E_A140_8075A6E63E4E_.wvu.Cols" localSheetId="19" hidden="1">'ป.4-2'!$N:$XFD</definedName>
    <definedName name="Z_CC1544AC_A701_4C0E_A140_8075A6E63E4E_.wvu.Cols" localSheetId="20" hidden="1">'ป.4-3'!$N:$XFD</definedName>
    <definedName name="Z_CC1544AC_A701_4C0E_A140_8075A6E63E4E_.wvu.Cols" localSheetId="2" hidden="1">'อ.1-1 '!$N:$XFD</definedName>
    <definedName name="Z_CC1544AC_A701_4C0E_A140_8075A6E63E4E_.wvu.Cols" localSheetId="3" hidden="1">'อ.2-1'!$N:$XFD</definedName>
    <definedName name="Z_CC1544AC_A701_4C0E_A140_8075A6E63E4E_.wvu.Cols" localSheetId="8" hidden="1">'อ.2-4'!$N:$XFD</definedName>
    <definedName name="Z_CC1544AC_A701_4C0E_A140_8075A6E63E4E_.wvu.Cols" localSheetId="5" hidden="1">'อ.3-1'!$N:$XFD</definedName>
    <definedName name="Z_CC1544AC_A701_4C0E_A140_8075A6E63E4E_.wvu.Cols" localSheetId="6" hidden="1">'อ.3-2'!$N:$XFD</definedName>
    <definedName name="Z_CC1544AC_A701_4C0E_A140_8075A6E63E4E_.wvu.Cols" localSheetId="7" hidden="1">'อ.3-3'!$N:$XFD</definedName>
    <definedName name="Z_CC1544AC_A701_4C0E_A140_8075A6E63E4E_.wvu.FilterData" localSheetId="22" hidden="1">'5-2เดิม'!$C$4:$E$30</definedName>
    <definedName name="Z_CC1544AC_A701_4C0E_A140_8075A6E63E4E_.wvu.FilterData" localSheetId="20" hidden="1">'ป.4-3'!$B$5:$F$40</definedName>
    <definedName name="Z_CC1544AC_A701_4C0E_A140_8075A6E63E4E_.wvu.FilterData" localSheetId="24" hidden="1">'ป.5-2'!$C$4:$E$34</definedName>
    <definedName name="Z_CC1544AC_A701_4C0E_A140_8075A6E63E4E_.wvu.FilterData" localSheetId="27" hidden="1">'ป.6-1'!$C$4:$E$37</definedName>
    <definedName name="Z_CC1544AC_A701_4C0E_A140_8075A6E63E4E_.wvu.FilterData" localSheetId="28" hidden="1">'ป.6-2'!$A$1:$H$42</definedName>
    <definedName name="Z_CC1544AC_A701_4C0E_A140_8075A6E63E4E_.wvu.FilterData" localSheetId="29" hidden="1">'ป.6-3'!$C$4:$E$40</definedName>
    <definedName name="Z_CC1544AC_A701_4C0E_A140_8075A6E63E4E_.wvu.PrintArea" localSheetId="21" hidden="1">'5-1เดิม'!$A$1:$K$45</definedName>
    <definedName name="Z_CC1544AC_A701_4C0E_A140_8075A6E63E4E_.wvu.PrintArea" localSheetId="22" hidden="1">'5-2เดิม'!$A$1:$K$45</definedName>
    <definedName name="Z_CC1544AC_A701_4C0E_A140_8075A6E63E4E_.wvu.PrintArea" localSheetId="0" hidden="1">จำนวนนักเรียน2564เดิม!$A$1:$I$39</definedName>
    <definedName name="Z_CC1544AC_A701_4C0E_A140_8075A6E63E4E_.wvu.PrintArea" localSheetId="1" hidden="1">จำนวนนักเรียน2567_Use!$A$1:$I$32</definedName>
    <definedName name="Z_CC1544AC_A701_4C0E_A140_8075A6E63E4E_.wvu.PrintArea" localSheetId="9" hidden="1">'ป.1-1'!$A$1:$K$44</definedName>
    <definedName name="Z_CC1544AC_A701_4C0E_A140_8075A6E63E4E_.wvu.PrintArea" localSheetId="10" hidden="1">'ป.1-2'!$A$1:$K$44</definedName>
    <definedName name="Z_CC1544AC_A701_4C0E_A140_8075A6E63E4E_.wvu.PrintArea" localSheetId="11" hidden="1">'ป.1-3'!$A$1:$K$46</definedName>
    <definedName name="Z_CC1544AC_A701_4C0E_A140_8075A6E63E4E_.wvu.PrintArea" localSheetId="12" hidden="1">'ป.2-1'!$A$1:$K$39</definedName>
    <definedName name="Z_CC1544AC_A701_4C0E_A140_8075A6E63E4E_.wvu.PrintArea" localSheetId="13" hidden="1">'ป.2-2'!$A$1:$K$39</definedName>
    <definedName name="Z_CC1544AC_A701_4C0E_A140_8075A6E63E4E_.wvu.PrintArea" localSheetId="14" hidden="1">'ป.2-3'!$A$1:$K$36</definedName>
    <definedName name="Z_CC1544AC_A701_4C0E_A140_8075A6E63E4E_.wvu.PrintArea" localSheetId="15" hidden="1">'ป.3-1'!$A$1:$K$45</definedName>
    <definedName name="Z_CC1544AC_A701_4C0E_A140_8075A6E63E4E_.wvu.PrintArea" localSheetId="16" hidden="1">'ป.3-2'!$A$1:$K$44</definedName>
    <definedName name="Z_CC1544AC_A701_4C0E_A140_8075A6E63E4E_.wvu.PrintArea" localSheetId="17" hidden="1">'ป.3-3'!$A$1:$K$46</definedName>
    <definedName name="Z_CC1544AC_A701_4C0E_A140_8075A6E63E4E_.wvu.PrintArea" localSheetId="18" hidden="1">'ป.4-1'!$A$1:$K$45</definedName>
    <definedName name="Z_CC1544AC_A701_4C0E_A140_8075A6E63E4E_.wvu.PrintArea" localSheetId="19" hidden="1">'ป.4-2'!$A$1:$K$46</definedName>
    <definedName name="Z_CC1544AC_A701_4C0E_A140_8075A6E63E4E_.wvu.PrintArea" localSheetId="20" hidden="1">'ป.4-3'!$A$1:$K$43</definedName>
    <definedName name="Z_CC1544AC_A701_4C0E_A140_8075A6E63E4E_.wvu.PrintArea" localSheetId="23" hidden="1">'ป.5-1'!$A$1:$K$44</definedName>
    <definedName name="Z_CC1544AC_A701_4C0E_A140_8075A6E63E4E_.wvu.PrintArea" localSheetId="24" hidden="1">'ป.5-2'!$A$1:$K$43</definedName>
    <definedName name="Z_CC1544AC_A701_4C0E_A140_8075A6E63E4E_.wvu.PrintArea" localSheetId="26" hidden="1">'ป.5-4'!$A$1:$K$45</definedName>
    <definedName name="Z_CC1544AC_A701_4C0E_A140_8075A6E63E4E_.wvu.PrintArea" localSheetId="27" hidden="1">'ป.6-1'!$A$1:$K$41</definedName>
    <definedName name="Z_CC1544AC_A701_4C0E_A140_8075A6E63E4E_.wvu.PrintArea" localSheetId="28" hidden="1">'ป.6-2'!$A$1:$K$42</definedName>
    <definedName name="Z_CC1544AC_A701_4C0E_A140_8075A6E63E4E_.wvu.PrintArea" localSheetId="29" hidden="1">'ป.6-3'!$A$1:$K$42</definedName>
    <definedName name="Z_CC1544AC_A701_4C0E_A140_8075A6E63E4E_.wvu.PrintArea" localSheetId="2" hidden="1">'อ.1-1 '!$A$1:$K$45</definedName>
    <definedName name="Z_CC1544AC_A701_4C0E_A140_8075A6E63E4E_.wvu.PrintArea" localSheetId="3" hidden="1">'อ.2-1'!$A$1:$K$46</definedName>
    <definedName name="Z_CC1544AC_A701_4C0E_A140_8075A6E63E4E_.wvu.PrintArea" localSheetId="8" hidden="1">'อ.2-4'!$A$1:$K$46</definedName>
    <definedName name="Z_CC1544AC_A701_4C0E_A140_8075A6E63E4E_.wvu.PrintArea" localSheetId="5" hidden="1">'อ.3-1'!$A$1:$K$45</definedName>
    <definedName name="Z_CC1544AC_A701_4C0E_A140_8075A6E63E4E_.wvu.PrintArea" localSheetId="6" hidden="1">'อ.3-2'!$A$1:$K$43</definedName>
    <definedName name="Z_CC1544AC_A701_4C0E_A140_8075A6E63E4E_.wvu.PrintArea" localSheetId="7" hidden="1">'อ.3-3'!$A$1:$K$44</definedName>
    <definedName name="Z_CC1544AC_A701_4C0E_A140_8075A6E63E4E_.wvu.Rows" localSheetId="9" hidden="1">'ป.1-1'!$67:$1048576</definedName>
    <definedName name="Z_CC1544AC_A701_4C0E_A140_8075A6E63E4E_.wvu.Rows" localSheetId="10" hidden="1">'ป.1-2'!$113:$1048576,'ป.1-2'!$67:$112</definedName>
    <definedName name="Z_CC1544AC_A701_4C0E_A140_8075A6E63E4E_.wvu.Rows" localSheetId="11" hidden="1">'ป.1-3'!$130:$1048576,'ป.1-3'!$68:$129</definedName>
    <definedName name="Z_CC1544AC_A701_4C0E_A140_8075A6E63E4E_.wvu.Rows" localSheetId="12" hidden="1">'ป.2-1'!$62:$1048576</definedName>
    <definedName name="Z_CC1544AC_A701_4C0E_A140_8075A6E63E4E_.wvu.Rows" localSheetId="13" hidden="1">'ป.2-2'!$61:$1048576</definedName>
    <definedName name="Z_CC1544AC_A701_4C0E_A140_8075A6E63E4E_.wvu.Rows" localSheetId="14" hidden="1">'ป.2-3'!$59:$1048576</definedName>
    <definedName name="Z_CC1544AC_A701_4C0E_A140_8075A6E63E4E_.wvu.Rows" localSheetId="15" hidden="1">'ป.3-1'!$66:$1048576,'ป.3-1'!$62:$65</definedName>
    <definedName name="Z_CC1544AC_A701_4C0E_A140_8075A6E63E4E_.wvu.Rows" localSheetId="16" hidden="1">'ป.3-2'!$88:$1048576,'ป.3-2'!$60:$87</definedName>
    <definedName name="Z_CC1544AC_A701_4C0E_A140_8075A6E63E4E_.wvu.Rows" localSheetId="17" hidden="1">'ป.3-3'!$64:$1048576</definedName>
    <definedName name="Z_CC1544AC_A701_4C0E_A140_8075A6E63E4E_.wvu.Rows" localSheetId="18" hidden="1">'ป.4-1'!$63:$1048576</definedName>
    <definedName name="Z_CC1544AC_A701_4C0E_A140_8075A6E63E4E_.wvu.Rows" localSheetId="19" hidden="1">'ป.4-2'!$63:$1048576</definedName>
    <definedName name="Z_CC1544AC_A701_4C0E_A140_8075A6E63E4E_.wvu.Rows" localSheetId="20" hidden="1">'ป.4-3'!$60:$1048576</definedName>
    <definedName name="Z_CC1544AC_A701_4C0E_A140_8075A6E63E4E_.wvu.Rows" localSheetId="2" hidden="1">'อ.1-1 '!$62:$1048576</definedName>
    <definedName name="Z_CC1544AC_A701_4C0E_A140_8075A6E63E4E_.wvu.Rows" localSheetId="3" hidden="1">'อ.2-1'!$63:$1048576</definedName>
    <definedName name="Z_CC1544AC_A701_4C0E_A140_8075A6E63E4E_.wvu.Rows" localSheetId="8" hidden="1">'อ.2-4'!$67:$1048576</definedName>
    <definedName name="Z_CC1544AC_A701_4C0E_A140_8075A6E63E4E_.wvu.Rows" localSheetId="5" hidden="1">'อ.3-1'!$66:$1048576</definedName>
    <definedName name="Z_CC1544AC_A701_4C0E_A140_8075A6E63E4E_.wvu.Rows" localSheetId="6" hidden="1">'อ.3-2'!$64:$1048576</definedName>
    <definedName name="Z_CC1544AC_A701_4C0E_A140_8075A6E63E4E_.wvu.Rows" localSheetId="7" hidden="1">'อ.3-3'!$65:$1048576</definedName>
    <definedName name="Z_DD7391D7_A6B4_40BC_8E7A_8266079EDC9D_.wvu.FilterData" localSheetId="22" hidden="1">'5-2เดิม'!$C$4:$E$30</definedName>
    <definedName name="Z_DD7391D7_A6B4_40BC_8E7A_8266079EDC9D_.wvu.FilterData" localSheetId="24" hidden="1">'ป.5-2'!$C$4:$E$34</definedName>
    <definedName name="Z_DD7391D7_A6B4_40BC_8E7A_8266079EDC9D_.wvu.FilterData" localSheetId="27" hidden="1">'ป.6-1'!$C$4:$E$37</definedName>
    <definedName name="Z_DD7391D7_A6B4_40BC_8E7A_8266079EDC9D_.wvu.FilterData" localSheetId="29" hidden="1">'ป.6-3'!$C$4:$E$40</definedName>
    <definedName name="Z_E0974F22_B8FA_493A_9892_23637CCD8492_.wvu.Cols" localSheetId="0" hidden="1">จำนวนนักเรียน2564เดิม!$S:$XFD</definedName>
    <definedName name="Z_E0974F22_B8FA_493A_9892_23637CCD8492_.wvu.Cols" localSheetId="1" hidden="1">จำนวนนักเรียน2567_Use!$S:$XFD</definedName>
    <definedName name="Z_E0974F22_B8FA_493A_9892_23637CCD8492_.wvu.Cols" localSheetId="9" hidden="1">'ป.1-1'!$N:$XFD</definedName>
    <definedName name="Z_E0974F22_B8FA_493A_9892_23637CCD8492_.wvu.Cols" localSheetId="10" hidden="1">'ป.1-2'!$N:$XFD</definedName>
    <definedName name="Z_E0974F22_B8FA_493A_9892_23637CCD8492_.wvu.Cols" localSheetId="11" hidden="1">'ป.1-3'!$N:$XFD</definedName>
    <definedName name="Z_E0974F22_B8FA_493A_9892_23637CCD8492_.wvu.Cols" localSheetId="12" hidden="1">'ป.2-1'!$N:$XFD</definedName>
    <definedName name="Z_E0974F22_B8FA_493A_9892_23637CCD8492_.wvu.Cols" localSheetId="13" hidden="1">'ป.2-2'!$N:$XFD</definedName>
    <definedName name="Z_E0974F22_B8FA_493A_9892_23637CCD8492_.wvu.Cols" localSheetId="14" hidden="1">'ป.2-3'!$N:$XFD</definedName>
    <definedName name="Z_E0974F22_B8FA_493A_9892_23637CCD8492_.wvu.Cols" localSheetId="15" hidden="1">'ป.3-1'!$N:$XFD</definedName>
    <definedName name="Z_E0974F22_B8FA_493A_9892_23637CCD8492_.wvu.Cols" localSheetId="16" hidden="1">'ป.3-2'!$N:$XFD</definedName>
    <definedName name="Z_E0974F22_B8FA_493A_9892_23637CCD8492_.wvu.Cols" localSheetId="17" hidden="1">'ป.3-3'!$N:$XFD</definedName>
    <definedName name="Z_E0974F22_B8FA_493A_9892_23637CCD8492_.wvu.Cols" localSheetId="18" hidden="1">'ป.4-1'!$N:$XFD</definedName>
    <definedName name="Z_E0974F22_B8FA_493A_9892_23637CCD8492_.wvu.Cols" localSheetId="19" hidden="1">'ป.4-2'!$N:$XFD</definedName>
    <definedName name="Z_E0974F22_B8FA_493A_9892_23637CCD8492_.wvu.Cols" localSheetId="20" hidden="1">'ป.4-3'!$N:$XFD</definedName>
    <definedName name="Z_E0974F22_B8FA_493A_9892_23637CCD8492_.wvu.Cols" localSheetId="2" hidden="1">'อ.1-1 '!$N:$XFD</definedName>
    <definedName name="Z_E0974F22_B8FA_493A_9892_23637CCD8492_.wvu.Cols" localSheetId="3" hidden="1">'อ.2-1'!$N:$XFD</definedName>
    <definedName name="Z_E0974F22_B8FA_493A_9892_23637CCD8492_.wvu.Cols" localSheetId="8" hidden="1">'อ.2-4'!$N:$XFD</definedName>
    <definedName name="Z_E0974F22_B8FA_493A_9892_23637CCD8492_.wvu.Cols" localSheetId="5" hidden="1">'อ.3-1'!$N:$XFD</definedName>
    <definedName name="Z_E0974F22_B8FA_493A_9892_23637CCD8492_.wvu.Cols" localSheetId="6" hidden="1">'อ.3-2'!$N:$XFD</definedName>
    <definedName name="Z_E0974F22_B8FA_493A_9892_23637CCD8492_.wvu.Cols" localSheetId="7" hidden="1">'อ.3-3'!$N:$XFD</definedName>
    <definedName name="Z_E0974F22_B8FA_493A_9892_23637CCD8492_.wvu.FilterData" localSheetId="22" hidden="1">'5-2เดิม'!$C$4:$E$30</definedName>
    <definedName name="Z_E0974F22_B8FA_493A_9892_23637CCD8492_.wvu.FilterData" localSheetId="24" hidden="1">'ป.5-2'!$C$4:$E$34</definedName>
    <definedName name="Z_E0974F22_B8FA_493A_9892_23637CCD8492_.wvu.FilterData" localSheetId="27" hidden="1">'ป.6-1'!$C$4:$E$37</definedName>
    <definedName name="Z_E0974F22_B8FA_493A_9892_23637CCD8492_.wvu.FilterData" localSheetId="28" hidden="1">'ป.6-2'!$A$1:$H$42</definedName>
    <definedName name="Z_E0974F22_B8FA_493A_9892_23637CCD8492_.wvu.FilterData" localSheetId="29" hidden="1">'ป.6-3'!$C$4:$E$40</definedName>
    <definedName name="Z_E0974F22_B8FA_493A_9892_23637CCD8492_.wvu.PrintArea" localSheetId="21" hidden="1">'5-1เดิม'!$A$1:$K$45</definedName>
    <definedName name="Z_E0974F22_B8FA_493A_9892_23637CCD8492_.wvu.PrintArea" localSheetId="22" hidden="1">'5-2เดิม'!$A$1:$K$45</definedName>
    <definedName name="Z_E0974F22_B8FA_493A_9892_23637CCD8492_.wvu.PrintArea" localSheetId="0" hidden="1">จำนวนนักเรียน2564เดิม!$A$1:$I$39</definedName>
    <definedName name="Z_E0974F22_B8FA_493A_9892_23637CCD8492_.wvu.PrintArea" localSheetId="1" hidden="1">จำนวนนักเรียน2567_Use!$A$1:$I$32</definedName>
    <definedName name="Z_E0974F22_B8FA_493A_9892_23637CCD8492_.wvu.PrintArea" localSheetId="9" hidden="1">'ป.1-1'!$A$1:$K$44</definedName>
    <definedName name="Z_E0974F22_B8FA_493A_9892_23637CCD8492_.wvu.PrintArea" localSheetId="10" hidden="1">'ป.1-2'!$A$1:$K$44</definedName>
    <definedName name="Z_E0974F22_B8FA_493A_9892_23637CCD8492_.wvu.PrintArea" localSheetId="11" hidden="1">'ป.1-3'!$A$1:$K$46</definedName>
    <definedName name="Z_E0974F22_B8FA_493A_9892_23637CCD8492_.wvu.PrintArea" localSheetId="12" hidden="1">'ป.2-1'!$A$1:$K$39</definedName>
    <definedName name="Z_E0974F22_B8FA_493A_9892_23637CCD8492_.wvu.PrintArea" localSheetId="13" hidden="1">'ป.2-2'!$A$1:$K$39</definedName>
    <definedName name="Z_E0974F22_B8FA_493A_9892_23637CCD8492_.wvu.PrintArea" localSheetId="14" hidden="1">'ป.2-3'!$A$1:$K$36</definedName>
    <definedName name="Z_E0974F22_B8FA_493A_9892_23637CCD8492_.wvu.PrintArea" localSheetId="15" hidden="1">'ป.3-1'!$A$1:$K$45</definedName>
    <definedName name="Z_E0974F22_B8FA_493A_9892_23637CCD8492_.wvu.PrintArea" localSheetId="16" hidden="1">'ป.3-2'!$A$1:$K$44</definedName>
    <definedName name="Z_E0974F22_B8FA_493A_9892_23637CCD8492_.wvu.PrintArea" localSheetId="17" hidden="1">'ป.3-3'!$A$1:$K$46</definedName>
    <definedName name="Z_E0974F22_B8FA_493A_9892_23637CCD8492_.wvu.PrintArea" localSheetId="18" hidden="1">'ป.4-1'!$A$1:$K$45</definedName>
    <definedName name="Z_E0974F22_B8FA_493A_9892_23637CCD8492_.wvu.PrintArea" localSheetId="19" hidden="1">'ป.4-2'!$A$1:$K$46</definedName>
    <definedName name="Z_E0974F22_B8FA_493A_9892_23637CCD8492_.wvu.PrintArea" localSheetId="20" hidden="1">'ป.4-3'!$A$1:$K$43</definedName>
    <definedName name="Z_E0974F22_B8FA_493A_9892_23637CCD8492_.wvu.PrintArea" localSheetId="23" hidden="1">'ป.5-1'!$A$1:$K$44</definedName>
    <definedName name="Z_E0974F22_B8FA_493A_9892_23637CCD8492_.wvu.PrintArea" localSheetId="24" hidden="1">'ป.5-2'!$A$1:$K$43</definedName>
    <definedName name="Z_E0974F22_B8FA_493A_9892_23637CCD8492_.wvu.PrintArea" localSheetId="26" hidden="1">'ป.5-4'!$A$1:$K$45</definedName>
    <definedName name="Z_E0974F22_B8FA_493A_9892_23637CCD8492_.wvu.PrintArea" localSheetId="27" hidden="1">'ป.6-1'!$A$1:$K$41</definedName>
    <definedName name="Z_E0974F22_B8FA_493A_9892_23637CCD8492_.wvu.PrintArea" localSheetId="28" hidden="1">'ป.6-2'!$A$1:$K$42</definedName>
    <definedName name="Z_E0974F22_B8FA_493A_9892_23637CCD8492_.wvu.PrintArea" localSheetId="29" hidden="1">'ป.6-3'!$A$1:$K$42</definedName>
    <definedName name="Z_E0974F22_B8FA_493A_9892_23637CCD8492_.wvu.PrintArea" localSheetId="2" hidden="1">'อ.1-1 '!$A$1:$K$45</definedName>
    <definedName name="Z_E0974F22_B8FA_493A_9892_23637CCD8492_.wvu.PrintArea" localSheetId="3" hidden="1">'อ.2-1'!$A$1:$K$46</definedName>
    <definedName name="Z_E0974F22_B8FA_493A_9892_23637CCD8492_.wvu.PrintArea" localSheetId="8" hidden="1">'อ.2-4'!$A$1:$K$46</definedName>
    <definedName name="Z_E0974F22_B8FA_493A_9892_23637CCD8492_.wvu.PrintArea" localSheetId="5" hidden="1">'อ.3-1'!$A$1:$K$45</definedName>
    <definedName name="Z_E0974F22_B8FA_493A_9892_23637CCD8492_.wvu.PrintArea" localSheetId="6" hidden="1">'อ.3-2'!$A$1:$K$43</definedName>
    <definedName name="Z_E0974F22_B8FA_493A_9892_23637CCD8492_.wvu.PrintArea" localSheetId="7" hidden="1">'อ.3-3'!$A$1:$K$44</definedName>
    <definedName name="Z_E0974F22_B8FA_493A_9892_23637CCD8492_.wvu.Rows" localSheetId="9" hidden="1">'ป.1-1'!$67:$1048576</definedName>
    <definedName name="Z_E0974F22_B8FA_493A_9892_23637CCD8492_.wvu.Rows" localSheetId="10" hidden="1">'ป.1-2'!$113:$1048576,'ป.1-2'!$67:$112</definedName>
    <definedName name="Z_E0974F22_B8FA_493A_9892_23637CCD8492_.wvu.Rows" localSheetId="11" hidden="1">'ป.1-3'!$130:$1048576,'ป.1-3'!$68:$129</definedName>
    <definedName name="Z_E0974F22_B8FA_493A_9892_23637CCD8492_.wvu.Rows" localSheetId="12" hidden="1">'ป.2-1'!$62:$1048576</definedName>
    <definedName name="Z_E0974F22_B8FA_493A_9892_23637CCD8492_.wvu.Rows" localSheetId="13" hidden="1">'ป.2-2'!$61:$1048576</definedName>
    <definedName name="Z_E0974F22_B8FA_493A_9892_23637CCD8492_.wvu.Rows" localSheetId="14" hidden="1">'ป.2-3'!$59:$1048576</definedName>
    <definedName name="Z_E0974F22_B8FA_493A_9892_23637CCD8492_.wvu.Rows" localSheetId="15" hidden="1">'ป.3-1'!$66:$1048576,'ป.3-1'!$62:$65</definedName>
    <definedName name="Z_E0974F22_B8FA_493A_9892_23637CCD8492_.wvu.Rows" localSheetId="16" hidden="1">'ป.3-2'!$88:$1048576,'ป.3-2'!$60:$87</definedName>
    <definedName name="Z_E0974F22_B8FA_493A_9892_23637CCD8492_.wvu.Rows" localSheetId="17" hidden="1">'ป.3-3'!$64:$1048576</definedName>
    <definedName name="Z_E0974F22_B8FA_493A_9892_23637CCD8492_.wvu.Rows" localSheetId="18" hidden="1">'ป.4-1'!$63:$1048576</definedName>
    <definedName name="Z_E0974F22_B8FA_493A_9892_23637CCD8492_.wvu.Rows" localSheetId="19" hidden="1">'ป.4-2'!$63:$1048576</definedName>
    <definedName name="Z_E0974F22_B8FA_493A_9892_23637CCD8492_.wvu.Rows" localSheetId="20" hidden="1">'ป.4-3'!$60:$1048576</definedName>
    <definedName name="Z_E0974F22_B8FA_493A_9892_23637CCD8492_.wvu.Rows" localSheetId="27" hidden="1">'ป.6-1'!$18:$18</definedName>
    <definedName name="Z_E0974F22_B8FA_493A_9892_23637CCD8492_.wvu.Rows" localSheetId="28" hidden="1">'ป.6-2'!$27:$27</definedName>
    <definedName name="Z_E0974F22_B8FA_493A_9892_23637CCD8492_.wvu.Rows" localSheetId="29" hidden="1">'ป.6-3'!$37:$37</definedName>
    <definedName name="Z_E0974F22_B8FA_493A_9892_23637CCD8492_.wvu.Rows" localSheetId="2" hidden="1">'อ.1-1 '!$62:$1048576</definedName>
    <definedName name="Z_E0974F22_B8FA_493A_9892_23637CCD8492_.wvu.Rows" localSheetId="3" hidden="1">'อ.2-1'!$63:$1048576</definedName>
    <definedName name="Z_E0974F22_B8FA_493A_9892_23637CCD8492_.wvu.Rows" localSheetId="8" hidden="1">'อ.2-4'!$67:$1048576</definedName>
    <definedName name="Z_E0974F22_B8FA_493A_9892_23637CCD8492_.wvu.Rows" localSheetId="5" hidden="1">'อ.3-1'!$66:$1048576</definedName>
    <definedName name="Z_E0974F22_B8FA_493A_9892_23637CCD8492_.wvu.Rows" localSheetId="6" hidden="1">'อ.3-2'!$64:$1048576</definedName>
    <definedName name="Z_E0974F22_B8FA_493A_9892_23637CCD8492_.wvu.Rows" localSheetId="7" hidden="1">'อ.3-3'!$65:$1048576</definedName>
    <definedName name="Z_E5E73970_5CEA_4C49_A558_1167F67BDD03_.wvu.Cols" localSheetId="21" hidden="1">'5-1เดิม'!$N:$XFD</definedName>
    <definedName name="Z_E5E73970_5CEA_4C49_A558_1167F67BDD03_.wvu.Cols" localSheetId="22" hidden="1">'5-2เดิม'!$N:$XFD</definedName>
    <definedName name="Z_E5E73970_5CEA_4C49_A558_1167F67BDD03_.wvu.Cols" localSheetId="0" hidden="1">จำนวนนักเรียน2564เดิม!$S:$XFD</definedName>
    <definedName name="Z_E5E73970_5CEA_4C49_A558_1167F67BDD03_.wvu.Cols" localSheetId="1" hidden="1">จำนวนนักเรียน2567_Use!$S:$XFD</definedName>
    <definedName name="Z_E5E73970_5CEA_4C49_A558_1167F67BDD03_.wvu.Cols" localSheetId="9" hidden="1">'ป.1-1'!$N:$XFD</definedName>
    <definedName name="Z_E5E73970_5CEA_4C49_A558_1167F67BDD03_.wvu.Cols" localSheetId="10" hidden="1">'ป.1-2'!$N:$XFD</definedName>
    <definedName name="Z_E5E73970_5CEA_4C49_A558_1167F67BDD03_.wvu.Cols" localSheetId="11" hidden="1">'ป.1-3'!$N:$XFD</definedName>
    <definedName name="Z_E5E73970_5CEA_4C49_A558_1167F67BDD03_.wvu.Cols" localSheetId="12" hidden="1">'ป.2-1'!$N:$XFD</definedName>
    <definedName name="Z_E5E73970_5CEA_4C49_A558_1167F67BDD03_.wvu.Cols" localSheetId="13" hidden="1">'ป.2-2'!$N:$XFD</definedName>
    <definedName name="Z_E5E73970_5CEA_4C49_A558_1167F67BDD03_.wvu.Cols" localSheetId="14" hidden="1">'ป.2-3'!$N:$XFD</definedName>
    <definedName name="Z_E5E73970_5CEA_4C49_A558_1167F67BDD03_.wvu.Cols" localSheetId="15" hidden="1">'ป.3-1'!$N:$XFD</definedName>
    <definedName name="Z_E5E73970_5CEA_4C49_A558_1167F67BDD03_.wvu.Cols" localSheetId="16" hidden="1">'ป.3-2'!$N:$XFD</definedName>
    <definedName name="Z_E5E73970_5CEA_4C49_A558_1167F67BDD03_.wvu.Cols" localSheetId="17" hidden="1">'ป.3-3'!$N:$XFD</definedName>
    <definedName name="Z_E5E73970_5CEA_4C49_A558_1167F67BDD03_.wvu.Cols" localSheetId="18" hidden="1">'ป.4-1'!$N:$XFD</definedName>
    <definedName name="Z_E5E73970_5CEA_4C49_A558_1167F67BDD03_.wvu.Cols" localSheetId="19" hidden="1">'ป.4-2'!$N:$XFD</definedName>
    <definedName name="Z_E5E73970_5CEA_4C49_A558_1167F67BDD03_.wvu.Cols" localSheetId="20" hidden="1">'ป.4-3'!$N:$XFD</definedName>
    <definedName name="Z_E5E73970_5CEA_4C49_A558_1167F67BDD03_.wvu.Cols" localSheetId="23" hidden="1">'ป.5-1'!$N:$XFD</definedName>
    <definedName name="Z_E5E73970_5CEA_4C49_A558_1167F67BDD03_.wvu.Cols" localSheetId="24" hidden="1">'ป.5-2'!$N:$XFD</definedName>
    <definedName name="Z_E5E73970_5CEA_4C49_A558_1167F67BDD03_.wvu.Cols" localSheetId="26" hidden="1">'ป.5-4'!$N:$XFD</definedName>
    <definedName name="Z_E5E73970_5CEA_4C49_A558_1167F67BDD03_.wvu.Cols" localSheetId="27" hidden="1">'ป.6-1'!$N:$XFD</definedName>
    <definedName name="Z_E5E73970_5CEA_4C49_A558_1167F67BDD03_.wvu.Cols" localSheetId="28" hidden="1">'ป.6-2'!$N:$XFD</definedName>
    <definedName name="Z_E5E73970_5CEA_4C49_A558_1167F67BDD03_.wvu.Cols" localSheetId="29" hidden="1">'ป.6-3'!$N:$XFD</definedName>
    <definedName name="Z_E5E73970_5CEA_4C49_A558_1167F67BDD03_.wvu.Cols" localSheetId="2" hidden="1">'อ.1-1 '!$N:$XFD</definedName>
    <definedName name="Z_E5E73970_5CEA_4C49_A558_1167F67BDD03_.wvu.Cols" localSheetId="3" hidden="1">'อ.2-1'!$N:$XFD</definedName>
    <definedName name="Z_E5E73970_5CEA_4C49_A558_1167F67BDD03_.wvu.Cols" localSheetId="8" hidden="1">'อ.2-4'!$N:$XFD</definedName>
    <definedName name="Z_E5E73970_5CEA_4C49_A558_1167F67BDD03_.wvu.Cols" localSheetId="5" hidden="1">'อ.3-1'!$N:$XFD</definedName>
    <definedName name="Z_E5E73970_5CEA_4C49_A558_1167F67BDD03_.wvu.Cols" localSheetId="6" hidden="1">'อ.3-2'!$N:$XFD</definedName>
    <definedName name="Z_E5E73970_5CEA_4C49_A558_1167F67BDD03_.wvu.Cols" localSheetId="7" hidden="1">'อ.3-3'!$N:$XFD</definedName>
    <definedName name="Z_E5E73970_5CEA_4C49_A558_1167F67BDD03_.wvu.FilterData" localSheetId="22" hidden="1">'5-2เดิม'!$C$4:$E$30</definedName>
    <definedName name="Z_E5E73970_5CEA_4C49_A558_1167F67BDD03_.wvu.FilterData" localSheetId="24" hidden="1">'ป.5-2'!$C$4:$E$34</definedName>
    <definedName name="Z_E5E73970_5CEA_4C49_A558_1167F67BDD03_.wvu.FilterData" localSheetId="27" hidden="1">'ป.6-1'!$C$4:$E$37</definedName>
    <definedName name="Z_E5E73970_5CEA_4C49_A558_1167F67BDD03_.wvu.FilterData" localSheetId="28" hidden="1">'ป.6-2'!$A$1:$H$42</definedName>
    <definedName name="Z_E5E73970_5CEA_4C49_A558_1167F67BDD03_.wvu.FilterData" localSheetId="29" hidden="1">'ป.6-3'!$C$4:$E$40</definedName>
    <definedName name="Z_E5E73970_5CEA_4C49_A558_1167F67BDD03_.wvu.PrintArea" localSheetId="21" hidden="1">'5-1เดิม'!$A$1:$K$45</definedName>
    <definedName name="Z_E5E73970_5CEA_4C49_A558_1167F67BDD03_.wvu.PrintArea" localSheetId="22" hidden="1">'5-2เดิม'!$A$1:$K$45</definedName>
    <definedName name="Z_E5E73970_5CEA_4C49_A558_1167F67BDD03_.wvu.PrintArea" localSheetId="0" hidden="1">จำนวนนักเรียน2564เดิม!$A$1:$F$40</definedName>
    <definedName name="Z_E5E73970_5CEA_4C49_A558_1167F67BDD03_.wvu.PrintArea" localSheetId="1" hidden="1">จำนวนนักเรียน2567_Use!$A$1:$F$33</definedName>
    <definedName name="Z_E5E73970_5CEA_4C49_A558_1167F67BDD03_.wvu.PrintArea" localSheetId="9" hidden="1">'ป.1-1'!$A$1:$K$44</definedName>
    <definedName name="Z_E5E73970_5CEA_4C49_A558_1167F67BDD03_.wvu.PrintArea" localSheetId="10" hidden="1">'ป.1-2'!$A$1:$K$44</definedName>
    <definedName name="Z_E5E73970_5CEA_4C49_A558_1167F67BDD03_.wvu.PrintArea" localSheetId="11" hidden="1">'ป.1-3'!$A$1:$K$46</definedName>
    <definedName name="Z_E5E73970_5CEA_4C49_A558_1167F67BDD03_.wvu.PrintArea" localSheetId="12" hidden="1">'ป.2-1'!$A$1:$K$39</definedName>
    <definedName name="Z_E5E73970_5CEA_4C49_A558_1167F67BDD03_.wvu.PrintArea" localSheetId="13" hidden="1">'ป.2-2'!$A$1:$K$39</definedName>
    <definedName name="Z_E5E73970_5CEA_4C49_A558_1167F67BDD03_.wvu.PrintArea" localSheetId="14" hidden="1">'ป.2-3'!$A$1:$K$36</definedName>
    <definedName name="Z_E5E73970_5CEA_4C49_A558_1167F67BDD03_.wvu.PrintArea" localSheetId="15" hidden="1">'ป.3-1'!$A$1:$K$45</definedName>
    <definedName name="Z_E5E73970_5CEA_4C49_A558_1167F67BDD03_.wvu.PrintArea" localSheetId="16" hidden="1">'ป.3-2'!$A$1:$K$44</definedName>
    <definedName name="Z_E5E73970_5CEA_4C49_A558_1167F67BDD03_.wvu.PrintArea" localSheetId="17" hidden="1">'ป.3-3'!$A$1:$K$46</definedName>
    <definedName name="Z_E5E73970_5CEA_4C49_A558_1167F67BDD03_.wvu.PrintArea" localSheetId="18" hidden="1">'ป.4-1'!$A$1:$K$45</definedName>
    <definedName name="Z_E5E73970_5CEA_4C49_A558_1167F67BDD03_.wvu.PrintArea" localSheetId="19" hidden="1">'ป.4-2'!$A$1:$K$46</definedName>
    <definedName name="Z_E5E73970_5CEA_4C49_A558_1167F67BDD03_.wvu.PrintArea" localSheetId="20" hidden="1">'ป.4-3'!$A$1:$K$43</definedName>
    <definedName name="Z_E5E73970_5CEA_4C49_A558_1167F67BDD03_.wvu.PrintArea" localSheetId="23" hidden="1">'ป.5-1'!$A$1:$K$44</definedName>
    <definedName name="Z_E5E73970_5CEA_4C49_A558_1167F67BDD03_.wvu.PrintArea" localSheetId="24" hidden="1">'ป.5-2'!$A$1:$K$43</definedName>
    <definedName name="Z_E5E73970_5CEA_4C49_A558_1167F67BDD03_.wvu.PrintArea" localSheetId="26" hidden="1">'ป.5-4'!$A$1:$K$45</definedName>
    <definedName name="Z_E5E73970_5CEA_4C49_A558_1167F67BDD03_.wvu.PrintArea" localSheetId="27" hidden="1">'ป.6-1'!$A$1:$K$42</definedName>
    <definedName name="Z_E5E73970_5CEA_4C49_A558_1167F67BDD03_.wvu.PrintArea" localSheetId="28" hidden="1">'ป.6-2'!$A$1:$K$43</definedName>
    <definedName name="Z_E5E73970_5CEA_4C49_A558_1167F67BDD03_.wvu.PrintArea" localSheetId="29" hidden="1">'ป.6-3'!$A$1:$K$43</definedName>
    <definedName name="Z_E5E73970_5CEA_4C49_A558_1167F67BDD03_.wvu.PrintArea" localSheetId="2" hidden="1">'อ.1-1 '!$A$1:$K$45</definedName>
    <definedName name="Z_E5E73970_5CEA_4C49_A558_1167F67BDD03_.wvu.PrintArea" localSheetId="3" hidden="1">'อ.2-1'!$A$1:$K$46</definedName>
    <definedName name="Z_E5E73970_5CEA_4C49_A558_1167F67BDD03_.wvu.PrintArea" localSheetId="8" hidden="1">'อ.2-4'!$A$1:$K$46</definedName>
    <definedName name="Z_E5E73970_5CEA_4C49_A558_1167F67BDD03_.wvu.PrintArea" localSheetId="5" hidden="1">'อ.3-1'!$A$1:$K$45</definedName>
    <definedName name="Z_E5E73970_5CEA_4C49_A558_1167F67BDD03_.wvu.PrintArea" localSheetId="6" hidden="1">'อ.3-2'!$A$1:$K$43</definedName>
    <definedName name="Z_E5E73970_5CEA_4C49_A558_1167F67BDD03_.wvu.PrintArea" localSheetId="7" hidden="1">'อ.3-3'!$A$1:$K$44</definedName>
    <definedName name="Z_E5E73970_5CEA_4C49_A558_1167F67BDD03_.wvu.Rows" localSheetId="21" hidden="1">'5-1เดิม'!$98:$1048576,'5-1เดิม'!$63:$97</definedName>
    <definedName name="Z_E5E73970_5CEA_4C49_A558_1167F67BDD03_.wvu.Rows" localSheetId="22" hidden="1">'5-2เดิม'!$94:$1048576,'5-2เดิม'!$63:$93</definedName>
    <definedName name="Z_E5E73970_5CEA_4C49_A558_1167F67BDD03_.wvu.Rows" localSheetId="9" hidden="1">'ป.1-1'!$67:$1048576</definedName>
    <definedName name="Z_E5E73970_5CEA_4C49_A558_1167F67BDD03_.wvu.Rows" localSheetId="10" hidden="1">'ป.1-2'!$113:$1048576,'ป.1-2'!$67:$112</definedName>
    <definedName name="Z_E5E73970_5CEA_4C49_A558_1167F67BDD03_.wvu.Rows" localSheetId="11" hidden="1">'ป.1-3'!$130:$1048576,'ป.1-3'!$68:$129</definedName>
    <definedName name="Z_E5E73970_5CEA_4C49_A558_1167F67BDD03_.wvu.Rows" localSheetId="12" hidden="1">'ป.2-1'!$62:$1048576</definedName>
    <definedName name="Z_E5E73970_5CEA_4C49_A558_1167F67BDD03_.wvu.Rows" localSheetId="13" hidden="1">'ป.2-2'!$61:$1048576</definedName>
    <definedName name="Z_E5E73970_5CEA_4C49_A558_1167F67BDD03_.wvu.Rows" localSheetId="14" hidden="1">'ป.2-3'!$59:$1048576</definedName>
    <definedName name="Z_E5E73970_5CEA_4C49_A558_1167F67BDD03_.wvu.Rows" localSheetId="15" hidden="1">'ป.3-1'!$66:$1048576,'ป.3-1'!$62:$65</definedName>
    <definedName name="Z_E5E73970_5CEA_4C49_A558_1167F67BDD03_.wvu.Rows" localSheetId="16" hidden="1">'ป.3-2'!$88:$1048576,'ป.3-2'!$60:$87</definedName>
    <definedName name="Z_E5E73970_5CEA_4C49_A558_1167F67BDD03_.wvu.Rows" localSheetId="17" hidden="1">'ป.3-3'!$64:$1048576</definedName>
    <definedName name="Z_E5E73970_5CEA_4C49_A558_1167F67BDD03_.wvu.Rows" localSheetId="18" hidden="1">'ป.4-1'!$63:$1048576</definedName>
    <definedName name="Z_E5E73970_5CEA_4C49_A558_1167F67BDD03_.wvu.Rows" localSheetId="19" hidden="1">'ป.4-2'!$63:$1048576</definedName>
    <definedName name="Z_E5E73970_5CEA_4C49_A558_1167F67BDD03_.wvu.Rows" localSheetId="20" hidden="1">'ป.4-3'!$60:$1048576</definedName>
    <definedName name="Z_E5E73970_5CEA_4C49_A558_1167F67BDD03_.wvu.Rows" localSheetId="23" hidden="1">'ป.5-1'!$97:$1048576,'ป.5-1'!$62:$96</definedName>
    <definedName name="Z_E5E73970_5CEA_4C49_A558_1167F67BDD03_.wvu.Rows" localSheetId="24" hidden="1">'ป.5-2'!$90:$1048576,'ป.5-2'!$59:$89</definedName>
    <definedName name="Z_E5E73970_5CEA_4C49_A558_1167F67BDD03_.wvu.Rows" localSheetId="26" hidden="1">'ป.5-4'!$97:$1048576,'ป.5-4'!$62:$96</definedName>
    <definedName name="Z_E5E73970_5CEA_4C49_A558_1167F67BDD03_.wvu.Rows" localSheetId="27" hidden="1">'ป.6-1'!$96:$1048576,'ป.6-1'!$58:$95</definedName>
    <definedName name="Z_E5E73970_5CEA_4C49_A558_1167F67BDD03_.wvu.Rows" localSheetId="28" hidden="1">'ป.6-2'!$99:$1048576,'ป.6-2'!$59:$98</definedName>
    <definedName name="Z_E5E73970_5CEA_4C49_A558_1167F67BDD03_.wvu.Rows" localSheetId="29" hidden="1">'ป.6-3'!$103:$1048576,'ป.6-3'!$59:$102</definedName>
    <definedName name="Z_E5E73970_5CEA_4C49_A558_1167F67BDD03_.wvu.Rows" localSheetId="2" hidden="1">'อ.1-1 '!$62:$1048576</definedName>
    <definedName name="Z_E5E73970_5CEA_4C49_A558_1167F67BDD03_.wvu.Rows" localSheetId="3" hidden="1">'อ.2-1'!$63:$1048576</definedName>
    <definedName name="Z_E5E73970_5CEA_4C49_A558_1167F67BDD03_.wvu.Rows" localSheetId="8" hidden="1">'อ.2-4'!$67:$1048576</definedName>
    <definedName name="Z_E5E73970_5CEA_4C49_A558_1167F67BDD03_.wvu.Rows" localSheetId="5" hidden="1">'อ.3-1'!$66:$1048576</definedName>
    <definedName name="Z_E5E73970_5CEA_4C49_A558_1167F67BDD03_.wvu.Rows" localSheetId="6" hidden="1">'อ.3-2'!$64:$1048576</definedName>
    <definedName name="Z_E5E73970_5CEA_4C49_A558_1167F67BDD03_.wvu.Rows" localSheetId="7" hidden="1">'อ.3-3'!$65:$1048576</definedName>
    <definedName name="Z_EA7770B0_9E8D_4B7A_86A1_8A3360A78773_.wvu.Cols" localSheetId="0" hidden="1">จำนวนนักเรียน2564เดิม!$S:$XFD</definedName>
    <definedName name="Z_EA7770B0_9E8D_4B7A_86A1_8A3360A78773_.wvu.Cols" localSheetId="1" hidden="1">จำนวนนักเรียน2567_Use!$S:$XFD</definedName>
    <definedName name="Z_EA7770B0_9E8D_4B7A_86A1_8A3360A78773_.wvu.Cols" localSheetId="9" hidden="1">'ป.1-1'!$N:$XFD</definedName>
    <definedName name="Z_EA7770B0_9E8D_4B7A_86A1_8A3360A78773_.wvu.Cols" localSheetId="10" hidden="1">'ป.1-2'!$N:$XFD</definedName>
    <definedName name="Z_EA7770B0_9E8D_4B7A_86A1_8A3360A78773_.wvu.Cols" localSheetId="11" hidden="1">'ป.1-3'!$N:$XFD</definedName>
    <definedName name="Z_EA7770B0_9E8D_4B7A_86A1_8A3360A78773_.wvu.Cols" localSheetId="12" hidden="1">'ป.2-1'!$N:$XFD</definedName>
    <definedName name="Z_EA7770B0_9E8D_4B7A_86A1_8A3360A78773_.wvu.Cols" localSheetId="13" hidden="1">'ป.2-2'!$N:$XFD</definedName>
    <definedName name="Z_EA7770B0_9E8D_4B7A_86A1_8A3360A78773_.wvu.Cols" localSheetId="14" hidden="1">'ป.2-3'!$N:$XFD</definedName>
    <definedName name="Z_EA7770B0_9E8D_4B7A_86A1_8A3360A78773_.wvu.Cols" localSheetId="15" hidden="1">'ป.3-1'!$N:$XFD</definedName>
    <definedName name="Z_EA7770B0_9E8D_4B7A_86A1_8A3360A78773_.wvu.Cols" localSheetId="16" hidden="1">'ป.3-2'!$N:$XFD</definedName>
    <definedName name="Z_EA7770B0_9E8D_4B7A_86A1_8A3360A78773_.wvu.Cols" localSheetId="17" hidden="1">'ป.3-3'!$N:$XFD</definedName>
    <definedName name="Z_EA7770B0_9E8D_4B7A_86A1_8A3360A78773_.wvu.Cols" localSheetId="18" hidden="1">'ป.4-1'!$N:$XFD</definedName>
    <definedName name="Z_EA7770B0_9E8D_4B7A_86A1_8A3360A78773_.wvu.Cols" localSheetId="19" hidden="1">'ป.4-2'!$N:$XFD</definedName>
    <definedName name="Z_EA7770B0_9E8D_4B7A_86A1_8A3360A78773_.wvu.Cols" localSheetId="20" hidden="1">'ป.4-3'!$N:$XFD</definedName>
    <definedName name="Z_EA7770B0_9E8D_4B7A_86A1_8A3360A78773_.wvu.Cols" localSheetId="2" hidden="1">'อ.1-1 '!$N:$XFD</definedName>
    <definedName name="Z_EA7770B0_9E8D_4B7A_86A1_8A3360A78773_.wvu.Cols" localSheetId="3" hidden="1">'อ.2-1'!$N:$XFD</definedName>
    <definedName name="Z_EA7770B0_9E8D_4B7A_86A1_8A3360A78773_.wvu.Cols" localSheetId="8" hidden="1">'อ.2-4'!$N:$XFD</definedName>
    <definedName name="Z_EA7770B0_9E8D_4B7A_86A1_8A3360A78773_.wvu.Cols" localSheetId="5" hidden="1">'อ.3-1'!$N:$XFD</definedName>
    <definedName name="Z_EA7770B0_9E8D_4B7A_86A1_8A3360A78773_.wvu.Cols" localSheetId="6" hidden="1">'อ.3-2'!$N:$XFD</definedName>
    <definedName name="Z_EA7770B0_9E8D_4B7A_86A1_8A3360A78773_.wvu.Cols" localSheetId="7" hidden="1">'อ.3-3'!$N:$XFD</definedName>
    <definedName name="Z_EA7770B0_9E8D_4B7A_86A1_8A3360A78773_.wvu.FilterData" localSheetId="22" hidden="1">'5-2เดิม'!$C$4:$E$30</definedName>
    <definedName name="Z_EA7770B0_9E8D_4B7A_86A1_8A3360A78773_.wvu.FilterData" localSheetId="20" hidden="1">'ป.4-3'!$B$5:$F$40</definedName>
    <definedName name="Z_EA7770B0_9E8D_4B7A_86A1_8A3360A78773_.wvu.FilterData" localSheetId="24" hidden="1">'ป.5-2'!$C$4:$E$34</definedName>
    <definedName name="Z_EA7770B0_9E8D_4B7A_86A1_8A3360A78773_.wvu.FilterData" localSheetId="27" hidden="1">'ป.6-1'!$C$4:$E$37</definedName>
    <definedName name="Z_EA7770B0_9E8D_4B7A_86A1_8A3360A78773_.wvu.FilterData" localSheetId="28" hidden="1">'ป.6-2'!$A$1:$H$42</definedName>
    <definedName name="Z_EA7770B0_9E8D_4B7A_86A1_8A3360A78773_.wvu.FilterData" localSheetId="29" hidden="1">'ป.6-3'!$C$4:$E$40</definedName>
    <definedName name="Z_EA7770B0_9E8D_4B7A_86A1_8A3360A78773_.wvu.PrintArea" localSheetId="21" hidden="1">'5-1เดิม'!$A$1:$K$45</definedName>
    <definedName name="Z_EA7770B0_9E8D_4B7A_86A1_8A3360A78773_.wvu.PrintArea" localSheetId="22" hidden="1">'5-2เดิม'!$A$1:$K$45</definedName>
    <definedName name="Z_EA7770B0_9E8D_4B7A_86A1_8A3360A78773_.wvu.PrintArea" localSheetId="0" hidden="1">จำนวนนักเรียน2564เดิม!$A$1:$I$39</definedName>
    <definedName name="Z_EA7770B0_9E8D_4B7A_86A1_8A3360A78773_.wvu.PrintArea" localSheetId="1" hidden="1">จำนวนนักเรียน2567_Use!$A$1:$I$32</definedName>
    <definedName name="Z_EA7770B0_9E8D_4B7A_86A1_8A3360A78773_.wvu.PrintArea" localSheetId="9" hidden="1">'ป.1-1'!$A$1:$K$44</definedName>
    <definedName name="Z_EA7770B0_9E8D_4B7A_86A1_8A3360A78773_.wvu.PrintArea" localSheetId="10" hidden="1">'ป.1-2'!$A$1:$K$44</definedName>
    <definedName name="Z_EA7770B0_9E8D_4B7A_86A1_8A3360A78773_.wvu.PrintArea" localSheetId="11" hidden="1">'ป.1-3'!$A$1:$K$46</definedName>
    <definedName name="Z_EA7770B0_9E8D_4B7A_86A1_8A3360A78773_.wvu.PrintArea" localSheetId="12" hidden="1">'ป.2-1'!$A$1:$K$39</definedName>
    <definedName name="Z_EA7770B0_9E8D_4B7A_86A1_8A3360A78773_.wvu.PrintArea" localSheetId="13" hidden="1">'ป.2-2'!$A$1:$K$39</definedName>
    <definedName name="Z_EA7770B0_9E8D_4B7A_86A1_8A3360A78773_.wvu.PrintArea" localSheetId="14" hidden="1">'ป.2-3'!$A$1:$K$36</definedName>
    <definedName name="Z_EA7770B0_9E8D_4B7A_86A1_8A3360A78773_.wvu.PrintArea" localSheetId="15" hidden="1">'ป.3-1'!$A$1:$K$45</definedName>
    <definedName name="Z_EA7770B0_9E8D_4B7A_86A1_8A3360A78773_.wvu.PrintArea" localSheetId="16" hidden="1">'ป.3-2'!$A$1:$K$44</definedName>
    <definedName name="Z_EA7770B0_9E8D_4B7A_86A1_8A3360A78773_.wvu.PrintArea" localSheetId="17" hidden="1">'ป.3-3'!$A$1:$K$46</definedName>
    <definedName name="Z_EA7770B0_9E8D_4B7A_86A1_8A3360A78773_.wvu.PrintArea" localSheetId="18" hidden="1">'ป.4-1'!$A$1:$K$45</definedName>
    <definedName name="Z_EA7770B0_9E8D_4B7A_86A1_8A3360A78773_.wvu.PrintArea" localSheetId="19" hidden="1">'ป.4-2'!$A$1:$K$46</definedName>
    <definedName name="Z_EA7770B0_9E8D_4B7A_86A1_8A3360A78773_.wvu.PrintArea" localSheetId="20" hidden="1">'ป.4-3'!$A$1:$K$43</definedName>
    <definedName name="Z_EA7770B0_9E8D_4B7A_86A1_8A3360A78773_.wvu.PrintArea" localSheetId="23" hidden="1">'ป.5-1'!$A$1:$K$44</definedName>
    <definedName name="Z_EA7770B0_9E8D_4B7A_86A1_8A3360A78773_.wvu.PrintArea" localSheetId="24" hidden="1">'ป.5-2'!$A$1:$K$43</definedName>
    <definedName name="Z_EA7770B0_9E8D_4B7A_86A1_8A3360A78773_.wvu.PrintArea" localSheetId="26" hidden="1">'ป.5-4'!$A$1:$K$45</definedName>
    <definedName name="Z_EA7770B0_9E8D_4B7A_86A1_8A3360A78773_.wvu.PrintArea" localSheetId="27" hidden="1">'ป.6-1'!$A$1:$K$41</definedName>
    <definedName name="Z_EA7770B0_9E8D_4B7A_86A1_8A3360A78773_.wvu.PrintArea" localSheetId="28" hidden="1">'ป.6-2'!$A$1:$K$42</definedName>
    <definedName name="Z_EA7770B0_9E8D_4B7A_86A1_8A3360A78773_.wvu.PrintArea" localSheetId="29" hidden="1">'ป.6-3'!$A$1:$K$42</definedName>
    <definedName name="Z_EA7770B0_9E8D_4B7A_86A1_8A3360A78773_.wvu.PrintArea" localSheetId="2" hidden="1">'อ.1-1 '!$A$1:$K$45</definedName>
    <definedName name="Z_EA7770B0_9E8D_4B7A_86A1_8A3360A78773_.wvu.PrintArea" localSheetId="3" hidden="1">'อ.2-1'!$A$1:$K$46</definedName>
    <definedName name="Z_EA7770B0_9E8D_4B7A_86A1_8A3360A78773_.wvu.PrintArea" localSheetId="8" hidden="1">'อ.2-4'!$A$1:$K$46</definedName>
    <definedName name="Z_EA7770B0_9E8D_4B7A_86A1_8A3360A78773_.wvu.PrintArea" localSheetId="5" hidden="1">'อ.3-1'!$A$1:$K$45</definedName>
    <definedName name="Z_EA7770B0_9E8D_4B7A_86A1_8A3360A78773_.wvu.PrintArea" localSheetId="6" hidden="1">'อ.3-2'!$A$1:$K$43</definedName>
    <definedName name="Z_EA7770B0_9E8D_4B7A_86A1_8A3360A78773_.wvu.PrintArea" localSheetId="7" hidden="1">'อ.3-3'!$A$1:$K$44</definedName>
    <definedName name="Z_EA7770B0_9E8D_4B7A_86A1_8A3360A78773_.wvu.Rows" localSheetId="9" hidden="1">'ป.1-1'!$67:$1048576</definedName>
    <definedName name="Z_EA7770B0_9E8D_4B7A_86A1_8A3360A78773_.wvu.Rows" localSheetId="10" hidden="1">'ป.1-2'!$113:$1048576,'ป.1-2'!$67:$112</definedName>
    <definedName name="Z_EA7770B0_9E8D_4B7A_86A1_8A3360A78773_.wvu.Rows" localSheetId="11" hidden="1">'ป.1-3'!$130:$1048576,'ป.1-3'!$68:$129</definedName>
    <definedName name="Z_EA7770B0_9E8D_4B7A_86A1_8A3360A78773_.wvu.Rows" localSheetId="12" hidden="1">'ป.2-1'!$62:$1048576</definedName>
    <definedName name="Z_EA7770B0_9E8D_4B7A_86A1_8A3360A78773_.wvu.Rows" localSheetId="13" hidden="1">'ป.2-2'!$61:$1048576</definedName>
    <definedName name="Z_EA7770B0_9E8D_4B7A_86A1_8A3360A78773_.wvu.Rows" localSheetId="14" hidden="1">'ป.2-3'!$59:$1048576</definedName>
    <definedName name="Z_EA7770B0_9E8D_4B7A_86A1_8A3360A78773_.wvu.Rows" localSheetId="15" hidden="1">'ป.3-1'!$66:$1048576,'ป.3-1'!$62:$65</definedName>
    <definedName name="Z_EA7770B0_9E8D_4B7A_86A1_8A3360A78773_.wvu.Rows" localSheetId="16" hidden="1">'ป.3-2'!$88:$1048576,'ป.3-2'!$60:$87</definedName>
    <definedName name="Z_EA7770B0_9E8D_4B7A_86A1_8A3360A78773_.wvu.Rows" localSheetId="17" hidden="1">'ป.3-3'!$64:$1048576</definedName>
    <definedName name="Z_EA7770B0_9E8D_4B7A_86A1_8A3360A78773_.wvu.Rows" localSheetId="18" hidden="1">'ป.4-1'!$63:$1048576</definedName>
    <definedName name="Z_EA7770B0_9E8D_4B7A_86A1_8A3360A78773_.wvu.Rows" localSheetId="19" hidden="1">'ป.4-2'!$63:$1048576</definedName>
    <definedName name="Z_EA7770B0_9E8D_4B7A_86A1_8A3360A78773_.wvu.Rows" localSheetId="20" hidden="1">'ป.4-3'!$60:$1048576</definedName>
    <definedName name="Z_EA7770B0_9E8D_4B7A_86A1_8A3360A78773_.wvu.Rows" localSheetId="27" hidden="1">'ป.6-1'!$18:$18</definedName>
    <definedName name="Z_EA7770B0_9E8D_4B7A_86A1_8A3360A78773_.wvu.Rows" localSheetId="29" hidden="1">'ป.6-3'!$37:$37</definedName>
    <definedName name="Z_EA7770B0_9E8D_4B7A_86A1_8A3360A78773_.wvu.Rows" localSheetId="2" hidden="1">'อ.1-1 '!$62:$1048576</definedName>
    <definedName name="Z_EA7770B0_9E8D_4B7A_86A1_8A3360A78773_.wvu.Rows" localSheetId="3" hidden="1">'อ.2-1'!$63:$1048576</definedName>
    <definedName name="Z_EA7770B0_9E8D_4B7A_86A1_8A3360A78773_.wvu.Rows" localSheetId="8" hidden="1">'อ.2-4'!$67:$1048576</definedName>
    <definedName name="Z_EA7770B0_9E8D_4B7A_86A1_8A3360A78773_.wvu.Rows" localSheetId="5" hidden="1">'อ.3-1'!$66:$1048576</definedName>
    <definedName name="Z_EA7770B0_9E8D_4B7A_86A1_8A3360A78773_.wvu.Rows" localSheetId="6" hidden="1">'อ.3-2'!$64:$1048576</definedName>
    <definedName name="Z_EA7770B0_9E8D_4B7A_86A1_8A3360A78773_.wvu.Rows" localSheetId="7" hidden="1">'อ.3-3'!$65:$1048576</definedName>
    <definedName name="Z_EF353C85_8E00_4D22_B140_DB5A928CCC8C_.wvu.Cols" localSheetId="21" hidden="1">'5-1เดิม'!$N:$XFD</definedName>
    <definedName name="Z_EF353C85_8E00_4D22_B140_DB5A928CCC8C_.wvu.Cols" localSheetId="22" hidden="1">'5-2เดิม'!$N:$XFD</definedName>
    <definedName name="Z_EF353C85_8E00_4D22_B140_DB5A928CCC8C_.wvu.Cols" localSheetId="0" hidden="1">จำนวนนักเรียน2564เดิม!$S:$XFD</definedName>
    <definedName name="Z_EF353C85_8E00_4D22_B140_DB5A928CCC8C_.wvu.Cols" localSheetId="1" hidden="1">จำนวนนักเรียน2567_Use!$S:$XFD</definedName>
    <definedName name="Z_EF353C85_8E00_4D22_B140_DB5A928CCC8C_.wvu.Cols" localSheetId="9" hidden="1">'ป.1-1'!$N:$XFD</definedName>
    <definedName name="Z_EF353C85_8E00_4D22_B140_DB5A928CCC8C_.wvu.Cols" localSheetId="10" hidden="1">'ป.1-2'!$N:$XFD</definedName>
    <definedName name="Z_EF353C85_8E00_4D22_B140_DB5A928CCC8C_.wvu.Cols" localSheetId="11" hidden="1">'ป.1-3'!$N:$XFD</definedName>
    <definedName name="Z_EF353C85_8E00_4D22_B140_DB5A928CCC8C_.wvu.Cols" localSheetId="12" hidden="1">'ป.2-1'!$N:$XFD</definedName>
    <definedName name="Z_EF353C85_8E00_4D22_B140_DB5A928CCC8C_.wvu.Cols" localSheetId="13" hidden="1">'ป.2-2'!$N:$XFD</definedName>
    <definedName name="Z_EF353C85_8E00_4D22_B140_DB5A928CCC8C_.wvu.Cols" localSheetId="14" hidden="1">'ป.2-3'!$N:$XFD</definedName>
    <definedName name="Z_EF353C85_8E00_4D22_B140_DB5A928CCC8C_.wvu.Cols" localSheetId="15" hidden="1">'ป.3-1'!$N:$XFD</definedName>
    <definedName name="Z_EF353C85_8E00_4D22_B140_DB5A928CCC8C_.wvu.Cols" localSheetId="16" hidden="1">'ป.3-2'!$N:$XFD</definedName>
    <definedName name="Z_EF353C85_8E00_4D22_B140_DB5A928CCC8C_.wvu.Cols" localSheetId="17" hidden="1">'ป.3-3'!$N:$XFD</definedName>
    <definedName name="Z_EF353C85_8E00_4D22_B140_DB5A928CCC8C_.wvu.Cols" localSheetId="18" hidden="1">'ป.4-1'!$N:$XFD</definedName>
    <definedName name="Z_EF353C85_8E00_4D22_B140_DB5A928CCC8C_.wvu.Cols" localSheetId="19" hidden="1">'ป.4-2'!$N:$XFD</definedName>
    <definedName name="Z_EF353C85_8E00_4D22_B140_DB5A928CCC8C_.wvu.Cols" localSheetId="20" hidden="1">'ป.4-3'!$N:$XFD</definedName>
    <definedName name="Z_EF353C85_8E00_4D22_B140_DB5A928CCC8C_.wvu.Cols" localSheetId="23" hidden="1">'ป.5-1'!$N:$XFD</definedName>
    <definedName name="Z_EF353C85_8E00_4D22_B140_DB5A928CCC8C_.wvu.Cols" localSheetId="24" hidden="1">'ป.5-2'!$N:$XFD</definedName>
    <definedName name="Z_EF353C85_8E00_4D22_B140_DB5A928CCC8C_.wvu.Cols" localSheetId="26" hidden="1">'ป.5-4'!$N:$XFD</definedName>
    <definedName name="Z_EF353C85_8E00_4D22_B140_DB5A928CCC8C_.wvu.Cols" localSheetId="27" hidden="1">'ป.6-1'!$N:$XFD</definedName>
    <definedName name="Z_EF353C85_8E00_4D22_B140_DB5A928CCC8C_.wvu.Cols" localSheetId="28" hidden="1">'ป.6-2'!$N:$XFD</definedName>
    <definedName name="Z_EF353C85_8E00_4D22_B140_DB5A928CCC8C_.wvu.Cols" localSheetId="29" hidden="1">'ป.6-3'!$N:$XFD</definedName>
    <definedName name="Z_EF353C85_8E00_4D22_B140_DB5A928CCC8C_.wvu.Cols" localSheetId="2" hidden="1">'อ.1-1 '!$N:$XFD</definedName>
    <definedName name="Z_EF353C85_8E00_4D22_B140_DB5A928CCC8C_.wvu.Cols" localSheetId="3" hidden="1">'อ.2-1'!$N:$XFD</definedName>
    <definedName name="Z_EF353C85_8E00_4D22_B140_DB5A928CCC8C_.wvu.Cols" localSheetId="8" hidden="1">'อ.2-4'!$N:$XFD</definedName>
    <definedName name="Z_EF353C85_8E00_4D22_B140_DB5A928CCC8C_.wvu.Cols" localSheetId="5" hidden="1">'อ.3-1'!$N:$XFD</definedName>
    <definedName name="Z_EF353C85_8E00_4D22_B140_DB5A928CCC8C_.wvu.Cols" localSheetId="6" hidden="1">'อ.3-2'!$N:$XFD</definedName>
    <definedName name="Z_EF353C85_8E00_4D22_B140_DB5A928CCC8C_.wvu.Cols" localSheetId="7" hidden="1">'อ.3-3'!$N:$XFD</definedName>
    <definedName name="Z_EF353C85_8E00_4D22_B140_DB5A928CCC8C_.wvu.FilterData" localSheetId="22" hidden="1">'5-2เดิม'!$C$4:$E$30</definedName>
    <definedName name="Z_EF353C85_8E00_4D22_B140_DB5A928CCC8C_.wvu.FilterData" localSheetId="24" hidden="1">'ป.5-2'!$C$4:$E$34</definedName>
    <definedName name="Z_EF353C85_8E00_4D22_B140_DB5A928CCC8C_.wvu.FilterData" localSheetId="27" hidden="1">'ป.6-1'!$C$4:$E$37</definedName>
    <definedName name="Z_EF353C85_8E00_4D22_B140_DB5A928CCC8C_.wvu.FilterData" localSheetId="28" hidden="1">'ป.6-2'!$A$1:$H$42</definedName>
    <definedName name="Z_EF353C85_8E00_4D22_B140_DB5A928CCC8C_.wvu.FilterData" localSheetId="29" hidden="1">'ป.6-3'!$C$4:$E$40</definedName>
    <definedName name="Z_EF353C85_8E00_4D22_B140_DB5A928CCC8C_.wvu.PrintArea" localSheetId="21" hidden="1">'5-1เดิม'!$A$1:$K$45</definedName>
    <definedName name="Z_EF353C85_8E00_4D22_B140_DB5A928CCC8C_.wvu.PrintArea" localSheetId="22" hidden="1">'5-2เดิม'!$A$1:$K$45</definedName>
    <definedName name="Z_EF353C85_8E00_4D22_B140_DB5A928CCC8C_.wvu.PrintArea" localSheetId="0" hidden="1">จำนวนนักเรียน2564เดิม!$A$1:$I$39</definedName>
    <definedName name="Z_EF353C85_8E00_4D22_B140_DB5A928CCC8C_.wvu.PrintArea" localSheetId="1" hidden="1">จำนวนนักเรียน2567_Use!$A$1:$I$32</definedName>
    <definedName name="Z_EF353C85_8E00_4D22_B140_DB5A928CCC8C_.wvu.PrintArea" localSheetId="9" hidden="1">'ป.1-1'!$A$1:$K$44</definedName>
    <definedName name="Z_EF353C85_8E00_4D22_B140_DB5A928CCC8C_.wvu.PrintArea" localSheetId="10" hidden="1">'ป.1-2'!$A$1:$K$44</definedName>
    <definedName name="Z_EF353C85_8E00_4D22_B140_DB5A928CCC8C_.wvu.PrintArea" localSheetId="11" hidden="1">'ป.1-3'!$A$1:$K$46</definedName>
    <definedName name="Z_EF353C85_8E00_4D22_B140_DB5A928CCC8C_.wvu.PrintArea" localSheetId="12" hidden="1">'ป.2-1'!$A$1:$K$39</definedName>
    <definedName name="Z_EF353C85_8E00_4D22_B140_DB5A928CCC8C_.wvu.PrintArea" localSheetId="13" hidden="1">'ป.2-2'!$A$1:$K$39</definedName>
    <definedName name="Z_EF353C85_8E00_4D22_B140_DB5A928CCC8C_.wvu.PrintArea" localSheetId="14" hidden="1">'ป.2-3'!$A$1:$K$36</definedName>
    <definedName name="Z_EF353C85_8E00_4D22_B140_DB5A928CCC8C_.wvu.PrintArea" localSheetId="15" hidden="1">'ป.3-1'!$A$1:$K$45</definedName>
    <definedName name="Z_EF353C85_8E00_4D22_B140_DB5A928CCC8C_.wvu.PrintArea" localSheetId="16" hidden="1">'ป.3-2'!$A$1:$K$44</definedName>
    <definedName name="Z_EF353C85_8E00_4D22_B140_DB5A928CCC8C_.wvu.PrintArea" localSheetId="17" hidden="1">'ป.3-3'!$A$1:$K$46</definedName>
    <definedName name="Z_EF353C85_8E00_4D22_B140_DB5A928CCC8C_.wvu.PrintArea" localSheetId="18" hidden="1">'ป.4-1'!$A$1:$K$45</definedName>
    <definedName name="Z_EF353C85_8E00_4D22_B140_DB5A928CCC8C_.wvu.PrintArea" localSheetId="19" hidden="1">'ป.4-2'!$A$1:$K$46</definedName>
    <definedName name="Z_EF353C85_8E00_4D22_B140_DB5A928CCC8C_.wvu.PrintArea" localSheetId="20" hidden="1">'ป.4-3'!$A$1:$K$43</definedName>
    <definedName name="Z_EF353C85_8E00_4D22_B140_DB5A928CCC8C_.wvu.PrintArea" localSheetId="23" hidden="1">'ป.5-1'!$A$1:$K$44</definedName>
    <definedName name="Z_EF353C85_8E00_4D22_B140_DB5A928CCC8C_.wvu.PrintArea" localSheetId="24" hidden="1">'ป.5-2'!$A$1:$K$43</definedName>
    <definedName name="Z_EF353C85_8E00_4D22_B140_DB5A928CCC8C_.wvu.PrintArea" localSheetId="26" hidden="1">'ป.5-4'!$A$1:$K$45</definedName>
    <definedName name="Z_EF353C85_8E00_4D22_B140_DB5A928CCC8C_.wvu.PrintArea" localSheetId="27" hidden="1">'ป.6-1'!$A$1:$K$41</definedName>
    <definedName name="Z_EF353C85_8E00_4D22_B140_DB5A928CCC8C_.wvu.PrintArea" localSheetId="28" hidden="1">'ป.6-2'!$A$1:$K$42</definedName>
    <definedName name="Z_EF353C85_8E00_4D22_B140_DB5A928CCC8C_.wvu.PrintArea" localSheetId="29" hidden="1">'ป.6-3'!$A$1:$K$42</definedName>
    <definedName name="Z_EF353C85_8E00_4D22_B140_DB5A928CCC8C_.wvu.PrintArea" localSheetId="2" hidden="1">'อ.1-1 '!$A$1:$K$45</definedName>
    <definedName name="Z_EF353C85_8E00_4D22_B140_DB5A928CCC8C_.wvu.PrintArea" localSheetId="3" hidden="1">'อ.2-1'!$A$1:$K$46</definedName>
    <definedName name="Z_EF353C85_8E00_4D22_B140_DB5A928CCC8C_.wvu.PrintArea" localSheetId="8" hidden="1">'อ.2-4'!$A$1:$K$46</definedName>
    <definedName name="Z_EF353C85_8E00_4D22_B140_DB5A928CCC8C_.wvu.PrintArea" localSheetId="5" hidden="1">'อ.3-1'!$A$1:$K$45</definedName>
    <definedName name="Z_EF353C85_8E00_4D22_B140_DB5A928CCC8C_.wvu.PrintArea" localSheetId="6" hidden="1">'อ.3-2'!$A$1:$K$43</definedName>
    <definedName name="Z_EF353C85_8E00_4D22_B140_DB5A928CCC8C_.wvu.PrintArea" localSheetId="7" hidden="1">'อ.3-3'!$A$1:$K$44</definedName>
    <definedName name="Z_EF353C85_8E00_4D22_B140_DB5A928CCC8C_.wvu.Rows" localSheetId="21" hidden="1">'5-1เดิม'!$98:$1048576,'5-1เดิม'!$63:$97</definedName>
    <definedName name="Z_EF353C85_8E00_4D22_B140_DB5A928CCC8C_.wvu.Rows" localSheetId="22" hidden="1">'5-2เดิม'!$94:$1048576,'5-2เดิม'!$63:$93</definedName>
    <definedName name="Z_EF353C85_8E00_4D22_B140_DB5A928CCC8C_.wvu.Rows" localSheetId="9" hidden="1">'ป.1-1'!$67:$1048576</definedName>
    <definedName name="Z_EF353C85_8E00_4D22_B140_DB5A928CCC8C_.wvu.Rows" localSheetId="10" hidden="1">'ป.1-2'!$113:$1048576,'ป.1-2'!$67:$112</definedName>
    <definedName name="Z_EF353C85_8E00_4D22_B140_DB5A928CCC8C_.wvu.Rows" localSheetId="11" hidden="1">'ป.1-3'!$130:$1048576,'ป.1-3'!$68:$129</definedName>
    <definedName name="Z_EF353C85_8E00_4D22_B140_DB5A928CCC8C_.wvu.Rows" localSheetId="12" hidden="1">'ป.2-1'!$62:$1048576</definedName>
    <definedName name="Z_EF353C85_8E00_4D22_B140_DB5A928CCC8C_.wvu.Rows" localSheetId="13" hidden="1">'ป.2-2'!$61:$1048576</definedName>
    <definedName name="Z_EF353C85_8E00_4D22_B140_DB5A928CCC8C_.wvu.Rows" localSheetId="14" hidden="1">'ป.2-3'!$59:$1048576</definedName>
    <definedName name="Z_EF353C85_8E00_4D22_B140_DB5A928CCC8C_.wvu.Rows" localSheetId="15" hidden="1">'ป.3-1'!$66:$1048576,'ป.3-1'!$62:$65</definedName>
    <definedName name="Z_EF353C85_8E00_4D22_B140_DB5A928CCC8C_.wvu.Rows" localSheetId="16" hidden="1">'ป.3-2'!$88:$1048576,'ป.3-2'!$60:$87</definedName>
    <definedName name="Z_EF353C85_8E00_4D22_B140_DB5A928CCC8C_.wvu.Rows" localSheetId="17" hidden="1">'ป.3-3'!$64:$1048576</definedName>
    <definedName name="Z_EF353C85_8E00_4D22_B140_DB5A928CCC8C_.wvu.Rows" localSheetId="18" hidden="1">'ป.4-1'!$63:$1048576</definedName>
    <definedName name="Z_EF353C85_8E00_4D22_B140_DB5A928CCC8C_.wvu.Rows" localSheetId="19" hidden="1">'ป.4-2'!$63:$1048576</definedName>
    <definedName name="Z_EF353C85_8E00_4D22_B140_DB5A928CCC8C_.wvu.Rows" localSheetId="20" hidden="1">'ป.4-3'!$60:$1048576</definedName>
    <definedName name="Z_EF353C85_8E00_4D22_B140_DB5A928CCC8C_.wvu.Rows" localSheetId="23" hidden="1">'ป.5-1'!$97:$1048576,'ป.5-1'!$62:$96</definedName>
    <definedName name="Z_EF353C85_8E00_4D22_B140_DB5A928CCC8C_.wvu.Rows" localSheetId="24" hidden="1">'ป.5-2'!$90:$1048576,'ป.5-2'!$59:$89</definedName>
    <definedName name="Z_EF353C85_8E00_4D22_B140_DB5A928CCC8C_.wvu.Rows" localSheetId="26" hidden="1">'ป.5-4'!$97:$1048576,'ป.5-4'!$62:$96</definedName>
    <definedName name="Z_EF353C85_8E00_4D22_B140_DB5A928CCC8C_.wvu.Rows" localSheetId="27" hidden="1">'ป.6-1'!$96:$1048576,'ป.6-1'!$58:$95</definedName>
    <definedName name="Z_EF353C85_8E00_4D22_B140_DB5A928CCC8C_.wvu.Rows" localSheetId="28" hidden="1">'ป.6-2'!$99:$1048576,'ป.6-2'!$59:$98</definedName>
    <definedName name="Z_EF353C85_8E00_4D22_B140_DB5A928CCC8C_.wvu.Rows" localSheetId="29" hidden="1">'ป.6-3'!$103:$1048576,'ป.6-3'!$59:$102</definedName>
    <definedName name="Z_EF353C85_8E00_4D22_B140_DB5A928CCC8C_.wvu.Rows" localSheetId="2" hidden="1">'อ.1-1 '!$62:$1048576</definedName>
    <definedName name="Z_EF353C85_8E00_4D22_B140_DB5A928CCC8C_.wvu.Rows" localSheetId="3" hidden="1">'อ.2-1'!$63:$1048576</definedName>
    <definedName name="Z_EF353C85_8E00_4D22_B140_DB5A928CCC8C_.wvu.Rows" localSheetId="8" hidden="1">'อ.2-4'!$67:$1048576</definedName>
    <definedName name="Z_EF353C85_8E00_4D22_B140_DB5A928CCC8C_.wvu.Rows" localSheetId="5" hidden="1">'อ.3-1'!$66:$1048576</definedName>
    <definedName name="Z_EF353C85_8E00_4D22_B140_DB5A928CCC8C_.wvu.Rows" localSheetId="6" hidden="1">'อ.3-2'!$64:$1048576</definedName>
    <definedName name="Z_EF353C85_8E00_4D22_B140_DB5A928CCC8C_.wvu.Rows" localSheetId="7" hidden="1">'อ.3-3'!$65:$1048576</definedName>
    <definedName name="Z_F14C236C_8542_4C8E_B3FE_C5735E6AF6EF_.wvu.FilterData" localSheetId="27" hidden="1">'ป.6-1'!$C$4:$E$37</definedName>
    <definedName name="Z_FF8316E1_40F7_472B_A7E4_36F937EFBF40_.wvu.Cols" localSheetId="0" hidden="1">จำนวนนักเรียน2564เดิม!$S:$XFD</definedName>
    <definedName name="Z_FF8316E1_40F7_472B_A7E4_36F937EFBF40_.wvu.Cols" localSheetId="1" hidden="1">จำนวนนักเรียน2567_Use!$S:$XFD</definedName>
    <definedName name="Z_FF8316E1_40F7_472B_A7E4_36F937EFBF40_.wvu.Cols" localSheetId="9" hidden="1">'ป.1-1'!$N:$XFD</definedName>
    <definedName name="Z_FF8316E1_40F7_472B_A7E4_36F937EFBF40_.wvu.Cols" localSheetId="10" hidden="1">'ป.1-2'!$N:$XFD</definedName>
    <definedName name="Z_FF8316E1_40F7_472B_A7E4_36F937EFBF40_.wvu.Cols" localSheetId="11" hidden="1">'ป.1-3'!$N:$XFD</definedName>
    <definedName name="Z_FF8316E1_40F7_472B_A7E4_36F937EFBF40_.wvu.Cols" localSheetId="12" hidden="1">'ป.2-1'!$N:$XFD</definedName>
    <definedName name="Z_FF8316E1_40F7_472B_A7E4_36F937EFBF40_.wvu.Cols" localSheetId="13" hidden="1">'ป.2-2'!$N:$XFD</definedName>
    <definedName name="Z_FF8316E1_40F7_472B_A7E4_36F937EFBF40_.wvu.Cols" localSheetId="14" hidden="1">'ป.2-3'!$N:$XFD</definedName>
    <definedName name="Z_FF8316E1_40F7_472B_A7E4_36F937EFBF40_.wvu.Cols" localSheetId="15" hidden="1">'ป.3-1'!$N:$XFD</definedName>
    <definedName name="Z_FF8316E1_40F7_472B_A7E4_36F937EFBF40_.wvu.Cols" localSheetId="16" hidden="1">'ป.3-2'!$N:$XFD</definedName>
    <definedName name="Z_FF8316E1_40F7_472B_A7E4_36F937EFBF40_.wvu.Cols" localSheetId="17" hidden="1">'ป.3-3'!$N:$XFD</definedName>
    <definedName name="Z_FF8316E1_40F7_472B_A7E4_36F937EFBF40_.wvu.Cols" localSheetId="18" hidden="1">'ป.4-1'!$N:$XFD</definedName>
    <definedName name="Z_FF8316E1_40F7_472B_A7E4_36F937EFBF40_.wvu.Cols" localSheetId="19" hidden="1">'ป.4-2'!$N:$XFD</definedName>
    <definedName name="Z_FF8316E1_40F7_472B_A7E4_36F937EFBF40_.wvu.Cols" localSheetId="20" hidden="1">'ป.4-3'!$N:$XFD</definedName>
    <definedName name="Z_FF8316E1_40F7_472B_A7E4_36F937EFBF40_.wvu.Cols" localSheetId="2" hidden="1">'อ.1-1 '!$N:$XFD</definedName>
    <definedName name="Z_FF8316E1_40F7_472B_A7E4_36F937EFBF40_.wvu.Cols" localSheetId="3" hidden="1">'อ.2-1'!$N:$XFD</definedName>
    <definedName name="Z_FF8316E1_40F7_472B_A7E4_36F937EFBF40_.wvu.Cols" localSheetId="8" hidden="1">'อ.2-4'!$N:$XFD</definedName>
    <definedName name="Z_FF8316E1_40F7_472B_A7E4_36F937EFBF40_.wvu.Cols" localSheetId="5" hidden="1">'อ.3-1'!$N:$XFD</definedName>
    <definedName name="Z_FF8316E1_40F7_472B_A7E4_36F937EFBF40_.wvu.Cols" localSheetId="6" hidden="1">'อ.3-2'!$N:$XFD</definedName>
    <definedName name="Z_FF8316E1_40F7_472B_A7E4_36F937EFBF40_.wvu.Cols" localSheetId="7" hidden="1">'อ.3-3'!$N:$XFD</definedName>
    <definedName name="Z_FF8316E1_40F7_472B_A7E4_36F937EFBF40_.wvu.FilterData" localSheetId="22" hidden="1">'5-2เดิม'!$C$4:$E$30</definedName>
    <definedName name="Z_FF8316E1_40F7_472B_A7E4_36F937EFBF40_.wvu.FilterData" localSheetId="20" hidden="1">'ป.4-3'!$B$5:$F$40</definedName>
    <definedName name="Z_FF8316E1_40F7_472B_A7E4_36F937EFBF40_.wvu.FilterData" localSheetId="24" hidden="1">'ป.5-2'!$C$4:$E$34</definedName>
    <definedName name="Z_FF8316E1_40F7_472B_A7E4_36F937EFBF40_.wvu.FilterData" localSheetId="27" hidden="1">'ป.6-1'!$C$4:$E$37</definedName>
    <definedName name="Z_FF8316E1_40F7_472B_A7E4_36F937EFBF40_.wvu.FilterData" localSheetId="28" hidden="1">'ป.6-2'!$A$1:$H$42</definedName>
    <definedName name="Z_FF8316E1_40F7_472B_A7E4_36F937EFBF40_.wvu.FilterData" localSheetId="29" hidden="1">'ป.6-3'!$C$4:$E$40</definedName>
    <definedName name="Z_FF8316E1_40F7_472B_A7E4_36F937EFBF40_.wvu.PrintArea" localSheetId="21" hidden="1">'5-1เดิม'!$A$1:$K$45</definedName>
    <definedName name="Z_FF8316E1_40F7_472B_A7E4_36F937EFBF40_.wvu.PrintArea" localSheetId="22" hidden="1">'5-2เดิม'!$A$1:$K$45</definedName>
    <definedName name="Z_FF8316E1_40F7_472B_A7E4_36F937EFBF40_.wvu.PrintArea" localSheetId="0" hidden="1">จำนวนนักเรียน2564เดิม!$A$1:$I$39</definedName>
    <definedName name="Z_FF8316E1_40F7_472B_A7E4_36F937EFBF40_.wvu.PrintArea" localSheetId="1" hidden="1">จำนวนนักเรียน2567_Use!$A$1:$I$32</definedName>
    <definedName name="Z_FF8316E1_40F7_472B_A7E4_36F937EFBF40_.wvu.PrintArea" localSheetId="9" hidden="1">'ป.1-1'!$A$1:$K$44</definedName>
    <definedName name="Z_FF8316E1_40F7_472B_A7E4_36F937EFBF40_.wvu.PrintArea" localSheetId="10" hidden="1">'ป.1-2'!$A$1:$K$44</definedName>
    <definedName name="Z_FF8316E1_40F7_472B_A7E4_36F937EFBF40_.wvu.PrintArea" localSheetId="11" hidden="1">'ป.1-3'!$A$1:$K$46</definedName>
    <definedName name="Z_FF8316E1_40F7_472B_A7E4_36F937EFBF40_.wvu.PrintArea" localSheetId="12" hidden="1">'ป.2-1'!$A$1:$K$39</definedName>
    <definedName name="Z_FF8316E1_40F7_472B_A7E4_36F937EFBF40_.wvu.PrintArea" localSheetId="13" hidden="1">'ป.2-2'!$A$1:$K$39</definedName>
    <definedName name="Z_FF8316E1_40F7_472B_A7E4_36F937EFBF40_.wvu.PrintArea" localSheetId="14" hidden="1">'ป.2-3'!$A$1:$K$36</definedName>
    <definedName name="Z_FF8316E1_40F7_472B_A7E4_36F937EFBF40_.wvu.PrintArea" localSheetId="15" hidden="1">'ป.3-1'!$A$1:$K$45</definedName>
    <definedName name="Z_FF8316E1_40F7_472B_A7E4_36F937EFBF40_.wvu.PrintArea" localSheetId="16" hidden="1">'ป.3-2'!$A$1:$K$44</definedName>
    <definedName name="Z_FF8316E1_40F7_472B_A7E4_36F937EFBF40_.wvu.PrintArea" localSheetId="17" hidden="1">'ป.3-3'!$A$1:$K$46</definedName>
    <definedName name="Z_FF8316E1_40F7_472B_A7E4_36F937EFBF40_.wvu.PrintArea" localSheetId="18" hidden="1">'ป.4-1'!$A$1:$K$45</definedName>
    <definedName name="Z_FF8316E1_40F7_472B_A7E4_36F937EFBF40_.wvu.PrintArea" localSheetId="19" hidden="1">'ป.4-2'!$A$1:$K$46</definedName>
    <definedName name="Z_FF8316E1_40F7_472B_A7E4_36F937EFBF40_.wvu.PrintArea" localSheetId="20" hidden="1">'ป.4-3'!$A$1:$K$43</definedName>
    <definedName name="Z_FF8316E1_40F7_472B_A7E4_36F937EFBF40_.wvu.PrintArea" localSheetId="23" hidden="1">'ป.5-1'!$A$1:$K$44</definedName>
    <definedName name="Z_FF8316E1_40F7_472B_A7E4_36F937EFBF40_.wvu.PrintArea" localSheetId="24" hidden="1">'ป.5-2'!$A$1:$K$43</definedName>
    <definedName name="Z_FF8316E1_40F7_472B_A7E4_36F937EFBF40_.wvu.PrintArea" localSheetId="26" hidden="1">'ป.5-4'!$A$1:$K$45</definedName>
    <definedName name="Z_FF8316E1_40F7_472B_A7E4_36F937EFBF40_.wvu.PrintArea" localSheetId="27" hidden="1">'ป.6-1'!$A$1:$K$41</definedName>
    <definedName name="Z_FF8316E1_40F7_472B_A7E4_36F937EFBF40_.wvu.PrintArea" localSheetId="28" hidden="1">'ป.6-2'!$A$1:$K$42</definedName>
    <definedName name="Z_FF8316E1_40F7_472B_A7E4_36F937EFBF40_.wvu.PrintArea" localSheetId="29" hidden="1">'ป.6-3'!$A$1:$K$42</definedName>
    <definedName name="Z_FF8316E1_40F7_472B_A7E4_36F937EFBF40_.wvu.PrintArea" localSheetId="2" hidden="1">'อ.1-1 '!$A$1:$K$45</definedName>
    <definedName name="Z_FF8316E1_40F7_472B_A7E4_36F937EFBF40_.wvu.PrintArea" localSheetId="3" hidden="1">'อ.2-1'!$A$1:$K$46</definedName>
    <definedName name="Z_FF8316E1_40F7_472B_A7E4_36F937EFBF40_.wvu.PrintArea" localSheetId="8" hidden="1">'อ.2-4'!$A$1:$K$46</definedName>
    <definedName name="Z_FF8316E1_40F7_472B_A7E4_36F937EFBF40_.wvu.PrintArea" localSheetId="5" hidden="1">'อ.3-1'!$A$1:$K$45</definedName>
    <definedName name="Z_FF8316E1_40F7_472B_A7E4_36F937EFBF40_.wvu.PrintArea" localSheetId="6" hidden="1">'อ.3-2'!$A$1:$K$43</definedName>
    <definedName name="Z_FF8316E1_40F7_472B_A7E4_36F937EFBF40_.wvu.PrintArea" localSheetId="7" hidden="1">'อ.3-3'!$A$1:$K$44</definedName>
    <definedName name="Z_FF8316E1_40F7_472B_A7E4_36F937EFBF40_.wvu.Rows" localSheetId="9" hidden="1">'ป.1-1'!$67:$1048576</definedName>
    <definedName name="Z_FF8316E1_40F7_472B_A7E4_36F937EFBF40_.wvu.Rows" localSheetId="10" hidden="1">'ป.1-2'!$113:$1048576,'ป.1-2'!$67:$112</definedName>
    <definedName name="Z_FF8316E1_40F7_472B_A7E4_36F937EFBF40_.wvu.Rows" localSheetId="11" hidden="1">'ป.1-3'!$130:$1048576,'ป.1-3'!$68:$129</definedName>
    <definedName name="Z_FF8316E1_40F7_472B_A7E4_36F937EFBF40_.wvu.Rows" localSheetId="12" hidden="1">'ป.2-1'!$62:$1048576</definedName>
    <definedName name="Z_FF8316E1_40F7_472B_A7E4_36F937EFBF40_.wvu.Rows" localSheetId="13" hidden="1">'ป.2-2'!$61:$1048576</definedName>
    <definedName name="Z_FF8316E1_40F7_472B_A7E4_36F937EFBF40_.wvu.Rows" localSheetId="14" hidden="1">'ป.2-3'!$59:$1048576</definedName>
    <definedName name="Z_FF8316E1_40F7_472B_A7E4_36F937EFBF40_.wvu.Rows" localSheetId="15" hidden="1">'ป.3-1'!$66:$1048576,'ป.3-1'!$62:$65</definedName>
    <definedName name="Z_FF8316E1_40F7_472B_A7E4_36F937EFBF40_.wvu.Rows" localSheetId="16" hidden="1">'ป.3-2'!$88:$1048576,'ป.3-2'!$60:$87</definedName>
    <definedName name="Z_FF8316E1_40F7_472B_A7E4_36F937EFBF40_.wvu.Rows" localSheetId="17" hidden="1">'ป.3-3'!$64:$1048576</definedName>
    <definedName name="Z_FF8316E1_40F7_472B_A7E4_36F937EFBF40_.wvu.Rows" localSheetId="18" hidden="1">'ป.4-1'!$63:$1048576</definedName>
    <definedName name="Z_FF8316E1_40F7_472B_A7E4_36F937EFBF40_.wvu.Rows" localSheetId="19" hidden="1">'ป.4-2'!$63:$1048576</definedName>
    <definedName name="Z_FF8316E1_40F7_472B_A7E4_36F937EFBF40_.wvu.Rows" localSheetId="20" hidden="1">'ป.4-3'!$60:$1048576</definedName>
    <definedName name="Z_FF8316E1_40F7_472B_A7E4_36F937EFBF40_.wvu.Rows" localSheetId="2" hidden="1">'อ.1-1 '!$62:$1048576</definedName>
    <definedName name="Z_FF8316E1_40F7_472B_A7E4_36F937EFBF40_.wvu.Rows" localSheetId="3" hidden="1">'อ.2-1'!$63:$1048576</definedName>
    <definedName name="Z_FF8316E1_40F7_472B_A7E4_36F937EFBF40_.wvu.Rows" localSheetId="8" hidden="1">'อ.2-4'!$67:$1048576</definedName>
    <definedName name="Z_FF8316E1_40F7_472B_A7E4_36F937EFBF40_.wvu.Rows" localSheetId="5" hidden="1">'อ.3-1'!$66:$1048576</definedName>
    <definedName name="Z_FF8316E1_40F7_472B_A7E4_36F937EFBF40_.wvu.Rows" localSheetId="6" hidden="1">'อ.3-2'!$64:$1048576</definedName>
    <definedName name="Z_FF8316E1_40F7_472B_A7E4_36F937EFBF40_.wvu.Rows" localSheetId="7" hidden="1">'อ.3-3'!$65:$1048576</definedName>
  </definedNames>
  <calcPr calcId="181029"/>
  <customWorkbookViews>
    <customWorkbookView name="patchat - มุมมองส่วนบุคคล" guid="{56EDC057-306A-408D-B0FD-5D29C1CAD787}" mergeInterval="0" personalView="1" maximized="1" xWindow="-8" yWindow="-8" windowWidth="1936" windowHeight="1056" tabRatio="814" activeSheetId="27"/>
    <customWorkbookView name="Gradpc - มุมมองส่วนบุคคล" guid="{961BCA82-BD05-40E7-86D3-57E43A60794D}" mergeInterval="0" personalView="1" maximized="1" xWindow="-8" yWindow="-8" windowWidth="1382" windowHeight="744" tabRatio="814" activeSheetId="5"/>
    <customWorkbookView name="ProGrade - มุมมองส่วนบุคคล" guid="{CC1544AC-A701-4C0E-A140-8075A6E63E4E}" mergeInterval="0" personalView="1" maximized="1" xWindow="-8" yWindow="-8" windowWidth="1376" windowHeight="744" tabRatio="814" activeSheetId="15"/>
    <customWorkbookView name="thurakan - มุมมองส่วนบุคคล" guid="{EA7770B0-9E8D-4B7A-86A1-8A3360A78773}" mergeInterval="0" personalView="1" maximized="1" xWindow="-8" yWindow="-8" windowWidth="1382" windowHeight="744" activeSheetId="4"/>
    <customWorkbookView name="lib01 - Personal View" guid="{FF8316E1-40F7-472B-A7E4-36F937EFBF40}" mergeInterval="0" personalView="1" maximized="1" xWindow="-8" yWindow="-8" windowWidth="1168" windowHeight="840" tabRatio="814" activeSheetId="12"/>
    <customWorkbookView name="Lenovo - มุมมองส่วนบุคคล" guid="{B62A0AE4-F8E4-4480-B3DB-FE48C90F4F01}" mergeInterval="0" personalView="1" maximized="1" xWindow="-9" yWindow="-9" windowWidth="1938" windowHeight="1048" tabRatio="814" activeSheetId="2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32" l="1"/>
  <c r="C52" i="32"/>
  <c r="C54" i="32" l="1"/>
  <c r="C7" i="2" l="1"/>
  <c r="B7" i="2"/>
  <c r="C52" i="28" l="1"/>
  <c r="C53" i="23"/>
  <c r="C52" i="23"/>
  <c r="C46" i="15"/>
  <c r="C45" i="15"/>
  <c r="C53" i="13"/>
  <c r="C52" i="13"/>
  <c r="C49" i="33"/>
  <c r="C48" i="33"/>
  <c r="C50" i="33" l="1"/>
  <c r="C51" i="28"/>
  <c r="C51" i="12"/>
  <c r="C50" i="12"/>
  <c r="C53" i="52" l="1"/>
  <c r="C5" i="2" s="1"/>
  <c r="C52" i="52"/>
  <c r="C54" i="52" l="1"/>
  <c r="B5" i="2"/>
  <c r="C52" i="22"/>
  <c r="C19" i="2" s="1"/>
  <c r="C51" i="22"/>
  <c r="C24" i="45"/>
  <c r="B24" i="45"/>
  <c r="C50" i="24"/>
  <c r="C21" i="2" s="1"/>
  <c r="C49" i="24"/>
  <c r="B21" i="2" s="1"/>
  <c r="C48" i="51"/>
  <c r="C24" i="2" s="1"/>
  <c r="C47" i="51"/>
  <c r="B24" i="2" s="1"/>
  <c r="C50" i="36"/>
  <c r="C23" i="2" s="1"/>
  <c r="C49" i="36"/>
  <c r="B23" i="2" s="1"/>
  <c r="C51" i="38"/>
  <c r="C22" i="2" s="1"/>
  <c r="C50" i="38"/>
  <c r="B22" i="2" s="1"/>
  <c r="C25" i="2"/>
  <c r="B25" i="2"/>
  <c r="C53" i="29"/>
  <c r="C26" i="2" s="1"/>
  <c r="C52" i="29"/>
  <c r="B26" i="2" s="1"/>
  <c r="C50" i="30"/>
  <c r="C27" i="2" s="1"/>
  <c r="C49" i="30"/>
  <c r="B27" i="2" s="1"/>
  <c r="D38" i="45"/>
  <c r="I34" i="45"/>
  <c r="D34" i="45"/>
  <c r="I33" i="45"/>
  <c r="I32" i="45"/>
  <c r="I31" i="45"/>
  <c r="I30" i="45"/>
  <c r="I29" i="45"/>
  <c r="I28" i="45"/>
  <c r="I27" i="45"/>
  <c r="I26" i="45"/>
  <c r="D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D10" i="45"/>
  <c r="I9" i="45"/>
  <c r="I8" i="45"/>
  <c r="I7" i="45"/>
  <c r="I6" i="45"/>
  <c r="I5" i="45"/>
  <c r="I4" i="45"/>
  <c r="I3" i="45"/>
  <c r="C55" i="44"/>
  <c r="C28" i="45" s="1"/>
  <c r="C54" i="44"/>
  <c r="C55" i="43"/>
  <c r="C27" i="45" s="1"/>
  <c r="C54" i="43"/>
  <c r="B27" i="45" s="1"/>
  <c r="C44" i="16"/>
  <c r="I3" i="2"/>
  <c r="I4" i="2"/>
  <c r="I5" i="2"/>
  <c r="I6" i="2"/>
  <c r="I7" i="2"/>
  <c r="I8" i="2"/>
  <c r="I9" i="2"/>
  <c r="I10" i="2"/>
  <c r="C53" i="41"/>
  <c r="C18" i="2" s="1"/>
  <c r="C52" i="41"/>
  <c r="B18" i="2" s="1"/>
  <c r="C51" i="40"/>
  <c r="C20" i="45" s="1"/>
  <c r="C50" i="40"/>
  <c r="B17" i="2" s="1"/>
  <c r="C52" i="39"/>
  <c r="C16" i="2" s="1"/>
  <c r="C51" i="39"/>
  <c r="B22" i="45"/>
  <c r="D22" i="45" s="1"/>
  <c r="C22" i="45"/>
  <c r="C52" i="35"/>
  <c r="C51" i="35"/>
  <c r="D29" i="45"/>
  <c r="C52" i="3"/>
  <c r="C3" i="45" s="1"/>
  <c r="C51" i="3"/>
  <c r="B3" i="2" s="1"/>
  <c r="C51" i="34"/>
  <c r="C52" i="34"/>
  <c r="C9" i="2" s="1"/>
  <c r="C8" i="2"/>
  <c r="B8" i="45"/>
  <c r="C52" i="31"/>
  <c r="C6" i="2" s="1"/>
  <c r="C51" i="31"/>
  <c r="B6" i="2" s="1"/>
  <c r="C14" i="45"/>
  <c r="C5" i="45"/>
  <c r="B5" i="45"/>
  <c r="D5" i="45" s="1"/>
  <c r="C53" i="4"/>
  <c r="C52" i="4"/>
  <c r="D31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C15" i="45"/>
  <c r="B15" i="45"/>
  <c r="C13" i="45"/>
  <c r="B12" i="2"/>
  <c r="C12" i="45"/>
  <c r="B12" i="45"/>
  <c r="C52" i="11"/>
  <c r="C10" i="2" s="1"/>
  <c r="C51" i="11"/>
  <c r="B11" i="45" s="1"/>
  <c r="C43" i="17"/>
  <c r="C17" i="45" s="1"/>
  <c r="C42" i="17"/>
  <c r="B17" i="45" s="1"/>
  <c r="C45" i="16"/>
  <c r="C14" i="2" s="1"/>
  <c r="C32" i="45"/>
  <c r="B32" i="45"/>
  <c r="C31" i="45"/>
  <c r="B31" i="45"/>
  <c r="J19" i="45" l="1"/>
  <c r="C56" i="44"/>
  <c r="J23" i="45"/>
  <c r="J31" i="45"/>
  <c r="C4" i="2"/>
  <c r="D24" i="2"/>
  <c r="J19" i="2"/>
  <c r="C9" i="45"/>
  <c r="C53" i="34"/>
  <c r="D31" i="45"/>
  <c r="D26" i="2"/>
  <c r="I35" i="45"/>
  <c r="J11" i="45"/>
  <c r="J27" i="45"/>
  <c r="D32" i="45"/>
  <c r="D27" i="45"/>
  <c r="C53" i="35"/>
  <c r="J15" i="45"/>
  <c r="D25" i="2"/>
  <c r="D23" i="2"/>
  <c r="J25" i="2"/>
  <c r="J16" i="2"/>
  <c r="J13" i="2"/>
  <c r="J22" i="2"/>
  <c r="J10" i="2"/>
  <c r="I28" i="2"/>
  <c r="C53" i="3"/>
  <c r="C3" i="2"/>
  <c r="C54" i="4"/>
  <c r="B4" i="45"/>
  <c r="B8" i="2"/>
  <c r="D8" i="2" s="1"/>
  <c r="D6" i="2"/>
  <c r="C53" i="31"/>
  <c r="B6" i="45"/>
  <c r="B4" i="2"/>
  <c r="C4" i="45"/>
  <c r="C6" i="45"/>
  <c r="B3" i="45"/>
  <c r="D3" i="45" s="1"/>
  <c r="B28" i="45"/>
  <c r="D28" i="45" s="1"/>
  <c r="D5" i="2"/>
  <c r="B9" i="45"/>
  <c r="D22" i="2"/>
  <c r="C30" i="45"/>
  <c r="C56" i="43"/>
  <c r="C8" i="45"/>
  <c r="D8" i="45" s="1"/>
  <c r="B9" i="2"/>
  <c r="D9" i="2" s="1"/>
  <c r="C7" i="45"/>
  <c r="B30" i="45"/>
  <c r="B14" i="45"/>
  <c r="D14" i="45" s="1"/>
  <c r="C54" i="13"/>
  <c r="C12" i="2"/>
  <c r="D12" i="2" s="1"/>
  <c r="B13" i="45"/>
  <c r="D13" i="45" s="1"/>
  <c r="C53" i="11"/>
  <c r="C11" i="45"/>
  <c r="D11" i="45" s="1"/>
  <c r="B10" i="2"/>
  <c r="D10" i="2" s="1"/>
  <c r="B11" i="2"/>
  <c r="C52" i="12"/>
  <c r="C11" i="2"/>
  <c r="D12" i="45"/>
  <c r="C54" i="29"/>
  <c r="C53" i="28"/>
  <c r="C51" i="36"/>
  <c r="C49" i="51"/>
  <c r="C52" i="38"/>
  <c r="D21" i="2"/>
  <c r="C53" i="22"/>
  <c r="C53" i="39"/>
  <c r="D18" i="2"/>
  <c r="B18" i="45"/>
  <c r="C18" i="45"/>
  <c r="D17" i="45"/>
  <c r="C44" i="17"/>
  <c r="C15" i="2"/>
  <c r="B15" i="2"/>
  <c r="C46" i="16"/>
  <c r="C16" i="45"/>
  <c r="B16" i="45"/>
  <c r="B14" i="2"/>
  <c r="D14" i="2" s="1"/>
  <c r="D15" i="45"/>
  <c r="B13" i="2"/>
  <c r="C47" i="15"/>
  <c r="C13" i="2"/>
  <c r="C54" i="41"/>
  <c r="C21" i="45"/>
  <c r="B21" i="45"/>
  <c r="C17" i="2"/>
  <c r="C52" i="40"/>
  <c r="B20" i="45"/>
  <c r="D20" i="45" s="1"/>
  <c r="B19" i="45"/>
  <c r="B16" i="2"/>
  <c r="D16" i="2" s="1"/>
  <c r="C19" i="45"/>
  <c r="B23" i="45"/>
  <c r="C23" i="45"/>
  <c r="B19" i="2"/>
  <c r="D19" i="2" s="1"/>
  <c r="D24" i="45"/>
  <c r="C54" i="23"/>
  <c r="C20" i="2"/>
  <c r="B20" i="2"/>
  <c r="C51" i="24"/>
  <c r="B25" i="45"/>
  <c r="C25" i="45"/>
  <c r="D27" i="2"/>
  <c r="C51" i="30"/>
  <c r="B33" i="45"/>
  <c r="C33" i="45"/>
  <c r="D9" i="45" l="1"/>
  <c r="D4" i="2"/>
  <c r="E25" i="2"/>
  <c r="J35" i="45"/>
  <c r="D30" i="45"/>
  <c r="E22" i="2"/>
  <c r="E27" i="45"/>
  <c r="J28" i="2"/>
  <c r="D16" i="45"/>
  <c r="D6" i="45"/>
  <c r="D3" i="2"/>
  <c r="D4" i="45"/>
  <c r="F3" i="45" s="1"/>
  <c r="D25" i="45"/>
  <c r="E11" i="45"/>
  <c r="D11" i="2"/>
  <c r="D23" i="45"/>
  <c r="D21" i="45"/>
  <c r="C35" i="45"/>
  <c r="D18" i="45"/>
  <c r="D15" i="2"/>
  <c r="C28" i="2"/>
  <c r="D13" i="2"/>
  <c r="B35" i="45"/>
  <c r="D17" i="2"/>
  <c r="E16" i="2" s="1"/>
  <c r="D19" i="45"/>
  <c r="D20" i="2"/>
  <c r="E19" i="2" s="1"/>
  <c r="D33" i="45"/>
  <c r="E31" i="45" s="1"/>
  <c r="E3" i="2" l="1"/>
  <c r="E15" i="45"/>
  <c r="E3" i="45"/>
  <c r="E23" i="45"/>
  <c r="E10" i="2"/>
  <c r="E13" i="2"/>
  <c r="D35" i="45"/>
  <c r="E19" i="45"/>
  <c r="F10" i="2" l="1"/>
  <c r="F11" i="45"/>
  <c r="F36" i="45" s="1"/>
  <c r="E36" i="45"/>
  <c r="B7" i="45"/>
  <c r="D7" i="45" s="1"/>
  <c r="E6" i="45" s="1"/>
  <c r="B28" i="2"/>
  <c r="D7" i="2" l="1"/>
  <c r="E6" i="2" l="1"/>
  <c r="E29" i="2" s="1"/>
  <c r="F3" i="2"/>
  <c r="F29" i="2" s="1"/>
  <c r="D28" i="2"/>
</calcChain>
</file>

<file path=xl/sharedStrings.xml><?xml version="1.0" encoding="utf-8"?>
<sst xmlns="http://schemas.openxmlformats.org/spreadsheetml/2006/main" count="3290" uniqueCount="1871">
  <si>
    <t>เลขที่</t>
  </si>
  <si>
    <t>เลขประจำตัว</t>
  </si>
  <si>
    <t>ชื่อ-สกุล</t>
  </si>
  <si>
    <t>ชั้นเดิม</t>
  </si>
  <si>
    <t>เด็กหญิง</t>
  </si>
  <si>
    <t>ป.4/1</t>
  </si>
  <si>
    <t>ป.4/2</t>
  </si>
  <si>
    <t>เด็กชาย</t>
  </si>
  <si>
    <t>ด.ช.</t>
  </si>
  <si>
    <t>ป.4/3</t>
  </si>
  <si>
    <t>ป.5/1</t>
  </si>
  <si>
    <t>ด.ญ</t>
  </si>
  <si>
    <t>ป.5/2</t>
  </si>
  <si>
    <t>แอนดริส</t>
  </si>
  <si>
    <t>ป.5/3</t>
  </si>
  <si>
    <t>รายชื่อนักเรียนชั้นประถมศึกษาปีที่  4/1</t>
  </si>
  <si>
    <t>รายชื่อนักเรียนชั้นประถมศึกษาปีที่  4/2</t>
  </si>
  <si>
    <t>รายชื่อนักเรียนชั้นประถมศึกษาปีที่  4/3</t>
  </si>
  <si>
    <t>ป.3/1</t>
  </si>
  <si>
    <t>ป.3/2</t>
  </si>
  <si>
    <t>ป.3/3</t>
  </si>
  <si>
    <t>มะลิวัลย์</t>
  </si>
  <si>
    <t>รายชื่อนักเรียนชั้นประถมศึกษาปีที่  3/1</t>
  </si>
  <si>
    <t xml:space="preserve">                                                                                                                                                       </t>
  </si>
  <si>
    <t>รายชื่อนักเรียนชั้นประถมศึกษาปีที่  3/2</t>
  </si>
  <si>
    <t>รายชื่อนักเรียนชั้นประถมศึกษาปีที่  3/3</t>
  </si>
  <si>
    <t>ป.2/2</t>
  </si>
  <si>
    <t>ป.2/1</t>
  </si>
  <si>
    <t>ป.2/3</t>
  </si>
  <si>
    <t>ครูประจำชั้น  นายสัญญา  ธรรมสุนา</t>
  </si>
  <si>
    <t>รายชื่อนักเรียนชั้นประถมศึกษาปีที่  5/1</t>
  </si>
  <si>
    <t>ครูประจำชั้น  นางสิริกานต์  นิธิปุณยปรีดา</t>
  </si>
  <si>
    <t>รายชื่อนักเรียนชั้นประถมศึกษาปีที่ 5/2</t>
  </si>
  <si>
    <t>รายชื่อนักเรียนชั้นประถมศึกษาปีที่ 6/2</t>
  </si>
  <si>
    <t>รายชื่อนักเรียนชั้นประถมศึกษาปีที่  6/1</t>
  </si>
  <si>
    <t>ป.6/2</t>
  </si>
  <si>
    <t>รายชื่อนักเรียนชั้นประถมศึกษาปีที่  2/1</t>
  </si>
  <si>
    <t>รายชื่อนักเรียนชั้นประถมศึกษาปีที่ 2/2</t>
  </si>
  <si>
    <t>รายชื่อนักเรียนชั้นประถมศึกษาปีที่  2/3</t>
  </si>
  <si>
    <t>ครูประจำชั้น  นางสาวนิตยา  เครือสุวรรณ</t>
  </si>
  <si>
    <t>รายชื่อนักเรียนชั้นประถมศึกษาปีที่  1/1</t>
  </si>
  <si>
    <t>รายชื่อนักเรียนชั้นประถมศึกษาปีที่  1/2</t>
  </si>
  <si>
    <t>รายชื่อนักเรียนชั้นประถมศึกษาปีที่  1/3</t>
  </si>
  <si>
    <t>ป.1/1</t>
  </si>
  <si>
    <t>ป.1/3</t>
  </si>
  <si>
    <t>ป.1/4</t>
  </si>
  <si>
    <t>ป.1/2</t>
  </si>
  <si>
    <t>รายชื่อนักเรียนชั้นอนุบาลศึกษาปีที่  2/2</t>
  </si>
  <si>
    <t>ชั้น</t>
  </si>
  <si>
    <t>นักเรียนแยกตามเพศ</t>
  </si>
  <si>
    <t>รวมระดับชั้น</t>
  </si>
  <si>
    <t>หมายเหตุ</t>
  </si>
  <si>
    <t>ไม่มาเรียน</t>
  </si>
  <si>
    <t>ชาย</t>
  </si>
  <si>
    <t>หญิง</t>
  </si>
  <si>
    <t>รวม</t>
  </si>
  <si>
    <t>อนุบาล 1/1</t>
  </si>
  <si>
    <t>อนุบาล 1/2</t>
  </si>
  <si>
    <t>อนุบาล 1/3</t>
  </si>
  <si>
    <t>อนุบาล 2/1</t>
  </si>
  <si>
    <t>อนุบาล 2/2</t>
  </si>
  <si>
    <t>อนุบาล 2/3</t>
  </si>
  <si>
    <t>อนุบาล 2/4</t>
  </si>
  <si>
    <t>อนุบาล 2/5</t>
  </si>
  <si>
    <t>ป.2/4</t>
  </si>
  <si>
    <t>ป.3/4</t>
  </si>
  <si>
    <t>ป.4/4</t>
  </si>
  <si>
    <t>ป.5/4</t>
  </si>
  <si>
    <t>ป.6/1</t>
  </si>
  <si>
    <t>ป.6/3</t>
  </si>
  <si>
    <t>ป.6/4</t>
  </si>
  <si>
    <t>ข้อมูล นักเรียน ณ</t>
  </si>
  <si>
    <t>รายชื่อนักเรียนชั้นอนุบาลศึกษาปีที่  1/1</t>
  </si>
  <si>
    <t>ครูประจำชั้น  นางธิดารัตน์  วงศ์แก้ว</t>
  </si>
  <si>
    <t>รายชื่อนักเรียนชั้นอนุบาลศึกษาปีที่  2/4</t>
  </si>
  <si>
    <t>ครูประจำชั้น  นางมิ่งกมล  บัวเรียน</t>
  </si>
  <si>
    <t>ครูประจำชั้น      นางสาวจันทร์จิรา  ทองส่องโสม</t>
  </si>
  <si>
    <t>รายชื่อนักเรียนชั้นประถมศึกษาปีที่  5/4</t>
  </si>
  <si>
    <t>งานทะเบียน โรงเรียนบ้านเจียรดับ     ปีการศึกษา 2563</t>
  </si>
  <si>
    <t>ครูประจำชั้น นายเดชปรีดา  ขันทะชา</t>
  </si>
  <si>
    <t>ปีการศึกษา 2564</t>
  </si>
  <si>
    <t>มาจาก</t>
  </si>
  <si>
    <t>กัญญารัตน์</t>
  </si>
  <si>
    <t>มะสัญ</t>
  </si>
  <si>
    <t>มารุต</t>
  </si>
  <si>
    <t>แอนดาริส</t>
  </si>
  <si>
    <t>รามพรม</t>
  </si>
  <si>
    <t>ธนัชพร</t>
  </si>
  <si>
    <t>นาคเล็ก</t>
  </si>
  <si>
    <t>นุ้ยนิ่ง</t>
  </si>
  <si>
    <t>เขียวมณี</t>
  </si>
  <si>
    <t>ประจักษ์</t>
  </si>
  <si>
    <t>มะเตอรกี</t>
  </si>
  <si>
    <t>ธนากร</t>
  </si>
  <si>
    <t>พลอยปภัส</t>
  </si>
  <si>
    <t>ณัฐภัทร</t>
  </si>
  <si>
    <t>มานเมาะ</t>
  </si>
  <si>
    <t>หลิมสวาสดิ์</t>
  </si>
  <si>
    <t>โต๊ะมุดบำรุง</t>
  </si>
  <si>
    <t>ธนภัทร</t>
  </si>
  <si>
    <t>แพงจันทร์</t>
  </si>
  <si>
    <t>ยียะมา</t>
  </si>
  <si>
    <t>ณัฐพัฒน์</t>
  </si>
  <si>
    <t>เกิดนิมิตร</t>
  </si>
  <si>
    <t>ศรีจันทร์กลัด</t>
  </si>
  <si>
    <t>พัฒนะกุลพันธุ์</t>
  </si>
  <si>
    <t>บินซาเล็ม</t>
  </si>
  <si>
    <t>รัชชานนท์</t>
  </si>
  <si>
    <t>สลามเต๊ะ</t>
  </si>
  <si>
    <t>ราเชนทร์</t>
  </si>
  <si>
    <t>ชิณวงค์</t>
  </si>
  <si>
    <t>ณัฐนนท์</t>
  </si>
  <si>
    <t>อิ่มทรัพย์</t>
  </si>
  <si>
    <t>ยิ้มแฉล้ม</t>
  </si>
  <si>
    <t>ณัฐณิชา</t>
  </si>
  <si>
    <t>มังดง</t>
  </si>
  <si>
    <t>เรืองฤทธิ์</t>
  </si>
  <si>
    <t>แสงวงค์</t>
  </si>
  <si>
    <t>ฐาปกรณ์</t>
  </si>
  <si>
    <t>พิพัฒน์</t>
  </si>
  <si>
    <t>โซเฟีย</t>
  </si>
  <si>
    <t>เกตุทอง</t>
  </si>
  <si>
    <t>สายทอง</t>
  </si>
  <si>
    <t>แสงโก๊ะ</t>
  </si>
  <si>
    <t>ปานมณี</t>
  </si>
  <si>
    <t>หทัยธาระ</t>
  </si>
  <si>
    <t>จันทร์ศรีทอง</t>
  </si>
  <si>
    <t>อินทะวัน</t>
  </si>
  <si>
    <t>ราตรี</t>
  </si>
  <si>
    <t>พานแก้ว</t>
  </si>
  <si>
    <t>ธีรเดช</t>
  </si>
  <si>
    <t>จิรายุ</t>
  </si>
  <si>
    <t>รังประเสริฐ</t>
  </si>
  <si>
    <t xml:space="preserve">ณิชา </t>
  </si>
  <si>
    <t>บุญดี</t>
  </si>
  <si>
    <t>ซันมิน</t>
  </si>
  <si>
    <t>สังข์เงิน</t>
  </si>
  <si>
    <t>ณัฐพล</t>
  </si>
  <si>
    <t>หมัดฮับ</t>
  </si>
  <si>
    <t>เต่าทอง</t>
  </si>
  <si>
    <t>ฤทธิ์เดช</t>
  </si>
  <si>
    <t>สุขแก้ว</t>
  </si>
  <si>
    <t>ดาวิกา</t>
  </si>
  <si>
    <t>อาจบำรุง</t>
  </si>
  <si>
    <t>อรินดา</t>
  </si>
  <si>
    <t xml:space="preserve">ภูริย์  </t>
  </si>
  <si>
    <t>อินสุพรรณ์***61</t>
  </si>
  <si>
    <t xml:space="preserve">ครูประจำชั้น   นางสาวพานิมิตร  พรหมเสนา </t>
  </si>
  <si>
    <t>สุทัตตา</t>
  </si>
  <si>
    <t>ภาณุพงษ์</t>
  </si>
  <si>
    <t>บุญเรือง**63</t>
  </si>
  <si>
    <t>อัสดรชัยกุล**61</t>
  </si>
  <si>
    <t>มั่นเจริญ**63</t>
  </si>
  <si>
    <t>เมธาวุฒิ</t>
  </si>
  <si>
    <t>รวมวงษ์**60,63</t>
  </si>
  <si>
    <t>ทัด</t>
  </si>
  <si>
    <t>ชาวพม่า**63</t>
  </si>
  <si>
    <t>อัญชุษา</t>
  </si>
  <si>
    <t>แซ่ตัน**59,63</t>
  </si>
  <si>
    <t>ชลิตา</t>
  </si>
  <si>
    <t>ถือมาลา**63</t>
  </si>
  <si>
    <t xml:space="preserve">เขมมิกา </t>
  </si>
  <si>
    <t>รอเซ็น**63</t>
  </si>
  <si>
    <t>เล๊าะเหม็ง**63</t>
  </si>
  <si>
    <t>วิทยา</t>
  </si>
  <si>
    <t>สวนทรัพย์**63</t>
  </si>
  <si>
    <t>ศุกลวัฒน์</t>
  </si>
  <si>
    <t>กลิ่นชื่น***61</t>
  </si>
  <si>
    <t>วีระพรรดิ์</t>
  </si>
  <si>
    <t>สมดี**63</t>
  </si>
  <si>
    <t>พัชราภา</t>
  </si>
  <si>
    <t>ปุณณมา</t>
  </si>
  <si>
    <t>ชนาธิป</t>
  </si>
  <si>
    <t>อาหะหมัดอามีน</t>
  </si>
  <si>
    <t>พิมพ์ลภัส</t>
  </si>
  <si>
    <t>สารนาเรียง</t>
  </si>
  <si>
    <t>สิรินญา</t>
  </si>
  <si>
    <t>พ่วงสิน</t>
  </si>
  <si>
    <t>พิมพ์พรรณ</t>
  </si>
  <si>
    <t>พัฒน์เจริญ</t>
  </si>
  <si>
    <t>สรัญญา</t>
  </si>
  <si>
    <t>ศิรพชร</t>
  </si>
  <si>
    <t>บุบผาดาษ</t>
  </si>
  <si>
    <t>กฤตนภัทร</t>
  </si>
  <si>
    <t>สุขโข</t>
  </si>
  <si>
    <t>ณ  ชุมพร</t>
  </si>
  <si>
    <t>สุวรรณภูมิ</t>
  </si>
  <si>
    <t>นิติกุล</t>
  </si>
  <si>
    <t>พิชญาภา</t>
  </si>
  <si>
    <t>สืบหาแก้ว</t>
  </si>
  <si>
    <t>สมิทธิ์</t>
  </si>
  <si>
    <t>มะวา</t>
  </si>
  <si>
    <t>วัลลดา</t>
  </si>
  <si>
    <t>ณธิดา</t>
  </si>
  <si>
    <t>แท่นนอก</t>
  </si>
  <si>
    <t>ธนวัฒน์</t>
  </si>
  <si>
    <t>แซ่อึ้ง</t>
  </si>
  <si>
    <t>ไลลา</t>
  </si>
  <si>
    <t>กิตศดา</t>
  </si>
  <si>
    <t>โต๊ะสมัน</t>
  </si>
  <si>
    <t>สุภิญญา</t>
  </si>
  <si>
    <t>บะชีร</t>
  </si>
  <si>
    <t>หมัดลัง</t>
  </si>
  <si>
    <t>ชฎากร</t>
  </si>
  <si>
    <t>ปกาศิต</t>
  </si>
  <si>
    <t>ทาเอื้อ</t>
  </si>
  <si>
    <t>อนุวัฒน์</t>
  </si>
  <si>
    <t>โพธิ์ขาว</t>
  </si>
  <si>
    <t>วุฒิกร</t>
  </si>
  <si>
    <t>พุทธวจนะ</t>
  </si>
  <si>
    <t>ธนทัต</t>
  </si>
  <si>
    <t>บิลฮำซา</t>
  </si>
  <si>
    <t>ปฏิคม</t>
  </si>
  <si>
    <t>สุขสมกิจ</t>
  </si>
  <si>
    <t>กวิตรา</t>
  </si>
  <si>
    <t>รุจิรา</t>
  </si>
  <si>
    <t>ปัณณสิทธิ์</t>
  </si>
  <si>
    <t>งามพริ้ง</t>
  </si>
  <si>
    <t>กนกวรรณ</t>
  </si>
  <si>
    <t>บุญยี่</t>
  </si>
  <si>
    <t>วนิดา</t>
  </si>
  <si>
    <t>ดวงพล</t>
  </si>
  <si>
    <t>วีรภาพ</t>
  </si>
  <si>
    <t>ชโนดม</t>
  </si>
  <si>
    <t>พัฒนชัย</t>
  </si>
  <si>
    <t>กิตติพงษ์</t>
  </si>
  <si>
    <t>บุตรชารี</t>
  </si>
  <si>
    <t>ธีรสิทธิ์</t>
  </si>
  <si>
    <t>นัทธารา</t>
  </si>
  <si>
    <t>ธนวินท์</t>
  </si>
  <si>
    <t>เข็มปัญญา</t>
  </si>
  <si>
    <t>กญยาณี</t>
  </si>
  <si>
    <t>สวนแก้ว</t>
  </si>
  <si>
    <t>นันทชัย</t>
  </si>
  <si>
    <t>ณัฐกุล</t>
  </si>
  <si>
    <t>เด็นโซ๊ะ***พ</t>
  </si>
  <si>
    <t>รุ่งรดา</t>
  </si>
  <si>
    <t>วายะลุน</t>
  </si>
  <si>
    <t>อธิชา</t>
  </si>
  <si>
    <t>นิลคงศักดิ์***61</t>
  </si>
  <si>
    <t>พัตฮาน่า</t>
  </si>
  <si>
    <t>ฮาลีมะย์</t>
  </si>
  <si>
    <t>รสเซ็น</t>
  </si>
  <si>
    <t>นันทกร</t>
  </si>
  <si>
    <t>นัฐชา</t>
  </si>
  <si>
    <t>มิฮารน</t>
  </si>
  <si>
    <t>กัฟฟี่</t>
  </si>
  <si>
    <t>ภัทรดา</t>
  </si>
  <si>
    <t>ศรีแพง</t>
  </si>
  <si>
    <t>อดิสรณ์</t>
  </si>
  <si>
    <t>กุลสันเทียะ</t>
  </si>
  <si>
    <t>สวรรณญา</t>
  </si>
  <si>
    <t>แก้ววรรณะ</t>
  </si>
  <si>
    <t>อินทัช</t>
  </si>
  <si>
    <t>ไดเด็น</t>
  </si>
  <si>
    <t>โพธาภิรัติ</t>
  </si>
  <si>
    <t>พรพรรณ</t>
  </si>
  <si>
    <t>มนทเดช</t>
  </si>
  <si>
    <t>บิลซาเล็ม</t>
  </si>
  <si>
    <t>ไอรลดา</t>
  </si>
  <si>
    <t>โต๊ะถิง</t>
  </si>
  <si>
    <t>กันต์</t>
  </si>
  <si>
    <t>มัญฑิรา</t>
  </si>
  <si>
    <t>สกุมา</t>
  </si>
  <si>
    <t>ฤทธิเดช</t>
  </si>
  <si>
    <t>วิชญาพร</t>
  </si>
  <si>
    <t>ทิพย์พยอม</t>
  </si>
  <si>
    <t>ณัฐรดา</t>
  </si>
  <si>
    <t>กฤษณกัณฑ์</t>
  </si>
  <si>
    <t>หวังเกษม</t>
  </si>
  <si>
    <t>พิชยดลน์</t>
  </si>
  <si>
    <t>ยาวสันเทียะ</t>
  </si>
  <si>
    <t>ฐิติพงษ์</t>
  </si>
  <si>
    <t>ปิ่นประเสริฐ</t>
  </si>
  <si>
    <t>ธนพร</t>
  </si>
  <si>
    <t>เกษมสุข</t>
  </si>
  <si>
    <t>ฐานานุศักดิ์</t>
  </si>
  <si>
    <t>บูรพา</t>
  </si>
  <si>
    <t>ซากิร</t>
  </si>
  <si>
    <t>แย้มสุนทร</t>
  </si>
  <si>
    <t>นัดชา</t>
  </si>
  <si>
    <t>สุริยะ</t>
  </si>
  <si>
    <t>เพชรกล้า</t>
  </si>
  <si>
    <t>มาดี</t>
  </si>
  <si>
    <t>ภคพงษ์</t>
  </si>
  <si>
    <t>วงศ์เมือง</t>
  </si>
  <si>
    <t>ไพศาล</t>
  </si>
  <si>
    <t>กฤษดา</t>
  </si>
  <si>
    <t>อุกฤษ***พ</t>
  </si>
  <si>
    <t>จิรกร</t>
  </si>
  <si>
    <t>ผันสิริ</t>
  </si>
  <si>
    <t>โซมมิน**พ</t>
  </si>
  <si>
    <t>ซุลฟา</t>
  </si>
  <si>
    <t>ดาลี</t>
  </si>
  <si>
    <t>พิมพ์รภัทร</t>
  </si>
  <si>
    <t>มั่นคง**60**พ</t>
  </si>
  <si>
    <t>รวมทั้งชั้น</t>
  </si>
  <si>
    <t xml:space="preserve">ครูประจำชั้น       นายทรงพล  เพ็ญทอง </t>
  </si>
  <si>
    <t>ภูภูมิ</t>
  </si>
  <si>
    <t>สมพล</t>
  </si>
  <si>
    <t>อรุษ</t>
  </si>
  <si>
    <t>สุขใจ</t>
  </si>
  <si>
    <t>นภัสนันท์</t>
  </si>
  <si>
    <t>สาน้อย</t>
  </si>
  <si>
    <t>ด.ญ.</t>
  </si>
  <si>
    <t>จำหน่าย 05/05/2564</t>
  </si>
  <si>
    <t>0010181116413</t>
  </si>
  <si>
    <t>1100300244867</t>
  </si>
  <si>
    <t>1101000359635</t>
  </si>
  <si>
    <t>1104301525197</t>
  </si>
  <si>
    <t>1209000576233</t>
  </si>
  <si>
    <t>1101000395721</t>
  </si>
  <si>
    <t>7104300013914</t>
  </si>
  <si>
    <t>1104301261874</t>
  </si>
  <si>
    <t>1100401569940</t>
  </si>
  <si>
    <t>1839902091670</t>
  </si>
  <si>
    <t>รายชื่อนักเรียนชั้นประถมศึกษาปีที่ 6/3</t>
  </si>
  <si>
    <t>ครูประจำชั้น  นางจินตนา  นุ้ยนิ่ง</t>
  </si>
  <si>
    <t>ครูประจำชั้น       นายพงศธร  ใจฟอง</t>
  </si>
  <si>
    <t>ครูประจำชั้น  นางสาวจันทร์จิรา  ทองส่งโสม</t>
  </si>
  <si>
    <t>รายชื่อนักเรียนชั้นประถมศึกษาปีที่  5/2</t>
  </si>
  <si>
    <t>รายชื่อนักเรียนชั้นประถมศึกษาปีที่  5/3</t>
  </si>
  <si>
    <t>ครูประจำชั้น  นายทวี  นุ้ยนิ่ง</t>
  </si>
  <si>
    <t>ครูประจำชั้น  นางสาวเสาวลักษณ์  จันกัน</t>
  </si>
  <si>
    <t>อุดมมีชัย</t>
  </si>
  <si>
    <t>ณัฑติกา</t>
  </si>
  <si>
    <t>สุกัญญา</t>
  </si>
  <si>
    <t>สายแวว</t>
  </si>
  <si>
    <t>ชนิสรา</t>
  </si>
  <si>
    <t>จันทร์แจ้ง</t>
  </si>
  <si>
    <t>ไรบีนา</t>
  </si>
  <si>
    <t>ชลิดา</t>
  </si>
  <si>
    <t>ผิวงาม</t>
  </si>
  <si>
    <t>จักรกฤษณ์</t>
  </si>
  <si>
    <t>ม่วงยิ้ม</t>
  </si>
  <si>
    <t>พีรภัทร</t>
  </si>
  <si>
    <t>ชยพล</t>
  </si>
  <si>
    <t>เทพจันทร์</t>
  </si>
  <si>
    <t>รณกฤต</t>
  </si>
  <si>
    <t>ตาสา</t>
  </si>
  <si>
    <t>ธนกฤต</t>
  </si>
  <si>
    <t>สมนึก</t>
  </si>
  <si>
    <t>อลีฟ</t>
  </si>
  <si>
    <t>ซอและ</t>
  </si>
  <si>
    <t>จันทสร</t>
  </si>
  <si>
    <t>ภากร</t>
  </si>
  <si>
    <t>พัชรากร</t>
  </si>
  <si>
    <t>สิริกรานต์</t>
  </si>
  <si>
    <t>มะแย้ม</t>
  </si>
  <si>
    <t>กวินธิดา</t>
  </si>
  <si>
    <t>ศศิวิภา</t>
  </si>
  <si>
    <t>ยางนอก</t>
  </si>
  <si>
    <t>ศนันรัตน์</t>
  </si>
  <si>
    <t>อุมาพร</t>
  </si>
  <si>
    <t>นันทภรณ์</t>
  </si>
  <si>
    <t>สุชาวดี</t>
  </si>
  <si>
    <t>กาญนิศา</t>
  </si>
  <si>
    <t>มาลัยวงษ์</t>
  </si>
  <si>
    <t>ซีญาดะห์</t>
  </si>
  <si>
    <t>ณ วันดี</t>
  </si>
  <si>
    <t>กวิน</t>
  </si>
  <si>
    <t>เกตุหอม</t>
  </si>
  <si>
    <t>ใจจุล</t>
  </si>
  <si>
    <t>ปรวิทย์</t>
  </si>
  <si>
    <t>บุบผามะตะนัง</t>
  </si>
  <si>
    <t>รัฐพล</t>
  </si>
  <si>
    <t>หมั่นเจริญ</t>
  </si>
  <si>
    <t>ปรินทร</t>
  </si>
  <si>
    <t>สลาม</t>
  </si>
  <si>
    <t>วรภพ</t>
  </si>
  <si>
    <t>ร่าหมาน</t>
  </si>
  <si>
    <t>วายุ</t>
  </si>
  <si>
    <t>แชเปีย</t>
  </si>
  <si>
    <t>ดวงสิงห์</t>
  </si>
  <si>
    <t>ชนัญชิดา</t>
  </si>
  <si>
    <t>วิวัฒรางกูล</t>
  </si>
  <si>
    <t>จินดาพร</t>
  </si>
  <si>
    <t>ซอเสียงดี</t>
  </si>
  <si>
    <t>ธเนศพล</t>
  </si>
  <si>
    <t>สิงหา</t>
  </si>
  <si>
    <t>ชารีฟ</t>
  </si>
  <si>
    <t>สนิสุริวงษ์</t>
  </si>
  <si>
    <t>ศิรภัสสร</t>
  </si>
  <si>
    <t>เอื้อศิริผดุง</t>
  </si>
  <si>
    <t>อย่าลืมญาติ</t>
  </si>
  <si>
    <t>กน</t>
  </si>
  <si>
    <t>สุขศรีนวล</t>
  </si>
  <si>
    <t>เพชร</t>
  </si>
  <si>
    <t>ครูประจำชั้น  นางสาวนุชนาฎ  กุลเสือ</t>
  </si>
  <si>
    <t>ประดิษฐ์วงศ์</t>
  </si>
  <si>
    <t>ญาณพัฒน์</t>
  </si>
  <si>
    <t>ตุ้มทอง</t>
  </si>
  <si>
    <t>เมธิตา</t>
  </si>
  <si>
    <t>อยู่เป็นสุข</t>
  </si>
  <si>
    <t>บินยามีน</t>
  </si>
  <si>
    <t>ศรัณย์พัชร</t>
  </si>
  <si>
    <t>ครูประจำชั้น  นายเดชปรีดา  ขันทะชา</t>
  </si>
  <si>
    <t>1104301280054</t>
  </si>
  <si>
    <t>บุญหว่าน**</t>
  </si>
  <si>
    <t>สุขเกษม**พ</t>
  </si>
  <si>
    <t>ครูประจำชั้น   นายพิทยา  กวีกรณ์</t>
  </si>
  <si>
    <t>ญาตาวี</t>
  </si>
  <si>
    <t>สุริมี</t>
  </si>
  <si>
    <t>เดชฟุ้ง</t>
  </si>
  <si>
    <t>อมรสวัสดิ์</t>
  </si>
  <si>
    <t>พิรดา</t>
  </si>
  <si>
    <t>ปีการศึกษา 2567</t>
  </si>
  <si>
    <t>ภีรภัทร</t>
  </si>
  <si>
    <t>สุวามิน อินทรประเสริฐ</t>
  </si>
  <si>
    <t>ปีการศึกษา 256</t>
  </si>
  <si>
    <t>ปีการศึกษา256</t>
  </si>
  <si>
    <t>ดีน้อย</t>
  </si>
  <si>
    <t>รักษิณา</t>
  </si>
  <si>
    <t>1104301263851</t>
  </si>
  <si>
    <t>หัสกุล**66</t>
  </si>
  <si>
    <t>มาริษา</t>
  </si>
  <si>
    <t>1104301345873</t>
  </si>
  <si>
    <t>ลาตีฟะห์</t>
  </si>
  <si>
    <t>สมศรี</t>
  </si>
  <si>
    <t>1101000353271</t>
  </si>
  <si>
    <t>ณัฐพงศ์</t>
  </si>
  <si>
    <t>1104301380661</t>
  </si>
  <si>
    <t>อภัสณัฐศร</t>
  </si>
  <si>
    <t>เอี่ยมศรี</t>
  </si>
  <si>
    <t>1103704848015</t>
  </si>
  <si>
    <t>มณฑาดา</t>
  </si>
  <si>
    <t>1101000428378</t>
  </si>
  <si>
    <t>พิณญาดา</t>
  </si>
  <si>
    <t>บุศย์น้ำเพ็ชร</t>
  </si>
  <si>
    <t>1100300246312</t>
  </si>
  <si>
    <t>นรินทิพย์</t>
  </si>
  <si>
    <t>มะซังหลง</t>
  </si>
  <si>
    <t>1101000415781</t>
  </si>
  <si>
    <t>สุภาวี</t>
  </si>
  <si>
    <t>วันเลาะ</t>
  </si>
  <si>
    <t>1104301423904</t>
  </si>
  <si>
    <t>สุพิชญา</t>
  </si>
  <si>
    <t>เจ๊ะเต๊ะ</t>
  </si>
  <si>
    <t>1100300247971</t>
  </si>
  <si>
    <t>กรกนก</t>
  </si>
  <si>
    <t>แสงสว่าง</t>
  </si>
  <si>
    <t>1104301401668</t>
  </si>
  <si>
    <t>กานต์สินี</t>
  </si>
  <si>
    <t>หวังพิทักษ์</t>
  </si>
  <si>
    <t>1101000438951</t>
  </si>
  <si>
    <t>วรัชญา</t>
  </si>
  <si>
    <t>วันเด่น</t>
  </si>
  <si>
    <t>1104301421511</t>
  </si>
  <si>
    <t>เกวลิน</t>
  </si>
  <si>
    <t>บัวจันทร์</t>
  </si>
  <si>
    <t>1407400040931</t>
  </si>
  <si>
    <t>ลลิตา</t>
  </si>
  <si>
    <t>พุกคะเชย</t>
  </si>
  <si>
    <t>1103704814706</t>
  </si>
  <si>
    <t>สุธี</t>
  </si>
  <si>
    <t>กูหมัด</t>
  </si>
  <si>
    <t>1101000409292</t>
  </si>
  <si>
    <t>วชิระ</t>
  </si>
  <si>
    <t>แช่มมาลี</t>
  </si>
  <si>
    <t>1104301411469</t>
  </si>
  <si>
    <t>ณัฏฐ์</t>
  </si>
  <si>
    <t>1103400264102</t>
  </si>
  <si>
    <t>นันทกาล</t>
  </si>
  <si>
    <t>1104301402591</t>
  </si>
  <si>
    <t>นัฐวิน</t>
  </si>
  <si>
    <t>ยะมามัง</t>
  </si>
  <si>
    <t>1101000411599</t>
  </si>
  <si>
    <t>ไรวินท์</t>
  </si>
  <si>
    <t>ศรีเจริญ</t>
  </si>
  <si>
    <t>1101000413494</t>
  </si>
  <si>
    <t>1104301451037</t>
  </si>
  <si>
    <t>กิตนภา</t>
  </si>
  <si>
    <t>กลั่นประสม</t>
  </si>
  <si>
    <t>1104301431605</t>
  </si>
  <si>
    <t>วิรุจน์</t>
  </si>
  <si>
    <t>จินดารักษ์</t>
  </si>
  <si>
    <t>1104301394424</t>
  </si>
  <si>
    <t>อรดา</t>
  </si>
  <si>
    <t>แสนเศษ</t>
  </si>
  <si>
    <t>1104301404357</t>
  </si>
  <si>
    <t>กิตติเดช</t>
  </si>
  <si>
    <t>วันเลาะห์</t>
  </si>
  <si>
    <t>1240600325535</t>
  </si>
  <si>
    <t>วิวัฒน์</t>
  </si>
  <si>
    <t>แป้นเพชร</t>
  </si>
  <si>
    <t>1101100307661</t>
  </si>
  <si>
    <t>นันท์ณภัส</t>
  </si>
  <si>
    <t>วิลัยสัย</t>
  </si>
  <si>
    <t>1104400080371</t>
  </si>
  <si>
    <t>รวิพัทธ์</t>
  </si>
  <si>
    <t>ธรรมวงศ์</t>
  </si>
  <si>
    <t>1101000407818</t>
  </si>
  <si>
    <t>แสงศิริกัญญา</t>
  </si>
  <si>
    <t>1101000409039</t>
  </si>
  <si>
    <t>ธนวัชน์</t>
  </si>
  <si>
    <t>มิ่งขวัญ</t>
  </si>
  <si>
    <t>1104301402354</t>
  </si>
  <si>
    <t>กัญญาพัชร</t>
  </si>
  <si>
    <t>ภู่สำลี</t>
  </si>
  <si>
    <t>1104301404152</t>
  </si>
  <si>
    <t>ไอญาดา</t>
  </si>
  <si>
    <t>วาดเขียน</t>
  </si>
  <si>
    <t>1100300242589</t>
  </si>
  <si>
    <t>ญาณาธิป</t>
  </si>
  <si>
    <t>จิ๋วเจือจิต</t>
  </si>
  <si>
    <t>1101000444781</t>
  </si>
  <si>
    <t>นนปวิท</t>
  </si>
  <si>
    <t>ศิริวัตร</t>
  </si>
  <si>
    <t>ทองสุกปลั่ง</t>
  </si>
  <si>
    <t>อาลิฟ</t>
  </si>
  <si>
    <t>เตาวะโต</t>
  </si>
  <si>
    <t>สุพัตรา</t>
  </si>
  <si>
    <t>จีนกิ๊ด**พ</t>
  </si>
  <si>
    <t>1101000384354</t>
  </si>
  <si>
    <t>กัญญาภรณ์</t>
  </si>
  <si>
    <t>บุญสวัสดิ์</t>
  </si>
  <si>
    <t>1104700265091</t>
  </si>
  <si>
    <t>ธันยธรณ์</t>
  </si>
  <si>
    <t>สุขขำ</t>
  </si>
  <si>
    <t>1104301417599</t>
  </si>
  <si>
    <t>วิลาสินี</t>
  </si>
  <si>
    <t>เพประโคน</t>
  </si>
  <si>
    <t>1319901504240</t>
  </si>
  <si>
    <t>เสฏฐวุฒิ</t>
  </si>
  <si>
    <t>แหวนทอง</t>
  </si>
  <si>
    <t>1101000423236</t>
  </si>
  <si>
    <t>ภูมิภัทร</t>
  </si>
  <si>
    <t>กอเซ็มมูซอ</t>
  </si>
  <si>
    <t>1101000441005</t>
  </si>
  <si>
    <t>พงษ์นพัฒน์</t>
  </si>
  <si>
    <t>มกรครรภ์</t>
  </si>
  <si>
    <t>1101000397294</t>
  </si>
  <si>
    <t>โชคชัย</t>
  </si>
  <si>
    <t>ประเสริฐทรัพย์</t>
  </si>
  <si>
    <t>1240301297173</t>
  </si>
  <si>
    <t>ธิติวุฒิ</t>
  </si>
  <si>
    <t>วรหวัง**พ</t>
  </si>
  <si>
    <t>1101000401305</t>
  </si>
  <si>
    <t>อนุชา</t>
  </si>
  <si>
    <t>ปุ่น</t>
  </si>
  <si>
    <t>1101000419697</t>
  </si>
  <si>
    <t>ธันยวิชญ์</t>
  </si>
  <si>
    <t>สุไลมาน</t>
  </si>
  <si>
    <t>1100600604443</t>
  </si>
  <si>
    <t>อาชว์</t>
  </si>
  <si>
    <t>สุขเสถียรวัฒนา</t>
  </si>
  <si>
    <t>1104301404543</t>
  </si>
  <si>
    <t>อมร</t>
  </si>
  <si>
    <t>ชูยศ</t>
  </si>
  <si>
    <t>1101000423392</t>
  </si>
  <si>
    <t>วิรากร</t>
  </si>
  <si>
    <t>พึ่งกุศล</t>
  </si>
  <si>
    <t>1101100308838</t>
  </si>
  <si>
    <t>นุสรัน</t>
  </si>
  <si>
    <t>1101000410517</t>
  </si>
  <si>
    <t>อนาวิล</t>
  </si>
  <si>
    <t>อะเซ็น</t>
  </si>
  <si>
    <t>1100600610541</t>
  </si>
  <si>
    <t>พัชรภูมิ</t>
  </si>
  <si>
    <t>1104100071539</t>
  </si>
  <si>
    <t>นพดล</t>
  </si>
  <si>
    <t>ต้นโพธิ์</t>
  </si>
  <si>
    <t>1739902647563</t>
  </si>
  <si>
    <t>ธีรภัทร์</t>
  </si>
  <si>
    <t>พันแอ</t>
  </si>
  <si>
    <t>1104301412325</t>
  </si>
  <si>
    <t>วีระพงษ์</t>
  </si>
  <si>
    <t>โสภา**พ</t>
  </si>
  <si>
    <t>1489300086256</t>
  </si>
  <si>
    <t>อามีเราะ</t>
  </si>
  <si>
    <t>สะแม</t>
  </si>
  <si>
    <t>1969500080036</t>
  </si>
  <si>
    <t>วายุภัค</t>
  </si>
  <si>
    <t>ศรีสวัสดิ์</t>
  </si>
  <si>
    <t>1104301408000</t>
  </si>
  <si>
    <t>กัลยรัตน์</t>
  </si>
  <si>
    <t>แก้วคำ</t>
  </si>
  <si>
    <t>1219800551278</t>
  </si>
  <si>
    <t>ตติยาพร</t>
  </si>
  <si>
    <t>ปานทอง</t>
  </si>
  <si>
    <t>1101000440866</t>
  </si>
  <si>
    <t xml:space="preserve">พีรณัฐ  </t>
  </si>
  <si>
    <t>งิ้วงาม</t>
  </si>
  <si>
    <t>1101000400562</t>
  </si>
  <si>
    <t>กฤษณะ</t>
  </si>
  <si>
    <t>-</t>
  </si>
  <si>
    <t>7104300019297</t>
  </si>
  <si>
    <t>G661000146264</t>
  </si>
  <si>
    <t>แจ่มประเสริฐ</t>
  </si>
  <si>
    <t>1104301451541</t>
  </si>
  <si>
    <t>นวิน</t>
  </si>
  <si>
    <t>แจ่มจำรัส</t>
  </si>
  <si>
    <t>1103400258757</t>
  </si>
  <si>
    <t>หมื่นทอง</t>
  </si>
  <si>
    <t>1103400196417</t>
  </si>
  <si>
    <t>ลมิน</t>
  </si>
  <si>
    <t>สินสวัสดิ์</t>
  </si>
  <si>
    <t>เตโช</t>
  </si>
  <si>
    <t>ศุภรดา</t>
  </si>
  <si>
    <t>อับดุลเลาะห์</t>
  </si>
  <si>
    <t>ชญาภา</t>
  </si>
  <si>
    <t>กอสัมพันธ์</t>
  </si>
  <si>
    <t>ปลายฟ้า</t>
  </si>
  <si>
    <t>โต๊ะทิง</t>
  </si>
  <si>
    <t>1919900659333</t>
  </si>
  <si>
    <t>กิติยาพร</t>
  </si>
  <si>
    <t>สะนี</t>
  </si>
  <si>
    <t>1100300247360</t>
  </si>
  <si>
    <t>ณภัทร์</t>
  </si>
  <si>
    <t>จันทร์ทอง</t>
  </si>
  <si>
    <t>1101000421322</t>
  </si>
  <si>
    <t>วันดา</t>
  </si>
  <si>
    <t>มุสกล</t>
  </si>
  <si>
    <t>0010431087881</t>
  </si>
  <si>
    <t>อารักษ์</t>
  </si>
  <si>
    <t>บุญงาม</t>
  </si>
  <si>
    <t>1104301445339</t>
  </si>
  <si>
    <t>ภาณุวัตน์</t>
  </si>
  <si>
    <t>วิเชียรเครือ</t>
  </si>
  <si>
    <t>1417900017890</t>
  </si>
  <si>
    <t>ปวรรุจ</t>
  </si>
  <si>
    <t>สุกกาดำ</t>
  </si>
  <si>
    <t>1104301451657</t>
  </si>
  <si>
    <t>ราบเรียบ</t>
  </si>
  <si>
    <t>1104301437204</t>
  </si>
  <si>
    <t>สรรเพรช</t>
  </si>
  <si>
    <t>จันทร์ทรงกรด</t>
  </si>
  <si>
    <t>1101000404584</t>
  </si>
  <si>
    <t>นิชคุณ</t>
  </si>
  <si>
    <t>นาระหัด</t>
  </si>
  <si>
    <t>1104301403725</t>
  </si>
  <si>
    <t>ณัฐธีร์</t>
  </si>
  <si>
    <t>1101000436460</t>
  </si>
  <si>
    <t>ณัชชา</t>
  </si>
  <si>
    <t>มะหะหมัด</t>
  </si>
  <si>
    <t>1101000397766</t>
  </si>
  <si>
    <t>ศรุตา</t>
  </si>
  <si>
    <t>รักกสิกร</t>
  </si>
  <si>
    <t>1101000403928</t>
  </si>
  <si>
    <t>วราพร</t>
  </si>
  <si>
    <t>อินอยู่</t>
  </si>
  <si>
    <t>1129902332771</t>
  </si>
  <si>
    <t>ดีน่า</t>
  </si>
  <si>
    <t>เสมสรร</t>
  </si>
  <si>
    <t>1104301427772</t>
  </si>
  <si>
    <t>ณัฐธี</t>
  </si>
  <si>
    <t>เนาะกาเซ็ม</t>
  </si>
  <si>
    <t>1103400210827</t>
  </si>
  <si>
    <t>วรวัฒน์</t>
  </si>
  <si>
    <t>ม่วงนุด</t>
  </si>
  <si>
    <t>1104301416801</t>
  </si>
  <si>
    <t>มนัสวิน</t>
  </si>
  <si>
    <t>สมวรรณ</t>
  </si>
  <si>
    <t>1104301346136</t>
  </si>
  <si>
    <t>ชลธิชา</t>
  </si>
  <si>
    <t>ปูจัง</t>
  </si>
  <si>
    <t>1100300248889</t>
  </si>
  <si>
    <t>ฟักเขียว</t>
  </si>
  <si>
    <t>1104301415545</t>
  </si>
  <si>
    <t>ชาหมัดคาน</t>
  </si>
  <si>
    <t>ยามัล</t>
  </si>
  <si>
    <t>1129701578519</t>
  </si>
  <si>
    <t>กฤษณ์ติญาภรณ์</t>
  </si>
  <si>
    <t>เดหวัง</t>
  </si>
  <si>
    <t>1101000404941</t>
  </si>
  <si>
    <t>พิมมาลัย</t>
  </si>
  <si>
    <t>7104300017561</t>
  </si>
  <si>
    <t>G661000146272</t>
  </si>
  <si>
    <t>จูน</t>
  </si>
  <si>
    <t>7139600018631</t>
  </si>
  <si>
    <t>G626000000728</t>
  </si>
  <si>
    <t>ดลชนก</t>
  </si>
  <si>
    <t>1809902749209</t>
  </si>
  <si>
    <t>นากิส</t>
  </si>
  <si>
    <t>อินสุวรรณ</t>
  </si>
  <si>
    <t>1119902681384</t>
  </si>
  <si>
    <t>ดาริกา</t>
  </si>
  <si>
    <t>นันทวดี</t>
  </si>
  <si>
    <t>ยุบลศรี</t>
  </si>
  <si>
    <t>กันตภณ</t>
  </si>
  <si>
    <t>คำเพ็ง</t>
  </si>
  <si>
    <t>ปภาดา</t>
  </si>
  <si>
    <t>โยตุลิค</t>
  </si>
  <si>
    <t>1104301452670</t>
  </si>
  <si>
    <t>นริศรา</t>
  </si>
  <si>
    <t>ดาวละลม</t>
  </si>
  <si>
    <t>1104301495018</t>
  </si>
  <si>
    <t>รุ่งทิวา</t>
  </si>
  <si>
    <t>ทรัพย์มงคล</t>
  </si>
  <si>
    <t>1101000478723</t>
  </si>
  <si>
    <t>อภินัทธ์</t>
  </si>
  <si>
    <t>โยธินธรรมศักดิ์</t>
  </si>
  <si>
    <t>1104301461849</t>
  </si>
  <si>
    <t>ภูจ่าพล</t>
  </si>
  <si>
    <t>1102200377425</t>
  </si>
  <si>
    <t>อิสกันด๊าร</t>
  </si>
  <si>
    <t>1104301497738</t>
  </si>
  <si>
    <t>ศักรินทร์</t>
  </si>
  <si>
    <t>ดำวอ</t>
  </si>
  <si>
    <t>1104301502928</t>
  </si>
  <si>
    <t>อนันตา</t>
  </si>
  <si>
    <t>ทองกำพร้า</t>
  </si>
  <si>
    <t>1100300252169</t>
  </si>
  <si>
    <t>อาทิมา</t>
  </si>
  <si>
    <t>สุนทรสุข</t>
  </si>
  <si>
    <t>ยศวรรธน์</t>
  </si>
  <si>
    <t>สุวรรณมณี</t>
  </si>
  <si>
    <t>1101000446422</t>
  </si>
  <si>
    <t>วรวิช</t>
  </si>
  <si>
    <t>แอนดะริส</t>
  </si>
  <si>
    <t>1101000452414</t>
  </si>
  <si>
    <t>แบมะ</t>
  </si>
  <si>
    <t>1101000467322</t>
  </si>
  <si>
    <t>อภิวัฒน์</t>
  </si>
  <si>
    <t>แววงาม</t>
  </si>
  <si>
    <t>1103400290642</t>
  </si>
  <si>
    <t>อัครินทร์</t>
  </si>
  <si>
    <t>หมื่นดัด</t>
  </si>
  <si>
    <t>1100300251111</t>
  </si>
  <si>
    <t>ชญานิน</t>
  </si>
  <si>
    <t>มหาคีตะ</t>
  </si>
  <si>
    <t>1100300250166</t>
  </si>
  <si>
    <t>พิมพ์มาดา</t>
  </si>
  <si>
    <t>ธรรมาภิรมณ์</t>
  </si>
  <si>
    <t>1101000466938</t>
  </si>
  <si>
    <t>สุภาวิณี</t>
  </si>
  <si>
    <t>1104301503223</t>
  </si>
  <si>
    <t>ภาคิน</t>
  </si>
  <si>
    <t>สีดำ</t>
  </si>
  <si>
    <t>1101000446210</t>
  </si>
  <si>
    <t>นพนนท์</t>
  </si>
  <si>
    <t>เมืองสอน</t>
  </si>
  <si>
    <t>1409904268384</t>
  </si>
  <si>
    <t>สาธิต</t>
  </si>
  <si>
    <t>สายทอง**พ</t>
  </si>
  <si>
    <t>1104301494178</t>
  </si>
  <si>
    <t>อรปรียา</t>
  </si>
  <si>
    <t>1100300245723</t>
  </si>
  <si>
    <t>ภัทราภรณ์</t>
  </si>
  <si>
    <t>ใจมุข</t>
  </si>
  <si>
    <t>1100300250921</t>
  </si>
  <si>
    <t>อัคศรศิลป์</t>
  </si>
  <si>
    <t>ภูษา</t>
  </si>
  <si>
    <t>1101000452538</t>
  </si>
  <si>
    <t>กวินตรา</t>
  </si>
  <si>
    <t>วงษ์สลาม</t>
  </si>
  <si>
    <t>1100300250140</t>
  </si>
  <si>
    <t>สุตราพัน</t>
  </si>
  <si>
    <t>ยูฮันเงาะ</t>
  </si>
  <si>
    <t>1104301502251</t>
  </si>
  <si>
    <t>เอมมิกา</t>
  </si>
  <si>
    <t>โต๊ะยีหวัง</t>
  </si>
  <si>
    <t>1240301299401</t>
  </si>
  <si>
    <t>ตัสนีม</t>
  </si>
  <si>
    <t>ทัศนประเสริฐ</t>
  </si>
  <si>
    <t>1101000455421</t>
  </si>
  <si>
    <t>วิมลรัศมี</t>
  </si>
  <si>
    <t>ฤทธาธร</t>
  </si>
  <si>
    <t>นภัสรา</t>
  </si>
  <si>
    <t>จันจำปา</t>
  </si>
  <si>
    <t>นารีรัตน์</t>
  </si>
  <si>
    <t>นิมา</t>
  </si>
  <si>
    <t>รอนดา</t>
  </si>
  <si>
    <t>ชนะมิตร</t>
  </si>
  <si>
    <t>อานนท์</t>
  </si>
  <si>
    <t>ขุนแก้ว</t>
  </si>
  <si>
    <t>พิชยา</t>
  </si>
  <si>
    <t>1100300249915</t>
  </si>
  <si>
    <t>วรินทร</t>
  </si>
  <si>
    <t>1101000456291</t>
  </si>
  <si>
    <t>จูปรางค์</t>
  </si>
  <si>
    <t>1104301457515</t>
  </si>
  <si>
    <t>กฤษณกันต์</t>
  </si>
  <si>
    <t>จันทร์พงษ์</t>
  </si>
  <si>
    <t>1100300251529</t>
  </si>
  <si>
    <t>วันเลาะ**พ</t>
  </si>
  <si>
    <t>1104301498807</t>
  </si>
  <si>
    <t>นาดา</t>
  </si>
  <si>
    <t>เจ๊ะยูโซ๊ะ</t>
  </si>
  <si>
    <t>1220900066705</t>
  </si>
  <si>
    <t>ณัฐวุฒิ</t>
  </si>
  <si>
    <t>อรุณปรีย์</t>
  </si>
  <si>
    <t>1469500063837</t>
  </si>
  <si>
    <t>พาโนมัย</t>
  </si>
  <si>
    <t>1101000456801</t>
  </si>
  <si>
    <t>สุไลมานดี</t>
  </si>
  <si>
    <t>1104301491195</t>
  </si>
  <si>
    <t>กิริยา</t>
  </si>
  <si>
    <t>โพธิ์ทอง</t>
  </si>
  <si>
    <t>1100300251499</t>
  </si>
  <si>
    <t>ณรงสิทธิ์</t>
  </si>
  <si>
    <t>วงศ์เครือสอน</t>
  </si>
  <si>
    <t>1104301483192</t>
  </si>
  <si>
    <t>อนันดา</t>
  </si>
  <si>
    <t>มั่นคง</t>
  </si>
  <si>
    <t>1101000473446</t>
  </si>
  <si>
    <t>นาวี</t>
  </si>
  <si>
    <t>มะเด็น**62</t>
  </si>
  <si>
    <t>1104301419818</t>
  </si>
  <si>
    <t>สาริศา</t>
  </si>
  <si>
    <t>1100300246428</t>
  </si>
  <si>
    <t>ฮานีฟ</t>
  </si>
  <si>
    <t>บัวเจริญ</t>
  </si>
  <si>
    <t>1101000456860</t>
  </si>
  <si>
    <t>เมธาพร</t>
  </si>
  <si>
    <t>1104301470066</t>
  </si>
  <si>
    <t>มนต์จริยา</t>
  </si>
  <si>
    <t>สังข์ทอง</t>
  </si>
  <si>
    <t>1719900941758</t>
  </si>
  <si>
    <t>ธัญชนก</t>
  </si>
  <si>
    <t>เลาะมิน</t>
  </si>
  <si>
    <t>1103704902664</t>
  </si>
  <si>
    <t>ชินภัทร</t>
  </si>
  <si>
    <t>1101000485495</t>
  </si>
  <si>
    <t>คุณากร</t>
  </si>
  <si>
    <t>1103400286602</t>
  </si>
  <si>
    <t>ภูรดิศ</t>
  </si>
  <si>
    <t>1101100312932</t>
  </si>
  <si>
    <t>วาสิตา</t>
  </si>
  <si>
    <t>แซเปีย</t>
  </si>
  <si>
    <t>1104301504441</t>
  </si>
  <si>
    <t>ศรัณย์กร สุวามิน</t>
  </si>
  <si>
    <t>อินทรประเสริฐ</t>
  </si>
  <si>
    <t>1104301499871</t>
  </si>
  <si>
    <t>โพธิ์กระเจน</t>
  </si>
  <si>
    <t>1104301467910</t>
  </si>
  <si>
    <t>นูรอัยน่า</t>
  </si>
  <si>
    <t>ณวันดี</t>
  </si>
  <si>
    <t>1104301475491</t>
  </si>
  <si>
    <t>จินดารัตน์</t>
  </si>
  <si>
    <t>เบาใจ</t>
  </si>
  <si>
    <t>1104301510653</t>
  </si>
  <si>
    <t>เณวีดาช</t>
  </si>
  <si>
    <t>ปานหมัด</t>
  </si>
  <si>
    <t>1103400309408</t>
  </si>
  <si>
    <t>กีรติกา</t>
  </si>
  <si>
    <t>จันทร์ประเทือง</t>
  </si>
  <si>
    <t>อิทธิพัทธ์</t>
  </si>
  <si>
    <t>ธรรมหมื่นยอง</t>
  </si>
  <si>
    <t>อธิป</t>
  </si>
  <si>
    <t>เนียมปาน</t>
  </si>
  <si>
    <t>สุตาพันธ์</t>
  </si>
  <si>
    <t>รอดทอง**62</t>
  </si>
  <si>
    <t>1100300248358</t>
  </si>
  <si>
    <t>ศิรินทรา</t>
  </si>
  <si>
    <t>1101000462401</t>
  </si>
  <si>
    <t>อรอริศรา</t>
  </si>
  <si>
    <t>1101000467551</t>
  </si>
  <si>
    <t>นภัสกร</t>
  </si>
  <si>
    <t>1104301465682</t>
  </si>
  <si>
    <t>ภัทร์นรินท์</t>
  </si>
  <si>
    <t>1104301504076</t>
  </si>
  <si>
    <t>จุฬาภรณ์</t>
  </si>
  <si>
    <t>1100300251634</t>
  </si>
  <si>
    <t>นารชา</t>
  </si>
  <si>
    <t>ทองสนธิ</t>
  </si>
  <si>
    <t>1101000482020</t>
  </si>
  <si>
    <t>กรวิชญ์</t>
  </si>
  <si>
    <t>เสมอเหมือน</t>
  </si>
  <si>
    <t>1101000469767</t>
  </si>
  <si>
    <t>ซุเบร</t>
  </si>
  <si>
    <t>มิหะรน</t>
  </si>
  <si>
    <t>1104301479055</t>
  </si>
  <si>
    <t>นราธิป</t>
  </si>
  <si>
    <t>ศรีวงษ์</t>
  </si>
  <si>
    <t>1104301502235</t>
  </si>
  <si>
    <t>ภรภัทร</t>
  </si>
  <si>
    <t>แก้วพันธ์</t>
  </si>
  <si>
    <t>1104301507628</t>
  </si>
  <si>
    <t>ธนิศร</t>
  </si>
  <si>
    <t>อุ้มอุราญ</t>
  </si>
  <si>
    <t>1103704858568</t>
  </si>
  <si>
    <t>สัมพันธ์</t>
  </si>
  <si>
    <t>1103200285742</t>
  </si>
  <si>
    <t>ริฟอัต</t>
  </si>
  <si>
    <t>1103400282631</t>
  </si>
  <si>
    <t>สิริณดา</t>
  </si>
  <si>
    <t>แสนหลวงตา</t>
  </si>
  <si>
    <t>1104301464708</t>
  </si>
  <si>
    <t>แสนสุข</t>
  </si>
  <si>
    <t>งามวิลัย</t>
  </si>
  <si>
    <t>1103200325892</t>
  </si>
  <si>
    <t>ธีรดล</t>
  </si>
  <si>
    <t>ชลเจริญ</t>
  </si>
  <si>
    <t>1100300252037</t>
  </si>
  <si>
    <t>รินดา</t>
  </si>
  <si>
    <t>1100300251065</t>
  </si>
  <si>
    <t>อริสา</t>
  </si>
  <si>
    <t>คลับคล้าย</t>
  </si>
  <si>
    <t>1104301477630</t>
  </si>
  <si>
    <t>ปพิชญา</t>
  </si>
  <si>
    <t>เดชะ</t>
  </si>
  <si>
    <t>1200901723751</t>
  </si>
  <si>
    <t>อรนิภา</t>
  </si>
  <si>
    <t>กล้วยเอี่ยม</t>
  </si>
  <si>
    <t>1104301489069</t>
  </si>
  <si>
    <t>มายาวี</t>
  </si>
  <si>
    <t>ภู่นพคุณ</t>
  </si>
  <si>
    <t>1101000474191</t>
  </si>
  <si>
    <t>กิติวัฒน์</t>
  </si>
  <si>
    <t>สุกใส</t>
  </si>
  <si>
    <t>1118700250608</t>
  </si>
  <si>
    <t>ภูวดิน</t>
  </si>
  <si>
    <t>ทองโสภา**พ</t>
  </si>
  <si>
    <t>1139900763731</t>
  </si>
  <si>
    <t>โพธิ์เจริญ</t>
  </si>
  <si>
    <t>1100300249923</t>
  </si>
  <si>
    <t>แพรวา</t>
  </si>
  <si>
    <t>ศิริลวง</t>
  </si>
  <si>
    <t>ณัฐพนธ์</t>
  </si>
  <si>
    <t>วีรสุต</t>
  </si>
  <si>
    <t>ศุภชัย</t>
  </si>
  <si>
    <t>ฉิมวาส</t>
  </si>
  <si>
    <t xml:space="preserve">พุฒิภัทร </t>
  </si>
  <si>
    <t>โต๊ะเหม**พ</t>
  </si>
  <si>
    <t>1101000466555</t>
  </si>
  <si>
    <t>อังคณา</t>
  </si>
  <si>
    <t>อามีน</t>
  </si>
  <si>
    <t>วนันดา</t>
  </si>
  <si>
    <t>สรกล**62</t>
  </si>
  <si>
    <t>1103704854066</t>
  </si>
  <si>
    <t xml:space="preserve">วิลิบดา </t>
  </si>
  <si>
    <t>1101000498937</t>
  </si>
  <si>
    <t xml:space="preserve">วิยดา </t>
  </si>
  <si>
    <t>มีจิตร</t>
  </si>
  <si>
    <t>1658700045783</t>
  </si>
  <si>
    <t xml:space="preserve">นดา </t>
  </si>
  <si>
    <t>อันนันนับ</t>
  </si>
  <si>
    <t>1100704558006</t>
  </si>
  <si>
    <t xml:space="preserve">ธันวา </t>
  </si>
  <si>
    <t>นาวารี</t>
  </si>
  <si>
    <t>1101000509998</t>
  </si>
  <si>
    <t>อธิคุณ</t>
  </si>
  <si>
    <t>ช้างทอง</t>
  </si>
  <si>
    <t>1100704527364</t>
  </si>
  <si>
    <t xml:space="preserve">สงกรานต์ </t>
  </si>
  <si>
    <t>ไวยเลิศ</t>
  </si>
  <si>
    <t>1129701663206</t>
  </si>
  <si>
    <t xml:space="preserve">โชติเขต </t>
  </si>
  <si>
    <t>สำมณี</t>
  </si>
  <si>
    <t>1869900923911</t>
  </si>
  <si>
    <t xml:space="preserve">นนธวัช </t>
  </si>
  <si>
    <t>1101000495458</t>
  </si>
  <si>
    <t xml:space="preserve">ยินดี </t>
  </si>
  <si>
    <t>นิ่มเจริญ</t>
  </si>
  <si>
    <t>1101000501971</t>
  </si>
  <si>
    <t xml:space="preserve">ปริยฉัตร </t>
  </si>
  <si>
    <t>1101000491061</t>
  </si>
  <si>
    <t xml:space="preserve">ณัฏฐณิชา </t>
  </si>
  <si>
    <t>เจ๊ะวังมา</t>
  </si>
  <si>
    <t>1101000493188</t>
  </si>
  <si>
    <t xml:space="preserve">มณีรัตน์ </t>
  </si>
  <si>
    <t>ดีเสมอ</t>
  </si>
  <si>
    <t>1101000523907</t>
  </si>
  <si>
    <t xml:space="preserve">อานัส </t>
  </si>
  <si>
    <t>อยู่เย็น</t>
  </si>
  <si>
    <t>1104301516929</t>
  </si>
  <si>
    <t xml:space="preserve">นฤภัทร </t>
  </si>
  <si>
    <t>1101000489270</t>
  </si>
  <si>
    <t xml:space="preserve">อาทิวราห์ </t>
  </si>
  <si>
    <t>มูฮำหมัด</t>
  </si>
  <si>
    <t>1104301524565</t>
  </si>
  <si>
    <t xml:space="preserve">ชวินบุตร </t>
  </si>
  <si>
    <t>น่วมพิพัฒน์</t>
  </si>
  <si>
    <t>1200601540979</t>
  </si>
  <si>
    <t xml:space="preserve">สุภาพร </t>
  </si>
  <si>
    <t>เจ๊ะสมัน</t>
  </si>
  <si>
    <t>1100300253149</t>
  </si>
  <si>
    <t xml:space="preserve">กฤษณดล </t>
  </si>
  <si>
    <t>1103400320185</t>
  </si>
  <si>
    <t xml:space="preserve">ปิติภัทร </t>
  </si>
  <si>
    <t>1104301561461</t>
  </si>
  <si>
    <t xml:space="preserve">ดีนี่ </t>
  </si>
  <si>
    <t>1104700312600</t>
  </si>
  <si>
    <t>คชวงศ์</t>
  </si>
  <si>
    <t>1101000504082</t>
  </si>
  <si>
    <t xml:space="preserve">นพศักดิ์ </t>
  </si>
  <si>
    <t>สะและดี</t>
  </si>
  <si>
    <t>1104301528528</t>
  </si>
  <si>
    <t xml:space="preserve">ศิรวัฒน์ </t>
  </si>
  <si>
    <t>คำดี</t>
  </si>
  <si>
    <t>1100501771881</t>
  </si>
  <si>
    <t xml:space="preserve">ฆฤต </t>
  </si>
  <si>
    <t>7104300045271</t>
  </si>
  <si>
    <t>G661000138113</t>
  </si>
  <si>
    <t>มุกดา</t>
  </si>
  <si>
    <t>1104301533831</t>
  </si>
  <si>
    <t>กานต์พิชชา</t>
  </si>
  <si>
    <t>วางฐาน</t>
  </si>
  <si>
    <t>1100300253513</t>
  </si>
  <si>
    <t>ณดา</t>
  </si>
  <si>
    <t>นลินทอง</t>
  </si>
  <si>
    <t>1101000493439</t>
  </si>
  <si>
    <t>ไชยเจริญ</t>
  </si>
  <si>
    <t xml:space="preserve">อริสรา </t>
  </si>
  <si>
    <t>ซะมะ</t>
  </si>
  <si>
    <t>1104301565253</t>
  </si>
  <si>
    <t xml:space="preserve">แพรวา </t>
  </si>
  <si>
    <t>1100300253521</t>
  </si>
  <si>
    <t xml:space="preserve">จิณณพัต </t>
  </si>
  <si>
    <t>บุญเรือง</t>
  </si>
  <si>
    <t>1101000503531</t>
  </si>
  <si>
    <t xml:space="preserve">ชยากร </t>
  </si>
  <si>
    <t>รักษาเดช</t>
  </si>
  <si>
    <t>1101000498406</t>
  </si>
  <si>
    <t xml:space="preserve">อันดา </t>
  </si>
  <si>
    <t>เทียนมณี</t>
  </si>
  <si>
    <t>1101000521301</t>
  </si>
  <si>
    <t xml:space="preserve">อรอุมา </t>
  </si>
  <si>
    <t>1101000508517</t>
  </si>
  <si>
    <t xml:space="preserve">อธิป </t>
  </si>
  <si>
    <t>1101000500524</t>
  </si>
  <si>
    <t xml:space="preserve">ธนกรณ์ </t>
  </si>
  <si>
    <t>โชติประเสริฐ</t>
  </si>
  <si>
    <t>1101700569322</t>
  </si>
  <si>
    <t xml:space="preserve">จักรภพ </t>
  </si>
  <si>
    <t>1100300254463</t>
  </si>
  <si>
    <t>นฤบดินทร์</t>
  </si>
  <si>
    <t>สุพร</t>
  </si>
  <si>
    <t>1249901132157</t>
  </si>
  <si>
    <t xml:space="preserve">ภัครเดช </t>
  </si>
  <si>
    <t>สุขสมาน</t>
  </si>
  <si>
    <t>1101000526302</t>
  </si>
  <si>
    <t xml:space="preserve">สุพรรษา </t>
  </si>
  <si>
    <t>1103400318245</t>
  </si>
  <si>
    <t xml:space="preserve">รินลดา </t>
  </si>
  <si>
    <t>ละใบสมัด</t>
  </si>
  <si>
    <t>1103400339234</t>
  </si>
  <si>
    <t xml:space="preserve">ลลิตา </t>
  </si>
  <si>
    <t>1104301532851</t>
  </si>
  <si>
    <t xml:space="preserve">ชนรดี </t>
  </si>
  <si>
    <t>บุญเลิศ</t>
  </si>
  <si>
    <t>1101000524890</t>
  </si>
  <si>
    <t xml:space="preserve">อภิวรรณ์ </t>
  </si>
  <si>
    <t>สมอทอง</t>
  </si>
  <si>
    <t>1104301551899</t>
  </si>
  <si>
    <t xml:space="preserve">สหพัตร </t>
  </si>
  <si>
    <t>1101000525802</t>
  </si>
  <si>
    <t xml:space="preserve">ทีปกร </t>
  </si>
  <si>
    <t>ห่วงถวิล</t>
  </si>
  <si>
    <t>1104301523313</t>
  </si>
  <si>
    <t xml:space="preserve">ชยพล </t>
  </si>
  <si>
    <t>สกุลปทุมมาลย์</t>
  </si>
  <si>
    <t>1100401699436</t>
  </si>
  <si>
    <t xml:space="preserve">ฉัตรดนัย </t>
  </si>
  <si>
    <t>1104301516546</t>
  </si>
  <si>
    <t>เนตรชนก</t>
  </si>
  <si>
    <t xml:space="preserve"> ภู่ดี</t>
  </si>
  <si>
    <t>1539901216803</t>
  </si>
  <si>
    <t xml:space="preserve">กรวิชญ์ </t>
  </si>
  <si>
    <t>1100300254421</t>
  </si>
  <si>
    <t xml:space="preserve"> ยิมิน</t>
  </si>
  <si>
    <t>1104301543942</t>
  </si>
  <si>
    <t>กัญญาลักษณ์</t>
  </si>
  <si>
    <t>1118700269554</t>
  </si>
  <si>
    <t xml:space="preserve">อภิชญา </t>
  </si>
  <si>
    <t>ดอเลาะ</t>
  </si>
  <si>
    <t>1104301525855</t>
  </si>
  <si>
    <t xml:space="preserve">ปรานนท์ </t>
  </si>
  <si>
    <t>วังสตัง</t>
  </si>
  <si>
    <t>1100300254625</t>
  </si>
  <si>
    <t>เจริญปรียาสกุน</t>
  </si>
  <si>
    <t>1420901438604</t>
  </si>
  <si>
    <t xml:space="preserve">ฆฤณ </t>
  </si>
  <si>
    <t>7104300045263</t>
  </si>
  <si>
    <t>ตรีภิรมย์</t>
  </si>
  <si>
    <t>1100300253424</t>
  </si>
  <si>
    <t>วสุพล</t>
  </si>
  <si>
    <t>อุ่นด้วง</t>
  </si>
  <si>
    <t>1849300207424</t>
  </si>
  <si>
    <t>ตะวัน</t>
  </si>
  <si>
    <t>7119901042620</t>
  </si>
  <si>
    <t xml:space="preserve">กิตติญา </t>
  </si>
  <si>
    <t>วีระสิงห์</t>
  </si>
  <si>
    <t>1104301551619</t>
  </si>
  <si>
    <t xml:space="preserve">นริศรา </t>
  </si>
  <si>
    <t>ปรีดากร</t>
  </si>
  <si>
    <t>1100300253866</t>
  </si>
  <si>
    <t>สินสุข</t>
  </si>
  <si>
    <t>1104301562017</t>
  </si>
  <si>
    <t>อภิวัฒ</t>
  </si>
  <si>
    <t>สิมมา</t>
  </si>
  <si>
    <t>นันทภัทร</t>
  </si>
  <si>
    <t>1104301553972</t>
  </si>
  <si>
    <t xml:space="preserve">อนันดา </t>
  </si>
  <si>
    <t>1101000489971</t>
  </si>
  <si>
    <t xml:space="preserve">นวิน </t>
  </si>
  <si>
    <t>1100300253599</t>
  </si>
  <si>
    <t>มะโนยศ</t>
  </si>
  <si>
    <t>1740101141027</t>
  </si>
  <si>
    <t xml:space="preserve">นันทิตา </t>
  </si>
  <si>
    <t>1240301308221</t>
  </si>
  <si>
    <t xml:space="preserve">สิทธานนท์ </t>
  </si>
  <si>
    <t>คำแก้ว</t>
  </si>
  <si>
    <t>1104301562165</t>
  </si>
  <si>
    <t xml:space="preserve">อลิสรา </t>
  </si>
  <si>
    <t>โต๊ะซอ</t>
  </si>
  <si>
    <t>1103400339714</t>
  </si>
  <si>
    <t>หงษ์เฉิดฉันท์</t>
  </si>
  <si>
    <t>1103101321091</t>
  </si>
  <si>
    <t xml:space="preserve">ปานวลี </t>
  </si>
  <si>
    <t>บัวมาศ</t>
  </si>
  <si>
    <t>1104301563269</t>
  </si>
  <si>
    <t>ละมัยกุล</t>
  </si>
  <si>
    <t>1101000498333</t>
  </si>
  <si>
    <t xml:space="preserve">สุนันท์ทา </t>
  </si>
  <si>
    <t>อรุณสาง**พ</t>
  </si>
  <si>
    <t>1269900562603</t>
  </si>
  <si>
    <t xml:space="preserve">ประภัศร์ </t>
  </si>
  <si>
    <t>ด้วงประภัศร์</t>
  </si>
  <si>
    <t>1104301546411</t>
  </si>
  <si>
    <t xml:space="preserve">ธนภัทร </t>
  </si>
  <si>
    <t>สาดทา**พ</t>
  </si>
  <si>
    <t>1104301531642</t>
  </si>
  <si>
    <t xml:space="preserve">กัญญาณีย์ </t>
  </si>
  <si>
    <t>1101000486173</t>
  </si>
  <si>
    <t>โครงการโชค</t>
  </si>
  <si>
    <t>7104300046022</t>
  </si>
  <si>
    <t>อนิรุจน์</t>
  </si>
  <si>
    <t>1104301565865</t>
  </si>
  <si>
    <t>ทองฉัตร</t>
  </si>
  <si>
    <t>1103400225875</t>
  </si>
  <si>
    <t>สุภาริณี</t>
  </si>
  <si>
    <t>1100300253068</t>
  </si>
  <si>
    <t>นูรซีรีน</t>
  </si>
  <si>
    <t>โต๊ะจุ</t>
  </si>
  <si>
    <t>1103400312174</t>
  </si>
  <si>
    <t>กรธนัช</t>
  </si>
  <si>
    <t>ผ่ายเพชร</t>
  </si>
  <si>
    <t>1401400145273</t>
  </si>
  <si>
    <t>ฟรุกอล</t>
  </si>
  <si>
    <t>บุญสี</t>
  </si>
  <si>
    <t>นันทพงศ์</t>
  </si>
  <si>
    <t>คงทันดี</t>
  </si>
  <si>
    <t>ผลเจริญ</t>
  </si>
  <si>
    <t>1260401281287</t>
  </si>
  <si>
    <t>ชัยชนะ</t>
  </si>
  <si>
    <t>อยู่ประพันธ์</t>
  </si>
  <si>
    <t>จตุภัทร</t>
  </si>
  <si>
    <t>เลาะเงิน**63</t>
  </si>
  <si>
    <t>มีกาอีล</t>
  </si>
  <si>
    <t>1103200381202</t>
  </si>
  <si>
    <t>วรัชยา</t>
  </si>
  <si>
    <t>เปรมปรอด</t>
  </si>
  <si>
    <t>1100300255583</t>
  </si>
  <si>
    <t>อริษา</t>
  </si>
  <si>
    <t>โซ๊ะสลาม</t>
  </si>
  <si>
    <t>1100300256601</t>
  </si>
  <si>
    <t>ณัฐวิภา</t>
  </si>
  <si>
    <t>โพธิกุล</t>
  </si>
  <si>
    <t>ลิขิต</t>
  </si>
  <si>
    <t>หมื่นพล</t>
  </si>
  <si>
    <t>1104301600300</t>
  </si>
  <si>
    <t>ธีระโชติ</t>
  </si>
  <si>
    <t>ถนอมกลาง</t>
  </si>
  <si>
    <t>1100300257829</t>
  </si>
  <si>
    <t>จิรายุทธ</t>
  </si>
  <si>
    <t>เที่ยงตรง</t>
  </si>
  <si>
    <t>1101000572240</t>
  </si>
  <si>
    <t>แพรวไพลิน</t>
  </si>
  <si>
    <t>1349905091691</t>
  </si>
  <si>
    <t>แสนดี</t>
  </si>
  <si>
    <t>แก้วมงคล</t>
  </si>
  <si>
    <t>1104301612081</t>
  </si>
  <si>
    <t>มะญามิน</t>
  </si>
  <si>
    <t>อนุกูลสวัสดิ์</t>
  </si>
  <si>
    <t>1104301619035</t>
  </si>
  <si>
    <t>1104301621978</t>
  </si>
  <si>
    <t>วีรภัทร</t>
  </si>
  <si>
    <t>วาทโคกสูง</t>
  </si>
  <si>
    <t>1101000539919</t>
  </si>
  <si>
    <t>1100300257489</t>
  </si>
  <si>
    <t>ธีรกรณ์</t>
  </si>
  <si>
    <t>มาตขาว</t>
  </si>
  <si>
    <t>1101000573165</t>
  </si>
  <si>
    <t>ณัฐธิดา</t>
  </si>
  <si>
    <t>1101000556074</t>
  </si>
  <si>
    <t>อรวิลาสินี</t>
  </si>
  <si>
    <t>หรนรุ่ง</t>
  </si>
  <si>
    <t>1104301570141</t>
  </si>
  <si>
    <t>1103705143082</t>
  </si>
  <si>
    <t>อภิภู</t>
  </si>
  <si>
    <t>กุลแกม</t>
  </si>
  <si>
    <t>กัณนิดา</t>
  </si>
  <si>
    <t>เรียนพิศ</t>
  </si>
  <si>
    <t>คีตาพรรท</t>
  </si>
  <si>
    <t>บุญยอด</t>
  </si>
  <si>
    <t>1103000314927</t>
  </si>
  <si>
    <t>เฟย่า</t>
  </si>
  <si>
    <t>1103200390996</t>
  </si>
  <si>
    <t>พัชร</t>
  </si>
  <si>
    <t>สาโรวาท**พ</t>
  </si>
  <si>
    <t>1103101348991</t>
  </si>
  <si>
    <t>ซาเดีย</t>
  </si>
  <si>
    <t>ศรัญชณาภัค</t>
  </si>
  <si>
    <t>พัฒนานันท์</t>
  </si>
  <si>
    <t>พชร</t>
  </si>
  <si>
    <t>หวังสะมาแอล</t>
  </si>
  <si>
    <t>มรุเดช</t>
  </si>
  <si>
    <t>นาคประสิทธิ์</t>
  </si>
  <si>
    <t>สุรศักดิ์</t>
  </si>
  <si>
    <t>ภูตะวัน</t>
  </si>
  <si>
    <t>ยาลิ้ล</t>
  </si>
  <si>
    <t>โซ๊ะพิทักษ์</t>
  </si>
  <si>
    <t>ผกาทิพย์</t>
  </si>
  <si>
    <t>บัวเย็น</t>
  </si>
  <si>
    <t>ศรีสิงห์</t>
  </si>
  <si>
    <t>ภูนิชา</t>
  </si>
  <si>
    <t>ลายนารี</t>
  </si>
  <si>
    <t>พัชรพรรณ</t>
  </si>
  <si>
    <t>จันทร์ทิมา</t>
  </si>
  <si>
    <t>1104301593117</t>
  </si>
  <si>
    <t>พิชญา</t>
  </si>
  <si>
    <t>ทิพย์ธิดา</t>
  </si>
  <si>
    <t>อินต๊ะคำ</t>
  </si>
  <si>
    <t>1101000536219</t>
  </si>
  <si>
    <t>ศราวุธ</t>
  </si>
  <si>
    <t>สุวรรณสวัสดิ์</t>
  </si>
  <si>
    <t>1101000544777</t>
  </si>
  <si>
    <t>บุญจุ้ย</t>
  </si>
  <si>
    <t>1101000549426</t>
  </si>
  <si>
    <t>วรรณภาดา</t>
  </si>
  <si>
    <t>มุดทรัพย์</t>
  </si>
  <si>
    <t>1104301617121</t>
  </si>
  <si>
    <t>พงศ์พล</t>
  </si>
  <si>
    <t>หลักคำ</t>
  </si>
  <si>
    <t>1101000540089</t>
  </si>
  <si>
    <t>ปกรณ์กิต</t>
  </si>
  <si>
    <t>1104301620114</t>
  </si>
  <si>
    <t>อริสรา</t>
  </si>
  <si>
    <t>1101000532256</t>
  </si>
  <si>
    <t>พีรนัฐฏ์</t>
  </si>
  <si>
    <t>สว่างแจ้ง</t>
  </si>
  <si>
    <t>1104301582204</t>
  </si>
  <si>
    <t>อดิศร</t>
  </si>
  <si>
    <t>อนาวิน</t>
  </si>
  <si>
    <t>1101000570751</t>
  </si>
  <si>
    <t>ทักษรอร</t>
  </si>
  <si>
    <t>1104301595691</t>
  </si>
  <si>
    <t>กมนทัต</t>
  </si>
  <si>
    <t>สินบางหว้า</t>
  </si>
  <si>
    <t>ณัฐนิชา</t>
  </si>
  <si>
    <t>จำปาเทศ</t>
  </si>
  <si>
    <t>1104301580261</t>
  </si>
  <si>
    <t>อินทร์เหว่า</t>
  </si>
  <si>
    <t>1100300256971</t>
  </si>
  <si>
    <t>พงษ์พิพัฒน์</t>
  </si>
  <si>
    <t>พิมพ์วัน</t>
  </si>
  <si>
    <t>1349902078074</t>
  </si>
  <si>
    <t>เกศรา</t>
  </si>
  <si>
    <t>1104301578266</t>
  </si>
  <si>
    <t>สหรัฐ</t>
  </si>
  <si>
    <t>นิกาจิ๊</t>
  </si>
  <si>
    <t>1100300257560</t>
  </si>
  <si>
    <t>อัยรัตน์</t>
  </si>
  <si>
    <t>นาตาชา</t>
  </si>
  <si>
    <t>ทินบัว</t>
  </si>
  <si>
    <t>มาวิน</t>
  </si>
  <si>
    <t>เจริญวงษ์</t>
  </si>
  <si>
    <t>ปกรณ์</t>
  </si>
  <si>
    <t>จันภูงา</t>
  </si>
  <si>
    <t>พุฒิภัทร</t>
  </si>
  <si>
    <t>ตรีโภคา</t>
  </si>
  <si>
    <t>นภัทร</t>
  </si>
  <si>
    <t>เกศกาญจน์**พ</t>
  </si>
  <si>
    <t>มาโนช</t>
  </si>
  <si>
    <t>สุดสม</t>
  </si>
  <si>
    <t>ณัฐกานต์</t>
  </si>
  <si>
    <t>1104301573752</t>
  </si>
  <si>
    <t>ภูษณิศา</t>
  </si>
  <si>
    <t>ม่วงเพชร</t>
  </si>
  <si>
    <t>1101000557216</t>
  </si>
  <si>
    <t>ปกรณ์พร</t>
  </si>
  <si>
    <t>วิเศษสังข์</t>
  </si>
  <si>
    <t>1101000552541</t>
  </si>
  <si>
    <t>บรรยวัสถ์</t>
  </si>
  <si>
    <t>1100600636141</t>
  </si>
  <si>
    <t>มัดสุรี</t>
  </si>
  <si>
    <t>นุ่มแปลก</t>
  </si>
  <si>
    <t>ธัญเทพ</t>
  </si>
  <si>
    <t>1104301595241</t>
  </si>
  <si>
    <t>ชัยธร</t>
  </si>
  <si>
    <t>บูรณะกิติ</t>
  </si>
  <si>
    <t>อภิญญา</t>
  </si>
  <si>
    <t>ปริวิสุทธาวงษ์</t>
  </si>
  <si>
    <t>1101000535280</t>
  </si>
  <si>
    <t>สิรวัตร</t>
  </si>
  <si>
    <t>วัฒนเขจร</t>
  </si>
  <si>
    <t>1100501776106</t>
  </si>
  <si>
    <t>ชนกันต์</t>
  </si>
  <si>
    <t>ละใบยูซบ</t>
  </si>
  <si>
    <t>1104301611883</t>
  </si>
  <si>
    <t>ชยณัฐ</t>
  </si>
  <si>
    <t>เหมหงษ์</t>
  </si>
  <si>
    <t>1104301611565</t>
  </si>
  <si>
    <t>ภูมิล</t>
  </si>
  <si>
    <t>กาเหว่าทอง</t>
  </si>
  <si>
    <t>1250101922074</t>
  </si>
  <si>
    <t>กาญจนา</t>
  </si>
  <si>
    <t>จำปาทอง</t>
  </si>
  <si>
    <t>1104301613258</t>
  </si>
  <si>
    <t>ภูวดล</t>
  </si>
  <si>
    <t>1102004728784</t>
  </si>
  <si>
    <t>1809902973079</t>
  </si>
  <si>
    <t>ว่านทิพย์</t>
  </si>
  <si>
    <t>1104301595071</t>
  </si>
  <si>
    <t>นัจมา</t>
  </si>
  <si>
    <t>1119902811211</t>
  </si>
  <si>
    <t>นันทะบุตร</t>
  </si>
  <si>
    <t>ชยากร</t>
  </si>
  <si>
    <t>ศิรวิทย์</t>
  </si>
  <si>
    <t>แซงะห์</t>
  </si>
  <si>
    <t>จิรกิจ</t>
  </si>
  <si>
    <t>อารดา</t>
  </si>
  <si>
    <t>ราโชทร**พ</t>
  </si>
  <si>
    <t>สุมิตรา</t>
  </si>
  <si>
    <t>นวลจันทร์</t>
  </si>
  <si>
    <t>อลินดา</t>
  </si>
  <si>
    <t>วันทา</t>
  </si>
  <si>
    <t>ธนกร</t>
  </si>
  <si>
    <t>สุขสุสุทธิ์</t>
  </si>
  <si>
    <t>ภาคภูมิ</t>
  </si>
  <si>
    <t>ปริมลดา</t>
  </si>
  <si>
    <t>ณัฐธิชา</t>
  </si>
  <si>
    <t>หลวงอาจ**พ</t>
  </si>
  <si>
    <t>พวงศรี</t>
  </si>
  <si>
    <t>มนนัทช์</t>
  </si>
  <si>
    <t>สุพัฒน์</t>
  </si>
  <si>
    <t>ละเหร่า</t>
  </si>
  <si>
    <t xml:space="preserve">ชานนท์  </t>
  </si>
  <si>
    <t>นุสกุล</t>
  </si>
  <si>
    <t>0010431100861</t>
  </si>
  <si>
    <t xml:space="preserve">ปิยพัทธ์  </t>
  </si>
  <si>
    <t>แก้วคูณ</t>
  </si>
  <si>
    <t>1260401322005</t>
  </si>
  <si>
    <t xml:space="preserve">ธนพล   </t>
  </si>
  <si>
    <t>ชัยเวชนิมิต</t>
  </si>
  <si>
    <t>1101000613639</t>
  </si>
  <si>
    <t xml:space="preserve">อัศวิน   </t>
  </si>
  <si>
    <t>พูนสิน</t>
  </si>
  <si>
    <t>1101000620805</t>
  </si>
  <si>
    <t>ภูภัทรวรินทร์</t>
  </si>
  <si>
    <t>1101000622620</t>
  </si>
  <si>
    <t xml:space="preserve">อัญญา  </t>
  </si>
  <si>
    <t>อารยะชุตินันท์</t>
  </si>
  <si>
    <t>1589700073088</t>
  </si>
  <si>
    <t xml:space="preserve">ชนิสรา </t>
  </si>
  <si>
    <t>เหมกุล</t>
  </si>
  <si>
    <t>1101000581966</t>
  </si>
  <si>
    <t xml:space="preserve">นาตยา </t>
  </si>
  <si>
    <t>1104301671720</t>
  </si>
  <si>
    <t>ยงยุทธ</t>
  </si>
  <si>
    <t>1103705222675</t>
  </si>
  <si>
    <t xml:space="preserve">ณัฐพล </t>
  </si>
  <si>
    <t>สังขวรรณะ</t>
  </si>
  <si>
    <t>1103705245624</t>
  </si>
  <si>
    <t xml:space="preserve">วรเมธ </t>
  </si>
  <si>
    <t>หมัดดี</t>
  </si>
  <si>
    <t>1104301661384</t>
  </si>
  <si>
    <t xml:space="preserve">ธีรภัทร </t>
  </si>
  <si>
    <t>พิมพ์สัมฤทธิ์</t>
  </si>
  <si>
    <t>1101000623308</t>
  </si>
  <si>
    <t xml:space="preserve">กฤษณะ   </t>
  </si>
  <si>
    <t>1104301649384</t>
  </si>
  <si>
    <t xml:space="preserve">รวินันท์    </t>
  </si>
  <si>
    <t>อามรสวัสดิ์</t>
  </si>
  <si>
    <t>1104301654370</t>
  </si>
  <si>
    <t>เข้มแข็ง</t>
  </si>
  <si>
    <t>1104301643483</t>
  </si>
  <si>
    <t>วัชรากรณ์</t>
  </si>
  <si>
    <t>บัวบุญ</t>
  </si>
  <si>
    <t>1709902158783</t>
  </si>
  <si>
    <t>กฤษณ์บดินทร์</t>
  </si>
  <si>
    <t>สว่างอารมณ์</t>
  </si>
  <si>
    <t>ณัฏทิตา</t>
  </si>
  <si>
    <t>ศิรินดา</t>
  </si>
  <si>
    <t>วันหวัง</t>
  </si>
  <si>
    <t>นวัตต์</t>
  </si>
  <si>
    <r>
      <rPr>
        <sz val="16"/>
        <rFont val="TH SarabunPSK"/>
        <family val="2"/>
      </rPr>
      <t>0010431102473</t>
    </r>
  </si>
  <si>
    <t>มณัญญา</t>
  </si>
  <si>
    <t>เนื่องจากอินทร์</t>
  </si>
  <si>
    <t>พิชามญชุ์</t>
  </si>
  <si>
    <t>พึ่งแสงสี</t>
  </si>
  <si>
    <t>นูรซีน</t>
  </si>
  <si>
    <t>อัญญดา</t>
  </si>
  <si>
    <t>แซ่ตัน</t>
  </si>
  <si>
    <t>ญัสมิน</t>
  </si>
  <si>
    <t>ไชยมาตร</t>
  </si>
  <si>
    <t>ศิวะพล</t>
  </si>
  <si>
    <t>ภูมิรพี</t>
  </si>
  <si>
    <t>วุฒิภัทร</t>
  </si>
  <si>
    <t xml:space="preserve">วิทยา </t>
  </si>
  <si>
    <t xml:space="preserve">ณัฐดนัย </t>
  </si>
  <si>
    <t>อรุณพูลทรัพย์</t>
  </si>
  <si>
    <t xml:space="preserve">กันต์ศักดิ์  </t>
  </si>
  <si>
    <t xml:space="preserve">มนัส    </t>
  </si>
  <si>
    <t>เป๊ก</t>
  </si>
  <si>
    <t>0010431102457</t>
  </si>
  <si>
    <t xml:space="preserve">สาริตา </t>
  </si>
  <si>
    <t xml:space="preserve">อชิรญา </t>
  </si>
  <si>
    <t>ตาสหาก</t>
  </si>
  <si>
    <t xml:space="preserve">ณัฐรดา </t>
  </si>
  <si>
    <t>สังขเนตร</t>
  </si>
  <si>
    <t xml:space="preserve">ปิชฎา </t>
  </si>
  <si>
    <t>ไอรดา</t>
  </si>
  <si>
    <t>นาสนั่น</t>
  </si>
  <si>
    <t>1101000613990</t>
  </si>
  <si>
    <t xml:space="preserve">ขวัญชนก  </t>
  </si>
  <si>
    <t>กลัดลาย</t>
  </si>
  <si>
    <t xml:space="preserve">กวินธิดา </t>
  </si>
  <si>
    <t>วุฒิชัย</t>
  </si>
  <si>
    <t>นัธพล</t>
  </si>
  <si>
    <t>วาคิม</t>
  </si>
  <si>
    <t>มั่งสมบูรณ์</t>
  </si>
  <si>
    <t>อรวี</t>
  </si>
  <si>
    <t>เด็ดดวง</t>
  </si>
  <si>
    <t>ธารา</t>
  </si>
  <si>
    <t>โซ๊ะเฮง</t>
  </si>
  <si>
    <t>กฤตย์ฏิยนนต์</t>
  </si>
  <si>
    <t>จ้อยรุ่ง</t>
  </si>
  <si>
    <t>ฮัยดัร</t>
  </si>
  <si>
    <t>ปิยพัทธ์</t>
  </si>
  <si>
    <t>บุญรอดเจริญ</t>
  </si>
  <si>
    <t>ธนกิต</t>
  </si>
  <si>
    <t>พุ่มจำปา</t>
  </si>
  <si>
    <t>ธีระวัฒน์</t>
  </si>
  <si>
    <t>รักษาศิล</t>
  </si>
  <si>
    <t>ธัญกร</t>
  </si>
  <si>
    <t>วัศพล</t>
  </si>
  <si>
    <t>สุทธิภัทร</t>
  </si>
  <si>
    <t>โซ๊ะวิเศษ**พ</t>
  </si>
  <si>
    <t>ทองผุย</t>
  </si>
  <si>
    <t xml:space="preserve">วิทวัส  </t>
  </si>
  <si>
    <t>แสนนา</t>
  </si>
  <si>
    <t>1101000580722</t>
  </si>
  <si>
    <t xml:space="preserve">อาเคส  </t>
  </si>
  <si>
    <t>เฉลิมชัย</t>
  </si>
  <si>
    <t>1100300258931</t>
  </si>
  <si>
    <t xml:space="preserve">ณัฐเดช  </t>
  </si>
  <si>
    <t>1101000590825</t>
  </si>
  <si>
    <t xml:space="preserve">พัชรพล  </t>
  </si>
  <si>
    <t>ชมภูนุช</t>
  </si>
  <si>
    <t>1100300259244</t>
  </si>
  <si>
    <t xml:space="preserve">จตุรภัทร </t>
  </si>
  <si>
    <t>1104301677001</t>
  </si>
  <si>
    <t xml:space="preserve">พชรมณ  </t>
  </si>
  <si>
    <t>1509967232611</t>
  </si>
  <si>
    <t>ภูริชญา</t>
  </si>
  <si>
    <t>1101000605466</t>
  </si>
  <si>
    <t xml:space="preserve">กัญชกร  </t>
  </si>
  <si>
    <t>1810300165197</t>
  </si>
  <si>
    <t xml:space="preserve">กานต์ธิดา </t>
  </si>
  <si>
    <t>1104301630462</t>
  </si>
  <si>
    <t>นันทศักดิ์</t>
  </si>
  <si>
    <t>1100300258779</t>
  </si>
  <si>
    <t>มาวี</t>
  </si>
  <si>
    <t>2100300028003</t>
  </si>
  <si>
    <t>อธิคม</t>
  </si>
  <si>
    <t>1104301612596</t>
  </si>
  <si>
    <t>รสา</t>
  </si>
  <si>
    <t>ศาสนประดิษฐ์</t>
  </si>
  <si>
    <t>1104301638234</t>
  </si>
  <si>
    <t>1100300259449</t>
  </si>
  <si>
    <t>ชินกฤต</t>
  </si>
  <si>
    <t>ฐิติกร</t>
  </si>
  <si>
    <t>คงทอง</t>
  </si>
  <si>
    <t>จับแก้ว</t>
  </si>
  <si>
    <t>วาลิด</t>
  </si>
  <si>
    <t>พุดกลาง</t>
  </si>
  <si>
    <t>นนทวัฒน์</t>
  </si>
  <si>
    <t>มั่นเจริญ</t>
  </si>
  <si>
    <t>ณัฐรัตน์</t>
  </si>
  <si>
    <t>ประยุทธ</t>
  </si>
  <si>
    <t>ชายใหญ่</t>
  </si>
  <si>
    <t>ธัญชนิต</t>
  </si>
  <si>
    <t>ออมปริศ</t>
  </si>
  <si>
    <t>ทันชื่น</t>
  </si>
  <si>
    <t>สมดี**66</t>
  </si>
  <si>
    <t>ครูประจำชั้น  นางสาวนิติดา  โต๊ะหมาด</t>
  </si>
  <si>
    <t>ครูประจำชั้น  นางสาวภัทรินญา อุดมผล</t>
  </si>
  <si>
    <t>รายชื่อนักเรียนชั้นอนุบาลศึกษาปีที่  2/1</t>
  </si>
  <si>
    <t>รายชื่อนักเรียนชั้นอนุบาลศึกษาปีที่ 3/1</t>
  </si>
  <si>
    <t>รายชื่อนักเรียนชั้นอนุบาลศึกษาปีที่  3/2</t>
  </si>
  <si>
    <t>รายชื่อนักเรียนชั้นอนุบาลศึกษาปีที่ 3/3</t>
  </si>
  <si>
    <t>ครูประจำชั้น นางสาวสุกัญดา วิชาชัย</t>
  </si>
  <si>
    <t>อินทกูล</t>
  </si>
  <si>
    <t>เบญจมินทร์</t>
  </si>
  <si>
    <t>เดรดาษ</t>
  </si>
  <si>
    <t>วีระวัฒนะ</t>
  </si>
  <si>
    <t>ปฏิพัฒน์</t>
  </si>
  <si>
    <t>เดวาหมัด</t>
  </si>
  <si>
    <t>ชนนนท์</t>
  </si>
  <si>
    <t>มัดมิน</t>
  </si>
  <si>
    <t>ณัฐวัฒน์</t>
  </si>
  <si>
    <t>หลักพล</t>
  </si>
  <si>
    <t>ณิชกานต์</t>
  </si>
  <si>
    <t>เอมิกา</t>
  </si>
  <si>
    <t>มนัสญา</t>
  </si>
  <si>
    <t>เข็มทอง</t>
  </si>
  <si>
    <t>ศศิธร</t>
  </si>
  <si>
    <t>วิภารัตน์</t>
  </si>
  <si>
    <t>จันทโรจนี</t>
  </si>
  <si>
    <t>จิณณพัต</t>
  </si>
  <si>
    <t>นัยรม</t>
  </si>
  <si>
    <t>สีวังราช</t>
  </si>
  <si>
    <t>วรภัทร</t>
  </si>
  <si>
    <t>ศรีปูนอ่อน</t>
  </si>
  <si>
    <t>ไอรีน</t>
  </si>
  <si>
    <t>กษิดิ์เดช</t>
  </si>
  <si>
    <t>รสิฎฏา</t>
  </si>
  <si>
    <t>บีดิลและ</t>
  </si>
  <si>
    <t>อัฟรีน</t>
  </si>
  <si>
    <t>ธนากรณ์</t>
  </si>
  <si>
    <t>ภัทระธิดา</t>
  </si>
  <si>
    <t>แก้วแสวง</t>
  </si>
  <si>
    <t>กรรณิกา</t>
  </si>
  <si>
    <t>กัลยกร</t>
  </si>
  <si>
    <t>ชุ่มท้วม</t>
  </si>
  <si>
    <t>พิมพ์พลอย</t>
  </si>
  <si>
    <t>สำเภา</t>
  </si>
  <si>
    <t>ธิดารัตน์</t>
  </si>
  <si>
    <t>มานมูเลาะ</t>
  </si>
  <si>
    <t>อริศรา</t>
  </si>
  <si>
    <t>ธีรวัฒน์</t>
  </si>
  <si>
    <t>เก้า</t>
  </si>
  <si>
    <t>ทองโสภา</t>
  </si>
  <si>
    <t>เนตรนรินทร์</t>
  </si>
  <si>
    <t>นิ่มอนงค์</t>
  </si>
  <si>
    <t>วรชัย</t>
  </si>
  <si>
    <t>อดิวิชญ์</t>
  </si>
  <si>
    <t>นพวิชญ์</t>
  </si>
  <si>
    <t>ทัดแก้ว</t>
  </si>
  <si>
    <t>ชัยทัศน์</t>
  </si>
  <si>
    <t>สังสี</t>
  </si>
  <si>
    <t>นัธภัทร</t>
  </si>
  <si>
    <t>ธชยพล</t>
  </si>
  <si>
    <t>มนัสชนัญ</t>
  </si>
  <si>
    <t>น้อยปลา</t>
  </si>
  <si>
    <t>กานต์ธิดา</t>
  </si>
  <si>
    <t>ต่ายทอง</t>
  </si>
  <si>
    <t>นลินดา</t>
  </si>
  <si>
    <t>ลิเซ็น</t>
  </si>
  <si>
    <t>อลาเวียร์</t>
  </si>
  <si>
    <t>ธิชา</t>
  </si>
  <si>
    <t>สาโรวาท</t>
  </si>
  <si>
    <t>อลิสสา</t>
  </si>
  <si>
    <t>อู๋</t>
  </si>
  <si>
    <t>ชณัดชิดา</t>
  </si>
  <si>
    <t>ดนุสรา</t>
  </si>
  <si>
    <t>จักริน</t>
  </si>
  <si>
    <t>สิมจันทร์</t>
  </si>
  <si>
    <t>1-1043-01792-38-1</t>
  </si>
  <si>
    <t>จักรรินทร์</t>
  </si>
  <si>
    <t>1-1003-00267-29-8</t>
  </si>
  <si>
    <t>เมธา</t>
  </si>
  <si>
    <t>1-1003-00267-61-1</t>
  </si>
  <si>
    <t>สิรภัทธ์</t>
  </si>
  <si>
    <t>1-1010-00726-32-8</t>
  </si>
  <si>
    <t>กรวีร์</t>
  </si>
  <si>
    <t>1-1010-00718-30-9</t>
  </si>
  <si>
    <t>ชาคริต</t>
  </si>
  <si>
    <t>1-1032-00472-20-8</t>
  </si>
  <si>
    <t>ธนัท</t>
  </si>
  <si>
    <t>อาจหาญ</t>
  </si>
  <si>
    <t>2-1032-00017-32-1</t>
  </si>
  <si>
    <t>อิศมัต</t>
  </si>
  <si>
    <t>ณิชาพัชรกาญจน์</t>
  </si>
  <si>
    <t>1-1034-00458-62-4</t>
  </si>
  <si>
    <t>ภานุวัฒน์</t>
  </si>
  <si>
    <t>1-1195-01163-34-0</t>
  </si>
  <si>
    <t>ณิชาภัทร</t>
  </si>
  <si>
    <t>บุญเจิด</t>
  </si>
  <si>
    <t>1-1043-01783-28-5</t>
  </si>
  <si>
    <t>กชรัตน์</t>
  </si>
  <si>
    <t>1-1020-05031-19-1</t>
  </si>
  <si>
    <t>ปกิตตา</t>
  </si>
  <si>
    <t>พิสสมัย</t>
  </si>
  <si>
    <t>1-1043-01820-46-6</t>
  </si>
  <si>
    <t>สุตาภัทร</t>
  </si>
  <si>
    <t>1-1003-00268-52-9</t>
  </si>
  <si>
    <t>ซีรีน</t>
  </si>
  <si>
    <t>1-1043-01794-88-1</t>
  </si>
  <si>
    <t>นลินญา</t>
  </si>
  <si>
    <t>ดวงเศรษฐีเลิศ</t>
  </si>
  <si>
    <t>1-2403-01337-66-3</t>
  </si>
  <si>
    <t>ณัฐฏ์พิชชา</t>
  </si>
  <si>
    <t>1-1010-00724-32-5</t>
  </si>
  <si>
    <t>1-1010-00733-04-9</t>
  </si>
  <si>
    <t>พัชรินทร์</t>
  </si>
  <si>
    <t>1-1042-01205-43-3</t>
  </si>
  <si>
    <t>พิมพ์ชนก</t>
  </si>
  <si>
    <t>1-3499-02282-39-9</t>
  </si>
  <si>
    <t>ศศิมล</t>
  </si>
  <si>
    <t>สมดี</t>
  </si>
  <si>
    <t>1-1041-00147-17-9</t>
  </si>
  <si>
    <t xml:space="preserve">วรดา </t>
  </si>
  <si>
    <t>1-1043-01748-69-2</t>
  </si>
  <si>
    <t>ขันไชย</t>
  </si>
  <si>
    <t>1-1043-01763-60-8</t>
  </si>
  <si>
    <t>1-1003-00265-69-4</t>
  </si>
  <si>
    <t>กัญญาณัฐ</t>
  </si>
  <si>
    <t>1-1003-00267-03-4</t>
  </si>
  <si>
    <t>อัครวินท์</t>
  </si>
  <si>
    <t>1-1003-00265-89-9</t>
  </si>
  <si>
    <t>ชลธี</t>
  </si>
  <si>
    <t xml:space="preserve">นราวิชญ์ </t>
  </si>
  <si>
    <t>ลาไป</t>
  </si>
  <si>
    <t>1-2199-01744-79-9</t>
  </si>
  <si>
    <t>ภาสกร</t>
  </si>
  <si>
    <t>บุญใส</t>
  </si>
  <si>
    <t>1-1043-01735-09-4</t>
  </si>
  <si>
    <t xml:space="preserve">รีฮาน </t>
  </si>
  <si>
    <t>ซันมินทร์</t>
  </si>
  <si>
    <t>1-1010-00694-92-2</t>
  </si>
  <si>
    <t>ชานนท์</t>
  </si>
  <si>
    <t>00-1043-112018-8</t>
  </si>
  <si>
    <t>หาญยิ่ง</t>
  </si>
  <si>
    <t>1-1010-00676-81-9</t>
  </si>
  <si>
    <t>พุฒิพัฒน์</t>
  </si>
  <si>
    <t>ขันทอง</t>
  </si>
  <si>
    <t>1-1010-00678-70-6</t>
  </si>
  <si>
    <t>รื่นรวยทรัพย์</t>
  </si>
  <si>
    <t>1-1003-00265-09-1</t>
  </si>
  <si>
    <t>จิดาภา</t>
  </si>
  <si>
    <t>จันทรางกูร</t>
  </si>
  <si>
    <t>1-1043-01769-18-5</t>
  </si>
  <si>
    <t xml:space="preserve">สุจินดา </t>
  </si>
  <si>
    <t>นูพิมพ์</t>
  </si>
  <si>
    <t>1-1299-02625-54-9</t>
  </si>
  <si>
    <t>ภูผา</t>
  </si>
  <si>
    <t xml:space="preserve">ศุกชัยอุดม </t>
  </si>
  <si>
    <t>อภิชญา</t>
  </si>
  <si>
    <t>พละมาตย์</t>
  </si>
  <si>
    <t>1-4690-00143-85-8</t>
  </si>
  <si>
    <t>เข้าใหม่</t>
  </si>
  <si>
    <t xml:space="preserve">พิชชามญชุ์ </t>
  </si>
  <si>
    <t>ลดา</t>
  </si>
  <si>
    <t>สุขเกษม</t>
  </si>
  <si>
    <t>ครูประจำชั้น นางรินดา  บินมา</t>
  </si>
  <si>
    <t>วริศรา</t>
  </si>
  <si>
    <t>นาคอุดม</t>
  </si>
  <si>
    <t>นันทิชา</t>
  </si>
  <si>
    <t>ณัฏฐณิชา</t>
  </si>
  <si>
    <t>กันเกตุ</t>
  </si>
  <si>
    <t>ณัฐธนิสชา</t>
  </si>
  <si>
    <t>สุมินตรา</t>
  </si>
  <si>
    <t>เป๊าะซิเป๊าะ</t>
  </si>
  <si>
    <t>บินมูฮำมัดอามิน</t>
  </si>
  <si>
    <t>นันทกานต์</t>
  </si>
  <si>
    <t>ทวีสิน</t>
  </si>
  <si>
    <t>กรองแก้ว</t>
  </si>
  <si>
    <t>นาพรม</t>
  </si>
  <si>
    <t>ธีระพล</t>
  </si>
  <si>
    <t>นันทวุฒิ</t>
  </si>
  <si>
    <t>กิตติทัต</t>
  </si>
  <si>
    <t>สุรัตน์</t>
  </si>
  <si>
    <t>พสิน</t>
  </si>
  <si>
    <t>วชิรพล</t>
  </si>
  <si>
    <t>อาชา</t>
  </si>
  <si>
    <t>ปาทาน</t>
  </si>
  <si>
    <t>รามิล</t>
  </si>
  <si>
    <t>ชินวัตร์</t>
  </si>
  <si>
    <t>รัตนพลแสน</t>
  </si>
  <si>
    <t>ธนธรณ์</t>
  </si>
  <si>
    <t>สาริทธิ์</t>
  </si>
  <si>
    <t>ทรัพย์พาลี</t>
  </si>
  <si>
    <t>วรากร</t>
  </si>
  <si>
    <t>ปิยะวัฒน์</t>
  </si>
  <si>
    <t>ชื่นพระทัย</t>
  </si>
  <si>
    <t>ณัฐภูมิ</t>
  </si>
  <si>
    <t>มุตตอฟา</t>
  </si>
  <si>
    <t>บุตรลพ</t>
  </si>
  <si>
    <t>ภูมิพัฒน์</t>
  </si>
  <si>
    <t>คำเป็ก</t>
  </si>
  <si>
    <t>สง่าศรี</t>
  </si>
  <si>
    <t>ครูประจำชั้น   นางสาวกุสุมา  สะเดา</t>
  </si>
  <si>
    <t>1100300267131</t>
  </si>
  <si>
    <t>1101000698961</t>
  </si>
  <si>
    <t>1104301739120</t>
  </si>
  <si>
    <t>1104100149198</t>
  </si>
  <si>
    <t>1101000666074</t>
  </si>
  <si>
    <t>1100300266330</t>
  </si>
  <si>
    <t>1240301331860</t>
  </si>
  <si>
    <t>1101000701538</t>
  </si>
  <si>
    <t>1319800836140</t>
  </si>
  <si>
    <t>1100300264710</t>
  </si>
  <si>
    <t>1100300267182</t>
  </si>
  <si>
    <t>1104304737925</t>
  </si>
  <si>
    <t>1104301761940</t>
  </si>
  <si>
    <t>1100300264639</t>
  </si>
  <si>
    <t>1240301333820</t>
  </si>
  <si>
    <t>1101000699878</t>
  </si>
  <si>
    <t>1101000669910</t>
  </si>
  <si>
    <t>1100704802900</t>
  </si>
  <si>
    <t>1589700078306</t>
  </si>
  <si>
    <t>1103200464566</t>
  </si>
  <si>
    <t>1103400444518</t>
  </si>
  <si>
    <t>1104301778818</t>
  </si>
  <si>
    <t>1104301755788</t>
  </si>
  <si>
    <t>กนกพร</t>
  </si>
  <si>
    <t>ต่างด้าว</t>
  </si>
  <si>
    <t>ณัฐริกา</t>
  </si>
  <si>
    <t>ยงจิตต์</t>
  </si>
  <si>
    <t>กวิตา</t>
  </si>
  <si>
    <t>จันทนิภา</t>
  </si>
  <si>
    <t>สุธาสินี</t>
  </si>
  <si>
    <t>ภาสินี</t>
  </si>
  <si>
    <t>มณีวรรณ์</t>
  </si>
  <si>
    <t>มูฮำหมัดเด็น</t>
  </si>
  <si>
    <t>ญาดา</t>
  </si>
  <si>
    <t>หมัดสอิ๊ด</t>
  </si>
  <si>
    <t>ดาเนียล</t>
  </si>
  <si>
    <t>จิราวัฒน์</t>
  </si>
  <si>
    <t>นุชนา</t>
  </si>
  <si>
    <t>รังแก้ว</t>
  </si>
  <si>
    <t>อาริฟีน</t>
  </si>
  <si>
    <t>ธีรภัทร</t>
  </si>
  <si>
    <t>บุญประเสริฐ</t>
  </si>
  <si>
    <t>กรัตพงศ์</t>
  </si>
  <si>
    <t>วงศธร</t>
  </si>
  <si>
    <t>วิชยุตม์</t>
  </si>
  <si>
    <t>ภู่ดี</t>
  </si>
  <si>
    <t>ณัฐ</t>
  </si>
  <si>
    <t>พัทธนันท์</t>
  </si>
  <si>
    <t>จันทะศิลา</t>
  </si>
  <si>
    <t>อัญรินทร์</t>
  </si>
  <si>
    <t>จันทร์จำปา</t>
  </si>
  <si>
    <t>ธนพล</t>
  </si>
  <si>
    <t>อาณกร</t>
  </si>
  <si>
    <t>จันทนะเสวี</t>
  </si>
  <si>
    <t>1-1034-00448-76-9</t>
  </si>
  <si>
    <t>1-1008-01836-83-0</t>
  </si>
  <si>
    <t>1-1043-01761-03-6</t>
  </si>
  <si>
    <t>เตชินท์</t>
  </si>
  <si>
    <t>1-1010-00729-75-1</t>
  </si>
  <si>
    <t>ธนัชชา</t>
  </si>
  <si>
    <t>หวังอิสลาม</t>
  </si>
  <si>
    <t>ไอลดา</t>
  </si>
  <si>
    <t>กันติยา</t>
  </si>
  <si>
    <t>สุภัสสรา</t>
  </si>
  <si>
    <t>ปาณิสา</t>
  </si>
  <si>
    <t>จิรวัฒน์</t>
  </si>
  <si>
    <t>มานะ</t>
  </si>
  <si>
    <t>โพธิ์น้อย</t>
  </si>
  <si>
    <t>รดิส</t>
  </si>
  <si>
    <t>ฟีรอส</t>
  </si>
  <si>
    <t>พุด</t>
  </si>
  <si>
    <t>0014991017998</t>
  </si>
  <si>
    <t>วีระพัฒน์</t>
  </si>
  <si>
    <t>นูรฟิรดาวซ์</t>
  </si>
  <si>
    <t>เฟาซี</t>
  </si>
  <si>
    <t>ซิดดิ๊ก</t>
  </si>
  <si>
    <t>ลาเต๊ะ</t>
  </si>
  <si>
    <t>นที</t>
  </si>
  <si>
    <t>เสียงเสนาะ</t>
  </si>
  <si>
    <t>อดิศักดิ์</t>
  </si>
  <si>
    <t>กิติยากร</t>
  </si>
  <si>
    <t>กุลผึ้ง</t>
  </si>
  <si>
    <t>กันต์กมล</t>
  </si>
  <si>
    <t>สานทอง</t>
  </si>
  <si>
    <t>ฟิตรียา</t>
  </si>
  <si>
    <t>ดาเลาะ</t>
  </si>
  <si>
    <t>อนุบาล 3/1</t>
  </si>
  <si>
    <t>อนุบาล 3/2</t>
  </si>
  <si>
    <t>อนุบาล 3/3</t>
  </si>
  <si>
    <t>ครูประจำชั้น   นางสาวอัญชนา ทดแทน</t>
  </si>
  <si>
    <t>ครูประจำชั้น  นางสาววีณา สุกรี</t>
  </si>
  <si>
    <t>ครูประจำชั้น   นางสมร สุขถาวร</t>
  </si>
  <si>
    <t>ครูประจำชั้นนางสาวอนัดดา  แต้มงาม</t>
  </si>
  <si>
    <t>ปภินวิช</t>
  </si>
  <si>
    <t>ประดิษฐสุวรรณ</t>
  </si>
  <si>
    <t>อิสรินทร์</t>
  </si>
  <si>
    <t>จิตฏิพัฒน์</t>
  </si>
  <si>
    <t>สุขประเสริฐ</t>
  </si>
  <si>
    <t>ลายนารี**พ</t>
  </si>
  <si>
    <t>นุชเจริญ**พ</t>
  </si>
  <si>
    <t>ยียะมา**พ</t>
  </si>
  <si>
    <t>นาวิน</t>
  </si>
  <si>
    <t>7104300029063</t>
  </si>
  <si>
    <t>จำปา**พ</t>
  </si>
  <si>
    <t>เอี่ยมผาสุข</t>
  </si>
  <si>
    <t>พิชากรณ์</t>
  </si>
  <si>
    <t>ศิริวรรณ</t>
  </si>
  <si>
    <t>สุโยธิน</t>
  </si>
  <si>
    <t>พรมแสง</t>
  </si>
  <si>
    <t>ครูประจำชั้น  นางสาวสุธาริณี แสนจันทร์</t>
  </si>
  <si>
    <t>สุวิมล</t>
  </si>
  <si>
    <t>บัวเพชร</t>
  </si>
  <si>
    <t>รัชชภูมิ</t>
  </si>
  <si>
    <t>0010431121541</t>
  </si>
  <si>
    <t>น้อยษา**พ</t>
  </si>
  <si>
    <t>เจ๊ะมาอัส**พ</t>
  </si>
  <si>
    <r>
      <t>โซมมิน**พ</t>
    </r>
    <r>
      <rPr>
        <sz val="16"/>
        <color rgb="FFFF0000"/>
        <rFont val="TH SarabunPSK"/>
        <family val="2"/>
      </rPr>
      <t>*</t>
    </r>
    <r>
      <rPr>
        <sz val="16"/>
        <rFont val="TH SarabunPSK"/>
        <family val="2"/>
        <charset val="222"/>
      </rPr>
      <t>62</t>
    </r>
  </si>
  <si>
    <t>มาลัง**พ</t>
  </si>
  <si>
    <t>อ่วมเอิบ**พ</t>
  </si>
  <si>
    <t>งานทะเบียน โรงเรียนบ้านเจียรดับ     ปีการศึกษา 2567</t>
  </si>
  <si>
    <t>ซิลมี่</t>
  </si>
  <si>
    <t>มูฮัมหมัด</t>
  </si>
  <si>
    <t>1-1003-00265-97-0</t>
  </si>
  <si>
    <t xml:space="preserve">อนุบาล </t>
  </si>
  <si>
    <t>พันรพีร์</t>
  </si>
  <si>
    <t>ปิยะพันธ์</t>
  </si>
  <si>
    <t>นพกะ</t>
  </si>
  <si>
    <t>ปัณณทัต</t>
  </si>
  <si>
    <t>พลอยแหวน</t>
  </si>
  <si>
    <t>ฆังมณี</t>
  </si>
  <si>
    <t>ข้ามหอม</t>
  </si>
  <si>
    <t>กวง</t>
  </si>
  <si>
    <t>0020971046841</t>
  </si>
  <si>
    <t>สุกแก้ว</t>
  </si>
  <si>
    <t>บารมี</t>
  </si>
  <si>
    <t>บุญมี</t>
  </si>
  <si>
    <t>พิธิวิต</t>
  </si>
  <si>
    <t>พรมฤทธิ์</t>
  </si>
  <si>
    <t>ภคิน</t>
  </si>
  <si>
    <t>พงศ์พิพัฒน์</t>
  </si>
  <si>
    <t>อัมมาร</t>
  </si>
  <si>
    <t>เก็งมะลาพี</t>
  </si>
  <si>
    <t>ปภาวิน</t>
  </si>
  <si>
    <t>พิมนนท์</t>
  </si>
  <si>
    <t>กรกวิน</t>
  </si>
  <si>
    <t>แก้วก่า</t>
  </si>
  <si>
    <t>เควิน</t>
  </si>
  <si>
    <t>1-1010-00733-61-8</t>
  </si>
  <si>
    <t>สมแพงบุปผา*64</t>
  </si>
  <si>
    <t>ณัฐชนน</t>
  </si>
  <si>
    <t>จำหน่าย 17 มิ.ย.67</t>
  </si>
  <si>
    <t>ศรีสุก</t>
  </si>
  <si>
    <t>นิชาภา</t>
  </si>
  <si>
    <t>โพธิ์นิยม</t>
  </si>
  <si>
    <t>นพคุณ</t>
  </si>
  <si>
    <t>จำนงค์ไวย</t>
  </si>
  <si>
    <t>1101000431255</t>
  </si>
  <si>
    <t>จำหน่าย 7 มิ.ย.67</t>
  </si>
  <si>
    <t>กาเบ้า</t>
  </si>
  <si>
    <t>1-6799-01082-03-2</t>
  </si>
  <si>
    <t>จำหน่าย19 ก.ค.67</t>
  </si>
  <si>
    <t>จำหน่าย 19 ก.ค.67</t>
  </si>
  <si>
    <t>จำหน่าย31 ก.ค.67</t>
  </si>
  <si>
    <t>จารุภัทร</t>
  </si>
  <si>
    <t>ด.ช</t>
  </si>
  <si>
    <t>จำหน่าย7 ส.ค.67</t>
  </si>
  <si>
    <t>จำหน่าย 13 ส.ค.67</t>
  </si>
  <si>
    <t>ธีรธร</t>
  </si>
  <si>
    <t xml:space="preserve">กันณภัทร </t>
  </si>
  <si>
    <t>สุขชัย</t>
  </si>
  <si>
    <t>ศรีอุบล</t>
  </si>
  <si>
    <t>สิรวิชญ์</t>
  </si>
  <si>
    <t>ประยงค์</t>
  </si>
  <si>
    <t>1-1043-01763-53-5</t>
  </si>
  <si>
    <t>1-1043-01747-12-2</t>
  </si>
  <si>
    <t>จำหน่าย 3 ก.ย.67</t>
  </si>
  <si>
    <t>ศุภกิตดิ์</t>
  </si>
  <si>
    <t>วิราวัลณ์</t>
  </si>
  <si>
    <t>จำหน่าย 10 ต.ค.67</t>
  </si>
  <si>
    <t>บุณยาพร</t>
  </si>
  <si>
    <t>ล้นทม</t>
  </si>
  <si>
    <t>ภัคธีมา</t>
  </si>
  <si>
    <t>ลาวัง</t>
  </si>
  <si>
    <t>กันยารัตน์</t>
  </si>
  <si>
    <t>พึ่งพรม</t>
  </si>
  <si>
    <t xml:space="preserve">กฤชณัท </t>
  </si>
  <si>
    <t>เกษตรกาลาม์</t>
  </si>
  <si>
    <t>ฐิดาภา</t>
  </si>
  <si>
    <t>โคษขึง</t>
  </si>
  <si>
    <t>ฐิดาพร</t>
  </si>
  <si>
    <t>จำหน่าย31ต.ค67</t>
  </si>
  <si>
    <t>จำหน่าย31 ต.ค.67</t>
  </si>
  <si>
    <t>จำหน่ายอายุครบ15 31 ต.ค.67</t>
  </si>
  <si>
    <t>สร้างเมล ถึง เกวลิน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</si>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</sst>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187" formatCode="[$-1070000]d/mm/yyyy\ h:mm\ &quot;น.&quot;;@"/>
    <numFmt numFmtId="188" formatCode="0;[Red]0"/>
    <numFmt numFmtId="189" formatCode="[$-187041E]d\ mmm\ yy;@"/>
    <numFmt numFmtId="190" formatCode="[$-1000000]0\ 0000\ 00000\ 00\ 0"/>
  </numFmts>
  <fonts count="70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sz val="10"/>
      <name val="TH SarabunPSK"/>
      <family val="2"/>
    </font>
    <font>
      <sz val="14"/>
      <color rgb="FF0000FF"/>
      <name val="TH SarabunPSK"/>
      <family val="2"/>
    </font>
    <font>
      <b/>
      <sz val="12"/>
      <name val="TH SarabunPSK"/>
      <family val="2"/>
    </font>
    <font>
      <b/>
      <sz val="14"/>
      <color rgb="FFFF0000"/>
      <name val="TH SarabunPSK"/>
      <family val="2"/>
    </font>
    <font>
      <sz val="14"/>
      <name val="TH Sarabun New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4"/>
      <name val="TH SarabunPSK"/>
      <family val="2"/>
    </font>
    <font>
      <sz val="14"/>
      <color indexed="10"/>
      <name val="TH SarabunPSK"/>
      <family val="2"/>
    </font>
    <font>
      <sz val="14"/>
      <name val="TH SarabunPSK"/>
      <family val="2"/>
      <charset val="222"/>
    </font>
    <font>
      <b/>
      <sz val="14"/>
      <name val="TH Sarabun New"/>
      <family val="2"/>
    </font>
    <font>
      <sz val="16"/>
      <name val="TH SarabunPSK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6"/>
      <name val="TH SarabunPSK"/>
      <family val="2"/>
    </font>
    <font>
      <b/>
      <i/>
      <sz val="16"/>
      <color rgb="FFFF0000"/>
      <name val="TH SarabunPSK"/>
      <family val="2"/>
    </font>
    <font>
      <b/>
      <sz val="11"/>
      <name val="Arial"/>
      <family val="2"/>
    </font>
    <font>
      <b/>
      <i/>
      <sz val="16"/>
      <color rgb="FF0000FF"/>
      <name val="TH SarabunPSK"/>
      <family val="2"/>
    </font>
    <font>
      <b/>
      <i/>
      <sz val="18"/>
      <color rgb="FFFF0000"/>
      <name val="TH SarabunPSK"/>
      <family val="2"/>
    </font>
    <font>
      <sz val="8"/>
      <name val="Arial"/>
      <family val="2"/>
    </font>
    <font>
      <b/>
      <sz val="8"/>
      <name val="TH SarabunPSK"/>
      <family val="2"/>
      <charset val="222"/>
    </font>
    <font>
      <sz val="10"/>
      <name val="TH SarabunPSK"/>
      <family val="2"/>
      <charset val="222"/>
    </font>
    <font>
      <sz val="14"/>
      <name val="TH Sarabun New"/>
      <family val="2"/>
      <charset val="222"/>
    </font>
    <font>
      <sz val="14"/>
      <color theme="0"/>
      <name val="TH SarabunPSK"/>
      <family val="2"/>
      <charset val="222"/>
    </font>
    <font>
      <b/>
      <sz val="14"/>
      <color rgb="FFFF0000"/>
      <name val="TH SarabunPSK"/>
      <family val="2"/>
      <charset val="222"/>
    </font>
    <font>
      <sz val="14"/>
      <color rgb="FFFF0000"/>
      <name val="TH SarabunPSK"/>
      <family val="2"/>
      <charset val="222"/>
    </font>
    <font>
      <sz val="14"/>
      <color rgb="FF0000FF"/>
      <name val="TH SarabunPSK"/>
      <family val="2"/>
      <charset val="222"/>
    </font>
    <font>
      <sz val="13"/>
      <color rgb="FF0000FF"/>
      <name val="TH SarabunPSK"/>
      <family val="2"/>
    </font>
    <font>
      <sz val="11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0000FF"/>
      <name val="TH Sarabun New"/>
      <family val="2"/>
    </font>
    <font>
      <sz val="14"/>
      <name val="Arial"/>
      <family val="2"/>
      <charset val="222"/>
    </font>
    <font>
      <sz val="16"/>
      <name val="Arial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  <charset val="222"/>
    </font>
    <font>
      <sz val="16"/>
      <name val="TH SarabunPSK"/>
      <family val="2"/>
      <charset val="222"/>
    </font>
    <font>
      <sz val="16"/>
      <name val="Arial"/>
      <family val="2"/>
      <charset val="222"/>
    </font>
    <font>
      <sz val="16"/>
      <color theme="1"/>
      <name val="TH SarabunPSK"/>
      <family val="2"/>
    </font>
    <font>
      <sz val="16"/>
      <name val="TH Sarabun New"/>
      <family val="2"/>
    </font>
    <font>
      <b/>
      <sz val="16"/>
      <color indexed="10"/>
      <name val="TH SarabunPSK"/>
      <family val="2"/>
    </font>
    <font>
      <b/>
      <sz val="16"/>
      <color indexed="14"/>
      <name val="TH SarabunPSK"/>
      <family val="2"/>
    </font>
    <font>
      <sz val="16"/>
      <color indexed="10"/>
      <name val="TH SarabunPSK"/>
      <family val="2"/>
    </font>
    <font>
      <sz val="10"/>
      <name val="Arial"/>
      <family val="2"/>
    </font>
    <font>
      <sz val="16"/>
      <color theme="8" tint="-0.249977111117893"/>
      <name val="TH SarabunPSK"/>
      <family val="2"/>
    </font>
    <font>
      <b/>
      <sz val="16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sz val="16"/>
      <color rgb="FF0000FF"/>
      <name val="TH SarabunPSK"/>
      <family val="2"/>
    </font>
    <font>
      <sz val="16"/>
      <color theme="0"/>
      <name val="TH SarabunPSK"/>
      <family val="2"/>
    </font>
    <font>
      <sz val="16"/>
      <name val="TH Sarabun New"/>
      <family val="2"/>
      <charset val="222"/>
    </font>
    <font>
      <sz val="11"/>
      <name val="TH SarabunPSK"/>
      <family val="2"/>
    </font>
    <font>
      <sz val="8"/>
      <name val="TH SarabunPSK"/>
      <family val="2"/>
    </font>
    <font>
      <sz val="15.8"/>
      <color theme="1"/>
      <name val="TH SarabunPSK"/>
      <family val="2"/>
    </font>
    <font>
      <sz val="11"/>
      <color rgb="FFFF0000"/>
      <name val="TH SarabunPSK"/>
      <family val="2"/>
    </font>
    <font>
      <sz val="17"/>
      <name val="TH SarabunPSK"/>
      <family val="2"/>
    </font>
    <font>
      <sz val="18"/>
      <name val="TH SarabunPSK"/>
      <family val="2"/>
    </font>
    <font>
      <sz val="16"/>
      <color theme="4" tint="-0.249977111117893"/>
      <name val="TH SarabunPSK"/>
      <family val="2"/>
    </font>
    <font>
      <sz val="18"/>
      <color rgb="FFFF0000"/>
      <name val="TH SarabunPSK"/>
      <family val="2"/>
    </font>
    <font>
      <sz val="16"/>
      <color rgb="FF0070C0"/>
      <name val="TH SarabunPSK"/>
      <family val="2"/>
    </font>
    <font>
      <b/>
      <sz val="16"/>
      <color rgb="FF0070C0"/>
      <name val="TH SarabunPSK"/>
      <family val="2"/>
    </font>
    <font>
      <sz val="14"/>
      <color rgb="FF0070C0"/>
      <name val="TH SarabunPSK"/>
      <family val="2"/>
    </font>
    <font>
      <sz val="12"/>
      <color rgb="FFFF0000"/>
      <name val="TH SarabunPSK"/>
      <family val="2"/>
      <charset val="22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44" fontId="51" fillId="0" borderId="0" applyFont="0" applyFill="0" applyBorder="0" applyAlignment="0" applyProtection="0"/>
  </cellStyleXfs>
  <cellXfs count="843">
    <xf numFmtId="0" fontId="0" fillId="0" borderId="0" xfId="0"/>
    <xf numFmtId="0" fontId="5" fillId="0" borderId="0" xfId="1" applyFont="1"/>
    <xf numFmtId="0" fontId="6" fillId="0" borderId="2" xfId="1" applyFont="1" applyBorder="1" applyAlignment="1">
      <alignment horizontal="center" vertical="center"/>
    </xf>
    <xf numFmtId="0" fontId="5" fillId="0" borderId="4" xfId="2" applyFont="1" applyBorder="1"/>
    <xf numFmtId="0" fontId="5" fillId="0" borderId="5" xfId="2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3" applyFont="1" applyBorder="1" applyAlignment="1">
      <alignment horizontal="left"/>
    </xf>
    <xf numFmtId="0" fontId="5" fillId="0" borderId="4" xfId="3" applyFont="1" applyBorder="1"/>
    <xf numFmtId="0" fontId="5" fillId="0" borderId="5" xfId="3" applyFont="1" applyBorder="1"/>
    <xf numFmtId="0" fontId="7" fillId="0" borderId="2" xfId="0" applyFont="1" applyBorder="1" applyAlignment="1">
      <alignment horizontal="center"/>
    </xf>
    <xf numFmtId="0" fontId="7" fillId="0" borderId="3" xfId="3" applyFont="1" applyBorder="1" applyAlignment="1">
      <alignment horizontal="left"/>
    </xf>
    <xf numFmtId="0" fontId="7" fillId="0" borderId="4" xfId="2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5" xfId="2" applyFont="1" applyBorder="1"/>
    <xf numFmtId="0" fontId="5" fillId="0" borderId="0" xfId="1" applyFont="1" applyAlignment="1">
      <alignment horizontal="center"/>
    </xf>
    <xf numFmtId="0" fontId="3" fillId="0" borderId="0" xfId="0" applyFont="1"/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2" xfId="5" applyFont="1" applyBorder="1" applyAlignment="1">
      <alignment horizont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/>
    <xf numFmtId="0" fontId="3" fillId="0" borderId="0" xfId="5"/>
    <xf numFmtId="0" fontId="9" fillId="0" borderId="2" xfId="5" applyFont="1" applyBorder="1" applyAlignment="1">
      <alignment horizontal="center"/>
    </xf>
    <xf numFmtId="0" fontId="11" fillId="0" borderId="0" xfId="1" applyFont="1"/>
    <xf numFmtId="0" fontId="5" fillId="0" borderId="4" xfId="5" applyFont="1" applyBorder="1"/>
    <xf numFmtId="0" fontId="5" fillId="0" borderId="0" xfId="5" applyFont="1"/>
    <xf numFmtId="0" fontId="5" fillId="0" borderId="0" xfId="5" applyFont="1" applyAlignment="1">
      <alignment horizontal="center"/>
    </xf>
    <xf numFmtId="0" fontId="7" fillId="0" borderId="0" xfId="5" applyFont="1"/>
    <xf numFmtId="0" fontId="5" fillId="0" borderId="4" xfId="1" applyFont="1" applyBorder="1"/>
    <xf numFmtId="0" fontId="5" fillId="0" borderId="5" xfId="1" applyFont="1" applyBorder="1"/>
    <xf numFmtId="0" fontId="5" fillId="0" borderId="3" xfId="5" applyFont="1" applyBorder="1"/>
    <xf numFmtId="0" fontId="5" fillId="0" borderId="5" xfId="5" applyFont="1" applyBorder="1"/>
    <xf numFmtId="14" fontId="5" fillId="0" borderId="2" xfId="5" applyNumberFormat="1" applyFont="1" applyBorder="1" applyAlignment="1">
      <alignment horizontal="left" vertical="center"/>
    </xf>
    <xf numFmtId="0" fontId="12" fillId="0" borderId="4" xfId="5" applyFont="1" applyBorder="1"/>
    <xf numFmtId="0" fontId="12" fillId="0" borderId="5" xfId="5" applyFont="1" applyBorder="1"/>
    <xf numFmtId="0" fontId="5" fillId="0" borderId="3" xfId="6" applyFont="1" applyBorder="1" applyAlignment="1">
      <alignment horizontal="left"/>
    </xf>
    <xf numFmtId="0" fontId="5" fillId="0" borderId="4" xfId="6" applyFont="1" applyBorder="1"/>
    <xf numFmtId="0" fontId="5" fillId="0" borderId="5" xfId="6" applyFont="1" applyBorder="1"/>
    <xf numFmtId="0" fontId="6" fillId="0" borderId="4" xfId="5" applyFont="1" applyBorder="1"/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7" fillId="0" borderId="2" xfId="5" applyFont="1" applyBorder="1" applyAlignment="1">
      <alignment horizontal="center"/>
    </xf>
    <xf numFmtId="0" fontId="7" fillId="0" borderId="3" xfId="5" applyFont="1" applyBorder="1"/>
    <xf numFmtId="0" fontId="7" fillId="0" borderId="4" xfId="5" applyFont="1" applyBorder="1"/>
    <xf numFmtId="0" fontId="7" fillId="0" borderId="5" xfId="5" applyFont="1" applyBorder="1"/>
    <xf numFmtId="0" fontId="5" fillId="0" borderId="2" xfId="1" applyFont="1" applyBorder="1"/>
    <xf numFmtId="0" fontId="8" fillId="0" borderId="0" xfId="5" applyFont="1"/>
    <xf numFmtId="0" fontId="6" fillId="0" borderId="4" xfId="1" applyFont="1" applyBorder="1" applyAlignment="1">
      <alignment horizontal="center" vertical="center"/>
    </xf>
    <xf numFmtId="0" fontId="14" fillId="0" borderId="3" xfId="5" applyFont="1" applyBorder="1"/>
    <xf numFmtId="0" fontId="15" fillId="0" borderId="0" xfId="5" applyFont="1"/>
    <xf numFmtId="0" fontId="16" fillId="0" borderId="0" xfId="5" applyFont="1"/>
    <xf numFmtId="0" fontId="17" fillId="0" borderId="0" xfId="5" applyFont="1"/>
    <xf numFmtId="14" fontId="5" fillId="0" borderId="0" xfId="5" applyNumberFormat="1" applyFont="1"/>
    <xf numFmtId="0" fontId="5" fillId="0" borderId="0" xfId="5" applyFont="1" applyAlignment="1">
      <alignment horizontal="center" vertical="center"/>
    </xf>
    <xf numFmtId="0" fontId="18" fillId="0" borderId="2" xfId="5" applyFont="1" applyBorder="1"/>
    <xf numFmtId="14" fontId="5" fillId="0" borderId="2" xfId="0" applyNumberFormat="1" applyFont="1" applyBorder="1" applyAlignment="1">
      <alignment horizontal="left" vertical="center"/>
    </xf>
    <xf numFmtId="0" fontId="12" fillId="0" borderId="4" xfId="0" applyFont="1" applyBorder="1"/>
    <xf numFmtId="0" fontId="12" fillId="0" borderId="5" xfId="0" applyFont="1" applyBorder="1"/>
    <xf numFmtId="0" fontId="4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6" fontId="3" fillId="0" borderId="0" xfId="0" applyNumberFormat="1" applyFont="1"/>
    <xf numFmtId="0" fontId="3" fillId="0" borderId="2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6" fillId="0" borderId="0" xfId="0" applyFont="1"/>
    <xf numFmtId="49" fontId="0" fillId="0" borderId="0" xfId="0" applyNumberFormat="1" applyAlignment="1">
      <alignment horizontal="center"/>
    </xf>
    <xf numFmtId="14" fontId="28" fillId="0" borderId="0" xfId="0" applyNumberFormat="1" applyFont="1"/>
    <xf numFmtId="0" fontId="0" fillId="0" borderId="4" xfId="0" applyBorder="1"/>
    <xf numFmtId="0" fontId="5" fillId="0" borderId="2" xfId="0" applyFont="1" applyBorder="1" applyAlignment="1">
      <alignment horizontal="center" vertical="top"/>
    </xf>
    <xf numFmtId="0" fontId="9" fillId="0" borderId="4" xfId="5" applyFont="1" applyBorder="1"/>
    <xf numFmtId="0" fontId="9" fillId="0" borderId="3" xfId="5" applyFont="1" applyBorder="1"/>
    <xf numFmtId="0" fontId="9" fillId="0" borderId="5" xfId="5" applyFont="1" applyBorder="1"/>
    <xf numFmtId="0" fontId="9" fillId="0" borderId="2" xfId="0" applyFont="1" applyBorder="1" applyAlignment="1">
      <alignment horizontal="center"/>
    </xf>
    <xf numFmtId="0" fontId="10" fillId="0" borderId="2" xfId="5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3" xfId="3" applyFont="1" applyBorder="1" applyAlignment="1">
      <alignment horizontal="left"/>
    </xf>
    <xf numFmtId="0" fontId="18" fillId="0" borderId="4" xfId="3" applyFont="1" applyBorder="1"/>
    <xf numFmtId="0" fontId="18" fillId="0" borderId="5" xfId="3" applyFont="1" applyBorder="1"/>
    <xf numFmtId="0" fontId="18" fillId="0" borderId="2" xfId="0" applyFont="1" applyBorder="1" applyAlignment="1">
      <alignment horizontal="center" vertical="top"/>
    </xf>
    <xf numFmtId="0" fontId="18" fillId="0" borderId="4" xfId="2" applyFont="1" applyBorder="1"/>
    <xf numFmtId="0" fontId="18" fillId="0" borderId="5" xfId="2" applyFont="1" applyBorder="1" applyAlignment="1">
      <alignment horizontal="center"/>
    </xf>
    <xf numFmtId="0" fontId="18" fillId="0" borderId="0" xfId="1" applyFont="1"/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18" fillId="0" borderId="4" xfId="0" applyFont="1" applyBorder="1"/>
    <xf numFmtId="0" fontId="18" fillId="0" borderId="5" xfId="0" applyFont="1" applyBorder="1"/>
    <xf numFmtId="0" fontId="18" fillId="0" borderId="2" xfId="4" applyFont="1" applyBorder="1" applyAlignment="1">
      <alignment horizontal="center"/>
    </xf>
    <xf numFmtId="0" fontId="18" fillId="0" borderId="3" xfId="4" applyFont="1" applyBorder="1" applyAlignment="1">
      <alignment horizontal="left"/>
    </xf>
    <xf numFmtId="0" fontId="18" fillId="0" borderId="4" xfId="4" applyFont="1" applyBorder="1"/>
    <xf numFmtId="0" fontId="18" fillId="0" borderId="5" xfId="4" applyFont="1" applyBorder="1"/>
    <xf numFmtId="0" fontId="29" fillId="0" borderId="0" xfId="1" applyFont="1"/>
    <xf numFmtId="0" fontId="18" fillId="0" borderId="3" xfId="0" applyFont="1" applyBorder="1"/>
    <xf numFmtId="0" fontId="18" fillId="0" borderId="3" xfId="3" applyFont="1" applyBorder="1"/>
    <xf numFmtId="0" fontId="30" fillId="0" borderId="0" xfId="1" applyFont="1"/>
    <xf numFmtId="0" fontId="18" fillId="0" borderId="2" xfId="5" applyFont="1" applyBorder="1" applyAlignment="1">
      <alignment horizontal="center"/>
    </xf>
    <xf numFmtId="0" fontId="18" fillId="2" borderId="3" xfId="5" applyFont="1" applyFill="1" applyBorder="1"/>
    <xf numFmtId="0" fontId="18" fillId="0" borderId="4" xfId="5" applyFont="1" applyBorder="1"/>
    <xf numFmtId="0" fontId="18" fillId="0" borderId="5" xfId="5" applyFont="1" applyBorder="1"/>
    <xf numFmtId="0" fontId="18" fillId="0" borderId="4" xfId="1" applyFont="1" applyBorder="1"/>
    <xf numFmtId="0" fontId="18" fillId="0" borderId="5" xfId="1" applyFont="1" applyBorder="1"/>
    <xf numFmtId="0" fontId="18" fillId="0" borderId="5" xfId="2" applyFont="1" applyBorder="1"/>
    <xf numFmtId="0" fontId="18" fillId="0" borderId="3" xfId="5" applyFont="1" applyBorder="1"/>
    <xf numFmtId="14" fontId="18" fillId="0" borderId="2" xfId="5" applyNumberFormat="1" applyFont="1" applyBorder="1" applyAlignment="1">
      <alignment horizontal="left" vertical="center"/>
    </xf>
    <xf numFmtId="0" fontId="31" fillId="0" borderId="4" xfId="5" applyFont="1" applyBorder="1"/>
    <xf numFmtId="0" fontId="31" fillId="0" borderId="5" xfId="5" applyFont="1" applyBorder="1"/>
    <xf numFmtId="14" fontId="18" fillId="0" borderId="4" xfId="5" applyNumberFormat="1" applyFont="1" applyBorder="1"/>
    <xf numFmtId="0" fontId="30" fillId="0" borderId="2" xfId="5" applyFont="1" applyBorder="1"/>
    <xf numFmtId="0" fontId="30" fillId="0" borderId="3" xfId="5" applyFont="1" applyBorder="1"/>
    <xf numFmtId="0" fontId="30" fillId="0" borderId="4" xfId="5" applyFont="1" applyBorder="1"/>
    <xf numFmtId="0" fontId="30" fillId="0" borderId="5" xfId="5" applyFont="1" applyBorder="1"/>
    <xf numFmtId="0" fontId="18" fillId="0" borderId="2" xfId="1" applyFont="1" applyBorder="1"/>
    <xf numFmtId="0" fontId="6" fillId="0" borderId="4" xfId="1" applyFont="1" applyBorder="1" applyAlignment="1">
      <alignment horizontal="left" vertical="center"/>
    </xf>
    <xf numFmtId="0" fontId="18" fillId="0" borderId="2" xfId="2" applyFont="1" applyBorder="1"/>
    <xf numFmtId="0" fontId="33" fillId="0" borderId="4" xfId="1" applyFont="1" applyBorder="1" applyAlignment="1">
      <alignment horizontal="center" vertical="center"/>
    </xf>
    <xf numFmtId="0" fontId="33" fillId="0" borderId="4" xfId="1" applyFont="1" applyBorder="1" applyAlignment="1">
      <alignment horizontal="left" vertical="center"/>
    </xf>
    <xf numFmtId="0" fontId="33" fillId="0" borderId="4" xfId="2" applyFont="1" applyBorder="1"/>
    <xf numFmtId="0" fontId="3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3" fillId="0" borderId="0" xfId="5" applyFont="1"/>
    <xf numFmtId="0" fontId="14" fillId="0" borderId="2" xfId="5" applyFont="1" applyBorder="1" applyAlignment="1">
      <alignment horizontal="center"/>
    </xf>
    <xf numFmtId="0" fontId="14" fillId="0" borderId="4" xfId="5" applyFont="1" applyBorder="1"/>
    <xf numFmtId="0" fontId="14" fillId="0" borderId="5" xfId="5" applyFont="1" applyBorder="1"/>
    <xf numFmtId="0" fontId="20" fillId="0" borderId="0" xfId="5" applyFont="1"/>
    <xf numFmtId="0" fontId="18" fillId="0" borderId="0" xfId="5" applyFont="1"/>
    <xf numFmtId="0" fontId="14" fillId="0" borderId="4" xfId="5" applyFont="1" applyBorder="1" applyAlignment="1">
      <alignment vertical="center"/>
    </xf>
    <xf numFmtId="0" fontId="34" fillId="0" borderId="2" xfId="5" applyFont="1" applyBorder="1" applyAlignment="1">
      <alignment horizontal="center"/>
    </xf>
    <xf numFmtId="0" fontId="34" fillId="0" borderId="3" xfId="5" applyFont="1" applyBorder="1"/>
    <xf numFmtId="0" fontId="34" fillId="0" borderId="4" xfId="5" applyFont="1" applyBorder="1"/>
    <xf numFmtId="0" fontId="34" fillId="0" borderId="5" xfId="5" applyFont="1" applyBorder="1"/>
    <xf numFmtId="0" fontId="32" fillId="0" borderId="2" xfId="5" applyFont="1" applyBorder="1" applyAlignment="1">
      <alignment horizontal="center"/>
    </xf>
    <xf numFmtId="0" fontId="33" fillId="0" borderId="4" xfId="5" applyFont="1" applyBorder="1"/>
    <xf numFmtId="0" fontId="34" fillId="0" borderId="11" xfId="5" applyFont="1" applyBorder="1"/>
    <xf numFmtId="0" fontId="6" fillId="0" borderId="2" xfId="0" applyFont="1" applyBorder="1" applyAlignment="1">
      <alignment horizontal="center" vertical="center"/>
    </xf>
    <xf numFmtId="16" fontId="18" fillId="0" borderId="4" xfId="5" applyNumberFormat="1" applyFont="1" applyBorder="1" applyAlignment="1">
      <alignment horizontal="center" vertical="center"/>
    </xf>
    <xf numFmtId="0" fontId="36" fillId="0" borderId="5" xfId="5" applyFont="1" applyBorder="1"/>
    <xf numFmtId="0" fontId="5" fillId="0" borderId="0" xfId="2" applyFont="1"/>
    <xf numFmtId="0" fontId="37" fillId="0" borderId="5" xfId="3" applyFont="1" applyBorder="1"/>
    <xf numFmtId="0" fontId="6" fillId="0" borderId="0" xfId="0" applyFont="1" applyAlignment="1">
      <alignment horizontal="right"/>
    </xf>
    <xf numFmtId="0" fontId="5" fillId="0" borderId="0" xfId="3" applyFont="1" applyAlignment="1">
      <alignment horizontal="left"/>
    </xf>
    <xf numFmtId="0" fontId="7" fillId="0" borderId="2" xfId="5" applyFont="1" applyBorder="1" applyAlignment="1">
      <alignment horizontal="center" vertical="center"/>
    </xf>
    <xf numFmtId="16" fontId="7" fillId="0" borderId="4" xfId="5" applyNumberFormat="1" applyFont="1" applyBorder="1" applyAlignment="1">
      <alignment horizontal="center" vertical="center"/>
    </xf>
    <xf numFmtId="0" fontId="34" fillId="0" borderId="3" xfId="3" applyFont="1" applyBorder="1" applyAlignment="1">
      <alignment horizontal="left"/>
    </xf>
    <xf numFmtId="0" fontId="34" fillId="0" borderId="4" xfId="3" applyFont="1" applyBorder="1"/>
    <xf numFmtId="0" fontId="34" fillId="0" borderId="5" xfId="3" applyFont="1" applyBorder="1"/>
    <xf numFmtId="0" fontId="34" fillId="0" borderId="4" xfId="2" applyFont="1" applyBorder="1"/>
    <xf numFmtId="0" fontId="20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7" fillId="0" borderId="4" xfId="3" applyFont="1" applyBorder="1"/>
    <xf numFmtId="0" fontId="7" fillId="0" borderId="5" xfId="3" applyFont="1" applyBorder="1"/>
    <xf numFmtId="0" fontId="7" fillId="0" borderId="2" xfId="0" applyFont="1" applyBorder="1" applyAlignment="1">
      <alignment horizontal="center" vertical="top"/>
    </xf>
    <xf numFmtId="0" fontId="34" fillId="0" borderId="3" xfId="3" applyFont="1" applyBorder="1"/>
    <xf numFmtId="0" fontId="34" fillId="0" borderId="2" xfId="0" applyFont="1" applyBorder="1" applyAlignment="1">
      <alignment horizontal="center" vertical="top"/>
    </xf>
    <xf numFmtId="0" fontId="34" fillId="0" borderId="3" xfId="0" applyFont="1" applyBorder="1" applyAlignment="1">
      <alignment horizontal="left"/>
    </xf>
    <xf numFmtId="0" fontId="25" fillId="0" borderId="2" xfId="0" applyFont="1" applyBorder="1" applyAlignment="1">
      <alignment horizontal="center" vertical="center"/>
    </xf>
    <xf numFmtId="0" fontId="19" fillId="14" borderId="2" xfId="0" applyFont="1" applyFill="1" applyBorder="1" applyAlignment="1">
      <alignment horizontal="center"/>
    </xf>
    <xf numFmtId="0" fontId="21" fillId="16" borderId="2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/>
    </xf>
    <xf numFmtId="0" fontId="34" fillId="0" borderId="2" xfId="0" applyFont="1" applyBorder="1" applyAlignment="1">
      <alignment horizontal="center" vertical="center"/>
    </xf>
    <xf numFmtId="0" fontId="9" fillId="0" borderId="3" xfId="3" applyFont="1" applyBorder="1" applyAlignment="1">
      <alignment horizontal="left"/>
    </xf>
    <xf numFmtId="0" fontId="9" fillId="0" borderId="4" xfId="3" applyFont="1" applyBorder="1"/>
    <xf numFmtId="0" fontId="9" fillId="0" borderId="5" xfId="3" applyFont="1" applyBorder="1"/>
    <xf numFmtId="0" fontId="9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3" xfId="3" applyFont="1" applyBorder="1" applyAlignment="1">
      <alignment horizontal="left"/>
    </xf>
    <xf numFmtId="0" fontId="35" fillId="0" borderId="4" xfId="3" applyFont="1" applyBorder="1"/>
    <xf numFmtId="0" fontId="35" fillId="0" borderId="5" xfId="3" applyFont="1" applyBorder="1"/>
    <xf numFmtId="0" fontId="3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3" applyFont="1" applyAlignment="1">
      <alignment horizontal="left"/>
    </xf>
    <xf numFmtId="0" fontId="18" fillId="0" borderId="0" xfId="3" applyFont="1"/>
    <xf numFmtId="0" fontId="18" fillId="0" borderId="0" xfId="0" applyFont="1" applyAlignment="1">
      <alignment horizontal="center" vertical="center"/>
    </xf>
    <xf numFmtId="0" fontId="5" fillId="0" borderId="0" xfId="3" applyFont="1"/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3" fillId="0" borderId="5" xfId="5" applyFont="1" applyBorder="1"/>
    <xf numFmtId="0" fontId="20" fillId="0" borderId="0" xfId="5" applyFont="1" applyAlignment="1">
      <alignment horizontal="left"/>
    </xf>
    <xf numFmtId="0" fontId="13" fillId="0" borderId="4" xfId="5" applyFont="1" applyBorder="1"/>
    <xf numFmtId="0" fontId="5" fillId="0" borderId="3" xfId="0" applyFont="1" applyBorder="1" applyAlignment="1">
      <alignment vertical="center"/>
    </xf>
    <xf numFmtId="0" fontId="40" fillId="0" borderId="0" xfId="0" applyFont="1"/>
    <xf numFmtId="16" fontId="40" fillId="0" borderId="0" xfId="0" applyNumberFormat="1" applyFont="1"/>
    <xf numFmtId="14" fontId="40" fillId="0" borderId="0" xfId="0" applyNumberFormat="1" applyFont="1"/>
    <xf numFmtId="14" fontId="18" fillId="0" borderId="2" xfId="0" applyNumberFormat="1" applyFont="1" applyBorder="1" applyAlignment="1">
      <alignment horizontal="left" vertical="center"/>
    </xf>
    <xf numFmtId="0" fontId="31" fillId="0" borderId="4" xfId="0" applyFont="1" applyBorder="1"/>
    <xf numFmtId="0" fontId="31" fillId="0" borderId="5" xfId="0" applyFont="1" applyBorder="1"/>
    <xf numFmtId="0" fontId="41" fillId="0" borderId="0" xfId="5" applyFont="1"/>
    <xf numFmtId="0" fontId="4" fillId="0" borderId="2" xfId="5" applyFont="1" applyBorder="1" applyAlignment="1">
      <alignment horizontal="center" vertical="center"/>
    </xf>
    <xf numFmtId="0" fontId="42" fillId="0" borderId="2" xfId="1" applyFont="1" applyBorder="1" applyAlignment="1">
      <alignment horizontal="center" vertical="center"/>
    </xf>
    <xf numFmtId="0" fontId="38" fillId="0" borderId="4" xfId="5" applyFont="1" applyBorder="1"/>
    <xf numFmtId="0" fontId="20" fillId="0" borderId="4" xfId="5" applyFont="1" applyBorder="1"/>
    <xf numFmtId="0" fontId="20" fillId="0" borderId="5" xfId="5" applyFont="1" applyBorder="1"/>
    <xf numFmtId="0" fontId="20" fillId="0" borderId="2" xfId="5" applyFont="1" applyBorder="1" applyAlignment="1">
      <alignment horizontal="center"/>
    </xf>
    <xf numFmtId="0" fontId="43" fillId="0" borderId="4" xfId="5" applyFont="1" applyBorder="1"/>
    <xf numFmtId="0" fontId="43" fillId="0" borderId="5" xfId="5" applyFont="1" applyBorder="1"/>
    <xf numFmtId="0" fontId="44" fillId="0" borderId="4" xfId="5" applyFont="1" applyBorder="1"/>
    <xf numFmtId="0" fontId="44" fillId="0" borderId="5" xfId="5" applyFont="1" applyBorder="1"/>
    <xf numFmtId="0" fontId="44" fillId="0" borderId="2" xfId="5" applyFont="1" applyBorder="1" applyAlignment="1">
      <alignment horizontal="center"/>
    </xf>
    <xf numFmtId="0" fontId="44" fillId="0" borderId="3" xfId="5" applyFont="1" applyBorder="1"/>
    <xf numFmtId="0" fontId="44" fillId="0" borderId="2" xfId="5" applyFont="1" applyBorder="1" applyAlignment="1">
      <alignment horizontal="center" vertical="center"/>
    </xf>
    <xf numFmtId="0" fontId="20" fillId="0" borderId="3" xfId="5" applyFont="1" applyBorder="1"/>
    <xf numFmtId="0" fontId="20" fillId="0" borderId="4" xfId="5" quotePrefix="1" applyFont="1" applyBorder="1"/>
    <xf numFmtId="0" fontId="44" fillId="0" borderId="4" xfId="1" applyFont="1" applyBorder="1"/>
    <xf numFmtId="0" fontId="44" fillId="0" borderId="4" xfId="5" applyFont="1" applyBorder="1" applyAlignment="1">
      <alignment horizontal="left"/>
    </xf>
    <xf numFmtId="0" fontId="44" fillId="0" borderId="0" xfId="5" applyFont="1" applyAlignment="1">
      <alignment horizontal="center"/>
    </xf>
    <xf numFmtId="0" fontId="20" fillId="0" borderId="2" xfId="5" applyFont="1" applyBorder="1"/>
    <xf numFmtId="0" fontId="44" fillId="0" borderId="2" xfId="5" applyFont="1" applyBorder="1"/>
    <xf numFmtId="0" fontId="44" fillId="0" borderId="1" xfId="5" applyFont="1" applyBorder="1"/>
    <xf numFmtId="0" fontId="44" fillId="0" borderId="11" xfId="5" applyFont="1" applyBorder="1"/>
    <xf numFmtId="0" fontId="46" fillId="0" borderId="3" xfId="5" applyFont="1" applyBorder="1"/>
    <xf numFmtId="0" fontId="20" fillId="0" borderId="2" xfId="1" applyFont="1" applyBorder="1"/>
    <xf numFmtId="0" fontId="42" fillId="0" borderId="4" xfId="1" applyFont="1" applyBorder="1" applyAlignment="1">
      <alignment horizontal="center" vertical="center"/>
    </xf>
    <xf numFmtId="0" fontId="20" fillId="0" borderId="4" xfId="1" applyFont="1" applyBorder="1"/>
    <xf numFmtId="0" fontId="20" fillId="0" borderId="5" xfId="1" applyFont="1" applyBorder="1"/>
    <xf numFmtId="0" fontId="42" fillId="0" borderId="4" xfId="1" applyFont="1" applyBorder="1" applyAlignment="1">
      <alignment horizontal="left" vertical="center"/>
    </xf>
    <xf numFmtId="0" fontId="20" fillId="0" borderId="4" xfId="2" applyFont="1" applyBorder="1"/>
    <xf numFmtId="0" fontId="20" fillId="0" borderId="5" xfId="2" applyFont="1" applyBorder="1"/>
    <xf numFmtId="0" fontId="42" fillId="0" borderId="4" xfId="5" applyFont="1" applyBorder="1"/>
    <xf numFmtId="0" fontId="42" fillId="0" borderId="4" xfId="2" applyFont="1" applyBorder="1"/>
    <xf numFmtId="14" fontId="20" fillId="0" borderId="2" xfId="5" applyNumberFormat="1" applyFont="1" applyBorder="1" applyAlignment="1">
      <alignment horizontal="left" vertical="center"/>
    </xf>
    <xf numFmtId="0" fontId="47" fillId="0" borderId="4" xfId="5" applyFont="1" applyBorder="1"/>
    <xf numFmtId="0" fontId="47" fillId="0" borderId="5" xfId="5" applyFont="1" applyBorder="1"/>
    <xf numFmtId="0" fontId="20" fillId="0" borderId="0" xfId="5" applyFont="1" applyAlignment="1">
      <alignment horizontal="center"/>
    </xf>
    <xf numFmtId="0" fontId="48" fillId="0" borderId="0" xfId="5" applyFont="1"/>
    <xf numFmtId="0" fontId="49" fillId="0" borderId="0" xfId="5" applyFont="1"/>
    <xf numFmtId="0" fontId="50" fillId="0" borderId="0" xfId="5" applyFont="1"/>
    <xf numFmtId="0" fontId="43" fillId="0" borderId="3" xfId="5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52" fillId="0" borderId="2" xfId="5" applyFont="1" applyBorder="1" applyAlignment="1">
      <alignment horizontal="center"/>
    </xf>
    <xf numFmtId="0" fontId="20" fillId="0" borderId="4" xfId="5" applyFont="1" applyBorder="1" applyAlignment="1">
      <alignment vertical="center"/>
    </xf>
    <xf numFmtId="14" fontId="20" fillId="0" borderId="4" xfId="5" applyNumberFormat="1" applyFont="1" applyBorder="1"/>
    <xf numFmtId="0" fontId="44" fillId="0" borderId="4" xfId="2" applyFont="1" applyBorder="1"/>
    <xf numFmtId="0" fontId="44" fillId="0" borderId="5" xfId="2" applyFont="1" applyBorder="1"/>
    <xf numFmtId="0" fontId="54" fillId="0" borderId="4" xfId="2" applyFont="1" applyBorder="1"/>
    <xf numFmtId="0" fontId="44" fillId="0" borderId="3" xfId="6" applyFont="1" applyBorder="1" applyAlignment="1">
      <alignment horizontal="left"/>
    </xf>
    <xf numFmtId="0" fontId="44" fillId="0" borderId="0" xfId="5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3" xfId="0" applyFont="1" applyBorder="1"/>
    <xf numFmtId="0" fontId="20" fillId="0" borderId="4" xfId="0" applyFont="1" applyBorder="1"/>
    <xf numFmtId="0" fontId="20" fillId="0" borderId="5" xfId="0" applyFont="1" applyBorder="1"/>
    <xf numFmtId="0" fontId="20" fillId="0" borderId="12" xfId="0" applyFont="1" applyBorder="1" applyAlignment="1">
      <alignment horizontal="center"/>
    </xf>
    <xf numFmtId="0" fontId="20" fillId="0" borderId="14" xfId="0" applyFont="1" applyBorder="1"/>
    <xf numFmtId="0" fontId="20" fillId="0" borderId="15" xfId="0" applyFont="1" applyBorder="1"/>
    <xf numFmtId="0" fontId="20" fillId="0" borderId="2" xfId="5" applyFont="1" applyBorder="1" applyAlignment="1">
      <alignment horizontal="center" vertical="center"/>
    </xf>
    <xf numFmtId="1" fontId="20" fillId="0" borderId="4" xfId="5" applyNumberFormat="1" applyFont="1" applyBorder="1" applyAlignment="1">
      <alignment horizontal="left"/>
    </xf>
    <xf numFmtId="0" fontId="55" fillId="0" borderId="2" xfId="5" applyFont="1" applyBorder="1" applyAlignment="1">
      <alignment horizontal="center"/>
    </xf>
    <xf numFmtId="0" fontId="55" fillId="0" borderId="3" xfId="5" applyFont="1" applyBorder="1"/>
    <xf numFmtId="0" fontId="55" fillId="0" borderId="4" xfId="5" applyFont="1" applyBorder="1"/>
    <xf numFmtId="0" fontId="55" fillId="0" borderId="5" xfId="5" applyFont="1" applyBorder="1"/>
    <xf numFmtId="0" fontId="55" fillId="0" borderId="2" xfId="5" applyFont="1" applyBorder="1" applyAlignment="1">
      <alignment horizontal="center" vertical="center"/>
    </xf>
    <xf numFmtId="0" fontId="38" fillId="0" borderId="2" xfId="5" applyFont="1" applyBorder="1"/>
    <xf numFmtId="0" fontId="20" fillId="0" borderId="2" xfId="2" applyFont="1" applyBorder="1" applyAlignment="1">
      <alignment horizontal="center"/>
    </xf>
    <xf numFmtId="0" fontId="20" fillId="2" borderId="2" xfId="5" applyFont="1" applyFill="1" applyBorder="1" applyAlignment="1">
      <alignment horizontal="center" vertical="center"/>
    </xf>
    <xf numFmtId="0" fontId="38" fillId="0" borderId="2" xfId="5" applyFont="1" applyBorder="1" applyAlignment="1">
      <alignment horizontal="center" vertical="center"/>
    </xf>
    <xf numFmtId="0" fontId="4" fillId="0" borderId="4" xfId="5" applyFont="1" applyBorder="1"/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38" fillId="0" borderId="5" xfId="5" applyFont="1" applyBorder="1"/>
    <xf numFmtId="0" fontId="38" fillId="0" borderId="4" xfId="2" applyFont="1" applyBorder="1"/>
    <xf numFmtId="0" fontId="20" fillId="0" borderId="2" xfId="5" applyFont="1" applyBorder="1" applyAlignment="1">
      <alignment horizontal="center" vertical="top"/>
    </xf>
    <xf numFmtId="0" fontId="55" fillId="0" borderId="2" xfId="5" applyFont="1" applyBorder="1" applyAlignment="1">
      <alignment horizontal="center" vertical="top"/>
    </xf>
    <xf numFmtId="0" fontId="38" fillId="0" borderId="2" xfId="0" applyFont="1" applyBorder="1" applyAlignment="1">
      <alignment horizontal="center"/>
    </xf>
    <xf numFmtId="0" fontId="38" fillId="0" borderId="4" xfId="0" applyFont="1" applyBorder="1"/>
    <xf numFmtId="0" fontId="38" fillId="0" borderId="5" xfId="0" applyFont="1" applyBorder="1"/>
    <xf numFmtId="0" fontId="20" fillId="0" borderId="3" xfId="6" applyFont="1" applyBorder="1" applyAlignment="1">
      <alignment horizontal="left"/>
    </xf>
    <xf numFmtId="0" fontId="20" fillId="0" borderId="5" xfId="5" applyFont="1" applyBorder="1" applyAlignment="1">
      <alignment vertical="center"/>
    </xf>
    <xf numFmtId="0" fontId="20" fillId="0" borderId="4" xfId="2" quotePrefix="1" applyFont="1" applyBorder="1"/>
    <xf numFmtId="0" fontId="20" fillId="0" borderId="3" xfId="3" applyFont="1" applyBorder="1" applyAlignment="1">
      <alignment horizontal="left"/>
    </xf>
    <xf numFmtId="0" fontId="20" fillId="0" borderId="4" xfId="3" applyFont="1" applyBorder="1"/>
    <xf numFmtId="0" fontId="20" fillId="0" borderId="5" xfId="3" applyFont="1" applyBorder="1"/>
    <xf numFmtId="0" fontId="38" fillId="0" borderId="3" xfId="3" applyFont="1" applyBorder="1" applyAlignment="1">
      <alignment horizontal="left"/>
    </xf>
    <xf numFmtId="0" fontId="38" fillId="0" borderId="4" xfId="3" applyFont="1" applyBorder="1"/>
    <xf numFmtId="0" fontId="38" fillId="0" borderId="5" xfId="3" applyFont="1" applyBorder="1"/>
    <xf numFmtId="0" fontId="20" fillId="2" borderId="3" xfId="5" applyFont="1" applyFill="1" applyBorder="1"/>
    <xf numFmtId="0" fontId="20" fillId="0" borderId="0" xfId="6" applyFont="1"/>
    <xf numFmtId="0" fontId="38" fillId="0" borderId="2" xfId="5" applyFont="1" applyBorder="1" applyAlignment="1">
      <alignment horizontal="center"/>
    </xf>
    <xf numFmtId="0" fontId="20" fillId="0" borderId="4" xfId="6" applyFont="1" applyBorder="1"/>
    <xf numFmtId="0" fontId="20" fillId="0" borderId="5" xfId="6" applyFont="1" applyBorder="1"/>
    <xf numFmtId="0" fontId="4" fillId="0" borderId="4" xfId="2" applyFont="1" applyBorder="1"/>
    <xf numFmtId="0" fontId="42" fillId="0" borderId="0" xfId="1" applyFont="1"/>
    <xf numFmtId="0" fontId="20" fillId="0" borderId="0" xfId="5" applyFont="1" applyAlignment="1" applyProtection="1">
      <alignment vertical="center"/>
      <protection locked="0"/>
    </xf>
    <xf numFmtId="0" fontId="20" fillId="0" borderId="4" xfId="5" applyFont="1" applyBorder="1" applyAlignment="1">
      <alignment horizontal="left"/>
    </xf>
    <xf numFmtId="0" fontId="20" fillId="0" borderId="5" xfId="2" applyFont="1" applyBorder="1" applyAlignment="1">
      <alignment horizontal="center"/>
    </xf>
    <xf numFmtId="0" fontId="20" fillId="0" borderId="2" xfId="0" applyFont="1" applyBorder="1" applyAlignment="1">
      <alignment horizontal="center" vertical="top"/>
    </xf>
    <xf numFmtId="0" fontId="55" fillId="0" borderId="2" xfId="0" applyFont="1" applyBorder="1" applyAlignment="1">
      <alignment horizontal="center"/>
    </xf>
    <xf numFmtId="0" fontId="55" fillId="0" borderId="3" xfId="3" applyFont="1" applyBorder="1" applyAlignment="1">
      <alignment horizontal="left"/>
    </xf>
    <xf numFmtId="0" fontId="55" fillId="0" borderId="4" xfId="3" applyFont="1" applyBorder="1"/>
    <xf numFmtId="0" fontId="55" fillId="0" borderId="5" xfId="3" applyFont="1" applyBorder="1"/>
    <xf numFmtId="0" fontId="55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/>
    </xf>
    <xf numFmtId="0" fontId="43" fillId="0" borderId="3" xfId="3" applyFont="1" applyBorder="1" applyAlignment="1">
      <alignment horizontal="left"/>
    </xf>
    <xf numFmtId="0" fontId="43" fillId="0" borderId="4" xfId="3" applyFont="1" applyBorder="1"/>
    <xf numFmtId="0" fontId="43" fillId="0" borderId="5" xfId="3" applyFont="1" applyBorder="1"/>
    <xf numFmtId="0" fontId="46" fillId="0" borderId="2" xfId="0" applyFont="1" applyBorder="1" applyAlignment="1">
      <alignment horizontal="center"/>
    </xf>
    <xf numFmtId="0" fontId="44" fillId="0" borderId="5" xfId="2" applyFont="1" applyBorder="1" applyAlignment="1">
      <alignment horizontal="center"/>
    </xf>
    <xf numFmtId="0" fontId="44" fillId="0" borderId="2" xfId="4" applyFont="1" applyBorder="1" applyAlignment="1">
      <alignment horizontal="center"/>
    </xf>
    <xf numFmtId="0" fontId="44" fillId="0" borderId="3" xfId="4" applyFont="1" applyBorder="1" applyAlignment="1">
      <alignment horizontal="left"/>
    </xf>
    <xf numFmtId="0" fontId="44" fillId="0" borderId="4" xfId="4" applyFont="1" applyBorder="1"/>
    <xf numFmtId="0" fontId="44" fillId="0" borderId="5" xfId="4" applyFont="1" applyBorder="1"/>
    <xf numFmtId="0" fontId="20" fillId="0" borderId="0" xfId="2" applyFont="1"/>
    <xf numFmtId="0" fontId="44" fillId="0" borderId="3" xfId="3" applyFont="1" applyBorder="1" applyAlignment="1">
      <alignment horizontal="left"/>
    </xf>
    <xf numFmtId="0" fontId="44" fillId="0" borderId="4" xfId="3" applyFont="1" applyBorder="1"/>
    <xf numFmtId="0" fontId="44" fillId="0" borderId="5" xfId="3" applyFont="1" applyBorder="1"/>
    <xf numFmtId="0" fontId="43" fillId="0" borderId="2" xfId="0" applyFont="1" applyBorder="1" applyAlignment="1">
      <alignment horizontal="center"/>
    </xf>
    <xf numFmtId="0" fontId="43" fillId="0" borderId="2" xfId="0" applyFont="1" applyBorder="1" applyAlignment="1">
      <alignment horizontal="center" vertical="top"/>
    </xf>
    <xf numFmtId="0" fontId="44" fillId="0" borderId="2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4" fillId="0" borderId="2" xfId="1" applyFont="1" applyBorder="1" applyAlignment="1">
      <alignment horizontal="center" vertical="center"/>
    </xf>
    <xf numFmtId="0" fontId="54" fillId="0" borderId="4" xfId="1" applyFont="1" applyBorder="1" applyAlignment="1">
      <alignment horizontal="center" vertical="center"/>
    </xf>
    <xf numFmtId="0" fontId="44" fillId="0" borderId="5" xfId="1" applyFont="1" applyBorder="1"/>
    <xf numFmtId="0" fontId="44" fillId="0" borderId="3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4" fillId="0" borderId="2" xfId="0" applyFont="1" applyBorder="1"/>
    <xf numFmtId="0" fontId="44" fillId="0" borderId="4" xfId="0" applyFont="1" applyBorder="1"/>
    <xf numFmtId="0" fontId="44" fillId="0" borderId="5" xfId="0" applyFont="1" applyBorder="1"/>
    <xf numFmtId="0" fontId="44" fillId="0" borderId="12" xfId="0" applyFont="1" applyBorder="1" applyAlignment="1">
      <alignment horizontal="center"/>
    </xf>
    <xf numFmtId="0" fontId="44" fillId="0" borderId="12" xfId="0" applyFont="1" applyBorder="1"/>
    <xf numFmtId="0" fontId="44" fillId="0" borderId="7" xfId="0" applyFont="1" applyBorder="1" applyAlignment="1">
      <alignment horizontal="center"/>
    </xf>
    <xf numFmtId="0" fontId="44" fillId="0" borderId="3" xfId="0" applyFont="1" applyBorder="1"/>
    <xf numFmtId="0" fontId="44" fillId="0" borderId="14" xfId="0" applyFont="1" applyBorder="1"/>
    <xf numFmtId="0" fontId="44" fillId="0" borderId="15" xfId="0" applyFont="1" applyBorder="1"/>
    <xf numFmtId="0" fontId="43" fillId="0" borderId="1" xfId="0" applyFont="1" applyBorder="1"/>
    <xf numFmtId="0" fontId="44" fillId="0" borderId="11" xfId="0" applyFont="1" applyBorder="1"/>
    <xf numFmtId="0" fontId="43" fillId="0" borderId="4" xfId="0" applyFont="1" applyBorder="1"/>
    <xf numFmtId="0" fontId="43" fillId="0" borderId="2" xfId="0" applyFont="1" applyBorder="1"/>
    <xf numFmtId="14" fontId="44" fillId="0" borderId="4" xfId="0" applyNumberFormat="1" applyFont="1" applyBorder="1"/>
    <xf numFmtId="0" fontId="20" fillId="0" borderId="2" xfId="0" applyFont="1" applyBorder="1"/>
    <xf numFmtId="0" fontId="44" fillId="0" borderId="2" xfId="1" applyFont="1" applyBorder="1"/>
    <xf numFmtId="0" fontId="54" fillId="0" borderId="4" xfId="1" applyFont="1" applyBorder="1" applyAlignment="1">
      <alignment horizontal="left" vertical="center"/>
    </xf>
    <xf numFmtId="14" fontId="44" fillId="0" borderId="2" xfId="0" applyNumberFormat="1" applyFont="1" applyBorder="1" applyAlignment="1">
      <alignment horizontal="left" vertical="center"/>
    </xf>
    <xf numFmtId="0" fontId="57" fillId="0" borderId="4" xfId="0" applyFont="1" applyBorder="1"/>
    <xf numFmtId="0" fontId="57" fillId="0" borderId="5" xfId="0" applyFont="1" applyBorder="1"/>
    <xf numFmtId="0" fontId="38" fillId="0" borderId="2" xfId="0" applyFont="1" applyBorder="1"/>
    <xf numFmtId="0" fontId="20" fillId="0" borderId="13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/>
    <xf numFmtId="0" fontId="20" fillId="0" borderId="3" xfId="0" applyFont="1" applyBorder="1" applyAlignment="1">
      <alignment vertical="center"/>
    </xf>
    <xf numFmtId="0" fontId="20" fillId="0" borderId="1" xfId="0" applyFont="1" applyBorder="1"/>
    <xf numFmtId="0" fontId="20" fillId="0" borderId="11" xfId="0" applyFont="1" applyBorder="1"/>
    <xf numFmtId="14" fontId="20" fillId="0" borderId="4" xfId="0" applyNumberFormat="1" applyFont="1" applyBorder="1"/>
    <xf numFmtId="14" fontId="20" fillId="0" borderId="2" xfId="0" applyNumberFormat="1" applyFont="1" applyBorder="1" applyAlignment="1">
      <alignment horizontal="left" vertical="center"/>
    </xf>
    <xf numFmtId="0" fontId="47" fillId="0" borderId="4" xfId="0" applyFont="1" applyBorder="1"/>
    <xf numFmtId="0" fontId="47" fillId="0" borderId="5" xfId="0" applyFont="1" applyBorder="1"/>
    <xf numFmtId="0" fontId="38" fillId="0" borderId="3" xfId="0" applyFont="1" applyBorder="1" applyAlignment="1">
      <alignment vertical="center"/>
    </xf>
    <xf numFmtId="1" fontId="20" fillId="0" borderId="4" xfId="5" quotePrefix="1" applyNumberFormat="1" applyFont="1" applyBorder="1" applyAlignment="1">
      <alignment horizontal="center" vertical="center"/>
    </xf>
    <xf numFmtId="188" fontId="20" fillId="0" borderId="4" xfId="5" applyNumberFormat="1" applyFont="1" applyBorder="1" applyAlignment="1">
      <alignment horizontal="center"/>
    </xf>
    <xf numFmtId="0" fontId="38" fillId="0" borderId="0" xfId="5" applyFont="1"/>
    <xf numFmtId="0" fontId="54" fillId="0" borderId="4" xfId="5" applyFont="1" applyBorder="1"/>
    <xf numFmtId="14" fontId="44" fillId="0" borderId="2" xfId="5" applyNumberFormat="1" applyFont="1" applyBorder="1" applyAlignment="1">
      <alignment horizontal="left" vertical="center"/>
    </xf>
    <xf numFmtId="0" fontId="57" fillId="0" borderId="4" xfId="5" applyFont="1" applyBorder="1"/>
    <xf numFmtId="0" fontId="57" fillId="0" borderId="5" xfId="5" applyFont="1" applyBorder="1"/>
    <xf numFmtId="0" fontId="44" fillId="0" borderId="0" xfId="5" applyFont="1" applyAlignment="1">
      <alignment horizontal="left" vertical="center"/>
    </xf>
    <xf numFmtId="0" fontId="44" fillId="0" borderId="4" xfId="5" applyFont="1" applyBorder="1" applyAlignment="1">
      <alignment horizontal="left" vertical="center"/>
    </xf>
    <xf numFmtId="0" fontId="44" fillId="0" borderId="5" xfId="5" applyFont="1" applyBorder="1" applyAlignment="1">
      <alignment horizontal="left" vertical="center"/>
    </xf>
    <xf numFmtId="0" fontId="20" fillId="0" borderId="4" xfId="5" applyFont="1" applyBorder="1" applyAlignment="1">
      <alignment horizontal="left" vertical="center"/>
    </xf>
    <xf numFmtId="0" fontId="20" fillId="0" borderId="5" xfId="5" applyFont="1" applyBorder="1" applyAlignment="1">
      <alignment horizontal="left" vertical="center"/>
    </xf>
    <xf numFmtId="0" fontId="5" fillId="0" borderId="3" xfId="5" applyFont="1" applyBorder="1" applyAlignment="1">
      <alignment horizontal="left" vertical="center"/>
    </xf>
    <xf numFmtId="0" fontId="45" fillId="0" borderId="0" xfId="5" applyFont="1" applyAlignment="1">
      <alignment horizontal="left"/>
    </xf>
    <xf numFmtId="0" fontId="44" fillId="0" borderId="4" xfId="2" applyFont="1" applyBorder="1" applyAlignment="1">
      <alignment horizontal="left"/>
    </xf>
    <xf numFmtId="0" fontId="44" fillId="0" borderId="5" xfId="2" applyFont="1" applyBorder="1" applyAlignment="1">
      <alignment horizontal="left"/>
    </xf>
    <xf numFmtId="0" fontId="44" fillId="0" borderId="2" xfId="5" applyFont="1" applyBorder="1" applyAlignment="1">
      <alignment horizontal="left"/>
    </xf>
    <xf numFmtId="0" fontId="44" fillId="0" borderId="3" xfId="5" applyFont="1" applyBorder="1" applyAlignment="1">
      <alignment horizontal="left"/>
    </xf>
    <xf numFmtId="0" fontId="44" fillId="0" borderId="5" xfId="5" applyFont="1" applyBorder="1" applyAlignment="1">
      <alignment horizontal="left"/>
    </xf>
    <xf numFmtId="0" fontId="54" fillId="0" borderId="4" xfId="2" applyFont="1" applyBorder="1" applyAlignment="1">
      <alignment horizontal="left"/>
    </xf>
    <xf numFmtId="0" fontId="43" fillId="0" borderId="4" xfId="2" applyFont="1" applyBorder="1" applyAlignment="1">
      <alignment horizontal="left"/>
    </xf>
    <xf numFmtId="0" fontId="43" fillId="0" borderId="4" xfId="5" applyFont="1" applyBorder="1" applyAlignment="1">
      <alignment horizontal="left"/>
    </xf>
    <xf numFmtId="0" fontId="43" fillId="0" borderId="5" xfId="5" applyFont="1" applyBorder="1" applyAlignment="1">
      <alignment horizontal="left"/>
    </xf>
    <xf numFmtId="0" fontId="44" fillId="0" borderId="4" xfId="6" applyFont="1" applyBorder="1" applyAlignment="1">
      <alignment horizontal="left"/>
    </xf>
    <xf numFmtId="0" fontId="44" fillId="0" borderId="5" xfId="6" applyFont="1" applyBorder="1" applyAlignment="1">
      <alignment horizontal="left"/>
    </xf>
    <xf numFmtId="0" fontId="54" fillId="0" borderId="0" xfId="1" applyFont="1" applyAlignment="1">
      <alignment horizontal="left"/>
    </xf>
    <xf numFmtId="0" fontId="44" fillId="0" borderId="0" xfId="5" applyFont="1" applyAlignment="1" applyProtection="1">
      <alignment horizontal="left"/>
      <protection locked="0"/>
    </xf>
    <xf numFmtId="0" fontId="38" fillId="0" borderId="3" xfId="5" applyFont="1" applyBorder="1" applyAlignment="1">
      <alignment horizontal="left" vertical="center"/>
    </xf>
    <xf numFmtId="0" fontId="38" fillId="0" borderId="4" xfId="5" applyFont="1" applyBorder="1" applyAlignment="1">
      <alignment horizontal="left" vertical="center"/>
    </xf>
    <xf numFmtId="0" fontId="38" fillId="0" borderId="5" xfId="5" applyFont="1" applyBorder="1" applyAlignment="1">
      <alignment horizontal="left" vertical="center"/>
    </xf>
    <xf numFmtId="0" fontId="44" fillId="0" borderId="3" xfId="5" applyFont="1" applyBorder="1" applyAlignment="1">
      <alignment horizontal="left" vertical="center"/>
    </xf>
    <xf numFmtId="0" fontId="20" fillId="0" borderId="3" xfId="5" applyFont="1" applyBorder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3" xfId="5" applyFont="1" applyBorder="1" applyAlignment="1">
      <alignment vertical="center"/>
    </xf>
    <xf numFmtId="0" fontId="38" fillId="0" borderId="4" xfId="5" applyFont="1" applyBorder="1" applyAlignment="1">
      <alignment vertical="center"/>
    </xf>
    <xf numFmtId="0" fontId="44" fillId="0" borderId="4" xfId="5" applyFont="1" applyBorder="1" applyAlignment="1">
      <alignment vertical="center"/>
    </xf>
    <xf numFmtId="0" fontId="5" fillId="0" borderId="3" xfId="5" applyFont="1" applyBorder="1" applyAlignment="1">
      <alignment vertical="center"/>
    </xf>
    <xf numFmtId="0" fontId="44" fillId="0" borderId="0" xfId="5" applyFont="1" applyAlignment="1">
      <alignment horizontal="center" vertical="center"/>
    </xf>
    <xf numFmtId="0" fontId="20" fillId="0" borderId="4" xfId="1" applyFont="1" applyBorder="1" applyAlignment="1">
      <alignment vertical="center"/>
    </xf>
    <xf numFmtId="0" fontId="20" fillId="0" borderId="0" xfId="5" applyFont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0" xfId="5" applyFont="1" applyAlignment="1">
      <alignment vertical="center"/>
    </xf>
    <xf numFmtId="0" fontId="44" fillId="0" borderId="5" xfId="5" applyFont="1" applyBorder="1" applyAlignment="1">
      <alignment vertical="center"/>
    </xf>
    <xf numFmtId="0" fontId="20" fillId="0" borderId="4" xfId="5" quotePrefix="1" applyFont="1" applyBorder="1" applyAlignment="1">
      <alignment vertical="center"/>
    </xf>
    <xf numFmtId="14" fontId="20" fillId="0" borderId="4" xfId="5" applyNumberFormat="1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44" fillId="0" borderId="4" xfId="1" applyFont="1" applyBorder="1" applyAlignment="1">
      <alignment vertical="center"/>
    </xf>
    <xf numFmtId="0" fontId="44" fillId="0" borderId="4" xfId="5" quotePrefix="1" applyFont="1" applyBorder="1" applyAlignment="1">
      <alignment vertical="center"/>
    </xf>
    <xf numFmtId="0" fontId="56" fillId="0" borderId="4" xfId="5" applyFont="1" applyBorder="1" applyAlignment="1">
      <alignment vertical="center"/>
    </xf>
    <xf numFmtId="0" fontId="20" fillId="2" borderId="3" xfId="5" applyFont="1" applyFill="1" applyBorder="1" applyAlignment="1">
      <alignment vertical="center"/>
    </xf>
    <xf numFmtId="0" fontId="20" fillId="2" borderId="4" xfId="5" applyFont="1" applyFill="1" applyBorder="1" applyAlignment="1">
      <alignment vertical="center"/>
    </xf>
    <xf numFmtId="0" fontId="20" fillId="2" borderId="5" xfId="5" applyFont="1" applyFill="1" applyBorder="1" applyAlignment="1">
      <alignment vertical="center"/>
    </xf>
    <xf numFmtId="0" fontId="44" fillId="0" borderId="3" xfId="5" applyFont="1" applyBorder="1" applyAlignment="1">
      <alignment vertical="center"/>
    </xf>
    <xf numFmtId="0" fontId="44" fillId="0" borderId="0" xfId="5" applyFont="1" applyAlignment="1">
      <alignment vertical="center"/>
    </xf>
    <xf numFmtId="0" fontId="42" fillId="0" borderId="4" xfId="5" applyFont="1" applyBorder="1" applyAlignment="1">
      <alignment vertical="center"/>
    </xf>
    <xf numFmtId="0" fontId="38" fillId="0" borderId="3" xfId="5" applyFont="1" applyBorder="1" applyAlignment="1">
      <alignment vertical="center"/>
    </xf>
    <xf numFmtId="0" fontId="38" fillId="0" borderId="5" xfId="5" applyFont="1" applyBorder="1" applyAlignment="1">
      <alignment vertical="center"/>
    </xf>
    <xf numFmtId="0" fontId="38" fillId="0" borderId="4" xfId="2" applyFont="1" applyBorder="1" applyAlignment="1">
      <alignment vertical="center"/>
    </xf>
    <xf numFmtId="0" fontId="20" fillId="0" borderId="2" xfId="4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53" fillId="0" borderId="2" xfId="5" applyFont="1" applyBorder="1" applyAlignment="1">
      <alignment horizontal="left" vertical="center"/>
    </xf>
    <xf numFmtId="0" fontId="53" fillId="0" borderId="2" xfId="1" applyFont="1" applyBorder="1" applyAlignment="1">
      <alignment horizontal="left" vertical="center"/>
    </xf>
    <xf numFmtId="0" fontId="44" fillId="0" borderId="4" xfId="2" applyFont="1" applyBorder="1" applyAlignment="1">
      <alignment horizontal="left" vertical="center"/>
    </xf>
    <xf numFmtId="0" fontId="44" fillId="0" borderId="2" xfId="5" applyFont="1" applyBorder="1" applyAlignment="1">
      <alignment horizontal="left" vertical="center"/>
    </xf>
    <xf numFmtId="0" fontId="44" fillId="0" borderId="4" xfId="1" applyFont="1" applyBorder="1" applyAlignment="1">
      <alignment horizontal="left" vertical="center"/>
    </xf>
    <xf numFmtId="0" fontId="44" fillId="2" borderId="3" xfId="5" applyFont="1" applyFill="1" applyBorder="1" applyAlignment="1">
      <alignment horizontal="left" vertical="center"/>
    </xf>
    <xf numFmtId="0" fontId="44" fillId="0" borderId="4" xfId="5" quotePrefix="1" applyFont="1" applyBorder="1" applyAlignment="1">
      <alignment horizontal="left" vertical="center"/>
    </xf>
    <xf numFmtId="0" fontId="38" fillId="0" borderId="3" xfId="3" applyFont="1" applyBorder="1" applyAlignment="1">
      <alignment horizontal="left" vertical="center"/>
    </xf>
    <xf numFmtId="0" fontId="38" fillId="0" borderId="4" xfId="3" applyFont="1" applyBorder="1" applyAlignment="1">
      <alignment vertical="center"/>
    </xf>
    <xf numFmtId="0" fontId="38" fillId="0" borderId="5" xfId="3" applyFont="1" applyBorder="1" applyAlignment="1">
      <alignment vertical="center"/>
    </xf>
    <xf numFmtId="0" fontId="20" fillId="0" borderId="3" xfId="6" applyFont="1" applyBorder="1" applyAlignment="1">
      <alignment horizontal="left" vertical="center"/>
    </xf>
    <xf numFmtId="0" fontId="20" fillId="0" borderId="4" xfId="6" applyFont="1" applyBorder="1" applyAlignment="1">
      <alignment vertical="center"/>
    </xf>
    <xf numFmtId="0" fontId="20" fillId="0" borderId="5" xfId="6" applyFont="1" applyBorder="1" applyAlignment="1">
      <alignment vertical="center"/>
    </xf>
    <xf numFmtId="0" fontId="20" fillId="0" borderId="4" xfId="2" quotePrefix="1" applyFont="1" applyBorder="1" applyAlignment="1">
      <alignment vertical="center"/>
    </xf>
    <xf numFmtId="16" fontId="20" fillId="0" borderId="4" xfId="2" applyNumberFormat="1" applyFont="1" applyBorder="1" applyAlignment="1">
      <alignment vertical="center"/>
    </xf>
    <xf numFmtId="0" fontId="20" fillId="3" borderId="3" xfId="5" applyFont="1" applyFill="1" applyBorder="1" applyAlignment="1">
      <alignment vertical="center"/>
    </xf>
    <xf numFmtId="0" fontId="53" fillId="0" borderId="2" xfId="5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/>
    </xf>
    <xf numFmtId="0" fontId="45" fillId="0" borderId="0" xfId="5" applyFont="1" applyAlignment="1">
      <alignment horizontal="center"/>
    </xf>
    <xf numFmtId="0" fontId="38" fillId="0" borderId="5" xfId="2" applyFont="1" applyBorder="1"/>
    <xf numFmtId="1" fontId="20" fillId="0" borderId="3" xfId="5" applyNumberFormat="1" applyFont="1" applyBorder="1" applyAlignment="1">
      <alignment horizontal="left" vertical="center"/>
    </xf>
    <xf numFmtId="0" fontId="38" fillId="2" borderId="3" xfId="5" applyFont="1" applyFill="1" applyBorder="1" applyAlignment="1">
      <alignment vertical="center"/>
    </xf>
    <xf numFmtId="0" fontId="38" fillId="0" borderId="0" xfId="6" applyFont="1" applyAlignment="1">
      <alignment vertical="center"/>
    </xf>
    <xf numFmtId="0" fontId="20" fillId="0" borderId="3" xfId="5" applyFont="1" applyBorder="1" applyAlignment="1">
      <alignment horizontal="center" vertical="center"/>
    </xf>
    <xf numFmtId="0" fontId="20" fillId="0" borderId="2" xfId="5" applyFont="1" applyBorder="1" applyAlignment="1">
      <alignment horizontal="left" vertical="center"/>
    </xf>
    <xf numFmtId="188" fontId="44" fillId="0" borderId="3" xfId="5" applyNumberFormat="1" applyFont="1" applyBorder="1" applyAlignment="1">
      <alignment horizontal="left"/>
    </xf>
    <xf numFmtId="188" fontId="44" fillId="0" borderId="4" xfId="5" applyNumberFormat="1" applyFont="1" applyBorder="1" applyAlignment="1">
      <alignment horizontal="left"/>
    </xf>
    <xf numFmtId="1" fontId="44" fillId="0" borderId="3" xfId="5" applyNumberFormat="1" applyFont="1" applyBorder="1" applyAlignment="1">
      <alignment horizontal="center" vertical="center"/>
    </xf>
    <xf numFmtId="1" fontId="44" fillId="0" borderId="4" xfId="5" applyNumberFormat="1" applyFont="1" applyBorder="1" applyAlignment="1">
      <alignment horizontal="center" vertical="center"/>
    </xf>
    <xf numFmtId="0" fontId="20" fillId="0" borderId="4" xfId="5" applyFont="1" applyBorder="1" applyAlignment="1">
      <alignment horizontal="center" vertical="center"/>
    </xf>
    <xf numFmtId="188" fontId="20" fillId="0" borderId="3" xfId="5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44" fillId="0" borderId="4" xfId="0" quotePrefix="1" applyFont="1" applyBorder="1" applyAlignment="1">
      <alignment vertical="center"/>
    </xf>
    <xf numFmtId="0" fontId="6" fillId="0" borderId="4" xfId="2" applyFont="1" applyBorder="1"/>
    <xf numFmtId="0" fontId="3" fillId="0" borderId="2" xfId="5" applyBorder="1"/>
    <xf numFmtId="0" fontId="3" fillId="0" borderId="3" xfId="5" applyBorder="1"/>
    <xf numFmtId="0" fontId="3" fillId="0" borderId="4" xfId="5" applyBorder="1"/>
    <xf numFmtId="0" fontId="58" fillId="0" borderId="2" xfId="0" applyFont="1" applyBorder="1"/>
    <xf numFmtId="0" fontId="58" fillId="0" borderId="12" xfId="0" applyFont="1" applyBorder="1"/>
    <xf numFmtId="0" fontId="58" fillId="0" borderId="7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2" xfId="5" applyFont="1" applyBorder="1" applyAlignment="1">
      <alignment horizontal="center" vertical="center"/>
    </xf>
    <xf numFmtId="0" fontId="58" fillId="0" borderId="2" xfId="5" applyFont="1" applyBorder="1" applyAlignment="1">
      <alignment horizontal="center"/>
    </xf>
    <xf numFmtId="0" fontId="59" fillId="0" borderId="2" xfId="0" applyFont="1" applyBorder="1"/>
    <xf numFmtId="0" fontId="20" fillId="0" borderId="3" xfId="5" applyFont="1" applyBorder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20" fillId="0" borderId="19" xfId="5" applyFont="1" applyBorder="1"/>
    <xf numFmtId="0" fontId="20" fillId="0" borderId="20" xfId="5" applyFont="1" applyBorder="1"/>
    <xf numFmtId="0" fontId="20" fillId="0" borderId="1" xfId="5" applyFont="1" applyBorder="1"/>
    <xf numFmtId="0" fontId="20" fillId="0" borderId="11" xfId="5" applyFont="1" applyBorder="1"/>
    <xf numFmtId="1" fontId="20" fillId="0" borderId="4" xfId="5" applyNumberFormat="1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" xfId="5" applyFont="1" applyBorder="1" applyAlignment="1">
      <alignment vertical="center"/>
    </xf>
    <xf numFmtId="0" fontId="20" fillId="0" borderId="11" xfId="5" applyFont="1" applyBorder="1" applyAlignment="1">
      <alignment vertical="center"/>
    </xf>
    <xf numFmtId="0" fontId="20" fillId="0" borderId="18" xfId="5" applyFont="1" applyBorder="1" applyAlignment="1">
      <alignment vertical="center"/>
    </xf>
    <xf numFmtId="1" fontId="20" fillId="0" borderId="4" xfId="5" applyNumberFormat="1" applyFont="1" applyBorder="1" applyAlignment="1">
      <alignment horizontal="left" vertical="center"/>
    </xf>
    <xf numFmtId="0" fontId="20" fillId="0" borderId="3" xfId="5" applyFont="1" applyBorder="1" applyAlignment="1">
      <alignment horizontal="center" vertical="center"/>
    </xf>
    <xf numFmtId="1" fontId="20" fillId="0" borderId="3" xfId="5" quotePrefix="1" applyNumberFormat="1" applyFont="1" applyBorder="1" applyAlignment="1">
      <alignment horizontal="left" vertical="center"/>
    </xf>
    <xf numFmtId="1" fontId="20" fillId="0" borderId="4" xfId="5" quotePrefix="1" applyNumberFormat="1" applyFont="1" applyBorder="1" applyAlignment="1">
      <alignment horizontal="center" vertical="center"/>
    </xf>
    <xf numFmtId="1" fontId="44" fillId="0" borderId="3" xfId="5" quotePrefix="1" applyNumberFormat="1" applyFont="1" applyBorder="1" applyAlignment="1">
      <alignment horizontal="left" vertical="center"/>
    </xf>
    <xf numFmtId="1" fontId="44" fillId="0" borderId="4" xfId="5" quotePrefix="1" applyNumberFormat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1" fontId="20" fillId="0" borderId="3" xfId="5" applyNumberFormat="1" applyFont="1" applyBorder="1" applyAlignment="1">
      <alignment horizontal="left" vertical="center"/>
    </xf>
    <xf numFmtId="1" fontId="20" fillId="0" borderId="4" xfId="5" applyNumberFormat="1" applyFont="1" applyBorder="1" applyAlignment="1">
      <alignment horizontal="left" vertical="center"/>
    </xf>
    <xf numFmtId="1" fontId="20" fillId="0" borderId="4" xfId="5" applyNumberFormat="1" applyFont="1" applyBorder="1" applyAlignment="1">
      <alignment horizontal="left"/>
    </xf>
    <xf numFmtId="1" fontId="20" fillId="0" borderId="3" xfId="5" quotePrefix="1" applyNumberFormat="1" applyFont="1" applyBorder="1" applyAlignment="1">
      <alignment horizontal="left" vertical="center"/>
    </xf>
    <xf numFmtId="0" fontId="38" fillId="0" borderId="4" xfId="5" quotePrefix="1" applyFont="1" applyBorder="1" applyAlignment="1">
      <alignment vertical="center"/>
    </xf>
    <xf numFmtId="0" fontId="42" fillId="0" borderId="4" xfId="0" applyFont="1" applyBorder="1" applyAlignment="1">
      <alignment vertical="center"/>
    </xf>
    <xf numFmtId="0" fontId="44" fillId="0" borderId="19" xfId="5" applyFont="1" applyBorder="1"/>
    <xf numFmtId="0" fontId="44" fillId="0" borderId="20" xfId="5" applyFont="1" applyBorder="1"/>
    <xf numFmtId="0" fontId="43" fillId="0" borderId="4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44" fillId="0" borderId="18" xfId="5" applyFont="1" applyBorder="1" applyAlignment="1">
      <alignment vertical="center"/>
    </xf>
    <xf numFmtId="0" fontId="44" fillId="0" borderId="1" xfId="5" applyFont="1" applyBorder="1" applyAlignment="1">
      <alignment vertical="center"/>
    </xf>
    <xf numFmtId="0" fontId="44" fillId="0" borderId="11" xfId="5" applyFont="1" applyBorder="1" applyAlignment="1">
      <alignment vertical="center"/>
    </xf>
    <xf numFmtId="0" fontId="44" fillId="0" borderId="7" xfId="0" applyFont="1" applyBorder="1" applyAlignment="1">
      <alignment horizontal="center" vertical="center"/>
    </xf>
    <xf numFmtId="0" fontId="20" fillId="0" borderId="4" xfId="0" quotePrefix="1" applyFont="1" applyBorder="1" applyAlignment="1">
      <alignment vertical="center"/>
    </xf>
    <xf numFmtId="0" fontId="18" fillId="0" borderId="1" xfId="5" applyFont="1" applyBorder="1"/>
    <xf numFmtId="0" fontId="18" fillId="0" borderId="11" xfId="5" applyFont="1" applyBorder="1"/>
    <xf numFmtId="0" fontId="20" fillId="0" borderId="3" xfId="0" quotePrefix="1" applyFont="1" applyBorder="1" applyAlignment="1">
      <alignment horizontal="left" vertical="center"/>
    </xf>
    <xf numFmtId="1" fontId="20" fillId="0" borderId="1" xfId="5" applyNumberFormat="1" applyFont="1" applyBorder="1" applyAlignment="1">
      <alignment horizontal="left"/>
    </xf>
    <xf numFmtId="1" fontId="20" fillId="0" borderId="18" xfId="5" quotePrefix="1" applyNumberFormat="1" applyFont="1" applyBorder="1" applyAlignment="1">
      <alignment horizontal="left" vertical="center"/>
    </xf>
    <xf numFmtId="0" fontId="20" fillId="0" borderId="19" xfId="0" applyFont="1" applyBorder="1"/>
    <xf numFmtId="0" fontId="38" fillId="0" borderId="1" xfId="5" applyFont="1" applyBorder="1"/>
    <xf numFmtId="188" fontId="44" fillId="0" borderId="3" xfId="5" applyNumberFormat="1" applyFont="1" applyBorder="1" applyAlignment="1"/>
    <xf numFmtId="188" fontId="44" fillId="0" borderId="4" xfId="5" applyNumberFormat="1" applyFont="1" applyBorder="1" applyAlignment="1"/>
    <xf numFmtId="1" fontId="44" fillId="0" borderId="3" xfId="5" quotePrefix="1" applyNumberFormat="1" applyFont="1" applyBorder="1" applyAlignment="1">
      <alignment horizontal="left" vertical="center"/>
    </xf>
    <xf numFmtId="1" fontId="44" fillId="0" borderId="4" xfId="5" quotePrefix="1" applyNumberFormat="1" applyFont="1" applyBorder="1" applyAlignment="1">
      <alignment horizontal="left" vertical="center"/>
    </xf>
    <xf numFmtId="49" fontId="44" fillId="0" borderId="3" xfId="0" applyNumberFormat="1" applyFont="1" applyBorder="1" applyAlignment="1">
      <alignment horizontal="center" vertical="center"/>
    </xf>
    <xf numFmtId="49" fontId="44" fillId="0" borderId="4" xfId="0" applyNumberFormat="1" applyFont="1" applyBorder="1" applyAlignment="1">
      <alignment horizontal="center" vertical="center"/>
    </xf>
    <xf numFmtId="0" fontId="60" fillId="0" borderId="3" xfId="0" applyFont="1" applyBorder="1"/>
    <xf numFmtId="0" fontId="60" fillId="0" borderId="4" xfId="0" applyFont="1" applyBorder="1"/>
    <xf numFmtId="0" fontId="60" fillId="0" borderId="5" xfId="0" applyFont="1" applyBorder="1"/>
    <xf numFmtId="0" fontId="60" fillId="0" borderId="1" xfId="0" applyFont="1" applyBorder="1"/>
    <xf numFmtId="0" fontId="60" fillId="0" borderId="11" xfId="0" applyFont="1" applyBorder="1"/>
    <xf numFmtId="188" fontId="44" fillId="0" borderId="3" xfId="5" applyNumberFormat="1" applyFont="1" applyBorder="1" applyAlignment="1">
      <alignment horizontal="left"/>
    </xf>
    <xf numFmtId="188" fontId="44" fillId="0" borderId="4" xfId="5" applyNumberFormat="1" applyFont="1" applyBorder="1" applyAlignment="1">
      <alignment horizontal="left"/>
    </xf>
    <xf numFmtId="1" fontId="20" fillId="0" borderId="3" xfId="5" applyNumberFormat="1" applyFont="1" applyBorder="1" applyAlignment="1">
      <alignment horizontal="left" vertical="center"/>
    </xf>
    <xf numFmtId="1" fontId="20" fillId="0" borderId="4" xfId="5" applyNumberFormat="1" applyFont="1" applyBorder="1" applyAlignment="1">
      <alignment horizontal="left" vertical="center"/>
    </xf>
    <xf numFmtId="188" fontId="20" fillId="0" borderId="3" xfId="5" applyNumberFormat="1" applyFont="1" applyBorder="1" applyAlignment="1">
      <alignment horizontal="left" vertical="center"/>
    </xf>
    <xf numFmtId="188" fontId="20" fillId="0" borderId="4" xfId="5" applyNumberFormat="1" applyFont="1" applyBorder="1" applyAlignment="1">
      <alignment horizontal="left" vertical="center"/>
    </xf>
    <xf numFmtId="1" fontId="20" fillId="0" borderId="3" xfId="5" quotePrefix="1" applyNumberFormat="1" applyFont="1" applyBorder="1" applyAlignment="1">
      <alignment horizontal="left" vertical="center"/>
    </xf>
    <xf numFmtId="1" fontId="20" fillId="0" borderId="4" xfId="5" quotePrefix="1" applyNumberFormat="1" applyFont="1" applyBorder="1" applyAlignment="1">
      <alignment horizontal="left" vertical="center"/>
    </xf>
    <xf numFmtId="0" fontId="44" fillId="0" borderId="18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0" fontId="44" fillId="0" borderId="11" xfId="0" applyFont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/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1" fillId="0" borderId="2" xfId="0" applyFont="1" applyBorder="1" applyAlignment="1">
      <alignment horizontal="center"/>
    </xf>
    <xf numFmtId="0" fontId="44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left" vertical="center"/>
    </xf>
    <xf numFmtId="0" fontId="44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62" fillId="0" borderId="4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0" fontId="64" fillId="0" borderId="4" xfId="0" applyFont="1" applyBorder="1"/>
    <xf numFmtId="0" fontId="20" fillId="0" borderId="20" xfId="0" applyFont="1" applyBorder="1"/>
    <xf numFmtId="1" fontId="44" fillId="0" borderId="3" xfId="5" applyNumberFormat="1" applyFont="1" applyBorder="1" applyAlignment="1">
      <alignment horizontal="center" vertical="center"/>
    </xf>
    <xf numFmtId="1" fontId="44" fillId="0" borderId="4" xfId="5" applyNumberFormat="1" applyFont="1" applyBorder="1" applyAlignment="1">
      <alignment horizontal="center" vertical="center"/>
    </xf>
    <xf numFmtId="49" fontId="44" fillId="0" borderId="5" xfId="5" applyNumberFormat="1" applyFont="1" applyBorder="1" applyAlignment="1">
      <alignment horizontal="left" vertical="center"/>
    </xf>
    <xf numFmtId="0" fontId="4" fillId="0" borderId="2" xfId="5" applyFont="1" applyBorder="1" applyAlignment="1">
      <alignment horizontal="center" vertical="center"/>
    </xf>
    <xf numFmtId="0" fontId="20" fillId="0" borderId="0" xfId="5" applyFont="1" applyBorder="1" applyAlignment="1">
      <alignment horizontal="center"/>
    </xf>
    <xf numFmtId="0" fontId="44" fillId="0" borderId="3" xfId="0" applyFont="1" applyBorder="1" applyAlignment="1">
      <alignment horizontal="left" vertical="center"/>
    </xf>
    <xf numFmtId="0" fontId="44" fillId="0" borderId="3" xfId="0" applyFont="1" applyBorder="1" applyAlignment="1">
      <alignment horizontal="left"/>
    </xf>
    <xf numFmtId="0" fontId="44" fillId="0" borderId="21" xfId="0" applyFont="1" applyBorder="1" applyAlignment="1">
      <alignment horizontal="left" vertical="center"/>
    </xf>
    <xf numFmtId="1" fontId="20" fillId="0" borderId="3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0" fontId="63" fillId="0" borderId="2" xfId="5" applyFont="1" applyBorder="1" applyAlignment="1">
      <alignment horizontal="center" vertical="center"/>
    </xf>
    <xf numFmtId="0" fontId="65" fillId="0" borderId="3" xfId="5" applyFont="1" applyBorder="1" applyAlignment="1">
      <alignment vertical="center"/>
    </xf>
    <xf numFmtId="0" fontId="65" fillId="0" borderId="4" xfId="5" applyFont="1" applyBorder="1" applyAlignment="1">
      <alignment vertical="center"/>
    </xf>
    <xf numFmtId="0" fontId="65" fillId="0" borderId="5" xfId="5" applyFont="1" applyBorder="1" applyAlignment="1">
      <alignment vertical="center"/>
    </xf>
    <xf numFmtId="0" fontId="65" fillId="0" borderId="2" xfId="5" applyFont="1" applyBorder="1" applyAlignment="1">
      <alignment horizontal="center" vertical="center"/>
    </xf>
    <xf numFmtId="0" fontId="63" fillId="0" borderId="4" xfId="0" applyFont="1" applyBorder="1"/>
    <xf numFmtId="0" fontId="63" fillId="0" borderId="2" xfId="0" applyFont="1" applyBorder="1" applyAlignment="1">
      <alignment horizontal="center"/>
    </xf>
    <xf numFmtId="0" fontId="63" fillId="0" borderId="3" xfId="0" applyFont="1" applyBorder="1" applyAlignment="1">
      <alignment vertical="center"/>
    </xf>
    <xf numFmtId="0" fontId="63" fillId="0" borderId="4" xfId="0" applyFont="1" applyBorder="1" applyAlignment="1">
      <alignment vertical="center"/>
    </xf>
    <xf numFmtId="0" fontId="63" fillId="0" borderId="5" xfId="0" applyFont="1" applyBorder="1" applyAlignment="1">
      <alignment vertical="center"/>
    </xf>
    <xf numFmtId="0" fontId="63" fillId="0" borderId="2" xfId="0" applyFont="1" applyBorder="1" applyAlignment="1">
      <alignment horizontal="center" vertical="center"/>
    </xf>
    <xf numFmtId="0" fontId="63" fillId="0" borderId="3" xfId="5" applyFont="1" applyBorder="1"/>
    <xf numFmtId="0" fontId="63" fillId="0" borderId="4" xfId="5" applyFont="1" applyBorder="1"/>
    <xf numFmtId="0" fontId="63" fillId="0" borderId="5" xfId="5" applyFont="1" applyBorder="1"/>
    <xf numFmtId="1" fontId="63" fillId="0" borderId="3" xfId="5" applyNumberFormat="1" applyFont="1" applyBorder="1" applyAlignment="1">
      <alignment horizontal="left" vertical="center"/>
    </xf>
    <xf numFmtId="1" fontId="63" fillId="0" borderId="4" xfId="5" applyNumberFormat="1" applyFont="1" applyBorder="1" applyAlignment="1">
      <alignment horizontal="left"/>
    </xf>
    <xf numFmtId="0" fontId="63" fillId="0" borderId="4" xfId="5" applyFont="1" applyBorder="1" applyAlignment="1">
      <alignment vertical="center"/>
    </xf>
    <xf numFmtId="0" fontId="63" fillId="0" borderId="5" xfId="5" applyFont="1" applyBorder="1" applyAlignment="1">
      <alignment vertical="center"/>
    </xf>
    <xf numFmtId="1" fontId="63" fillId="0" borderId="1" xfId="5" applyNumberFormat="1" applyFont="1" applyBorder="1" applyAlignment="1">
      <alignment horizontal="left"/>
    </xf>
    <xf numFmtId="0" fontId="63" fillId="0" borderId="0" xfId="5" applyFont="1" applyAlignment="1">
      <alignment horizontal="left" vertical="center"/>
    </xf>
    <xf numFmtId="1" fontId="63" fillId="0" borderId="18" xfId="5" quotePrefix="1" applyNumberFormat="1" applyFont="1" applyBorder="1" applyAlignment="1">
      <alignment horizontal="left" vertical="center"/>
    </xf>
    <xf numFmtId="1" fontId="63" fillId="0" borderId="4" xfId="5" quotePrefix="1" applyNumberFormat="1" applyFont="1" applyBorder="1" applyAlignment="1">
      <alignment horizontal="left" vertical="center"/>
    </xf>
    <xf numFmtId="0" fontId="63" fillId="0" borderId="3" xfId="5" applyFont="1" applyBorder="1" applyAlignment="1">
      <alignment vertical="center"/>
    </xf>
    <xf numFmtId="1" fontId="63" fillId="0" borderId="3" xfId="5" quotePrefix="1" applyNumberFormat="1" applyFont="1" applyBorder="1" applyAlignment="1">
      <alignment horizontal="center" vertical="center"/>
    </xf>
    <xf numFmtId="1" fontId="63" fillId="0" borderId="4" xfId="5" quotePrefix="1" applyNumberFormat="1" applyFont="1" applyBorder="1" applyAlignment="1">
      <alignment horizontal="center" vertical="center"/>
    </xf>
    <xf numFmtId="0" fontId="65" fillId="0" borderId="3" xfId="5" applyFont="1" applyBorder="1" applyAlignment="1">
      <alignment horizontal="left" vertical="center"/>
    </xf>
    <xf numFmtId="0" fontId="65" fillId="0" borderId="4" xfId="5" applyFont="1" applyBorder="1" applyAlignment="1">
      <alignment horizontal="left" vertical="center"/>
    </xf>
    <xf numFmtId="0" fontId="65" fillId="0" borderId="5" xfId="5" applyFont="1" applyBorder="1" applyAlignment="1">
      <alignment horizontal="left" vertical="center"/>
    </xf>
    <xf numFmtId="0" fontId="63" fillId="0" borderId="0" xfId="5" applyFont="1"/>
    <xf numFmtId="1" fontId="63" fillId="0" borderId="3" xfId="0" applyNumberFormat="1" applyFont="1" applyBorder="1" applyAlignment="1">
      <alignment horizontal="left"/>
    </xf>
    <xf numFmtId="1" fontId="63" fillId="0" borderId="4" xfId="0" applyNumberFormat="1" applyFont="1" applyBorder="1" applyAlignment="1">
      <alignment horizontal="left"/>
    </xf>
    <xf numFmtId="0" fontId="63" fillId="0" borderId="7" xfId="0" applyFont="1" applyBorder="1" applyAlignment="1">
      <alignment horizontal="center"/>
    </xf>
    <xf numFmtId="1" fontId="63" fillId="0" borderId="16" xfId="0" applyNumberFormat="1" applyFont="1" applyBorder="1" applyAlignment="1">
      <alignment horizontal="left"/>
    </xf>
    <xf numFmtId="1" fontId="63" fillId="0" borderId="17" xfId="0" applyNumberFormat="1" applyFont="1" applyBorder="1" applyAlignment="1">
      <alignment horizontal="left"/>
    </xf>
    <xf numFmtId="1" fontId="63" fillId="0" borderId="3" xfId="2" applyNumberFormat="1" applyFont="1" applyBorder="1" applyAlignment="1">
      <alignment horizontal="left"/>
    </xf>
    <xf numFmtId="1" fontId="63" fillId="0" borderId="4" xfId="2" applyNumberFormat="1" applyFont="1" applyBorder="1" applyAlignment="1">
      <alignment horizontal="left"/>
    </xf>
    <xf numFmtId="1" fontId="63" fillId="0" borderId="4" xfId="5" applyNumberFormat="1" applyFont="1" applyBorder="1" applyAlignment="1">
      <alignment horizontal="left" vertical="center"/>
    </xf>
    <xf numFmtId="1" fontId="63" fillId="0" borderId="3" xfId="5" quotePrefix="1" applyNumberFormat="1" applyFont="1" applyBorder="1" applyAlignment="1">
      <alignment horizontal="left" vertical="center"/>
    </xf>
    <xf numFmtId="0" fontId="63" fillId="0" borderId="4" xfId="5" applyFont="1" applyBorder="1" applyAlignment="1">
      <alignment horizontal="left" vertical="center"/>
    </xf>
    <xf numFmtId="0" fontId="63" fillId="0" borderId="5" xfId="5" applyFont="1" applyBorder="1" applyAlignment="1">
      <alignment horizontal="left" vertical="center"/>
    </xf>
    <xf numFmtId="49" fontId="63" fillId="0" borderId="3" xfId="5" applyNumberFormat="1" applyFont="1" applyBorder="1" applyAlignment="1">
      <alignment horizontal="left" vertical="center"/>
    </xf>
    <xf numFmtId="49" fontId="63" fillId="0" borderId="5" xfId="5" applyNumberFormat="1" applyFont="1" applyBorder="1" applyAlignment="1">
      <alignment horizontal="left" vertical="center"/>
    </xf>
    <xf numFmtId="1" fontId="63" fillId="0" borderId="3" xfId="5" applyNumberFormat="1" applyFont="1" applyBorder="1" applyAlignment="1">
      <alignment horizontal="left" vertical="center"/>
    </xf>
    <xf numFmtId="0" fontId="63" fillId="0" borderId="5" xfId="0" applyFont="1" applyBorder="1"/>
    <xf numFmtId="0" fontId="63" fillId="0" borderId="3" xfId="0" applyFont="1" applyBorder="1"/>
    <xf numFmtId="0" fontId="63" fillId="0" borderId="12" xfId="0" applyFont="1" applyBorder="1" applyAlignment="1">
      <alignment horizontal="center"/>
    </xf>
    <xf numFmtId="0" fontId="63" fillId="0" borderId="3" xfId="0" applyFont="1" applyBorder="1" applyAlignment="1">
      <alignment horizontal="center" vertical="center"/>
    </xf>
    <xf numFmtId="0" fontId="63" fillId="0" borderId="3" xfId="5" applyFont="1" applyBorder="1" applyAlignment="1">
      <alignment horizontal="center" vertical="center"/>
    </xf>
    <xf numFmtId="0" fontId="63" fillId="0" borderId="18" xfId="5" applyFont="1" applyBorder="1" applyAlignment="1">
      <alignment horizontal="center" vertical="center"/>
    </xf>
    <xf numFmtId="0" fontId="63" fillId="0" borderId="2" xfId="5" applyFont="1" applyBorder="1" applyAlignment="1">
      <alignment horizontal="center"/>
    </xf>
    <xf numFmtId="0" fontId="63" fillId="0" borderId="1" xfId="5" applyFont="1" applyBorder="1" applyAlignment="1">
      <alignment vertical="center"/>
    </xf>
    <xf numFmtId="0" fontId="63" fillId="0" borderId="11" xfId="5" applyFont="1" applyBorder="1" applyAlignment="1">
      <alignment vertical="center"/>
    </xf>
    <xf numFmtId="1" fontId="63" fillId="0" borderId="4" xfId="5" quotePrefix="1" applyNumberFormat="1" applyFont="1" applyBorder="1" applyAlignment="1">
      <alignment vertical="center"/>
    </xf>
    <xf numFmtId="1" fontId="20" fillId="0" borderId="4" xfId="5" applyNumberFormat="1" applyFont="1" applyBorder="1" applyAlignment="1">
      <alignment horizontal="left" vertical="center"/>
    </xf>
    <xf numFmtId="1" fontId="20" fillId="0" borderId="3" xfId="5" quotePrefix="1" applyNumberFormat="1" applyFont="1" applyBorder="1" applyAlignment="1">
      <alignment horizontal="left" vertical="center"/>
    </xf>
    <xf numFmtId="1" fontId="20" fillId="0" borderId="4" xfId="5" quotePrefix="1" applyNumberFormat="1" applyFont="1" applyBorder="1" applyAlignment="1">
      <alignment horizontal="left" vertical="center"/>
    </xf>
    <xf numFmtId="1" fontId="20" fillId="0" borderId="3" xfId="5" applyNumberFormat="1" applyFont="1" applyBorder="1" applyAlignment="1">
      <alignment horizontal="left"/>
    </xf>
    <xf numFmtId="1" fontId="20" fillId="0" borderId="4" xfId="5" applyNumberFormat="1" applyFont="1" applyBorder="1" applyAlignment="1">
      <alignment horizontal="left"/>
    </xf>
    <xf numFmtId="1" fontId="63" fillId="0" borderId="3" xfId="0" applyNumberFormat="1" applyFont="1" applyBorder="1" applyAlignment="1">
      <alignment horizontal="left"/>
    </xf>
    <xf numFmtId="1" fontId="63" fillId="0" borderId="5" xfId="0" applyNumberFormat="1" applyFont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1" fontId="5" fillId="0" borderId="3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0" fontId="5" fillId="0" borderId="4" xfId="2" applyFont="1" applyBorder="1" applyAlignment="1">
      <alignment horizontal="center"/>
    </xf>
    <xf numFmtId="0" fontId="5" fillId="0" borderId="1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2" applyFont="1" applyBorder="1" applyAlignment="1">
      <alignment horizontal="left"/>
    </xf>
    <xf numFmtId="188" fontId="44" fillId="0" borderId="3" xfId="5" applyNumberFormat="1" applyFont="1" applyBorder="1" applyAlignment="1">
      <alignment horizontal="left"/>
    </xf>
    <xf numFmtId="1" fontId="20" fillId="0" borderId="3" xfId="5" applyNumberFormat="1" applyFont="1" applyBorder="1" applyAlignment="1">
      <alignment horizontal="left" vertical="center"/>
    </xf>
    <xf numFmtId="1" fontId="20" fillId="0" borderId="3" xfId="5" quotePrefix="1" applyNumberFormat="1" applyFont="1" applyBorder="1" applyAlignment="1">
      <alignment horizontal="left" vertical="center"/>
    </xf>
    <xf numFmtId="1" fontId="20" fillId="0" borderId="4" xfId="5" applyNumberFormat="1" applyFont="1" applyBorder="1" applyAlignment="1">
      <alignment horizontal="left"/>
    </xf>
    <xf numFmtId="0" fontId="55" fillId="0" borderId="3" xfId="0" applyFont="1" applyBorder="1" applyAlignment="1">
      <alignment vertical="center"/>
    </xf>
    <xf numFmtId="0" fontId="55" fillId="0" borderId="4" xfId="5" applyFont="1" applyBorder="1" applyAlignment="1">
      <alignment vertical="center"/>
    </xf>
    <xf numFmtId="0" fontId="55" fillId="0" borderId="5" xfId="5" applyFont="1" applyBorder="1" applyAlignment="1">
      <alignment vertical="center"/>
    </xf>
    <xf numFmtId="1" fontId="55" fillId="0" borderId="3" xfId="5" applyNumberFormat="1" applyFont="1" applyBorder="1" applyAlignment="1">
      <alignment horizontal="left" vertical="center"/>
    </xf>
    <xf numFmtId="1" fontId="55" fillId="0" borderId="4" xfId="5" applyNumberFormat="1" applyFont="1" applyBorder="1" applyAlignment="1">
      <alignment horizontal="left"/>
    </xf>
    <xf numFmtId="49" fontId="44" fillId="0" borderId="3" xfId="0" applyNumberFormat="1" applyFont="1" applyBorder="1" applyAlignment="1">
      <alignment horizontal="center"/>
    </xf>
    <xf numFmtId="49" fontId="44" fillId="0" borderId="4" xfId="0" applyNumberFormat="1" applyFont="1" applyBorder="1" applyAlignment="1">
      <alignment horizontal="center"/>
    </xf>
    <xf numFmtId="0" fontId="66" fillId="0" borderId="4" xfId="5" applyFont="1" applyBorder="1"/>
    <xf numFmtId="0" fontId="66" fillId="0" borderId="4" xfId="2" applyFont="1" applyBorder="1"/>
    <xf numFmtId="0" fontId="67" fillId="0" borderId="4" xfId="2" applyFont="1" applyBorder="1"/>
    <xf numFmtId="0" fontId="68" fillId="0" borderId="2" xfId="0" applyFont="1" applyBorder="1" applyAlignment="1">
      <alignment horizontal="center"/>
    </xf>
    <xf numFmtId="1" fontId="65" fillId="0" borderId="4" xfId="5" quotePrefix="1" applyNumberFormat="1" applyFont="1" applyBorder="1" applyAlignment="1">
      <alignment horizontal="left" vertical="center"/>
    </xf>
    <xf numFmtId="0" fontId="65" fillId="0" borderId="3" xfId="0" applyFont="1" applyBorder="1" applyAlignment="1">
      <alignment vertical="center"/>
    </xf>
    <xf numFmtId="1" fontId="20" fillId="0" borderId="3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1" fontId="20" fillId="0" borderId="4" xfId="5" applyNumberFormat="1" applyFont="1" applyBorder="1" applyAlignment="1">
      <alignment horizontal="left" vertical="center"/>
    </xf>
    <xf numFmtId="1" fontId="20" fillId="0" borderId="3" xfId="5" quotePrefix="1" applyNumberFormat="1" applyFont="1" applyBorder="1" applyAlignment="1">
      <alignment horizontal="left" vertical="center"/>
    </xf>
    <xf numFmtId="188" fontId="38" fillId="0" borderId="4" xfId="5" applyNumberFormat="1" applyFont="1" applyBorder="1" applyAlignment="1">
      <alignment horizontal="left" vertical="center"/>
    </xf>
    <xf numFmtId="0" fontId="38" fillId="0" borderId="4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1" fontId="65" fillId="0" borderId="4" xfId="5" applyNumberFormat="1" applyFont="1" applyBorder="1" applyAlignment="1">
      <alignment horizontal="left" vertical="center"/>
    </xf>
    <xf numFmtId="0" fontId="38" fillId="0" borderId="18" xfId="0" applyFont="1" applyBorder="1" applyAlignment="1">
      <alignment vertical="center"/>
    </xf>
    <xf numFmtId="0" fontId="38" fillId="0" borderId="1" xfId="5" applyFont="1" applyBorder="1" applyAlignment="1">
      <alignment vertical="center"/>
    </xf>
    <xf numFmtId="0" fontId="38" fillId="0" borderId="11" xfId="5" applyFont="1" applyBorder="1" applyAlignment="1">
      <alignment vertical="center"/>
    </xf>
    <xf numFmtId="1" fontId="38" fillId="0" borderId="4" xfId="5" applyNumberFormat="1" applyFont="1" applyBorder="1" applyAlignment="1">
      <alignment horizontal="left"/>
    </xf>
    <xf numFmtId="14" fontId="13" fillId="0" borderId="2" xfId="5" applyNumberFormat="1" applyFont="1" applyBorder="1" applyAlignment="1">
      <alignment horizontal="center" vertical="center"/>
    </xf>
    <xf numFmtId="0" fontId="65" fillId="0" borderId="4" xfId="0" applyFont="1" applyBorder="1" applyAlignment="1">
      <alignment vertical="center"/>
    </xf>
    <xf numFmtId="0" fontId="65" fillId="0" borderId="5" xfId="0" applyFont="1" applyBorder="1" applyAlignment="1">
      <alignment vertical="center"/>
    </xf>
    <xf numFmtId="0" fontId="69" fillId="0" borderId="2" xfId="0" applyFont="1" applyBorder="1" applyAlignment="1">
      <alignment horizontal="center" vertical="center"/>
    </xf>
    <xf numFmtId="17" fontId="20" fillId="0" borderId="2" xfId="5" applyNumberFormat="1" applyFont="1" applyBorder="1" applyAlignment="1">
      <alignment horizontal="center"/>
    </xf>
    <xf numFmtId="17" fontId="5" fillId="0" borderId="2" xfId="0" applyNumberFormat="1" applyFont="1" applyBorder="1"/>
    <xf numFmtId="17" fontId="13" fillId="0" borderId="2" xfId="0" applyNumberFormat="1" applyFont="1" applyBorder="1"/>
    <xf numFmtId="17" fontId="5" fillId="0" borderId="2" xfId="0" applyNumberFormat="1" applyFont="1" applyBorder="1" applyAlignment="1">
      <alignment horizontal="center"/>
    </xf>
    <xf numFmtId="17" fontId="20" fillId="0" borderId="2" xfId="0" applyNumberFormat="1" applyFont="1" applyBorder="1" applyAlignment="1">
      <alignment horizontal="center" vertical="center"/>
    </xf>
    <xf numFmtId="17" fontId="13" fillId="0" borderId="2" xfId="0" applyNumberFormat="1" applyFont="1" applyBorder="1" applyAlignment="1">
      <alignment horizontal="center" vertical="center"/>
    </xf>
    <xf numFmtId="0" fontId="38" fillId="0" borderId="3" xfId="5" applyFont="1" applyBorder="1"/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9" fillId="7" borderId="2" xfId="0" applyFont="1" applyFill="1" applyBorder="1" applyAlignment="1">
      <alignment horizontal="center"/>
    </xf>
    <xf numFmtId="0" fontId="22" fillId="15" borderId="2" xfId="0" applyFont="1" applyFill="1" applyBorder="1" applyAlignment="1">
      <alignment horizontal="center" vertical="center"/>
    </xf>
    <xf numFmtId="187" fontId="0" fillId="0" borderId="0" xfId="0" applyNumberForma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4" fillId="0" borderId="3" xfId="0" applyNumberFormat="1" applyFont="1" applyBorder="1" applyAlignment="1">
      <alignment horizontal="center"/>
    </xf>
    <xf numFmtId="1" fontId="44" fillId="0" borderId="4" xfId="0" applyNumberFormat="1" applyFont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44" fillId="0" borderId="3" xfId="2" applyNumberFormat="1" applyFont="1" applyBorder="1" applyAlignment="1">
      <alignment horizontal="center"/>
    </xf>
    <xf numFmtId="1" fontId="44" fillId="0" borderId="4" xfId="2" applyNumberFormat="1" applyFont="1" applyBorder="1" applyAlignment="1">
      <alignment horizontal="center"/>
    </xf>
    <xf numFmtId="0" fontId="53" fillId="0" borderId="0" xfId="1" applyFont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53" fillId="0" borderId="2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1" fontId="44" fillId="0" borderId="3" xfId="0" applyNumberFormat="1" applyFont="1" applyBorder="1" applyAlignment="1">
      <alignment horizontal="left"/>
    </xf>
    <xf numFmtId="1" fontId="44" fillId="0" borderId="4" xfId="0" applyNumberFormat="1" applyFont="1" applyBorder="1" applyAlignment="1">
      <alignment horizontal="left"/>
    </xf>
    <xf numFmtId="1" fontId="44" fillId="0" borderId="13" xfId="0" quotePrefix="1" applyNumberFormat="1" applyFont="1" applyBorder="1" applyAlignment="1">
      <alignment horizontal="center"/>
    </xf>
    <xf numFmtId="1" fontId="44" fillId="0" borderId="14" xfId="0" quotePrefix="1" applyNumberFormat="1" applyFont="1" applyBorder="1" applyAlignment="1">
      <alignment horizontal="center"/>
    </xf>
    <xf numFmtId="1" fontId="44" fillId="0" borderId="16" xfId="0" applyNumberFormat="1" applyFont="1" applyBorder="1" applyAlignment="1">
      <alignment horizontal="center"/>
    </xf>
    <xf numFmtId="1" fontId="44" fillId="0" borderId="17" xfId="0" applyNumberFormat="1" applyFont="1" applyBorder="1" applyAlignment="1">
      <alignment horizontal="center"/>
    </xf>
    <xf numFmtId="189" fontId="43" fillId="0" borderId="3" xfId="0" quotePrefix="1" applyNumberFormat="1" applyFont="1" applyBorder="1" applyAlignment="1">
      <alignment horizontal="center"/>
    </xf>
    <xf numFmtId="189" fontId="43" fillId="0" borderId="4" xfId="0" quotePrefix="1" applyNumberFormat="1" applyFont="1" applyBorder="1" applyAlignment="1">
      <alignment horizontal="center"/>
    </xf>
    <xf numFmtId="0" fontId="20" fillId="0" borderId="3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1" fontId="20" fillId="0" borderId="3" xfId="0" applyNumberFormat="1" applyFont="1" applyBorder="1" applyAlignment="1">
      <alignment horizontal="left"/>
    </xf>
    <xf numFmtId="1" fontId="20" fillId="0" borderId="4" xfId="0" applyNumberFormat="1" applyFont="1" applyBorder="1" applyAlignment="1">
      <alignment horizontal="left"/>
    </xf>
    <xf numFmtId="0" fontId="4" fillId="0" borderId="0" xfId="1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20" fillId="0" borderId="3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190" fontId="20" fillId="0" borderId="3" xfId="0" applyNumberFormat="1" applyFont="1" applyBorder="1" applyAlignment="1">
      <alignment horizontal="center" vertical="center"/>
    </xf>
    <xf numFmtId="190" fontId="20" fillId="0" borderId="4" xfId="0" applyNumberFormat="1" applyFont="1" applyBorder="1" applyAlignment="1">
      <alignment horizontal="center" vertical="center"/>
    </xf>
    <xf numFmtId="1" fontId="38" fillId="0" borderId="3" xfId="0" applyNumberFormat="1" applyFont="1" applyBorder="1" applyAlignment="1">
      <alignment horizontal="left"/>
    </xf>
    <xf numFmtId="1" fontId="38" fillId="0" borderId="4" xfId="0" applyNumberFormat="1" applyFont="1" applyBorder="1" applyAlignment="1">
      <alignment horizontal="left"/>
    </xf>
    <xf numFmtId="0" fontId="20" fillId="0" borderId="18" xfId="0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1" fontId="20" fillId="0" borderId="3" xfId="5" applyNumberFormat="1" applyFont="1" applyBorder="1" applyAlignment="1">
      <alignment horizontal="center"/>
    </xf>
    <xf numFmtId="1" fontId="20" fillId="0" borderId="4" xfId="5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49" fontId="63" fillId="0" borderId="3" xfId="0" applyNumberFormat="1" applyFont="1" applyBorder="1" applyAlignment="1" applyProtection="1">
      <alignment horizontal="center" vertical="center" shrinkToFit="1"/>
      <protection locked="0"/>
    </xf>
    <xf numFmtId="49" fontId="63" fillId="0" borderId="5" xfId="0" applyNumberFormat="1" applyFont="1" applyBorder="1" applyAlignment="1" applyProtection="1">
      <alignment horizontal="center" vertical="center" shrinkToFit="1"/>
      <protection locked="0"/>
    </xf>
    <xf numFmtId="1" fontId="20" fillId="0" borderId="3" xfId="0" applyNumberFormat="1" applyFont="1" applyBorder="1" applyAlignment="1">
      <alignment horizontal="left" vertical="center"/>
    </xf>
    <xf numFmtId="1" fontId="20" fillId="0" borderId="5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left" vertical="center"/>
    </xf>
    <xf numFmtId="0" fontId="20" fillId="0" borderId="1" xfId="5" applyFont="1" applyBorder="1" applyAlignment="1">
      <alignment horizontal="center"/>
    </xf>
    <xf numFmtId="0" fontId="4" fillId="0" borderId="4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1" xfId="5" applyFont="1" applyBorder="1" applyAlignment="1">
      <alignment horizontal="center"/>
    </xf>
    <xf numFmtId="0" fontId="10" fillId="0" borderId="2" xfId="5" applyFont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1" xfId="5" applyFont="1" applyBorder="1" applyAlignment="1">
      <alignment horizontal="center"/>
    </xf>
    <xf numFmtId="1" fontId="63" fillId="0" borderId="3" xfId="0" applyNumberFormat="1" applyFont="1" applyBorder="1" applyAlignment="1">
      <alignment horizontal="left"/>
    </xf>
    <xf numFmtId="1" fontId="63" fillId="0" borderId="4" xfId="0" applyNumberFormat="1" applyFont="1" applyBorder="1" applyAlignment="1">
      <alignment horizontal="left"/>
    </xf>
    <xf numFmtId="1" fontId="44" fillId="0" borderId="3" xfId="5" applyNumberFormat="1" applyFont="1" applyBorder="1" applyAlignment="1">
      <alignment horizontal="center" vertical="center"/>
    </xf>
    <xf numFmtId="1" fontId="44" fillId="0" borderId="4" xfId="5" applyNumberFormat="1" applyFont="1" applyBorder="1" applyAlignment="1">
      <alignment horizontal="center" vertical="center"/>
    </xf>
    <xf numFmtId="0" fontId="20" fillId="0" borderId="0" xfId="5" applyFont="1" applyAlignment="1">
      <alignment horizontal="center"/>
    </xf>
    <xf numFmtId="1" fontId="63" fillId="0" borderId="3" xfId="5" applyNumberFormat="1" applyFont="1" applyBorder="1" applyAlignment="1">
      <alignment horizontal="left" vertical="center"/>
    </xf>
    <xf numFmtId="1" fontId="63" fillId="0" borderId="4" xfId="5" applyNumberFormat="1" applyFont="1" applyBorder="1" applyAlignment="1">
      <alignment horizontal="left" vertical="center"/>
    </xf>
    <xf numFmtId="1" fontId="63" fillId="0" borderId="3" xfId="0" applyNumberFormat="1" applyFont="1" applyBorder="1" applyAlignment="1">
      <alignment horizontal="left" vertical="center"/>
    </xf>
    <xf numFmtId="1" fontId="63" fillId="0" borderId="4" xfId="0" applyNumberFormat="1" applyFont="1" applyBorder="1" applyAlignment="1">
      <alignment horizontal="left" vertical="center"/>
    </xf>
    <xf numFmtId="1" fontId="63" fillId="0" borderId="3" xfId="5" quotePrefix="1" applyNumberFormat="1" applyFont="1" applyBorder="1" applyAlignment="1">
      <alignment horizontal="left"/>
    </xf>
    <xf numFmtId="1" fontId="63" fillId="0" borderId="4" xfId="5" quotePrefix="1" applyNumberFormat="1" applyFont="1" applyBorder="1" applyAlignment="1">
      <alignment horizontal="left"/>
    </xf>
    <xf numFmtId="1" fontId="63" fillId="0" borderId="3" xfId="2" applyNumberFormat="1" applyFont="1" applyBorder="1" applyAlignment="1">
      <alignment horizontal="left"/>
    </xf>
    <xf numFmtId="1" fontId="63" fillId="0" borderId="4" xfId="2" applyNumberFormat="1" applyFont="1" applyBorder="1" applyAlignment="1">
      <alignment horizontal="left"/>
    </xf>
    <xf numFmtId="1" fontId="63" fillId="0" borderId="13" xfId="0" quotePrefix="1" applyNumberFormat="1" applyFont="1" applyBorder="1" applyAlignment="1">
      <alignment horizontal="left"/>
    </xf>
    <xf numFmtId="1" fontId="63" fillId="0" borderId="14" xfId="0" quotePrefix="1" applyNumberFormat="1" applyFont="1" applyBorder="1" applyAlignment="1">
      <alignment horizontal="left"/>
    </xf>
    <xf numFmtId="188" fontId="44" fillId="0" borderId="3" xfId="5" applyNumberFormat="1" applyFont="1" applyBorder="1" applyAlignment="1">
      <alignment horizontal="center" vertical="center"/>
    </xf>
    <xf numFmtId="188" fontId="44" fillId="0" borderId="4" xfId="5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" fontId="44" fillId="0" borderId="3" xfId="5" applyNumberFormat="1" applyFont="1" applyBorder="1" applyAlignment="1">
      <alignment horizontal="left" vertical="center"/>
    </xf>
    <xf numFmtId="1" fontId="44" fillId="0" borderId="4" xfId="5" applyNumberFormat="1" applyFont="1" applyBorder="1" applyAlignment="1">
      <alignment horizontal="left" vertical="center"/>
    </xf>
    <xf numFmtId="188" fontId="20" fillId="0" borderId="3" xfId="5" applyNumberFormat="1" applyFont="1" applyBorder="1" applyAlignment="1">
      <alignment horizontal="center" vertical="center"/>
    </xf>
    <xf numFmtId="188" fontId="20" fillId="0" borderId="4" xfId="5" applyNumberFormat="1" applyFont="1" applyBorder="1" applyAlignment="1">
      <alignment horizontal="center" vertical="center"/>
    </xf>
    <xf numFmtId="1" fontId="44" fillId="0" borderId="3" xfId="0" applyNumberFormat="1" applyFont="1" applyBorder="1" applyAlignment="1">
      <alignment horizontal="center" vertical="center"/>
    </xf>
    <xf numFmtId="1" fontId="44" fillId="0" borderId="4" xfId="0" applyNumberFormat="1" applyFont="1" applyBorder="1" applyAlignment="1">
      <alignment horizontal="center" vertical="center"/>
    </xf>
    <xf numFmtId="1" fontId="44" fillId="0" borderId="3" xfId="2" applyNumberFormat="1" applyFont="1" applyBorder="1" applyAlignment="1">
      <alignment horizontal="center" vertical="center"/>
    </xf>
    <xf numFmtId="1" fontId="44" fillId="0" borderId="4" xfId="2" applyNumberFormat="1" applyFont="1" applyBorder="1" applyAlignment="1">
      <alignment horizontal="center" vertical="center"/>
    </xf>
    <xf numFmtId="1" fontId="20" fillId="0" borderId="3" xfId="5" quotePrefix="1" applyNumberFormat="1" applyFont="1" applyBorder="1" applyAlignment="1">
      <alignment horizontal="center" vertical="center"/>
    </xf>
    <xf numFmtId="1" fontId="20" fillId="0" borderId="4" xfId="5" quotePrefix="1" applyNumberFormat="1" applyFont="1" applyBorder="1" applyAlignment="1">
      <alignment horizontal="center" vertical="center"/>
    </xf>
    <xf numFmtId="0" fontId="56" fillId="0" borderId="3" xfId="5" quotePrefix="1" applyNumberFormat="1" applyFont="1" applyBorder="1" applyAlignment="1">
      <alignment horizontal="center" vertical="center"/>
    </xf>
    <xf numFmtId="0" fontId="20" fillId="0" borderId="4" xfId="5" quotePrefix="1" applyNumberFormat="1" applyFont="1" applyBorder="1" applyAlignment="1">
      <alignment horizontal="center" vertical="center"/>
    </xf>
    <xf numFmtId="1" fontId="20" fillId="0" borderId="18" xfId="5" applyNumberFormat="1" applyFont="1" applyBorder="1" applyAlignment="1">
      <alignment horizontal="center" vertical="center"/>
    </xf>
    <xf numFmtId="1" fontId="20" fillId="0" borderId="1" xfId="5" applyNumberFormat="1" applyFont="1" applyBorder="1" applyAlignment="1">
      <alignment horizontal="center" vertical="center"/>
    </xf>
    <xf numFmtId="1" fontId="20" fillId="0" borderId="3" xfId="5" applyNumberFormat="1" applyFont="1" applyBorder="1" applyAlignment="1">
      <alignment horizontal="center" vertical="center"/>
    </xf>
    <xf numFmtId="1" fontId="20" fillId="0" borderId="4" xfId="5" applyNumberFormat="1" applyFont="1" applyBorder="1" applyAlignment="1">
      <alignment horizontal="center" vertical="center"/>
    </xf>
    <xf numFmtId="188" fontId="44" fillId="0" borderId="3" xfId="5" applyNumberFormat="1" applyFont="1" applyBorder="1" applyAlignment="1">
      <alignment horizontal="left"/>
    </xf>
    <xf numFmtId="188" fontId="44" fillId="0" borderId="4" xfId="5" applyNumberFormat="1" applyFont="1" applyBorder="1" applyAlignment="1">
      <alignment horizontal="left"/>
    </xf>
    <xf numFmtId="1" fontId="20" fillId="0" borderId="3" xfId="2" applyNumberFormat="1" applyFont="1" applyBorder="1" applyAlignment="1">
      <alignment horizontal="left"/>
    </xf>
    <xf numFmtId="1" fontId="20" fillId="0" borderId="4" xfId="2" applyNumberFormat="1" applyFont="1" applyBorder="1" applyAlignment="1">
      <alignment horizontal="left"/>
    </xf>
    <xf numFmtId="1" fontId="20" fillId="0" borderId="3" xfId="1" applyNumberFormat="1" applyFont="1" applyBorder="1" applyAlignment="1">
      <alignment horizontal="left" vertical="center"/>
    </xf>
    <xf numFmtId="1" fontId="20" fillId="0" borderId="4" xfId="1" applyNumberFormat="1" applyFont="1" applyBorder="1" applyAlignment="1">
      <alignment horizontal="left" vertical="center"/>
    </xf>
    <xf numFmtId="1" fontId="20" fillId="0" borderId="3" xfId="5" applyNumberFormat="1" applyFont="1" applyBorder="1" applyAlignment="1">
      <alignment horizontal="left" vertical="center"/>
    </xf>
    <xf numFmtId="1" fontId="20" fillId="0" borderId="4" xfId="5" applyNumberFormat="1" applyFont="1" applyBorder="1" applyAlignment="1">
      <alignment horizontal="left" vertical="center"/>
    </xf>
    <xf numFmtId="188" fontId="20" fillId="0" borderId="3" xfId="5" applyNumberFormat="1" applyFont="1" applyBorder="1" applyAlignment="1">
      <alignment horizontal="left" vertical="center"/>
    </xf>
    <xf numFmtId="188" fontId="20" fillId="0" borderId="4" xfId="5" applyNumberFormat="1" applyFont="1" applyBorder="1" applyAlignment="1">
      <alignment horizontal="left" vertical="center"/>
    </xf>
    <xf numFmtId="49" fontId="38" fillId="0" borderId="3" xfId="5" applyNumberFormat="1" applyFont="1" applyBorder="1" applyAlignment="1">
      <alignment horizontal="left" vertical="center"/>
    </xf>
    <xf numFmtId="49" fontId="38" fillId="0" borderId="4" xfId="5" applyNumberFormat="1" applyFont="1" applyBorder="1" applyAlignment="1">
      <alignment horizontal="left" vertical="center"/>
    </xf>
    <xf numFmtId="1" fontId="20" fillId="0" borderId="3" xfId="5" quotePrefix="1" applyNumberFormat="1" applyFont="1" applyBorder="1" applyAlignment="1">
      <alignment horizontal="left" vertical="center"/>
    </xf>
    <xf numFmtId="1" fontId="20" fillId="0" borderId="4" xfId="5" quotePrefix="1" applyNumberFormat="1" applyFont="1" applyBorder="1" applyAlignment="1">
      <alignment horizontal="left" vertical="center"/>
    </xf>
    <xf numFmtId="1" fontId="44" fillId="0" borderId="3" xfId="2" applyNumberFormat="1" applyFont="1" applyBorder="1" applyAlignment="1">
      <alignment horizontal="left"/>
    </xf>
    <xf numFmtId="1" fontId="44" fillId="0" borderId="4" xfId="2" applyNumberFormat="1" applyFont="1" applyBorder="1" applyAlignment="1">
      <alignment horizontal="left"/>
    </xf>
    <xf numFmtId="0" fontId="53" fillId="0" borderId="0" xfId="1" applyFont="1" applyAlignment="1">
      <alignment horizontal="center"/>
    </xf>
    <xf numFmtId="0" fontId="44" fillId="0" borderId="1" xfId="5" applyFont="1" applyBorder="1" applyAlignment="1">
      <alignment horizontal="center"/>
    </xf>
    <xf numFmtId="0" fontId="53" fillId="0" borderId="2" xfId="5" applyFont="1" applyBorder="1" applyAlignment="1">
      <alignment horizontal="left" vertical="center"/>
    </xf>
    <xf numFmtId="0" fontId="53" fillId="0" borderId="3" xfId="5" applyFont="1" applyBorder="1" applyAlignment="1">
      <alignment horizontal="left" vertical="center"/>
    </xf>
    <xf numFmtId="1" fontId="20" fillId="0" borderId="3" xfId="5" applyNumberFormat="1" applyFont="1" applyBorder="1" applyAlignment="1">
      <alignment horizontal="left"/>
    </xf>
    <xf numFmtId="1" fontId="20" fillId="0" borderId="4" xfId="5" applyNumberFormat="1" applyFont="1" applyBorder="1" applyAlignment="1">
      <alignment horizontal="left"/>
    </xf>
    <xf numFmtId="1" fontId="20" fillId="0" borderId="3" xfId="5" quotePrefix="1" applyNumberFormat="1" applyFont="1" applyBorder="1" applyAlignment="1">
      <alignment horizontal="left"/>
    </xf>
    <xf numFmtId="1" fontId="20" fillId="0" borderId="4" xfId="5" quotePrefix="1" applyNumberFormat="1" applyFont="1" applyBorder="1" applyAlignment="1">
      <alignment horizontal="left"/>
    </xf>
    <xf numFmtId="1" fontId="38" fillId="0" borderId="3" xfId="5" quotePrefix="1" applyNumberFormat="1" applyFont="1" applyBorder="1" applyAlignment="1">
      <alignment horizontal="left" vertical="center"/>
    </xf>
    <xf numFmtId="1" fontId="38" fillId="0" borderId="4" xfId="5" quotePrefix="1" applyNumberFormat="1" applyFont="1" applyBorder="1" applyAlignment="1">
      <alignment horizontal="left" vertical="center"/>
    </xf>
    <xf numFmtId="0" fontId="20" fillId="0" borderId="3" xfId="5" quotePrefix="1" applyFont="1" applyBorder="1" applyAlignment="1">
      <alignment horizontal="left" vertical="center"/>
    </xf>
    <xf numFmtId="0" fontId="20" fillId="0" borderId="4" xfId="5" quotePrefix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8" fontId="20" fillId="0" borderId="3" xfId="7" applyNumberFormat="1" applyFont="1" applyBorder="1" applyAlignment="1">
      <alignment horizontal="center"/>
    </xf>
    <xf numFmtId="188" fontId="20" fillId="0" borderId="4" xfId="7" applyNumberFormat="1" applyFont="1" applyBorder="1" applyAlignment="1">
      <alignment horizontal="center"/>
    </xf>
    <xf numFmtId="14" fontId="42" fillId="0" borderId="4" xfId="5" applyNumberFormat="1" applyFont="1" applyBorder="1" applyAlignment="1">
      <alignment horizontal="center"/>
    </xf>
    <xf numFmtId="0" fontId="20" fillId="0" borderId="1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8" fontId="20" fillId="0" borderId="3" xfId="7" applyNumberFormat="1" applyFont="1" applyBorder="1" applyAlignment="1">
      <alignment horizontal="left" vertical="center"/>
    </xf>
    <xf numFmtId="188" fontId="20" fillId="0" borderId="4" xfId="7" applyNumberFormat="1" applyFont="1" applyBorder="1" applyAlignment="1">
      <alignment horizontal="left" vertical="center"/>
    </xf>
    <xf numFmtId="1" fontId="20" fillId="0" borderId="3" xfId="2" applyNumberFormat="1" applyFont="1" applyBorder="1" applyAlignment="1">
      <alignment horizontal="left" vertical="center"/>
    </xf>
    <xf numFmtId="1" fontId="20" fillId="0" borderId="4" xfId="2" applyNumberFormat="1" applyFont="1" applyBorder="1" applyAlignment="1">
      <alignment horizontal="left" vertical="center"/>
    </xf>
  </cellXfs>
  <cellStyles count="8">
    <cellStyle name="Normal 2" xfId="2" xr:uid="{00000000-0005-0000-0000-000000000000}"/>
    <cellStyle name="Normal 3" xfId="3" xr:uid="{00000000-0005-0000-0000-000001000000}"/>
    <cellStyle name="Normal 3 2" xfId="6" xr:uid="{00000000-0005-0000-0000-000002000000}"/>
    <cellStyle name="ปกติ" xfId="0" builtinId="0"/>
    <cellStyle name="ปกติ 2" xfId="5" xr:uid="{00000000-0005-0000-0000-000005000000}"/>
    <cellStyle name="ปกติ_st_new52" xfId="1" xr:uid="{00000000-0005-0000-0000-000006000000}"/>
    <cellStyle name="ปกติ_รายชื่อนักเรียนปี  51" xfId="4" xr:uid="{00000000-0005-0000-0000-000007000000}"/>
    <cellStyle name="สกุลเงิน" xfId="7" builtinId="4"/>
  </cellStyles>
  <dxfs count="14"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FF0000"/>
      </font>
    </dxf>
    <dxf>
      <font>
        <color rgb="FF0000FF"/>
      </font>
    </dxf>
    <dxf>
      <font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FF0000"/>
      </font>
    </dxf>
    <dxf>
      <font>
        <color rgb="FF0000FF"/>
      </font>
    </dxf>
    <dxf>
      <font>
        <color auto="1"/>
      </font>
    </dxf>
    <dxf>
      <font>
        <b/>
        <i val="0"/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  <color rgb="FFFF3399"/>
      <color rgb="FFCCFFCC"/>
      <color rgb="FFFFFF00"/>
      <color rgb="FFFFCCFF"/>
      <color rgb="FF66FFFF"/>
      <color rgb="FF99FF99"/>
      <color rgb="FF00FF00"/>
      <color rgb="FF66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7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7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6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9.bin"/><Relationship Id="rId7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9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6.bin"/><Relationship Id="rId7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5.bin"/><Relationship Id="rId1" Type="http://schemas.openxmlformats.org/officeDocument/2006/relationships/printerSettings" Target="../printerSettings/printerSettings114.bin"/><Relationship Id="rId6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U45"/>
  <sheetViews>
    <sheetView topLeftCell="A22" zoomScale="140" zoomScaleNormal="140" workbookViewId="0">
      <selection activeCell="E19" sqref="E19:E22"/>
    </sheetView>
  </sheetViews>
  <sheetFormatPr defaultColWidth="0" defaultRowHeight="13.2"/>
  <cols>
    <col min="1" max="1" width="13.44140625" customWidth="1"/>
    <col min="2" max="2" width="10.109375" customWidth="1"/>
    <col min="3" max="4" width="10" customWidth="1"/>
    <col min="5" max="5" width="11.5546875" customWidth="1"/>
    <col min="6" max="6" width="10.5546875" customWidth="1"/>
    <col min="7" max="7" width="9.109375" customWidth="1"/>
    <col min="8" max="8" width="8.44140625" customWidth="1"/>
    <col min="9" max="10" width="8.109375" customWidth="1"/>
    <col min="11" max="11" width="6.33203125" customWidth="1"/>
    <col min="12" max="18" width="9.109375" customWidth="1"/>
    <col min="19" max="16384" width="9.109375" hidden="1"/>
  </cols>
  <sheetData>
    <row r="1" spans="1:21" ht="24">
      <c r="A1" s="691" t="s">
        <v>48</v>
      </c>
      <c r="B1" s="693" t="s">
        <v>49</v>
      </c>
      <c r="C1" s="693"/>
      <c r="D1" s="693"/>
      <c r="E1" s="694" t="s">
        <v>50</v>
      </c>
      <c r="F1" s="694" t="s">
        <v>51</v>
      </c>
      <c r="G1" s="695" t="s">
        <v>52</v>
      </c>
      <c r="H1" s="695"/>
      <c r="I1" s="695"/>
      <c r="J1" s="695"/>
      <c r="K1" s="16"/>
      <c r="U1" s="16"/>
    </row>
    <row r="2" spans="1:21" ht="24">
      <c r="A2" s="692"/>
      <c r="B2" s="189" t="s">
        <v>53</v>
      </c>
      <c r="C2" s="189" t="s">
        <v>54</v>
      </c>
      <c r="D2" s="189" t="s">
        <v>55</v>
      </c>
      <c r="E2" s="690"/>
      <c r="F2" s="690"/>
      <c r="G2" s="169" t="s">
        <v>53</v>
      </c>
      <c r="H2" s="169" t="s">
        <v>54</v>
      </c>
      <c r="I2" s="169" t="s">
        <v>55</v>
      </c>
      <c r="J2" s="169" t="s">
        <v>296</v>
      </c>
      <c r="O2" s="16"/>
      <c r="U2" s="16"/>
    </row>
    <row r="3" spans="1:21" ht="24">
      <c r="A3" s="157" t="s">
        <v>56</v>
      </c>
      <c r="B3" s="160">
        <f>'อ.1-1 '!C51</f>
        <v>14</v>
      </c>
      <c r="C3" s="160">
        <f>'อ.1-1 '!C52</f>
        <v>15</v>
      </c>
      <c r="D3" s="161">
        <f>SUM(B3:C3)</f>
        <v>29</v>
      </c>
      <c r="E3" s="684" t="e">
        <f>SUM(D3:D5)</f>
        <v>#REF!</v>
      </c>
      <c r="F3" s="687" t="e">
        <f>SUM(D3:D10)</f>
        <v>#REF!</v>
      </c>
      <c r="G3" s="65">
        <v>0</v>
      </c>
      <c r="H3" s="65">
        <v>0</v>
      </c>
      <c r="I3" s="189">
        <f t="shared" ref="I3:I34" si="0">SUM(G3:H3)</f>
        <v>0</v>
      </c>
      <c r="J3" s="690"/>
      <c r="U3" s="16"/>
    </row>
    <row r="4" spans="1:21" ht="24">
      <c r="A4" s="157" t="s">
        <v>57</v>
      </c>
      <c r="B4" s="160">
        <f>'อ.2-1'!C52</f>
        <v>13</v>
      </c>
      <c r="C4" s="160">
        <f>'อ.2-1'!C53</f>
        <v>11</v>
      </c>
      <c r="D4" s="161">
        <f t="shared" ref="D4:D34" si="1">SUM(B4:C4)</f>
        <v>24</v>
      </c>
      <c r="E4" s="685"/>
      <c r="F4" s="688"/>
      <c r="G4" s="65">
        <v>0</v>
      </c>
      <c r="H4" s="65">
        <v>0</v>
      </c>
      <c r="I4" s="189">
        <f t="shared" si="0"/>
        <v>0</v>
      </c>
      <c r="J4" s="690"/>
      <c r="U4" s="16"/>
    </row>
    <row r="5" spans="1:21" ht="24">
      <c r="A5" s="157" t="s">
        <v>58</v>
      </c>
      <c r="B5" s="160" t="e">
        <f>#REF!</f>
        <v>#REF!</v>
      </c>
      <c r="C5" s="160" t="e">
        <f>#REF!</f>
        <v>#REF!</v>
      </c>
      <c r="D5" s="161" t="e">
        <f t="shared" si="1"/>
        <v>#REF!</v>
      </c>
      <c r="E5" s="686"/>
      <c r="F5" s="688"/>
      <c r="G5" s="65">
        <v>0</v>
      </c>
      <c r="H5" s="65">
        <v>0</v>
      </c>
      <c r="I5" s="189">
        <f t="shared" si="0"/>
        <v>0</v>
      </c>
      <c r="J5" s="690"/>
      <c r="U5" s="16"/>
    </row>
    <row r="6" spans="1:21" ht="24">
      <c r="A6" s="156" t="s">
        <v>59</v>
      </c>
      <c r="B6" s="154">
        <f>'อ.3-1'!C51</f>
        <v>18</v>
      </c>
      <c r="C6" s="154">
        <f>'อ.3-1'!C52</f>
        <v>9</v>
      </c>
      <c r="D6" s="161">
        <f>SUM(B6:C6)</f>
        <v>27</v>
      </c>
      <c r="E6" s="684">
        <f>SUM(D6:D10)</f>
        <v>53</v>
      </c>
      <c r="F6" s="688"/>
      <c r="G6" s="65">
        <v>0</v>
      </c>
      <c r="H6" s="65">
        <v>0</v>
      </c>
      <c r="I6" s="189">
        <f t="shared" si="0"/>
        <v>0</v>
      </c>
      <c r="J6" s="690"/>
      <c r="U6" s="16"/>
    </row>
    <row r="7" spans="1:21" ht="24">
      <c r="A7" s="156" t="s">
        <v>60</v>
      </c>
      <c r="B7" s="154">
        <f>'อ.3-2'!C48</f>
        <v>0</v>
      </c>
      <c r="C7" s="154">
        <f>'อ.3-2'!C49</f>
        <v>0</v>
      </c>
      <c r="D7" s="161">
        <f t="shared" si="1"/>
        <v>0</v>
      </c>
      <c r="E7" s="685"/>
      <c r="F7" s="688"/>
      <c r="G7" s="65">
        <v>0</v>
      </c>
      <c r="H7" s="65">
        <v>0</v>
      </c>
      <c r="I7" s="189">
        <f t="shared" si="0"/>
        <v>0</v>
      </c>
      <c r="J7" s="690"/>
      <c r="U7" s="16"/>
    </row>
    <row r="8" spans="1:21" ht="24">
      <c r="A8" s="156" t="s">
        <v>61</v>
      </c>
      <c r="B8" s="154">
        <f>'อ.3-3'!C48</f>
        <v>13</v>
      </c>
      <c r="C8" s="154">
        <f>'อ.3-3'!C49</f>
        <v>13</v>
      </c>
      <c r="D8" s="161">
        <f t="shared" si="1"/>
        <v>26</v>
      </c>
      <c r="E8" s="685"/>
      <c r="F8" s="688"/>
      <c r="G8" s="65">
        <v>0</v>
      </c>
      <c r="H8" s="65">
        <v>0</v>
      </c>
      <c r="I8" s="189">
        <f t="shared" si="0"/>
        <v>0</v>
      </c>
      <c r="J8" s="690"/>
      <c r="U8" s="16"/>
    </row>
    <row r="9" spans="1:21" ht="24">
      <c r="A9" s="156" t="s">
        <v>62</v>
      </c>
      <c r="B9" s="154">
        <f>'อ.2-4'!C51</f>
        <v>0</v>
      </c>
      <c r="C9" s="154">
        <f>'อ.2-4'!C52</f>
        <v>0</v>
      </c>
      <c r="D9" s="161">
        <f t="shared" si="1"/>
        <v>0</v>
      </c>
      <c r="E9" s="685"/>
      <c r="F9" s="688"/>
      <c r="G9" s="65">
        <v>0</v>
      </c>
      <c r="H9" s="65">
        <v>0</v>
      </c>
      <c r="I9" s="189">
        <f t="shared" si="0"/>
        <v>0</v>
      </c>
      <c r="J9" s="690"/>
      <c r="U9" s="16"/>
    </row>
    <row r="10" spans="1:21" ht="24">
      <c r="A10" s="156" t="s">
        <v>63</v>
      </c>
      <c r="B10" s="154">
        <v>0</v>
      </c>
      <c r="C10" s="154">
        <v>0</v>
      </c>
      <c r="D10" s="161">
        <f t="shared" si="1"/>
        <v>0</v>
      </c>
      <c r="E10" s="686"/>
      <c r="F10" s="689"/>
      <c r="G10" s="65">
        <v>0</v>
      </c>
      <c r="H10" s="65">
        <v>0</v>
      </c>
      <c r="I10" s="189">
        <f t="shared" si="0"/>
        <v>0</v>
      </c>
      <c r="J10" s="690"/>
      <c r="U10" s="16"/>
    </row>
    <row r="11" spans="1:21" ht="24">
      <c r="A11" s="155" t="s">
        <v>43</v>
      </c>
      <c r="B11" s="63">
        <f>'ป.1-1'!C51</f>
        <v>13</v>
      </c>
      <c r="C11" s="63">
        <f>'ป.1-1'!C52</f>
        <v>10</v>
      </c>
      <c r="D11" s="161">
        <f t="shared" si="1"/>
        <v>23</v>
      </c>
      <c r="E11" s="684" t="e">
        <f>SUM(D11:D14)</f>
        <v>#REF!</v>
      </c>
      <c r="F11" s="687" t="e">
        <f>SUM(E11:E34)</f>
        <v>#REF!</v>
      </c>
      <c r="G11" s="65">
        <v>1</v>
      </c>
      <c r="H11" s="65">
        <v>1</v>
      </c>
      <c r="I11" s="171">
        <f t="shared" si="0"/>
        <v>2</v>
      </c>
      <c r="J11" s="696">
        <f>SUM(I11:I14)</f>
        <v>7</v>
      </c>
    </row>
    <row r="12" spans="1:21" ht="24">
      <c r="A12" s="155" t="s">
        <v>46</v>
      </c>
      <c r="B12" s="63">
        <f>'ป.1-2'!C50</f>
        <v>13</v>
      </c>
      <c r="C12" s="63">
        <f>'ป.1-2'!C51</f>
        <v>10</v>
      </c>
      <c r="D12" s="161">
        <f t="shared" si="1"/>
        <v>23</v>
      </c>
      <c r="E12" s="685"/>
      <c r="F12" s="688"/>
      <c r="G12" s="65">
        <v>2</v>
      </c>
      <c r="H12" s="65"/>
      <c r="I12" s="171">
        <f t="shared" si="0"/>
        <v>2</v>
      </c>
      <c r="J12" s="696"/>
      <c r="U12" s="64"/>
    </row>
    <row r="13" spans="1:21" ht="24">
      <c r="A13" s="155" t="s">
        <v>44</v>
      </c>
      <c r="B13" s="63">
        <f>'ป.1-3'!C52</f>
        <v>11</v>
      </c>
      <c r="C13" s="63">
        <f>'ป.1-3'!C53</f>
        <v>12</v>
      </c>
      <c r="D13" s="161">
        <f t="shared" si="1"/>
        <v>23</v>
      </c>
      <c r="E13" s="685"/>
      <c r="F13" s="688"/>
      <c r="G13" s="65">
        <v>2</v>
      </c>
      <c r="H13" s="65">
        <v>1</v>
      </c>
      <c r="I13" s="171">
        <f t="shared" si="0"/>
        <v>3</v>
      </c>
      <c r="J13" s="696"/>
      <c r="U13" s="16"/>
    </row>
    <row r="14" spans="1:21" ht="24">
      <c r="A14" s="62" t="s">
        <v>45</v>
      </c>
      <c r="B14" s="63" t="e">
        <f>#REF!</f>
        <v>#REF!</v>
      </c>
      <c r="C14" s="63" t="e">
        <f>#REF!</f>
        <v>#REF!</v>
      </c>
      <c r="D14" s="161" t="e">
        <f t="shared" si="1"/>
        <v>#REF!</v>
      </c>
      <c r="E14" s="686"/>
      <c r="F14" s="688"/>
      <c r="G14" s="65"/>
      <c r="H14" s="65"/>
      <c r="I14" s="171">
        <f t="shared" si="0"/>
        <v>0</v>
      </c>
      <c r="J14" s="696"/>
      <c r="U14" s="16"/>
    </row>
    <row r="15" spans="1:21" ht="24">
      <c r="A15" s="124" t="s">
        <v>27</v>
      </c>
      <c r="B15" s="63">
        <f>'ป.2-1'!C45</f>
        <v>15</v>
      </c>
      <c r="C15" s="63">
        <f>'ป.2-1'!C46</f>
        <v>10</v>
      </c>
      <c r="D15" s="161">
        <f t="shared" si="1"/>
        <v>25</v>
      </c>
      <c r="E15" s="684" t="e">
        <f>SUM(D15:D18)</f>
        <v>#REF!</v>
      </c>
      <c r="F15" s="688"/>
      <c r="G15" s="65"/>
      <c r="H15" s="65"/>
      <c r="I15" s="171">
        <f t="shared" si="0"/>
        <v>0</v>
      </c>
      <c r="J15" s="696">
        <f>SUM(I15:I18)</f>
        <v>4</v>
      </c>
    </row>
    <row r="16" spans="1:21" ht="24">
      <c r="A16" s="124" t="s">
        <v>26</v>
      </c>
      <c r="B16" s="63">
        <f>'ป.2-2'!C44</f>
        <v>18</v>
      </c>
      <c r="C16" s="63">
        <f>'ป.2-2'!C45</f>
        <v>9</v>
      </c>
      <c r="D16" s="161">
        <f t="shared" si="1"/>
        <v>27</v>
      </c>
      <c r="E16" s="685"/>
      <c r="F16" s="688"/>
      <c r="G16" s="65">
        <v>1</v>
      </c>
      <c r="H16" s="65"/>
      <c r="I16" s="171">
        <f t="shared" si="0"/>
        <v>1</v>
      </c>
      <c r="J16" s="696"/>
    </row>
    <row r="17" spans="1:21" ht="24">
      <c r="A17" s="124" t="s">
        <v>28</v>
      </c>
      <c r="B17" s="63">
        <f>'ป.2-3'!C42</f>
        <v>19</v>
      </c>
      <c r="C17" s="63">
        <f>'ป.2-3'!C43</f>
        <v>13</v>
      </c>
      <c r="D17" s="161">
        <f t="shared" si="1"/>
        <v>32</v>
      </c>
      <c r="E17" s="685"/>
      <c r="F17" s="688"/>
      <c r="G17" s="65">
        <v>2</v>
      </c>
      <c r="H17" s="65">
        <v>1</v>
      </c>
      <c r="I17" s="171">
        <f t="shared" si="0"/>
        <v>3</v>
      </c>
      <c r="J17" s="696"/>
    </row>
    <row r="18" spans="1:21" ht="24">
      <c r="A18" s="62" t="s">
        <v>64</v>
      </c>
      <c r="B18" s="63" t="e">
        <f>#REF!</f>
        <v>#REF!</v>
      </c>
      <c r="C18" s="63" t="e">
        <f>#REF!</f>
        <v>#REF!</v>
      </c>
      <c r="D18" s="161" t="e">
        <f t="shared" si="1"/>
        <v>#REF!</v>
      </c>
      <c r="E18" s="686"/>
      <c r="F18" s="688"/>
      <c r="G18" s="65"/>
      <c r="H18" s="65"/>
      <c r="I18" s="171">
        <f t="shared" si="0"/>
        <v>0</v>
      </c>
      <c r="J18" s="696"/>
    </row>
    <row r="19" spans="1:21" ht="24">
      <c r="A19" s="158" t="s">
        <v>18</v>
      </c>
      <c r="B19" s="63">
        <f>'ป.3-1'!C51</f>
        <v>14</v>
      </c>
      <c r="C19" s="63">
        <f>'ป.3-1'!C52</f>
        <v>17</v>
      </c>
      <c r="D19" s="161">
        <f>SUM(B19:C19)</f>
        <v>31</v>
      </c>
      <c r="E19" s="684" t="e">
        <f>SUM(D19:D22)</f>
        <v>#REF!</v>
      </c>
      <c r="F19" s="688"/>
      <c r="G19" s="65"/>
      <c r="H19" s="65">
        <v>1</v>
      </c>
      <c r="I19" s="171">
        <f t="shared" si="0"/>
        <v>1</v>
      </c>
      <c r="J19" s="696">
        <f>SUM(I19:I22)</f>
        <v>5</v>
      </c>
      <c r="U19" s="64"/>
    </row>
    <row r="20" spans="1:21" ht="24">
      <c r="A20" s="158" t="s">
        <v>19</v>
      </c>
      <c r="B20" s="63">
        <f>'ป.3-2'!C50</f>
        <v>20</v>
      </c>
      <c r="C20" s="63">
        <f>'ป.3-2'!C51</f>
        <v>12</v>
      </c>
      <c r="D20" s="161">
        <f t="shared" si="1"/>
        <v>32</v>
      </c>
      <c r="E20" s="685"/>
      <c r="F20" s="688"/>
      <c r="G20" s="65">
        <v>1</v>
      </c>
      <c r="H20" s="65"/>
      <c r="I20" s="171">
        <f t="shared" si="0"/>
        <v>1</v>
      </c>
      <c r="J20" s="696"/>
    </row>
    <row r="21" spans="1:21" ht="24">
      <c r="A21" s="158" t="s">
        <v>20</v>
      </c>
      <c r="B21" s="63">
        <f>'ป.3-3'!C52</f>
        <v>21</v>
      </c>
      <c r="C21" s="63">
        <f>'ป.3-3'!C53</f>
        <v>14</v>
      </c>
      <c r="D21" s="161">
        <f t="shared" si="1"/>
        <v>35</v>
      </c>
      <c r="E21" s="685"/>
      <c r="F21" s="688"/>
      <c r="G21" s="65">
        <v>3</v>
      </c>
      <c r="H21" s="65"/>
      <c r="I21" s="171">
        <f t="shared" si="0"/>
        <v>3</v>
      </c>
      <c r="J21" s="696"/>
    </row>
    <row r="22" spans="1:21" ht="24">
      <c r="A22" s="62" t="s">
        <v>65</v>
      </c>
      <c r="B22" s="63" t="e">
        <f>#REF!</f>
        <v>#REF!</v>
      </c>
      <c r="C22" s="63" t="e">
        <f>#REF!</f>
        <v>#REF!</v>
      </c>
      <c r="D22" s="161" t="e">
        <f t="shared" si="1"/>
        <v>#REF!</v>
      </c>
      <c r="E22" s="686"/>
      <c r="F22" s="688"/>
      <c r="G22" s="65"/>
      <c r="H22" s="65"/>
      <c r="I22" s="171">
        <f t="shared" si="0"/>
        <v>0</v>
      </c>
      <c r="J22" s="696"/>
    </row>
    <row r="23" spans="1:21" ht="24">
      <c r="A23" s="125" t="s">
        <v>5</v>
      </c>
      <c r="B23" s="63">
        <f>'ป.4-1'!C51</f>
        <v>18</v>
      </c>
      <c r="C23" s="63">
        <f>'ป.4-1'!C52</f>
        <v>14</v>
      </c>
      <c r="D23" s="161">
        <f t="shared" si="1"/>
        <v>32</v>
      </c>
      <c r="E23" s="684">
        <f>SUM(D23:D26)</f>
        <v>93</v>
      </c>
      <c r="F23" s="688"/>
      <c r="G23" s="65"/>
      <c r="H23" s="65">
        <v>1</v>
      </c>
      <c r="I23" s="171">
        <f t="shared" si="0"/>
        <v>1</v>
      </c>
      <c r="J23" s="696">
        <f>SUM(I23:I26)</f>
        <v>1</v>
      </c>
    </row>
    <row r="24" spans="1:21" ht="24">
      <c r="A24" s="125" t="s">
        <v>6</v>
      </c>
      <c r="B24" s="63">
        <f>'ป.4-2'!C52</f>
        <v>17</v>
      </c>
      <c r="C24" s="63">
        <f>'ป.4-2'!C53</f>
        <v>14</v>
      </c>
      <c r="D24" s="161">
        <f t="shared" si="1"/>
        <v>31</v>
      </c>
      <c r="E24" s="685"/>
      <c r="F24" s="688"/>
      <c r="G24" s="65"/>
      <c r="H24" s="65"/>
      <c r="I24" s="171">
        <f t="shared" si="0"/>
        <v>0</v>
      </c>
      <c r="J24" s="696"/>
    </row>
    <row r="25" spans="1:21" ht="24">
      <c r="A25" s="125" t="s">
        <v>9</v>
      </c>
      <c r="B25" s="63">
        <f>'ป.4-3'!C49</f>
        <v>18</v>
      </c>
      <c r="C25" s="63">
        <f>'ป.4-3'!C50</f>
        <v>12</v>
      </c>
      <c r="D25" s="161">
        <f t="shared" si="1"/>
        <v>30</v>
      </c>
      <c r="E25" s="685"/>
      <c r="F25" s="688"/>
      <c r="G25" s="65"/>
      <c r="H25" s="65"/>
      <c r="I25" s="171">
        <f t="shared" si="0"/>
        <v>0</v>
      </c>
      <c r="J25" s="696"/>
    </row>
    <row r="26" spans="1:21" ht="24">
      <c r="A26" s="62" t="s">
        <v>66</v>
      </c>
      <c r="B26" s="63">
        <v>0</v>
      </c>
      <c r="C26" s="63">
        <v>0</v>
      </c>
      <c r="D26" s="161">
        <f t="shared" si="1"/>
        <v>0</v>
      </c>
      <c r="E26" s="686"/>
      <c r="F26" s="688"/>
      <c r="G26" s="65"/>
      <c r="H26" s="65"/>
      <c r="I26" s="171">
        <f t="shared" si="0"/>
        <v>0</v>
      </c>
      <c r="J26" s="696"/>
    </row>
    <row r="27" spans="1:21" ht="24">
      <c r="A27" s="126" t="s">
        <v>10</v>
      </c>
      <c r="B27" s="63">
        <f>'5-1เดิม'!C54</f>
        <v>27</v>
      </c>
      <c r="C27" s="63">
        <f>'5-1เดิม'!C55</f>
        <v>19</v>
      </c>
      <c r="D27" s="161">
        <f t="shared" si="1"/>
        <v>46</v>
      </c>
      <c r="E27" s="684">
        <f>SUM(D27:D30)</f>
        <v>94</v>
      </c>
      <c r="F27" s="688"/>
      <c r="G27" s="65">
        <v>2</v>
      </c>
      <c r="H27" s="65">
        <v>1</v>
      </c>
      <c r="I27" s="171">
        <f t="shared" si="0"/>
        <v>3</v>
      </c>
      <c r="J27" s="696">
        <f>SUM(I27:I30)</f>
        <v>6</v>
      </c>
    </row>
    <row r="28" spans="1:21" ht="24">
      <c r="A28" s="126" t="s">
        <v>12</v>
      </c>
      <c r="B28" s="63">
        <f>'5-2เดิม'!C54</f>
        <v>28</v>
      </c>
      <c r="C28" s="63">
        <f>'5-2เดิม'!C55</f>
        <v>20</v>
      </c>
      <c r="D28" s="161">
        <f t="shared" si="1"/>
        <v>48</v>
      </c>
      <c r="E28" s="685"/>
      <c r="F28" s="688"/>
      <c r="G28" s="65">
        <v>2</v>
      </c>
      <c r="H28" s="65">
        <v>1</v>
      </c>
      <c r="I28" s="171">
        <f t="shared" si="0"/>
        <v>3</v>
      </c>
      <c r="J28" s="696"/>
    </row>
    <row r="29" spans="1:21" ht="24">
      <c r="A29" s="62" t="s">
        <v>14</v>
      </c>
      <c r="B29" s="63">
        <v>0</v>
      </c>
      <c r="C29" s="63">
        <v>0</v>
      </c>
      <c r="D29" s="161">
        <f t="shared" si="1"/>
        <v>0</v>
      </c>
      <c r="E29" s="685"/>
      <c r="F29" s="688"/>
      <c r="G29" s="65"/>
      <c r="H29" s="65"/>
      <c r="I29" s="171">
        <f t="shared" si="0"/>
        <v>0</v>
      </c>
      <c r="J29" s="696"/>
    </row>
    <row r="30" spans="1:21" ht="24">
      <c r="A30" s="62" t="s">
        <v>67</v>
      </c>
      <c r="B30" s="63">
        <f>'ป.5-4'!C51</f>
        <v>0</v>
      </c>
      <c r="C30" s="63">
        <f>'ป.5-4'!C52</f>
        <v>0</v>
      </c>
      <c r="D30" s="161">
        <f t="shared" si="1"/>
        <v>0</v>
      </c>
      <c r="E30" s="686"/>
      <c r="F30" s="688"/>
      <c r="G30" s="65"/>
      <c r="H30" s="65"/>
      <c r="I30" s="171">
        <f t="shared" si="0"/>
        <v>0</v>
      </c>
      <c r="J30" s="696"/>
    </row>
    <row r="31" spans="1:21" ht="24">
      <c r="A31" s="159" t="s">
        <v>68</v>
      </c>
      <c r="B31" s="63">
        <f>'ป.6-1'!C48+'ป.6-1'!C46</f>
        <v>0</v>
      </c>
      <c r="C31" s="63">
        <f>'ป.6-1'!C49+'ป.6-1'!C47</f>
        <v>0</v>
      </c>
      <c r="D31" s="161">
        <f t="shared" si="1"/>
        <v>0</v>
      </c>
      <c r="E31" s="685">
        <f>SUM(D31:D34)</f>
        <v>34</v>
      </c>
      <c r="F31" s="688"/>
      <c r="G31" s="65"/>
      <c r="H31" s="65"/>
      <c r="I31" s="171">
        <f t="shared" si="0"/>
        <v>0</v>
      </c>
      <c r="J31" s="696">
        <f>SUM(I31:I34)</f>
        <v>3</v>
      </c>
    </row>
    <row r="32" spans="1:21" ht="24">
      <c r="A32" s="159" t="s">
        <v>35</v>
      </c>
      <c r="B32" s="63">
        <f>'ป.6-2'!C49</f>
        <v>0</v>
      </c>
      <c r="C32" s="63">
        <f>'ป.6-2'!C50</f>
        <v>0</v>
      </c>
      <c r="D32" s="161">
        <f t="shared" si="1"/>
        <v>0</v>
      </c>
      <c r="E32" s="685"/>
      <c r="F32" s="688"/>
      <c r="G32" s="65">
        <v>1</v>
      </c>
      <c r="H32" s="65"/>
      <c r="I32" s="171">
        <f t="shared" si="0"/>
        <v>1</v>
      </c>
      <c r="J32" s="696"/>
    </row>
    <row r="33" spans="1:10" ht="24">
      <c r="A33" s="159" t="s">
        <v>69</v>
      </c>
      <c r="B33" s="63">
        <f>'ป.6-3'!C49</f>
        <v>17</v>
      </c>
      <c r="C33" s="63">
        <f>'ป.6-3'!C50</f>
        <v>17</v>
      </c>
      <c r="D33" s="161">
        <f t="shared" si="1"/>
        <v>34</v>
      </c>
      <c r="E33" s="685"/>
      <c r="F33" s="688"/>
      <c r="G33" s="65"/>
      <c r="H33" s="65">
        <v>2</v>
      </c>
      <c r="I33" s="171">
        <f t="shared" si="0"/>
        <v>2</v>
      </c>
      <c r="J33" s="696"/>
    </row>
    <row r="34" spans="1:10" ht="24.6" thickBot="1">
      <c r="A34" s="62" t="s">
        <v>70</v>
      </c>
      <c r="B34" s="63">
        <v>0</v>
      </c>
      <c r="C34" s="63">
        <v>0</v>
      </c>
      <c r="D34" s="161">
        <f t="shared" si="1"/>
        <v>0</v>
      </c>
      <c r="E34" s="685"/>
      <c r="F34" s="688"/>
      <c r="G34" s="65"/>
      <c r="H34" s="65"/>
      <c r="I34" s="171">
        <f t="shared" si="0"/>
        <v>0</v>
      </c>
      <c r="J34" s="696"/>
    </row>
    <row r="35" spans="1:10" ht="25.2" thickTop="1" thickBot="1">
      <c r="A35" s="66" t="s">
        <v>55</v>
      </c>
      <c r="B35" s="67" t="e">
        <f>SUM(B3:B34)</f>
        <v>#REF!</v>
      </c>
      <c r="C35" s="67" t="e">
        <f>SUM(C3:C34)</f>
        <v>#REF!</v>
      </c>
      <c r="D35" s="68" t="e">
        <f>SUM(D3:D34)</f>
        <v>#REF!</v>
      </c>
      <c r="E35" s="68"/>
      <c r="F35" s="698"/>
      <c r="I35" s="168">
        <f>SUM(I3:I34)</f>
        <v>26</v>
      </c>
      <c r="J35" s="170">
        <f>SUM(J3:J34)</f>
        <v>26</v>
      </c>
    </row>
    <row r="36" spans="1:10" ht="28.2" thickTop="1" thickBot="1">
      <c r="E36" s="69" t="e">
        <f>SUM(E3:E35)</f>
        <v>#REF!</v>
      </c>
      <c r="F36" s="70" t="e">
        <f>F3+F11</f>
        <v>#REF!</v>
      </c>
    </row>
    <row r="37" spans="1:10" ht="13.8" thickTop="1"/>
    <row r="38" spans="1:10" ht="21">
      <c r="C38" s="146" t="s">
        <v>71</v>
      </c>
      <c r="D38" s="697">
        <f ca="1">NOW()</f>
        <v>45602.429722800924</v>
      </c>
      <c r="E38" s="697"/>
    </row>
    <row r="39" spans="1:10" ht="21">
      <c r="C39" s="71" t="s">
        <v>78</v>
      </c>
    </row>
    <row r="43" spans="1:10">
      <c r="A43" s="72"/>
    </row>
    <row r="44" spans="1:10">
      <c r="A44" s="72"/>
    </row>
    <row r="45" spans="1:10">
      <c r="A45" s="72"/>
    </row>
  </sheetData>
  <protectedRanges>
    <protectedRange sqref="X12:AA12" name="ช่วง1_10"/>
  </protectedRanges>
  <mergeCells count="24">
    <mergeCell ref="J27:J30"/>
    <mergeCell ref="E31:E34"/>
    <mergeCell ref="J31:J34"/>
    <mergeCell ref="D38:E38"/>
    <mergeCell ref="E11:E14"/>
    <mergeCell ref="F11:F35"/>
    <mergeCell ref="J11:J14"/>
    <mergeCell ref="E15:E18"/>
    <mergeCell ref="J15:J18"/>
    <mergeCell ref="E19:E22"/>
    <mergeCell ref="J19:J22"/>
    <mergeCell ref="E23:E26"/>
    <mergeCell ref="J23:J26"/>
    <mergeCell ref="E27:E30"/>
    <mergeCell ref="A1:A2"/>
    <mergeCell ref="B1:D1"/>
    <mergeCell ref="E1:E2"/>
    <mergeCell ref="F1:F2"/>
    <mergeCell ref="G1:J1"/>
    <mergeCell ref="E3:E5"/>
    <mergeCell ref="F3:F10"/>
    <mergeCell ref="J3:J5"/>
    <mergeCell ref="E6:E10"/>
    <mergeCell ref="J6:J10"/>
  </mergeCells>
  <conditionalFormatting sqref="D3:D34">
    <cfRule type="cellIs" dxfId="13" priority="1" operator="greaterThanOrEqual">
      <formula>1</formula>
    </cfRule>
    <cfRule type="cellIs" dxfId="12" priority="2" operator="equal">
      <formula>0</formula>
    </cfRule>
  </conditionalFormatting>
  <conditionalFormatting sqref="G3:H34">
    <cfRule type="cellIs" dxfId="11" priority="3" operator="between">
      <formula>1</formula>
      <formula>2</formula>
    </cfRule>
    <cfRule type="cellIs" dxfId="10" priority="4" operator="greaterThanOrEqual">
      <formula>3</formula>
    </cfRule>
    <cfRule type="cellIs" dxfId="9" priority="5" operator="equal">
      <formula>0</formula>
    </cfRule>
  </conditionalFormatting>
  <conditionalFormatting sqref="I3:I34">
    <cfRule type="cellIs" dxfId="8" priority="6" operator="greaterThanOrEqual">
      <formula>3</formula>
    </cfRule>
    <cfRule type="cellIs" dxfId="7" priority="7" operator="equal">
      <formula>0</formula>
    </cfRule>
  </conditionalFormatting>
  <printOptions horizontalCentered="1"/>
  <pageMargins left="0.70866141732283472" right="0.70866141732283472" top="1.0629921259842521" bottom="0.74803149606299213" header="0.43307086614173229" footer="0.31496062992125984"/>
  <pageSetup paperSize="9" scale="89" orientation="portrait" r:id="rId1"/>
  <headerFooter>
    <oddHeader>&amp;F</oddHeader>
    <oddFooter>&amp;C&amp;A&amp;R&amp;D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C00"/>
    <pageSetUpPr fitToPage="1"/>
  </sheetPr>
  <dimension ref="A1:M66"/>
  <sheetViews>
    <sheetView topLeftCell="B7" zoomScale="115" zoomScaleNormal="115" zoomScalePageLayoutView="96" workbookViewId="0">
      <selection activeCell="G19" sqref="G19:H19"/>
    </sheetView>
  </sheetViews>
  <sheetFormatPr defaultColWidth="0" defaultRowHeight="17.25" customHeight="1" zeroHeight="1"/>
  <cols>
    <col min="1" max="1" width="5" style="29" customWidth="1"/>
    <col min="2" max="2" width="10.109375" style="29" customWidth="1"/>
    <col min="3" max="3" width="8.88671875" style="29" customWidth="1"/>
    <col min="4" max="4" width="11.88671875" style="29" customWidth="1"/>
    <col min="5" max="5" width="16.33203125" style="29" customWidth="1"/>
    <col min="6" max="6" width="8.109375" style="29" customWidth="1"/>
    <col min="7" max="7" width="17.88671875" style="29" customWidth="1"/>
    <col min="8" max="11" width="8.109375" style="29" customWidth="1"/>
    <col min="12" max="12" width="9" style="29" customWidth="1"/>
    <col min="13" max="13" width="9" style="25" customWidth="1"/>
    <col min="14" max="16384" width="9" style="29" hidden="1"/>
  </cols>
  <sheetData>
    <row r="1" spans="1:13" ht="18.600000000000001" customHeight="1">
      <c r="A1" s="724" t="s">
        <v>40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1478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08"/>
      <c r="G4" s="231"/>
      <c r="H4" s="232"/>
      <c r="I4" s="231"/>
      <c r="J4" s="232"/>
      <c r="K4" s="233"/>
    </row>
    <row r="5" spans="1:13" ht="18.600000000000001" customHeight="1">
      <c r="A5" s="568">
        <v>1</v>
      </c>
      <c r="B5" s="568">
        <v>7799</v>
      </c>
      <c r="C5" s="569" t="s">
        <v>7</v>
      </c>
      <c r="D5" s="570" t="s">
        <v>299</v>
      </c>
      <c r="E5" s="571" t="s">
        <v>1824</v>
      </c>
      <c r="F5" s="572">
        <v>2564</v>
      </c>
      <c r="G5" s="570" t="s">
        <v>306</v>
      </c>
      <c r="H5" s="573"/>
      <c r="I5" s="209"/>
      <c r="J5" s="232"/>
      <c r="K5" s="233"/>
      <c r="M5" s="29"/>
    </row>
    <row r="6" spans="1:13" ht="18.600000000000001" customHeight="1">
      <c r="A6" s="568">
        <v>2</v>
      </c>
      <c r="B6" s="574">
        <v>7947</v>
      </c>
      <c r="C6" s="575" t="s">
        <v>4</v>
      </c>
      <c r="D6" s="576" t="s">
        <v>349</v>
      </c>
      <c r="E6" s="577" t="s">
        <v>384</v>
      </c>
      <c r="F6" s="578"/>
      <c r="G6" s="765">
        <v>1104301719935</v>
      </c>
      <c r="H6" s="766"/>
      <c r="I6" s="210"/>
      <c r="J6" s="210"/>
      <c r="K6" s="211"/>
      <c r="M6" s="29"/>
    </row>
    <row r="7" spans="1:13" ht="18.600000000000001" customHeight="1">
      <c r="A7" s="568">
        <v>3</v>
      </c>
      <c r="B7" s="574">
        <v>7952</v>
      </c>
      <c r="C7" s="579" t="s">
        <v>4</v>
      </c>
      <c r="D7" s="580" t="s">
        <v>355</v>
      </c>
      <c r="E7" s="581" t="s">
        <v>404</v>
      </c>
      <c r="F7" s="578"/>
      <c r="G7" s="765">
        <v>1100704745604</v>
      </c>
      <c r="H7" s="766"/>
      <c r="I7" s="210"/>
      <c r="J7" s="210"/>
      <c r="K7" s="211"/>
      <c r="M7" s="29"/>
    </row>
    <row r="8" spans="1:13" ht="18.600000000000001" customHeight="1">
      <c r="A8" s="568">
        <v>4</v>
      </c>
      <c r="B8" s="574">
        <v>7960</v>
      </c>
      <c r="C8" s="575" t="s">
        <v>7</v>
      </c>
      <c r="D8" s="576" t="s">
        <v>107</v>
      </c>
      <c r="E8" s="577" t="s">
        <v>362</v>
      </c>
      <c r="F8" s="572"/>
      <c r="G8" s="765">
        <v>1104301717061</v>
      </c>
      <c r="H8" s="766"/>
      <c r="I8" s="210"/>
      <c r="J8" s="210"/>
      <c r="K8" s="211"/>
      <c r="M8" s="29"/>
    </row>
    <row r="9" spans="1:13" ht="18.600000000000001" customHeight="1">
      <c r="A9" s="568">
        <v>5</v>
      </c>
      <c r="B9" s="574">
        <v>7964</v>
      </c>
      <c r="C9" s="575" t="s">
        <v>7</v>
      </c>
      <c r="D9" s="576" t="s">
        <v>367</v>
      </c>
      <c r="E9" s="577" t="s">
        <v>368</v>
      </c>
      <c r="F9" s="578"/>
      <c r="G9" s="765">
        <v>1100300263390</v>
      </c>
      <c r="H9" s="766"/>
      <c r="I9" s="210"/>
      <c r="J9" s="210"/>
      <c r="K9" s="211"/>
      <c r="M9" s="29"/>
    </row>
    <row r="10" spans="1:13" ht="18.600000000000001" customHeight="1">
      <c r="A10" s="568">
        <v>6</v>
      </c>
      <c r="B10" s="574">
        <v>7969</v>
      </c>
      <c r="C10" s="575" t="s">
        <v>7</v>
      </c>
      <c r="D10" s="576" t="s">
        <v>119</v>
      </c>
      <c r="E10" s="577" t="s">
        <v>373</v>
      </c>
      <c r="F10" s="578"/>
      <c r="G10" s="765">
        <v>1103200420712</v>
      </c>
      <c r="H10" s="766"/>
      <c r="I10" s="210"/>
      <c r="J10" s="210"/>
      <c r="K10" s="211"/>
      <c r="M10" s="29"/>
    </row>
    <row r="11" spans="1:13" ht="18.600000000000001" customHeight="1">
      <c r="A11" s="568">
        <v>7</v>
      </c>
      <c r="B11" s="574">
        <v>7970</v>
      </c>
      <c r="C11" s="575" t="s">
        <v>4</v>
      </c>
      <c r="D11" s="576" t="s">
        <v>325</v>
      </c>
      <c r="E11" s="577" t="s">
        <v>96</v>
      </c>
      <c r="F11" s="578"/>
      <c r="G11" s="765">
        <v>1101000626668</v>
      </c>
      <c r="H11" s="766"/>
      <c r="I11" s="210"/>
      <c r="J11" s="210"/>
      <c r="K11" s="211"/>
      <c r="M11" s="29"/>
    </row>
    <row r="12" spans="1:13" ht="18.600000000000001" customHeight="1">
      <c r="A12" s="568">
        <v>8</v>
      </c>
      <c r="B12" s="574">
        <v>7982</v>
      </c>
      <c r="C12" s="575" t="s">
        <v>7</v>
      </c>
      <c r="D12" s="576" t="s">
        <v>335</v>
      </c>
      <c r="E12" s="577" t="s">
        <v>90</v>
      </c>
      <c r="F12" s="578"/>
      <c r="G12" s="765">
        <v>1104301679704</v>
      </c>
      <c r="H12" s="766"/>
      <c r="I12" s="210"/>
      <c r="J12" s="232"/>
      <c r="K12" s="233"/>
      <c r="M12" s="29"/>
    </row>
    <row r="13" spans="1:13" ht="18.600000000000001" customHeight="1">
      <c r="A13" s="568">
        <v>9</v>
      </c>
      <c r="B13" s="574">
        <v>7983</v>
      </c>
      <c r="C13" s="575" t="s">
        <v>7</v>
      </c>
      <c r="D13" s="576" t="s">
        <v>336</v>
      </c>
      <c r="E13" s="577" t="s">
        <v>337</v>
      </c>
      <c r="F13" s="578"/>
      <c r="G13" s="765">
        <v>1101000628784</v>
      </c>
      <c r="H13" s="766"/>
      <c r="I13" s="210"/>
      <c r="J13" s="210"/>
      <c r="K13" s="211"/>
      <c r="M13" s="29"/>
    </row>
    <row r="14" spans="1:13" ht="18.600000000000001" customHeight="1">
      <c r="A14" s="568">
        <v>10</v>
      </c>
      <c r="B14" s="574">
        <v>7987</v>
      </c>
      <c r="C14" s="575" t="s">
        <v>7</v>
      </c>
      <c r="D14" s="576" t="s">
        <v>342</v>
      </c>
      <c r="E14" s="577" t="s">
        <v>343</v>
      </c>
      <c r="F14" s="578"/>
      <c r="G14" s="765">
        <v>1103200423509</v>
      </c>
      <c r="H14" s="766"/>
      <c r="I14" s="210"/>
      <c r="J14" s="210"/>
      <c r="K14" s="211"/>
      <c r="M14" s="29"/>
    </row>
    <row r="15" spans="1:13" ht="18.600000000000001" customHeight="1">
      <c r="A15" s="568">
        <v>11</v>
      </c>
      <c r="B15" s="574">
        <v>7988</v>
      </c>
      <c r="C15" s="575" t="s">
        <v>7</v>
      </c>
      <c r="D15" s="576" t="s">
        <v>102</v>
      </c>
      <c r="E15" s="577" t="s">
        <v>344</v>
      </c>
      <c r="F15" s="578"/>
      <c r="G15" s="765">
        <v>1101000651948</v>
      </c>
      <c r="H15" s="766"/>
      <c r="I15" s="210"/>
      <c r="J15" s="210"/>
      <c r="K15" s="211"/>
      <c r="M15" s="29"/>
    </row>
    <row r="16" spans="1:13" ht="18.600000000000001" customHeight="1">
      <c r="A16" s="568">
        <v>12</v>
      </c>
      <c r="B16" s="574">
        <v>7989</v>
      </c>
      <c r="C16" s="575" t="s">
        <v>7</v>
      </c>
      <c r="D16" s="576" t="s">
        <v>345</v>
      </c>
      <c r="E16" s="577" t="s">
        <v>110</v>
      </c>
      <c r="F16" s="578"/>
      <c r="G16" s="765">
        <v>1101000654742</v>
      </c>
      <c r="H16" s="766"/>
      <c r="I16" s="210"/>
      <c r="J16" s="210"/>
      <c r="K16" s="211"/>
      <c r="M16" s="29"/>
    </row>
    <row r="17" spans="1:13" ht="18.600000000000001" customHeight="1">
      <c r="A17" s="568">
        <v>13</v>
      </c>
      <c r="B17" s="574">
        <v>7995</v>
      </c>
      <c r="C17" s="660" t="s">
        <v>304</v>
      </c>
      <c r="D17" s="674" t="s">
        <v>374</v>
      </c>
      <c r="E17" s="675" t="s">
        <v>375</v>
      </c>
      <c r="F17" s="578"/>
      <c r="G17" s="765">
        <v>1101000658641</v>
      </c>
      <c r="H17" s="766"/>
      <c r="I17" s="676" t="s">
        <v>1854</v>
      </c>
      <c r="J17" s="210"/>
      <c r="K17" s="211"/>
      <c r="M17" s="29"/>
    </row>
    <row r="18" spans="1:13" ht="18.600000000000001" customHeight="1">
      <c r="A18" s="568">
        <v>14</v>
      </c>
      <c r="B18" s="574">
        <v>8027</v>
      </c>
      <c r="C18" s="575" t="s">
        <v>4</v>
      </c>
      <c r="D18" s="576" t="s">
        <v>120</v>
      </c>
      <c r="E18" s="577" t="s">
        <v>385</v>
      </c>
      <c r="F18" s="578"/>
      <c r="G18" s="765">
        <v>7104300082401</v>
      </c>
      <c r="H18" s="766"/>
      <c r="I18" s="210"/>
      <c r="J18" s="210"/>
      <c r="K18" s="211"/>
      <c r="M18" s="29"/>
    </row>
    <row r="19" spans="1:13" ht="18.600000000000001" customHeight="1">
      <c r="A19" s="568">
        <v>15</v>
      </c>
      <c r="B19" s="574">
        <v>8044</v>
      </c>
      <c r="C19" s="575" t="s">
        <v>4</v>
      </c>
      <c r="D19" s="576" t="s">
        <v>386</v>
      </c>
      <c r="E19" s="577" t="s">
        <v>387</v>
      </c>
      <c r="F19" s="578"/>
      <c r="G19" s="765">
        <v>7104300073381</v>
      </c>
      <c r="H19" s="766"/>
      <c r="I19" s="210"/>
      <c r="J19" s="210"/>
      <c r="K19" s="211"/>
      <c r="M19" s="29"/>
    </row>
    <row r="20" spans="1:13" ht="18.600000000000001" customHeight="1">
      <c r="A20" s="568">
        <v>16</v>
      </c>
      <c r="B20" s="574">
        <v>8052</v>
      </c>
      <c r="C20" s="575" t="s">
        <v>4</v>
      </c>
      <c r="D20" s="576" t="s">
        <v>401</v>
      </c>
      <c r="E20" s="577" t="s">
        <v>402</v>
      </c>
      <c r="F20" s="578"/>
      <c r="G20" s="765">
        <v>1101000645921</v>
      </c>
      <c r="H20" s="766"/>
      <c r="I20" s="210"/>
      <c r="J20" s="210"/>
      <c r="K20" s="211"/>
      <c r="M20" s="29"/>
    </row>
    <row r="21" spans="1:13" ht="18.600000000000001" customHeight="1">
      <c r="A21" s="568">
        <v>17</v>
      </c>
      <c r="B21" s="574">
        <v>8126</v>
      </c>
      <c r="C21" s="575" t="s">
        <v>7</v>
      </c>
      <c r="D21" s="576" t="s">
        <v>394</v>
      </c>
      <c r="E21" s="577" t="s">
        <v>202</v>
      </c>
      <c r="F21" s="578"/>
      <c r="G21" s="765">
        <v>1100801822880</v>
      </c>
      <c r="H21" s="766"/>
      <c r="I21" s="210"/>
      <c r="J21" s="210"/>
      <c r="K21" s="211"/>
      <c r="M21" s="29"/>
    </row>
    <row r="22" spans="1:13" ht="18.600000000000001" customHeight="1">
      <c r="A22" s="568">
        <v>18</v>
      </c>
      <c r="B22" s="574">
        <v>8127</v>
      </c>
      <c r="C22" s="575" t="s">
        <v>4</v>
      </c>
      <c r="D22" s="576" t="s">
        <v>392</v>
      </c>
      <c r="E22" s="577" t="s">
        <v>393</v>
      </c>
      <c r="F22" s="578"/>
      <c r="G22" s="765">
        <v>1101000638801</v>
      </c>
      <c r="H22" s="766"/>
      <c r="I22" s="478"/>
      <c r="J22" s="478"/>
      <c r="K22" s="479"/>
      <c r="M22" s="29"/>
    </row>
    <row r="23" spans="1:13" ht="18.600000000000001" customHeight="1">
      <c r="A23" s="568">
        <v>19</v>
      </c>
      <c r="B23" s="219">
        <v>8278</v>
      </c>
      <c r="C23" s="575" t="s">
        <v>4</v>
      </c>
      <c r="D23" s="576" t="s">
        <v>1735</v>
      </c>
      <c r="E23" s="577" t="s">
        <v>1736</v>
      </c>
      <c r="F23" s="568">
        <v>2567</v>
      </c>
      <c r="G23" s="582">
        <v>1104301727075</v>
      </c>
      <c r="H23" s="583"/>
      <c r="I23" s="210"/>
      <c r="J23" s="210"/>
      <c r="K23" s="211"/>
      <c r="M23" s="29"/>
    </row>
    <row r="24" spans="1:13" ht="18.600000000000001" customHeight="1">
      <c r="A24" s="568">
        <v>20</v>
      </c>
      <c r="B24" s="219">
        <v>8279</v>
      </c>
      <c r="C24" s="575" t="s">
        <v>4</v>
      </c>
      <c r="D24" s="576" t="s">
        <v>1737</v>
      </c>
      <c r="E24" s="577" t="s">
        <v>629</v>
      </c>
      <c r="F24" s="568">
        <v>2567</v>
      </c>
      <c r="G24" s="582">
        <v>1100300262938</v>
      </c>
      <c r="H24" s="583"/>
      <c r="I24" s="210"/>
      <c r="J24" s="210"/>
      <c r="K24" s="211"/>
      <c r="M24" s="29"/>
    </row>
    <row r="25" spans="1:13" ht="18.600000000000001" customHeight="1">
      <c r="A25" s="568">
        <v>21</v>
      </c>
      <c r="B25" s="219">
        <v>8280</v>
      </c>
      <c r="C25" s="575" t="s">
        <v>4</v>
      </c>
      <c r="D25" s="584" t="s">
        <v>1749</v>
      </c>
      <c r="E25" s="585" t="s">
        <v>788</v>
      </c>
      <c r="F25" s="568">
        <v>2567</v>
      </c>
      <c r="G25" s="582">
        <v>1969900991575</v>
      </c>
      <c r="H25" s="583"/>
      <c r="I25" s="210"/>
      <c r="J25" s="210"/>
      <c r="K25" s="211"/>
      <c r="M25" s="29"/>
    </row>
    <row r="26" spans="1:13" ht="18.600000000000001" customHeight="1">
      <c r="A26" s="568">
        <v>22</v>
      </c>
      <c r="B26" s="219">
        <v>8281</v>
      </c>
      <c r="C26" s="575" t="s">
        <v>7</v>
      </c>
      <c r="D26" s="584" t="s">
        <v>1666</v>
      </c>
      <c r="E26" s="585" t="s">
        <v>108</v>
      </c>
      <c r="F26" s="568">
        <v>2567</v>
      </c>
      <c r="G26" s="582">
        <v>1348700133138</v>
      </c>
      <c r="H26" s="583"/>
      <c r="I26" s="210"/>
      <c r="J26" s="210"/>
      <c r="K26" s="211"/>
      <c r="M26" s="29"/>
    </row>
    <row r="27" spans="1:13" ht="18.600000000000001" customHeight="1">
      <c r="A27" s="568">
        <v>23</v>
      </c>
      <c r="B27" s="219">
        <v>8282</v>
      </c>
      <c r="C27" s="575" t="s">
        <v>7</v>
      </c>
      <c r="D27" s="584" t="s">
        <v>1741</v>
      </c>
      <c r="E27" s="585" t="s">
        <v>1742</v>
      </c>
      <c r="F27" s="568">
        <v>2567</v>
      </c>
      <c r="G27" s="582">
        <v>1100300263462</v>
      </c>
      <c r="H27" s="586"/>
      <c r="I27" s="515"/>
      <c r="J27" s="480"/>
      <c r="K27" s="481"/>
      <c r="M27" s="29"/>
    </row>
    <row r="28" spans="1:13" ht="18.600000000000001" customHeight="1">
      <c r="A28" s="568">
        <v>24</v>
      </c>
      <c r="B28" s="219">
        <v>8283</v>
      </c>
      <c r="C28" s="575" t="s">
        <v>7</v>
      </c>
      <c r="D28" s="587" t="s">
        <v>1745</v>
      </c>
      <c r="E28" s="587" t="s">
        <v>173</v>
      </c>
      <c r="F28" s="578">
        <v>2567</v>
      </c>
      <c r="G28" s="588">
        <v>1101000653223</v>
      </c>
      <c r="H28" s="589"/>
      <c r="I28" s="210"/>
      <c r="J28" s="210"/>
      <c r="K28" s="211"/>
      <c r="M28" s="29"/>
    </row>
    <row r="29" spans="1:13" ht="18.600000000000001" customHeight="1">
      <c r="A29" s="568">
        <v>25</v>
      </c>
      <c r="B29" s="568"/>
      <c r="C29" s="590"/>
      <c r="D29" s="584"/>
      <c r="E29" s="585"/>
      <c r="F29" s="568"/>
      <c r="G29" s="591"/>
      <c r="H29" s="592"/>
      <c r="I29" s="210"/>
      <c r="J29" s="210"/>
      <c r="K29" s="211"/>
      <c r="M29" s="29"/>
    </row>
    <row r="30" spans="1:13" ht="18.600000000000001" customHeight="1">
      <c r="A30" s="263">
        <v>26</v>
      </c>
      <c r="B30" s="263"/>
      <c r="C30" s="404"/>
      <c r="D30" s="249"/>
      <c r="E30" s="288"/>
      <c r="F30" s="263"/>
      <c r="G30" s="462"/>
      <c r="H30" s="368"/>
      <c r="I30" s="210"/>
      <c r="J30" s="210"/>
      <c r="K30" s="211"/>
      <c r="M30" s="29"/>
    </row>
    <row r="31" spans="1:13" ht="18.600000000000001" customHeight="1">
      <c r="A31" s="263">
        <v>27</v>
      </c>
      <c r="B31" s="263"/>
      <c r="C31" s="404"/>
      <c r="D31" s="249"/>
      <c r="E31" s="288"/>
      <c r="F31" s="263"/>
      <c r="G31" s="452"/>
      <c r="H31" s="369"/>
      <c r="I31" s="235"/>
      <c r="J31" s="235"/>
      <c r="K31" s="236"/>
      <c r="M31" s="29"/>
    </row>
    <row r="32" spans="1:13" ht="18.600000000000001" customHeight="1">
      <c r="A32" s="263">
        <v>28</v>
      </c>
      <c r="B32" s="263"/>
      <c r="C32" s="360"/>
      <c r="D32" s="249"/>
      <c r="E32" s="288"/>
      <c r="F32" s="263"/>
      <c r="G32" s="249"/>
      <c r="H32" s="264"/>
      <c r="I32" s="210"/>
      <c r="J32" s="250"/>
      <c r="K32" s="236"/>
      <c r="M32" s="29"/>
    </row>
    <row r="33" spans="1:12" ht="18.600000000000001" customHeight="1">
      <c r="A33" s="263">
        <v>29</v>
      </c>
      <c r="B33" s="263"/>
      <c r="C33" s="360"/>
      <c r="D33" s="249"/>
      <c r="E33" s="288"/>
      <c r="F33" s="263"/>
      <c r="G33" s="249"/>
      <c r="H33" s="250"/>
      <c r="I33" s="210"/>
      <c r="J33" s="210"/>
      <c r="K33" s="211"/>
      <c r="L33" s="50"/>
    </row>
    <row r="34" spans="1:12" ht="18.600000000000001" customHeight="1">
      <c r="A34" s="263">
        <v>30</v>
      </c>
      <c r="B34" s="263"/>
      <c r="C34" s="360"/>
      <c r="D34" s="249"/>
      <c r="E34" s="288"/>
      <c r="F34" s="263"/>
      <c r="G34" s="452"/>
      <c r="H34" s="210"/>
      <c r="I34" s="210"/>
      <c r="J34" s="210"/>
      <c r="K34" s="211"/>
    </row>
    <row r="35" spans="1:12" ht="18.600000000000001" customHeight="1">
      <c r="A35" s="263">
        <v>31</v>
      </c>
      <c r="B35" s="263"/>
      <c r="C35" s="360"/>
      <c r="D35" s="249"/>
      <c r="E35" s="288"/>
      <c r="F35" s="263"/>
      <c r="G35" s="452"/>
      <c r="H35" s="264"/>
      <c r="I35" s="210"/>
      <c r="J35" s="210"/>
      <c r="K35" s="211"/>
    </row>
    <row r="36" spans="1:12" ht="18.600000000000001" customHeight="1">
      <c r="A36" s="212">
        <v>32</v>
      </c>
      <c r="B36" s="263"/>
      <c r="C36" s="360"/>
      <c r="D36" s="249"/>
      <c r="E36" s="288"/>
      <c r="F36" s="263"/>
      <c r="G36" s="249"/>
      <c r="H36" s="210"/>
      <c r="I36" s="210"/>
      <c r="J36" s="210"/>
      <c r="K36" s="211"/>
    </row>
    <row r="37" spans="1:12" ht="18.600000000000001" customHeight="1">
      <c r="A37" s="212">
        <v>33</v>
      </c>
      <c r="B37" s="265"/>
      <c r="C37" s="266"/>
      <c r="D37" s="267"/>
      <c r="E37" s="268"/>
      <c r="F37" s="269"/>
      <c r="G37" s="210"/>
      <c r="H37" s="210"/>
      <c r="I37" s="210"/>
      <c r="J37" s="210"/>
      <c r="K37" s="211"/>
    </row>
    <row r="38" spans="1:12" ht="18.600000000000001" customHeight="1">
      <c r="A38" s="212">
        <v>34</v>
      </c>
      <c r="B38" s="212"/>
      <c r="C38" s="220"/>
      <c r="D38" s="210"/>
      <c r="E38" s="211"/>
      <c r="F38" s="270"/>
      <c r="G38" s="210"/>
      <c r="H38" s="210"/>
      <c r="I38" s="210"/>
      <c r="J38" s="210"/>
      <c r="K38" s="211"/>
    </row>
    <row r="39" spans="1:12" ht="18.600000000000001" customHeight="1">
      <c r="A39" s="212">
        <v>35</v>
      </c>
      <c r="B39" s="212"/>
      <c r="C39" s="220"/>
      <c r="D39" s="210"/>
      <c r="E39" s="211"/>
      <c r="F39" s="230"/>
      <c r="G39" s="210"/>
      <c r="H39" s="210"/>
      <c r="I39" s="210"/>
      <c r="J39" s="210"/>
      <c r="K39" s="211"/>
    </row>
    <row r="40" spans="1:12" ht="18.600000000000001" customHeight="1">
      <c r="A40" s="212">
        <v>36</v>
      </c>
      <c r="B40" s="212"/>
      <c r="C40" s="220"/>
      <c r="D40" s="210"/>
      <c r="E40" s="211"/>
      <c r="F40" s="230"/>
      <c r="G40" s="231"/>
      <c r="H40" s="232"/>
      <c r="I40" s="231"/>
      <c r="J40" s="232"/>
      <c r="K40" s="233"/>
    </row>
    <row r="41" spans="1:12" ht="18.600000000000001" customHeight="1">
      <c r="A41" s="212">
        <v>37</v>
      </c>
      <c r="B41" s="212"/>
      <c r="C41" s="220"/>
      <c r="D41" s="210"/>
      <c r="E41" s="211"/>
      <c r="F41" s="225"/>
      <c r="G41" s="234"/>
      <c r="H41" s="232"/>
      <c r="I41" s="234"/>
      <c r="J41" s="232"/>
      <c r="K41" s="233"/>
    </row>
    <row r="42" spans="1:12" ht="18.600000000000001" customHeight="1">
      <c r="A42" s="212">
        <v>38</v>
      </c>
      <c r="B42" s="212"/>
      <c r="C42" s="220"/>
      <c r="D42" s="210"/>
      <c r="E42" s="211"/>
      <c r="F42" s="225"/>
      <c r="G42" s="235"/>
      <c r="H42" s="235"/>
      <c r="I42" s="235"/>
      <c r="J42" s="235"/>
      <c r="K42" s="236"/>
    </row>
    <row r="43" spans="1:12" ht="18.600000000000001" customHeight="1">
      <c r="A43" s="212">
        <v>39</v>
      </c>
      <c r="B43" s="212"/>
      <c r="C43" s="220"/>
      <c r="D43" s="210"/>
      <c r="E43" s="211"/>
      <c r="F43" s="225"/>
      <c r="G43" s="237"/>
      <c r="H43" s="235"/>
      <c r="I43" s="237"/>
      <c r="J43" s="235"/>
      <c r="K43" s="236"/>
    </row>
    <row r="44" spans="1:12" ht="18.600000000000001" customHeight="1">
      <c r="A44" s="212">
        <v>40</v>
      </c>
      <c r="B44" s="212"/>
      <c r="C44" s="220"/>
      <c r="D44" s="210"/>
      <c r="E44" s="211"/>
      <c r="F44" s="225"/>
      <c r="G44" s="238"/>
      <c r="H44" s="235"/>
      <c r="I44" s="238"/>
      <c r="J44" s="235"/>
      <c r="K44" s="236"/>
    </row>
    <row r="45" spans="1:12" ht="18.600000000000001" customHeight="1">
      <c r="A45" s="22"/>
      <c r="B45" s="22"/>
      <c r="C45" s="34"/>
      <c r="D45" s="28"/>
      <c r="E45" s="35"/>
      <c r="F45" s="36"/>
      <c r="G45" s="37"/>
      <c r="H45" s="37"/>
      <c r="I45" s="37"/>
      <c r="J45" s="37"/>
      <c r="K45" s="38"/>
    </row>
    <row r="46" spans="1:12" ht="18.600000000000001" customHeight="1"/>
    <row r="47" spans="1:12" ht="18.600000000000001" customHeight="1"/>
    <row r="48" spans="1:12" ht="18.600000000000001" customHeight="1"/>
    <row r="49" spans="2:3" ht="18.600000000000001" customHeight="1"/>
    <row r="50" spans="2:3" ht="18.600000000000001" customHeight="1"/>
    <row r="51" spans="2:3" ht="18.600000000000001" customHeight="1">
      <c r="B51" s="25" t="s">
        <v>8</v>
      </c>
      <c r="C51" s="25">
        <f>COUNTIF(C5:C45,"เด็กชาย")</f>
        <v>13</v>
      </c>
    </row>
    <row r="52" spans="2:3" ht="18.600000000000001" customHeight="1">
      <c r="B52" s="25" t="s">
        <v>11</v>
      </c>
      <c r="C52" s="25">
        <f>COUNTIF(C5:C45,"เด็กหญิง")</f>
        <v>10</v>
      </c>
    </row>
    <row r="53" spans="2:3" ht="18.600000000000001" customHeight="1">
      <c r="B53" s="25"/>
      <c r="C53" s="25">
        <f>SUM(C51:C52)</f>
        <v>23</v>
      </c>
    </row>
    <row r="54" spans="2:3" ht="18.600000000000001" customHeight="1"/>
    <row r="55" spans="2:3" ht="18.600000000000001" customHeight="1"/>
    <row r="56" spans="2:3" ht="17.25" customHeight="1"/>
    <row r="57" spans="2:3" ht="17.25" customHeight="1"/>
    <row r="58" spans="2:3" ht="17.25" customHeight="1"/>
    <row r="59" spans="2:3" ht="17.25" customHeight="1"/>
    <row r="60" spans="2:3" ht="17.25" customHeight="1"/>
    <row r="61" spans="2:3" ht="17.25" customHeight="1"/>
    <row r="62" spans="2:3" ht="17.25" customHeight="1"/>
    <row r="63" spans="2:3" ht="17.25" customHeight="1"/>
    <row r="64" spans="2:3" ht="17.25" customHeight="1"/>
    <row r="65" ht="17.25" customHeight="1"/>
    <row r="66" ht="17.25" customHeight="1"/>
  </sheetData>
  <sortState ref="B5:F37">
    <sortCondition ref="B5:B37"/>
  </sortState>
  <customSheetViews>
    <customSheetView guid="{56EDC057-306A-408D-B0FD-5D29C1CAD787}" scale="160" showPageBreaks="1" fitToPage="1" printArea="1" hiddenRows="1" hiddenColumns="1">
      <selection activeCell="C27" sqref="C27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fitToHeight="0" orientation="portrait" r:id="rId1"/>
      <headerFooter alignWithMargins="0">
        <oddHeader>&amp;R&amp;D</oddHeader>
      </headerFooter>
    </customSheetView>
    <customSheetView guid="{961BCA82-BD05-40E7-86D3-57E43A60794D}" scale="160" showPageBreaks="1" fitToPage="1" printArea="1" hiddenRows="1" hiddenColumns="1">
      <selection activeCell="C27" sqref="C27"/>
      <pageMargins left="0.70866141732283472" right="0.70866141732283472" top="0.51181102362204722" bottom="0.39370078740157483" header="0.27559055118110237" footer="0.27559055118110237"/>
      <printOptions horizontalCentered="1"/>
      <pageSetup paperSize="9" scale="94" fitToHeight="0" orientation="portrait" r:id="rId2"/>
      <headerFooter alignWithMargins="0">
        <oddHeader>&amp;R&amp;D</oddHeader>
      </headerFooter>
    </customSheetView>
    <customSheetView guid="{CC1544AC-A701-4C0E-A140-8075A6E63E4E}" scale="160" showPageBreaks="1" fitToPage="1" printArea="1" hiddenRows="1" hiddenColumns="1" topLeftCell="A10">
      <selection activeCell="E12" sqref="E12"/>
      <pageMargins left="0.70866141732283472" right="0.70866141732283472" top="0.51181102362204722" bottom="0.39370078740157483" header="0.27559055118110237" footer="0.27559055118110237"/>
      <printOptions horizontalCentered="1"/>
      <pageSetup paperSize="9" scale="94" fitToHeight="0" orientation="portrait" r:id="rId3"/>
      <headerFooter alignWithMargins="0">
        <oddHeader>&amp;R&amp;D</oddHeader>
      </headerFooter>
    </customSheetView>
    <customSheetView guid="{EA7770B0-9E8D-4B7A-86A1-8A3360A78773}" scale="160" showPageBreaks="1" fitToPage="1" printArea="1" hiddenRows="1" hiddenColumns="1" topLeftCell="A25">
      <selection activeCell="I35" sqref="I35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fitToHeight="0" orientation="portrait" r:id="rId4"/>
      <headerFooter alignWithMargins="0">
        <oddHeader>&amp;R&amp;D</oddHeader>
      </headerFooter>
    </customSheetView>
    <customSheetView guid="{FF8316E1-40F7-472B-A7E4-36F937EFBF40}" scale="160" fitToPage="1" hiddenRows="1" hiddenColumns="1" topLeftCell="A10">
      <selection activeCell="G30" sqref="G30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fitToHeight="0" orientation="portrait" r:id="rId5"/>
      <headerFooter alignWithMargins="0">
        <oddHeader>&amp;R&amp;D</oddHeader>
      </headerFooter>
    </customSheetView>
    <customSheetView guid="{B62A0AE4-F8E4-4480-B3DB-FE48C90F4F01}" scale="160" fitToPage="1" hiddenRows="1" hiddenColumns="1">
      <selection activeCell="C27" sqref="C27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fitToHeight="0" orientation="portrait" r:id="rId6"/>
      <headerFooter alignWithMargins="0">
        <oddHeader>&amp;R&amp;D</oddHeader>
      </headerFooter>
    </customSheetView>
  </customSheetViews>
  <mergeCells count="21">
    <mergeCell ref="G15:H15"/>
    <mergeCell ref="G17:H17"/>
    <mergeCell ref="G19:H19"/>
    <mergeCell ref="G14:H14"/>
    <mergeCell ref="G22:H22"/>
    <mergeCell ref="A1:K1"/>
    <mergeCell ref="A2:K2"/>
    <mergeCell ref="A3:K3"/>
    <mergeCell ref="C4:E4"/>
    <mergeCell ref="G21:H21"/>
    <mergeCell ref="G20:H20"/>
    <mergeCell ref="G8:H8"/>
    <mergeCell ref="G16:H16"/>
    <mergeCell ref="G9:H9"/>
    <mergeCell ref="G10:H10"/>
    <mergeCell ref="G11:H11"/>
    <mergeCell ref="G13:H13"/>
    <mergeCell ref="G18:H18"/>
    <mergeCell ref="G6:H6"/>
    <mergeCell ref="G7:H7"/>
    <mergeCell ref="G12:H12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80" fitToHeight="0" orientation="portrait" horizontalDpi="360" verticalDpi="360" r:id="rId7"/>
  <headerFooter alignWithMargins="0">
    <oddHeader>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tabColor rgb="FFFFCC00"/>
    <pageSetUpPr fitToPage="1"/>
  </sheetPr>
  <dimension ref="A1:M198"/>
  <sheetViews>
    <sheetView topLeftCell="A16" zoomScaleNormal="100" workbookViewId="0">
      <selection activeCell="G31" sqref="G31"/>
    </sheetView>
  </sheetViews>
  <sheetFormatPr defaultColWidth="0" defaultRowHeight="0" customHeight="1" zeroHeight="1"/>
  <cols>
    <col min="1" max="1" width="5" style="131" customWidth="1"/>
    <col min="2" max="2" width="10.109375" style="131" customWidth="1"/>
    <col min="3" max="3" width="8.88671875" style="131" customWidth="1"/>
    <col min="4" max="4" width="12.5546875" style="131" customWidth="1"/>
    <col min="5" max="5" width="14.6640625" style="131" customWidth="1"/>
    <col min="6" max="6" width="8.109375" style="131" customWidth="1"/>
    <col min="7" max="7" width="19.6640625" style="131" customWidth="1"/>
    <col min="8" max="11" width="8.109375" style="131" customWidth="1"/>
    <col min="12" max="12" width="9" style="131" customWidth="1"/>
    <col min="13" max="13" width="9" style="206" customWidth="1"/>
    <col min="14" max="16384" width="9" style="131" hidden="1"/>
  </cols>
  <sheetData>
    <row r="1" spans="1:13" ht="18.600000000000001" customHeight="1">
      <c r="A1" s="724" t="s">
        <v>41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73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08"/>
      <c r="G4" s="426"/>
      <c r="H4" s="288"/>
      <c r="I4" s="210"/>
      <c r="J4" s="210"/>
      <c r="K4" s="211"/>
    </row>
    <row r="5" spans="1:13" ht="18.600000000000001" customHeight="1">
      <c r="A5" s="568">
        <v>1</v>
      </c>
      <c r="B5" s="572">
        <v>7458</v>
      </c>
      <c r="C5" s="593" t="s">
        <v>7</v>
      </c>
      <c r="D5" s="594" t="s">
        <v>144</v>
      </c>
      <c r="E5" s="595" t="s">
        <v>152</v>
      </c>
      <c r="F5" s="572">
        <v>2563</v>
      </c>
      <c r="G5" s="590" t="s">
        <v>307</v>
      </c>
      <c r="H5" s="585"/>
      <c r="I5" s="215"/>
      <c r="J5" s="215"/>
      <c r="K5" s="216"/>
      <c r="M5" s="131"/>
    </row>
    <row r="6" spans="1:13" ht="18.600000000000001" customHeight="1">
      <c r="A6" s="568">
        <v>2</v>
      </c>
      <c r="B6" s="574">
        <v>7948</v>
      </c>
      <c r="C6" s="575" t="s">
        <v>4</v>
      </c>
      <c r="D6" s="576" t="s">
        <v>350</v>
      </c>
      <c r="E6" s="577" t="s">
        <v>351</v>
      </c>
      <c r="F6" s="578"/>
      <c r="G6" s="626">
        <v>1318700186428</v>
      </c>
      <c r="H6" s="627"/>
      <c r="I6" s="215"/>
      <c r="J6" s="215"/>
      <c r="K6" s="216"/>
      <c r="M6" s="131"/>
    </row>
    <row r="7" spans="1:13" ht="18.600000000000001" customHeight="1">
      <c r="A7" s="568">
        <v>3</v>
      </c>
      <c r="B7" s="574">
        <v>7950</v>
      </c>
      <c r="C7" s="596" t="s">
        <v>4</v>
      </c>
      <c r="D7" s="596" t="s">
        <v>353</v>
      </c>
      <c r="E7" s="596" t="s">
        <v>139</v>
      </c>
      <c r="F7" s="578"/>
      <c r="G7" s="626">
        <v>1100300263608</v>
      </c>
      <c r="H7" s="627"/>
      <c r="I7" s="215"/>
      <c r="J7" s="215"/>
      <c r="K7" s="216"/>
      <c r="M7" s="131"/>
    </row>
    <row r="8" spans="1:13" ht="18.600000000000001" customHeight="1">
      <c r="A8" s="568">
        <v>4</v>
      </c>
      <c r="B8" s="574">
        <v>7951</v>
      </c>
      <c r="C8" s="575" t="s">
        <v>4</v>
      </c>
      <c r="D8" s="576" t="s">
        <v>354</v>
      </c>
      <c r="E8" s="577" t="s">
        <v>115</v>
      </c>
      <c r="F8" s="578"/>
      <c r="G8" s="626">
        <v>1100300263837</v>
      </c>
      <c r="H8" s="627"/>
      <c r="I8" s="215"/>
      <c r="J8" s="215"/>
      <c r="K8" s="216"/>
      <c r="M8" s="131"/>
    </row>
    <row r="9" spans="1:13" ht="18.600000000000001" customHeight="1">
      <c r="A9" s="568">
        <v>5</v>
      </c>
      <c r="B9" s="574">
        <v>7954</v>
      </c>
      <c r="C9" s="575" t="s">
        <v>4</v>
      </c>
      <c r="D9" s="576" t="s">
        <v>356</v>
      </c>
      <c r="E9" s="577" t="s">
        <v>357</v>
      </c>
      <c r="F9" s="578"/>
      <c r="G9" s="597">
        <v>1101000654548</v>
      </c>
      <c r="H9" s="598"/>
      <c r="I9" s="215"/>
      <c r="J9" s="215"/>
      <c r="K9" s="216"/>
      <c r="M9" s="131"/>
    </row>
    <row r="10" spans="1:13" ht="18.600000000000001" customHeight="1">
      <c r="A10" s="568">
        <v>6</v>
      </c>
      <c r="B10" s="574">
        <v>7958</v>
      </c>
      <c r="C10" s="575" t="s">
        <v>7</v>
      </c>
      <c r="D10" s="576" t="s">
        <v>360</v>
      </c>
      <c r="E10" s="577" t="s">
        <v>361</v>
      </c>
      <c r="F10" s="578"/>
      <c r="G10" s="597">
        <v>1101000640636</v>
      </c>
      <c r="H10" s="598"/>
      <c r="I10" s="215"/>
      <c r="J10" s="215"/>
      <c r="K10" s="216"/>
      <c r="M10" s="131"/>
    </row>
    <row r="11" spans="1:13" ht="18.600000000000001" customHeight="1">
      <c r="A11" s="568">
        <v>7</v>
      </c>
      <c r="B11" s="574">
        <v>7961</v>
      </c>
      <c r="C11" s="575" t="s">
        <v>7</v>
      </c>
      <c r="D11" s="576" t="s">
        <v>363</v>
      </c>
      <c r="E11" s="577" t="s">
        <v>364</v>
      </c>
      <c r="F11" s="578"/>
      <c r="G11" s="597">
        <v>1101000648050</v>
      </c>
      <c r="H11" s="598"/>
      <c r="I11" s="215"/>
      <c r="J11" s="215"/>
      <c r="K11" s="216"/>
      <c r="M11" s="131"/>
    </row>
    <row r="12" spans="1:13" ht="18.600000000000001" customHeight="1" thickBot="1">
      <c r="A12" s="568">
        <v>8</v>
      </c>
      <c r="B12" s="574">
        <v>7965</v>
      </c>
      <c r="C12" s="575" t="s">
        <v>7</v>
      </c>
      <c r="D12" s="576" t="s">
        <v>369</v>
      </c>
      <c r="E12" s="577" t="s">
        <v>126</v>
      </c>
      <c r="F12" s="578"/>
      <c r="G12" s="597">
        <v>1104100128034</v>
      </c>
      <c r="H12" s="598"/>
      <c r="I12" s="215"/>
      <c r="J12" s="215"/>
      <c r="K12" s="216"/>
      <c r="M12" s="131"/>
    </row>
    <row r="13" spans="1:13" ht="18.600000000000001" customHeight="1" thickTop="1">
      <c r="A13" s="568">
        <v>9</v>
      </c>
      <c r="B13" s="599">
        <v>7967</v>
      </c>
      <c r="C13" s="575" t="s">
        <v>7</v>
      </c>
      <c r="D13" s="576" t="s">
        <v>371</v>
      </c>
      <c r="E13" s="577" t="s">
        <v>372</v>
      </c>
      <c r="F13" s="578"/>
      <c r="G13" s="600">
        <v>1104301721573</v>
      </c>
      <c r="H13" s="601"/>
      <c r="I13" s="215"/>
      <c r="J13" s="215"/>
      <c r="K13" s="216"/>
      <c r="M13" s="131"/>
    </row>
    <row r="14" spans="1:13" ht="18.600000000000001" customHeight="1">
      <c r="A14" s="568">
        <v>10</v>
      </c>
      <c r="B14" s="574">
        <v>7971</v>
      </c>
      <c r="C14" s="575" t="s">
        <v>4</v>
      </c>
      <c r="D14" s="576" t="s">
        <v>114</v>
      </c>
      <c r="E14" s="577" t="s">
        <v>112</v>
      </c>
      <c r="F14" s="578"/>
      <c r="G14" s="597">
        <v>1104301694576</v>
      </c>
      <c r="H14" s="598"/>
      <c r="I14" s="215"/>
      <c r="J14" s="215"/>
      <c r="K14" s="216"/>
      <c r="M14" s="131"/>
    </row>
    <row r="15" spans="1:13" ht="18.600000000000001" customHeight="1">
      <c r="A15" s="568">
        <v>11</v>
      </c>
      <c r="B15" s="574">
        <v>7978</v>
      </c>
      <c r="C15" s="575" t="s">
        <v>4</v>
      </c>
      <c r="D15" s="576" t="s">
        <v>376</v>
      </c>
      <c r="E15" s="577" t="s">
        <v>377</v>
      </c>
      <c r="F15" s="578"/>
      <c r="G15" s="597">
        <v>1103200433849</v>
      </c>
      <c r="H15" s="598"/>
      <c r="I15" s="215"/>
      <c r="J15" s="215"/>
      <c r="K15" s="216"/>
      <c r="M15" s="131"/>
    </row>
    <row r="16" spans="1:13" ht="18.600000000000001" customHeight="1">
      <c r="A16" s="568">
        <v>12</v>
      </c>
      <c r="B16" s="574">
        <v>7981</v>
      </c>
      <c r="C16" s="575" t="s">
        <v>7</v>
      </c>
      <c r="D16" s="576" t="s">
        <v>333</v>
      </c>
      <c r="E16" s="577" t="s">
        <v>334</v>
      </c>
      <c r="F16" s="578"/>
      <c r="G16" s="597">
        <v>1100300261214</v>
      </c>
      <c r="H16" s="598"/>
      <c r="I16" s="215"/>
      <c r="J16" s="215"/>
      <c r="K16" s="216"/>
      <c r="M16" s="131"/>
    </row>
    <row r="17" spans="1:13" ht="18.600000000000001" customHeight="1">
      <c r="A17" s="568">
        <v>13</v>
      </c>
      <c r="B17" s="574">
        <v>7984</v>
      </c>
      <c r="C17" s="575" t="s">
        <v>7</v>
      </c>
      <c r="D17" s="576" t="s">
        <v>338</v>
      </c>
      <c r="E17" s="577" t="s">
        <v>339</v>
      </c>
      <c r="F17" s="578"/>
      <c r="G17" s="597">
        <v>1104301686476</v>
      </c>
      <c r="H17" s="598"/>
      <c r="I17" s="215"/>
      <c r="J17" s="215"/>
      <c r="K17" s="216"/>
      <c r="M17" s="131"/>
    </row>
    <row r="18" spans="1:13" ht="18.600000000000001" customHeight="1">
      <c r="A18" s="568">
        <v>14</v>
      </c>
      <c r="B18" s="574">
        <v>7985</v>
      </c>
      <c r="C18" s="575" t="s">
        <v>7</v>
      </c>
      <c r="D18" s="576" t="s">
        <v>340</v>
      </c>
      <c r="E18" s="577" t="s">
        <v>341</v>
      </c>
      <c r="F18" s="578"/>
      <c r="G18" s="597">
        <v>1101000637244</v>
      </c>
      <c r="H18" s="598"/>
      <c r="I18" s="213"/>
      <c r="J18" s="215"/>
      <c r="K18" s="216"/>
      <c r="M18" s="131"/>
    </row>
    <row r="19" spans="1:13" ht="18.600000000000001" customHeight="1">
      <c r="A19" s="568">
        <v>15</v>
      </c>
      <c r="B19" s="599">
        <v>7991</v>
      </c>
      <c r="C19" s="575" t="s">
        <v>7</v>
      </c>
      <c r="D19" s="576" t="s">
        <v>347</v>
      </c>
      <c r="E19" s="577" t="s">
        <v>104</v>
      </c>
      <c r="F19" s="578"/>
      <c r="G19" s="597">
        <v>1101000662338</v>
      </c>
      <c r="H19" s="598"/>
      <c r="I19" s="215"/>
      <c r="J19" s="215"/>
      <c r="K19" s="216"/>
      <c r="M19" s="131"/>
    </row>
    <row r="20" spans="1:13" ht="18.600000000000001" customHeight="1">
      <c r="A20" s="568">
        <v>16</v>
      </c>
      <c r="B20" s="574">
        <v>8006</v>
      </c>
      <c r="C20" s="575" t="s">
        <v>7</v>
      </c>
      <c r="D20" s="576" t="s">
        <v>380</v>
      </c>
      <c r="E20" s="577" t="s">
        <v>381</v>
      </c>
      <c r="F20" s="578"/>
      <c r="G20" s="602">
        <v>1103200422341</v>
      </c>
      <c r="H20" s="603"/>
      <c r="I20" s="215"/>
      <c r="J20" s="215"/>
      <c r="K20" s="216"/>
      <c r="M20" s="131"/>
    </row>
    <row r="21" spans="1:13" ht="15.75" customHeight="1">
      <c r="A21" s="568">
        <v>17</v>
      </c>
      <c r="B21" s="574">
        <v>8008</v>
      </c>
      <c r="C21" s="575" t="s">
        <v>4</v>
      </c>
      <c r="D21" s="576" t="s">
        <v>382</v>
      </c>
      <c r="E21" s="577" t="s">
        <v>383</v>
      </c>
      <c r="F21" s="578"/>
      <c r="G21" s="597">
        <v>1100300264213</v>
      </c>
      <c r="H21" s="598"/>
      <c r="I21" s="213"/>
      <c r="J21" s="213"/>
      <c r="K21" s="214"/>
      <c r="M21" s="131"/>
    </row>
    <row r="22" spans="1:13" ht="18.600000000000001" customHeight="1">
      <c r="A22" s="568">
        <v>18</v>
      </c>
      <c r="B22" s="574">
        <v>8122</v>
      </c>
      <c r="C22" s="575" t="s">
        <v>7</v>
      </c>
      <c r="D22" s="576" t="s">
        <v>1803</v>
      </c>
      <c r="E22" s="577" t="s">
        <v>1804</v>
      </c>
      <c r="F22" s="568"/>
      <c r="G22" s="597">
        <v>1200601595935</v>
      </c>
      <c r="H22" s="604"/>
      <c r="I22" s="215"/>
      <c r="J22" s="215"/>
      <c r="K22" s="216"/>
      <c r="M22" s="131"/>
    </row>
    <row r="23" spans="1:13" ht="18.600000000000001" customHeight="1">
      <c r="A23" s="568">
        <v>19</v>
      </c>
      <c r="B23" s="574">
        <v>8186</v>
      </c>
      <c r="C23" s="575" t="s">
        <v>4</v>
      </c>
      <c r="D23" s="576" t="s">
        <v>405</v>
      </c>
      <c r="E23" s="577" t="s">
        <v>403</v>
      </c>
      <c r="F23" s="568"/>
      <c r="G23" s="597">
        <v>1104301705772</v>
      </c>
      <c r="H23" s="598"/>
      <c r="I23" s="215"/>
      <c r="J23" s="215"/>
      <c r="K23" s="216"/>
      <c r="M23" s="131"/>
    </row>
    <row r="24" spans="1:13" ht="18.600000000000001" customHeight="1">
      <c r="A24" s="568">
        <v>20</v>
      </c>
      <c r="B24" s="568">
        <v>8284</v>
      </c>
      <c r="C24" s="575" t="s">
        <v>4</v>
      </c>
      <c r="D24" s="584" t="s">
        <v>1738</v>
      </c>
      <c r="E24" s="585" t="s">
        <v>1426</v>
      </c>
      <c r="F24" s="578">
        <v>2567</v>
      </c>
      <c r="G24" s="610">
        <v>1104301694681</v>
      </c>
      <c r="H24" s="604"/>
      <c r="I24" s="215"/>
      <c r="J24" s="215"/>
      <c r="K24" s="216"/>
      <c r="M24" s="131"/>
    </row>
    <row r="25" spans="1:13" ht="18.600000000000001" customHeight="1">
      <c r="A25" s="568">
        <v>21</v>
      </c>
      <c r="B25" s="568">
        <v>8285</v>
      </c>
      <c r="C25" s="575" t="s">
        <v>7</v>
      </c>
      <c r="D25" s="584" t="s">
        <v>1263</v>
      </c>
      <c r="E25" s="585" t="s">
        <v>1743</v>
      </c>
      <c r="F25" s="578">
        <v>2567</v>
      </c>
      <c r="G25" s="605">
        <v>1104301719242</v>
      </c>
      <c r="H25" s="589"/>
      <c r="I25" s="215"/>
      <c r="J25" s="215"/>
      <c r="K25" s="216"/>
      <c r="M25" s="131"/>
    </row>
    <row r="26" spans="1:13" ht="18.600000000000001" customHeight="1">
      <c r="A26" s="568">
        <v>22</v>
      </c>
      <c r="B26" s="572">
        <v>8286</v>
      </c>
      <c r="C26" s="660" t="s">
        <v>8</v>
      </c>
      <c r="D26" s="594" t="s">
        <v>1746</v>
      </c>
      <c r="E26" s="607"/>
      <c r="F26" s="578">
        <v>2567</v>
      </c>
      <c r="G26" s="608" t="s">
        <v>1747</v>
      </c>
      <c r="H26" s="668" t="s">
        <v>1842</v>
      </c>
      <c r="I26" s="215"/>
      <c r="J26" s="215"/>
      <c r="K26" s="216"/>
      <c r="M26" s="131"/>
    </row>
    <row r="27" spans="1:13" ht="18.600000000000001" customHeight="1">
      <c r="A27" s="568">
        <v>23</v>
      </c>
      <c r="B27" s="568">
        <v>8287</v>
      </c>
      <c r="C27" s="575" t="s">
        <v>7</v>
      </c>
      <c r="D27" s="606" t="s">
        <v>1777</v>
      </c>
      <c r="E27" s="607"/>
      <c r="F27" s="578">
        <v>2567</v>
      </c>
      <c r="G27" s="608" t="s">
        <v>1778</v>
      </c>
      <c r="H27" s="609"/>
      <c r="I27" s="246"/>
      <c r="J27" s="215"/>
      <c r="K27" s="216"/>
      <c r="M27" s="131"/>
    </row>
    <row r="28" spans="1:13" ht="18.600000000000001" customHeight="1">
      <c r="A28" s="263">
        <v>24</v>
      </c>
      <c r="B28" s="568"/>
      <c r="C28" s="575" t="s">
        <v>4</v>
      </c>
      <c r="D28" s="584" t="s">
        <v>1863</v>
      </c>
      <c r="E28" s="585" t="s">
        <v>1864</v>
      </c>
      <c r="F28" s="682">
        <v>243923</v>
      </c>
      <c r="G28" s="610"/>
      <c r="H28" s="560"/>
      <c r="I28" s="215"/>
      <c r="J28" s="215"/>
      <c r="K28" s="216"/>
      <c r="M28" s="131"/>
    </row>
    <row r="29" spans="1:13" ht="18.600000000000001" customHeight="1">
      <c r="A29" s="263">
        <v>25</v>
      </c>
      <c r="B29" s="219"/>
      <c r="C29" s="398"/>
      <c r="D29" s="376"/>
      <c r="E29" s="377"/>
      <c r="F29" s="328"/>
      <c r="G29" s="558"/>
      <c r="H29" s="559"/>
      <c r="I29" s="215"/>
      <c r="J29" s="215"/>
      <c r="K29" s="216"/>
      <c r="M29" s="131"/>
    </row>
    <row r="30" spans="1:13" ht="18.600000000000001" customHeight="1">
      <c r="A30" s="263">
        <v>26</v>
      </c>
      <c r="B30" s="219"/>
      <c r="C30" s="380"/>
      <c r="D30" s="376"/>
      <c r="E30" s="377"/>
      <c r="F30" s="328"/>
      <c r="G30" s="459"/>
      <c r="H30" s="460"/>
      <c r="I30" s="215"/>
      <c r="J30" s="215"/>
      <c r="K30" s="216"/>
    </row>
    <row r="31" spans="1:13" ht="18.600000000000001" customHeight="1">
      <c r="A31" s="263">
        <v>27</v>
      </c>
      <c r="B31" s="263"/>
      <c r="C31" s="404"/>
      <c r="D31" s="249"/>
      <c r="E31" s="288"/>
      <c r="F31" s="219"/>
      <c r="G31" s="459"/>
      <c r="H31" s="460"/>
      <c r="I31" s="215"/>
      <c r="J31" s="215"/>
      <c r="K31" s="216"/>
    </row>
    <row r="32" spans="1:13" ht="18.600000000000001" customHeight="1">
      <c r="A32" s="263">
        <v>28</v>
      </c>
      <c r="B32" s="263"/>
      <c r="C32" s="404"/>
      <c r="D32" s="249"/>
      <c r="E32" s="288"/>
      <c r="F32" s="219"/>
      <c r="G32" s="767"/>
      <c r="H32" s="768"/>
      <c r="I32" s="215"/>
      <c r="J32" s="215"/>
      <c r="K32" s="216"/>
    </row>
    <row r="33" spans="1:11" ht="18.600000000000001" customHeight="1">
      <c r="A33" s="263">
        <v>29</v>
      </c>
      <c r="B33" s="410"/>
      <c r="C33" s="404"/>
      <c r="D33" s="249"/>
      <c r="E33" s="288"/>
      <c r="F33" s="219"/>
      <c r="G33" s="459"/>
      <c r="H33" s="460"/>
      <c r="I33" s="227"/>
      <c r="J33" s="227"/>
      <c r="K33" s="228"/>
    </row>
    <row r="34" spans="1:11" ht="18.600000000000001" customHeight="1">
      <c r="A34" s="212">
        <v>30</v>
      </c>
      <c r="B34" s="263"/>
      <c r="C34" s="404"/>
      <c r="D34" s="249"/>
      <c r="E34" s="288"/>
      <c r="F34" s="263"/>
      <c r="G34" s="767"/>
      <c r="H34" s="768"/>
      <c r="I34" s="215"/>
      <c r="J34" s="215"/>
      <c r="K34" s="216"/>
    </row>
    <row r="35" spans="1:11" ht="18.600000000000001" customHeight="1">
      <c r="A35" s="212"/>
      <c r="B35" s="263"/>
      <c r="C35" s="404"/>
      <c r="D35" s="249"/>
      <c r="E35" s="288"/>
      <c r="F35" s="263"/>
      <c r="G35" s="767"/>
      <c r="H35" s="768"/>
      <c r="I35" s="215"/>
      <c r="J35" s="215"/>
      <c r="K35" s="216"/>
    </row>
    <row r="36" spans="1:11" ht="18.600000000000001" customHeight="1">
      <c r="A36" s="212"/>
      <c r="B36" s="212"/>
      <c r="C36" s="220"/>
      <c r="D36" s="210"/>
      <c r="E36" s="211"/>
      <c r="F36" s="225"/>
      <c r="G36" s="210"/>
      <c r="H36" s="210"/>
      <c r="I36" s="210"/>
      <c r="J36" s="210"/>
      <c r="K36" s="211"/>
    </row>
    <row r="37" spans="1:11" ht="18.600000000000001" customHeight="1">
      <c r="A37" s="212"/>
      <c r="B37" s="212"/>
      <c r="C37" s="229"/>
      <c r="D37" s="210"/>
      <c r="E37" s="211"/>
      <c r="F37" s="225"/>
      <c r="G37" s="210"/>
      <c r="H37" s="210"/>
      <c r="I37" s="210"/>
      <c r="J37" s="210"/>
      <c r="K37" s="211"/>
    </row>
    <row r="38" spans="1:11" ht="18.600000000000001" customHeight="1">
      <c r="A38" s="212"/>
      <c r="B38" s="212"/>
      <c r="C38" s="220"/>
      <c r="D38" s="210"/>
      <c r="E38" s="211"/>
      <c r="F38" s="230"/>
      <c r="G38" s="210"/>
      <c r="H38" s="210"/>
      <c r="I38" s="210"/>
      <c r="J38" s="210"/>
      <c r="K38" s="211"/>
    </row>
    <row r="39" spans="1:11" ht="18.600000000000001" customHeight="1">
      <c r="A39" s="212"/>
      <c r="B39" s="212"/>
      <c r="C39" s="220"/>
      <c r="D39" s="210"/>
      <c r="E39" s="211"/>
      <c r="F39" s="230"/>
      <c r="G39" s="231"/>
      <c r="H39" s="232"/>
      <c r="I39" s="231"/>
      <c r="J39" s="232"/>
      <c r="K39" s="233"/>
    </row>
    <row r="40" spans="1:11" ht="18.600000000000001" customHeight="1">
      <c r="A40" s="212"/>
      <c r="B40" s="212"/>
      <c r="C40" s="220"/>
      <c r="D40" s="210"/>
      <c r="E40" s="211"/>
      <c r="F40" s="225"/>
      <c r="G40" s="234"/>
      <c r="H40" s="232"/>
      <c r="I40" s="234"/>
      <c r="J40" s="232"/>
      <c r="K40" s="233"/>
    </row>
    <row r="41" spans="1:11" ht="18.600000000000001" customHeight="1">
      <c r="A41" s="212"/>
      <c r="B41" s="212"/>
      <c r="C41" s="220"/>
      <c r="D41" s="210"/>
      <c r="E41" s="211"/>
      <c r="F41" s="225"/>
      <c r="G41" s="235"/>
      <c r="H41" s="235"/>
      <c r="I41" s="235"/>
      <c r="J41" s="235"/>
      <c r="K41" s="236"/>
    </row>
    <row r="42" spans="1:11" ht="18.600000000000001" customHeight="1">
      <c r="A42" s="212"/>
      <c r="B42" s="212"/>
      <c r="C42" s="220"/>
      <c r="D42" s="210"/>
      <c r="E42" s="211"/>
      <c r="F42" s="225"/>
      <c r="G42" s="237"/>
      <c r="H42" s="235"/>
      <c r="I42" s="237"/>
      <c r="J42" s="235"/>
      <c r="K42" s="236"/>
    </row>
    <row r="43" spans="1:11" ht="18.600000000000001" customHeight="1">
      <c r="A43" s="212"/>
      <c r="B43" s="212"/>
      <c r="C43" s="220"/>
      <c r="D43" s="210"/>
      <c r="E43" s="211"/>
      <c r="F43" s="225"/>
      <c r="G43" s="238"/>
      <c r="H43" s="235"/>
      <c r="I43" s="238"/>
      <c r="J43" s="235"/>
      <c r="K43" s="236"/>
    </row>
    <row r="44" spans="1:11" ht="18.600000000000001" customHeight="1">
      <c r="A44" s="212"/>
      <c r="B44" s="212"/>
      <c r="C44" s="220"/>
      <c r="D44" s="210"/>
      <c r="E44" s="211"/>
      <c r="F44" s="239"/>
      <c r="G44" s="240"/>
      <c r="H44" s="240"/>
      <c r="I44" s="240"/>
      <c r="J44" s="240"/>
      <c r="K44" s="241"/>
    </row>
    <row r="45" spans="1:11" ht="18.600000000000001" customHeight="1">
      <c r="A45" s="242"/>
      <c r="B45" s="242"/>
    </row>
    <row r="46" spans="1:11" ht="18.600000000000001" customHeight="1">
      <c r="A46" s="242"/>
      <c r="B46" s="242"/>
    </row>
    <row r="47" spans="1:11" ht="18.600000000000001" customHeight="1">
      <c r="A47" s="242"/>
      <c r="B47" s="242"/>
    </row>
    <row r="48" spans="1:11" ht="18.600000000000001" customHeight="1">
      <c r="A48" s="242"/>
      <c r="B48" s="242"/>
    </row>
    <row r="49" spans="2:3" ht="18.600000000000001" customHeight="1"/>
    <row r="50" spans="2:3" ht="18.600000000000001" customHeight="1">
      <c r="B50" s="206" t="s">
        <v>8</v>
      </c>
      <c r="C50" s="206">
        <f>COUNTIF(C5:C34,"เด็กชาย")</f>
        <v>13</v>
      </c>
    </row>
    <row r="51" spans="2:3" ht="18.600000000000001" customHeight="1">
      <c r="B51" s="206" t="s">
        <v>11</v>
      </c>
      <c r="C51" s="206">
        <f>COUNTIF(C5:C34,"เด็กหญิง")</f>
        <v>10</v>
      </c>
    </row>
    <row r="52" spans="2:3" ht="18.600000000000001" customHeight="1">
      <c r="B52" s="206"/>
      <c r="C52" s="206">
        <f>SUM(C50:C51)</f>
        <v>23</v>
      </c>
    </row>
    <row r="53" spans="2:3" ht="18.600000000000001" customHeight="1"/>
    <row r="54" spans="2:3" ht="18.600000000000001" customHeight="1">
      <c r="B54" s="242"/>
    </row>
    <row r="55" spans="2:3" ht="18.600000000000001" customHeight="1"/>
    <row r="56" spans="2:3" ht="17.100000000000001" customHeight="1">
      <c r="B56" s="242"/>
    </row>
    <row r="57" spans="2:3" ht="17.100000000000001" customHeight="1"/>
    <row r="58" spans="2:3" ht="17.100000000000001" customHeight="1">
      <c r="B58" s="242"/>
    </row>
    <row r="59" spans="2:3" ht="17.100000000000001" customHeight="1"/>
    <row r="60" spans="2:3" ht="17.100000000000001" customHeight="1">
      <c r="B60" s="242"/>
    </row>
    <row r="61" spans="2:3" ht="17.100000000000001" customHeight="1">
      <c r="B61" s="242"/>
    </row>
    <row r="62" spans="2:3" ht="17.100000000000001" customHeight="1">
      <c r="B62" s="242"/>
    </row>
    <row r="63" spans="2:3" ht="17.100000000000001" customHeight="1"/>
    <row r="64" spans="2:3" ht="17.100000000000001" customHeight="1"/>
    <row r="65" spans="2:7" ht="17.100000000000001" customHeight="1">
      <c r="B65" s="243"/>
    </row>
    <row r="66" spans="2:7" ht="17.100000000000001" customHeight="1">
      <c r="B66" s="242"/>
    </row>
    <row r="67" spans="2:7" ht="17.100000000000001" hidden="1" customHeight="1">
      <c r="B67" s="242"/>
    </row>
    <row r="68" spans="2:7" ht="17.100000000000001" hidden="1" customHeight="1">
      <c r="B68" s="242"/>
    </row>
    <row r="69" spans="2:7" ht="17.100000000000001" hidden="1" customHeight="1">
      <c r="B69" s="242"/>
    </row>
    <row r="70" spans="2:7" ht="17.100000000000001" hidden="1" customHeight="1">
      <c r="B70" s="242"/>
    </row>
    <row r="71" spans="2:7" ht="17.100000000000001" hidden="1" customHeight="1">
      <c r="B71" s="242"/>
    </row>
    <row r="72" spans="2:7" ht="17.100000000000001" hidden="1" customHeight="1">
      <c r="B72" s="242"/>
      <c r="G72" s="243"/>
    </row>
    <row r="73" spans="2:7" ht="17.100000000000001" hidden="1" customHeight="1">
      <c r="B73" s="242"/>
    </row>
    <row r="74" spans="2:7" ht="17.100000000000001" hidden="1" customHeight="1">
      <c r="B74" s="242"/>
    </row>
    <row r="75" spans="2:7" ht="17.100000000000001" hidden="1" customHeight="1">
      <c r="B75" s="242"/>
    </row>
    <row r="76" spans="2:7" ht="17.100000000000001" hidden="1" customHeight="1">
      <c r="B76" s="242"/>
    </row>
    <row r="77" spans="2:7" ht="17.100000000000001" hidden="1" customHeight="1">
      <c r="B77" s="242"/>
    </row>
    <row r="78" spans="2:7" ht="17.100000000000001" hidden="1" customHeight="1">
      <c r="B78" s="242"/>
    </row>
    <row r="79" spans="2:7" ht="17.100000000000001" hidden="1" customHeight="1">
      <c r="B79" s="242"/>
    </row>
    <row r="80" spans="2:7" ht="17.100000000000001" hidden="1" customHeight="1">
      <c r="B80" s="242"/>
    </row>
    <row r="81" spans="2:5" ht="17.100000000000001" hidden="1" customHeight="1">
      <c r="B81" s="242"/>
    </row>
    <row r="82" spans="2:5" ht="17.100000000000001" hidden="1" customHeight="1">
      <c r="B82" s="242"/>
    </row>
    <row r="83" spans="2:5" ht="17.100000000000001" hidden="1" customHeight="1">
      <c r="B83" s="242"/>
    </row>
    <row r="84" spans="2:5" ht="17.100000000000001" hidden="1" customHeight="1">
      <c r="B84" s="242"/>
    </row>
    <row r="85" spans="2:5" ht="17.100000000000001" hidden="1" customHeight="1">
      <c r="B85" s="242"/>
    </row>
    <row r="86" spans="2:5" ht="17.100000000000001" hidden="1" customHeight="1">
      <c r="B86" s="242"/>
    </row>
    <row r="87" spans="2:5" ht="17.100000000000001" hidden="1" customHeight="1">
      <c r="B87" s="242"/>
    </row>
    <row r="90" spans="2:5" ht="17.100000000000001" hidden="1" customHeight="1">
      <c r="B90" s="244"/>
    </row>
    <row r="91" spans="2:5" ht="17.100000000000001" hidden="1" customHeight="1">
      <c r="B91" s="242"/>
    </row>
    <row r="92" spans="2:5" ht="17.100000000000001" hidden="1" customHeight="1">
      <c r="B92" s="242"/>
      <c r="D92" s="242"/>
      <c r="E92" s="242"/>
    </row>
    <row r="93" spans="2:5" ht="17.100000000000001" hidden="1" customHeight="1">
      <c r="B93" s="242"/>
      <c r="D93" s="242"/>
      <c r="E93" s="242"/>
    </row>
    <row r="94" spans="2:5" ht="17.100000000000001" hidden="1" customHeight="1">
      <c r="B94" s="242"/>
    </row>
    <row r="95" spans="2:5" ht="17.100000000000001" hidden="1" customHeight="1">
      <c r="B95" s="242"/>
    </row>
    <row r="96" spans="2:5" ht="17.100000000000001" hidden="1" customHeight="1">
      <c r="B96" s="242"/>
    </row>
    <row r="97" spans="2:5" ht="17.100000000000001" hidden="1" customHeight="1">
      <c r="B97" s="242"/>
    </row>
    <row r="98" spans="2:5" ht="17.100000000000001" hidden="1" customHeight="1">
      <c r="B98" s="242"/>
    </row>
    <row r="99" spans="2:5" ht="17.100000000000001" hidden="1" customHeight="1">
      <c r="B99" s="242"/>
    </row>
    <row r="100" spans="2:5" ht="17.100000000000001" hidden="1" customHeight="1">
      <c r="B100" s="242"/>
    </row>
    <row r="101" spans="2:5" ht="17.100000000000001" hidden="1" customHeight="1">
      <c r="B101" s="242"/>
    </row>
    <row r="102" spans="2:5" ht="17.100000000000001" hidden="1" customHeight="1">
      <c r="B102" s="242"/>
      <c r="D102" s="245"/>
    </row>
    <row r="103" spans="2:5" ht="17.100000000000001" hidden="1" customHeight="1">
      <c r="B103" s="242"/>
      <c r="D103" s="242"/>
      <c r="E103" s="242"/>
    </row>
    <row r="104" spans="2:5" ht="17.100000000000001" hidden="1" customHeight="1">
      <c r="B104" s="242"/>
    </row>
    <row r="105" spans="2:5" ht="17.100000000000001" hidden="1" customHeight="1">
      <c r="B105" s="242"/>
    </row>
    <row r="106" spans="2:5" ht="17.100000000000001" hidden="1" customHeight="1">
      <c r="B106" s="242"/>
    </row>
    <row r="107" spans="2:5" ht="17.100000000000001" hidden="1" customHeight="1">
      <c r="B107" s="242"/>
    </row>
    <row r="108" spans="2:5" ht="17.100000000000001" hidden="1" customHeight="1">
      <c r="B108" s="242"/>
    </row>
    <row r="109" spans="2:5" ht="17.100000000000001" hidden="1" customHeight="1">
      <c r="B109" s="242"/>
    </row>
    <row r="110" spans="2:5" ht="17.100000000000001" hidden="1" customHeight="1">
      <c r="B110" s="242"/>
    </row>
    <row r="111" spans="2:5" ht="17.100000000000001" hidden="1" customHeight="1">
      <c r="B111" s="242"/>
    </row>
    <row r="112" spans="2:5" ht="17.100000000000001" hidden="1" customHeight="1">
      <c r="B112" s="242"/>
    </row>
    <row r="198" spans="4:4" ht="0" hidden="1" customHeight="1">
      <c r="D198" s="55" t="s">
        <v>302</v>
      </c>
    </row>
  </sheetData>
  <sortState ref="B5:F36">
    <sortCondition ref="B5:B36"/>
  </sortState>
  <customSheetViews>
    <customSheetView guid="{56EDC057-306A-408D-B0FD-5D29C1CAD787}" scale="140" showPageBreaks="1" fitToPage="1" printArea="1" hiddenRows="1" hiddenColumns="1" topLeftCell="A28">
      <selection activeCell="B36" sqref="B36"/>
      <pageMargins left="0.70866141732283472" right="0.70866141732283472" top="0.51181102362204722" bottom="0.39370078740157483" header="0.19685039370078741" footer="0.27559055118110237"/>
      <printOptions horizontalCentered="1"/>
      <pageSetup paperSize="9" scale="92" orientation="portrait" r:id="rId1"/>
      <headerFooter alignWithMargins="0">
        <oddHeader>&amp;R&amp;D</oddHeader>
      </headerFooter>
    </customSheetView>
    <customSheetView guid="{961BCA82-BD05-40E7-86D3-57E43A60794D}" scale="140" showPageBreaks="1" fitToPage="1" printArea="1" hiddenRows="1" hiddenColumns="1" topLeftCell="A28">
      <selection activeCell="B36" sqref="B36"/>
      <pageMargins left="0.70866141732283472" right="0.70866141732283472" top="0.51181102362204722" bottom="0.39370078740157483" header="0.19685039370078741" footer="0.27559055118110237"/>
      <printOptions horizontalCentered="1"/>
      <pageSetup paperSize="9" scale="90" orientation="portrait" r:id="rId2"/>
      <headerFooter alignWithMargins="0">
        <oddHeader>&amp;R&amp;D</oddHeader>
      </headerFooter>
    </customSheetView>
    <customSheetView guid="{CC1544AC-A701-4C0E-A140-8075A6E63E4E}" scale="140" showPageBreaks="1" fitToPage="1" printArea="1" hiddenRows="1" hiddenColumns="1" topLeftCell="A31">
      <selection activeCell="B34" sqref="B34"/>
      <pageMargins left="0.70866141732283472" right="0.70866141732283472" top="0.51181102362204722" bottom="0.39370078740157483" header="0.19685039370078741" footer="0.27559055118110237"/>
      <printOptions horizontalCentered="1"/>
      <pageSetup paperSize="9" scale="90" orientation="portrait" r:id="rId3"/>
      <headerFooter alignWithMargins="0">
        <oddHeader>&amp;R&amp;D</oddHeader>
      </headerFooter>
    </customSheetView>
    <customSheetView guid="{EA7770B0-9E8D-4B7A-86A1-8A3360A78773}" scale="140" showPageBreaks="1" fitToPage="1" printArea="1" hiddenRows="1" hiddenColumns="1" topLeftCell="A16">
      <selection activeCell="D28" sqref="D28"/>
      <pageMargins left="0.70866141732283472" right="0.70866141732283472" top="0.51181102362204722" bottom="0.39370078740157483" header="0.19685039370078741" footer="0.27559055118110237"/>
      <printOptions horizontalCentered="1"/>
      <pageSetup paperSize="9" scale="92" orientation="portrait" r:id="rId4"/>
      <headerFooter alignWithMargins="0">
        <oddHeader>&amp;R&amp;D</oddHeader>
      </headerFooter>
    </customSheetView>
    <customSheetView guid="{FF8316E1-40F7-472B-A7E4-36F937EFBF40}" scale="140" showPageBreaks="1" fitToPage="1" printArea="1" hiddenRows="1" hiddenColumns="1" topLeftCell="A4">
      <selection activeCell="D8" sqref="D8"/>
      <pageMargins left="0.70866141732283472" right="0.70866141732283472" top="0.51181102362204722" bottom="0.39370078740157483" header="0.19685039370078741" footer="0.27559055118110237"/>
      <printOptions horizontalCentered="1"/>
      <pageSetup paperSize="9" scale="90" orientation="portrait" r:id="rId5"/>
      <headerFooter alignWithMargins="0">
        <oddHeader>&amp;R&amp;D</oddHeader>
      </headerFooter>
    </customSheetView>
    <customSheetView guid="{B62A0AE4-F8E4-4480-B3DB-FE48C90F4F01}" scale="140" fitToPage="1" hiddenRows="1" hiddenColumns="1" topLeftCell="A28">
      <selection activeCell="B36" sqref="B36"/>
      <pageMargins left="0.70866141732283472" right="0.70866141732283472" top="0.51181102362204722" bottom="0.39370078740157483" header="0.19685039370078741" footer="0.27559055118110237"/>
      <printOptions horizontalCentered="1"/>
      <pageSetup paperSize="9" scale="92" orientation="portrait" r:id="rId6"/>
      <headerFooter alignWithMargins="0">
        <oddHeader>&amp;R&amp;D</oddHeader>
      </headerFooter>
    </customSheetView>
  </customSheetViews>
  <mergeCells count="7">
    <mergeCell ref="G32:H32"/>
    <mergeCell ref="G34:H34"/>
    <mergeCell ref="G35:H35"/>
    <mergeCell ref="A1:K1"/>
    <mergeCell ref="A2:K2"/>
    <mergeCell ref="A3:K3"/>
    <mergeCell ref="C4:E4"/>
  </mergeCells>
  <printOptions horizontalCentered="1"/>
  <pageMargins left="0.70866141732283472" right="0.70866141732283472" top="0.51181102362204722" bottom="0.39370078740157483" header="0.19685039370078741" footer="0.27559055118110237"/>
  <pageSetup paperSize="9" scale="79" orientation="portrait" r:id="rId7"/>
  <headerFooter alignWithMargins="0">
    <oddHeader>&amp;R&amp;D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tabColor rgb="FFFFCC00"/>
    <pageSetUpPr fitToPage="1"/>
  </sheetPr>
  <dimension ref="A1:M130"/>
  <sheetViews>
    <sheetView topLeftCell="A25" zoomScale="115" zoomScaleNormal="115" workbookViewId="0">
      <selection activeCell="I32" sqref="I32"/>
    </sheetView>
  </sheetViews>
  <sheetFormatPr defaultColWidth="0" defaultRowHeight="17.100000000000001" customHeight="1" zeroHeight="1"/>
  <cols>
    <col min="1" max="1" width="5" style="29" customWidth="1"/>
    <col min="2" max="2" width="10.109375" style="29" customWidth="1"/>
    <col min="3" max="3" width="10.33203125" style="29" customWidth="1"/>
    <col min="4" max="4" width="13.33203125" style="29" customWidth="1"/>
    <col min="5" max="5" width="13.44140625" style="29" customWidth="1"/>
    <col min="6" max="6" width="8.109375" style="29" customWidth="1"/>
    <col min="7" max="7" width="18.5546875" style="29" customWidth="1"/>
    <col min="8" max="11" width="8.109375" style="29" customWidth="1"/>
    <col min="12" max="12" width="9" style="29" customWidth="1"/>
    <col min="13" max="13" width="9" style="25" customWidth="1"/>
    <col min="14" max="16384" width="9" style="29" hidden="1"/>
  </cols>
  <sheetData>
    <row r="1" spans="1:13" ht="18.600000000000001" customHeight="1">
      <c r="A1" s="724" t="s">
        <v>42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147</v>
      </c>
      <c r="B3" s="746"/>
      <c r="C3" s="746"/>
      <c r="D3" s="746"/>
      <c r="E3" s="746"/>
      <c r="F3" s="746"/>
      <c r="G3" s="769"/>
      <c r="H3" s="769"/>
      <c r="I3" s="769"/>
      <c r="J3" s="769"/>
      <c r="K3" s="769"/>
    </row>
    <row r="4" spans="1:13" ht="26.25" customHeight="1">
      <c r="A4" s="207" t="s">
        <v>0</v>
      </c>
      <c r="B4" s="207" t="s">
        <v>1</v>
      </c>
      <c r="C4" s="744" t="s">
        <v>2</v>
      </c>
      <c r="D4" s="747"/>
      <c r="E4" s="748"/>
      <c r="F4" s="208"/>
      <c r="G4" s="231"/>
      <c r="H4" s="409"/>
      <c r="I4" s="231"/>
      <c r="J4" s="232"/>
      <c r="K4" s="233"/>
    </row>
    <row r="5" spans="1:13" ht="18.600000000000001" customHeight="1">
      <c r="A5" s="568">
        <v>1</v>
      </c>
      <c r="B5" s="568">
        <v>8156</v>
      </c>
      <c r="C5" s="569" t="s">
        <v>7</v>
      </c>
      <c r="D5" s="570" t="s">
        <v>1388</v>
      </c>
      <c r="E5" s="571" t="s">
        <v>1477</v>
      </c>
      <c r="F5" s="568">
        <v>2566</v>
      </c>
      <c r="G5" s="770">
        <v>1100300260528</v>
      </c>
      <c r="H5" s="771"/>
      <c r="I5" s="210"/>
      <c r="J5" s="210"/>
      <c r="K5" s="211"/>
      <c r="M5" s="29"/>
    </row>
    <row r="6" spans="1:13" ht="18.600000000000001" customHeight="1">
      <c r="A6" s="568">
        <v>2</v>
      </c>
      <c r="B6" s="574">
        <v>7949</v>
      </c>
      <c r="C6" s="596" t="s">
        <v>4</v>
      </c>
      <c r="D6" s="596" t="s">
        <v>352</v>
      </c>
      <c r="E6" s="596" t="s">
        <v>127</v>
      </c>
      <c r="F6" s="578"/>
      <c r="G6" s="765">
        <v>1101000637091</v>
      </c>
      <c r="H6" s="766"/>
      <c r="I6" s="210"/>
      <c r="J6" s="232"/>
      <c r="K6" s="233"/>
      <c r="M6" s="29"/>
    </row>
    <row r="7" spans="1:13" ht="18.600000000000001" customHeight="1">
      <c r="A7" s="568">
        <v>3</v>
      </c>
      <c r="B7" s="574">
        <v>7956</v>
      </c>
      <c r="C7" s="575" t="s">
        <v>4</v>
      </c>
      <c r="D7" s="573" t="s">
        <v>358</v>
      </c>
      <c r="E7" s="611" t="s">
        <v>359</v>
      </c>
      <c r="F7" s="578"/>
      <c r="G7" s="765">
        <v>1101000644569</v>
      </c>
      <c r="H7" s="766"/>
      <c r="I7" s="210"/>
      <c r="J7" s="210"/>
      <c r="K7" s="211"/>
      <c r="M7" s="29"/>
    </row>
    <row r="8" spans="1:13" ht="18.600000000000001" customHeight="1">
      <c r="A8" s="568">
        <v>4</v>
      </c>
      <c r="B8" s="574">
        <v>7957</v>
      </c>
      <c r="C8" s="575" t="s">
        <v>4</v>
      </c>
      <c r="D8" s="573" t="s">
        <v>142</v>
      </c>
      <c r="E8" s="611" t="s">
        <v>92</v>
      </c>
      <c r="F8" s="578"/>
      <c r="G8" s="765">
        <v>1101000631700</v>
      </c>
      <c r="H8" s="766"/>
      <c r="I8" s="210"/>
      <c r="J8" s="210"/>
      <c r="K8" s="211"/>
      <c r="M8" s="29"/>
    </row>
    <row r="9" spans="1:13" ht="18.600000000000001" customHeight="1">
      <c r="A9" s="568">
        <v>5</v>
      </c>
      <c r="B9" s="574">
        <v>7959</v>
      </c>
      <c r="C9" s="575" t="s">
        <v>7</v>
      </c>
      <c r="D9" s="573" t="s">
        <v>95</v>
      </c>
      <c r="E9" s="611" t="s">
        <v>21</v>
      </c>
      <c r="F9" s="578"/>
      <c r="G9" s="765">
        <v>1101000652651</v>
      </c>
      <c r="H9" s="766"/>
      <c r="I9" s="210"/>
      <c r="J9" s="210"/>
      <c r="K9" s="211"/>
      <c r="M9" s="29"/>
    </row>
    <row r="10" spans="1:13" ht="18.600000000000001" customHeight="1">
      <c r="A10" s="568">
        <v>6</v>
      </c>
      <c r="B10" s="574">
        <v>7963</v>
      </c>
      <c r="C10" s="612" t="s">
        <v>7</v>
      </c>
      <c r="D10" s="573" t="s">
        <v>365</v>
      </c>
      <c r="E10" s="611" t="s">
        <v>366</v>
      </c>
      <c r="F10" s="578"/>
      <c r="G10" s="765">
        <v>1101000626242</v>
      </c>
      <c r="H10" s="766"/>
      <c r="I10" s="210"/>
      <c r="J10" s="210"/>
      <c r="K10" s="211"/>
      <c r="M10" s="29"/>
    </row>
    <row r="11" spans="1:13" ht="18.600000000000001" customHeight="1" thickBot="1">
      <c r="A11" s="568">
        <v>7</v>
      </c>
      <c r="B11" s="613">
        <v>7966</v>
      </c>
      <c r="C11" s="575" t="s">
        <v>7</v>
      </c>
      <c r="D11" s="576" t="s">
        <v>243</v>
      </c>
      <c r="E11" s="577" t="s">
        <v>370</v>
      </c>
      <c r="F11" s="578"/>
      <c r="G11" s="778">
        <v>1101000660254</v>
      </c>
      <c r="H11" s="779"/>
      <c r="I11" s="210"/>
      <c r="J11" s="232"/>
      <c r="K11" s="233"/>
      <c r="M11" s="29"/>
    </row>
    <row r="12" spans="1:13" ht="18.600000000000001" customHeight="1" thickTop="1">
      <c r="A12" s="568">
        <v>8</v>
      </c>
      <c r="B12" s="574">
        <v>7973</v>
      </c>
      <c r="C12" s="575" t="s">
        <v>4</v>
      </c>
      <c r="D12" s="576" t="s">
        <v>326</v>
      </c>
      <c r="E12" s="577" t="s">
        <v>327</v>
      </c>
      <c r="F12" s="578"/>
      <c r="G12" s="765">
        <v>1101000643546</v>
      </c>
      <c r="H12" s="766"/>
      <c r="I12" s="210"/>
      <c r="J12" s="210"/>
      <c r="K12" s="211"/>
      <c r="M12" s="29"/>
    </row>
    <row r="13" spans="1:13" ht="18.600000000000001" customHeight="1">
      <c r="A13" s="568">
        <v>9</v>
      </c>
      <c r="B13" s="574">
        <v>7974</v>
      </c>
      <c r="C13" s="575" t="s">
        <v>4</v>
      </c>
      <c r="D13" s="576" t="s">
        <v>328</v>
      </c>
      <c r="E13" s="577" t="s">
        <v>329</v>
      </c>
      <c r="F13" s="578"/>
      <c r="G13" s="765">
        <v>1459901808507</v>
      </c>
      <c r="H13" s="766"/>
      <c r="I13" s="210"/>
      <c r="J13" s="210"/>
      <c r="K13" s="211"/>
      <c r="M13" s="29"/>
    </row>
    <row r="14" spans="1:13" ht="18.600000000000001" customHeight="1">
      <c r="A14" s="568">
        <v>10</v>
      </c>
      <c r="B14" s="574">
        <v>7979</v>
      </c>
      <c r="C14" s="575" t="s">
        <v>4</v>
      </c>
      <c r="D14" s="576" t="s">
        <v>330</v>
      </c>
      <c r="E14" s="577" t="s">
        <v>135</v>
      </c>
      <c r="F14" s="614"/>
      <c r="G14" s="765">
        <v>1104301715293</v>
      </c>
      <c r="H14" s="766"/>
      <c r="I14" s="210"/>
      <c r="J14" s="210"/>
      <c r="K14" s="211"/>
      <c r="M14" s="29"/>
    </row>
    <row r="15" spans="1:13" ht="18.600000000000001" customHeight="1">
      <c r="A15" s="568">
        <v>11</v>
      </c>
      <c r="B15" s="574">
        <v>7980</v>
      </c>
      <c r="C15" s="575" t="s">
        <v>4</v>
      </c>
      <c r="D15" s="576" t="s">
        <v>331</v>
      </c>
      <c r="E15" s="577" t="s">
        <v>332</v>
      </c>
      <c r="F15" s="615"/>
      <c r="G15" s="765">
        <v>1100300263888</v>
      </c>
      <c r="H15" s="766"/>
      <c r="I15" s="210"/>
      <c r="J15" s="210"/>
      <c r="K15" s="211"/>
      <c r="M15" s="29"/>
    </row>
    <row r="16" spans="1:13" ht="18.600000000000001" customHeight="1">
      <c r="A16" s="568">
        <v>12</v>
      </c>
      <c r="B16" s="574">
        <v>7986</v>
      </c>
      <c r="C16" s="575" t="s">
        <v>7</v>
      </c>
      <c r="D16" s="573" t="s">
        <v>407</v>
      </c>
      <c r="E16" s="611" t="s">
        <v>13</v>
      </c>
      <c r="F16" s="578"/>
      <c r="G16" s="765">
        <v>1100300262326</v>
      </c>
      <c r="H16" s="766"/>
      <c r="I16" s="210"/>
      <c r="J16" s="210"/>
      <c r="K16" s="211"/>
      <c r="M16" s="29"/>
    </row>
    <row r="17" spans="1:13" ht="18.600000000000001" customHeight="1" thickBot="1">
      <c r="A17" s="568">
        <v>13</v>
      </c>
      <c r="B17" s="613">
        <v>7990</v>
      </c>
      <c r="C17" s="575" t="s">
        <v>7</v>
      </c>
      <c r="D17" s="580" t="s">
        <v>346</v>
      </c>
      <c r="E17" s="581" t="s">
        <v>324</v>
      </c>
      <c r="F17" s="578"/>
      <c r="G17" s="765">
        <v>1101000655111</v>
      </c>
      <c r="H17" s="766"/>
      <c r="I17" s="210"/>
      <c r="J17" s="210"/>
      <c r="K17" s="211"/>
      <c r="M17" s="29"/>
    </row>
    <row r="18" spans="1:13" ht="18.600000000000001" customHeight="1" thickTop="1">
      <c r="A18" s="568">
        <v>14</v>
      </c>
      <c r="B18" s="574">
        <v>7992</v>
      </c>
      <c r="C18" s="575" t="s">
        <v>7</v>
      </c>
      <c r="D18" s="576" t="s">
        <v>130</v>
      </c>
      <c r="E18" s="577" t="s">
        <v>348</v>
      </c>
      <c r="F18" s="578"/>
      <c r="G18" s="765">
        <v>1101000665728</v>
      </c>
      <c r="H18" s="766"/>
      <c r="I18" s="210"/>
      <c r="J18" s="210"/>
      <c r="K18" s="211"/>
      <c r="M18" s="29"/>
    </row>
    <row r="19" spans="1:13" ht="18.600000000000001" customHeight="1">
      <c r="A19" s="568">
        <v>15</v>
      </c>
      <c r="B19" s="574">
        <v>8000</v>
      </c>
      <c r="C19" s="575" t="s">
        <v>7</v>
      </c>
      <c r="D19" s="573" t="s">
        <v>378</v>
      </c>
      <c r="E19" s="611" t="s">
        <v>123</v>
      </c>
      <c r="F19" s="578"/>
      <c r="G19" s="765">
        <v>1104301723754</v>
      </c>
      <c r="H19" s="766"/>
      <c r="I19" s="210"/>
      <c r="J19" s="210"/>
      <c r="K19" s="211"/>
      <c r="M19" s="29"/>
    </row>
    <row r="20" spans="1:13" ht="18.600000000000001" customHeight="1">
      <c r="A20" s="568">
        <v>16</v>
      </c>
      <c r="B20" s="574">
        <v>8030</v>
      </c>
      <c r="C20" s="575" t="s">
        <v>4</v>
      </c>
      <c r="D20" s="584" t="s">
        <v>349</v>
      </c>
      <c r="E20" s="585" t="s">
        <v>411</v>
      </c>
      <c r="F20" s="616"/>
      <c r="G20" s="776">
        <v>1103200434683</v>
      </c>
      <c r="H20" s="777"/>
      <c r="I20" s="478"/>
      <c r="J20" s="478"/>
      <c r="K20" s="479"/>
      <c r="M20" s="29"/>
    </row>
    <row r="21" spans="1:13" ht="18.600000000000001" customHeight="1">
      <c r="A21" s="568">
        <v>17</v>
      </c>
      <c r="B21" s="574">
        <v>8049</v>
      </c>
      <c r="C21" s="575" t="s">
        <v>4</v>
      </c>
      <c r="D21" s="576" t="s">
        <v>390</v>
      </c>
      <c r="E21" s="577" t="s">
        <v>391</v>
      </c>
      <c r="F21" s="578"/>
      <c r="G21" s="765">
        <v>1103800091451</v>
      </c>
      <c r="H21" s="766"/>
      <c r="I21" s="478"/>
      <c r="J21" s="478"/>
      <c r="K21" s="479"/>
      <c r="M21" s="29"/>
    </row>
    <row r="22" spans="1:13" ht="18.600000000000001" customHeight="1">
      <c r="A22" s="568">
        <v>18</v>
      </c>
      <c r="B22" s="617">
        <v>8054</v>
      </c>
      <c r="C22" s="579" t="s">
        <v>7</v>
      </c>
      <c r="D22" s="580" t="s">
        <v>118</v>
      </c>
      <c r="E22" s="581" t="s">
        <v>389</v>
      </c>
      <c r="F22" s="578"/>
      <c r="G22" s="774">
        <v>1101000653584</v>
      </c>
      <c r="H22" s="775"/>
      <c r="I22" s="210"/>
      <c r="J22" s="210"/>
      <c r="K22" s="211"/>
      <c r="M22" s="29"/>
    </row>
    <row r="23" spans="1:13" ht="18.600000000000001" customHeight="1">
      <c r="A23" s="568">
        <v>19</v>
      </c>
      <c r="B23" s="574">
        <v>8129</v>
      </c>
      <c r="C23" s="575" t="s">
        <v>7</v>
      </c>
      <c r="D23" s="573" t="s">
        <v>395</v>
      </c>
      <c r="E23" s="611" t="s">
        <v>408</v>
      </c>
      <c r="F23" s="578"/>
      <c r="G23" s="772">
        <v>1104301694711</v>
      </c>
      <c r="H23" s="773"/>
      <c r="I23" s="480"/>
      <c r="J23" s="480"/>
      <c r="K23" s="481"/>
      <c r="M23" s="29"/>
    </row>
    <row r="24" spans="1:13" ht="18.600000000000001" customHeight="1">
      <c r="A24" s="568">
        <v>20</v>
      </c>
      <c r="B24" s="219">
        <v>8289</v>
      </c>
      <c r="C24" s="575" t="s">
        <v>4</v>
      </c>
      <c r="D24" s="618" t="s">
        <v>1739</v>
      </c>
      <c r="E24" s="619" t="s">
        <v>443</v>
      </c>
      <c r="F24" s="568">
        <v>2567</v>
      </c>
      <c r="G24" s="605">
        <v>1101000632803</v>
      </c>
      <c r="H24" s="620"/>
      <c r="I24" s="210"/>
      <c r="J24" s="235"/>
      <c r="K24" s="236"/>
      <c r="M24" s="29"/>
    </row>
    <row r="25" spans="1:13" ht="18.600000000000001" customHeight="1">
      <c r="A25" s="568">
        <v>21</v>
      </c>
      <c r="B25" s="219">
        <v>8290</v>
      </c>
      <c r="C25" s="575" t="s">
        <v>4</v>
      </c>
      <c r="D25" s="584" t="s">
        <v>1740</v>
      </c>
      <c r="E25" s="585" t="s">
        <v>1059</v>
      </c>
      <c r="F25" s="568">
        <v>2567</v>
      </c>
      <c r="G25" s="605">
        <v>1100300261222</v>
      </c>
      <c r="H25" s="589"/>
      <c r="I25" s="210"/>
      <c r="J25" s="250"/>
      <c r="K25" s="236"/>
      <c r="M25" s="29"/>
    </row>
    <row r="26" spans="1:13" ht="18.600000000000001" customHeight="1">
      <c r="A26" s="568">
        <v>22</v>
      </c>
      <c r="B26" s="219">
        <v>8291</v>
      </c>
      <c r="C26" s="660" t="s">
        <v>8</v>
      </c>
      <c r="D26" s="570" t="s">
        <v>1744</v>
      </c>
      <c r="E26" s="585"/>
      <c r="F26" s="568">
        <v>2567</v>
      </c>
      <c r="G26" s="605">
        <v>7209401008766</v>
      </c>
      <c r="H26" s="659" t="s">
        <v>1826</v>
      </c>
      <c r="I26" s="209"/>
      <c r="J26" s="209"/>
      <c r="K26" s="211"/>
      <c r="M26" s="29"/>
    </row>
    <row r="27" spans="1:13" ht="18.600000000000001" customHeight="1">
      <c r="A27" s="568">
        <v>23</v>
      </c>
      <c r="B27" s="408">
        <v>8292</v>
      </c>
      <c r="C27" s="575" t="s">
        <v>7</v>
      </c>
      <c r="D27" s="587" t="s">
        <v>1748</v>
      </c>
      <c r="E27" s="587" t="s">
        <v>1790</v>
      </c>
      <c r="F27" s="578">
        <v>2567</v>
      </c>
      <c r="G27" s="582">
        <v>1100300265601</v>
      </c>
      <c r="H27" s="604"/>
      <c r="I27" s="210"/>
      <c r="J27" s="210"/>
      <c r="K27" s="211"/>
      <c r="M27" s="29"/>
    </row>
    <row r="28" spans="1:13" ht="18.600000000000001" customHeight="1">
      <c r="A28" s="568">
        <v>24</v>
      </c>
      <c r="B28" s="568">
        <v>8313</v>
      </c>
      <c r="C28" s="660" t="s">
        <v>8</v>
      </c>
      <c r="D28" s="570" t="s">
        <v>1629</v>
      </c>
      <c r="E28" s="571" t="s">
        <v>452</v>
      </c>
      <c r="F28" s="578">
        <v>2567</v>
      </c>
      <c r="G28" s="582">
        <v>1103200437399</v>
      </c>
      <c r="H28" s="668" t="s">
        <v>1838</v>
      </c>
      <c r="I28" s="210"/>
      <c r="J28" s="210"/>
      <c r="K28" s="211"/>
      <c r="M28" s="29"/>
    </row>
    <row r="29" spans="1:13" ht="18.600000000000001" customHeight="1">
      <c r="A29" s="263">
        <v>25</v>
      </c>
      <c r="B29" s="410"/>
      <c r="C29" s="575" t="s">
        <v>4</v>
      </c>
      <c r="D29" s="400" t="s">
        <v>1865</v>
      </c>
      <c r="E29" s="400" t="s">
        <v>1864</v>
      </c>
      <c r="F29" s="681">
        <v>243923</v>
      </c>
      <c r="G29" s="455"/>
      <c r="H29" s="461"/>
      <c r="I29" s="237"/>
      <c r="J29" s="210"/>
      <c r="K29" s="211"/>
      <c r="M29" s="29"/>
    </row>
    <row r="30" spans="1:13" ht="18.600000000000001" customHeight="1">
      <c r="A30" s="263">
        <v>26</v>
      </c>
      <c r="B30" s="263"/>
      <c r="C30" s="399"/>
      <c r="D30" s="378"/>
      <c r="E30" s="379"/>
      <c r="F30" s="63"/>
      <c r="G30" s="455"/>
      <c r="H30" s="461"/>
      <c r="I30" s="235"/>
      <c r="J30" s="235"/>
      <c r="K30" s="236"/>
      <c r="M30" s="29"/>
    </row>
    <row r="31" spans="1:13" ht="18.600000000000001" customHeight="1">
      <c r="A31" s="263">
        <v>27</v>
      </c>
      <c r="B31" s="263"/>
      <c r="C31" s="404"/>
      <c r="D31" s="210"/>
      <c r="E31" s="211"/>
      <c r="F31" s="212"/>
      <c r="G31" s="455"/>
      <c r="H31" s="461"/>
      <c r="I31" s="210"/>
      <c r="J31" s="210"/>
      <c r="K31" s="211"/>
      <c r="M31" s="29"/>
    </row>
    <row r="32" spans="1:13" ht="18.600000000000001" customHeight="1">
      <c r="A32" s="263">
        <v>28</v>
      </c>
      <c r="B32" s="410"/>
      <c r="C32" s="404"/>
      <c r="D32" s="210"/>
      <c r="E32" s="211"/>
      <c r="F32" s="212"/>
      <c r="G32" s="455"/>
      <c r="H32" s="461"/>
      <c r="I32" s="210"/>
      <c r="J32" s="210"/>
      <c r="K32" s="211"/>
      <c r="M32" s="29"/>
    </row>
    <row r="33" spans="1:13" ht="18.600000000000001" customHeight="1">
      <c r="A33" s="263">
        <v>29</v>
      </c>
      <c r="B33" s="263"/>
      <c r="C33" s="404"/>
      <c r="D33" s="249"/>
      <c r="E33" s="288"/>
      <c r="F33" s="263"/>
      <c r="G33" s="249"/>
      <c r="H33" s="249"/>
      <c r="I33" s="210"/>
      <c r="J33" s="210"/>
      <c r="K33" s="211"/>
      <c r="M33" s="29"/>
    </row>
    <row r="34" spans="1:13" ht="18.600000000000001" customHeight="1">
      <c r="A34" s="263">
        <v>30</v>
      </c>
      <c r="B34" s="263"/>
      <c r="C34" s="404"/>
      <c r="D34" s="249"/>
      <c r="E34" s="288"/>
      <c r="F34" s="263"/>
      <c r="G34" s="249"/>
      <c r="H34" s="249"/>
      <c r="I34" s="210"/>
      <c r="J34" s="210"/>
      <c r="K34" s="211"/>
    </row>
    <row r="35" spans="1:13" ht="18.600000000000001" customHeight="1">
      <c r="A35" s="263">
        <v>31</v>
      </c>
      <c r="B35" s="476"/>
      <c r="C35" s="404"/>
      <c r="D35" s="249"/>
      <c r="E35" s="288"/>
      <c r="F35" s="263"/>
      <c r="G35" s="210"/>
      <c r="H35" s="210"/>
      <c r="I35" s="210"/>
      <c r="J35" s="210"/>
      <c r="K35" s="211"/>
    </row>
    <row r="36" spans="1:13" ht="18.600000000000001" customHeight="1">
      <c r="A36" s="263">
        <v>32</v>
      </c>
      <c r="B36" s="410"/>
      <c r="C36" s="486"/>
      <c r="D36" s="412"/>
      <c r="E36" s="412"/>
      <c r="F36" s="263"/>
      <c r="G36" s="210"/>
      <c r="H36" s="210"/>
      <c r="I36" s="210"/>
      <c r="J36" s="210"/>
      <c r="K36" s="211"/>
    </row>
    <row r="37" spans="1:13" ht="18.600000000000001" customHeight="1">
      <c r="A37" s="263">
        <v>33</v>
      </c>
      <c r="B37" s="219"/>
      <c r="C37" s="380"/>
      <c r="D37" s="376"/>
      <c r="E37" s="377"/>
      <c r="F37" s="12"/>
      <c r="G37" s="210"/>
      <c r="H37" s="210"/>
      <c r="I37" s="210"/>
      <c r="J37" s="210"/>
      <c r="K37" s="211"/>
    </row>
    <row r="38" spans="1:13" ht="18.600000000000001" customHeight="1">
      <c r="A38" s="263">
        <v>34</v>
      </c>
      <c r="B38" s="219"/>
      <c r="C38" s="380"/>
      <c r="D38" s="375"/>
      <c r="E38" s="375"/>
      <c r="F38" s="12"/>
      <c r="G38" s="220"/>
      <c r="H38" s="235"/>
      <c r="I38" s="235"/>
      <c r="J38" s="210"/>
      <c r="K38" s="211"/>
    </row>
    <row r="39" spans="1:13" ht="18.600000000000001" customHeight="1">
      <c r="A39" s="263">
        <v>35</v>
      </c>
      <c r="B39" s="408"/>
      <c r="C39" s="407"/>
      <c r="D39" s="215"/>
      <c r="E39" s="216"/>
      <c r="F39" s="22"/>
      <c r="G39" s="220"/>
      <c r="H39" s="235"/>
      <c r="I39" s="274"/>
      <c r="J39" s="235"/>
      <c r="K39" s="236"/>
    </row>
    <row r="40" spans="1:13" ht="18.600000000000001" customHeight="1">
      <c r="A40" s="263">
        <v>36</v>
      </c>
      <c r="B40" s="212"/>
      <c r="C40" s="220"/>
      <c r="D40" s="210"/>
      <c r="E40" s="211"/>
      <c r="F40" s="230"/>
      <c r="G40" s="210"/>
      <c r="H40" s="210"/>
      <c r="I40" s="210"/>
      <c r="J40" s="210"/>
      <c r="K40" s="211"/>
    </row>
    <row r="41" spans="1:13" ht="18.600000000000001" customHeight="1">
      <c r="A41" s="263">
        <v>37</v>
      </c>
      <c r="B41" s="212"/>
      <c r="C41" s="220"/>
      <c r="D41" s="210"/>
      <c r="E41" s="211"/>
      <c r="F41" s="230"/>
      <c r="G41" s="210"/>
      <c r="H41" s="232"/>
      <c r="I41" s="275"/>
      <c r="J41" s="232"/>
      <c r="K41" s="233"/>
    </row>
    <row r="42" spans="1:13" ht="18.600000000000001" customHeight="1">
      <c r="A42" s="263">
        <v>38</v>
      </c>
      <c r="B42" s="212"/>
      <c r="C42" s="220"/>
      <c r="D42" s="210"/>
      <c r="E42" s="211"/>
      <c r="F42" s="225"/>
      <c r="G42" s="276"/>
      <c r="H42" s="232"/>
      <c r="I42" s="276"/>
      <c r="J42" s="232"/>
      <c r="K42" s="233"/>
    </row>
    <row r="43" spans="1:13" ht="18.600000000000001" customHeight="1">
      <c r="A43" s="263">
        <v>39</v>
      </c>
      <c r="B43" s="212"/>
      <c r="C43" s="220"/>
      <c r="D43" s="210"/>
      <c r="E43" s="211"/>
      <c r="F43" s="225"/>
      <c r="G43" s="235"/>
      <c r="H43" s="235"/>
      <c r="I43" s="235"/>
      <c r="J43" s="235"/>
      <c r="K43" s="236"/>
    </row>
    <row r="44" spans="1:13" ht="18.600000000000001" customHeight="1">
      <c r="A44" s="263">
        <v>40</v>
      </c>
      <c r="B44" s="263"/>
      <c r="C44" s="220"/>
      <c r="D44" s="210"/>
      <c r="E44" s="211"/>
      <c r="F44" s="225"/>
      <c r="G44" s="237"/>
      <c r="H44" s="235"/>
      <c r="I44" s="237"/>
      <c r="J44" s="235"/>
      <c r="K44" s="236"/>
    </row>
    <row r="45" spans="1:13" ht="18.600000000000001" customHeight="1">
      <c r="A45" s="212"/>
      <c r="B45" s="212"/>
      <c r="C45" s="220"/>
      <c r="D45" s="210"/>
      <c r="E45" s="211"/>
      <c r="F45" s="225"/>
      <c r="G45" s="238"/>
      <c r="H45" s="235"/>
      <c r="I45" s="238"/>
      <c r="J45" s="235"/>
      <c r="K45" s="236"/>
    </row>
    <row r="46" spans="1:13" ht="18.600000000000001" customHeight="1">
      <c r="A46" s="22"/>
      <c r="B46" s="23"/>
      <c r="C46" s="34"/>
      <c r="D46" s="28"/>
      <c r="E46" s="35"/>
      <c r="F46" s="36"/>
      <c r="G46" s="37"/>
      <c r="H46" s="37"/>
      <c r="I46" s="37"/>
      <c r="J46" s="37"/>
      <c r="K46" s="38"/>
    </row>
    <row r="47" spans="1:13" ht="18.600000000000001" customHeight="1">
      <c r="A47" s="30"/>
      <c r="B47" s="57"/>
      <c r="F47" s="56"/>
    </row>
    <row r="48" spans="1:13" ht="18.600000000000001" customHeight="1">
      <c r="A48" s="30"/>
      <c r="B48" s="57"/>
      <c r="F48" s="56"/>
    </row>
    <row r="49" spans="1:7" ht="18.600000000000001" customHeight="1">
      <c r="A49" s="30"/>
      <c r="B49" s="57"/>
      <c r="F49" s="56"/>
    </row>
    <row r="50" spans="1:7" ht="18.600000000000001" customHeight="1">
      <c r="A50" s="30"/>
      <c r="B50" s="57"/>
      <c r="F50" s="56"/>
    </row>
    <row r="51" spans="1:7" ht="18.600000000000001" customHeight="1">
      <c r="B51" s="25"/>
      <c r="C51" s="25"/>
      <c r="D51" s="25"/>
      <c r="E51" s="25"/>
      <c r="F51" s="25"/>
    </row>
    <row r="52" spans="1:7" ht="18.600000000000001" customHeight="1">
      <c r="B52" s="25" t="s">
        <v>8</v>
      </c>
      <c r="C52" s="25">
        <f>COUNTIF(C5:C46,"เด็กชาย")</f>
        <v>11</v>
      </c>
    </row>
    <row r="53" spans="1:7" ht="18.600000000000001" customHeight="1">
      <c r="B53" s="25" t="s">
        <v>11</v>
      </c>
      <c r="C53" s="25">
        <f>COUNTIF(C5:C46,"เด็กหญิง")</f>
        <v>12</v>
      </c>
      <c r="G53" s="56"/>
    </row>
    <row r="54" spans="1:7" ht="18.600000000000001" customHeight="1">
      <c r="B54" s="25"/>
      <c r="C54" s="25">
        <f>SUM(C52:C53)</f>
        <v>23</v>
      </c>
    </row>
    <row r="55" spans="1:7" ht="18.600000000000001" customHeight="1"/>
    <row r="56" spans="1:7" ht="18.600000000000001" customHeight="1"/>
    <row r="57" spans="1:7" ht="17.100000000000001" customHeight="1"/>
    <row r="58" spans="1:7" ht="17.100000000000001" customHeight="1"/>
    <row r="59" spans="1:7" ht="17.100000000000001" customHeight="1"/>
    <row r="60" spans="1:7" ht="17.100000000000001" customHeight="1"/>
    <row r="61" spans="1:7" ht="17.100000000000001" customHeight="1"/>
    <row r="62" spans="1:7" ht="17.100000000000001" customHeight="1"/>
    <row r="63" spans="1:7" ht="17.100000000000001" customHeight="1"/>
    <row r="64" spans="1:7" ht="17.100000000000001" customHeight="1"/>
    <row r="65" spans="2:2" ht="17.100000000000001" customHeight="1"/>
    <row r="66" spans="2:2" ht="17.100000000000001" customHeight="1"/>
    <row r="67" spans="2:2" ht="17.100000000000001" customHeight="1"/>
    <row r="78" spans="2:2" ht="17.100000000000001" hidden="1" customHeight="1">
      <c r="B78" s="30"/>
    </row>
    <row r="79" spans="2:2" ht="17.100000000000001" hidden="1" customHeight="1">
      <c r="B79" s="30"/>
    </row>
    <row r="80" spans="2:2" ht="17.100000000000001" hidden="1" customHeight="1">
      <c r="B80" s="30"/>
    </row>
    <row r="81" spans="2:7" ht="17.100000000000001" customHeight="1"/>
    <row r="82" spans="2:7" ht="17.100000000000001" hidden="1" customHeight="1">
      <c r="B82" s="53"/>
    </row>
    <row r="83" spans="2:7" ht="17.100000000000001" hidden="1" customHeight="1">
      <c r="B83" s="30"/>
    </row>
    <row r="84" spans="2:7" ht="17.100000000000001" hidden="1" customHeight="1">
      <c r="B84" s="30"/>
    </row>
    <row r="85" spans="2:7" ht="17.100000000000001" hidden="1" customHeight="1">
      <c r="B85" s="30"/>
    </row>
    <row r="86" spans="2:7" ht="17.100000000000001" hidden="1" customHeight="1">
      <c r="B86" s="30"/>
    </row>
    <row r="87" spans="2:7" ht="17.100000000000001" hidden="1" customHeight="1">
      <c r="B87" s="30"/>
    </row>
    <row r="88" spans="2:7" ht="17.100000000000001" hidden="1" customHeight="1">
      <c r="B88" s="30"/>
    </row>
    <row r="89" spans="2:7" ht="17.100000000000001" hidden="1" customHeight="1">
      <c r="B89" s="30"/>
    </row>
    <row r="90" spans="2:7" ht="17.100000000000001" hidden="1" customHeight="1">
      <c r="B90" s="30"/>
    </row>
    <row r="91" spans="2:7" ht="17.100000000000001" hidden="1" customHeight="1">
      <c r="B91" s="30"/>
      <c r="G91" s="53"/>
    </row>
    <row r="92" spans="2:7" ht="17.100000000000001" hidden="1" customHeight="1">
      <c r="B92" s="30"/>
    </row>
    <row r="93" spans="2:7" ht="17.100000000000001" hidden="1" customHeight="1">
      <c r="B93" s="30"/>
    </row>
    <row r="94" spans="2:7" ht="17.100000000000001" hidden="1" customHeight="1">
      <c r="B94" s="30"/>
    </row>
    <row r="95" spans="2:7" ht="17.100000000000001" hidden="1" customHeight="1">
      <c r="B95" s="30"/>
    </row>
    <row r="96" spans="2:7" ht="17.100000000000001" hidden="1" customHeight="1">
      <c r="B96" s="30"/>
    </row>
    <row r="97" spans="2:5" ht="17.100000000000001" hidden="1" customHeight="1">
      <c r="B97" s="30"/>
    </row>
    <row r="98" spans="2:5" ht="17.100000000000001" hidden="1" customHeight="1">
      <c r="B98" s="30"/>
    </row>
    <row r="99" spans="2:5" ht="17.100000000000001" hidden="1" customHeight="1">
      <c r="B99" s="30"/>
    </row>
    <row r="100" spans="2:5" ht="17.100000000000001" hidden="1" customHeight="1">
      <c r="B100" s="30"/>
    </row>
    <row r="101" spans="2:5" ht="17.100000000000001" hidden="1" customHeight="1">
      <c r="B101" s="30"/>
    </row>
    <row r="102" spans="2:5" ht="17.100000000000001" hidden="1" customHeight="1">
      <c r="B102" s="30"/>
    </row>
    <row r="103" spans="2:5" ht="17.100000000000001" hidden="1" customHeight="1">
      <c r="B103" s="30"/>
    </row>
    <row r="104" spans="2:5" ht="17.100000000000001" hidden="1" customHeight="1">
      <c r="B104" s="30"/>
    </row>
    <row r="107" spans="2:5" ht="17.100000000000001" hidden="1" customHeight="1">
      <c r="B107" s="54"/>
    </row>
    <row r="108" spans="2:5" ht="17.100000000000001" hidden="1" customHeight="1">
      <c r="B108" s="30"/>
    </row>
    <row r="109" spans="2:5" ht="17.100000000000001" hidden="1" customHeight="1">
      <c r="B109" s="30"/>
      <c r="D109" s="30"/>
      <c r="E109" s="30"/>
    </row>
    <row r="110" spans="2:5" ht="17.100000000000001" hidden="1" customHeight="1">
      <c r="B110" s="30"/>
      <c r="D110" s="30"/>
      <c r="E110" s="30"/>
    </row>
    <row r="111" spans="2:5" ht="17.100000000000001" hidden="1" customHeight="1">
      <c r="B111" s="30"/>
    </row>
    <row r="112" spans="2:5" ht="17.100000000000001" hidden="1" customHeight="1">
      <c r="B112" s="30"/>
    </row>
    <row r="113" spans="2:5" ht="17.100000000000001" hidden="1" customHeight="1">
      <c r="B113" s="30"/>
    </row>
    <row r="114" spans="2:5" ht="17.100000000000001" hidden="1" customHeight="1">
      <c r="B114" s="30"/>
    </row>
    <row r="115" spans="2:5" ht="17.100000000000001" hidden="1" customHeight="1">
      <c r="B115" s="30"/>
    </row>
    <row r="116" spans="2:5" ht="17.100000000000001" hidden="1" customHeight="1">
      <c r="B116" s="30"/>
    </row>
    <row r="117" spans="2:5" ht="17.100000000000001" hidden="1" customHeight="1">
      <c r="B117" s="30"/>
    </row>
    <row r="118" spans="2:5" ht="17.100000000000001" hidden="1" customHeight="1">
      <c r="B118" s="30"/>
    </row>
    <row r="119" spans="2:5" ht="17.100000000000001" hidden="1" customHeight="1">
      <c r="B119" s="30"/>
      <c r="D119" s="55"/>
    </row>
    <row r="120" spans="2:5" ht="17.100000000000001" hidden="1" customHeight="1">
      <c r="B120" s="30"/>
      <c r="D120" s="30"/>
      <c r="E120" s="30"/>
    </row>
    <row r="121" spans="2:5" ht="17.100000000000001" hidden="1" customHeight="1">
      <c r="B121" s="30"/>
    </row>
    <row r="122" spans="2:5" ht="17.100000000000001" hidden="1" customHeight="1">
      <c r="B122" s="30"/>
    </row>
    <row r="123" spans="2:5" ht="17.100000000000001" hidden="1" customHeight="1">
      <c r="B123" s="30"/>
    </row>
    <row r="124" spans="2:5" ht="17.100000000000001" hidden="1" customHeight="1">
      <c r="B124" s="30"/>
    </row>
    <row r="125" spans="2:5" ht="17.100000000000001" hidden="1" customHeight="1">
      <c r="B125" s="30"/>
    </row>
    <row r="126" spans="2:5" ht="17.100000000000001" hidden="1" customHeight="1">
      <c r="B126" s="30"/>
    </row>
    <row r="127" spans="2:5" ht="17.100000000000001" hidden="1" customHeight="1">
      <c r="B127" s="30"/>
    </row>
    <row r="128" spans="2:5" ht="17.100000000000001" hidden="1" customHeight="1">
      <c r="B128" s="30"/>
    </row>
    <row r="129" spans="2:2" ht="17.100000000000001" hidden="1" customHeight="1">
      <c r="B129" s="30"/>
    </row>
    <row r="130" spans="2:2" ht="17.100000000000001" customHeight="1"/>
  </sheetData>
  <sortState ref="B5:L31">
    <sortCondition ref="B5:B31"/>
  </sortState>
  <customSheetViews>
    <customSheetView guid="{56EDC057-306A-408D-B0FD-5D29C1CAD787}" scale="150" showPageBreaks="1" fitToPage="1" printArea="1" hiddenRows="1" hiddenColumns="1" topLeftCell="A10">
      <selection activeCell="A3" sqref="A3:K3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1"/>
      <headerFooter alignWithMargins="0">
        <oddHeader>&amp;R&amp;D</oddHeader>
      </headerFooter>
    </customSheetView>
    <customSheetView guid="{961BCA82-BD05-40E7-86D3-57E43A60794D}" scale="150" showPageBreaks="1" fitToPage="1" printArea="1" hiddenRows="1" hiddenColumns="1" topLeftCell="A10">
      <selection activeCell="A3" sqref="A3:K3"/>
      <pageMargins left="0.70866141732283472" right="0.70866141732283472" top="0.51181102362204722" bottom="0.39370078740157483" header="0.27559055118110237" footer="0.27559055118110237"/>
      <printOptions horizontalCentered="1"/>
      <pageSetup paperSize="9" scale="91" orientation="portrait" r:id="rId2"/>
      <headerFooter alignWithMargins="0">
        <oddHeader>&amp;R&amp;D</oddHeader>
      </headerFooter>
    </customSheetView>
    <customSheetView guid="{CC1544AC-A701-4C0E-A140-8075A6E63E4E}" scale="150" showPageBreaks="1" fitToPage="1" printArea="1" hiddenRows="1" hiddenColumns="1" topLeftCell="A28">
      <selection activeCell="D37" sqref="D37"/>
      <pageMargins left="0.70866141732283472" right="0.70866141732283472" top="0.51181102362204722" bottom="0.39370078740157483" header="0.27559055118110237" footer="0.27559055118110237"/>
      <printOptions horizontalCentered="1"/>
      <pageSetup paperSize="9" scale="91" orientation="portrait" r:id="rId3"/>
      <headerFooter alignWithMargins="0">
        <oddHeader>&amp;R&amp;D</oddHeader>
      </headerFooter>
    </customSheetView>
    <customSheetView guid="{EA7770B0-9E8D-4B7A-86A1-8A3360A78773}" scale="150" showPageBreaks="1" fitToPage="1" printArea="1" hiddenRows="1" hiddenColumns="1" topLeftCell="A31">
      <selection activeCell="B34" sqref="B34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4"/>
      <headerFooter alignWithMargins="0">
        <oddHeader>&amp;R&amp;D</oddHeader>
      </headerFooter>
    </customSheetView>
    <customSheetView guid="{FF8316E1-40F7-472B-A7E4-36F937EFBF40}" scale="150" fitToPage="1" hiddenRows="1" hiddenColumns="1" topLeftCell="A10">
      <selection activeCell="H27" sqref="H27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5"/>
      <headerFooter alignWithMargins="0">
        <oddHeader>&amp;R&amp;D</oddHeader>
      </headerFooter>
    </customSheetView>
    <customSheetView guid="{B62A0AE4-F8E4-4480-B3DB-FE48C90F4F01}" scale="150" fitToPage="1" hiddenRows="1" hiddenColumns="1" topLeftCell="A10">
      <selection activeCell="A3" sqref="A3:K3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6"/>
      <headerFooter alignWithMargins="0">
        <oddHeader>&amp;R&amp;D</oddHeader>
      </headerFooter>
    </customSheetView>
  </customSheetViews>
  <mergeCells count="23">
    <mergeCell ref="G11:H11"/>
    <mergeCell ref="G6:H6"/>
    <mergeCell ref="G15:H15"/>
    <mergeCell ref="G17:H17"/>
    <mergeCell ref="G16:H16"/>
    <mergeCell ref="G10:H10"/>
    <mergeCell ref="G9:H9"/>
    <mergeCell ref="G8:H8"/>
    <mergeCell ref="G7:H7"/>
    <mergeCell ref="G23:H23"/>
    <mergeCell ref="G19:H19"/>
    <mergeCell ref="G14:H14"/>
    <mergeCell ref="G12:H12"/>
    <mergeCell ref="G13:H13"/>
    <mergeCell ref="G21:H21"/>
    <mergeCell ref="G22:H22"/>
    <mergeCell ref="G20:H20"/>
    <mergeCell ref="G18:H18"/>
    <mergeCell ref="A1:K1"/>
    <mergeCell ref="A2:K2"/>
    <mergeCell ref="A3:K3"/>
    <mergeCell ref="C4:E4"/>
    <mergeCell ref="G5:H5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79" orientation="portrait" r:id="rId7"/>
  <headerFooter alignWithMargins="0">
    <oddHeader>&amp;R&amp;D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FF00FF"/>
    <pageSetUpPr fitToPage="1"/>
  </sheetPr>
  <dimension ref="A1:M77"/>
  <sheetViews>
    <sheetView topLeftCell="B10" zoomScale="115" zoomScaleNormal="115" zoomScalePageLayoutView="115" workbookViewId="0">
      <selection activeCell="H22" sqref="H22"/>
    </sheetView>
  </sheetViews>
  <sheetFormatPr defaultColWidth="0" defaultRowHeight="15.6" zeroHeight="1"/>
  <cols>
    <col min="1" max="1" width="5" style="50" customWidth="1"/>
    <col min="2" max="2" width="10.5546875" style="50" customWidth="1"/>
    <col min="3" max="3" width="8.5546875" style="50" customWidth="1"/>
    <col min="4" max="4" width="10" style="50" customWidth="1"/>
    <col min="5" max="5" width="15.6640625" style="50" customWidth="1"/>
    <col min="6" max="6" width="8.109375" style="50" customWidth="1"/>
    <col min="7" max="7" width="18.33203125" style="50" customWidth="1"/>
    <col min="8" max="11" width="8.109375" style="50" customWidth="1"/>
    <col min="12" max="12" width="9" style="50" customWidth="1"/>
    <col min="13" max="13" width="9" style="25" customWidth="1"/>
    <col min="14" max="16384" width="9" style="50" hidden="1"/>
  </cols>
  <sheetData>
    <row r="1" spans="1:13" ht="18.600000000000001" customHeight="1">
      <c r="A1" s="724" t="s">
        <v>36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64" t="s">
        <v>1484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08"/>
      <c r="G4" s="231"/>
      <c r="H4" s="409"/>
      <c r="I4" s="44"/>
      <c r="J4" s="32"/>
      <c r="K4" s="33"/>
    </row>
    <row r="5" spans="1:13" ht="18.600000000000001" customHeight="1">
      <c r="A5" s="263">
        <v>1</v>
      </c>
      <c r="B5" s="63">
        <v>7819</v>
      </c>
      <c r="C5" s="360" t="s">
        <v>7</v>
      </c>
      <c r="D5" s="278" t="s">
        <v>1432</v>
      </c>
      <c r="E5" s="279" t="s">
        <v>1433</v>
      </c>
      <c r="F5" s="63"/>
      <c r="G5" s="402" t="s">
        <v>1434</v>
      </c>
      <c r="H5" s="258"/>
      <c r="I5" s="210"/>
      <c r="J5" s="86"/>
      <c r="K5" s="104"/>
      <c r="L5" s="29"/>
      <c r="M5" s="29"/>
    </row>
    <row r="6" spans="1:13" ht="18.600000000000001" customHeight="1">
      <c r="A6" s="263">
        <v>2</v>
      </c>
      <c r="B6" s="63">
        <v>7821</v>
      </c>
      <c r="C6" s="360" t="s">
        <v>7</v>
      </c>
      <c r="D6" s="278" t="s">
        <v>1435</v>
      </c>
      <c r="E6" s="279" t="s">
        <v>1436</v>
      </c>
      <c r="F6" s="63"/>
      <c r="G6" s="402" t="s">
        <v>1437</v>
      </c>
      <c r="H6" s="258"/>
      <c r="I6" s="210"/>
      <c r="J6" s="105"/>
      <c r="K6" s="106"/>
      <c r="L6" s="29"/>
      <c r="M6" s="29"/>
    </row>
    <row r="7" spans="1:13" ht="18.600000000000001" customHeight="1">
      <c r="A7" s="263">
        <v>3</v>
      </c>
      <c r="B7" s="63">
        <v>7822</v>
      </c>
      <c r="C7" s="360" t="s">
        <v>7</v>
      </c>
      <c r="D7" s="278" t="s">
        <v>1438</v>
      </c>
      <c r="E7" s="279" t="s">
        <v>21</v>
      </c>
      <c r="F7" s="63"/>
      <c r="G7" s="402" t="s">
        <v>1439</v>
      </c>
      <c r="H7" s="258"/>
      <c r="I7" s="210"/>
      <c r="J7" s="28"/>
      <c r="K7" s="107"/>
      <c r="L7" s="29"/>
      <c r="M7" s="29"/>
    </row>
    <row r="8" spans="1:13" ht="18.600000000000001" customHeight="1">
      <c r="A8" s="263">
        <v>4</v>
      </c>
      <c r="B8" s="63">
        <v>7823</v>
      </c>
      <c r="C8" s="360" t="s">
        <v>7</v>
      </c>
      <c r="D8" s="278" t="s">
        <v>1440</v>
      </c>
      <c r="E8" s="279" t="s">
        <v>1441</v>
      </c>
      <c r="F8" s="63"/>
      <c r="G8" s="402" t="s">
        <v>1442</v>
      </c>
      <c r="H8" s="258"/>
      <c r="I8" s="210"/>
      <c r="J8" s="103"/>
      <c r="K8" s="104"/>
      <c r="L8" s="29"/>
      <c r="M8" s="29"/>
    </row>
    <row r="9" spans="1:13" ht="18.600000000000001" customHeight="1">
      <c r="A9" s="263">
        <v>5</v>
      </c>
      <c r="B9" s="63">
        <v>7825</v>
      </c>
      <c r="C9" s="360" t="s">
        <v>7</v>
      </c>
      <c r="D9" s="278" t="s">
        <v>1443</v>
      </c>
      <c r="E9" s="279" t="s">
        <v>682</v>
      </c>
      <c r="F9" s="63"/>
      <c r="G9" s="402" t="s">
        <v>1444</v>
      </c>
      <c r="H9" s="258"/>
      <c r="I9" s="210"/>
      <c r="J9" s="103"/>
      <c r="K9" s="104"/>
      <c r="L9" s="29"/>
      <c r="M9" s="29"/>
    </row>
    <row r="10" spans="1:13" ht="18.600000000000001" customHeight="1">
      <c r="A10" s="263">
        <v>6</v>
      </c>
      <c r="B10" s="63">
        <v>7832</v>
      </c>
      <c r="C10" s="360" t="s">
        <v>4</v>
      </c>
      <c r="D10" s="278" t="s">
        <v>1445</v>
      </c>
      <c r="E10" s="279" t="s">
        <v>472</v>
      </c>
      <c r="F10" s="63"/>
      <c r="G10" s="402" t="s">
        <v>1446</v>
      </c>
      <c r="H10" s="258"/>
      <c r="I10" s="210"/>
      <c r="J10" s="103"/>
      <c r="K10" s="104"/>
      <c r="L10" s="29"/>
      <c r="M10" s="29"/>
    </row>
    <row r="11" spans="1:13" ht="18.600000000000001" customHeight="1">
      <c r="A11" s="263">
        <v>7</v>
      </c>
      <c r="B11" s="63">
        <v>7833</v>
      </c>
      <c r="C11" s="360" t="s">
        <v>4</v>
      </c>
      <c r="D11" s="278" t="s">
        <v>1447</v>
      </c>
      <c r="E11" s="279" t="s">
        <v>530</v>
      </c>
      <c r="F11" s="63"/>
      <c r="G11" s="402" t="s">
        <v>1448</v>
      </c>
      <c r="H11" s="258"/>
      <c r="I11" s="210"/>
      <c r="J11" s="103"/>
      <c r="K11" s="104"/>
      <c r="L11" s="29"/>
      <c r="M11" s="29"/>
    </row>
    <row r="12" spans="1:13" ht="18.600000000000001" customHeight="1">
      <c r="A12" s="263">
        <v>8</v>
      </c>
      <c r="B12" s="63">
        <v>7835</v>
      </c>
      <c r="C12" s="360" t="s">
        <v>4</v>
      </c>
      <c r="D12" s="278" t="s">
        <v>1449</v>
      </c>
      <c r="E12" s="279" t="s">
        <v>1184</v>
      </c>
      <c r="F12" s="63"/>
      <c r="G12" s="402" t="s">
        <v>1450</v>
      </c>
      <c r="H12" s="258"/>
      <c r="I12" s="210"/>
      <c r="K12" s="35"/>
      <c r="L12" s="29"/>
      <c r="M12" s="29"/>
    </row>
    <row r="13" spans="1:13" ht="18.600000000000001" customHeight="1">
      <c r="A13" s="263">
        <v>9</v>
      </c>
      <c r="B13" s="63">
        <v>7837</v>
      </c>
      <c r="C13" s="360" t="s">
        <v>4</v>
      </c>
      <c r="D13" s="278" t="s">
        <v>1451</v>
      </c>
      <c r="E13" s="279" t="s">
        <v>588</v>
      </c>
      <c r="F13" s="63"/>
      <c r="G13" s="402" t="s">
        <v>1452</v>
      </c>
      <c r="H13" s="258"/>
      <c r="I13" s="210"/>
      <c r="J13" s="105"/>
      <c r="K13" s="106"/>
      <c r="L13" s="29"/>
      <c r="M13" s="29"/>
    </row>
    <row r="14" spans="1:13" ht="18.600000000000001" customHeight="1">
      <c r="A14" s="263">
        <v>10</v>
      </c>
      <c r="B14" s="63">
        <v>7843</v>
      </c>
      <c r="C14" s="360" t="s">
        <v>7</v>
      </c>
      <c r="D14" s="278" t="s">
        <v>1453</v>
      </c>
      <c r="E14" s="279" t="s">
        <v>115</v>
      </c>
      <c r="F14" s="63"/>
      <c r="G14" s="402" t="s">
        <v>1454</v>
      </c>
      <c r="H14" s="258"/>
      <c r="I14" s="210"/>
      <c r="J14" s="103"/>
      <c r="K14" s="104"/>
    </row>
    <row r="15" spans="1:13" ht="18.600000000000001" customHeight="1">
      <c r="A15" s="263">
        <v>11</v>
      </c>
      <c r="B15" s="63">
        <v>7844</v>
      </c>
      <c r="C15" s="360" t="s">
        <v>7</v>
      </c>
      <c r="D15" s="278" t="s">
        <v>1455</v>
      </c>
      <c r="E15" s="279" t="s">
        <v>833</v>
      </c>
      <c r="F15" s="63"/>
      <c r="G15" s="402" t="s">
        <v>1456</v>
      </c>
      <c r="H15" s="258"/>
      <c r="I15" s="210"/>
      <c r="J15" s="103"/>
      <c r="K15" s="104"/>
      <c r="L15" s="29"/>
      <c r="M15" s="29"/>
    </row>
    <row r="16" spans="1:13" ht="18.600000000000001" customHeight="1">
      <c r="A16" s="263">
        <v>12</v>
      </c>
      <c r="B16" s="63">
        <v>7872</v>
      </c>
      <c r="C16" s="360" t="s">
        <v>7</v>
      </c>
      <c r="D16" s="278" t="s">
        <v>1457</v>
      </c>
      <c r="E16" s="279" t="s">
        <v>933</v>
      </c>
      <c r="F16" s="63"/>
      <c r="G16" s="402" t="s">
        <v>1458</v>
      </c>
      <c r="H16" s="258"/>
      <c r="I16" s="210"/>
      <c r="J16" s="103"/>
      <c r="K16" s="104"/>
    </row>
    <row r="17" spans="1:13" ht="18.600000000000001" customHeight="1">
      <c r="A17" s="263">
        <v>13</v>
      </c>
      <c r="B17" s="63">
        <v>7878</v>
      </c>
      <c r="C17" s="360" t="s">
        <v>4</v>
      </c>
      <c r="D17" s="278" t="s">
        <v>1459</v>
      </c>
      <c r="E17" s="279" t="s">
        <v>1460</v>
      </c>
      <c r="F17" s="63"/>
      <c r="G17" s="402" t="s">
        <v>1461</v>
      </c>
      <c r="H17" s="258"/>
      <c r="I17" s="210"/>
      <c r="J17" s="103"/>
      <c r="K17" s="104"/>
      <c r="L17" s="29"/>
      <c r="M17" s="29"/>
    </row>
    <row r="18" spans="1:13" ht="18.600000000000001" customHeight="1">
      <c r="A18" s="263">
        <v>14</v>
      </c>
      <c r="B18" s="63">
        <v>7888</v>
      </c>
      <c r="C18" s="360" t="s">
        <v>4</v>
      </c>
      <c r="D18" s="278" t="s">
        <v>497</v>
      </c>
      <c r="E18" s="279" t="s">
        <v>988</v>
      </c>
      <c r="F18" s="63"/>
      <c r="G18" s="511" t="s">
        <v>1462</v>
      </c>
      <c r="H18" s="258"/>
      <c r="I18" s="210"/>
      <c r="J18" s="103"/>
      <c r="K18" s="104"/>
      <c r="L18" s="29"/>
      <c r="M18" s="29"/>
    </row>
    <row r="19" spans="1:13" ht="18.600000000000001" customHeight="1">
      <c r="A19" s="263">
        <v>15</v>
      </c>
      <c r="B19" s="477">
        <v>7920</v>
      </c>
      <c r="C19" s="483" t="s">
        <v>7</v>
      </c>
      <c r="D19" s="484" t="s">
        <v>1463</v>
      </c>
      <c r="E19" s="485" t="s">
        <v>98</v>
      </c>
      <c r="F19" s="263"/>
      <c r="G19" s="494">
        <v>1104301670251</v>
      </c>
      <c r="H19" s="496"/>
      <c r="I19" s="210"/>
      <c r="J19" s="103"/>
      <c r="K19" s="104"/>
      <c r="L19" s="29"/>
      <c r="M19" s="29"/>
    </row>
    <row r="20" spans="1:13" ht="18.600000000000001" customHeight="1">
      <c r="A20" s="263">
        <v>16</v>
      </c>
      <c r="B20" s="269">
        <v>7943</v>
      </c>
      <c r="C20" s="648" t="s">
        <v>4</v>
      </c>
      <c r="D20" s="649" t="s">
        <v>1818</v>
      </c>
      <c r="E20" s="650" t="s">
        <v>1819</v>
      </c>
      <c r="F20" s="269">
        <v>2567</v>
      </c>
      <c r="G20" s="651">
        <v>1319901793764</v>
      </c>
      <c r="H20" s="652"/>
      <c r="I20" s="210"/>
      <c r="J20" s="103"/>
      <c r="K20" s="104"/>
      <c r="L20" s="29"/>
      <c r="M20" s="29"/>
    </row>
    <row r="21" spans="1:13" ht="18.600000000000001" customHeight="1">
      <c r="A21" s="263">
        <v>17</v>
      </c>
      <c r="B21" s="263">
        <v>7944</v>
      </c>
      <c r="C21" s="360" t="s">
        <v>4</v>
      </c>
      <c r="D21" s="249" t="s">
        <v>826</v>
      </c>
      <c r="E21" s="288" t="s">
        <v>1125</v>
      </c>
      <c r="F21" s="263"/>
      <c r="G21" s="645">
        <v>1969900940881</v>
      </c>
      <c r="H21" s="496"/>
      <c r="I21" s="210"/>
      <c r="J21" s="103"/>
      <c r="K21" s="104"/>
      <c r="L21" s="29"/>
      <c r="M21" s="29"/>
    </row>
    <row r="22" spans="1:13" ht="18.600000000000001" customHeight="1">
      <c r="A22" s="263">
        <v>18</v>
      </c>
      <c r="B22" s="273">
        <v>8015</v>
      </c>
      <c r="C22" s="669" t="s">
        <v>1840</v>
      </c>
      <c r="D22" s="670" t="s">
        <v>1464</v>
      </c>
      <c r="E22" s="671" t="s">
        <v>1465</v>
      </c>
      <c r="F22" s="263"/>
      <c r="G22" s="645">
        <v>1459700109512</v>
      </c>
      <c r="H22" s="672" t="s">
        <v>1841</v>
      </c>
      <c r="I22" s="210"/>
      <c r="J22" s="103"/>
      <c r="K22" s="104"/>
      <c r="L22" s="29"/>
      <c r="M22" s="29"/>
    </row>
    <row r="23" spans="1:13" ht="18.600000000000001" customHeight="1">
      <c r="A23" s="263">
        <v>19</v>
      </c>
      <c r="B23" s="263">
        <v>8016</v>
      </c>
      <c r="C23" s="360" t="s">
        <v>4</v>
      </c>
      <c r="D23" s="249" t="s">
        <v>1323</v>
      </c>
      <c r="E23" s="288" t="s">
        <v>1466</v>
      </c>
      <c r="F23" s="263"/>
      <c r="G23" s="645">
        <v>1659902957962</v>
      </c>
      <c r="H23" s="512"/>
      <c r="I23" s="480"/>
      <c r="J23" s="509"/>
      <c r="K23" s="510"/>
      <c r="L23" s="29"/>
      <c r="M23" s="29"/>
    </row>
    <row r="24" spans="1:13" ht="18.600000000000001" customHeight="1">
      <c r="A24" s="263">
        <v>20</v>
      </c>
      <c r="B24" s="263">
        <v>8023</v>
      </c>
      <c r="C24" s="483" t="s">
        <v>7</v>
      </c>
      <c r="D24" s="484" t="s">
        <v>1467</v>
      </c>
      <c r="E24" s="485" t="s">
        <v>1468</v>
      </c>
      <c r="F24" s="263"/>
      <c r="G24" s="513">
        <v>1968600083613</v>
      </c>
      <c r="H24" s="490"/>
      <c r="I24" s="210"/>
      <c r="J24" s="103"/>
      <c r="K24" s="104"/>
      <c r="L24" s="29"/>
      <c r="M24" s="29"/>
    </row>
    <row r="25" spans="1:13" ht="18.600000000000001" customHeight="1">
      <c r="A25" s="263">
        <v>21</v>
      </c>
      <c r="B25" s="263">
        <v>8134</v>
      </c>
      <c r="C25" s="404" t="s">
        <v>7</v>
      </c>
      <c r="D25" s="249" t="s">
        <v>1469</v>
      </c>
      <c r="E25" s="288" t="s">
        <v>1470</v>
      </c>
      <c r="F25" s="263"/>
      <c r="G25" s="646">
        <v>1129800209350</v>
      </c>
      <c r="H25" s="490"/>
      <c r="I25" s="235"/>
      <c r="J25" s="11"/>
      <c r="K25" s="104"/>
      <c r="L25" s="29"/>
      <c r="M25" s="29"/>
    </row>
    <row r="26" spans="1:13" ht="18.600000000000001" customHeight="1">
      <c r="A26" s="263">
        <v>22</v>
      </c>
      <c r="B26" s="263">
        <v>8135</v>
      </c>
      <c r="C26" s="404" t="s">
        <v>7</v>
      </c>
      <c r="D26" s="249" t="s">
        <v>1471</v>
      </c>
      <c r="E26" s="288" t="s">
        <v>788</v>
      </c>
      <c r="F26" s="263"/>
      <c r="G26" s="646">
        <v>1100300259465</v>
      </c>
      <c r="H26" s="496"/>
      <c r="I26" s="210"/>
      <c r="J26" s="103"/>
      <c r="K26" s="104"/>
      <c r="L26" s="29"/>
      <c r="M26" s="29"/>
    </row>
    <row r="27" spans="1:13" ht="18.600000000000001" customHeight="1">
      <c r="A27" s="263">
        <v>23</v>
      </c>
      <c r="B27" s="263">
        <v>8137</v>
      </c>
      <c r="C27" s="404" t="s">
        <v>7</v>
      </c>
      <c r="D27" s="249" t="s">
        <v>1472</v>
      </c>
      <c r="E27" s="288" t="s">
        <v>1473</v>
      </c>
      <c r="F27" s="263"/>
      <c r="G27" s="645">
        <v>1101000592593</v>
      </c>
      <c r="H27" s="482"/>
      <c r="I27" s="210"/>
      <c r="J27" s="210"/>
      <c r="K27" s="211"/>
    </row>
    <row r="28" spans="1:13" ht="21" customHeight="1">
      <c r="A28" s="263">
        <v>24</v>
      </c>
      <c r="B28" s="263">
        <v>8159</v>
      </c>
      <c r="C28" s="360" t="s">
        <v>7</v>
      </c>
      <c r="D28" s="249" t="s">
        <v>1474</v>
      </c>
      <c r="E28" s="288" t="s">
        <v>1475</v>
      </c>
      <c r="F28" s="263"/>
      <c r="G28" s="645">
        <v>1499900793743</v>
      </c>
      <c r="H28" s="496"/>
      <c r="I28" s="210"/>
      <c r="J28" s="210"/>
      <c r="K28" s="211"/>
      <c r="L28" s="29"/>
      <c r="M28" s="29"/>
    </row>
    <row r="29" spans="1:13" ht="18.600000000000001" customHeight="1">
      <c r="A29" s="263">
        <v>25</v>
      </c>
      <c r="B29" s="212">
        <v>8182</v>
      </c>
      <c r="C29" s="360" t="s">
        <v>4</v>
      </c>
      <c r="D29" s="210" t="s">
        <v>176</v>
      </c>
      <c r="E29" s="211" t="s">
        <v>1476</v>
      </c>
      <c r="F29" s="263"/>
      <c r="G29" s="647">
        <v>1459901750266</v>
      </c>
      <c r="H29" s="496"/>
      <c r="I29" s="210"/>
      <c r="J29" s="47"/>
      <c r="K29" s="104"/>
      <c r="L29" s="29"/>
      <c r="M29" s="29"/>
    </row>
    <row r="30" spans="1:13" ht="18.600000000000001" customHeight="1">
      <c r="A30" s="263">
        <v>26</v>
      </c>
      <c r="B30" s="217">
        <v>8293</v>
      </c>
      <c r="C30" s="360" t="s">
        <v>7</v>
      </c>
      <c r="D30" s="215" t="s">
        <v>1750</v>
      </c>
      <c r="E30" s="216" t="s">
        <v>1566</v>
      </c>
      <c r="F30" s="217">
        <v>2567</v>
      </c>
      <c r="G30" s="644">
        <v>1103400396955</v>
      </c>
      <c r="H30" s="210"/>
      <c r="I30" s="103"/>
      <c r="J30" s="103"/>
      <c r="K30" s="104"/>
    </row>
    <row r="31" spans="1:13" ht="18.600000000000001" customHeight="1">
      <c r="A31" s="263">
        <v>27</v>
      </c>
      <c r="B31" s="217"/>
      <c r="C31" s="423"/>
      <c r="D31" s="215"/>
      <c r="E31" s="216"/>
      <c r="F31" s="217"/>
      <c r="G31" s="457"/>
      <c r="H31" s="458"/>
      <c r="I31" s="103"/>
      <c r="J31" s="103"/>
      <c r="K31" s="104"/>
    </row>
    <row r="32" spans="1:13" ht="18.600000000000001" customHeight="1">
      <c r="A32" s="263">
        <v>28</v>
      </c>
      <c r="B32" s="217"/>
      <c r="C32" s="220"/>
      <c r="D32" s="215"/>
      <c r="E32" s="216"/>
      <c r="F32" s="217"/>
      <c r="G32" s="516"/>
      <c r="H32" s="517"/>
      <c r="I32" s="103"/>
      <c r="J32" s="103"/>
      <c r="K32" s="104"/>
    </row>
    <row r="33" spans="1:11" ht="18.600000000000001" customHeight="1">
      <c r="A33" s="263">
        <v>29</v>
      </c>
      <c r="B33" s="113"/>
      <c r="C33" s="114"/>
      <c r="D33" s="115"/>
      <c r="E33" s="116"/>
      <c r="F33" s="117"/>
      <c r="G33" s="103"/>
      <c r="H33" s="103"/>
      <c r="I33" s="103"/>
      <c r="J33" s="103"/>
      <c r="K33" s="104"/>
    </row>
    <row r="34" spans="1:11" ht="18.600000000000001" customHeight="1">
      <c r="A34" s="22"/>
      <c r="B34" s="113"/>
      <c r="C34" s="114"/>
      <c r="D34" s="115"/>
      <c r="E34" s="116"/>
      <c r="F34" s="117"/>
      <c r="G34" s="103"/>
      <c r="H34" s="103"/>
      <c r="I34" s="103"/>
      <c r="J34" s="103"/>
      <c r="K34" s="104"/>
    </row>
    <row r="35" spans="1:11" ht="18.600000000000001" customHeight="1">
      <c r="A35"/>
      <c r="B35"/>
      <c r="C35"/>
      <c r="D35"/>
      <c r="E35"/>
      <c r="F35"/>
      <c r="G35"/>
      <c r="H35"/>
      <c r="I35"/>
      <c r="J35"/>
      <c r="K35"/>
    </row>
    <row r="36" spans="1:11" ht="18.600000000000001" customHeight="1">
      <c r="A36"/>
      <c r="B36"/>
      <c r="C36"/>
      <c r="D36"/>
      <c r="E36"/>
      <c r="F36"/>
      <c r="G36"/>
      <c r="H36"/>
      <c r="I36"/>
      <c r="J36"/>
      <c r="K36"/>
    </row>
    <row r="37" spans="1:11" ht="18.600000000000001" customHeight="1">
      <c r="A37"/>
      <c r="B37"/>
      <c r="C37"/>
      <c r="D37"/>
      <c r="E37"/>
      <c r="F37"/>
      <c r="G37"/>
      <c r="H37"/>
      <c r="I37"/>
      <c r="J37"/>
      <c r="K37"/>
    </row>
    <row r="38" spans="1:11" ht="18.600000000000001" customHeight="1">
      <c r="A38"/>
      <c r="B38"/>
      <c r="C38"/>
      <c r="D38"/>
      <c r="E38"/>
      <c r="F38"/>
      <c r="G38"/>
      <c r="H38"/>
      <c r="I38"/>
      <c r="J38"/>
      <c r="K38"/>
    </row>
    <row r="39" spans="1:11" ht="18.600000000000001" customHeight="1">
      <c r="A39"/>
      <c r="B39"/>
      <c r="C39"/>
      <c r="D39"/>
      <c r="E39"/>
      <c r="F39"/>
      <c r="G39"/>
      <c r="H39"/>
      <c r="I39"/>
      <c r="J39"/>
      <c r="K39"/>
    </row>
    <row r="40" spans="1:11" ht="18.600000000000001" customHeight="1">
      <c r="A40" s="30"/>
      <c r="B40" s="30"/>
      <c r="C40" s="29"/>
      <c r="D40" s="29"/>
      <c r="E40" s="29"/>
      <c r="F40" s="31"/>
      <c r="G40" s="25"/>
      <c r="H40" s="25"/>
    </row>
    <row r="41" spans="1:11" ht="18.600000000000001" customHeight="1">
      <c r="A41" s="30"/>
      <c r="B41" s="30"/>
      <c r="C41" s="29"/>
      <c r="D41" s="29"/>
      <c r="E41" s="29"/>
      <c r="F41" s="31"/>
      <c r="G41" s="25"/>
      <c r="H41" s="25"/>
    </row>
    <row r="42" spans="1:11" ht="18.600000000000001" customHeight="1">
      <c r="A42" s="30"/>
      <c r="B42" s="30"/>
      <c r="C42" s="29"/>
      <c r="D42" s="29"/>
      <c r="E42" s="29"/>
      <c r="F42" s="31"/>
      <c r="G42" s="25"/>
      <c r="H42" s="25"/>
    </row>
    <row r="43" spans="1:11" ht="18.600000000000001" customHeight="1">
      <c r="A43" s="30"/>
      <c r="B43" s="30"/>
      <c r="C43" s="29"/>
      <c r="D43" s="29"/>
      <c r="E43" s="29"/>
      <c r="F43" s="31"/>
      <c r="G43" s="25"/>
      <c r="H43" s="25"/>
    </row>
    <row r="44" spans="1:11" ht="18.600000000000001" customHeight="1">
      <c r="A44" s="25"/>
      <c r="B44" s="25"/>
      <c r="C44" s="25"/>
      <c r="D44" s="25"/>
      <c r="E44" s="25"/>
      <c r="F44" s="25"/>
      <c r="G44" s="25"/>
      <c r="H44" s="25"/>
    </row>
    <row r="45" spans="1:11">
      <c r="B45" s="25" t="s">
        <v>8</v>
      </c>
      <c r="C45" s="25">
        <f>COUNTIF(C5:C39,"เด็กชาย")</f>
        <v>15</v>
      </c>
    </row>
    <row r="46" spans="1:11">
      <c r="B46" s="25" t="s">
        <v>11</v>
      </c>
      <c r="C46" s="25">
        <f>COUNTIF(C5:C39,"เด็กหญิง")</f>
        <v>10</v>
      </c>
    </row>
    <row r="47" spans="1:11">
      <c r="B47" s="25"/>
      <c r="C47" s="25">
        <f>SUM(C45:C46)</f>
        <v>25</v>
      </c>
    </row>
    <row r="48" spans="1:11"/>
    <row r="49" spans="2:4"/>
    <row r="50" spans="2:4" ht="21">
      <c r="B50" s="29"/>
      <c r="C50" s="29"/>
      <c r="D50" s="29"/>
    </row>
    <row r="51" spans="2:4"/>
    <row r="52" spans="2:4"/>
    <row r="53" spans="2:4"/>
    <row r="54" spans="2:4"/>
    <row r="55" spans="2:4"/>
    <row r="56" spans="2:4"/>
    <row r="57" spans="2:4"/>
    <row r="58" spans="2:4"/>
    <row r="59" spans="2:4"/>
    <row r="60" spans="2:4"/>
    <row r="61" spans="2:4"/>
    <row r="62" spans="2:4"/>
    <row r="63" spans="2:4"/>
    <row r="64" spans="2:4"/>
    <row r="65"/>
    <row r="66"/>
    <row r="67"/>
    <row r="68"/>
    <row r="69"/>
    <row r="70"/>
    <row r="71"/>
    <row r="72"/>
    <row r="73"/>
    <row r="74"/>
    <row r="75"/>
    <row r="76"/>
    <row r="77"/>
  </sheetData>
  <sortState ref="B6:F34">
    <sortCondition ref="B6:B34"/>
  </sortState>
  <customSheetViews>
    <customSheetView guid="{56EDC057-306A-408D-B0FD-5D29C1CAD787}" scale="160" showPageBreaks="1" fitToPage="1" printArea="1" hiddenRows="1" hiddenColumns="1" topLeftCell="A22">
      <selection sqref="A1:K1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1"/>
      <headerFooter>
        <oddHeader>&amp;R&amp;D</oddHeader>
      </headerFooter>
    </customSheetView>
    <customSheetView guid="{961BCA82-BD05-40E7-86D3-57E43A60794D}" scale="160" showPageBreaks="1" fitToPage="1" printArea="1" hiddenRows="1" hiddenColumns="1" topLeftCell="A22">
      <selection sqref="A1:K1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2"/>
      <headerFooter>
        <oddHeader>&amp;R&amp;D</oddHeader>
      </headerFooter>
    </customSheetView>
    <customSheetView guid="{CC1544AC-A701-4C0E-A140-8075A6E63E4E}" scale="160" showPageBreaks="1" fitToPage="1" printArea="1" hiddenRows="1" hiddenColumns="1" topLeftCell="A16">
      <selection activeCell="G21" sqref="G21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3"/>
      <headerFooter>
        <oddHeader>&amp;R&amp;D</oddHeader>
      </headerFooter>
    </customSheetView>
    <customSheetView guid="{EA7770B0-9E8D-4B7A-86A1-8A3360A78773}" scale="160" showPageBreaks="1" fitToPage="1" printArea="1" hiddenRows="1" hiddenColumns="1" topLeftCell="A25">
      <selection activeCell="H34" sqref="H34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4"/>
      <headerFooter>
        <oddHeader>&amp;R&amp;D</oddHeader>
      </headerFooter>
    </customSheetView>
    <customSheetView guid="{FF8316E1-40F7-472B-A7E4-36F937EFBF40}" scale="160" fitToPage="1" hiddenRows="1" hiddenColumns="1" topLeftCell="A13">
      <selection activeCell="D29" sqref="D29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5"/>
      <headerFooter>
        <oddHeader>&amp;R&amp;D</oddHeader>
      </headerFooter>
    </customSheetView>
    <customSheetView guid="{B62A0AE4-F8E4-4480-B3DB-FE48C90F4F01}" scale="160" fitToPage="1" hiddenRows="1" hiddenColumns="1" topLeftCell="A22">
      <selection sqref="A1:K1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6"/>
      <headerFooter>
        <oddHeader>&amp;R&amp;D</oddHeader>
      </headerFooter>
    </customSheetView>
  </customSheetViews>
  <mergeCells count="4">
    <mergeCell ref="A1:K1"/>
    <mergeCell ref="A2:K2"/>
    <mergeCell ref="A3:K3"/>
    <mergeCell ref="C4:E4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81" orientation="portrait" r:id="rId7"/>
  <headerFooter>
    <oddHeader>&amp;R&amp;D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FF00FF"/>
    <pageSetUpPr fitToPage="1"/>
  </sheetPr>
  <dimension ref="A1:M74"/>
  <sheetViews>
    <sheetView topLeftCell="A19" zoomScaleNormal="100" zoomScalePageLayoutView="130" workbookViewId="0">
      <selection activeCell="B31" sqref="B31"/>
    </sheetView>
  </sheetViews>
  <sheetFormatPr defaultColWidth="0" defaultRowHeight="18.899999999999999" customHeight="1" zeroHeight="1"/>
  <cols>
    <col min="1" max="1" width="5" style="29" customWidth="1"/>
    <col min="2" max="2" width="11.44140625" style="29" customWidth="1"/>
    <col min="3" max="3" width="8.6640625" style="29" customWidth="1"/>
    <col min="4" max="4" width="10.88671875" style="29" customWidth="1"/>
    <col min="5" max="5" width="11.88671875" style="29" customWidth="1"/>
    <col min="6" max="11" width="8.109375" style="29" customWidth="1"/>
    <col min="12" max="12" width="9" style="29" customWidth="1"/>
    <col min="13" max="13" width="9" style="25" customWidth="1"/>
    <col min="14" max="16384" width="9" style="29" hidden="1"/>
  </cols>
  <sheetData>
    <row r="1" spans="1:13" ht="19.5" customHeight="1">
      <c r="A1" s="724" t="s">
        <v>37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9.5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9.5" customHeight="1">
      <c r="A3" s="764" t="s">
        <v>400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08"/>
      <c r="G4" s="231"/>
      <c r="H4" s="409"/>
      <c r="I4" s="44"/>
      <c r="J4" s="32"/>
      <c r="K4" s="33"/>
    </row>
    <row r="5" spans="1:13" ht="18.899999999999999" customHeight="1">
      <c r="A5" s="263">
        <v>1</v>
      </c>
      <c r="B5" s="12">
        <v>7845</v>
      </c>
      <c r="C5" s="333" t="s">
        <v>7</v>
      </c>
      <c r="D5" s="334" t="s">
        <v>1391</v>
      </c>
      <c r="E5" s="335" t="s">
        <v>85</v>
      </c>
      <c r="F5" s="328"/>
      <c r="G5" s="788">
        <v>1104301625141</v>
      </c>
      <c r="H5" s="789"/>
      <c r="I5" s="215"/>
      <c r="J5" s="215"/>
      <c r="K5" s="216"/>
      <c r="M5" s="29"/>
    </row>
    <row r="6" spans="1:13" ht="18.899999999999999" customHeight="1">
      <c r="A6" s="263">
        <v>2</v>
      </c>
      <c r="B6" s="12">
        <v>7846</v>
      </c>
      <c r="C6" s="333" t="s">
        <v>7</v>
      </c>
      <c r="D6" s="334" t="s">
        <v>1392</v>
      </c>
      <c r="E6" s="335" t="s">
        <v>1393</v>
      </c>
      <c r="F6" s="328"/>
      <c r="G6" s="788">
        <v>1100300258493</v>
      </c>
      <c r="H6" s="789"/>
      <c r="I6" s="215"/>
      <c r="J6" s="215"/>
      <c r="K6" s="216"/>
      <c r="M6" s="29"/>
    </row>
    <row r="7" spans="1:13" ht="18.899999999999999" customHeight="1">
      <c r="A7" s="263">
        <v>3</v>
      </c>
      <c r="B7" s="12">
        <v>7854</v>
      </c>
      <c r="C7" s="333" t="s">
        <v>7</v>
      </c>
      <c r="D7" s="334" t="s">
        <v>1394</v>
      </c>
      <c r="E7" s="335" t="s">
        <v>104</v>
      </c>
      <c r="F7" s="328"/>
      <c r="G7" s="788">
        <v>1101000600014</v>
      </c>
      <c r="H7" s="789"/>
      <c r="I7" s="215"/>
      <c r="J7" s="215"/>
      <c r="K7" s="216"/>
      <c r="M7" s="29"/>
    </row>
    <row r="8" spans="1:13" ht="18.899999999999999" customHeight="1">
      <c r="A8" s="263">
        <v>4</v>
      </c>
      <c r="B8" s="12">
        <v>7855</v>
      </c>
      <c r="C8" s="333" t="s">
        <v>7</v>
      </c>
      <c r="D8" s="334" t="s">
        <v>1395</v>
      </c>
      <c r="E8" s="335" t="s">
        <v>1396</v>
      </c>
      <c r="F8" s="328"/>
      <c r="G8" s="520" t="s">
        <v>1397</v>
      </c>
      <c r="H8" s="521"/>
      <c r="I8" s="215"/>
      <c r="J8" s="215"/>
      <c r="K8" s="216"/>
      <c r="M8" s="29"/>
    </row>
    <row r="9" spans="1:13" ht="18.899999999999999" customHeight="1">
      <c r="A9" s="263">
        <v>5</v>
      </c>
      <c r="B9" s="12">
        <v>7856</v>
      </c>
      <c r="C9" s="333" t="s">
        <v>4</v>
      </c>
      <c r="D9" s="334" t="s">
        <v>1398</v>
      </c>
      <c r="E9" s="335" t="s">
        <v>434</v>
      </c>
      <c r="F9" s="328"/>
      <c r="G9" s="788">
        <v>1101000580625</v>
      </c>
      <c r="H9" s="789"/>
      <c r="I9" s="215"/>
      <c r="J9" s="215"/>
      <c r="K9" s="216"/>
      <c r="M9" s="29"/>
    </row>
    <row r="10" spans="1:13" ht="18.899999999999999" customHeight="1">
      <c r="A10" s="263">
        <v>6</v>
      </c>
      <c r="B10" s="12">
        <v>7857</v>
      </c>
      <c r="C10" s="333" t="s">
        <v>4</v>
      </c>
      <c r="D10" s="334" t="s">
        <v>1399</v>
      </c>
      <c r="E10" s="335" t="s">
        <v>1400</v>
      </c>
      <c r="F10" s="328"/>
      <c r="G10" s="788">
        <v>1101000593247</v>
      </c>
      <c r="H10" s="789"/>
      <c r="I10" s="215"/>
      <c r="J10" s="215"/>
      <c r="K10" s="216"/>
      <c r="M10" s="29"/>
    </row>
    <row r="11" spans="1:13" ht="18.899999999999999" customHeight="1">
      <c r="A11" s="263">
        <v>7</v>
      </c>
      <c r="B11" s="12">
        <v>7859</v>
      </c>
      <c r="C11" s="333" t="s">
        <v>4</v>
      </c>
      <c r="D11" s="334" t="s">
        <v>1401</v>
      </c>
      <c r="E11" s="335" t="s">
        <v>1402</v>
      </c>
      <c r="F11" s="328"/>
      <c r="G11" s="788">
        <v>1100300260251</v>
      </c>
      <c r="H11" s="789"/>
      <c r="I11" s="215"/>
      <c r="J11" s="215"/>
      <c r="K11" s="216"/>
      <c r="M11" s="29"/>
    </row>
    <row r="12" spans="1:13" ht="18.899999999999999" customHeight="1">
      <c r="A12" s="263">
        <v>8</v>
      </c>
      <c r="B12" s="12">
        <v>7860</v>
      </c>
      <c r="C12" s="333" t="s">
        <v>4</v>
      </c>
      <c r="D12" s="334" t="s">
        <v>1403</v>
      </c>
      <c r="E12" s="335" t="s">
        <v>1061</v>
      </c>
      <c r="F12" s="328"/>
      <c r="G12" s="788">
        <v>1420901451953</v>
      </c>
      <c r="H12" s="789"/>
      <c r="I12" s="215"/>
      <c r="J12" s="215"/>
      <c r="K12" s="216"/>
      <c r="M12" s="29"/>
    </row>
    <row r="13" spans="1:13" ht="18.899999999999999" customHeight="1">
      <c r="A13" s="263">
        <v>9</v>
      </c>
      <c r="B13" s="12">
        <v>7861</v>
      </c>
      <c r="C13" s="333" t="s">
        <v>4</v>
      </c>
      <c r="D13" s="334" t="s">
        <v>1404</v>
      </c>
      <c r="E13" s="335" t="s">
        <v>1405</v>
      </c>
      <c r="F13" s="328"/>
      <c r="G13" s="464" t="s">
        <v>1406</v>
      </c>
      <c r="H13" s="334"/>
      <c r="I13" s="215"/>
      <c r="J13" s="215"/>
      <c r="K13" s="216"/>
      <c r="M13" s="29"/>
    </row>
    <row r="14" spans="1:13" ht="18.899999999999999" customHeight="1">
      <c r="A14" s="263">
        <v>10</v>
      </c>
      <c r="B14" s="12">
        <v>7862</v>
      </c>
      <c r="C14" s="333" t="s">
        <v>4</v>
      </c>
      <c r="D14" s="334" t="s">
        <v>1407</v>
      </c>
      <c r="E14" s="335" t="s">
        <v>1408</v>
      </c>
      <c r="F14" s="328"/>
      <c r="G14" s="788">
        <v>1101000608279</v>
      </c>
      <c r="H14" s="789"/>
      <c r="I14" s="215"/>
      <c r="J14" s="215"/>
      <c r="K14" s="216"/>
      <c r="M14" s="29"/>
    </row>
    <row r="15" spans="1:13" ht="18.899999999999999" customHeight="1">
      <c r="A15" s="263">
        <v>11</v>
      </c>
      <c r="B15" s="12">
        <v>7863</v>
      </c>
      <c r="C15" s="333" t="s">
        <v>4</v>
      </c>
      <c r="D15" s="334" t="s">
        <v>1409</v>
      </c>
      <c r="E15" s="335" t="s">
        <v>98</v>
      </c>
      <c r="F15" s="328"/>
      <c r="G15" s="788">
        <v>1100300260960</v>
      </c>
      <c r="H15" s="789"/>
      <c r="I15" s="215"/>
      <c r="J15" s="215"/>
      <c r="K15" s="216"/>
      <c r="M15" s="29"/>
    </row>
    <row r="16" spans="1:13" ht="18.899999999999999" customHeight="1">
      <c r="A16" s="263">
        <v>12</v>
      </c>
      <c r="B16" s="12">
        <v>7867</v>
      </c>
      <c r="C16" s="333" t="s">
        <v>7</v>
      </c>
      <c r="D16" s="334" t="s">
        <v>1410</v>
      </c>
      <c r="E16" s="335" t="s">
        <v>561</v>
      </c>
      <c r="F16" s="328"/>
      <c r="G16" s="788">
        <v>1730301221253</v>
      </c>
      <c r="H16" s="789"/>
      <c r="I16" s="215"/>
      <c r="J16" s="215"/>
      <c r="K16" s="216"/>
      <c r="M16" s="29"/>
    </row>
    <row r="17" spans="1:13" ht="18.899999999999999" customHeight="1">
      <c r="A17" s="263">
        <v>13</v>
      </c>
      <c r="B17" s="12">
        <v>7868</v>
      </c>
      <c r="C17" s="333" t="s">
        <v>7</v>
      </c>
      <c r="D17" s="334" t="s">
        <v>1411</v>
      </c>
      <c r="E17" s="335" t="s">
        <v>89</v>
      </c>
      <c r="F17" s="328"/>
      <c r="G17" s="788">
        <v>1101000614198</v>
      </c>
      <c r="H17" s="789"/>
      <c r="I17" s="213"/>
      <c r="J17" s="215"/>
      <c r="K17" s="216"/>
      <c r="M17" s="29"/>
    </row>
    <row r="18" spans="1:13" ht="18.899999999999999" customHeight="1">
      <c r="A18" s="263">
        <v>14</v>
      </c>
      <c r="B18" s="12">
        <v>7869</v>
      </c>
      <c r="C18" s="333" t="s">
        <v>7</v>
      </c>
      <c r="D18" s="334" t="s">
        <v>1412</v>
      </c>
      <c r="E18" s="335" t="s">
        <v>1413</v>
      </c>
      <c r="F18" s="328"/>
      <c r="G18" s="788">
        <v>1120601195679</v>
      </c>
      <c r="H18" s="789"/>
      <c r="I18" s="215"/>
      <c r="J18" s="215"/>
      <c r="K18" s="216"/>
      <c r="M18" s="29"/>
    </row>
    <row r="19" spans="1:13" ht="18.899999999999999" customHeight="1">
      <c r="A19" s="263">
        <v>15</v>
      </c>
      <c r="B19" s="12">
        <v>7879</v>
      </c>
      <c r="C19" s="333" t="s">
        <v>4</v>
      </c>
      <c r="D19" s="334" t="s">
        <v>1414</v>
      </c>
      <c r="E19" s="335" t="s">
        <v>1415</v>
      </c>
      <c r="F19" s="328"/>
      <c r="G19" s="788">
        <v>1100300259279</v>
      </c>
      <c r="H19" s="789"/>
      <c r="I19" s="215"/>
      <c r="J19" s="215"/>
      <c r="K19" s="216"/>
      <c r="M19" s="29"/>
    </row>
    <row r="20" spans="1:13" ht="18.899999999999999" customHeight="1">
      <c r="A20" s="263">
        <v>16</v>
      </c>
      <c r="B20" s="503">
        <v>8028</v>
      </c>
      <c r="C20" s="504" t="s">
        <v>7</v>
      </c>
      <c r="D20" s="505" t="s">
        <v>1416</v>
      </c>
      <c r="E20" s="506" t="s">
        <v>1417</v>
      </c>
      <c r="F20" s="507">
        <v>2565</v>
      </c>
      <c r="G20" s="790">
        <v>1100300260064</v>
      </c>
      <c r="H20" s="791"/>
      <c r="I20" s="213"/>
      <c r="J20" s="213"/>
      <c r="K20" s="214"/>
      <c r="M20" s="29"/>
    </row>
    <row r="21" spans="1:13" ht="18.899999999999999" customHeight="1">
      <c r="A21" s="263">
        <v>17</v>
      </c>
      <c r="B21" s="23">
        <v>8040</v>
      </c>
      <c r="C21" s="423" t="s">
        <v>7</v>
      </c>
      <c r="D21" s="406" t="s">
        <v>1418</v>
      </c>
      <c r="E21" s="413" t="s">
        <v>680</v>
      </c>
      <c r="F21" s="328">
        <v>2565</v>
      </c>
      <c r="G21" s="767">
        <v>1104301651371</v>
      </c>
      <c r="H21" s="768"/>
      <c r="I21" s="227"/>
      <c r="J21" s="227"/>
      <c r="K21" s="228"/>
      <c r="M21" s="29"/>
    </row>
    <row r="22" spans="1:13" ht="18.899999999999999" customHeight="1">
      <c r="A22" s="263">
        <v>18</v>
      </c>
      <c r="B22" s="219">
        <v>8107</v>
      </c>
      <c r="C22" s="423" t="s">
        <v>4</v>
      </c>
      <c r="D22" s="376" t="s">
        <v>1229</v>
      </c>
      <c r="E22" s="376" t="s">
        <v>1419</v>
      </c>
      <c r="F22" s="328">
        <v>2566</v>
      </c>
      <c r="G22" s="767">
        <v>1759900586842</v>
      </c>
      <c r="H22" s="768"/>
      <c r="I22" s="215"/>
      <c r="J22" s="215"/>
      <c r="K22" s="216"/>
    </row>
    <row r="23" spans="1:13" ht="18.899999999999999" customHeight="1">
      <c r="A23" s="263">
        <v>19</v>
      </c>
      <c r="B23" s="219">
        <v>8144</v>
      </c>
      <c r="C23" s="398" t="s">
        <v>7</v>
      </c>
      <c r="D23" s="376" t="s">
        <v>1420</v>
      </c>
      <c r="E23" s="376" t="s">
        <v>21</v>
      </c>
      <c r="F23" s="328">
        <v>2566</v>
      </c>
      <c r="G23" s="767">
        <v>1306200167015</v>
      </c>
      <c r="H23" s="768"/>
      <c r="I23" s="500"/>
      <c r="J23" s="500"/>
      <c r="K23" s="501"/>
    </row>
    <row r="24" spans="1:13" ht="18.899999999999999" customHeight="1">
      <c r="A24" s="263">
        <v>20</v>
      </c>
      <c r="B24" s="408">
        <v>8145</v>
      </c>
      <c r="C24" s="380" t="s">
        <v>7</v>
      </c>
      <c r="D24" s="376" t="s">
        <v>1421</v>
      </c>
      <c r="E24" s="377" t="s">
        <v>1422</v>
      </c>
      <c r="F24" s="328">
        <v>2566</v>
      </c>
      <c r="G24" s="780">
        <v>1101000595495</v>
      </c>
      <c r="H24" s="781"/>
      <c r="I24" s="502"/>
      <c r="J24" s="215"/>
      <c r="K24" s="216"/>
    </row>
    <row r="25" spans="1:13" ht="18.899999999999999" customHeight="1">
      <c r="A25" s="263">
        <v>21</v>
      </c>
      <c r="B25" s="219">
        <v>8147</v>
      </c>
      <c r="C25" s="380" t="s">
        <v>7</v>
      </c>
      <c r="D25" s="376" t="s">
        <v>1423</v>
      </c>
      <c r="E25" s="377" t="s">
        <v>1424</v>
      </c>
      <c r="F25" s="328">
        <v>2566</v>
      </c>
      <c r="G25" s="767">
        <v>1101000595754</v>
      </c>
      <c r="H25" s="768"/>
      <c r="I25" s="227"/>
      <c r="J25" s="227"/>
      <c r="K25" s="228"/>
      <c r="M25" s="29"/>
    </row>
    <row r="26" spans="1:13" ht="18.899999999999999" customHeight="1">
      <c r="A26" s="263">
        <v>22</v>
      </c>
      <c r="B26" s="408">
        <v>8148</v>
      </c>
      <c r="C26" s="380" t="s">
        <v>7</v>
      </c>
      <c r="D26" s="378" t="s">
        <v>1425</v>
      </c>
      <c r="E26" s="379" t="s">
        <v>1426</v>
      </c>
      <c r="F26" s="328">
        <v>2566</v>
      </c>
      <c r="G26" s="767">
        <v>1104301635545</v>
      </c>
      <c r="H26" s="768"/>
      <c r="I26" s="215"/>
      <c r="J26" s="215"/>
      <c r="K26" s="216"/>
      <c r="M26" s="29"/>
    </row>
    <row r="27" spans="1:13" ht="18.899999999999999" customHeight="1">
      <c r="A27" s="263">
        <v>23</v>
      </c>
      <c r="B27" s="219">
        <v>8149</v>
      </c>
      <c r="C27" s="380" t="s">
        <v>7</v>
      </c>
      <c r="D27" s="376" t="s">
        <v>1427</v>
      </c>
      <c r="E27" s="377" t="s">
        <v>810</v>
      </c>
      <c r="F27" s="328">
        <v>2566</v>
      </c>
      <c r="G27" s="767">
        <v>1101000597960</v>
      </c>
      <c r="H27" s="768"/>
      <c r="I27" s="215"/>
      <c r="J27" s="215"/>
      <c r="K27" s="216"/>
      <c r="M27" s="29"/>
    </row>
    <row r="28" spans="1:13" ht="18.899999999999999" customHeight="1">
      <c r="A28" s="263">
        <v>24</v>
      </c>
      <c r="B28" s="263">
        <v>8152</v>
      </c>
      <c r="C28" s="404" t="s">
        <v>7</v>
      </c>
      <c r="D28" s="249" t="s">
        <v>1428</v>
      </c>
      <c r="E28" s="288" t="s">
        <v>759</v>
      </c>
      <c r="F28" s="219">
        <v>2566</v>
      </c>
      <c r="G28" s="767">
        <v>1104301612464</v>
      </c>
      <c r="H28" s="768"/>
      <c r="I28" s="215"/>
      <c r="J28" s="215"/>
      <c r="K28" s="216"/>
      <c r="M28" s="29"/>
    </row>
    <row r="29" spans="1:13" ht="18.899999999999999" customHeight="1">
      <c r="A29" s="263">
        <v>25</v>
      </c>
      <c r="B29" s="263">
        <v>8153</v>
      </c>
      <c r="C29" s="404" t="s">
        <v>7</v>
      </c>
      <c r="D29" s="249" t="s">
        <v>1429</v>
      </c>
      <c r="E29" s="288" t="s">
        <v>1430</v>
      </c>
      <c r="F29" s="219">
        <v>2566</v>
      </c>
      <c r="G29" s="767">
        <v>1101000613396</v>
      </c>
      <c r="H29" s="768"/>
      <c r="I29" s="215"/>
      <c r="J29" s="215"/>
      <c r="K29" s="216"/>
      <c r="M29" s="29"/>
    </row>
    <row r="30" spans="1:13" ht="18.899999999999999" customHeight="1">
      <c r="A30" s="263">
        <v>26</v>
      </c>
      <c r="B30" s="263">
        <v>8155</v>
      </c>
      <c r="C30" s="404" t="s">
        <v>7</v>
      </c>
      <c r="D30" s="249" t="s">
        <v>111</v>
      </c>
      <c r="E30" s="288" t="s">
        <v>1431</v>
      </c>
      <c r="F30" s="263">
        <v>2566</v>
      </c>
      <c r="G30" s="784">
        <v>1100300258353</v>
      </c>
      <c r="H30" s="785"/>
      <c r="I30" s="227"/>
      <c r="J30" s="227"/>
      <c r="K30" s="228"/>
      <c r="M30" s="29"/>
    </row>
    <row r="31" spans="1:13" ht="18.899999999999999" customHeight="1">
      <c r="A31" s="263">
        <v>27</v>
      </c>
      <c r="B31" s="263">
        <v>8294</v>
      </c>
      <c r="C31" s="404" t="s">
        <v>7</v>
      </c>
      <c r="D31" s="249" t="s">
        <v>857</v>
      </c>
      <c r="E31" s="288" t="s">
        <v>1802</v>
      </c>
      <c r="F31" s="263">
        <v>2567</v>
      </c>
      <c r="G31" s="784">
        <v>1800801626871</v>
      </c>
      <c r="H31" s="785"/>
      <c r="I31" s="215"/>
      <c r="J31" s="215"/>
      <c r="K31" s="216"/>
      <c r="M31" s="29"/>
    </row>
    <row r="32" spans="1:13" ht="18.899999999999999" customHeight="1">
      <c r="A32" s="263">
        <v>28</v>
      </c>
      <c r="B32" s="263"/>
      <c r="C32" s="404"/>
      <c r="D32" s="249"/>
      <c r="E32" s="288"/>
      <c r="F32" s="263"/>
      <c r="G32" s="786"/>
      <c r="H32" s="787"/>
      <c r="I32" s="28"/>
      <c r="J32" s="28"/>
      <c r="K32" s="35"/>
      <c r="M32" s="29"/>
    </row>
    <row r="33" spans="1:11" ht="18.899999999999999" customHeight="1">
      <c r="A33" s="263">
        <v>29</v>
      </c>
      <c r="B33" s="263"/>
      <c r="C33" s="399"/>
      <c r="D33" s="378"/>
      <c r="E33" s="379"/>
      <c r="F33" s="263"/>
      <c r="G33" s="782"/>
      <c r="H33" s="783"/>
      <c r="I33" s="51"/>
      <c r="J33" s="32"/>
      <c r="K33" s="33"/>
    </row>
    <row r="34" spans="1:11" ht="18.899999999999999" customHeight="1">
      <c r="A34" s="263">
        <v>30</v>
      </c>
      <c r="B34" s="263"/>
      <c r="C34" s="399"/>
      <c r="D34" s="378"/>
      <c r="E34" s="379"/>
      <c r="F34" s="263"/>
      <c r="G34" s="276"/>
      <c r="H34" s="409"/>
      <c r="I34" s="118"/>
      <c r="J34" s="32"/>
      <c r="K34" s="33"/>
    </row>
    <row r="35" spans="1:11" ht="18.899999999999999" customHeight="1">
      <c r="A35" s="263"/>
      <c r="B35" s="26"/>
      <c r="C35" s="77"/>
      <c r="D35" s="76"/>
      <c r="E35" s="78"/>
      <c r="F35" s="26"/>
      <c r="G35" s="3"/>
      <c r="H35" s="3"/>
      <c r="I35" s="3"/>
      <c r="J35" s="3"/>
      <c r="K35" s="14"/>
    </row>
    <row r="36" spans="1:11" ht="18.899999999999999" customHeight="1">
      <c r="A36" s="263"/>
      <c r="B36" s="22"/>
      <c r="C36" s="34"/>
      <c r="D36" s="28"/>
      <c r="E36" s="35"/>
      <c r="F36" s="24"/>
      <c r="G36" s="42"/>
      <c r="H36" s="3"/>
      <c r="I36" s="42"/>
      <c r="J36" s="3"/>
      <c r="K36" s="14"/>
    </row>
    <row r="37" spans="1:11" ht="18.899999999999999" customHeight="1">
      <c r="A37" s="22"/>
      <c r="B37" s="22"/>
      <c r="C37" s="34"/>
      <c r="D37" s="28"/>
      <c r="E37" s="35"/>
      <c r="F37" s="24"/>
      <c r="G37" s="42"/>
      <c r="H37" s="3"/>
      <c r="I37" s="42"/>
      <c r="J37" s="3"/>
      <c r="K37" s="14"/>
    </row>
    <row r="38" spans="1:11" ht="18.899999999999999" customHeight="1">
      <c r="A38"/>
      <c r="B38"/>
      <c r="C38"/>
      <c r="D38"/>
      <c r="E38"/>
      <c r="F38"/>
      <c r="G38"/>
      <c r="H38"/>
      <c r="I38"/>
      <c r="J38"/>
      <c r="K38"/>
    </row>
    <row r="39" spans="1:11" ht="18.899999999999999" customHeight="1">
      <c r="A39" s="27"/>
    </row>
    <row r="40" spans="1:11" ht="18.899999999999999" customHeight="1">
      <c r="A40" s="27"/>
      <c r="B40"/>
      <c r="C40"/>
      <c r="D40"/>
      <c r="E40"/>
      <c r="F40"/>
    </row>
    <row r="41" spans="1:11" ht="18.899999999999999" customHeight="1">
      <c r="A41" s="27"/>
    </row>
    <row r="42" spans="1:11" ht="18.899999999999999" customHeight="1">
      <c r="A42" s="27"/>
    </row>
    <row r="43" spans="1:11" ht="18.899999999999999" customHeight="1"/>
    <row r="44" spans="1:11" ht="18.899999999999999" customHeight="1">
      <c r="B44" s="25" t="s">
        <v>8</v>
      </c>
      <c r="C44" s="25">
        <f>COUNTIF(C5:C38,"เด็กชาย")</f>
        <v>18</v>
      </c>
    </row>
    <row r="45" spans="1:11" ht="18.899999999999999" customHeight="1">
      <c r="B45" s="25" t="s">
        <v>11</v>
      </c>
      <c r="C45" s="25">
        <f>COUNTIF(C5:C38,"เด็กหญิง")</f>
        <v>9</v>
      </c>
    </row>
    <row r="46" spans="1:11" ht="18.899999999999999" customHeight="1">
      <c r="B46" s="25"/>
      <c r="C46" s="25">
        <f>SUM(C44:C45)</f>
        <v>27</v>
      </c>
    </row>
    <row r="47" spans="1:11" ht="18.899999999999999" customHeight="1"/>
    <row r="48" spans="1:11" ht="18.899999999999999" customHeight="1"/>
    <row r="49" ht="18.899999999999999" customHeight="1"/>
    <row r="50" ht="18.899999999999999" customHeight="1"/>
    <row r="51" ht="18.899999999999999" customHeight="1"/>
    <row r="52" ht="18.899999999999999" customHeight="1"/>
    <row r="53" ht="18.899999999999999" customHeight="1"/>
    <row r="54" ht="18.899999999999999" customHeight="1"/>
    <row r="55" ht="18.899999999999999" customHeight="1"/>
    <row r="56" ht="18.899999999999999" customHeight="1"/>
    <row r="57" ht="18.899999999999999" customHeight="1"/>
    <row r="58" ht="18.899999999999999" customHeight="1"/>
    <row r="59" ht="18.899999999999999" customHeight="1"/>
    <row r="60" ht="18.899999999999999" customHeight="1"/>
    <row r="61" ht="18.899999999999999" customHeight="1"/>
    <row r="62" ht="18.899999999999999" customHeight="1"/>
    <row r="63" ht="18.899999999999999" customHeight="1"/>
    <row r="64" ht="18.899999999999999" customHeight="1"/>
    <row r="65" ht="18.899999999999999" customHeight="1"/>
    <row r="66" ht="18.899999999999999" customHeight="1"/>
    <row r="67" ht="18.899999999999999" customHeight="1"/>
    <row r="68" ht="18.899999999999999" customHeight="1"/>
    <row r="69" ht="18.899999999999999" customHeight="1"/>
    <row r="70" ht="18.899999999999999" customHeight="1"/>
    <row r="71" ht="18.899999999999999" customHeight="1"/>
    <row r="72" ht="18.899999999999999" customHeight="1"/>
    <row r="73" ht="18.899999999999999" customHeight="1"/>
    <row r="74" ht="18.899999999999999" customHeight="1"/>
  </sheetData>
  <sortState ref="B5:F35">
    <sortCondition ref="B5:B35"/>
  </sortState>
  <customSheetViews>
    <customSheetView guid="{56EDC057-306A-408D-B0FD-5D29C1CAD787}" scale="160" showPageBreaks="1" fitToPage="1" printArea="1" hiddenRows="1" hiddenColumns="1">
      <selection activeCell="F8" sqref="F8"/>
      <pageMargins left="0.70866141732283472" right="0.70866141732283472" top="0.51181102362204722" bottom="0.39370078740157483" header="0.27559055118110237" footer="0.27559055118110237"/>
      <printOptions horizontalCentered="1"/>
      <pageSetup paperSize="9" scale="91" orientation="portrait" r:id="rId1"/>
      <headerFooter alignWithMargins="0">
        <oddHeader>&amp;R&amp;D</oddHeader>
      </headerFooter>
    </customSheetView>
    <customSheetView guid="{961BCA82-BD05-40E7-86D3-57E43A60794D}" scale="160" showPageBreaks="1" fitToPage="1" printArea="1" hiddenRows="1" hiddenColumns="1">
      <selection activeCell="F8" sqref="F8"/>
      <pageMargins left="0.70866141732283472" right="0.70866141732283472" top="0.51181102362204722" bottom="0.39370078740157483" header="0.27559055118110237" footer="0.27559055118110237"/>
      <printOptions horizontalCentered="1"/>
      <pageSetup paperSize="9" scale="88" orientation="portrait" r:id="rId2"/>
      <headerFooter alignWithMargins="0">
        <oddHeader>&amp;R&amp;D</oddHeader>
      </headerFooter>
    </customSheetView>
    <customSheetView guid="{CC1544AC-A701-4C0E-A140-8075A6E63E4E}" scale="160" showPageBreaks="1" fitToPage="1" printArea="1" hiddenRows="1" hiddenColumns="1" topLeftCell="A25">
      <selection activeCell="B34" sqref="B34:F34"/>
      <pageMargins left="0.70866141732283472" right="0.70866141732283472" top="0.51181102362204722" bottom="0.39370078740157483" header="0.27559055118110237" footer="0.27559055118110237"/>
      <printOptions horizontalCentered="1"/>
      <pageSetup paperSize="9" scale="88" orientation="portrait" r:id="rId3"/>
      <headerFooter alignWithMargins="0">
        <oddHeader>&amp;R&amp;D</oddHeader>
      </headerFooter>
    </customSheetView>
    <customSheetView guid="{EA7770B0-9E8D-4B7A-86A1-8A3360A78773}" scale="160" showPageBreaks="1" fitToPage="1" printArea="1" hiddenRows="1" hiddenColumns="1" topLeftCell="A31">
      <selection activeCell="B5" sqref="B5:H34"/>
      <pageMargins left="0.70866141732283472" right="0.70866141732283472" top="0.51181102362204722" bottom="0.39370078740157483" header="0.27559055118110237" footer="0.27559055118110237"/>
      <printOptions horizontalCentered="1"/>
      <pageSetup paperSize="9" scale="91" orientation="portrait" r:id="rId4"/>
      <headerFooter alignWithMargins="0">
        <oddHeader>&amp;R&amp;D</oddHeader>
      </headerFooter>
    </customSheetView>
    <customSheetView guid="{FF8316E1-40F7-472B-A7E4-36F937EFBF40}" scale="160" fitToPage="1" hiddenRows="1" hiddenColumns="1">
      <selection activeCell="F8" sqref="F8"/>
      <pageMargins left="0.70866141732283472" right="0.70866141732283472" top="0.51181102362204722" bottom="0.39370078740157483" header="0.27559055118110237" footer="0.27559055118110237"/>
      <printOptions horizontalCentered="1"/>
      <pageSetup paperSize="9" scale="91" orientation="portrait" r:id="rId5"/>
      <headerFooter alignWithMargins="0">
        <oddHeader>&amp;R&amp;D</oddHeader>
      </headerFooter>
    </customSheetView>
    <customSheetView guid="{B62A0AE4-F8E4-4480-B3DB-FE48C90F4F01}" scale="160" fitToPage="1" hiddenRows="1" hiddenColumns="1">
      <selection activeCell="F8" sqref="F8"/>
      <pageMargins left="0.70866141732283472" right="0.70866141732283472" top="0.51181102362204722" bottom="0.39370078740157483" header="0.27559055118110237" footer="0.27559055118110237"/>
      <printOptions horizontalCentered="1"/>
      <pageSetup paperSize="9" scale="91" orientation="portrait" r:id="rId6"/>
      <headerFooter alignWithMargins="0">
        <oddHeader>&amp;R&amp;D</oddHeader>
      </headerFooter>
    </customSheetView>
  </customSheetViews>
  <mergeCells count="31">
    <mergeCell ref="G15:H15"/>
    <mergeCell ref="G17:H17"/>
    <mergeCell ref="G18:H18"/>
    <mergeCell ref="G20:H20"/>
    <mergeCell ref="G7:H7"/>
    <mergeCell ref="G9:H9"/>
    <mergeCell ref="G10:H10"/>
    <mergeCell ref="G11:H11"/>
    <mergeCell ref="G12:H12"/>
    <mergeCell ref="G16:H16"/>
    <mergeCell ref="G19:H19"/>
    <mergeCell ref="G14:H14"/>
    <mergeCell ref="A1:K1"/>
    <mergeCell ref="A2:K2"/>
    <mergeCell ref="A3:K3"/>
    <mergeCell ref="C4:E4"/>
    <mergeCell ref="G6:H6"/>
    <mergeCell ref="G5:H5"/>
    <mergeCell ref="G33:H33"/>
    <mergeCell ref="G30:H30"/>
    <mergeCell ref="G31:H31"/>
    <mergeCell ref="G32:H32"/>
    <mergeCell ref="G27:H27"/>
    <mergeCell ref="G28:H28"/>
    <mergeCell ref="G29:H29"/>
    <mergeCell ref="G25:H25"/>
    <mergeCell ref="G26:H26"/>
    <mergeCell ref="G21:H21"/>
    <mergeCell ref="G22:H22"/>
    <mergeCell ref="G23:H23"/>
    <mergeCell ref="G24:H24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2" orientation="portrait" r:id="rId7"/>
  <headerFooter alignWithMargins="0">
    <oddHeader>&amp;R&amp;D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tabColor rgb="FFFF00FF"/>
    <pageSetUpPr fitToPage="1"/>
  </sheetPr>
  <dimension ref="A1:M77"/>
  <sheetViews>
    <sheetView topLeftCell="A22" zoomScaleNormal="100" zoomScalePageLayoutView="115" workbookViewId="0">
      <selection activeCell="J33" sqref="J33"/>
    </sheetView>
  </sheetViews>
  <sheetFormatPr defaultColWidth="0" defaultRowHeight="15.6" zeroHeight="1"/>
  <cols>
    <col min="1" max="1" width="5" style="50" customWidth="1"/>
    <col min="2" max="2" width="10.5546875" style="50" customWidth="1"/>
    <col min="3" max="3" width="8.109375" style="50" customWidth="1"/>
    <col min="4" max="4" width="10" style="50" customWidth="1"/>
    <col min="5" max="5" width="13.109375" style="50" customWidth="1"/>
    <col min="6" max="7" width="8.109375" style="50" customWidth="1"/>
    <col min="8" max="8" width="10.109375" style="50" customWidth="1"/>
    <col min="9" max="11" width="8.109375" style="50" customWidth="1"/>
    <col min="12" max="12" width="9" style="50" customWidth="1"/>
    <col min="13" max="13" width="9" style="25" customWidth="1"/>
    <col min="14" max="16384" width="9" style="50" hidden="1"/>
  </cols>
  <sheetData>
    <row r="1" spans="1:13" ht="18.600000000000001" customHeight="1">
      <c r="A1" s="724" t="s">
        <v>38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39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08"/>
      <c r="G4" s="231"/>
      <c r="H4" s="409"/>
      <c r="I4" s="231"/>
      <c r="J4" s="232"/>
      <c r="K4" s="233"/>
    </row>
    <row r="5" spans="1:13" ht="18.600000000000001" customHeight="1">
      <c r="A5" s="263">
        <v>1</v>
      </c>
      <c r="B5" s="273">
        <v>7098</v>
      </c>
      <c r="C5" s="395" t="s">
        <v>7</v>
      </c>
      <c r="D5" s="396" t="s">
        <v>145</v>
      </c>
      <c r="E5" s="397" t="s">
        <v>146</v>
      </c>
      <c r="F5" s="263" t="s">
        <v>44</v>
      </c>
      <c r="G5" s="249" t="s">
        <v>308</v>
      </c>
      <c r="H5" s="249"/>
      <c r="I5" s="237"/>
      <c r="J5" s="232"/>
      <c r="K5" s="233"/>
      <c r="L5" s="29"/>
      <c r="M5" s="29"/>
    </row>
    <row r="6" spans="1:13" ht="18.600000000000001" customHeight="1">
      <c r="A6" s="263">
        <v>2</v>
      </c>
      <c r="B6" s="273">
        <v>7181</v>
      </c>
      <c r="C6" s="395" t="s">
        <v>4</v>
      </c>
      <c r="D6" s="396" t="s">
        <v>148</v>
      </c>
      <c r="E6" s="397" t="s">
        <v>151</v>
      </c>
      <c r="F6" s="263" t="s">
        <v>28</v>
      </c>
      <c r="G6" s="249" t="s">
        <v>310</v>
      </c>
      <c r="H6" s="249"/>
      <c r="I6" s="210"/>
      <c r="J6" s="232"/>
      <c r="K6" s="233"/>
      <c r="L6" s="29"/>
      <c r="M6" s="29"/>
    </row>
    <row r="7" spans="1:13" ht="18.600000000000001" customHeight="1">
      <c r="A7" s="263">
        <v>3</v>
      </c>
      <c r="B7" s="273">
        <v>7365</v>
      </c>
      <c r="C7" s="395" t="s">
        <v>7</v>
      </c>
      <c r="D7" s="396" t="s">
        <v>149</v>
      </c>
      <c r="E7" s="397" t="s">
        <v>150</v>
      </c>
      <c r="F7" s="263" t="s">
        <v>28</v>
      </c>
      <c r="G7" s="249" t="s">
        <v>311</v>
      </c>
      <c r="H7" s="249"/>
      <c r="I7" s="210"/>
      <c r="J7" s="210"/>
      <c r="K7" s="211"/>
      <c r="L7" s="29"/>
      <c r="M7" s="29"/>
    </row>
    <row r="8" spans="1:13" ht="18.600000000000001" customHeight="1">
      <c r="A8" s="263">
        <v>4</v>
      </c>
      <c r="B8" s="273">
        <v>7797</v>
      </c>
      <c r="C8" s="395" t="s">
        <v>7</v>
      </c>
      <c r="D8" s="396" t="s">
        <v>298</v>
      </c>
      <c r="E8" s="397" t="s">
        <v>123</v>
      </c>
      <c r="F8" s="263" t="s">
        <v>44</v>
      </c>
      <c r="G8" s="249" t="s">
        <v>309</v>
      </c>
      <c r="H8" s="249"/>
      <c r="I8" s="213"/>
      <c r="J8" s="213"/>
      <c r="K8" s="214"/>
      <c r="L8" s="29"/>
      <c r="M8" s="29"/>
    </row>
    <row r="9" spans="1:13" ht="18.600000000000001" customHeight="1">
      <c r="A9" s="263">
        <v>5</v>
      </c>
      <c r="B9" s="63">
        <v>7826</v>
      </c>
      <c r="C9" s="360" t="s">
        <v>7</v>
      </c>
      <c r="D9" s="278" t="s">
        <v>1329</v>
      </c>
      <c r="E9" s="279" t="s">
        <v>1330</v>
      </c>
      <c r="F9" s="63"/>
      <c r="G9" s="278" t="s">
        <v>1331</v>
      </c>
      <c r="H9" s="409"/>
      <c r="I9" s="210"/>
      <c r="J9" s="232"/>
      <c r="K9" s="233"/>
      <c r="L9" s="29"/>
      <c r="M9" s="29"/>
    </row>
    <row r="10" spans="1:13" ht="18.600000000000001" customHeight="1">
      <c r="A10" s="263">
        <v>6</v>
      </c>
      <c r="B10" s="63">
        <v>7827</v>
      </c>
      <c r="C10" s="360" t="s">
        <v>7</v>
      </c>
      <c r="D10" s="278" t="s">
        <v>1332</v>
      </c>
      <c r="E10" s="279" t="s">
        <v>1333</v>
      </c>
      <c r="F10" s="63"/>
      <c r="G10" s="278" t="s">
        <v>1334</v>
      </c>
      <c r="H10" s="278"/>
      <c r="I10" s="210"/>
      <c r="J10" s="210"/>
      <c r="K10" s="211"/>
      <c r="L10" s="29"/>
      <c r="M10" s="29"/>
    </row>
    <row r="11" spans="1:13" ht="18.600000000000001" customHeight="1">
      <c r="A11" s="263">
        <v>7</v>
      </c>
      <c r="B11" s="63">
        <v>7828</v>
      </c>
      <c r="C11" s="360" t="s">
        <v>7</v>
      </c>
      <c r="D11" s="278" t="s">
        <v>1335</v>
      </c>
      <c r="E11" s="279" t="s">
        <v>1336</v>
      </c>
      <c r="F11" s="63"/>
      <c r="G11" s="278" t="s">
        <v>1337</v>
      </c>
      <c r="H11" s="278"/>
      <c r="I11" s="210"/>
      <c r="J11" s="210"/>
      <c r="K11" s="211"/>
      <c r="L11" s="29"/>
      <c r="M11" s="29"/>
    </row>
    <row r="12" spans="1:13" ht="18.600000000000001" customHeight="1">
      <c r="A12" s="263">
        <v>8</v>
      </c>
      <c r="B12" s="63">
        <v>7829</v>
      </c>
      <c r="C12" s="360" t="s">
        <v>7</v>
      </c>
      <c r="D12" s="278" t="s">
        <v>1338</v>
      </c>
      <c r="E12" s="279" t="s">
        <v>1339</v>
      </c>
      <c r="F12" s="63"/>
      <c r="G12" s="278" t="s">
        <v>1340</v>
      </c>
      <c r="H12" s="278"/>
      <c r="I12" s="210"/>
      <c r="J12" s="210"/>
      <c r="K12" s="211"/>
      <c r="L12" s="29"/>
      <c r="M12" s="29"/>
    </row>
    <row r="13" spans="1:13" ht="18.600000000000001" customHeight="1">
      <c r="A13" s="263">
        <v>9</v>
      </c>
      <c r="B13" s="63">
        <v>7830</v>
      </c>
      <c r="C13" s="360" t="s">
        <v>7</v>
      </c>
      <c r="D13" s="278" t="s">
        <v>1341</v>
      </c>
      <c r="E13" s="279" t="s">
        <v>124</v>
      </c>
      <c r="F13" s="63"/>
      <c r="G13" s="278" t="s">
        <v>1342</v>
      </c>
      <c r="H13" s="278"/>
      <c r="I13" s="210"/>
      <c r="J13" s="210"/>
      <c r="K13" s="211"/>
      <c r="L13" s="29"/>
      <c r="M13" s="29"/>
    </row>
    <row r="14" spans="1:13" ht="18.600000000000001" customHeight="1">
      <c r="A14" s="263">
        <v>10</v>
      </c>
      <c r="B14" s="63">
        <v>7831</v>
      </c>
      <c r="C14" s="360" t="s">
        <v>4</v>
      </c>
      <c r="D14" s="278" t="s">
        <v>1343</v>
      </c>
      <c r="E14" s="279" t="s">
        <v>1344</v>
      </c>
      <c r="F14" s="63"/>
      <c r="G14" s="278" t="s">
        <v>1345</v>
      </c>
      <c r="H14" s="278"/>
      <c r="I14" s="210"/>
      <c r="J14" s="232"/>
      <c r="K14" s="233"/>
      <c r="L14" s="29"/>
      <c r="M14" s="29"/>
    </row>
    <row r="15" spans="1:13" ht="18.600000000000001" customHeight="1">
      <c r="A15" s="263">
        <v>11</v>
      </c>
      <c r="B15" s="63">
        <v>7840</v>
      </c>
      <c r="C15" s="360" t="s">
        <v>4</v>
      </c>
      <c r="D15" s="278" t="s">
        <v>1346</v>
      </c>
      <c r="E15" s="279" t="s">
        <v>1347</v>
      </c>
      <c r="F15" s="63"/>
      <c r="G15" s="278" t="s">
        <v>1348</v>
      </c>
      <c r="H15" s="278"/>
      <c r="I15" s="210"/>
      <c r="J15" s="210"/>
      <c r="K15" s="211"/>
      <c r="L15" s="29"/>
      <c r="M15" s="29"/>
    </row>
    <row r="16" spans="1:13" ht="18.600000000000001" customHeight="1">
      <c r="A16" s="263">
        <v>12</v>
      </c>
      <c r="B16" s="63">
        <v>7841</v>
      </c>
      <c r="C16" s="360" t="s">
        <v>4</v>
      </c>
      <c r="D16" s="278" t="s">
        <v>1349</v>
      </c>
      <c r="E16" s="279" t="s">
        <v>1034</v>
      </c>
      <c r="F16" s="63"/>
      <c r="G16" s="278" t="s">
        <v>1350</v>
      </c>
      <c r="H16" s="409"/>
      <c r="I16" s="210"/>
      <c r="J16" s="210"/>
      <c r="K16" s="211"/>
      <c r="L16" s="29"/>
      <c r="M16" s="29"/>
    </row>
    <row r="17" spans="1:13" ht="18.600000000000001" customHeight="1">
      <c r="A17" s="263">
        <v>13</v>
      </c>
      <c r="B17" s="63">
        <v>7842</v>
      </c>
      <c r="C17" s="360" t="s">
        <v>4</v>
      </c>
      <c r="D17" s="278" t="s">
        <v>1289</v>
      </c>
      <c r="E17" s="279" t="s">
        <v>1351</v>
      </c>
      <c r="F17" s="63"/>
      <c r="G17" s="278" t="s">
        <v>1352</v>
      </c>
      <c r="H17" s="278"/>
      <c r="I17" s="210"/>
      <c r="J17" s="210"/>
      <c r="K17" s="211"/>
      <c r="L17" s="29"/>
      <c r="M17" s="29"/>
    </row>
    <row r="18" spans="1:13" ht="18.600000000000001" customHeight="1">
      <c r="A18" s="263">
        <v>14</v>
      </c>
      <c r="B18" s="63">
        <v>7848</v>
      </c>
      <c r="C18" s="360" t="s">
        <v>7</v>
      </c>
      <c r="D18" s="278" t="s">
        <v>1353</v>
      </c>
      <c r="E18" s="279" t="s">
        <v>1354</v>
      </c>
      <c r="F18" s="63"/>
      <c r="G18" s="278" t="s">
        <v>1355</v>
      </c>
      <c r="H18" s="278"/>
      <c r="I18" s="210"/>
      <c r="J18" s="210"/>
      <c r="K18" s="211"/>
      <c r="L18" s="29"/>
      <c r="M18" s="29"/>
    </row>
    <row r="19" spans="1:13" ht="18.600000000000001" customHeight="1">
      <c r="A19" s="263">
        <v>15</v>
      </c>
      <c r="B19" s="63">
        <v>7849</v>
      </c>
      <c r="C19" s="360" t="s">
        <v>7</v>
      </c>
      <c r="D19" s="278" t="s">
        <v>1356</v>
      </c>
      <c r="E19" s="279" t="s">
        <v>1357</v>
      </c>
      <c r="F19" s="63"/>
      <c r="G19" s="278" t="s">
        <v>1358</v>
      </c>
      <c r="H19" s="278"/>
      <c r="I19" s="210"/>
      <c r="J19" s="210"/>
      <c r="K19" s="211"/>
      <c r="L19" s="29"/>
      <c r="M19" s="29"/>
    </row>
    <row r="20" spans="1:13" ht="18.600000000000001" customHeight="1">
      <c r="A20" s="263">
        <v>16</v>
      </c>
      <c r="B20" s="63">
        <v>7851</v>
      </c>
      <c r="C20" s="360" t="s">
        <v>7</v>
      </c>
      <c r="D20" s="278" t="s">
        <v>1359</v>
      </c>
      <c r="E20" s="279" t="s">
        <v>1360</v>
      </c>
      <c r="F20" s="63"/>
      <c r="G20" s="278" t="s">
        <v>1361</v>
      </c>
      <c r="H20" s="278"/>
      <c r="I20" s="210"/>
      <c r="J20" s="210"/>
      <c r="K20" s="211"/>
      <c r="L20" s="29"/>
      <c r="M20" s="29"/>
    </row>
    <row r="21" spans="1:13" ht="18.600000000000001" customHeight="1">
      <c r="A21" s="263">
        <v>17</v>
      </c>
      <c r="B21" s="63">
        <v>7852</v>
      </c>
      <c r="C21" s="360" t="s">
        <v>7</v>
      </c>
      <c r="D21" s="278" t="s">
        <v>1362</v>
      </c>
      <c r="E21" s="279" t="s">
        <v>126</v>
      </c>
      <c r="F21" s="63"/>
      <c r="G21" s="278" t="s">
        <v>1363</v>
      </c>
      <c r="H21" s="278"/>
      <c r="I21" s="210"/>
      <c r="J21" s="210"/>
      <c r="K21" s="211"/>
      <c r="L21" s="29"/>
      <c r="M21" s="29"/>
    </row>
    <row r="22" spans="1:13" ht="18.600000000000001" customHeight="1">
      <c r="A22" s="263">
        <v>18</v>
      </c>
      <c r="B22" s="63">
        <v>7853</v>
      </c>
      <c r="C22" s="360" t="s">
        <v>7</v>
      </c>
      <c r="D22" s="278" t="s">
        <v>1364</v>
      </c>
      <c r="E22" s="279" t="s">
        <v>1365</v>
      </c>
      <c r="F22" s="63"/>
      <c r="G22" s="278" t="s">
        <v>1366</v>
      </c>
      <c r="H22" s="278"/>
      <c r="I22" s="210"/>
      <c r="J22" s="210"/>
      <c r="K22" s="211"/>
      <c r="L22" s="29"/>
      <c r="M22" s="29"/>
    </row>
    <row r="23" spans="1:13" ht="18.600000000000001" customHeight="1">
      <c r="A23" s="263">
        <v>19</v>
      </c>
      <c r="B23" s="63">
        <v>7865</v>
      </c>
      <c r="C23" s="360" t="s">
        <v>4</v>
      </c>
      <c r="D23" s="278" t="s">
        <v>1025</v>
      </c>
      <c r="E23" s="279" t="s">
        <v>1367</v>
      </c>
      <c r="F23" s="63"/>
      <c r="G23" s="278" t="s">
        <v>1368</v>
      </c>
      <c r="H23" s="499"/>
      <c r="I23" s="210"/>
      <c r="J23" s="210"/>
      <c r="K23" s="211"/>
      <c r="L23" s="29"/>
      <c r="M23" s="29"/>
    </row>
    <row r="24" spans="1:13" ht="18.600000000000001" customHeight="1">
      <c r="A24" s="263">
        <v>20</v>
      </c>
      <c r="B24" s="63">
        <v>7900</v>
      </c>
      <c r="C24" s="360" t="s">
        <v>7</v>
      </c>
      <c r="D24" s="278" t="s">
        <v>1369</v>
      </c>
      <c r="E24" s="279" t="s">
        <v>1370</v>
      </c>
      <c r="F24" s="63">
        <v>2564</v>
      </c>
      <c r="G24" s="508" t="s">
        <v>1371</v>
      </c>
      <c r="H24" s="278"/>
      <c r="I24" s="210"/>
      <c r="J24" s="210"/>
      <c r="K24" s="211"/>
      <c r="L24" s="29"/>
      <c r="M24" s="29"/>
    </row>
    <row r="25" spans="1:13" ht="18.600000000000001" customHeight="1">
      <c r="A25" s="263">
        <v>21</v>
      </c>
      <c r="B25" s="477">
        <v>7934</v>
      </c>
      <c r="C25" s="360" t="s">
        <v>7</v>
      </c>
      <c r="D25" s="249" t="s">
        <v>1372</v>
      </c>
      <c r="E25" s="288" t="s">
        <v>663</v>
      </c>
      <c r="F25" s="477">
        <v>2565</v>
      </c>
      <c r="G25" s="798">
        <v>1101000612161</v>
      </c>
      <c r="H25" s="799"/>
      <c r="I25" s="210"/>
      <c r="J25" s="210"/>
      <c r="K25" s="211"/>
      <c r="L25" s="29"/>
      <c r="M25" s="29"/>
    </row>
    <row r="26" spans="1:13" ht="18.600000000000001" customHeight="1">
      <c r="A26" s="263">
        <v>22</v>
      </c>
      <c r="B26" s="263">
        <v>7945</v>
      </c>
      <c r="C26" s="360" t="s">
        <v>7</v>
      </c>
      <c r="D26" s="249" t="s">
        <v>1356</v>
      </c>
      <c r="E26" s="288" t="s">
        <v>1373</v>
      </c>
      <c r="F26" s="263">
        <v>2565</v>
      </c>
      <c r="G26" s="796">
        <v>1100300259287</v>
      </c>
      <c r="H26" s="797"/>
      <c r="I26" s="480"/>
      <c r="J26" s="480"/>
      <c r="K26" s="481"/>
      <c r="L26" s="29"/>
      <c r="M26" s="29"/>
    </row>
    <row r="27" spans="1:13" ht="18.600000000000001" customHeight="1">
      <c r="A27" s="263">
        <v>23</v>
      </c>
      <c r="B27" s="263">
        <v>7946</v>
      </c>
      <c r="C27" s="483" t="s">
        <v>4</v>
      </c>
      <c r="D27" s="484" t="s">
        <v>1374</v>
      </c>
      <c r="E27" s="485" t="s">
        <v>92</v>
      </c>
      <c r="F27" s="263">
        <v>2565</v>
      </c>
      <c r="G27" s="792">
        <v>1104301669709</v>
      </c>
      <c r="H27" s="793"/>
      <c r="I27" s="210"/>
      <c r="J27" s="235"/>
      <c r="K27" s="236"/>
      <c r="L27" s="29"/>
      <c r="M27" s="29"/>
    </row>
    <row r="28" spans="1:13" ht="18.600000000000001" customHeight="1">
      <c r="A28" s="263">
        <v>24</v>
      </c>
      <c r="B28" s="263">
        <v>8020</v>
      </c>
      <c r="C28" s="360" t="s">
        <v>4</v>
      </c>
      <c r="D28" s="249" t="s">
        <v>1375</v>
      </c>
      <c r="E28" s="288" t="s">
        <v>1376</v>
      </c>
      <c r="F28" s="263">
        <v>2565</v>
      </c>
      <c r="G28" s="792">
        <v>1269500035614</v>
      </c>
      <c r="H28" s="793"/>
      <c r="I28" s="210"/>
      <c r="J28" s="250"/>
      <c r="K28" s="236"/>
      <c r="L28" s="29"/>
      <c r="M28" s="29"/>
    </row>
    <row r="29" spans="1:13" ht="18.600000000000001" customHeight="1">
      <c r="A29" s="263">
        <v>25</v>
      </c>
      <c r="B29" s="263">
        <v>8031</v>
      </c>
      <c r="C29" s="404" t="s">
        <v>7</v>
      </c>
      <c r="D29" s="249" t="s">
        <v>1377</v>
      </c>
      <c r="E29" s="288" t="s">
        <v>585</v>
      </c>
      <c r="F29" s="263">
        <v>2565</v>
      </c>
      <c r="G29" s="794" t="s">
        <v>1378</v>
      </c>
      <c r="H29" s="795"/>
      <c r="I29" s="209"/>
      <c r="J29" s="209"/>
      <c r="K29" s="211"/>
      <c r="L29" s="29"/>
      <c r="M29" s="29"/>
    </row>
    <row r="30" spans="1:13" ht="18.600000000000001" customHeight="1">
      <c r="A30" s="263">
        <v>26</v>
      </c>
      <c r="B30" s="263">
        <v>8141</v>
      </c>
      <c r="C30" s="404" t="s">
        <v>4</v>
      </c>
      <c r="D30" s="249" t="s">
        <v>1379</v>
      </c>
      <c r="E30" s="288" t="s">
        <v>1380</v>
      </c>
      <c r="F30" s="263">
        <v>2566</v>
      </c>
      <c r="G30" s="798">
        <v>1104300382229</v>
      </c>
      <c r="H30" s="799"/>
      <c r="I30" s="210"/>
      <c r="J30" s="210"/>
      <c r="K30" s="211"/>
      <c r="L30" s="29"/>
      <c r="M30" s="29"/>
    </row>
    <row r="31" spans="1:13" ht="18.600000000000001" customHeight="1">
      <c r="A31" s="263">
        <v>27</v>
      </c>
      <c r="B31" s="410">
        <v>8142</v>
      </c>
      <c r="C31" s="399" t="s">
        <v>4</v>
      </c>
      <c r="D31" s="400" t="s">
        <v>1381</v>
      </c>
      <c r="E31" s="400" t="s">
        <v>1382</v>
      </c>
      <c r="F31" s="63">
        <v>2566</v>
      </c>
      <c r="G31" s="798">
        <v>1209703130441</v>
      </c>
      <c r="H31" s="799"/>
      <c r="I31" s="237"/>
      <c r="J31" s="210"/>
      <c r="K31" s="211"/>
      <c r="L31" s="29"/>
      <c r="M31" s="29"/>
    </row>
    <row r="32" spans="1:13" ht="18.600000000000001" customHeight="1">
      <c r="A32" s="263">
        <v>28</v>
      </c>
      <c r="B32" s="263">
        <v>8143</v>
      </c>
      <c r="C32" s="399" t="s">
        <v>4</v>
      </c>
      <c r="D32" s="378" t="s">
        <v>1383</v>
      </c>
      <c r="E32" s="379" t="s">
        <v>788</v>
      </c>
      <c r="F32" s="63">
        <v>2566</v>
      </c>
      <c r="G32" s="798">
        <v>1104301674427</v>
      </c>
      <c r="H32" s="799"/>
      <c r="I32" s="235"/>
      <c r="J32" s="235"/>
      <c r="K32" s="236"/>
      <c r="L32" s="29"/>
      <c r="M32" s="29"/>
    </row>
    <row r="33" spans="1:13" ht="18.600000000000001" customHeight="1">
      <c r="A33" s="263">
        <v>29</v>
      </c>
      <c r="B33" s="410">
        <v>8150</v>
      </c>
      <c r="C33" s="404" t="s">
        <v>4</v>
      </c>
      <c r="D33" s="210" t="s">
        <v>1384</v>
      </c>
      <c r="E33" s="211" t="s">
        <v>1385</v>
      </c>
      <c r="F33" s="212">
        <v>2566</v>
      </c>
      <c r="G33" s="798">
        <v>1104301583570</v>
      </c>
      <c r="H33" s="799"/>
      <c r="I33" s="210"/>
      <c r="J33" s="210"/>
      <c r="K33" s="211"/>
    </row>
    <row r="34" spans="1:13" ht="18.600000000000001" customHeight="1">
      <c r="A34" s="263">
        <v>30</v>
      </c>
      <c r="B34" s="263">
        <v>8151</v>
      </c>
      <c r="C34" s="404" t="s">
        <v>4</v>
      </c>
      <c r="D34" s="210" t="s">
        <v>1386</v>
      </c>
      <c r="E34" s="211" t="s">
        <v>1387</v>
      </c>
      <c r="F34" s="212">
        <v>2566</v>
      </c>
      <c r="G34" s="798">
        <v>1101000613396</v>
      </c>
      <c r="H34" s="799"/>
      <c r="I34" s="210"/>
      <c r="J34" s="210"/>
      <c r="K34" s="211"/>
    </row>
    <row r="35" spans="1:13" ht="18.600000000000001" customHeight="1">
      <c r="A35" s="263">
        <v>31</v>
      </c>
      <c r="B35" s="263">
        <v>8157</v>
      </c>
      <c r="C35" s="404" t="s">
        <v>7</v>
      </c>
      <c r="D35" s="249" t="s">
        <v>1389</v>
      </c>
      <c r="E35" s="288" t="s">
        <v>1006</v>
      </c>
      <c r="F35" s="411"/>
      <c r="G35" s="798">
        <v>1100704644867</v>
      </c>
      <c r="H35" s="799"/>
      <c r="I35" s="210"/>
      <c r="J35" s="210"/>
      <c r="K35" s="211"/>
      <c r="L35" s="29"/>
      <c r="M35" s="29"/>
    </row>
    <row r="36" spans="1:13" ht="18.600000000000001" customHeight="1">
      <c r="A36" s="263">
        <v>32</v>
      </c>
      <c r="B36" s="263">
        <v>8158</v>
      </c>
      <c r="C36" s="404" t="s">
        <v>7</v>
      </c>
      <c r="D36" s="249" t="s">
        <v>1390</v>
      </c>
      <c r="E36" s="288" t="s">
        <v>1845</v>
      </c>
      <c r="F36" s="263"/>
      <c r="G36" s="798">
        <v>1100300258680</v>
      </c>
      <c r="H36" s="799"/>
      <c r="I36" s="240"/>
      <c r="J36" s="240"/>
      <c r="K36" s="241"/>
    </row>
    <row r="37" spans="1:13" ht="18.600000000000001" customHeight="1">
      <c r="A37" s="30"/>
      <c r="B37" s="30"/>
      <c r="C37" s="29"/>
      <c r="D37" s="29"/>
      <c r="E37" s="29"/>
      <c r="F37" s="1"/>
      <c r="G37" s="29"/>
      <c r="H37" s="144"/>
    </row>
    <row r="38" spans="1:13" ht="18.600000000000001" customHeight="1">
      <c r="A38" s="30"/>
      <c r="B38" s="30"/>
      <c r="C38" s="29"/>
      <c r="D38" s="29"/>
      <c r="E38" s="29"/>
      <c r="F38" s="1"/>
      <c r="G38" s="29"/>
      <c r="H38" s="144"/>
    </row>
    <row r="39" spans="1:13" ht="18.600000000000001" customHeight="1">
      <c r="A39" s="30"/>
      <c r="B39"/>
      <c r="C39"/>
      <c r="D39"/>
      <c r="E39"/>
      <c r="F39"/>
      <c r="G39" s="25"/>
      <c r="H39" s="25"/>
    </row>
    <row r="40" spans="1:13" ht="18.600000000000001" customHeight="1">
      <c r="A40" s="30"/>
      <c r="B40" s="30"/>
      <c r="C40" s="29"/>
      <c r="D40" s="29"/>
      <c r="E40" s="29"/>
      <c r="F40" s="31"/>
      <c r="G40" s="25"/>
      <c r="H40" s="25"/>
    </row>
    <row r="41" spans="1:13" ht="18.600000000000001" customHeight="1">
      <c r="A41" s="25"/>
      <c r="B41" s="25"/>
      <c r="C41" s="25"/>
      <c r="D41" s="25"/>
      <c r="E41" s="25"/>
      <c r="F41" s="25"/>
      <c r="G41" s="25"/>
      <c r="H41" s="25"/>
    </row>
    <row r="42" spans="1:13">
      <c r="B42" s="25" t="s">
        <v>8</v>
      </c>
      <c r="C42" s="25">
        <f>COUNTIF(C5:C36,"เด็กชาย")</f>
        <v>19</v>
      </c>
    </row>
    <row r="43" spans="1:13">
      <c r="B43" s="25" t="s">
        <v>11</v>
      </c>
      <c r="C43" s="25">
        <f>COUNTIF(C5:C36,"เด็กหญิง")</f>
        <v>13</v>
      </c>
    </row>
    <row r="44" spans="1:13">
      <c r="B44" s="25"/>
      <c r="C44" s="25">
        <f>SUM(C42:C43)</f>
        <v>32</v>
      </c>
    </row>
    <row r="45" spans="1:13"/>
    <row r="46" spans="1:13"/>
    <row r="47" spans="1:13" ht="21">
      <c r="B47" s="29"/>
      <c r="C47" s="29"/>
      <c r="D47" s="29"/>
    </row>
    <row r="48" spans="1:13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</sheetData>
  <sortState ref="B5:F39">
    <sortCondition ref="B5:B39"/>
  </sortState>
  <customSheetViews>
    <customSheetView guid="{56EDC057-306A-408D-B0FD-5D29C1CAD787}" scale="160" showPageBreaks="1" fitToPage="1" printArea="1" hiddenRows="1" hiddenColumns="1" topLeftCell="A25">
      <selection activeCell="F5" sqref="F5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1"/>
      <headerFooter>
        <oddHeader>&amp;R&amp;D</oddHeader>
      </headerFooter>
    </customSheetView>
    <customSheetView guid="{961BCA82-BD05-40E7-86D3-57E43A60794D}" scale="160" showPageBreaks="1" fitToPage="1" printArea="1" hiddenRows="1" hiddenColumns="1" topLeftCell="A25">
      <selection activeCell="F5" sqref="F5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2"/>
      <headerFooter>
        <oddHeader>&amp;R&amp;D</oddHeader>
      </headerFooter>
    </customSheetView>
    <customSheetView guid="{CC1544AC-A701-4C0E-A140-8075A6E63E4E}" scale="160" showPageBreaks="1" fitToPage="1" printArea="1" hiddenRows="1" hiddenColumns="1" topLeftCell="A16">
      <selection activeCell="I33" sqref="I33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3"/>
      <headerFooter>
        <oddHeader>&amp;R&amp;D</oddHeader>
      </headerFooter>
    </customSheetView>
    <customSheetView guid="{EA7770B0-9E8D-4B7A-86A1-8A3360A78773}" scale="160" showPageBreaks="1" fitToPage="1" printArea="1" hiddenRows="1" hiddenColumns="1" topLeftCell="A28">
      <selection activeCell="B5" sqref="B5:H38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4"/>
      <headerFooter>
        <oddHeader>&amp;R&amp;D</oddHeader>
      </headerFooter>
    </customSheetView>
    <customSheetView guid="{FF8316E1-40F7-472B-A7E4-36F937EFBF40}" scale="160" fitToPage="1" hiddenRows="1" hiddenColumns="1" topLeftCell="A16">
      <selection activeCell="F5" sqref="F5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5"/>
      <headerFooter>
        <oddHeader>&amp;R&amp;D</oddHeader>
      </headerFooter>
    </customSheetView>
    <customSheetView guid="{B62A0AE4-F8E4-4480-B3DB-FE48C90F4F01}" scale="160" fitToPage="1" hiddenRows="1" hiddenColumns="1" topLeftCell="A25">
      <selection activeCell="F5" sqref="F5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6"/>
      <headerFooter>
        <oddHeader>&amp;R&amp;D</oddHeader>
      </headerFooter>
    </customSheetView>
  </customSheetViews>
  <mergeCells count="16">
    <mergeCell ref="G33:H33"/>
    <mergeCell ref="G34:H34"/>
    <mergeCell ref="G36:H36"/>
    <mergeCell ref="G35:H35"/>
    <mergeCell ref="G31:H31"/>
    <mergeCell ref="G32:H32"/>
    <mergeCell ref="G28:H28"/>
    <mergeCell ref="G29:H29"/>
    <mergeCell ref="G26:H26"/>
    <mergeCell ref="G25:H25"/>
    <mergeCell ref="G30:H30"/>
    <mergeCell ref="A1:K1"/>
    <mergeCell ref="A2:K2"/>
    <mergeCell ref="A3:K3"/>
    <mergeCell ref="C4:E4"/>
    <mergeCell ref="G27:H27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1" orientation="portrait" r:id="rId7"/>
  <headerFooter>
    <oddHeader>&amp;R&amp;D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  <pageSetUpPr fitToPage="1"/>
  </sheetPr>
  <dimension ref="A1:M81"/>
  <sheetViews>
    <sheetView topLeftCell="A22" zoomScale="115" zoomScaleNormal="115" zoomScalePageLayoutView="170" workbookViewId="0">
      <selection activeCell="C37" sqref="C37"/>
    </sheetView>
  </sheetViews>
  <sheetFormatPr defaultColWidth="0" defaultRowHeight="20.100000000000001" customHeight="1" zeroHeight="1"/>
  <cols>
    <col min="1" max="1" width="5" style="29" customWidth="1"/>
    <col min="2" max="2" width="9.88671875" style="29" customWidth="1"/>
    <col min="3" max="3" width="8.88671875" style="29" customWidth="1"/>
    <col min="4" max="4" width="12.44140625" style="29" customWidth="1"/>
    <col min="5" max="5" width="11.88671875" style="29" customWidth="1"/>
    <col min="6" max="6" width="8.109375" style="29" customWidth="1"/>
    <col min="7" max="7" width="16.5546875" style="29" customWidth="1"/>
    <col min="8" max="11" width="8.109375" style="29" customWidth="1"/>
    <col min="12" max="12" width="9" style="29" customWidth="1"/>
    <col min="13" max="13" width="9" style="25" customWidth="1"/>
    <col min="14" max="16384" width="9" style="29" hidden="1"/>
  </cols>
  <sheetData>
    <row r="1" spans="1:13" ht="18.600000000000001" customHeight="1">
      <c r="A1" s="724" t="s">
        <v>22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29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77" t="s">
        <v>81</v>
      </c>
      <c r="G4" s="416"/>
      <c r="H4" s="416"/>
      <c r="I4" s="235"/>
      <c r="J4" s="235"/>
      <c r="K4" s="236"/>
    </row>
    <row r="5" spans="1:13" ht="18.600000000000001" customHeight="1">
      <c r="A5" s="263">
        <v>1</v>
      </c>
      <c r="B5" s="263">
        <v>7654</v>
      </c>
      <c r="C5" s="404" t="s">
        <v>4</v>
      </c>
      <c r="D5" s="249" t="s">
        <v>1140</v>
      </c>
      <c r="E5" s="288" t="s">
        <v>136</v>
      </c>
      <c r="F5" s="263"/>
      <c r="G5" s="249" t="s">
        <v>1141</v>
      </c>
      <c r="H5" s="249"/>
      <c r="I5" s="235"/>
      <c r="J5" s="235"/>
      <c r="K5" s="236"/>
      <c r="M5" s="29"/>
    </row>
    <row r="6" spans="1:13" ht="18.600000000000001" customHeight="1">
      <c r="A6" s="263">
        <v>2</v>
      </c>
      <c r="B6" s="263">
        <v>7655</v>
      </c>
      <c r="C6" s="404" t="s">
        <v>4</v>
      </c>
      <c r="D6" s="249" t="s">
        <v>1142</v>
      </c>
      <c r="E6" s="288" t="s">
        <v>1143</v>
      </c>
      <c r="F6" s="263"/>
      <c r="G6" s="249" t="s">
        <v>1144</v>
      </c>
      <c r="H6" s="249"/>
      <c r="I6" s="235"/>
      <c r="J6" s="235"/>
      <c r="K6" s="236"/>
      <c r="M6" s="29"/>
    </row>
    <row r="7" spans="1:13" ht="18.600000000000001" customHeight="1">
      <c r="A7" s="263">
        <v>3</v>
      </c>
      <c r="B7" s="263">
        <v>7658</v>
      </c>
      <c r="C7" s="404" t="s">
        <v>4</v>
      </c>
      <c r="D7" s="249" t="s">
        <v>1145</v>
      </c>
      <c r="E7" s="288" t="s">
        <v>1146</v>
      </c>
      <c r="F7" s="263"/>
      <c r="G7" s="249" t="s">
        <v>1147</v>
      </c>
      <c r="H7" s="249"/>
      <c r="I7" s="235"/>
      <c r="J7" s="235"/>
      <c r="K7" s="236"/>
      <c r="M7" s="29"/>
    </row>
    <row r="8" spans="1:13" ht="18.600000000000001" customHeight="1">
      <c r="A8" s="263">
        <v>4</v>
      </c>
      <c r="B8" s="263">
        <v>7659</v>
      </c>
      <c r="C8" s="404" t="s">
        <v>4</v>
      </c>
      <c r="D8" s="249" t="s">
        <v>1148</v>
      </c>
      <c r="E8" s="288" t="s">
        <v>1149</v>
      </c>
      <c r="F8" s="263"/>
      <c r="G8" s="533">
        <v>1101000551986</v>
      </c>
      <c r="H8" s="534"/>
      <c r="I8" s="235"/>
      <c r="J8" s="235"/>
      <c r="K8" s="236"/>
      <c r="M8" s="29"/>
    </row>
    <row r="9" spans="1:13" ht="18.600000000000001" customHeight="1">
      <c r="A9" s="263">
        <v>5</v>
      </c>
      <c r="B9" s="263">
        <v>7663</v>
      </c>
      <c r="C9" s="404" t="s">
        <v>7</v>
      </c>
      <c r="D9" s="249" t="s">
        <v>1150</v>
      </c>
      <c r="E9" s="288" t="s">
        <v>1151</v>
      </c>
      <c r="F9" s="263"/>
      <c r="G9" s="414" t="s">
        <v>1152</v>
      </c>
      <c r="H9" s="249"/>
      <c r="I9" s="235"/>
      <c r="J9" s="235"/>
      <c r="K9" s="236"/>
      <c r="M9" s="29"/>
    </row>
    <row r="10" spans="1:13" ht="18.600000000000001" customHeight="1">
      <c r="A10" s="263">
        <v>6</v>
      </c>
      <c r="B10" s="263">
        <v>7667</v>
      </c>
      <c r="C10" s="404" t="s">
        <v>7</v>
      </c>
      <c r="D10" s="249" t="s">
        <v>1153</v>
      </c>
      <c r="E10" s="288" t="s">
        <v>1154</v>
      </c>
      <c r="F10" s="263"/>
      <c r="G10" s="249" t="s">
        <v>1155</v>
      </c>
      <c r="H10" s="249"/>
      <c r="I10" s="235"/>
      <c r="J10" s="235"/>
      <c r="K10" s="236"/>
      <c r="M10" s="29"/>
    </row>
    <row r="11" spans="1:13" ht="18.600000000000001" customHeight="1">
      <c r="A11" s="263">
        <v>7</v>
      </c>
      <c r="B11" s="263">
        <v>7668</v>
      </c>
      <c r="C11" s="404" t="s">
        <v>7</v>
      </c>
      <c r="D11" s="249" t="s">
        <v>1156</v>
      </c>
      <c r="E11" s="288" t="s">
        <v>1157</v>
      </c>
      <c r="F11" s="263"/>
      <c r="G11" s="249" t="s">
        <v>1158</v>
      </c>
      <c r="H11" s="249"/>
      <c r="I11" s="235"/>
      <c r="J11" s="235"/>
      <c r="K11" s="236"/>
      <c r="M11" s="29"/>
    </row>
    <row r="12" spans="1:13" ht="18.600000000000001" customHeight="1">
      <c r="A12" s="263">
        <v>8</v>
      </c>
      <c r="B12" s="263">
        <v>7675</v>
      </c>
      <c r="C12" s="404" t="s">
        <v>4</v>
      </c>
      <c r="D12" s="249" t="s">
        <v>1159</v>
      </c>
      <c r="E12" s="288" t="s">
        <v>1519</v>
      </c>
      <c r="F12" s="263"/>
      <c r="G12" s="249" t="s">
        <v>1160</v>
      </c>
      <c r="H12" s="249"/>
      <c r="I12" s="235"/>
      <c r="J12" s="235"/>
      <c r="K12" s="236"/>
      <c r="M12" s="29"/>
    </row>
    <row r="13" spans="1:13" ht="18.600000000000001" customHeight="1">
      <c r="A13" s="263">
        <v>9</v>
      </c>
      <c r="B13" s="263">
        <v>7676</v>
      </c>
      <c r="C13" s="404" t="s">
        <v>4</v>
      </c>
      <c r="D13" s="249" t="s">
        <v>1161</v>
      </c>
      <c r="E13" s="288" t="s">
        <v>1162</v>
      </c>
      <c r="F13" s="263"/>
      <c r="G13" s="249" t="s">
        <v>1163</v>
      </c>
      <c r="H13" s="249"/>
      <c r="I13" s="235"/>
      <c r="J13" s="235"/>
      <c r="K13" s="236"/>
      <c r="M13" s="29"/>
    </row>
    <row r="14" spans="1:13" ht="18.600000000000001" customHeight="1">
      <c r="A14" s="263">
        <v>10</v>
      </c>
      <c r="B14" s="263">
        <v>7679</v>
      </c>
      <c r="C14" s="404" t="s">
        <v>4</v>
      </c>
      <c r="D14" s="249" t="s">
        <v>1164</v>
      </c>
      <c r="E14" s="288" t="s">
        <v>1165</v>
      </c>
      <c r="F14" s="263"/>
      <c r="G14" s="249" t="s">
        <v>1166</v>
      </c>
      <c r="H14" s="249"/>
      <c r="I14" s="235"/>
      <c r="J14" s="235"/>
      <c r="K14" s="236"/>
      <c r="M14" s="29"/>
    </row>
    <row r="15" spans="1:13" ht="18.600000000000001" customHeight="1">
      <c r="A15" s="263">
        <v>11</v>
      </c>
      <c r="B15" s="263">
        <v>7680</v>
      </c>
      <c r="C15" s="404" t="s">
        <v>4</v>
      </c>
      <c r="D15" s="249" t="s">
        <v>654</v>
      </c>
      <c r="E15" s="288" t="s">
        <v>864</v>
      </c>
      <c r="F15" s="263"/>
      <c r="G15" s="249" t="s">
        <v>1167</v>
      </c>
      <c r="H15" s="249"/>
      <c r="I15" s="235"/>
      <c r="J15" s="235"/>
      <c r="K15" s="236"/>
      <c r="M15" s="29"/>
    </row>
    <row r="16" spans="1:13" ht="18.600000000000001" customHeight="1">
      <c r="A16" s="263">
        <v>12</v>
      </c>
      <c r="B16" s="263">
        <v>7683</v>
      </c>
      <c r="C16" s="404" t="s">
        <v>7</v>
      </c>
      <c r="D16" s="249" t="s">
        <v>1168</v>
      </c>
      <c r="E16" s="288" t="s">
        <v>1169</v>
      </c>
      <c r="F16" s="263"/>
      <c r="G16" s="249" t="s">
        <v>1170</v>
      </c>
      <c r="H16" s="249"/>
      <c r="I16" s="235"/>
      <c r="J16" s="235"/>
      <c r="K16" s="236"/>
      <c r="M16" s="29"/>
    </row>
    <row r="17" spans="1:13" ht="18.600000000000001" customHeight="1">
      <c r="A17" s="263">
        <v>13</v>
      </c>
      <c r="B17" s="263">
        <v>7686</v>
      </c>
      <c r="C17" s="404" t="s">
        <v>7</v>
      </c>
      <c r="D17" s="249" t="s">
        <v>111</v>
      </c>
      <c r="E17" s="288" t="s">
        <v>1776</v>
      </c>
      <c r="F17" s="263"/>
      <c r="G17" s="249" t="s">
        <v>1171</v>
      </c>
      <c r="H17" s="249"/>
      <c r="I17" s="235"/>
      <c r="J17" s="235"/>
      <c r="K17" s="236"/>
      <c r="M17" s="29"/>
    </row>
    <row r="18" spans="1:13" ht="18.600000000000001" customHeight="1">
      <c r="A18" s="263">
        <v>14</v>
      </c>
      <c r="B18" s="263">
        <v>7687</v>
      </c>
      <c r="C18" s="404" t="s">
        <v>7</v>
      </c>
      <c r="D18" s="249" t="s">
        <v>1172</v>
      </c>
      <c r="E18" s="288" t="s">
        <v>1173</v>
      </c>
      <c r="F18" s="263"/>
      <c r="G18" s="249" t="s">
        <v>1174</v>
      </c>
      <c r="H18" s="249"/>
      <c r="I18" s="235"/>
      <c r="J18" s="235"/>
      <c r="K18" s="236"/>
      <c r="M18" s="29"/>
    </row>
    <row r="19" spans="1:13" ht="18.600000000000001" customHeight="1">
      <c r="A19" s="263">
        <v>15</v>
      </c>
      <c r="B19" s="263">
        <v>7694</v>
      </c>
      <c r="C19" s="404" t="s">
        <v>4</v>
      </c>
      <c r="D19" s="249" t="s">
        <v>1175</v>
      </c>
      <c r="E19" s="288" t="s">
        <v>141</v>
      </c>
      <c r="F19" s="263"/>
      <c r="G19" s="249" t="s">
        <v>1176</v>
      </c>
      <c r="H19" s="249"/>
      <c r="I19" s="235"/>
      <c r="J19" s="235"/>
      <c r="K19" s="236"/>
      <c r="M19" s="29"/>
    </row>
    <row r="20" spans="1:13" ht="18.600000000000001" customHeight="1">
      <c r="A20" s="263">
        <v>16</v>
      </c>
      <c r="B20" s="263">
        <v>7695</v>
      </c>
      <c r="C20" s="404" t="s">
        <v>4</v>
      </c>
      <c r="D20" s="249" t="s">
        <v>1177</v>
      </c>
      <c r="E20" s="288" t="s">
        <v>1178</v>
      </c>
      <c r="F20" s="263"/>
      <c r="G20" s="249" t="s">
        <v>1179</v>
      </c>
      <c r="H20" s="249"/>
      <c r="I20" s="235"/>
      <c r="J20" s="235"/>
      <c r="K20" s="236"/>
      <c r="M20" s="29"/>
    </row>
    <row r="21" spans="1:13" ht="18.600000000000001" customHeight="1">
      <c r="A21" s="263">
        <v>17</v>
      </c>
      <c r="B21" s="263">
        <v>7699</v>
      </c>
      <c r="C21" s="404" t="s">
        <v>7</v>
      </c>
      <c r="D21" s="249" t="s">
        <v>119</v>
      </c>
      <c r="E21" s="288" t="s">
        <v>105</v>
      </c>
      <c r="F21" s="263"/>
      <c r="G21" s="249" t="s">
        <v>1180</v>
      </c>
      <c r="H21" s="249"/>
      <c r="I21" s="281"/>
      <c r="J21" s="235"/>
      <c r="K21" s="236"/>
      <c r="M21" s="29"/>
    </row>
    <row r="22" spans="1:13" ht="18.600000000000001" customHeight="1">
      <c r="A22" s="263">
        <v>18</v>
      </c>
      <c r="B22" s="263">
        <v>7714</v>
      </c>
      <c r="C22" s="404" t="s">
        <v>7</v>
      </c>
      <c r="D22" s="249" t="s">
        <v>1181</v>
      </c>
      <c r="E22" s="288" t="s">
        <v>1182</v>
      </c>
      <c r="F22" s="263"/>
      <c r="G22" s="529">
        <v>1670401327933</v>
      </c>
      <c r="H22" s="530"/>
      <c r="I22" s="235"/>
      <c r="J22" s="235"/>
      <c r="K22" s="236"/>
      <c r="M22" s="29"/>
    </row>
    <row r="23" spans="1:13" ht="18.600000000000001" customHeight="1">
      <c r="A23" s="263">
        <v>19</v>
      </c>
      <c r="B23" s="263">
        <v>7730</v>
      </c>
      <c r="C23" s="404" t="s">
        <v>4</v>
      </c>
      <c r="D23" s="249" t="s">
        <v>1183</v>
      </c>
      <c r="E23" s="288" t="s">
        <v>1184</v>
      </c>
      <c r="F23" s="263"/>
      <c r="G23" s="529">
        <v>1138900051641</v>
      </c>
      <c r="H23" s="530"/>
      <c r="I23" s="235"/>
      <c r="J23" s="235"/>
      <c r="K23" s="236"/>
      <c r="M23" s="29"/>
    </row>
    <row r="24" spans="1:13" ht="18.600000000000001" customHeight="1">
      <c r="A24" s="263">
        <v>20</v>
      </c>
      <c r="B24" s="263">
        <v>7765</v>
      </c>
      <c r="C24" s="404" t="s">
        <v>4</v>
      </c>
      <c r="D24" s="249" t="s">
        <v>1185</v>
      </c>
      <c r="E24" s="288" t="s">
        <v>1186</v>
      </c>
      <c r="F24" s="263"/>
      <c r="G24" s="249" t="s">
        <v>1187</v>
      </c>
      <c r="H24" s="249"/>
      <c r="I24" s="209"/>
      <c r="J24" s="209"/>
      <c r="K24" s="280"/>
      <c r="M24" s="29"/>
    </row>
    <row r="25" spans="1:13" ht="18.600000000000001" customHeight="1">
      <c r="A25" s="263">
        <v>21</v>
      </c>
      <c r="B25" s="263">
        <v>7875</v>
      </c>
      <c r="C25" s="404" t="s">
        <v>4</v>
      </c>
      <c r="D25" s="249" t="s">
        <v>1188</v>
      </c>
      <c r="E25" s="288" t="s">
        <v>13</v>
      </c>
      <c r="F25" s="263">
        <v>2564</v>
      </c>
      <c r="G25" s="249" t="s">
        <v>1189</v>
      </c>
      <c r="H25" s="249"/>
      <c r="I25" s="235"/>
      <c r="J25" s="235"/>
      <c r="K25" s="236"/>
      <c r="M25" s="29"/>
    </row>
    <row r="26" spans="1:13" ht="18.600000000000001" customHeight="1">
      <c r="A26" s="263">
        <v>22</v>
      </c>
      <c r="B26" s="263">
        <v>7882</v>
      </c>
      <c r="C26" s="404" t="s">
        <v>7</v>
      </c>
      <c r="D26" s="249" t="s">
        <v>1190</v>
      </c>
      <c r="E26" s="288" t="s">
        <v>1191</v>
      </c>
      <c r="F26" s="263">
        <v>2564</v>
      </c>
      <c r="G26" s="249" t="s">
        <v>1192</v>
      </c>
      <c r="H26" s="415"/>
      <c r="I26" s="235"/>
      <c r="J26" s="235"/>
      <c r="K26" s="236"/>
      <c r="M26" s="29"/>
    </row>
    <row r="27" spans="1:13" ht="18.600000000000001" customHeight="1">
      <c r="A27" s="263">
        <v>23</v>
      </c>
      <c r="B27" s="263">
        <v>7907</v>
      </c>
      <c r="C27" s="404" t="s">
        <v>4</v>
      </c>
      <c r="D27" s="249" t="s">
        <v>1193</v>
      </c>
      <c r="E27" s="288" t="s">
        <v>21</v>
      </c>
      <c r="F27" s="263">
        <v>2565</v>
      </c>
      <c r="G27" s="529">
        <v>1306200159144</v>
      </c>
      <c r="H27" s="530"/>
      <c r="I27" s="235"/>
      <c r="J27" s="235"/>
      <c r="K27" s="236"/>
      <c r="M27" s="29"/>
    </row>
    <row r="28" spans="1:13" ht="18.600000000000001" customHeight="1">
      <c r="A28" s="263">
        <v>24</v>
      </c>
      <c r="B28" s="263">
        <v>7908</v>
      </c>
      <c r="C28" s="404" t="s">
        <v>4</v>
      </c>
      <c r="D28" s="249" t="s">
        <v>1194</v>
      </c>
      <c r="E28" s="288" t="s">
        <v>1195</v>
      </c>
      <c r="F28" s="263">
        <v>2565</v>
      </c>
      <c r="G28" s="529">
        <v>1100300257811</v>
      </c>
      <c r="H28" s="530"/>
      <c r="I28" s="235"/>
      <c r="J28" s="235"/>
      <c r="K28" s="236"/>
      <c r="M28" s="29"/>
    </row>
    <row r="29" spans="1:13" ht="18.600000000000001" customHeight="1">
      <c r="A29" s="263">
        <v>25</v>
      </c>
      <c r="B29" s="263">
        <v>7909</v>
      </c>
      <c r="C29" s="404" t="s">
        <v>7</v>
      </c>
      <c r="D29" s="249" t="s">
        <v>1196</v>
      </c>
      <c r="E29" s="288" t="s">
        <v>1197</v>
      </c>
      <c r="F29" s="263">
        <v>2565</v>
      </c>
      <c r="G29" s="529">
        <v>1100300255303</v>
      </c>
      <c r="H29" s="530"/>
      <c r="I29" s="235"/>
      <c r="J29" s="235"/>
      <c r="K29" s="236"/>
      <c r="M29" s="29"/>
    </row>
    <row r="30" spans="1:13" ht="18.600000000000001" customHeight="1">
      <c r="A30" s="263">
        <v>26</v>
      </c>
      <c r="B30" s="263">
        <v>7910</v>
      </c>
      <c r="C30" s="404" t="s">
        <v>7</v>
      </c>
      <c r="D30" s="249" t="s">
        <v>1198</v>
      </c>
      <c r="E30" s="288" t="s">
        <v>1199</v>
      </c>
      <c r="F30" s="263">
        <v>2565</v>
      </c>
      <c r="G30" s="529">
        <v>1100300256709</v>
      </c>
      <c r="H30" s="530"/>
      <c r="I30" s="235"/>
      <c r="J30" s="235"/>
      <c r="K30" s="236"/>
      <c r="M30" s="29"/>
    </row>
    <row r="31" spans="1:13" ht="18.600000000000001" customHeight="1">
      <c r="A31" s="263">
        <v>27</v>
      </c>
      <c r="B31" s="263">
        <v>7911</v>
      </c>
      <c r="C31" s="404" t="s">
        <v>7</v>
      </c>
      <c r="D31" s="249" t="s">
        <v>1200</v>
      </c>
      <c r="E31" s="288" t="s">
        <v>108</v>
      </c>
      <c r="F31" s="263">
        <v>2565</v>
      </c>
      <c r="G31" s="529">
        <v>1101000567882</v>
      </c>
      <c r="H31" s="530"/>
      <c r="I31" s="235"/>
      <c r="J31" s="235"/>
      <c r="K31" s="236"/>
      <c r="M31" s="29"/>
    </row>
    <row r="32" spans="1:13" ht="18.600000000000001" customHeight="1">
      <c r="A32" s="263">
        <v>28</v>
      </c>
      <c r="B32" s="263">
        <v>7933</v>
      </c>
      <c r="C32" s="404" t="s">
        <v>7</v>
      </c>
      <c r="D32" s="249" t="s">
        <v>1201</v>
      </c>
      <c r="E32" s="288" t="s">
        <v>908</v>
      </c>
      <c r="F32" s="263">
        <v>2565</v>
      </c>
      <c r="G32" s="529">
        <v>1101000575125</v>
      </c>
      <c r="H32" s="530"/>
      <c r="I32" s="209"/>
      <c r="J32" s="209"/>
      <c r="K32" s="280"/>
      <c r="M32" s="29"/>
    </row>
    <row r="33" spans="1:13" ht="18.600000000000001" customHeight="1">
      <c r="A33" s="263">
        <v>29</v>
      </c>
      <c r="B33" s="263">
        <v>8019</v>
      </c>
      <c r="C33" s="404" t="s">
        <v>7</v>
      </c>
      <c r="D33" s="249" t="s">
        <v>1202</v>
      </c>
      <c r="E33" s="288" t="s">
        <v>1203</v>
      </c>
      <c r="F33" s="263">
        <v>2565</v>
      </c>
      <c r="G33" s="529">
        <v>1103704922711</v>
      </c>
      <c r="H33" s="530"/>
      <c r="I33" s="235"/>
      <c r="J33" s="235"/>
      <c r="K33" s="236"/>
      <c r="M33" s="29"/>
    </row>
    <row r="34" spans="1:13" ht="18.600000000000001" customHeight="1">
      <c r="A34" s="263">
        <v>30</v>
      </c>
      <c r="B34" s="263">
        <v>8037</v>
      </c>
      <c r="C34" s="404" t="s">
        <v>4</v>
      </c>
      <c r="D34" s="249" t="s">
        <v>1204</v>
      </c>
      <c r="E34" s="288" t="s">
        <v>1205</v>
      </c>
      <c r="F34" s="263">
        <v>2565</v>
      </c>
      <c r="G34" s="531">
        <v>1104301592528</v>
      </c>
      <c r="H34" s="532"/>
      <c r="I34" s="235"/>
      <c r="J34" s="235"/>
      <c r="K34" s="236"/>
      <c r="M34" s="29"/>
    </row>
    <row r="35" spans="1:13" ht="18.600000000000001" customHeight="1">
      <c r="A35" s="263">
        <v>31</v>
      </c>
      <c r="B35" s="263">
        <v>8131</v>
      </c>
      <c r="C35" s="426" t="s">
        <v>304</v>
      </c>
      <c r="D35" s="405" t="s">
        <v>120</v>
      </c>
      <c r="E35" s="427" t="s">
        <v>1206</v>
      </c>
      <c r="F35" s="263">
        <v>2566</v>
      </c>
      <c r="G35" s="531">
        <v>1269900581403</v>
      </c>
      <c r="H35" s="665" t="s">
        <v>1836</v>
      </c>
      <c r="I35" s="235"/>
      <c r="J35" s="235"/>
      <c r="K35" s="236"/>
      <c r="M35" s="29"/>
    </row>
    <row r="36" spans="1:13" ht="18.600000000000001" customHeight="1">
      <c r="A36" s="263">
        <v>32</v>
      </c>
      <c r="B36" s="217">
        <v>8132</v>
      </c>
      <c r="C36" s="220" t="s">
        <v>4</v>
      </c>
      <c r="D36" s="215" t="s">
        <v>1207</v>
      </c>
      <c r="E36" s="216" t="s">
        <v>1774</v>
      </c>
      <c r="F36" s="217">
        <v>2566</v>
      </c>
      <c r="G36" s="527">
        <v>1119501150141</v>
      </c>
      <c r="H36" s="528"/>
      <c r="I36" s="235"/>
      <c r="J36" s="235"/>
      <c r="K36" s="236"/>
      <c r="M36" s="29"/>
    </row>
    <row r="37" spans="1:13" ht="18.600000000000001" customHeight="1">
      <c r="A37" s="263">
        <v>33</v>
      </c>
      <c r="B37" s="217">
        <v>8190</v>
      </c>
      <c r="C37" s="683" t="s">
        <v>304</v>
      </c>
      <c r="D37" s="215" t="s">
        <v>1209</v>
      </c>
      <c r="E37" s="216" t="s">
        <v>765</v>
      </c>
      <c r="F37" s="217">
        <v>2566</v>
      </c>
      <c r="G37" s="800">
        <v>1360601298964</v>
      </c>
      <c r="H37" s="801"/>
      <c r="I37" s="281" t="s">
        <v>1866</v>
      </c>
      <c r="J37" s="235"/>
      <c r="K37" s="236"/>
    </row>
    <row r="38" spans="1:13" ht="18.600000000000001" customHeight="1">
      <c r="A38" s="263">
        <v>34</v>
      </c>
      <c r="B38" s="217"/>
      <c r="C38" s="220"/>
      <c r="D38" s="215"/>
      <c r="E38" s="216"/>
      <c r="F38" s="217"/>
      <c r="G38" s="800"/>
      <c r="H38" s="801"/>
      <c r="I38" s="235"/>
      <c r="J38" s="235"/>
      <c r="K38" s="236"/>
    </row>
    <row r="39" spans="1:13" ht="18.600000000000001" customHeight="1">
      <c r="A39" s="263">
        <v>35</v>
      </c>
      <c r="B39" s="212"/>
      <c r="C39" s="220"/>
      <c r="D39" s="210"/>
      <c r="E39" s="211"/>
      <c r="F39" s="282"/>
      <c r="G39" s="235"/>
      <c r="H39" s="235"/>
      <c r="I39" s="235"/>
      <c r="J39" s="235"/>
      <c r="K39" s="236"/>
    </row>
    <row r="40" spans="1:13" ht="18.600000000000001" customHeight="1">
      <c r="A40" s="263">
        <v>36</v>
      </c>
      <c r="B40" s="212"/>
      <c r="C40" s="220"/>
      <c r="D40" s="210"/>
      <c r="E40" s="211"/>
      <c r="F40" s="271"/>
      <c r="G40" s="235"/>
      <c r="H40" s="235"/>
      <c r="I40" s="235"/>
      <c r="J40" s="235"/>
      <c r="K40" s="236"/>
    </row>
    <row r="41" spans="1:13" ht="18.600000000000001" customHeight="1">
      <c r="A41" s="263">
        <v>37</v>
      </c>
      <c r="B41" s="212"/>
      <c r="C41" s="220"/>
      <c r="D41" s="210"/>
      <c r="E41" s="211"/>
      <c r="F41" s="282"/>
      <c r="G41" s="235"/>
      <c r="H41" s="235"/>
      <c r="I41" s="235"/>
      <c r="J41" s="235"/>
      <c r="K41" s="236"/>
    </row>
    <row r="42" spans="1:13" ht="18.600000000000001" customHeight="1">
      <c r="A42" s="263">
        <v>38</v>
      </c>
      <c r="B42" s="265"/>
      <c r="C42" s="266"/>
      <c r="D42" s="267"/>
      <c r="E42" s="268"/>
      <c r="F42" s="283"/>
      <c r="G42" s="235"/>
      <c r="H42" s="235"/>
      <c r="I42" s="235"/>
      <c r="J42" s="235"/>
      <c r="K42" s="236"/>
    </row>
    <row r="43" spans="1:13" ht="18.600000000000001" customHeight="1">
      <c r="A43" s="263">
        <v>39</v>
      </c>
      <c r="B43" s="265"/>
      <c r="C43" s="266"/>
      <c r="D43" s="267"/>
      <c r="E43" s="268"/>
      <c r="F43" s="283"/>
      <c r="G43" s="235"/>
      <c r="H43" s="235"/>
      <c r="I43" s="235"/>
      <c r="J43" s="235"/>
      <c r="K43" s="236"/>
    </row>
    <row r="44" spans="1:13" ht="18.600000000000001" customHeight="1">
      <c r="A44" s="263">
        <v>40</v>
      </c>
      <c r="B44" s="212"/>
      <c r="C44" s="220"/>
      <c r="D44" s="210"/>
      <c r="E44" s="211"/>
      <c r="F44" s="263"/>
      <c r="G44" s="235"/>
      <c r="H44" s="235"/>
      <c r="I44" s="235"/>
      <c r="J44" s="235"/>
      <c r="K44" s="236"/>
    </row>
    <row r="45" spans="1:13" ht="18.600000000000001" customHeight="1">
      <c r="A45" s="22"/>
      <c r="B45" s="22"/>
      <c r="C45" s="39"/>
      <c r="D45" s="40"/>
      <c r="E45" s="41"/>
      <c r="F45" s="24"/>
      <c r="G45" s="3"/>
      <c r="H45" s="3"/>
      <c r="I45" s="3"/>
      <c r="J45" s="3"/>
      <c r="K45" s="14"/>
    </row>
    <row r="46" spans="1:13" ht="18.600000000000001" customHeight="1">
      <c r="A46" s="25"/>
      <c r="B46" s="25"/>
      <c r="C46" s="25"/>
      <c r="D46" s="25"/>
      <c r="E46" s="25"/>
      <c r="F46" s="25"/>
      <c r="G46" s="25"/>
      <c r="H46" s="25"/>
    </row>
    <row r="47" spans="1:13" ht="18.600000000000001" customHeight="1">
      <c r="A47" s="25"/>
      <c r="B47" s="25"/>
      <c r="C47" s="25"/>
      <c r="D47" s="25"/>
      <c r="E47" s="25"/>
      <c r="F47" s="25"/>
      <c r="G47" s="25"/>
      <c r="H47" s="25"/>
    </row>
    <row r="48" spans="1:13" ht="18.600000000000001" customHeight="1">
      <c r="A48" s="27"/>
      <c r="B48"/>
      <c r="C48"/>
      <c r="D48"/>
      <c r="E48"/>
      <c r="F48"/>
      <c r="G48" s="30"/>
      <c r="H48" s="30"/>
    </row>
    <row r="49" spans="1:8" ht="18.600000000000001" customHeight="1">
      <c r="A49" s="27"/>
      <c r="B49"/>
      <c r="C49"/>
      <c r="D49"/>
      <c r="E49"/>
      <c r="F49"/>
      <c r="G49" s="30"/>
      <c r="H49" s="30"/>
    </row>
    <row r="50" spans="1:8" ht="18.600000000000001" customHeight="1">
      <c r="A50" s="30"/>
      <c r="G50" s="30"/>
      <c r="H50" s="30"/>
    </row>
    <row r="51" spans="1:8" ht="18.600000000000001" customHeight="1">
      <c r="A51" s="25"/>
      <c r="B51" s="25" t="s">
        <v>8</v>
      </c>
      <c r="C51" s="25">
        <f>COUNTIF(C5:C45,"เด็กชาย")</f>
        <v>14</v>
      </c>
    </row>
    <row r="52" spans="1:8" ht="18.600000000000001" customHeight="1">
      <c r="A52" s="25"/>
      <c r="B52" s="25" t="s">
        <v>11</v>
      </c>
      <c r="C52" s="25">
        <f>COUNTIF(C5:C45,"เด็กหญิง")</f>
        <v>17</v>
      </c>
    </row>
    <row r="53" spans="1:8" ht="18.600000000000001" customHeight="1">
      <c r="A53" s="25"/>
      <c r="B53" s="25"/>
      <c r="C53" s="25">
        <f>SUM(C51:C52)</f>
        <v>31</v>
      </c>
    </row>
    <row r="54" spans="1:8" ht="18.600000000000001" customHeight="1">
      <c r="A54" s="25"/>
    </row>
    <row r="55" spans="1:8" ht="18.600000000000001" customHeight="1">
      <c r="A55" s="25"/>
    </row>
    <row r="56" spans="1:8" ht="18.600000000000001" customHeight="1">
      <c r="A56" s="25"/>
    </row>
    <row r="57" spans="1:8" ht="20.100000000000001" customHeight="1">
      <c r="A57" s="30"/>
    </row>
    <row r="58" spans="1:8" ht="20.100000000000001" customHeight="1">
      <c r="A58" s="30"/>
    </row>
    <row r="59" spans="1:8" ht="20.100000000000001" customHeight="1">
      <c r="A59" s="30"/>
    </row>
    <row r="60" spans="1:8" ht="20.100000000000001" customHeight="1">
      <c r="A60" s="30"/>
    </row>
    <row r="61" spans="1:8" ht="20.100000000000001" customHeight="1">
      <c r="A61" s="30"/>
    </row>
    <row r="62" spans="1:8" ht="20.100000000000001" hidden="1" customHeight="1">
      <c r="A62" s="25"/>
    </row>
    <row r="63" spans="1:8" ht="20.100000000000001" hidden="1" customHeight="1">
      <c r="A63" s="25"/>
    </row>
    <row r="64" spans="1:8" ht="20.100000000000001" hidden="1" customHeight="1">
      <c r="A64" s="25"/>
    </row>
    <row r="65" spans="1:1" ht="20.100000000000001" hidden="1" customHeight="1">
      <c r="A65" s="30"/>
    </row>
    <row r="66" spans="1:1" ht="20.100000000000001" customHeight="1"/>
    <row r="67" spans="1:1" ht="20.100000000000001" customHeight="1"/>
    <row r="68" spans="1:1" ht="20.100000000000001" customHeight="1"/>
    <row r="69" spans="1:1" ht="20.100000000000001" customHeight="1"/>
    <row r="70" spans="1:1" ht="20.100000000000001" customHeight="1"/>
    <row r="71" spans="1:1" ht="20.100000000000001" customHeight="1"/>
    <row r="72" spans="1:1" ht="20.100000000000001" customHeight="1"/>
    <row r="73" spans="1:1" ht="20.100000000000001" customHeight="1"/>
    <row r="74" spans="1:1" ht="20.100000000000001" customHeight="1"/>
    <row r="75" spans="1:1" ht="20.100000000000001" customHeight="1"/>
    <row r="76" spans="1:1" ht="20.100000000000001" customHeight="1"/>
    <row r="77" spans="1:1" ht="20.100000000000001" customHeight="1"/>
    <row r="78" spans="1:1" ht="20.100000000000001" customHeight="1"/>
    <row r="79" spans="1:1" ht="20.100000000000001" customHeight="1"/>
    <row r="80" spans="1:1" ht="20.100000000000001" customHeight="1"/>
    <row r="81" ht="20.100000000000001" customHeight="1"/>
  </sheetData>
  <sortState ref="B5:F36">
    <sortCondition ref="B5:B36"/>
  </sortState>
  <mergeCells count="6">
    <mergeCell ref="G38:H38"/>
    <mergeCell ref="A1:K1"/>
    <mergeCell ref="A2:K2"/>
    <mergeCell ref="A3:K3"/>
    <mergeCell ref="C4:E4"/>
    <mergeCell ref="G37:H37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84" orientation="portrait" r:id="rId1"/>
  <headerFooter alignWithMargins="0">
    <oddHeader>&amp;R&amp;D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  <pageSetUpPr fitToPage="1"/>
  </sheetPr>
  <dimension ref="A1:M95"/>
  <sheetViews>
    <sheetView topLeftCell="A25" zoomScale="118" zoomScaleNormal="118" zoomScalePageLayoutView="170" workbookViewId="0">
      <selection activeCell="J32" sqref="J32"/>
    </sheetView>
  </sheetViews>
  <sheetFormatPr defaultColWidth="0" defaultRowHeight="0" customHeight="1" zeroHeight="1"/>
  <cols>
    <col min="1" max="1" width="5" style="131" customWidth="1"/>
    <col min="2" max="2" width="10.5546875" style="131" customWidth="1"/>
    <col min="3" max="3" width="7.6640625" style="131" customWidth="1"/>
    <col min="4" max="4" width="10.109375" style="131" customWidth="1"/>
    <col min="5" max="5" width="11.88671875" style="131" customWidth="1"/>
    <col min="6" max="11" width="8.109375" style="131" customWidth="1"/>
    <col min="12" max="12" width="9" style="131" customWidth="1"/>
    <col min="13" max="13" width="9" style="206" customWidth="1"/>
    <col min="14" max="16384" width="9" style="131" hidden="1"/>
  </cols>
  <sheetData>
    <row r="1" spans="1:13" ht="18.600000000000001" customHeight="1">
      <c r="A1" s="724" t="s">
        <v>24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323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77" t="s">
        <v>3</v>
      </c>
      <c r="G4" s="416"/>
      <c r="H4" s="416"/>
      <c r="I4" s="235"/>
      <c r="J4" s="235"/>
      <c r="K4" s="236"/>
    </row>
    <row r="5" spans="1:13" ht="18.600000000000001" customHeight="1">
      <c r="A5" s="263">
        <v>1</v>
      </c>
      <c r="B5" s="263">
        <v>7652</v>
      </c>
      <c r="C5" s="404" t="s">
        <v>4</v>
      </c>
      <c r="D5" s="249" t="s">
        <v>1210</v>
      </c>
      <c r="E5" s="288" t="s">
        <v>98</v>
      </c>
      <c r="F5" s="263"/>
      <c r="G5" s="249" t="s">
        <v>1211</v>
      </c>
      <c r="H5" s="249"/>
      <c r="I5" s="238"/>
      <c r="J5" s="235"/>
      <c r="K5" s="236"/>
      <c r="M5" s="131"/>
    </row>
    <row r="6" spans="1:13" ht="18.600000000000001" customHeight="1">
      <c r="A6" s="263">
        <v>2</v>
      </c>
      <c r="B6" s="263">
        <v>7656</v>
      </c>
      <c r="C6" s="404" t="s">
        <v>4</v>
      </c>
      <c r="D6" s="249" t="s">
        <v>1212</v>
      </c>
      <c r="E6" s="288" t="s">
        <v>13</v>
      </c>
      <c r="F6" s="263"/>
      <c r="G6" s="806">
        <v>1104301585548</v>
      </c>
      <c r="H6" s="807"/>
      <c r="I6" s="235"/>
      <c r="J6" s="235"/>
      <c r="K6" s="236"/>
      <c r="M6" s="131"/>
    </row>
    <row r="7" spans="1:13" ht="18.600000000000001" customHeight="1">
      <c r="A7" s="263">
        <v>3</v>
      </c>
      <c r="B7" s="263">
        <v>7660</v>
      </c>
      <c r="C7" s="404" t="s">
        <v>4</v>
      </c>
      <c r="D7" s="249" t="s">
        <v>1213</v>
      </c>
      <c r="E7" s="288" t="s">
        <v>1214</v>
      </c>
      <c r="F7" s="263"/>
      <c r="G7" s="249" t="s">
        <v>1215</v>
      </c>
      <c r="H7" s="249"/>
      <c r="I7" s="235"/>
      <c r="J7" s="235"/>
      <c r="K7" s="236"/>
      <c r="M7" s="131"/>
    </row>
    <row r="8" spans="1:13" ht="18.600000000000001" customHeight="1">
      <c r="A8" s="263">
        <v>4</v>
      </c>
      <c r="B8" s="263">
        <v>7665</v>
      </c>
      <c r="C8" s="404" t="s">
        <v>7</v>
      </c>
      <c r="D8" s="249" t="s">
        <v>1216</v>
      </c>
      <c r="E8" s="288" t="s">
        <v>1217</v>
      </c>
      <c r="F8" s="263"/>
      <c r="G8" s="249" t="s">
        <v>1218</v>
      </c>
      <c r="H8" s="249"/>
      <c r="I8" s="235"/>
      <c r="J8" s="235"/>
      <c r="K8" s="236"/>
      <c r="M8" s="131"/>
    </row>
    <row r="9" spans="1:13" ht="18.600000000000001" customHeight="1">
      <c r="A9" s="263">
        <v>5</v>
      </c>
      <c r="B9" s="263">
        <v>7669</v>
      </c>
      <c r="C9" s="404" t="s">
        <v>7</v>
      </c>
      <c r="D9" s="249" t="s">
        <v>1196</v>
      </c>
      <c r="E9" s="288" t="s">
        <v>1219</v>
      </c>
      <c r="F9" s="263"/>
      <c r="G9" s="249" t="s">
        <v>1220</v>
      </c>
      <c r="H9" s="249"/>
      <c r="I9" s="235"/>
      <c r="J9" s="235"/>
      <c r="K9" s="236"/>
      <c r="M9" s="131"/>
    </row>
    <row r="10" spans="1:13" ht="18.600000000000001" customHeight="1">
      <c r="A10" s="263">
        <v>6</v>
      </c>
      <c r="B10" s="263">
        <v>7678</v>
      </c>
      <c r="C10" s="404" t="s">
        <v>4</v>
      </c>
      <c r="D10" s="249" t="s">
        <v>1221</v>
      </c>
      <c r="E10" s="288" t="s">
        <v>1222</v>
      </c>
      <c r="F10" s="263"/>
      <c r="G10" s="249" t="s">
        <v>1223</v>
      </c>
      <c r="H10" s="249"/>
      <c r="I10" s="235"/>
      <c r="J10" s="235"/>
      <c r="K10" s="236"/>
      <c r="M10" s="131"/>
    </row>
    <row r="11" spans="1:13" ht="18.600000000000001" customHeight="1">
      <c r="A11" s="263">
        <v>7</v>
      </c>
      <c r="B11" s="263">
        <v>7684</v>
      </c>
      <c r="C11" s="404" t="s">
        <v>7</v>
      </c>
      <c r="D11" s="249" t="s">
        <v>1224</v>
      </c>
      <c r="E11" s="288" t="s">
        <v>1225</v>
      </c>
      <c r="F11" s="263"/>
      <c r="G11" s="414" t="s">
        <v>1226</v>
      </c>
      <c r="H11" s="249"/>
      <c r="I11" s="235"/>
      <c r="J11" s="235"/>
      <c r="K11" s="236"/>
      <c r="M11" s="131"/>
    </row>
    <row r="12" spans="1:13" ht="18.600000000000001" customHeight="1">
      <c r="A12" s="263">
        <v>8</v>
      </c>
      <c r="B12" s="263">
        <v>7688</v>
      </c>
      <c r="C12" s="404" t="s">
        <v>7</v>
      </c>
      <c r="D12" s="249" t="s">
        <v>1227</v>
      </c>
      <c r="E12" s="288" t="s">
        <v>138</v>
      </c>
      <c r="F12" s="263"/>
      <c r="G12" s="249" t="s">
        <v>1228</v>
      </c>
      <c r="H12" s="249"/>
      <c r="I12" s="235"/>
      <c r="J12" s="235"/>
      <c r="K12" s="236"/>
      <c r="M12" s="131"/>
    </row>
    <row r="13" spans="1:13" ht="18.600000000000001" customHeight="1">
      <c r="A13" s="263">
        <v>9</v>
      </c>
      <c r="B13" s="263">
        <v>7691</v>
      </c>
      <c r="C13" s="404" t="s">
        <v>4</v>
      </c>
      <c r="D13" s="249" t="s">
        <v>1229</v>
      </c>
      <c r="E13" s="288" t="s">
        <v>140</v>
      </c>
      <c r="F13" s="263"/>
      <c r="G13" s="249" t="s">
        <v>1230</v>
      </c>
      <c r="H13" s="409"/>
      <c r="I13" s="235"/>
      <c r="J13" s="235"/>
      <c r="K13" s="236"/>
      <c r="M13" s="131"/>
    </row>
    <row r="14" spans="1:13" ht="18.600000000000001" customHeight="1">
      <c r="A14" s="263">
        <v>10</v>
      </c>
      <c r="B14" s="263">
        <v>7698</v>
      </c>
      <c r="C14" s="404" t="s">
        <v>7</v>
      </c>
      <c r="D14" s="249" t="s">
        <v>1231</v>
      </c>
      <c r="E14" s="288" t="s">
        <v>1232</v>
      </c>
      <c r="F14" s="263"/>
      <c r="G14" s="249" t="s">
        <v>1233</v>
      </c>
      <c r="H14" s="405"/>
      <c r="I14" s="235"/>
      <c r="J14" s="235"/>
      <c r="K14" s="236"/>
      <c r="M14" s="131"/>
    </row>
    <row r="15" spans="1:13" ht="18.600000000000001" customHeight="1">
      <c r="A15" s="263">
        <v>11</v>
      </c>
      <c r="B15" s="263">
        <v>7700</v>
      </c>
      <c r="C15" s="404" t="s">
        <v>7</v>
      </c>
      <c r="D15" s="249" t="s">
        <v>1234</v>
      </c>
      <c r="E15" s="288" t="s">
        <v>443</v>
      </c>
      <c r="F15" s="263"/>
      <c r="G15" s="798">
        <v>1104301619469</v>
      </c>
      <c r="H15" s="799"/>
      <c r="I15" s="235"/>
      <c r="J15" s="235"/>
      <c r="K15" s="236"/>
      <c r="M15" s="131"/>
    </row>
    <row r="16" spans="1:13" ht="18.600000000000001" customHeight="1">
      <c r="A16" s="263">
        <v>12</v>
      </c>
      <c r="B16" s="263">
        <v>7702</v>
      </c>
      <c r="C16" s="404" t="s">
        <v>7</v>
      </c>
      <c r="D16" s="249" t="s">
        <v>1235</v>
      </c>
      <c r="E16" s="288" t="s">
        <v>1021</v>
      </c>
      <c r="F16" s="263"/>
      <c r="G16" s="249" t="s">
        <v>1236</v>
      </c>
      <c r="H16" s="249"/>
      <c r="I16" s="235"/>
      <c r="J16" s="235"/>
      <c r="K16" s="236"/>
      <c r="M16" s="131"/>
    </row>
    <row r="17" spans="1:13" ht="18.600000000000001" customHeight="1">
      <c r="A17" s="263">
        <v>13</v>
      </c>
      <c r="B17" s="263">
        <v>7742</v>
      </c>
      <c r="C17" s="404" t="s">
        <v>4</v>
      </c>
      <c r="D17" s="249" t="s">
        <v>1237</v>
      </c>
      <c r="E17" s="288" t="s">
        <v>139</v>
      </c>
      <c r="F17" s="263"/>
      <c r="G17" s="249" t="s">
        <v>1238</v>
      </c>
      <c r="H17" s="415"/>
      <c r="I17" s="235"/>
      <c r="J17" s="235"/>
      <c r="K17" s="236"/>
      <c r="M17" s="131"/>
    </row>
    <row r="18" spans="1:13" ht="18.600000000000001" customHeight="1">
      <c r="A18" s="263">
        <v>14</v>
      </c>
      <c r="B18" s="263">
        <v>7743</v>
      </c>
      <c r="C18" s="404" t="s">
        <v>7</v>
      </c>
      <c r="D18" s="249" t="s">
        <v>1239</v>
      </c>
      <c r="E18" s="288" t="s">
        <v>1240</v>
      </c>
      <c r="F18" s="263"/>
      <c r="G18" s="798">
        <v>1104301604861</v>
      </c>
      <c r="H18" s="799"/>
      <c r="I18" s="235"/>
      <c r="J18" s="235"/>
      <c r="K18" s="236"/>
      <c r="M18" s="131"/>
    </row>
    <row r="19" spans="1:13" ht="18.600000000000001" customHeight="1">
      <c r="A19" s="263">
        <v>15</v>
      </c>
      <c r="B19" s="263">
        <v>7745</v>
      </c>
      <c r="C19" s="404" t="s">
        <v>4</v>
      </c>
      <c r="D19" s="249" t="s">
        <v>1241</v>
      </c>
      <c r="E19" s="288" t="s">
        <v>1242</v>
      </c>
      <c r="F19" s="263"/>
      <c r="G19" s="378" t="s">
        <v>1243</v>
      </c>
      <c r="H19" s="378"/>
      <c r="I19" s="235"/>
      <c r="J19" s="235"/>
      <c r="K19" s="236"/>
      <c r="M19" s="131"/>
    </row>
    <row r="20" spans="1:13" ht="18.600000000000001" customHeight="1">
      <c r="A20" s="263">
        <v>16</v>
      </c>
      <c r="B20" s="263">
        <v>7773</v>
      </c>
      <c r="C20" s="404" t="s">
        <v>4</v>
      </c>
      <c r="D20" s="249" t="s">
        <v>907</v>
      </c>
      <c r="E20" s="288" t="s">
        <v>1244</v>
      </c>
      <c r="F20" s="263"/>
      <c r="G20" s="249" t="s">
        <v>1245</v>
      </c>
      <c r="H20" s="412"/>
      <c r="I20" s="235"/>
      <c r="J20" s="235"/>
      <c r="K20" s="236"/>
      <c r="M20" s="131"/>
    </row>
    <row r="21" spans="1:13" ht="18.600000000000001" customHeight="1">
      <c r="A21" s="263">
        <v>17</v>
      </c>
      <c r="B21" s="263">
        <v>7774</v>
      </c>
      <c r="C21" s="404" t="s">
        <v>7</v>
      </c>
      <c r="D21" s="249" t="s">
        <v>1246</v>
      </c>
      <c r="E21" s="288" t="s">
        <v>1247</v>
      </c>
      <c r="F21" s="263"/>
      <c r="G21" s="378" t="s">
        <v>1248</v>
      </c>
      <c r="H21" s="400"/>
      <c r="I21" s="235"/>
      <c r="J21" s="235"/>
      <c r="K21" s="236"/>
      <c r="M21" s="131"/>
    </row>
    <row r="22" spans="1:13" ht="18.600000000000001" customHeight="1">
      <c r="A22" s="263">
        <v>18</v>
      </c>
      <c r="B22" s="263">
        <v>7811</v>
      </c>
      <c r="C22" s="404" t="s">
        <v>4</v>
      </c>
      <c r="D22" s="249" t="s">
        <v>1249</v>
      </c>
      <c r="E22" s="288" t="s">
        <v>977</v>
      </c>
      <c r="F22" s="263"/>
      <c r="G22" s="416" t="s">
        <v>1250</v>
      </c>
      <c r="H22" s="249"/>
      <c r="I22" s="235"/>
      <c r="J22" s="235"/>
      <c r="K22" s="236"/>
      <c r="M22" s="131"/>
    </row>
    <row r="23" spans="1:13" ht="18.600000000000001" customHeight="1">
      <c r="A23" s="263">
        <v>19</v>
      </c>
      <c r="B23" s="263">
        <v>7814</v>
      </c>
      <c r="C23" s="404" t="s">
        <v>7</v>
      </c>
      <c r="D23" s="249" t="s">
        <v>1251</v>
      </c>
      <c r="E23" s="288" t="s">
        <v>1252</v>
      </c>
      <c r="F23" s="263"/>
      <c r="G23" s="249" t="s">
        <v>1253</v>
      </c>
      <c r="H23" s="249"/>
      <c r="I23" s="235"/>
      <c r="J23" s="235"/>
      <c r="K23" s="236"/>
      <c r="M23" s="131"/>
    </row>
    <row r="24" spans="1:13" ht="18.600000000000001" customHeight="1">
      <c r="A24" s="263">
        <v>20</v>
      </c>
      <c r="B24" s="410">
        <v>7912</v>
      </c>
      <c r="C24" s="404" t="s">
        <v>4</v>
      </c>
      <c r="D24" s="412" t="s">
        <v>1254</v>
      </c>
      <c r="E24" s="412" t="s">
        <v>709</v>
      </c>
      <c r="F24" s="263">
        <v>2565</v>
      </c>
      <c r="G24" s="806">
        <v>1100300255419</v>
      </c>
      <c r="H24" s="807"/>
      <c r="I24" s="235"/>
      <c r="J24" s="235"/>
      <c r="K24" s="236"/>
      <c r="M24" s="131"/>
    </row>
    <row r="25" spans="1:13" ht="18.600000000000001" customHeight="1">
      <c r="A25" s="263">
        <v>21</v>
      </c>
      <c r="B25" s="263">
        <v>7913</v>
      </c>
      <c r="C25" s="404" t="s">
        <v>4</v>
      </c>
      <c r="D25" s="249" t="s">
        <v>1255</v>
      </c>
      <c r="E25" s="288" t="s">
        <v>1256</v>
      </c>
      <c r="F25" s="263">
        <v>2565</v>
      </c>
      <c r="G25" s="806">
        <v>1101000551463</v>
      </c>
      <c r="H25" s="807"/>
      <c r="I25" s="235"/>
      <c r="J25" s="235"/>
      <c r="K25" s="236"/>
      <c r="M25" s="131"/>
    </row>
    <row r="26" spans="1:13" ht="18.600000000000001" customHeight="1">
      <c r="A26" s="263">
        <v>22</v>
      </c>
      <c r="B26" s="410">
        <v>7914</v>
      </c>
      <c r="C26" s="404" t="s">
        <v>7</v>
      </c>
      <c r="D26" s="249" t="s">
        <v>1257</v>
      </c>
      <c r="E26" s="288" t="s">
        <v>1258</v>
      </c>
      <c r="F26" s="263">
        <v>2565</v>
      </c>
      <c r="G26" s="806">
        <v>1101000553008</v>
      </c>
      <c r="H26" s="807"/>
      <c r="I26" s="235"/>
      <c r="J26" s="235"/>
      <c r="K26" s="236"/>
      <c r="M26" s="131"/>
    </row>
    <row r="27" spans="1:13" ht="18.600000000000001" customHeight="1">
      <c r="A27" s="263">
        <v>23</v>
      </c>
      <c r="B27" s="263">
        <v>7915</v>
      </c>
      <c r="C27" s="404" t="s">
        <v>7</v>
      </c>
      <c r="D27" s="249" t="s">
        <v>1259</v>
      </c>
      <c r="E27" s="288" t="s">
        <v>966</v>
      </c>
      <c r="F27" s="263">
        <v>2565</v>
      </c>
      <c r="G27" s="806">
        <v>1100300255931</v>
      </c>
      <c r="H27" s="807"/>
      <c r="I27" s="235"/>
      <c r="J27" s="235"/>
      <c r="K27" s="236"/>
      <c r="M27" s="131"/>
    </row>
    <row r="28" spans="1:13" ht="18.600000000000001" customHeight="1">
      <c r="A28" s="263">
        <v>24</v>
      </c>
      <c r="B28" s="263">
        <v>7917</v>
      </c>
      <c r="C28" s="404" t="s">
        <v>7</v>
      </c>
      <c r="D28" s="249" t="s">
        <v>166</v>
      </c>
      <c r="E28" s="288" t="s">
        <v>1791</v>
      </c>
      <c r="F28" s="263">
        <v>2565</v>
      </c>
      <c r="G28" s="806">
        <v>1101000578141</v>
      </c>
      <c r="H28" s="807"/>
      <c r="I28" s="281"/>
      <c r="J28" s="235"/>
      <c r="K28" s="236"/>
      <c r="M28" s="131"/>
    </row>
    <row r="29" spans="1:13" ht="18.600000000000001" customHeight="1">
      <c r="A29" s="263">
        <v>25</v>
      </c>
      <c r="B29" s="410">
        <v>7918</v>
      </c>
      <c r="C29" s="404" t="s">
        <v>7</v>
      </c>
      <c r="D29" s="412" t="s">
        <v>111</v>
      </c>
      <c r="E29" s="412" t="s">
        <v>1260</v>
      </c>
      <c r="F29" s="263">
        <v>2565</v>
      </c>
      <c r="G29" s="806">
        <v>1250801150911</v>
      </c>
      <c r="H29" s="807"/>
      <c r="I29" s="235"/>
      <c r="J29" s="235"/>
      <c r="K29" s="236"/>
      <c r="M29" s="131"/>
    </row>
    <row r="30" spans="1:13" ht="18.600000000000001" customHeight="1">
      <c r="A30" s="263">
        <v>26</v>
      </c>
      <c r="B30" s="263">
        <v>8041</v>
      </c>
      <c r="C30" s="404" t="s">
        <v>7</v>
      </c>
      <c r="D30" s="249" t="s">
        <v>1261</v>
      </c>
      <c r="E30" s="288" t="s">
        <v>1262</v>
      </c>
      <c r="F30" s="263">
        <v>2565</v>
      </c>
      <c r="G30" s="808">
        <v>1101000526329</v>
      </c>
      <c r="H30" s="809"/>
      <c r="I30" s="213"/>
      <c r="J30" s="213"/>
      <c r="K30" s="214"/>
      <c r="M30" s="131"/>
    </row>
    <row r="31" spans="1:13" ht="18.600000000000001" customHeight="1">
      <c r="A31" s="263">
        <v>27</v>
      </c>
      <c r="B31" s="263">
        <v>8130</v>
      </c>
      <c r="C31" s="399" t="s">
        <v>7</v>
      </c>
      <c r="D31" s="378" t="s">
        <v>1263</v>
      </c>
      <c r="E31" s="379" t="s">
        <v>1264</v>
      </c>
      <c r="F31" s="263">
        <v>2566</v>
      </c>
      <c r="G31" s="804">
        <v>1100801781202</v>
      </c>
      <c r="H31" s="805"/>
      <c r="I31" s="235"/>
      <c r="J31" s="235"/>
      <c r="K31" s="236"/>
      <c r="M31" s="131"/>
    </row>
    <row r="32" spans="1:13" ht="18.600000000000001" customHeight="1">
      <c r="A32" s="263">
        <v>28</v>
      </c>
      <c r="B32" s="263">
        <v>8184</v>
      </c>
      <c r="C32" s="399" t="s">
        <v>7</v>
      </c>
      <c r="D32" s="378" t="s">
        <v>1265</v>
      </c>
      <c r="E32" s="379" t="s">
        <v>1266</v>
      </c>
      <c r="F32" s="263">
        <v>2566</v>
      </c>
      <c r="G32" s="804">
        <v>1749901705365</v>
      </c>
      <c r="H32" s="805"/>
      <c r="I32" s="235"/>
      <c r="J32" s="235"/>
      <c r="K32" s="236"/>
      <c r="M32" s="131"/>
    </row>
    <row r="33" spans="1:13" ht="18.600000000000001" customHeight="1">
      <c r="A33" s="263">
        <v>29</v>
      </c>
      <c r="B33" s="263">
        <v>8295</v>
      </c>
      <c r="C33" s="399" t="s">
        <v>7</v>
      </c>
      <c r="D33" s="378" t="s">
        <v>1751</v>
      </c>
      <c r="E33" s="379" t="s">
        <v>1752</v>
      </c>
      <c r="F33" s="263">
        <v>2567</v>
      </c>
      <c r="G33" s="804">
        <v>1102400320184</v>
      </c>
      <c r="H33" s="805"/>
      <c r="I33" s="235"/>
      <c r="J33" s="235"/>
      <c r="K33" s="236"/>
      <c r="M33" s="131"/>
    </row>
    <row r="34" spans="1:13" ht="18.600000000000001" customHeight="1">
      <c r="A34" s="263">
        <v>30</v>
      </c>
      <c r="B34" s="263">
        <v>8296</v>
      </c>
      <c r="C34" s="399" t="s">
        <v>7</v>
      </c>
      <c r="D34" s="378" t="s">
        <v>1753</v>
      </c>
      <c r="E34" s="379" t="s">
        <v>1754</v>
      </c>
      <c r="F34" s="263">
        <v>2567</v>
      </c>
      <c r="G34" s="804">
        <v>1119902883092</v>
      </c>
      <c r="H34" s="805"/>
      <c r="I34" s="235"/>
      <c r="J34" s="235"/>
      <c r="K34" s="236"/>
      <c r="M34" s="131"/>
    </row>
    <row r="35" spans="1:13" ht="18.600000000000001" customHeight="1">
      <c r="A35" s="263">
        <v>31</v>
      </c>
      <c r="B35" s="263">
        <v>8297</v>
      </c>
      <c r="C35" s="399" t="s">
        <v>7</v>
      </c>
      <c r="D35" s="378" t="s">
        <v>1843</v>
      </c>
      <c r="E35" s="379" t="s">
        <v>1809</v>
      </c>
      <c r="F35" s="263">
        <v>2567</v>
      </c>
      <c r="G35" s="804">
        <v>1101000574064</v>
      </c>
      <c r="H35" s="805"/>
      <c r="I35" s="235"/>
      <c r="J35" s="235"/>
      <c r="K35" s="236"/>
      <c r="M35" s="131"/>
    </row>
    <row r="36" spans="1:13" ht="18.600000000000001" customHeight="1">
      <c r="A36" s="263">
        <v>32</v>
      </c>
      <c r="B36" s="212">
        <v>8298</v>
      </c>
      <c r="C36" s="423" t="s">
        <v>4</v>
      </c>
      <c r="D36" s="215" t="s">
        <v>1786</v>
      </c>
      <c r="E36" s="216" t="s">
        <v>1787</v>
      </c>
      <c r="F36" s="263">
        <v>2567</v>
      </c>
      <c r="G36" s="802">
        <v>1209601927642</v>
      </c>
      <c r="H36" s="803"/>
      <c r="I36" s="235"/>
      <c r="J36" s="235"/>
      <c r="K36" s="236"/>
    </row>
    <row r="37" spans="1:13" ht="18.600000000000001" customHeight="1">
      <c r="A37" s="263">
        <v>33</v>
      </c>
      <c r="B37" s="212"/>
      <c r="C37" s="423"/>
      <c r="D37" s="215"/>
      <c r="E37" s="216"/>
      <c r="F37" s="263"/>
      <c r="G37" s="802"/>
      <c r="H37" s="803"/>
      <c r="I37" s="235"/>
      <c r="J37" s="235"/>
      <c r="K37" s="236"/>
    </row>
    <row r="38" spans="1:13" ht="18.600000000000001" customHeight="1">
      <c r="A38" s="263">
        <v>34</v>
      </c>
      <c r="B38" s="212"/>
      <c r="C38" s="220"/>
      <c r="D38" s="210"/>
      <c r="E38" s="211"/>
      <c r="F38" s="263"/>
      <c r="G38" s="235"/>
      <c r="H38" s="235"/>
      <c r="I38" s="235"/>
      <c r="J38" s="235"/>
      <c r="K38" s="236"/>
    </row>
    <row r="39" spans="1:13" ht="18.600000000000001" customHeight="1">
      <c r="A39" s="263">
        <v>35</v>
      </c>
      <c r="B39" s="212"/>
      <c r="C39" s="220"/>
      <c r="D39" s="210"/>
      <c r="E39" s="211"/>
      <c r="F39" s="212"/>
      <c r="G39" s="235"/>
      <c r="H39" s="235"/>
      <c r="I39" s="235"/>
      <c r="J39" s="235"/>
      <c r="K39" s="236"/>
    </row>
    <row r="40" spans="1:13" ht="18.600000000000001" customHeight="1">
      <c r="A40" s="263">
        <v>36</v>
      </c>
      <c r="B40" s="212"/>
      <c r="C40" s="220"/>
      <c r="D40" s="210"/>
      <c r="E40" s="211"/>
      <c r="F40" s="263"/>
      <c r="G40" s="235"/>
      <c r="H40" s="235"/>
      <c r="I40" s="235"/>
      <c r="J40" s="235"/>
      <c r="K40" s="236"/>
    </row>
    <row r="41" spans="1:13" ht="18.600000000000001" customHeight="1">
      <c r="A41" s="263">
        <v>37</v>
      </c>
      <c r="B41" s="212"/>
      <c r="C41" s="220"/>
      <c r="D41" s="210"/>
      <c r="E41" s="211"/>
      <c r="F41" s="263"/>
      <c r="G41" s="235"/>
      <c r="H41" s="235"/>
      <c r="I41" s="235"/>
      <c r="J41" s="235"/>
      <c r="K41" s="236"/>
    </row>
    <row r="42" spans="1:13" ht="18.600000000000001" customHeight="1">
      <c r="A42" s="263">
        <v>38</v>
      </c>
      <c r="B42" s="212"/>
      <c r="C42" s="220"/>
      <c r="D42" s="210"/>
      <c r="E42" s="211"/>
      <c r="F42" s="263"/>
      <c r="G42" s="235"/>
      <c r="H42" s="235"/>
      <c r="I42" s="235"/>
      <c r="J42" s="235"/>
      <c r="K42" s="236"/>
    </row>
    <row r="43" spans="1:13" ht="18.600000000000001" customHeight="1">
      <c r="A43" s="263">
        <v>39</v>
      </c>
      <c r="B43" s="212"/>
      <c r="C43" s="220"/>
      <c r="D43" s="210"/>
      <c r="E43" s="211"/>
      <c r="F43" s="263"/>
      <c r="G43" s="235"/>
      <c r="H43" s="235"/>
      <c r="I43" s="235"/>
      <c r="J43" s="235"/>
      <c r="K43" s="236"/>
    </row>
    <row r="44" spans="1:13" ht="18.600000000000001" customHeight="1">
      <c r="A44" s="263">
        <v>40</v>
      </c>
      <c r="B44" s="212"/>
      <c r="C44" s="287"/>
      <c r="D44" s="299"/>
      <c r="E44" s="300"/>
      <c r="F44" s="225"/>
      <c r="G44" s="235"/>
      <c r="H44" s="235"/>
      <c r="I44" s="235"/>
      <c r="J44" s="235"/>
      <c r="K44" s="236"/>
    </row>
    <row r="45" spans="1:13" ht="18.600000000000001" customHeight="1">
      <c r="A45" s="206"/>
      <c r="B45" s="206"/>
      <c r="C45" s="206"/>
      <c r="D45" s="206"/>
      <c r="E45" s="206"/>
      <c r="F45" s="206"/>
      <c r="G45" s="206"/>
      <c r="H45" s="206"/>
    </row>
    <row r="46" spans="1:13" ht="18.600000000000001" customHeight="1">
      <c r="A46" s="206"/>
      <c r="B46" s="206"/>
      <c r="C46" s="206"/>
      <c r="D46" s="206"/>
      <c r="E46" s="206"/>
      <c r="F46" s="206"/>
      <c r="G46" s="206"/>
      <c r="H46" s="206"/>
    </row>
    <row r="47" spans="1:13" ht="18.600000000000001" customHeight="1">
      <c r="A47" s="206"/>
      <c r="B47" s="206"/>
      <c r="C47" s="206"/>
      <c r="D47" s="206"/>
      <c r="E47" s="206"/>
      <c r="F47" s="206"/>
      <c r="G47" s="206"/>
      <c r="H47" s="206"/>
    </row>
    <row r="48" spans="1:13" ht="18.600000000000001" customHeight="1">
      <c r="A48" s="302"/>
      <c r="B48" s="242"/>
      <c r="C48" s="197"/>
      <c r="E48" s="303"/>
    </row>
    <row r="49" spans="2:5" ht="18.600000000000001" customHeight="1"/>
    <row r="50" spans="2:5" ht="18.600000000000001" customHeight="1">
      <c r="B50" s="206" t="s">
        <v>8</v>
      </c>
      <c r="C50" s="206">
        <f>COUNTIF(C5:C44,"เด็กชาย")</f>
        <v>20</v>
      </c>
    </row>
    <row r="51" spans="2:5" ht="18.600000000000001" customHeight="1">
      <c r="B51" s="206" t="s">
        <v>11</v>
      </c>
      <c r="C51" s="206">
        <f>COUNTIF(C5:C44,"เด็กหญิง")</f>
        <v>12</v>
      </c>
    </row>
    <row r="52" spans="2:5" ht="18.600000000000001" customHeight="1">
      <c r="B52" s="206"/>
      <c r="C52" s="206">
        <f>SUM(C50:C51)</f>
        <v>32</v>
      </c>
    </row>
    <row r="53" spans="2:5" ht="18.600000000000001" customHeight="1">
      <c r="B53" s="242"/>
    </row>
    <row r="54" spans="2:5" ht="18.600000000000001" customHeight="1"/>
    <row r="55" spans="2:5" ht="20.100000000000001" customHeight="1"/>
    <row r="56" spans="2:5" ht="20.100000000000001" customHeight="1"/>
    <row r="57" spans="2:5" ht="20.100000000000001" customHeight="1"/>
    <row r="58" spans="2:5" ht="20.100000000000001" customHeight="1"/>
    <row r="59" spans="2:5" ht="20.100000000000001" customHeight="1"/>
    <row r="60" spans="2:5" ht="20.100000000000001" hidden="1" customHeight="1">
      <c r="B60" s="242"/>
      <c r="C60" s="197"/>
      <c r="E60" s="303"/>
    </row>
    <row r="61" spans="2:5" ht="20.100000000000001" hidden="1" customHeight="1">
      <c r="B61" s="242"/>
      <c r="C61" s="197"/>
      <c r="E61" s="303"/>
    </row>
    <row r="62" spans="2:5" ht="20.100000000000001" hidden="1" customHeight="1">
      <c r="B62" s="242"/>
      <c r="C62" s="197"/>
      <c r="E62" s="303"/>
    </row>
    <row r="63" spans="2:5" ht="20.100000000000001" hidden="1" customHeight="1">
      <c r="B63" s="242"/>
      <c r="C63" s="197"/>
      <c r="E63" s="303"/>
    </row>
    <row r="64" spans="2:5" ht="20.100000000000001" hidden="1" customHeight="1">
      <c r="B64" s="242"/>
      <c r="C64" s="197"/>
    </row>
    <row r="65" spans="2:3" ht="20.100000000000001" hidden="1" customHeight="1">
      <c r="B65" s="242"/>
      <c r="C65" s="197"/>
    </row>
    <row r="66" spans="2:3" ht="20.100000000000001" hidden="1" customHeight="1">
      <c r="B66" s="242"/>
      <c r="C66" s="197"/>
    </row>
    <row r="67" spans="2:3" ht="20.100000000000001" hidden="1" customHeight="1"/>
    <row r="68" spans="2:3" ht="20.100000000000001" hidden="1" customHeight="1"/>
    <row r="69" spans="2:3" ht="20.100000000000001" hidden="1" customHeight="1"/>
    <row r="72" spans="2:3" ht="20.100000000000001" customHeight="1"/>
    <row r="73" spans="2:3" ht="20.100000000000001" customHeight="1"/>
    <row r="74" spans="2:3" ht="20.100000000000001" customHeight="1"/>
    <row r="75" spans="2:3" ht="20.100000000000001" customHeight="1"/>
    <row r="76" spans="2:3" ht="20.100000000000001" customHeight="1"/>
    <row r="77" spans="2:3" ht="20.100000000000001" customHeight="1"/>
    <row r="78" spans="2:3" ht="20.100000000000001" customHeight="1"/>
    <row r="79" spans="2:3" ht="20.100000000000001" customHeight="1"/>
    <row r="86" spans="2:5" ht="20.100000000000001" hidden="1" customHeight="1">
      <c r="B86" s="212"/>
      <c r="C86" s="304"/>
      <c r="D86" s="210"/>
      <c r="E86" s="211"/>
    </row>
    <row r="87" spans="2:5" ht="20.100000000000001" hidden="1" customHeight="1">
      <c r="B87" s="212"/>
      <c r="C87" s="304"/>
      <c r="D87" s="210"/>
      <c r="E87" s="211"/>
    </row>
    <row r="88" spans="2:5" ht="20.100000000000001" customHeight="1"/>
    <row r="89" spans="2:5" ht="20.100000000000001" customHeight="1"/>
    <row r="90" spans="2:5" ht="20.100000000000001" customHeight="1"/>
    <row r="91" spans="2:5" ht="20.100000000000001" customHeight="1"/>
    <row r="92" spans="2:5" ht="20.100000000000001" customHeight="1"/>
    <row r="93" spans="2:5" ht="20.100000000000001" customHeight="1"/>
    <row r="94" spans="2:5" ht="20.100000000000001" customHeight="1"/>
    <row r="95" spans="2:5" ht="20.100000000000001" customHeight="1"/>
  </sheetData>
  <sortState ref="B5:H36">
    <sortCondition ref="B5:B36"/>
  </sortState>
  <mergeCells count="21">
    <mergeCell ref="G30:H30"/>
    <mergeCell ref="G31:H31"/>
    <mergeCell ref="G32:H32"/>
    <mergeCell ref="G33:H33"/>
    <mergeCell ref="G6:H6"/>
    <mergeCell ref="G36:H36"/>
    <mergeCell ref="G37:H37"/>
    <mergeCell ref="A1:K1"/>
    <mergeCell ref="A2:K2"/>
    <mergeCell ref="A3:K3"/>
    <mergeCell ref="C4:E4"/>
    <mergeCell ref="G34:H34"/>
    <mergeCell ref="G35:H35"/>
    <mergeCell ref="G15:H15"/>
    <mergeCell ref="G18:H18"/>
    <mergeCell ref="G24:H24"/>
    <mergeCell ref="G25:H25"/>
    <mergeCell ref="G26:H26"/>
    <mergeCell ref="G27:H27"/>
    <mergeCell ref="G28:H28"/>
    <mergeCell ref="G29:H29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4" orientation="portrait" r:id="rId1"/>
  <headerFooter alignWithMargins="0">
    <oddHeader>&amp;R&amp;D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  <pageSetUpPr fitToPage="1"/>
  </sheetPr>
  <dimension ref="A1:M63"/>
  <sheetViews>
    <sheetView zoomScaleNormal="100" zoomScalePageLayoutView="150" workbookViewId="0">
      <selection activeCell="B14" sqref="B14"/>
    </sheetView>
  </sheetViews>
  <sheetFormatPr defaultColWidth="0" defaultRowHeight="0" customHeight="1" zeroHeight="1"/>
  <cols>
    <col min="1" max="1" width="5" style="29" customWidth="1"/>
    <col min="2" max="2" width="10.44140625" style="29" customWidth="1"/>
    <col min="3" max="3" width="8" style="29" customWidth="1"/>
    <col min="4" max="4" width="11.88671875" style="29" customWidth="1"/>
    <col min="5" max="5" width="12.6640625" style="29" customWidth="1"/>
    <col min="6" max="11" width="8.109375" style="29" customWidth="1"/>
    <col min="12" max="12" width="9" style="29" customWidth="1"/>
    <col min="13" max="13" width="9" style="25" customWidth="1"/>
    <col min="14" max="16384" width="9" style="29" hidden="1"/>
  </cols>
  <sheetData>
    <row r="1" spans="1:13" ht="18.600000000000001" customHeight="1">
      <c r="A1" s="724" t="s">
        <v>25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396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77"/>
      <c r="G4" s="425"/>
      <c r="H4" s="416"/>
      <c r="I4" s="237"/>
      <c r="J4" s="232"/>
      <c r="K4" s="233"/>
    </row>
    <row r="5" spans="1:13" ht="18.600000000000001" customHeight="1">
      <c r="A5" s="263">
        <v>1</v>
      </c>
      <c r="B5" s="273">
        <v>7006</v>
      </c>
      <c r="C5" s="426" t="s">
        <v>7</v>
      </c>
      <c r="D5" s="405" t="s">
        <v>155</v>
      </c>
      <c r="E5" s="427" t="s">
        <v>156</v>
      </c>
      <c r="F5" s="273"/>
      <c r="G5" s="405" t="s">
        <v>312</v>
      </c>
      <c r="H5" s="428"/>
      <c r="I5" s="274"/>
      <c r="J5" s="232"/>
      <c r="K5" s="233"/>
      <c r="M5" s="29"/>
    </row>
    <row r="6" spans="1:13" s="31" customFormat="1" ht="18.600000000000001" customHeight="1">
      <c r="A6" s="263">
        <v>2</v>
      </c>
      <c r="B6" s="273">
        <v>7549</v>
      </c>
      <c r="C6" s="426" t="s">
        <v>7</v>
      </c>
      <c r="D6" s="405" t="s">
        <v>379</v>
      </c>
      <c r="E6" s="427" t="s">
        <v>398</v>
      </c>
      <c r="F6" s="273"/>
      <c r="G6" s="810" t="s">
        <v>397</v>
      </c>
      <c r="H6" s="811"/>
      <c r="I6" s="237"/>
      <c r="J6" s="281"/>
      <c r="K6" s="451"/>
    </row>
    <row r="7" spans="1:13" ht="18.600000000000001" customHeight="1">
      <c r="A7" s="263">
        <v>3</v>
      </c>
      <c r="B7" s="273">
        <v>7885</v>
      </c>
      <c r="C7" s="426" t="s">
        <v>7</v>
      </c>
      <c r="D7" s="405" t="s">
        <v>1120</v>
      </c>
      <c r="E7" s="427" t="s">
        <v>1139</v>
      </c>
      <c r="F7" s="273"/>
      <c r="G7" s="498" t="s">
        <v>1121</v>
      </c>
      <c r="H7" s="405"/>
      <c r="I7" s="274"/>
      <c r="J7" s="235"/>
      <c r="K7" s="236"/>
      <c r="M7" s="29"/>
    </row>
    <row r="8" spans="1:13" ht="18.600000000000001" customHeight="1">
      <c r="A8" s="263">
        <v>4</v>
      </c>
      <c r="B8" s="219">
        <v>7653</v>
      </c>
      <c r="C8" s="398" t="s">
        <v>4</v>
      </c>
      <c r="D8" s="376" t="s">
        <v>1267</v>
      </c>
      <c r="E8" s="377" t="s">
        <v>135</v>
      </c>
      <c r="F8" s="219"/>
      <c r="G8" s="406" t="s">
        <v>1268</v>
      </c>
      <c r="H8" s="406"/>
      <c r="I8" s="210"/>
      <c r="J8" s="210"/>
      <c r="K8" s="236"/>
      <c r="M8" s="29"/>
    </row>
    <row r="9" spans="1:13" ht="18.600000000000001" customHeight="1">
      <c r="A9" s="263">
        <v>5</v>
      </c>
      <c r="B9" s="219">
        <v>7657</v>
      </c>
      <c r="C9" s="398" t="s">
        <v>4</v>
      </c>
      <c r="D9" s="376" t="s">
        <v>1269</v>
      </c>
      <c r="E9" s="377" t="s">
        <v>1270</v>
      </c>
      <c r="F9" s="219"/>
      <c r="G9" s="406" t="s">
        <v>1271</v>
      </c>
      <c r="H9" s="417"/>
      <c r="I9" s="210"/>
      <c r="J9" s="210"/>
      <c r="K9" s="236"/>
      <c r="M9" s="29"/>
    </row>
    <row r="10" spans="1:13" ht="18.600000000000001" customHeight="1">
      <c r="A10" s="263">
        <v>6</v>
      </c>
      <c r="B10" s="219">
        <v>7661</v>
      </c>
      <c r="C10" s="398" t="s">
        <v>7</v>
      </c>
      <c r="D10" s="376" t="s">
        <v>1272</v>
      </c>
      <c r="E10" s="377" t="s">
        <v>1273</v>
      </c>
      <c r="F10" s="219"/>
      <c r="G10" s="406" t="s">
        <v>1274</v>
      </c>
      <c r="H10" s="406"/>
      <c r="I10" s="210"/>
      <c r="J10" s="232"/>
      <c r="K10" s="236"/>
      <c r="M10" s="29"/>
    </row>
    <row r="11" spans="1:13" ht="18.600000000000001" customHeight="1">
      <c r="A11" s="263">
        <v>7</v>
      </c>
      <c r="B11" s="219">
        <v>7666</v>
      </c>
      <c r="C11" s="398" t="s">
        <v>7</v>
      </c>
      <c r="D11" s="376" t="s">
        <v>1275</v>
      </c>
      <c r="E11" s="377" t="s">
        <v>542</v>
      </c>
      <c r="F11" s="219"/>
      <c r="G11" s="406" t="s">
        <v>1276</v>
      </c>
      <c r="H11" s="406"/>
      <c r="I11" s="210"/>
      <c r="J11" s="210"/>
      <c r="K11" s="236"/>
      <c r="M11" s="29"/>
    </row>
    <row r="12" spans="1:13" ht="18.600000000000001" customHeight="1">
      <c r="A12" s="263">
        <v>8</v>
      </c>
      <c r="B12" s="263">
        <v>7673</v>
      </c>
      <c r="C12" s="399" t="s">
        <v>4</v>
      </c>
      <c r="D12" s="378" t="s">
        <v>1277</v>
      </c>
      <c r="E12" s="379" t="s">
        <v>1278</v>
      </c>
      <c r="F12" s="263"/>
      <c r="G12" s="806">
        <v>1101000552036</v>
      </c>
      <c r="H12" s="807"/>
      <c r="I12" s="210"/>
      <c r="J12" s="210"/>
      <c r="K12" s="236"/>
      <c r="M12" s="29"/>
    </row>
    <row r="13" spans="1:13" ht="18.600000000000001" customHeight="1">
      <c r="A13" s="263">
        <v>9</v>
      </c>
      <c r="B13" s="263">
        <v>7685</v>
      </c>
      <c r="C13" s="399" t="s">
        <v>7</v>
      </c>
      <c r="D13" s="378" t="s">
        <v>1279</v>
      </c>
      <c r="E13" s="379" t="s">
        <v>518</v>
      </c>
      <c r="F13" s="263"/>
      <c r="G13" s="249" t="s">
        <v>1280</v>
      </c>
      <c r="H13" s="249"/>
      <c r="I13" s="210"/>
      <c r="J13" s="210"/>
      <c r="K13" s="236"/>
      <c r="M13" s="29"/>
    </row>
    <row r="14" spans="1:13" ht="18.600000000000001" customHeight="1">
      <c r="A14" s="263">
        <v>10</v>
      </c>
      <c r="B14" s="410">
        <v>7689</v>
      </c>
      <c r="C14" s="399" t="s">
        <v>7</v>
      </c>
      <c r="D14" s="400" t="s">
        <v>1281</v>
      </c>
      <c r="E14" s="400" t="s">
        <v>1282</v>
      </c>
      <c r="F14" s="263"/>
      <c r="G14" s="806">
        <v>1104301620963</v>
      </c>
      <c r="H14" s="807"/>
      <c r="I14" s="210"/>
      <c r="J14" s="210"/>
      <c r="K14" s="236"/>
      <c r="M14" s="29"/>
    </row>
    <row r="15" spans="1:13" ht="18.600000000000001" customHeight="1">
      <c r="A15" s="263">
        <v>11</v>
      </c>
      <c r="B15" s="263">
        <v>7693</v>
      </c>
      <c r="C15" s="399" t="s">
        <v>4</v>
      </c>
      <c r="D15" s="378" t="s">
        <v>1283</v>
      </c>
      <c r="E15" s="379" t="s">
        <v>1284</v>
      </c>
      <c r="F15" s="219"/>
      <c r="G15" s="406" t="s">
        <v>1285</v>
      </c>
      <c r="H15" s="417"/>
      <c r="I15" s="210"/>
      <c r="J15" s="210"/>
      <c r="K15" s="236"/>
      <c r="M15" s="29"/>
    </row>
    <row r="16" spans="1:13" ht="18.600000000000001" customHeight="1">
      <c r="A16" s="263">
        <v>12</v>
      </c>
      <c r="B16" s="263">
        <v>7697</v>
      </c>
      <c r="C16" s="399" t="s">
        <v>7</v>
      </c>
      <c r="D16" s="378" t="s">
        <v>1286</v>
      </c>
      <c r="E16" s="379" t="s">
        <v>1287</v>
      </c>
      <c r="F16" s="219"/>
      <c r="G16" s="406" t="s">
        <v>1288</v>
      </c>
      <c r="H16" s="406"/>
      <c r="I16" s="210"/>
      <c r="J16" s="210"/>
      <c r="K16" s="236"/>
      <c r="M16" s="29"/>
    </row>
    <row r="17" spans="1:13" ht="18.600000000000001" customHeight="1">
      <c r="A17" s="263">
        <v>13</v>
      </c>
      <c r="B17" s="263">
        <v>7701</v>
      </c>
      <c r="C17" s="399" t="s">
        <v>7</v>
      </c>
      <c r="D17" s="378" t="s">
        <v>1289</v>
      </c>
      <c r="E17" s="379" t="s">
        <v>1290</v>
      </c>
      <c r="F17" s="219"/>
      <c r="G17" s="418" t="s">
        <v>1291</v>
      </c>
      <c r="H17" s="406"/>
      <c r="I17" s="210"/>
      <c r="J17" s="210"/>
      <c r="K17" s="236"/>
      <c r="M17" s="29"/>
    </row>
    <row r="18" spans="1:13" ht="18.600000000000001" customHeight="1">
      <c r="A18" s="263">
        <v>14</v>
      </c>
      <c r="B18" s="263">
        <v>7717</v>
      </c>
      <c r="C18" s="399" t="s">
        <v>4</v>
      </c>
      <c r="D18" s="378" t="s">
        <v>1292</v>
      </c>
      <c r="E18" s="379" t="s">
        <v>1293</v>
      </c>
      <c r="F18" s="219"/>
      <c r="G18" s="406" t="s">
        <v>1294</v>
      </c>
      <c r="H18" s="406"/>
      <c r="I18" s="210"/>
      <c r="J18" s="210"/>
      <c r="K18" s="236"/>
      <c r="M18" s="29"/>
    </row>
    <row r="19" spans="1:13" ht="18.600000000000001" customHeight="1">
      <c r="A19" s="263">
        <v>15</v>
      </c>
      <c r="B19" s="63">
        <v>7728</v>
      </c>
      <c r="C19" s="401" t="s">
        <v>7</v>
      </c>
      <c r="D19" s="402" t="s">
        <v>1295</v>
      </c>
      <c r="E19" s="403" t="s">
        <v>1296</v>
      </c>
      <c r="F19" s="219"/>
      <c r="G19" s="406" t="s">
        <v>1297</v>
      </c>
      <c r="H19" s="406"/>
      <c r="I19" s="210"/>
      <c r="J19" s="210"/>
      <c r="K19" s="236"/>
      <c r="M19" s="29"/>
    </row>
    <row r="20" spans="1:13" ht="18.600000000000001" customHeight="1">
      <c r="A20" s="263">
        <v>16</v>
      </c>
      <c r="B20" s="263">
        <v>7758</v>
      </c>
      <c r="C20" s="399" t="s">
        <v>4</v>
      </c>
      <c r="D20" s="378" t="s">
        <v>1298</v>
      </c>
      <c r="E20" s="379" t="s">
        <v>1299</v>
      </c>
      <c r="F20" s="219"/>
      <c r="G20" s="406" t="s">
        <v>1300</v>
      </c>
      <c r="H20" s="406"/>
      <c r="I20" s="210"/>
      <c r="J20" s="210"/>
      <c r="K20" s="236"/>
      <c r="M20" s="29"/>
    </row>
    <row r="21" spans="1:13" ht="18.600000000000001" customHeight="1">
      <c r="A21" s="263">
        <v>17</v>
      </c>
      <c r="B21" s="263">
        <v>7806</v>
      </c>
      <c r="C21" s="399" t="s">
        <v>7</v>
      </c>
      <c r="D21" s="378" t="s">
        <v>1301</v>
      </c>
      <c r="E21" s="379" t="s">
        <v>85</v>
      </c>
      <c r="F21" s="263"/>
      <c r="G21" s="406" t="s">
        <v>1302</v>
      </c>
      <c r="H21" s="406"/>
      <c r="I21" s="237"/>
      <c r="J21" s="210"/>
      <c r="K21" s="236"/>
      <c r="M21" s="29"/>
    </row>
    <row r="22" spans="1:13" ht="18.600000000000001" customHeight="1">
      <c r="A22" s="263">
        <v>18</v>
      </c>
      <c r="B22" s="263">
        <v>7810</v>
      </c>
      <c r="C22" s="399" t="s">
        <v>4</v>
      </c>
      <c r="D22" s="378" t="s">
        <v>633</v>
      </c>
      <c r="E22" s="379" t="s">
        <v>949</v>
      </c>
      <c r="F22" s="263"/>
      <c r="G22" s="249" t="s">
        <v>1303</v>
      </c>
      <c r="H22" s="419"/>
      <c r="I22" s="210"/>
      <c r="J22" s="210"/>
      <c r="K22" s="236"/>
      <c r="M22" s="29"/>
    </row>
    <row r="23" spans="1:13" ht="18.600000000000001" customHeight="1">
      <c r="A23" s="263">
        <v>19</v>
      </c>
      <c r="B23" s="263">
        <v>7812</v>
      </c>
      <c r="C23" s="399" t="s">
        <v>4</v>
      </c>
      <c r="D23" s="378" t="s">
        <v>1304</v>
      </c>
      <c r="E23" s="379" t="s">
        <v>126</v>
      </c>
      <c r="F23" s="263"/>
      <c r="G23" s="249" t="s">
        <v>1305</v>
      </c>
      <c r="H23" s="249"/>
      <c r="I23" s="210"/>
      <c r="J23" s="210"/>
      <c r="K23" s="236"/>
      <c r="M23" s="29"/>
    </row>
    <row r="24" spans="1:13" ht="18.600000000000001" customHeight="1">
      <c r="A24" s="263">
        <v>20</v>
      </c>
      <c r="B24" s="263">
        <v>7906</v>
      </c>
      <c r="C24" s="399" t="s">
        <v>4</v>
      </c>
      <c r="D24" s="378" t="s">
        <v>1306</v>
      </c>
      <c r="E24" s="379" t="s">
        <v>754</v>
      </c>
      <c r="F24" s="263"/>
      <c r="G24" s="414" t="s">
        <v>1307</v>
      </c>
      <c r="H24" s="416"/>
      <c r="I24" s="210"/>
      <c r="J24" s="210"/>
      <c r="K24" s="236"/>
      <c r="M24" s="29"/>
    </row>
    <row r="25" spans="1:13" ht="18.600000000000001" customHeight="1">
      <c r="A25" s="263">
        <v>21</v>
      </c>
      <c r="B25" s="263">
        <v>7919</v>
      </c>
      <c r="C25" s="399" t="s">
        <v>7</v>
      </c>
      <c r="D25" s="378" t="s">
        <v>1852</v>
      </c>
      <c r="E25" s="379" t="s">
        <v>1308</v>
      </c>
      <c r="F25" s="263">
        <v>2565</v>
      </c>
      <c r="G25" s="798">
        <v>1329200120852</v>
      </c>
      <c r="H25" s="799"/>
      <c r="I25" s="213"/>
      <c r="J25" s="213"/>
      <c r="K25" s="236"/>
      <c r="M25" s="29"/>
    </row>
    <row r="26" spans="1:13" ht="18.600000000000001" customHeight="1">
      <c r="A26" s="263">
        <v>22</v>
      </c>
      <c r="B26" s="263">
        <v>7921</v>
      </c>
      <c r="C26" s="399" t="s">
        <v>7</v>
      </c>
      <c r="D26" s="378" t="s">
        <v>1309</v>
      </c>
      <c r="E26" s="379" t="s">
        <v>324</v>
      </c>
      <c r="F26" s="263">
        <v>2565</v>
      </c>
      <c r="G26" s="806">
        <v>1101000574391</v>
      </c>
      <c r="H26" s="807"/>
      <c r="I26" s="210"/>
      <c r="J26" s="210"/>
      <c r="K26" s="236"/>
      <c r="M26" s="29"/>
    </row>
    <row r="27" spans="1:13" ht="18.600000000000001" customHeight="1">
      <c r="A27" s="263">
        <v>23</v>
      </c>
      <c r="B27" s="410">
        <v>7922</v>
      </c>
      <c r="C27" s="399" t="s">
        <v>7</v>
      </c>
      <c r="D27" s="378" t="s">
        <v>1310</v>
      </c>
      <c r="E27" s="379" t="s">
        <v>1311</v>
      </c>
      <c r="F27" s="263">
        <v>2565</v>
      </c>
      <c r="G27" s="806">
        <v>1101000546958</v>
      </c>
      <c r="H27" s="807"/>
      <c r="I27" s="235"/>
      <c r="J27" s="235"/>
      <c r="K27" s="236"/>
      <c r="M27" s="29"/>
    </row>
    <row r="28" spans="1:13" ht="18.600000000000001" customHeight="1">
      <c r="A28" s="263">
        <v>24</v>
      </c>
      <c r="B28" s="263">
        <v>7923</v>
      </c>
      <c r="C28" s="399" t="s">
        <v>7</v>
      </c>
      <c r="D28" s="378" t="s">
        <v>1312</v>
      </c>
      <c r="E28" s="379" t="s">
        <v>657</v>
      </c>
      <c r="F28" s="263">
        <v>2565</v>
      </c>
      <c r="G28" s="806">
        <v>1104301570079</v>
      </c>
      <c r="H28" s="807"/>
      <c r="I28" s="210"/>
      <c r="J28" s="210"/>
      <c r="K28" s="236"/>
      <c r="M28" s="29"/>
    </row>
    <row r="29" spans="1:13" ht="18.600000000000001" customHeight="1">
      <c r="A29" s="263">
        <v>25</v>
      </c>
      <c r="B29" s="410">
        <v>7924</v>
      </c>
      <c r="C29" s="399" t="s">
        <v>4</v>
      </c>
      <c r="D29" s="378" t="s">
        <v>1313</v>
      </c>
      <c r="E29" s="379" t="s">
        <v>1314</v>
      </c>
      <c r="F29" s="263">
        <v>2565</v>
      </c>
      <c r="G29" s="806">
        <v>1104301553841</v>
      </c>
      <c r="H29" s="807"/>
      <c r="I29" s="210"/>
      <c r="J29" s="213"/>
      <c r="K29" s="236"/>
      <c r="M29" s="29"/>
    </row>
    <row r="30" spans="1:13" ht="18.600000000000001" customHeight="1">
      <c r="A30" s="263">
        <v>26</v>
      </c>
      <c r="B30" s="263">
        <v>7927</v>
      </c>
      <c r="C30" s="399" t="s">
        <v>4</v>
      </c>
      <c r="D30" s="378" t="s">
        <v>1315</v>
      </c>
      <c r="E30" s="379" t="s">
        <v>1316</v>
      </c>
      <c r="F30" s="263">
        <v>2565</v>
      </c>
      <c r="G30" s="798">
        <v>1129902473706</v>
      </c>
      <c r="H30" s="799"/>
      <c r="I30" s="210"/>
      <c r="J30" s="210"/>
      <c r="K30" s="236"/>
      <c r="M30" s="29"/>
    </row>
    <row r="31" spans="1:13" ht="18.600000000000001" customHeight="1">
      <c r="A31" s="263">
        <v>27</v>
      </c>
      <c r="B31" s="263">
        <v>7928</v>
      </c>
      <c r="C31" s="399" t="s">
        <v>4</v>
      </c>
      <c r="D31" s="376" t="s">
        <v>1317</v>
      </c>
      <c r="E31" s="377" t="s">
        <v>1318</v>
      </c>
      <c r="F31" s="263">
        <v>2565</v>
      </c>
      <c r="G31" s="798">
        <v>1101000549868</v>
      </c>
      <c r="H31" s="799"/>
      <c r="I31" s="210"/>
      <c r="J31" s="210"/>
      <c r="K31" s="236"/>
      <c r="M31" s="29"/>
    </row>
    <row r="32" spans="1:13" ht="18.600000000000001" customHeight="1">
      <c r="A32" s="263">
        <v>28</v>
      </c>
      <c r="B32" s="263">
        <v>7929</v>
      </c>
      <c r="C32" s="399" t="s">
        <v>7</v>
      </c>
      <c r="D32" s="376" t="s">
        <v>1319</v>
      </c>
      <c r="E32" s="377" t="s">
        <v>1320</v>
      </c>
      <c r="F32" s="263">
        <v>2565</v>
      </c>
      <c r="G32" s="798">
        <v>1104301564907</v>
      </c>
      <c r="H32" s="799"/>
      <c r="I32" s="493"/>
      <c r="J32" s="232"/>
      <c r="K32" s="236"/>
      <c r="M32" s="29"/>
    </row>
    <row r="33" spans="1:13" ht="18.600000000000001" customHeight="1">
      <c r="A33" s="263">
        <v>29</v>
      </c>
      <c r="B33" s="263">
        <v>7930</v>
      </c>
      <c r="C33" s="399" t="s">
        <v>7</v>
      </c>
      <c r="D33" s="378" t="s">
        <v>1321</v>
      </c>
      <c r="E33" s="379" t="s">
        <v>92</v>
      </c>
      <c r="F33" s="263">
        <v>2565</v>
      </c>
      <c r="G33" s="798">
        <v>1101000496225</v>
      </c>
      <c r="H33" s="799"/>
      <c r="I33" s="276"/>
      <c r="J33" s="232"/>
      <c r="K33" s="236"/>
      <c r="M33" s="29"/>
    </row>
    <row r="34" spans="1:13" ht="18.600000000000001" customHeight="1">
      <c r="A34" s="263">
        <v>30</v>
      </c>
      <c r="B34" s="263">
        <v>7931</v>
      </c>
      <c r="C34" s="399" t="s">
        <v>4</v>
      </c>
      <c r="D34" s="378" t="s">
        <v>1322</v>
      </c>
      <c r="E34" s="379" t="s">
        <v>778</v>
      </c>
      <c r="F34" s="263">
        <v>2565</v>
      </c>
      <c r="G34" s="798">
        <v>1104301572306</v>
      </c>
      <c r="H34" s="799"/>
      <c r="I34" s="235"/>
      <c r="J34" s="235"/>
      <c r="K34" s="236"/>
      <c r="M34" s="29"/>
    </row>
    <row r="35" spans="1:13" ht="18.600000000000001" customHeight="1">
      <c r="A35" s="263">
        <v>31</v>
      </c>
      <c r="B35" s="263">
        <v>7932</v>
      </c>
      <c r="C35" s="399" t="s">
        <v>4</v>
      </c>
      <c r="D35" s="378" t="s">
        <v>1323</v>
      </c>
      <c r="E35" s="379" t="s">
        <v>1324</v>
      </c>
      <c r="F35" s="263">
        <v>2565</v>
      </c>
      <c r="G35" s="798">
        <v>1104301586421</v>
      </c>
      <c r="H35" s="799"/>
      <c r="I35" s="274"/>
      <c r="J35" s="235"/>
      <c r="K35" s="236"/>
      <c r="M35" s="29"/>
    </row>
    <row r="36" spans="1:13" ht="18.600000000000001" customHeight="1">
      <c r="A36" s="263">
        <v>32</v>
      </c>
      <c r="B36" s="263">
        <v>7993</v>
      </c>
      <c r="C36" s="399" t="s">
        <v>7</v>
      </c>
      <c r="D36" s="378" t="s">
        <v>93</v>
      </c>
      <c r="E36" s="379" t="s">
        <v>1325</v>
      </c>
      <c r="F36" s="263">
        <v>2565</v>
      </c>
      <c r="G36" s="798">
        <v>1104301623920</v>
      </c>
      <c r="H36" s="799"/>
      <c r="I36" s="301"/>
      <c r="J36" s="235"/>
      <c r="K36" s="236"/>
    </row>
    <row r="37" spans="1:13" ht="18.600000000000001" customHeight="1">
      <c r="A37" s="263">
        <v>33</v>
      </c>
      <c r="B37" s="410">
        <v>8025</v>
      </c>
      <c r="C37" s="399" t="s">
        <v>7</v>
      </c>
      <c r="D37" s="378" t="s">
        <v>1326</v>
      </c>
      <c r="E37" s="379" t="s">
        <v>652</v>
      </c>
      <c r="F37" s="411">
        <v>2565</v>
      </c>
      <c r="G37" s="798">
        <v>1100300257195</v>
      </c>
      <c r="H37" s="799"/>
      <c r="I37" s="209"/>
      <c r="J37" s="210"/>
      <c r="K37" s="236"/>
    </row>
    <row r="38" spans="1:13" ht="18.600000000000001" customHeight="1">
      <c r="A38" s="263">
        <v>34</v>
      </c>
      <c r="B38" s="263">
        <v>8133</v>
      </c>
      <c r="C38" s="399" t="s">
        <v>7</v>
      </c>
      <c r="D38" s="378" t="s">
        <v>1327</v>
      </c>
      <c r="E38" s="379" t="s">
        <v>1328</v>
      </c>
      <c r="F38" s="263">
        <v>2566</v>
      </c>
      <c r="G38" s="798">
        <v>1100300256172</v>
      </c>
      <c r="H38" s="799"/>
      <c r="I38" s="210"/>
      <c r="J38" s="210"/>
      <c r="K38" s="236"/>
    </row>
    <row r="39" spans="1:13" ht="18.600000000000001" customHeight="1">
      <c r="A39" s="263">
        <v>35</v>
      </c>
      <c r="B39" s="263">
        <v>8299</v>
      </c>
      <c r="C39" s="399" t="s">
        <v>7</v>
      </c>
      <c r="D39" s="378" t="s">
        <v>1783</v>
      </c>
      <c r="E39" s="379" t="s">
        <v>1784</v>
      </c>
      <c r="F39" s="263">
        <v>2567</v>
      </c>
      <c r="G39" s="798">
        <v>1416200015737</v>
      </c>
      <c r="H39" s="799"/>
      <c r="I39" s="240"/>
      <c r="J39" s="240"/>
      <c r="K39" s="236"/>
    </row>
    <row r="40" spans="1:13" ht="18.600000000000001" customHeight="1">
      <c r="A40" s="263">
        <v>36</v>
      </c>
      <c r="B40" s="212"/>
      <c r="C40" s="220"/>
      <c r="D40" s="210"/>
      <c r="E40" s="211"/>
      <c r="F40" s="212"/>
      <c r="G40" s="274"/>
      <c r="H40" s="235"/>
      <c r="I40" s="274"/>
      <c r="J40" s="235"/>
      <c r="K40" s="236"/>
    </row>
    <row r="41" spans="1:13" ht="18.600000000000001" customHeight="1">
      <c r="A41" s="263">
        <v>37</v>
      </c>
      <c r="B41" s="212"/>
      <c r="C41" s="296"/>
      <c r="D41" s="210"/>
      <c r="E41" s="211"/>
      <c r="F41" s="212"/>
      <c r="G41" s="274"/>
      <c r="H41" s="235"/>
      <c r="I41" s="274"/>
      <c r="J41" s="235"/>
      <c r="K41" s="236"/>
    </row>
    <row r="42" spans="1:13" ht="18.600000000000001" customHeight="1">
      <c r="A42" s="263">
        <v>38</v>
      </c>
      <c r="B42" s="212"/>
      <c r="C42" s="220"/>
      <c r="D42" s="210"/>
      <c r="E42" s="211"/>
      <c r="F42" s="212"/>
      <c r="G42" s="274"/>
      <c r="H42" s="235"/>
      <c r="I42" s="274"/>
      <c r="J42" s="235"/>
      <c r="K42" s="236"/>
    </row>
    <row r="43" spans="1:13" ht="18.600000000000001" customHeight="1">
      <c r="A43" s="263">
        <v>39</v>
      </c>
      <c r="B43" s="212"/>
      <c r="C43" s="220"/>
      <c r="D43" s="210"/>
      <c r="E43" s="211"/>
      <c r="F43" s="212"/>
      <c r="G43" s="274"/>
      <c r="H43" s="235"/>
      <c r="I43" s="274"/>
      <c r="J43" s="235"/>
      <c r="K43" s="236"/>
    </row>
    <row r="44" spans="1:13" ht="18.600000000000001" customHeight="1">
      <c r="A44" s="263">
        <v>40</v>
      </c>
      <c r="B44" s="212"/>
      <c r="C44" s="220"/>
      <c r="D44" s="210"/>
      <c r="E44" s="211"/>
      <c r="F44" s="212"/>
      <c r="G44" s="274"/>
      <c r="H44" s="235"/>
      <c r="I44" s="274"/>
      <c r="J44" s="235"/>
      <c r="K44" s="236"/>
    </row>
    <row r="45" spans="1:13" ht="18.600000000000001" customHeight="1">
      <c r="A45" s="263"/>
      <c r="B45" s="212"/>
      <c r="C45" s="296"/>
      <c r="D45" s="210"/>
      <c r="E45" s="211"/>
      <c r="F45" s="225"/>
      <c r="G45" s="301"/>
      <c r="H45" s="235"/>
      <c r="I45" s="301"/>
      <c r="J45" s="235"/>
      <c r="K45" s="236"/>
    </row>
    <row r="46" spans="1:13" ht="18.600000000000001" customHeight="1">
      <c r="A46" s="22"/>
      <c r="B46" s="101"/>
      <c r="C46" s="102"/>
      <c r="D46" s="103"/>
      <c r="E46" s="104"/>
      <c r="F46" s="109"/>
      <c r="G46" s="110"/>
      <c r="H46" s="110"/>
      <c r="I46" s="110"/>
      <c r="J46" s="110"/>
      <c r="K46" s="111"/>
    </row>
    <row r="47" spans="1:13" ht="18.600000000000001" customHeight="1">
      <c r="A47" s="25"/>
      <c r="B47" s="25"/>
      <c r="C47" s="25"/>
      <c r="D47" s="25"/>
      <c r="E47" s="25"/>
      <c r="F47" s="25"/>
      <c r="G47" s="25"/>
      <c r="H47" s="25"/>
    </row>
    <row r="48" spans="1:13" ht="18.600000000000001" customHeight="1">
      <c r="A48" s="25"/>
      <c r="B48" s="25"/>
      <c r="C48" s="25"/>
      <c r="D48" s="25"/>
      <c r="E48" s="25"/>
      <c r="F48" s="25"/>
      <c r="G48" s="25"/>
      <c r="H48" s="25"/>
    </row>
    <row r="49" spans="1:10" ht="18.600000000000001" customHeight="1">
      <c r="A49" s="25"/>
      <c r="B49" s="25"/>
      <c r="C49" s="25"/>
      <c r="D49" s="25"/>
      <c r="E49" s="25"/>
      <c r="F49" s="25"/>
      <c r="G49" s="25"/>
      <c r="H49" s="25"/>
    </row>
    <row r="50" spans="1:10" ht="20.100000000000001" customHeight="1">
      <c r="A50" s="25"/>
      <c r="B50" s="25"/>
      <c r="C50" s="25"/>
      <c r="D50" s="25"/>
      <c r="E50" s="25"/>
      <c r="F50" s="25"/>
      <c r="G50" s="25"/>
      <c r="H50" s="25"/>
    </row>
    <row r="51" spans="1:10" ht="20.100000000000001" customHeight="1">
      <c r="E51" s="25"/>
      <c r="F51" s="25"/>
      <c r="G51" s="25"/>
      <c r="H51" s="25"/>
    </row>
    <row r="52" spans="1:10" ht="20.100000000000001" customHeight="1">
      <c r="B52" s="25" t="s">
        <v>8</v>
      </c>
      <c r="C52" s="25">
        <f>COUNTIF(C5:C46,"เด็กชาย")</f>
        <v>21</v>
      </c>
    </row>
    <row r="53" spans="1:10" ht="20.100000000000001" customHeight="1">
      <c r="B53" s="25" t="s">
        <v>11</v>
      </c>
      <c r="C53" s="25">
        <f>COUNTIF(C5:C46,"เด็กหญิง")</f>
        <v>14</v>
      </c>
    </row>
    <row r="54" spans="1:10" ht="20.100000000000001" customHeight="1">
      <c r="B54" s="25"/>
      <c r="C54" s="25">
        <f>SUM(C52:C53)</f>
        <v>35</v>
      </c>
      <c r="E54" s="29" t="s">
        <v>23</v>
      </c>
      <c r="I54" s="25"/>
      <c r="J54" s="25"/>
    </row>
    <row r="55" spans="1:10" ht="20.100000000000001" customHeight="1"/>
    <row r="56" spans="1:10" ht="20.100000000000001" customHeight="1"/>
    <row r="57" spans="1:10" ht="20.100000000000001" customHeight="1"/>
    <row r="58" spans="1:10" ht="20.100000000000001" customHeight="1"/>
    <row r="59" spans="1:10" ht="20.100000000000001" customHeight="1"/>
    <row r="60" spans="1:10" ht="20.100000000000001" customHeight="1"/>
    <row r="61" spans="1:10" ht="20.100000000000001" customHeight="1"/>
    <row r="62" spans="1:10" ht="20.100000000000001" customHeight="1"/>
    <row r="63" spans="1:10" ht="20.100000000000001" customHeight="1"/>
  </sheetData>
  <sortState ref="B5:F35">
    <sortCondition ref="B5:B35"/>
  </sortState>
  <mergeCells count="22">
    <mergeCell ref="G39:H39"/>
    <mergeCell ref="G37:H37"/>
    <mergeCell ref="A1:K1"/>
    <mergeCell ref="A2:K2"/>
    <mergeCell ref="A3:K3"/>
    <mergeCell ref="C4:E4"/>
    <mergeCell ref="G38:H38"/>
    <mergeCell ref="G36:H36"/>
    <mergeCell ref="G35:H35"/>
    <mergeCell ref="G34:H34"/>
    <mergeCell ref="G32:H32"/>
    <mergeCell ref="G33:H33"/>
    <mergeCell ref="G31:H31"/>
    <mergeCell ref="G6:H6"/>
    <mergeCell ref="G12:H12"/>
    <mergeCell ref="G14:H14"/>
    <mergeCell ref="G30:H30"/>
    <mergeCell ref="G25:H25"/>
    <mergeCell ref="G26:H26"/>
    <mergeCell ref="G27:H27"/>
    <mergeCell ref="G28:H28"/>
    <mergeCell ref="G29:H29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1" orientation="portrait" r:id="rId1"/>
  <headerFooter alignWithMargins="0">
    <oddHeader>&amp;R&amp;D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4">
    <tabColor rgb="FF66FF33"/>
    <pageSetUpPr fitToPage="1"/>
  </sheetPr>
  <dimension ref="A1:M98"/>
  <sheetViews>
    <sheetView topLeftCell="A43" zoomScale="118" zoomScaleNormal="118" zoomScalePageLayoutView="160" workbookViewId="0">
      <selection activeCell="D29" sqref="D29"/>
    </sheetView>
  </sheetViews>
  <sheetFormatPr defaultColWidth="0" defaultRowHeight="0" customHeight="1" zeroHeight="1"/>
  <cols>
    <col min="1" max="1" width="5" style="29" customWidth="1"/>
    <col min="2" max="2" width="9.88671875" style="29" customWidth="1"/>
    <col min="3" max="3" width="7.44140625" style="29" customWidth="1"/>
    <col min="4" max="4" width="11.5546875" style="29" customWidth="1"/>
    <col min="5" max="5" width="13.6640625" style="29" customWidth="1"/>
    <col min="6" max="11" width="8.109375" style="29" customWidth="1"/>
    <col min="12" max="12" width="9" style="29" customWidth="1"/>
    <col min="13" max="13" width="9" style="25" customWidth="1"/>
    <col min="14" max="16384" width="9" style="29" hidden="1"/>
  </cols>
  <sheetData>
    <row r="1" spans="1:13" ht="18.600000000000001" customHeight="1">
      <c r="A1" s="724" t="s">
        <v>15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1785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77" t="s">
        <v>81</v>
      </c>
      <c r="G4" s="416"/>
      <c r="H4" s="416"/>
      <c r="I4" s="235"/>
      <c r="J4" s="235"/>
      <c r="K4" s="236"/>
    </row>
    <row r="5" spans="1:13" ht="18.600000000000001" customHeight="1">
      <c r="A5" s="263">
        <v>1</v>
      </c>
      <c r="B5" s="273">
        <v>7183</v>
      </c>
      <c r="C5" s="426" t="s">
        <v>7</v>
      </c>
      <c r="D5" s="405" t="s">
        <v>153</v>
      </c>
      <c r="E5" s="427" t="s">
        <v>154</v>
      </c>
      <c r="F5" s="273" t="s">
        <v>65</v>
      </c>
      <c r="G5" s="405" t="s">
        <v>313</v>
      </c>
      <c r="H5" s="428"/>
      <c r="I5" s="238"/>
      <c r="J5" s="235"/>
      <c r="K5" s="236"/>
      <c r="M5" s="29"/>
    </row>
    <row r="6" spans="1:13" ht="18.600000000000001" customHeight="1">
      <c r="A6" s="263">
        <v>2</v>
      </c>
      <c r="B6" s="263">
        <v>7329</v>
      </c>
      <c r="C6" s="404" t="s">
        <v>7</v>
      </c>
      <c r="D6" s="249" t="s">
        <v>913</v>
      </c>
      <c r="E6" s="288" t="s">
        <v>914</v>
      </c>
      <c r="F6" s="263"/>
      <c r="G6" s="249" t="s">
        <v>915</v>
      </c>
      <c r="H6" s="249"/>
      <c r="I6" s="235"/>
      <c r="J6" s="235"/>
      <c r="K6" s="236"/>
      <c r="M6" s="29"/>
    </row>
    <row r="7" spans="1:13" ht="18.600000000000001" customHeight="1">
      <c r="A7" s="263">
        <v>3</v>
      </c>
      <c r="B7" s="263">
        <v>7403</v>
      </c>
      <c r="C7" s="404" t="s">
        <v>4</v>
      </c>
      <c r="D7" s="249" t="s">
        <v>916</v>
      </c>
      <c r="E7" s="288" t="s">
        <v>917</v>
      </c>
      <c r="F7" s="263"/>
      <c r="G7" s="806">
        <v>1101000430518</v>
      </c>
      <c r="H7" s="807"/>
      <c r="I7" s="235"/>
      <c r="J7" s="235"/>
      <c r="K7" s="236"/>
      <c r="M7" s="29"/>
    </row>
    <row r="8" spans="1:13" ht="18.600000000000001" customHeight="1">
      <c r="A8" s="263">
        <v>4</v>
      </c>
      <c r="B8" s="263">
        <v>7471</v>
      </c>
      <c r="C8" s="404" t="s">
        <v>4</v>
      </c>
      <c r="D8" s="249" t="s">
        <v>918</v>
      </c>
      <c r="E8" s="288" t="s">
        <v>919</v>
      </c>
      <c r="F8" s="263"/>
      <c r="G8" s="249" t="s">
        <v>920</v>
      </c>
      <c r="H8" s="409"/>
      <c r="I8" s="235"/>
      <c r="J8" s="235"/>
      <c r="K8" s="236"/>
      <c r="M8" s="29"/>
    </row>
    <row r="9" spans="1:13" ht="18.600000000000001" customHeight="1">
      <c r="A9" s="263">
        <v>5</v>
      </c>
      <c r="B9" s="263">
        <v>7487</v>
      </c>
      <c r="C9" s="404" t="s">
        <v>4</v>
      </c>
      <c r="D9" s="249" t="s">
        <v>921</v>
      </c>
      <c r="E9" s="288" t="s">
        <v>723</v>
      </c>
      <c r="F9" s="263"/>
      <c r="G9" s="249" t="s">
        <v>922</v>
      </c>
      <c r="H9" s="249"/>
      <c r="I9" s="235"/>
      <c r="J9" s="235"/>
      <c r="K9" s="236"/>
      <c r="M9" s="29"/>
    </row>
    <row r="10" spans="1:13" ht="18.600000000000001" customHeight="1">
      <c r="A10" s="263">
        <v>6</v>
      </c>
      <c r="B10" s="410">
        <v>7492</v>
      </c>
      <c r="C10" s="412" t="s">
        <v>4</v>
      </c>
      <c r="D10" s="412" t="s">
        <v>923</v>
      </c>
      <c r="E10" s="412" t="s">
        <v>924</v>
      </c>
      <c r="F10" s="263"/>
      <c r="G10" s="249" t="s">
        <v>925</v>
      </c>
      <c r="H10" s="249"/>
      <c r="I10" s="235"/>
      <c r="J10" s="235"/>
      <c r="K10" s="236"/>
      <c r="M10" s="29"/>
    </row>
    <row r="11" spans="1:13" ht="18.600000000000001" customHeight="1">
      <c r="A11" s="263">
        <v>7</v>
      </c>
      <c r="B11" s="263">
        <v>7493</v>
      </c>
      <c r="C11" s="404" t="s">
        <v>4</v>
      </c>
      <c r="D11" s="249" t="s">
        <v>926</v>
      </c>
      <c r="E11" s="288" t="s">
        <v>927</v>
      </c>
      <c r="F11" s="263"/>
      <c r="G11" s="249" t="s">
        <v>928</v>
      </c>
      <c r="H11" s="249"/>
      <c r="I11" s="235"/>
      <c r="J11" s="235"/>
      <c r="K11" s="236"/>
      <c r="M11" s="29"/>
    </row>
    <row r="12" spans="1:13" ht="18.600000000000001" customHeight="1">
      <c r="A12" s="263">
        <v>8</v>
      </c>
      <c r="B12" s="263">
        <v>7500</v>
      </c>
      <c r="C12" s="404" t="s">
        <v>7</v>
      </c>
      <c r="D12" s="249" t="s">
        <v>929</v>
      </c>
      <c r="E12" s="288" t="s">
        <v>930</v>
      </c>
      <c r="F12" s="263"/>
      <c r="G12" s="249" t="s">
        <v>931</v>
      </c>
      <c r="H12" s="249"/>
      <c r="I12" s="235"/>
      <c r="J12" s="235"/>
      <c r="K12" s="236"/>
      <c r="M12" s="29"/>
    </row>
    <row r="13" spans="1:13" ht="18.600000000000001" customHeight="1">
      <c r="A13" s="263">
        <v>9</v>
      </c>
      <c r="B13" s="263">
        <v>7501</v>
      </c>
      <c r="C13" s="404" t="s">
        <v>7</v>
      </c>
      <c r="D13" s="249" t="s">
        <v>932</v>
      </c>
      <c r="E13" s="288" t="s">
        <v>933</v>
      </c>
      <c r="F13" s="263"/>
      <c r="G13" s="249" t="s">
        <v>934</v>
      </c>
      <c r="H13" s="249"/>
      <c r="I13" s="235"/>
      <c r="J13" s="235"/>
      <c r="K13" s="236"/>
      <c r="M13" s="29"/>
    </row>
    <row r="14" spans="1:13" ht="18.600000000000001" customHeight="1">
      <c r="A14" s="263">
        <v>10</v>
      </c>
      <c r="B14" s="263">
        <v>7502</v>
      </c>
      <c r="C14" s="404" t="s">
        <v>7</v>
      </c>
      <c r="D14" s="249" t="s">
        <v>935</v>
      </c>
      <c r="E14" s="288" t="s">
        <v>936</v>
      </c>
      <c r="F14" s="263"/>
      <c r="G14" s="249" t="s">
        <v>937</v>
      </c>
      <c r="H14" s="249"/>
      <c r="I14" s="235"/>
      <c r="J14" s="235"/>
      <c r="K14" s="236"/>
      <c r="M14" s="29"/>
    </row>
    <row r="15" spans="1:13" ht="18.600000000000001" customHeight="1">
      <c r="A15" s="263">
        <v>11</v>
      </c>
      <c r="B15" s="263">
        <v>7506</v>
      </c>
      <c r="C15" s="404" t="s">
        <v>7</v>
      </c>
      <c r="D15" s="249" t="s">
        <v>938</v>
      </c>
      <c r="E15" s="288" t="s">
        <v>939</v>
      </c>
      <c r="F15" s="263"/>
      <c r="G15" s="249" t="s">
        <v>940</v>
      </c>
      <c r="H15" s="409"/>
      <c r="I15" s="235"/>
      <c r="J15" s="235"/>
      <c r="K15" s="236"/>
      <c r="M15" s="29"/>
    </row>
    <row r="16" spans="1:13" ht="18.600000000000001" customHeight="1">
      <c r="A16" s="263">
        <v>12</v>
      </c>
      <c r="B16" s="263">
        <v>7509</v>
      </c>
      <c r="C16" s="404" t="s">
        <v>7</v>
      </c>
      <c r="D16" s="249" t="s">
        <v>941</v>
      </c>
      <c r="E16" s="288" t="s">
        <v>1149</v>
      </c>
      <c r="F16" s="263"/>
      <c r="G16" s="249" t="s">
        <v>942</v>
      </c>
      <c r="H16" s="249"/>
      <c r="I16" s="235"/>
      <c r="J16" s="235"/>
      <c r="K16" s="236"/>
      <c r="M16" s="29"/>
    </row>
    <row r="17" spans="1:13" ht="18.600000000000001" customHeight="1">
      <c r="A17" s="263">
        <v>13</v>
      </c>
      <c r="B17" s="263">
        <v>7510</v>
      </c>
      <c r="C17" s="404" t="s">
        <v>7</v>
      </c>
      <c r="D17" s="249" t="s">
        <v>943</v>
      </c>
      <c r="E17" s="288" t="s">
        <v>944</v>
      </c>
      <c r="F17" s="263"/>
      <c r="G17" s="249" t="s">
        <v>945</v>
      </c>
      <c r="H17" s="249"/>
      <c r="I17" s="235"/>
      <c r="J17" s="235"/>
      <c r="K17" s="236"/>
      <c r="M17" s="29"/>
    </row>
    <row r="18" spans="1:13" ht="18.600000000000001" customHeight="1">
      <c r="A18" s="263">
        <v>14</v>
      </c>
      <c r="B18" s="263">
        <v>7513</v>
      </c>
      <c r="C18" s="404" t="s">
        <v>4</v>
      </c>
      <c r="D18" s="249" t="s">
        <v>946</v>
      </c>
      <c r="E18" s="288" t="s">
        <v>127</v>
      </c>
      <c r="F18" s="263"/>
      <c r="G18" s="249" t="s">
        <v>947</v>
      </c>
      <c r="H18" s="249"/>
      <c r="I18" s="235"/>
      <c r="J18" s="235"/>
      <c r="K18" s="236"/>
      <c r="M18" s="29"/>
    </row>
    <row r="19" spans="1:13" ht="18.600000000000001" customHeight="1">
      <c r="A19" s="263">
        <v>15</v>
      </c>
      <c r="B19" s="263">
        <v>7514</v>
      </c>
      <c r="C19" s="404" t="s">
        <v>4</v>
      </c>
      <c r="D19" s="249" t="s">
        <v>948</v>
      </c>
      <c r="E19" s="288" t="s">
        <v>949</v>
      </c>
      <c r="F19" s="263"/>
      <c r="G19" s="249" t="s">
        <v>950</v>
      </c>
      <c r="H19" s="249"/>
      <c r="I19" s="235"/>
      <c r="J19" s="235"/>
      <c r="K19" s="236"/>
      <c r="M19" s="29"/>
    </row>
    <row r="20" spans="1:13" ht="18.600000000000001" customHeight="1">
      <c r="A20" s="263">
        <v>16</v>
      </c>
      <c r="B20" s="263">
        <v>7520</v>
      </c>
      <c r="C20" s="404" t="s">
        <v>4</v>
      </c>
      <c r="D20" s="249" t="s">
        <v>951</v>
      </c>
      <c r="E20" s="288" t="s">
        <v>952</v>
      </c>
      <c r="F20" s="263"/>
      <c r="G20" s="249" t="s">
        <v>953</v>
      </c>
      <c r="H20" s="249"/>
      <c r="I20" s="235"/>
      <c r="J20" s="235"/>
      <c r="K20" s="236"/>
      <c r="M20" s="29"/>
    </row>
    <row r="21" spans="1:13" ht="18.600000000000001" customHeight="1">
      <c r="A21" s="263">
        <v>17</v>
      </c>
      <c r="B21" s="263">
        <v>7524</v>
      </c>
      <c r="C21" s="404" t="s">
        <v>7</v>
      </c>
      <c r="D21" s="249" t="s">
        <v>954</v>
      </c>
      <c r="E21" s="288" t="s">
        <v>955</v>
      </c>
      <c r="F21" s="263"/>
      <c r="G21" s="249" t="s">
        <v>956</v>
      </c>
      <c r="H21" s="249"/>
      <c r="I21" s="281"/>
      <c r="J21" s="235"/>
      <c r="K21" s="236"/>
      <c r="M21" s="29"/>
    </row>
    <row r="22" spans="1:13" ht="18.600000000000001" customHeight="1">
      <c r="A22" s="263">
        <v>18</v>
      </c>
      <c r="B22" s="263">
        <v>7525</v>
      </c>
      <c r="C22" s="404" t="s">
        <v>7</v>
      </c>
      <c r="D22" s="249" t="s">
        <v>957</v>
      </c>
      <c r="E22" s="288" t="s">
        <v>1779</v>
      </c>
      <c r="F22" s="263"/>
      <c r="G22" s="249" t="s">
        <v>958</v>
      </c>
      <c r="H22" s="409"/>
      <c r="I22" s="235"/>
      <c r="J22" s="235"/>
      <c r="K22" s="236"/>
      <c r="M22" s="29"/>
    </row>
    <row r="23" spans="1:13" ht="18.600000000000001" customHeight="1">
      <c r="A23" s="263">
        <v>19</v>
      </c>
      <c r="B23" s="272">
        <v>7527</v>
      </c>
      <c r="C23" s="420" t="s">
        <v>7</v>
      </c>
      <c r="D23" s="421" t="s">
        <v>959</v>
      </c>
      <c r="E23" s="422" t="s">
        <v>960</v>
      </c>
      <c r="F23" s="263"/>
      <c r="G23" s="249" t="s">
        <v>961</v>
      </c>
      <c r="H23" s="249"/>
      <c r="I23" s="235"/>
      <c r="J23" s="235"/>
      <c r="K23" s="236"/>
      <c r="M23" s="29"/>
    </row>
    <row r="24" spans="1:13" ht="18.600000000000001" customHeight="1">
      <c r="A24" s="263">
        <v>20</v>
      </c>
      <c r="B24" s="410">
        <v>7531</v>
      </c>
      <c r="C24" s="412" t="s">
        <v>7</v>
      </c>
      <c r="D24" s="412" t="s">
        <v>962</v>
      </c>
      <c r="E24" s="412" t="s">
        <v>963</v>
      </c>
      <c r="F24" s="263"/>
      <c r="G24" s="249" t="s">
        <v>964</v>
      </c>
      <c r="H24" s="249"/>
      <c r="I24" s="209"/>
      <c r="J24" s="209"/>
      <c r="K24" s="280"/>
      <c r="M24" s="29"/>
    </row>
    <row r="25" spans="1:13" ht="18.600000000000001" customHeight="1">
      <c r="A25" s="263">
        <v>21</v>
      </c>
      <c r="B25" s="263">
        <v>7537</v>
      </c>
      <c r="C25" s="404" t="s">
        <v>4</v>
      </c>
      <c r="D25" s="249" t="s">
        <v>965</v>
      </c>
      <c r="E25" s="288" t="s">
        <v>966</v>
      </c>
      <c r="F25" s="263"/>
      <c r="G25" s="249" t="s">
        <v>967</v>
      </c>
      <c r="H25" s="249"/>
      <c r="I25" s="235"/>
      <c r="J25" s="235"/>
      <c r="K25" s="236"/>
      <c r="M25" s="29"/>
    </row>
    <row r="26" spans="1:13" ht="18.600000000000001" customHeight="1">
      <c r="A26" s="263">
        <v>22</v>
      </c>
      <c r="B26" s="263">
        <v>7548</v>
      </c>
      <c r="C26" s="404" t="s">
        <v>7</v>
      </c>
      <c r="D26" s="249" t="s">
        <v>968</v>
      </c>
      <c r="E26" s="288" t="s">
        <v>678</v>
      </c>
      <c r="F26" s="263"/>
      <c r="G26" s="249" t="s">
        <v>969</v>
      </c>
      <c r="H26" s="249"/>
      <c r="I26" s="235"/>
      <c r="J26" s="235"/>
      <c r="K26" s="236"/>
      <c r="M26" s="29"/>
    </row>
    <row r="27" spans="1:13" ht="18.600000000000001" customHeight="1">
      <c r="A27" s="263">
        <v>23</v>
      </c>
      <c r="B27" s="263">
        <v>7558</v>
      </c>
      <c r="C27" s="404" t="s">
        <v>7</v>
      </c>
      <c r="D27" s="249" t="s">
        <v>970</v>
      </c>
      <c r="E27" s="288" t="s">
        <v>128</v>
      </c>
      <c r="F27" s="263"/>
      <c r="G27" s="249" t="s">
        <v>971</v>
      </c>
      <c r="H27" s="249"/>
      <c r="I27" s="235"/>
      <c r="J27" s="235"/>
      <c r="K27" s="236"/>
      <c r="M27" s="29"/>
    </row>
    <row r="28" spans="1:13" ht="18.600000000000001" customHeight="1">
      <c r="A28" s="263">
        <v>24</v>
      </c>
      <c r="B28" s="263">
        <v>7618</v>
      </c>
      <c r="C28" s="404" t="s">
        <v>4</v>
      </c>
      <c r="D28" s="249" t="s">
        <v>972</v>
      </c>
      <c r="E28" s="288" t="s">
        <v>643</v>
      </c>
      <c r="F28" s="263"/>
      <c r="G28" s="249" t="s">
        <v>973</v>
      </c>
      <c r="H28" s="249"/>
      <c r="I28" s="235"/>
      <c r="J28" s="235"/>
      <c r="K28" s="236"/>
      <c r="M28" s="29"/>
    </row>
    <row r="29" spans="1:13" ht="18.600000000000001" customHeight="1">
      <c r="A29" s="263">
        <v>25</v>
      </c>
      <c r="B29" s="263">
        <v>7620</v>
      </c>
      <c r="C29" s="404" t="s">
        <v>4</v>
      </c>
      <c r="D29" s="249" t="s">
        <v>1853</v>
      </c>
      <c r="E29" s="288" t="s">
        <v>974</v>
      </c>
      <c r="F29" s="263"/>
      <c r="G29" s="249" t="s">
        <v>975</v>
      </c>
      <c r="H29" s="249"/>
      <c r="I29" s="235"/>
      <c r="J29" s="235"/>
      <c r="K29" s="236"/>
      <c r="M29" s="29"/>
    </row>
    <row r="30" spans="1:13" ht="18.600000000000001" customHeight="1">
      <c r="A30" s="263">
        <v>26</v>
      </c>
      <c r="B30" s="263">
        <v>7781</v>
      </c>
      <c r="C30" s="404" t="s">
        <v>7</v>
      </c>
      <c r="D30" s="249" t="s">
        <v>976</v>
      </c>
      <c r="E30" s="288" t="s">
        <v>977</v>
      </c>
      <c r="F30" s="263"/>
      <c r="G30" s="249" t="s">
        <v>978</v>
      </c>
      <c r="H30" s="249"/>
      <c r="I30" s="235"/>
      <c r="J30" s="235"/>
      <c r="K30" s="236"/>
      <c r="M30" s="29"/>
    </row>
    <row r="31" spans="1:13" ht="18.600000000000001" customHeight="1">
      <c r="A31" s="263">
        <v>27</v>
      </c>
      <c r="B31" s="263">
        <v>7788</v>
      </c>
      <c r="C31" s="404" t="s">
        <v>7</v>
      </c>
      <c r="D31" s="249" t="s">
        <v>979</v>
      </c>
      <c r="E31" s="288" t="s">
        <v>980</v>
      </c>
      <c r="F31" s="263"/>
      <c r="G31" s="249" t="s">
        <v>981</v>
      </c>
      <c r="H31" s="249"/>
      <c r="I31" s="235"/>
      <c r="J31" s="235"/>
      <c r="K31" s="236"/>
      <c r="M31" s="29"/>
    </row>
    <row r="32" spans="1:13" ht="18.600000000000001" customHeight="1">
      <c r="A32" s="263">
        <v>28</v>
      </c>
      <c r="B32" s="263">
        <v>7790</v>
      </c>
      <c r="C32" s="404" t="s">
        <v>7</v>
      </c>
      <c r="D32" s="249" t="s">
        <v>982</v>
      </c>
      <c r="E32" s="288" t="s">
        <v>612</v>
      </c>
      <c r="F32" s="263"/>
      <c r="G32" s="249" t="s">
        <v>983</v>
      </c>
      <c r="H32" s="249"/>
      <c r="I32" s="655" t="s">
        <v>984</v>
      </c>
      <c r="J32" s="209"/>
      <c r="K32" s="280"/>
      <c r="M32" s="29"/>
    </row>
    <row r="33" spans="1:13" ht="18.600000000000001" customHeight="1">
      <c r="A33" s="263">
        <v>29</v>
      </c>
      <c r="B33" s="263">
        <v>7795</v>
      </c>
      <c r="C33" s="404" t="s">
        <v>4</v>
      </c>
      <c r="D33" s="249" t="s">
        <v>985</v>
      </c>
      <c r="E33" s="288" t="s">
        <v>126</v>
      </c>
      <c r="F33" s="263"/>
      <c r="G33" s="249" t="s">
        <v>986</v>
      </c>
      <c r="H33" s="249"/>
      <c r="I33" s="235"/>
      <c r="J33" s="235"/>
      <c r="K33" s="236"/>
      <c r="M33" s="29"/>
    </row>
    <row r="34" spans="1:13" ht="18.600000000000001" customHeight="1">
      <c r="A34" s="263">
        <v>30</v>
      </c>
      <c r="B34" s="263">
        <v>7798</v>
      </c>
      <c r="C34" s="404" t="s">
        <v>4</v>
      </c>
      <c r="D34" s="249" t="s">
        <v>987</v>
      </c>
      <c r="E34" s="288" t="s">
        <v>988</v>
      </c>
      <c r="F34" s="263"/>
      <c r="G34" s="416" t="s">
        <v>989</v>
      </c>
      <c r="H34" s="249"/>
      <c r="I34" s="235"/>
      <c r="J34" s="235"/>
      <c r="K34" s="236"/>
      <c r="M34" s="29"/>
    </row>
    <row r="35" spans="1:13" ht="18.600000000000001" customHeight="1">
      <c r="A35" s="263">
        <v>31</v>
      </c>
      <c r="B35" s="263">
        <v>7890</v>
      </c>
      <c r="C35" s="404" t="s">
        <v>4</v>
      </c>
      <c r="D35" s="249" t="s">
        <v>990</v>
      </c>
      <c r="E35" s="288" t="s">
        <v>991</v>
      </c>
      <c r="F35" s="263"/>
      <c r="G35" s="497" t="s">
        <v>992</v>
      </c>
      <c r="H35" s="495"/>
      <c r="I35" s="235"/>
      <c r="J35" s="235"/>
      <c r="K35" s="236"/>
    </row>
    <row r="36" spans="1:13" ht="18.600000000000001" customHeight="1">
      <c r="A36" s="263">
        <v>32</v>
      </c>
      <c r="B36" s="263">
        <v>8160</v>
      </c>
      <c r="C36" s="404" t="s">
        <v>7</v>
      </c>
      <c r="D36" s="249" t="s">
        <v>195</v>
      </c>
      <c r="E36" s="288" t="s">
        <v>993</v>
      </c>
      <c r="F36" s="263">
        <v>2566</v>
      </c>
      <c r="G36" s="812">
        <v>1101000495938</v>
      </c>
      <c r="H36" s="813"/>
      <c r="I36" s="235"/>
      <c r="J36" s="235"/>
      <c r="K36" s="236"/>
    </row>
    <row r="37" spans="1:13" ht="18.600000000000001" customHeight="1">
      <c r="A37" s="263">
        <v>33</v>
      </c>
      <c r="B37" s="212"/>
      <c r="C37" s="404"/>
      <c r="D37" s="210"/>
      <c r="E37" s="211"/>
      <c r="F37" s="212"/>
      <c r="G37" s="235"/>
      <c r="H37" s="235"/>
      <c r="I37" s="235"/>
      <c r="J37" s="235"/>
      <c r="K37" s="236"/>
    </row>
    <row r="38" spans="1:13" ht="18.600000000000001" customHeight="1">
      <c r="A38" s="263">
        <v>34</v>
      </c>
      <c r="B38" s="212"/>
      <c r="C38" s="220"/>
      <c r="D38" s="210"/>
      <c r="E38" s="211"/>
      <c r="F38" s="282"/>
      <c r="G38" s="235"/>
      <c r="H38" s="235"/>
      <c r="I38" s="235"/>
      <c r="J38" s="235"/>
      <c r="K38" s="236"/>
    </row>
    <row r="39" spans="1:13" ht="18.600000000000001" customHeight="1">
      <c r="A39" s="263">
        <v>35</v>
      </c>
      <c r="B39" s="212"/>
      <c r="C39" s="220"/>
      <c r="D39" s="210"/>
      <c r="E39" s="211"/>
      <c r="F39" s="282"/>
      <c r="G39" s="235"/>
      <c r="H39" s="235"/>
      <c r="I39" s="235"/>
      <c r="J39" s="235"/>
      <c r="K39" s="236"/>
    </row>
    <row r="40" spans="1:13" ht="18.600000000000001" customHeight="1">
      <c r="A40" s="263"/>
      <c r="B40" s="212"/>
      <c r="C40" s="220"/>
      <c r="D40" s="210"/>
      <c r="E40" s="211"/>
      <c r="F40" s="271"/>
      <c r="G40" s="235"/>
      <c r="H40" s="235"/>
      <c r="I40" s="235"/>
      <c r="J40" s="235"/>
      <c r="K40" s="236"/>
    </row>
    <row r="41" spans="1:13" ht="18.600000000000001" customHeight="1">
      <c r="A41" s="263"/>
      <c r="B41" s="212"/>
      <c r="C41" s="220"/>
      <c r="D41" s="210"/>
      <c r="E41" s="211"/>
      <c r="F41" s="282"/>
      <c r="G41" s="235"/>
      <c r="H41" s="235"/>
      <c r="I41" s="235"/>
      <c r="J41" s="235"/>
      <c r="K41" s="236"/>
    </row>
    <row r="42" spans="1:13" ht="18.600000000000001" customHeight="1">
      <c r="A42" s="263"/>
      <c r="B42" s="265"/>
      <c r="C42" s="266"/>
      <c r="D42" s="267"/>
      <c r="E42" s="268"/>
      <c r="F42" s="283"/>
      <c r="G42" s="235"/>
      <c r="H42" s="235"/>
      <c r="I42" s="235"/>
      <c r="J42" s="235"/>
      <c r="K42" s="236"/>
    </row>
    <row r="43" spans="1:13" ht="18.600000000000001" customHeight="1">
      <c r="A43" s="263"/>
      <c r="B43" s="265"/>
      <c r="C43" s="266"/>
      <c r="D43" s="267"/>
      <c r="E43" s="268"/>
      <c r="F43" s="283"/>
      <c r="G43" s="235"/>
      <c r="H43" s="235"/>
      <c r="I43" s="235"/>
      <c r="J43" s="235"/>
      <c r="K43" s="236"/>
    </row>
    <row r="44" spans="1:13" ht="18.600000000000001" customHeight="1">
      <c r="A44" s="263"/>
      <c r="B44" s="212"/>
      <c r="C44" s="220"/>
      <c r="D44" s="210"/>
      <c r="E44" s="211"/>
      <c r="F44" s="263"/>
      <c r="G44" s="235"/>
      <c r="H44" s="235"/>
      <c r="I44" s="235"/>
      <c r="J44" s="235"/>
      <c r="K44" s="236"/>
    </row>
    <row r="45" spans="1:13" ht="18.600000000000001" customHeight="1">
      <c r="A45" s="22"/>
      <c r="B45" s="22"/>
      <c r="C45" s="39"/>
      <c r="D45" s="40"/>
      <c r="E45" s="41"/>
      <c r="F45" s="24"/>
      <c r="G45" s="3"/>
      <c r="H45" s="3"/>
      <c r="I45" s="3"/>
      <c r="J45" s="3"/>
      <c r="K45" s="14"/>
    </row>
    <row r="46" spans="1:13" ht="18.600000000000001" customHeight="1">
      <c r="A46" s="25"/>
      <c r="B46" s="25"/>
      <c r="C46" s="25"/>
      <c r="D46" s="25"/>
      <c r="E46" s="25"/>
      <c r="F46" s="25"/>
      <c r="G46" s="25"/>
      <c r="H46" s="25"/>
    </row>
    <row r="47" spans="1:13" ht="18.600000000000001" customHeight="1">
      <c r="A47" s="25"/>
      <c r="B47" s="25"/>
      <c r="C47" s="25"/>
      <c r="D47" s="25"/>
      <c r="E47" s="25"/>
      <c r="F47" s="25"/>
      <c r="G47" s="25"/>
      <c r="H47" s="25"/>
    </row>
    <row r="48" spans="1:13" ht="18.600000000000001" customHeight="1">
      <c r="A48" s="27"/>
      <c r="B48"/>
      <c r="C48"/>
      <c r="D48"/>
      <c r="E48"/>
      <c r="F48"/>
      <c r="G48" s="30"/>
      <c r="H48" s="30"/>
    </row>
    <row r="49" spans="1:8" ht="18.600000000000001" customHeight="1">
      <c r="A49" s="27"/>
      <c r="B49"/>
      <c r="C49"/>
      <c r="D49"/>
      <c r="E49"/>
      <c r="F49"/>
      <c r="G49" s="30"/>
      <c r="H49" s="30"/>
    </row>
    <row r="50" spans="1:8" ht="18.600000000000001" customHeight="1">
      <c r="A50" s="30"/>
      <c r="G50" s="30"/>
      <c r="H50" s="30"/>
    </row>
    <row r="51" spans="1:8" ht="18.600000000000001" customHeight="1">
      <c r="A51" s="25"/>
      <c r="B51" s="25" t="s">
        <v>8</v>
      </c>
      <c r="C51" s="25">
        <f>COUNTIF(C5:C45,"เด็กชาย")</f>
        <v>18</v>
      </c>
    </row>
    <row r="52" spans="1:8" ht="18.600000000000001" customHeight="1">
      <c r="A52" s="25"/>
      <c r="B52" s="25" t="s">
        <v>11</v>
      </c>
      <c r="C52" s="25">
        <f>COUNTIF(C5:C45,"เด็กหญิง")</f>
        <v>14</v>
      </c>
    </row>
    <row r="53" spans="1:8" ht="18.600000000000001" customHeight="1">
      <c r="A53" s="25"/>
      <c r="B53" s="25"/>
      <c r="C53" s="25">
        <f>SUM(C51:C52)</f>
        <v>32</v>
      </c>
    </row>
    <row r="54" spans="1:8" ht="18.600000000000001" customHeight="1">
      <c r="A54" s="25"/>
    </row>
    <row r="55" spans="1:8" ht="18.600000000000001" customHeight="1">
      <c r="A55" s="25"/>
    </row>
    <row r="56" spans="1:8" ht="18.600000000000001" customHeight="1">
      <c r="A56" s="25"/>
    </row>
    <row r="57" spans="1:8" ht="20.100000000000001" customHeight="1">
      <c r="A57" s="30"/>
    </row>
    <row r="58" spans="1:8" ht="20.100000000000001" customHeight="1">
      <c r="A58" s="30"/>
    </row>
    <row r="59" spans="1:8" ht="20.100000000000001" customHeight="1">
      <c r="A59" s="30"/>
    </row>
    <row r="60" spans="1:8" ht="20.100000000000001" customHeight="1">
      <c r="A60" s="30"/>
    </row>
    <row r="61" spans="1:8" ht="20.100000000000001" customHeight="1">
      <c r="A61" s="30"/>
    </row>
    <row r="62" spans="1:8" ht="20.100000000000001" hidden="1" customHeight="1">
      <c r="A62" s="25"/>
    </row>
    <row r="63" spans="1:8" ht="20.100000000000001" hidden="1" customHeight="1">
      <c r="A63" s="25"/>
    </row>
    <row r="64" spans="1:8" ht="20.100000000000001" hidden="1" customHeight="1">
      <c r="A64" s="25"/>
    </row>
    <row r="65" spans="1:1" ht="20.100000000000001" hidden="1" customHeight="1">
      <c r="A65" s="30"/>
    </row>
    <row r="66" spans="1:1" ht="20.100000000000001" hidden="1" customHeight="1"/>
    <row r="67" spans="1:1" ht="20.100000000000001" hidden="1" customHeight="1"/>
    <row r="68" spans="1:1" ht="20.100000000000001" hidden="1" customHeight="1"/>
    <row r="69" spans="1:1" ht="20.100000000000001" hidden="1" customHeight="1"/>
    <row r="70" spans="1:1" ht="20.100000000000001" hidden="1" customHeight="1"/>
    <row r="71" spans="1:1" ht="20.100000000000001" hidden="1" customHeight="1"/>
    <row r="72" spans="1:1" ht="20.100000000000001" hidden="1" customHeight="1"/>
    <row r="73" spans="1:1" ht="20.100000000000001" hidden="1" customHeight="1"/>
    <row r="74" spans="1:1" ht="20.100000000000001" hidden="1" customHeight="1"/>
    <row r="75" spans="1:1" ht="20.100000000000001" hidden="1" customHeight="1"/>
    <row r="76" spans="1:1" ht="20.100000000000001" hidden="1" customHeight="1"/>
    <row r="77" spans="1:1" ht="20.100000000000001" hidden="1" customHeight="1"/>
    <row r="78" spans="1:1" ht="20.100000000000001" hidden="1" customHeight="1"/>
    <row r="79" spans="1:1" ht="20.100000000000001" hidden="1" customHeight="1"/>
    <row r="80" spans="1:1" ht="20.100000000000001" hidden="1" customHeight="1"/>
    <row r="81" ht="20.100000000000001" hidden="1" customHeight="1"/>
    <row r="82" ht="20.100000000000001" hidden="1" customHeight="1"/>
    <row r="83" ht="20.100000000000001" hidden="1" customHeight="1"/>
    <row r="84" ht="20.100000000000001" hidden="1" customHeight="1"/>
    <row r="85" ht="20.100000000000001" hidden="1" customHeight="1"/>
    <row r="86" ht="20.100000000000001" hidden="1" customHeight="1"/>
    <row r="87" ht="20.100000000000001" hidden="1" customHeight="1"/>
    <row r="88" ht="20.100000000000001" hidden="1" customHeight="1"/>
    <row r="89" ht="20.100000000000001" hidden="1" customHeight="1"/>
    <row r="90" ht="20.100000000000001" hidden="1" customHeight="1"/>
    <row r="91" ht="20.100000000000001" hidden="1" customHeight="1"/>
    <row r="92" ht="20.100000000000001" hidden="1" customHeight="1"/>
    <row r="93" ht="20.100000000000001" hidden="1" customHeight="1"/>
    <row r="94" ht="20.100000000000001" hidden="1" customHeight="1"/>
    <row r="95" ht="20.100000000000001" hidden="1" customHeight="1"/>
    <row r="96" ht="20.100000000000001" hidden="1" customHeight="1"/>
    <row r="97" ht="20.100000000000001" hidden="1" customHeight="1"/>
    <row r="98" ht="20.100000000000001" hidden="1" customHeight="1"/>
  </sheetData>
  <sortState ref="B5:F31">
    <sortCondition ref="B5:B31"/>
  </sortState>
  <customSheetViews>
    <customSheetView guid="{56EDC057-306A-408D-B0FD-5D29C1CAD787}" scale="170" showPageBreaks="1" fitToPage="1" printArea="1" hiddenRows="1" hiddenColumns="1" topLeftCell="A34">
      <selection activeCell="J52" sqref="J52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1"/>
      <headerFooter alignWithMargins="0">
        <oddHeader>&amp;R&amp;D</oddHeader>
      </headerFooter>
    </customSheetView>
    <customSheetView guid="{961BCA82-BD05-40E7-86D3-57E43A60794D}" scale="170" showPageBreaks="1" fitToPage="1" printArea="1" hiddenRows="1" hiddenColumns="1" topLeftCell="A40">
      <selection activeCell="G45" sqref="G45"/>
      <pageMargins left="0.70866141732283472" right="0.70866141732283472" top="0.51181102362204722" bottom="0.39370078740157483" header="0.27559055118110237" footer="0.27559055118110237"/>
      <printOptions horizontalCentered="1"/>
      <pageSetup paperSize="9" scale="90" orientation="portrait" r:id="rId2"/>
      <headerFooter alignWithMargins="0">
        <oddHeader>&amp;R&amp;D</oddHeader>
      </headerFooter>
    </customSheetView>
    <customSheetView guid="{CC1544AC-A701-4C0E-A140-8075A6E63E4E}" scale="170" showPageBreaks="1" fitToPage="1" printArea="1" hiddenRows="1" hiddenColumns="1" topLeftCell="A31">
      <selection activeCell="I41" sqref="I41"/>
      <pageMargins left="0.70866141732283472" right="0.70866141732283472" top="0.51181102362204722" bottom="0.39370078740157483" header="0.27559055118110237" footer="0.27559055118110237"/>
      <printOptions horizontalCentered="1"/>
      <pageSetup paperSize="9" scale="90" orientation="portrait" r:id="rId3"/>
      <headerFooter alignWithMargins="0">
        <oddHeader>&amp;R&amp;D</oddHeader>
      </headerFooter>
    </customSheetView>
    <customSheetView guid="{EA7770B0-9E8D-4B7A-86A1-8A3360A78773}" scale="140" showPageBreaks="1" fitToPage="1" printArea="1" hiddenRows="1" hiddenColumns="1" topLeftCell="A37">
      <selection activeCell="D44" sqref="D44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4"/>
      <headerFooter alignWithMargins="0">
        <oddHeader>&amp;R&amp;D</oddHeader>
      </headerFooter>
    </customSheetView>
    <customSheetView guid="{FF8316E1-40F7-472B-A7E4-36F937EFBF40}" scale="170" fitToPage="1" hiddenRows="1" hiddenColumns="1" topLeftCell="A31">
      <selection activeCell="F5" sqref="F5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5"/>
      <headerFooter alignWithMargins="0">
        <oddHeader>&amp;R&amp;D</oddHeader>
      </headerFooter>
    </customSheetView>
    <customSheetView guid="{B62A0AE4-F8E4-4480-B3DB-FE48C90F4F01}" scale="170" fitToPage="1" hiddenRows="1" hiddenColumns="1" topLeftCell="A34">
      <selection activeCell="J52" sqref="J52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6"/>
      <headerFooter alignWithMargins="0">
        <oddHeader>&amp;R&amp;D</oddHeader>
      </headerFooter>
    </customSheetView>
  </customSheetViews>
  <mergeCells count="6">
    <mergeCell ref="G36:H36"/>
    <mergeCell ref="A1:K1"/>
    <mergeCell ref="A2:K2"/>
    <mergeCell ref="A3:K3"/>
    <mergeCell ref="C4:E4"/>
    <mergeCell ref="G7:H7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2" orientation="portrait" horizontalDpi="360" verticalDpi="360" r:id="rId7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>
    <tabColor rgb="FFFFFF00"/>
    <pageSetUpPr fitToPage="1"/>
  </sheetPr>
  <dimension ref="A1:U38"/>
  <sheetViews>
    <sheetView topLeftCell="A19" zoomScale="140" zoomScaleNormal="140" workbookViewId="0">
      <selection activeCell="M28" sqref="M28"/>
    </sheetView>
  </sheetViews>
  <sheetFormatPr defaultColWidth="0" defaultRowHeight="13.2"/>
  <cols>
    <col min="1" max="1" width="13.44140625" customWidth="1"/>
    <col min="2" max="2" width="10.109375" customWidth="1"/>
    <col min="3" max="4" width="10" customWidth="1"/>
    <col min="5" max="5" width="11.5546875" customWidth="1"/>
    <col min="6" max="6" width="10.5546875" customWidth="1"/>
    <col min="7" max="7" width="9.109375" customWidth="1"/>
    <col min="8" max="8" width="8.44140625" customWidth="1"/>
    <col min="9" max="9" width="8.109375" customWidth="1"/>
    <col min="10" max="10" width="10.88671875" customWidth="1"/>
    <col min="11" max="11" width="6.33203125" customWidth="1"/>
    <col min="12" max="18" width="9.109375" customWidth="1"/>
    <col min="19" max="16384" width="9.109375" hidden="1"/>
  </cols>
  <sheetData>
    <row r="1" spans="1:21" ht="24">
      <c r="A1" s="701" t="s">
        <v>48</v>
      </c>
      <c r="B1" s="693" t="s">
        <v>49</v>
      </c>
      <c r="C1" s="693"/>
      <c r="D1" s="693"/>
      <c r="E1" s="694" t="s">
        <v>50</v>
      </c>
      <c r="F1" s="694" t="s">
        <v>51</v>
      </c>
      <c r="G1" s="695" t="s">
        <v>52</v>
      </c>
      <c r="H1" s="695"/>
      <c r="I1" s="695"/>
      <c r="J1" s="695"/>
      <c r="K1" s="16"/>
      <c r="U1" s="16"/>
    </row>
    <row r="2" spans="1:21" ht="24">
      <c r="A2" s="701"/>
      <c r="B2" s="189" t="s">
        <v>53</v>
      </c>
      <c r="C2" s="189" t="s">
        <v>54</v>
      </c>
      <c r="D2" s="189" t="s">
        <v>55</v>
      </c>
      <c r="E2" s="690"/>
      <c r="F2" s="690"/>
      <c r="G2" s="169" t="s">
        <v>53</v>
      </c>
      <c r="H2" s="169" t="s">
        <v>54</v>
      </c>
      <c r="I2" s="169" t="s">
        <v>55</v>
      </c>
      <c r="J2" s="169" t="s">
        <v>296</v>
      </c>
      <c r="O2" s="16"/>
      <c r="U2" s="16"/>
    </row>
    <row r="3" spans="1:21" ht="24">
      <c r="A3" s="157" t="s">
        <v>56</v>
      </c>
      <c r="B3" s="160">
        <f>'อ.1-1 '!C51</f>
        <v>14</v>
      </c>
      <c r="C3" s="160">
        <f>'อ.1-1 '!C52</f>
        <v>15</v>
      </c>
      <c r="D3" s="161">
        <f>SUM(B3:C3)</f>
        <v>29</v>
      </c>
      <c r="E3" s="699">
        <f>SUM(D3:D5)</f>
        <v>75</v>
      </c>
      <c r="F3" s="700">
        <f>SUM(D3:D9)</f>
        <v>155</v>
      </c>
      <c r="G3" s="65">
        <v>0</v>
      </c>
      <c r="H3" s="65">
        <v>0</v>
      </c>
      <c r="I3" s="189">
        <f t="shared" ref="I3:I9" si="0">SUM(G3:H3)</f>
        <v>0</v>
      </c>
      <c r="J3" s="690"/>
      <c r="U3" s="16"/>
    </row>
    <row r="4" spans="1:21" ht="24">
      <c r="A4" s="157" t="s">
        <v>59</v>
      </c>
      <c r="B4" s="160">
        <f>'อ.2-1'!C52</f>
        <v>13</v>
      </c>
      <c r="C4" s="160">
        <f>'อ.2-1'!C53</f>
        <v>11</v>
      </c>
      <c r="D4" s="161">
        <f t="shared" ref="D4:D27" si="1">SUM(B4:C4)</f>
        <v>24</v>
      </c>
      <c r="E4" s="699"/>
      <c r="F4" s="700"/>
      <c r="G4" s="65">
        <v>0</v>
      </c>
      <c r="H4" s="65">
        <v>0</v>
      </c>
      <c r="I4" s="189">
        <f t="shared" si="0"/>
        <v>0</v>
      </c>
      <c r="J4" s="690"/>
      <c r="U4" s="16"/>
    </row>
    <row r="5" spans="1:21" ht="24">
      <c r="A5" s="157" t="s">
        <v>60</v>
      </c>
      <c r="B5" s="160">
        <f>'อ.2-2'!C52</f>
        <v>11</v>
      </c>
      <c r="C5" s="160">
        <f>'อ.2-2'!C53</f>
        <v>11</v>
      </c>
      <c r="D5" s="161">
        <f t="shared" si="1"/>
        <v>22</v>
      </c>
      <c r="E5" s="699"/>
      <c r="F5" s="700"/>
      <c r="G5" s="65">
        <v>0</v>
      </c>
      <c r="H5" s="65">
        <v>0</v>
      </c>
      <c r="I5" s="189">
        <f t="shared" si="0"/>
        <v>0</v>
      </c>
      <c r="J5" s="690"/>
      <c r="U5" s="16"/>
    </row>
    <row r="6" spans="1:21" ht="24">
      <c r="A6" s="156" t="s">
        <v>1762</v>
      </c>
      <c r="B6" s="154">
        <f>'อ.3-1'!C51</f>
        <v>18</v>
      </c>
      <c r="C6" s="154">
        <f>'อ.3-1'!C52</f>
        <v>9</v>
      </c>
      <c r="D6" s="161">
        <f>SUM(B6:C6)</f>
        <v>27</v>
      </c>
      <c r="E6" s="699">
        <f>SUM(D6:D9)</f>
        <v>80</v>
      </c>
      <c r="F6" s="700"/>
      <c r="G6" s="65">
        <v>0</v>
      </c>
      <c r="H6" s="65">
        <v>0</v>
      </c>
      <c r="I6" s="189">
        <f t="shared" si="0"/>
        <v>0</v>
      </c>
      <c r="J6" s="690"/>
      <c r="U6" s="16"/>
    </row>
    <row r="7" spans="1:21" ht="24">
      <c r="A7" s="156" t="s">
        <v>1763</v>
      </c>
      <c r="B7" s="154">
        <f>'อ.3-2'!C52</f>
        <v>15</v>
      </c>
      <c r="C7" s="154">
        <f>'อ.3-2'!C53</f>
        <v>12</v>
      </c>
      <c r="D7" s="161">
        <f t="shared" si="1"/>
        <v>27</v>
      </c>
      <c r="E7" s="699"/>
      <c r="F7" s="700"/>
      <c r="G7" s="65">
        <v>0</v>
      </c>
      <c r="H7" s="65">
        <v>0</v>
      </c>
      <c r="I7" s="189">
        <f t="shared" si="0"/>
        <v>0</v>
      </c>
      <c r="J7" s="690"/>
      <c r="U7" s="16"/>
    </row>
    <row r="8" spans="1:21" ht="24">
      <c r="A8" s="156" t="s">
        <v>1764</v>
      </c>
      <c r="B8" s="154">
        <f>'อ.3-3'!C48</f>
        <v>13</v>
      </c>
      <c r="C8" s="154">
        <f>'อ.3-3'!C49</f>
        <v>13</v>
      </c>
      <c r="D8" s="161">
        <f t="shared" si="1"/>
        <v>26</v>
      </c>
      <c r="E8" s="699"/>
      <c r="F8" s="700"/>
      <c r="G8" s="65">
        <v>0</v>
      </c>
      <c r="H8" s="65">
        <v>0</v>
      </c>
      <c r="I8" s="189">
        <f t="shared" si="0"/>
        <v>0</v>
      </c>
      <c r="J8" s="690"/>
      <c r="U8" s="16"/>
    </row>
    <row r="9" spans="1:21" ht="24">
      <c r="A9" s="156" t="s">
        <v>1799</v>
      </c>
      <c r="B9" s="154">
        <f>'อ.2-4'!C51</f>
        <v>0</v>
      </c>
      <c r="C9" s="154">
        <f>'อ.2-4'!C52</f>
        <v>0</v>
      </c>
      <c r="D9" s="161">
        <f t="shared" si="1"/>
        <v>0</v>
      </c>
      <c r="E9" s="699"/>
      <c r="F9" s="700"/>
      <c r="G9" s="65">
        <v>0</v>
      </c>
      <c r="H9" s="65">
        <v>0</v>
      </c>
      <c r="I9" s="189">
        <f t="shared" si="0"/>
        <v>0</v>
      </c>
      <c r="J9" s="690"/>
      <c r="U9" s="16"/>
    </row>
    <row r="10" spans="1:21" ht="24">
      <c r="A10" s="155" t="s">
        <v>43</v>
      </c>
      <c r="B10" s="63">
        <f>'ป.1-1'!C51</f>
        <v>13</v>
      </c>
      <c r="C10" s="63">
        <f>'ป.1-1'!C52</f>
        <v>10</v>
      </c>
      <c r="D10" s="161">
        <f t="shared" si="1"/>
        <v>23</v>
      </c>
      <c r="E10" s="699">
        <f>SUM(D10:D12)</f>
        <v>69</v>
      </c>
      <c r="F10" s="700">
        <f>SUM(E10:E27)</f>
        <v>545</v>
      </c>
      <c r="G10" s="65">
        <v>1</v>
      </c>
      <c r="H10" s="65">
        <v>0</v>
      </c>
      <c r="I10" s="171">
        <f t="shared" ref="I10:I27" si="2">SUM(G10:H10)</f>
        <v>1</v>
      </c>
      <c r="J10" s="696">
        <f>SUM(I10:I12)</f>
        <v>3</v>
      </c>
    </row>
    <row r="11" spans="1:21" ht="24">
      <c r="A11" s="155" t="s">
        <v>46</v>
      </c>
      <c r="B11" s="63">
        <f>'ป.1-2'!C50</f>
        <v>13</v>
      </c>
      <c r="C11" s="63">
        <f>'ป.1-2'!C51</f>
        <v>10</v>
      </c>
      <c r="D11" s="161">
        <f t="shared" si="1"/>
        <v>23</v>
      </c>
      <c r="E11" s="699"/>
      <c r="F11" s="700"/>
      <c r="G11" s="65">
        <v>1</v>
      </c>
      <c r="H11" s="65">
        <v>0</v>
      </c>
      <c r="I11" s="171">
        <f t="shared" si="2"/>
        <v>1</v>
      </c>
      <c r="J11" s="696"/>
      <c r="U11" s="64"/>
    </row>
    <row r="12" spans="1:21" ht="24">
      <c r="A12" s="155" t="s">
        <v>44</v>
      </c>
      <c r="B12" s="63">
        <f>'ป.1-3'!C52</f>
        <v>11</v>
      </c>
      <c r="C12" s="63">
        <f>'ป.1-3'!C53</f>
        <v>12</v>
      </c>
      <c r="D12" s="161">
        <f t="shared" si="1"/>
        <v>23</v>
      </c>
      <c r="E12" s="699"/>
      <c r="F12" s="700"/>
      <c r="G12" s="65">
        <v>1</v>
      </c>
      <c r="H12" s="65">
        <v>0</v>
      </c>
      <c r="I12" s="171">
        <f t="shared" si="2"/>
        <v>1</v>
      </c>
      <c r="J12" s="696"/>
      <c r="U12" s="16"/>
    </row>
    <row r="13" spans="1:21" ht="24">
      <c r="A13" s="124" t="s">
        <v>27</v>
      </c>
      <c r="B13" s="63">
        <f>'ป.2-1'!C45</f>
        <v>15</v>
      </c>
      <c r="C13" s="63">
        <f>'ป.2-1'!C46</f>
        <v>10</v>
      </c>
      <c r="D13" s="161">
        <f t="shared" si="1"/>
        <v>25</v>
      </c>
      <c r="E13" s="699">
        <f>SUM(D13:D15)</f>
        <v>84</v>
      </c>
      <c r="F13" s="700"/>
      <c r="G13" s="65">
        <v>0</v>
      </c>
      <c r="H13" s="65">
        <v>0</v>
      </c>
      <c r="I13" s="171">
        <f t="shared" si="2"/>
        <v>0</v>
      </c>
      <c r="J13" s="696">
        <f>SUM(I13:I15)</f>
        <v>4</v>
      </c>
    </row>
    <row r="14" spans="1:21" ht="24">
      <c r="A14" s="124" t="s">
        <v>26</v>
      </c>
      <c r="B14" s="63">
        <f>'ป.2-2'!C44</f>
        <v>18</v>
      </c>
      <c r="C14" s="63">
        <f>'ป.2-2'!C45</f>
        <v>9</v>
      </c>
      <c r="D14" s="161">
        <f t="shared" si="1"/>
        <v>27</v>
      </c>
      <c r="E14" s="699"/>
      <c r="F14" s="700"/>
      <c r="G14" s="65">
        <v>0</v>
      </c>
      <c r="H14" s="65">
        <v>0</v>
      </c>
      <c r="I14" s="171">
        <f t="shared" si="2"/>
        <v>0</v>
      </c>
      <c r="J14" s="696"/>
    </row>
    <row r="15" spans="1:21" ht="24">
      <c r="A15" s="124" t="s">
        <v>28</v>
      </c>
      <c r="B15" s="63">
        <f>'ป.2-3'!C42</f>
        <v>19</v>
      </c>
      <c r="C15" s="63">
        <f>'ป.2-3'!C43</f>
        <v>13</v>
      </c>
      <c r="D15" s="161">
        <f t="shared" si="1"/>
        <v>32</v>
      </c>
      <c r="E15" s="699"/>
      <c r="F15" s="700"/>
      <c r="G15" s="65">
        <v>4</v>
      </c>
      <c r="H15" s="65">
        <v>0</v>
      </c>
      <c r="I15" s="171">
        <f t="shared" si="2"/>
        <v>4</v>
      </c>
      <c r="J15" s="696"/>
    </row>
    <row r="16" spans="1:21" ht="24">
      <c r="A16" s="158" t="s">
        <v>18</v>
      </c>
      <c r="B16" s="63">
        <f>'ป.3-1'!C51</f>
        <v>14</v>
      </c>
      <c r="C16" s="63">
        <f>'ป.3-1'!C52</f>
        <v>17</v>
      </c>
      <c r="D16" s="161">
        <f>SUM(B16:C16)</f>
        <v>31</v>
      </c>
      <c r="E16" s="699">
        <f>SUM(D16:D18)</f>
        <v>98</v>
      </c>
      <c r="F16" s="700"/>
      <c r="G16" s="65">
        <v>0</v>
      </c>
      <c r="H16" s="65">
        <v>0</v>
      </c>
      <c r="I16" s="171">
        <f t="shared" si="2"/>
        <v>0</v>
      </c>
      <c r="J16" s="696">
        <f>SUM(I16:I18)</f>
        <v>3</v>
      </c>
      <c r="U16" s="64"/>
    </row>
    <row r="17" spans="1:10" ht="24">
      <c r="A17" s="158" t="s">
        <v>19</v>
      </c>
      <c r="B17" s="63">
        <f>'ป.3-2'!C50</f>
        <v>20</v>
      </c>
      <c r="C17" s="63">
        <f>'ป.3-2'!C51</f>
        <v>12</v>
      </c>
      <c r="D17" s="161">
        <f t="shared" si="1"/>
        <v>32</v>
      </c>
      <c r="E17" s="699"/>
      <c r="F17" s="700"/>
      <c r="G17" s="65">
        <v>0</v>
      </c>
      <c r="H17" s="65">
        <v>0</v>
      </c>
      <c r="I17" s="171">
        <f t="shared" si="2"/>
        <v>0</v>
      </c>
      <c r="J17" s="696"/>
    </row>
    <row r="18" spans="1:10" ht="24">
      <c r="A18" s="158" t="s">
        <v>20</v>
      </c>
      <c r="B18" s="63">
        <f>'ป.3-3'!C52</f>
        <v>21</v>
      </c>
      <c r="C18" s="63">
        <f>'ป.3-3'!C53</f>
        <v>14</v>
      </c>
      <c r="D18" s="161">
        <f t="shared" si="1"/>
        <v>35</v>
      </c>
      <c r="E18" s="699"/>
      <c r="F18" s="700"/>
      <c r="G18" s="65">
        <v>3</v>
      </c>
      <c r="H18" s="65">
        <v>0</v>
      </c>
      <c r="I18" s="171">
        <f t="shared" si="2"/>
        <v>3</v>
      </c>
      <c r="J18" s="696"/>
    </row>
    <row r="19" spans="1:10" ht="24">
      <c r="A19" s="125" t="s">
        <v>5</v>
      </c>
      <c r="B19" s="63">
        <f>'ป.4-1'!C51</f>
        <v>18</v>
      </c>
      <c r="C19" s="63">
        <f>'ป.4-1'!C52</f>
        <v>14</v>
      </c>
      <c r="D19" s="161">
        <f t="shared" si="1"/>
        <v>32</v>
      </c>
      <c r="E19" s="699">
        <f>SUM(D19:D21)</f>
        <v>93</v>
      </c>
      <c r="F19" s="700"/>
      <c r="G19" s="65">
        <v>1</v>
      </c>
      <c r="H19" s="65">
        <v>0</v>
      </c>
      <c r="I19" s="171">
        <f t="shared" si="2"/>
        <v>1</v>
      </c>
      <c r="J19" s="696">
        <f>SUM(I19:I21)</f>
        <v>2</v>
      </c>
    </row>
    <row r="20" spans="1:10" ht="24">
      <c r="A20" s="125" t="s">
        <v>6</v>
      </c>
      <c r="B20" s="63">
        <f>'ป.4-2'!C52</f>
        <v>17</v>
      </c>
      <c r="C20" s="63">
        <f>'ป.4-2'!C53</f>
        <v>14</v>
      </c>
      <c r="D20" s="161">
        <f t="shared" si="1"/>
        <v>31</v>
      </c>
      <c r="E20" s="699"/>
      <c r="F20" s="700"/>
      <c r="G20" s="65">
        <v>0</v>
      </c>
      <c r="H20" s="65">
        <v>0</v>
      </c>
      <c r="I20" s="171">
        <f t="shared" si="2"/>
        <v>0</v>
      </c>
      <c r="J20" s="696"/>
    </row>
    <row r="21" spans="1:10" ht="24">
      <c r="A21" s="125" t="s">
        <v>9</v>
      </c>
      <c r="B21" s="63">
        <f>'ป.4-3'!C49</f>
        <v>18</v>
      </c>
      <c r="C21" s="63">
        <f>'ป.4-3'!C50</f>
        <v>12</v>
      </c>
      <c r="D21" s="161">
        <f t="shared" si="1"/>
        <v>30</v>
      </c>
      <c r="E21" s="699"/>
      <c r="F21" s="700"/>
      <c r="G21" s="65">
        <v>1</v>
      </c>
      <c r="H21" s="65">
        <v>0</v>
      </c>
      <c r="I21" s="171">
        <f t="shared" si="2"/>
        <v>1</v>
      </c>
      <c r="J21" s="696"/>
    </row>
    <row r="22" spans="1:10" ht="24">
      <c r="A22" s="126" t="s">
        <v>10</v>
      </c>
      <c r="B22" s="63">
        <f>'ป.5-1'!C50</f>
        <v>16</v>
      </c>
      <c r="C22" s="63">
        <f>'ป.5-1'!C51</f>
        <v>16</v>
      </c>
      <c r="D22" s="247">
        <f t="shared" si="1"/>
        <v>32</v>
      </c>
      <c r="E22" s="699">
        <f>SUM(D22:D24)</f>
        <v>98</v>
      </c>
      <c r="F22" s="700"/>
      <c r="G22" s="65">
        <v>1</v>
      </c>
      <c r="H22" s="65">
        <v>0</v>
      </c>
      <c r="I22" s="171">
        <f t="shared" si="2"/>
        <v>1</v>
      </c>
      <c r="J22" s="696">
        <f>SUM(I22:I24)</f>
        <v>1</v>
      </c>
    </row>
    <row r="23" spans="1:10" ht="24">
      <c r="A23" s="126" t="s">
        <v>12</v>
      </c>
      <c r="B23" s="63">
        <f>'ป.5-2'!C49</f>
        <v>16</v>
      </c>
      <c r="C23" s="63">
        <f>'ป.5-2'!C50</f>
        <v>17</v>
      </c>
      <c r="D23" s="161">
        <f t="shared" si="1"/>
        <v>33</v>
      </c>
      <c r="E23" s="699"/>
      <c r="F23" s="700"/>
      <c r="G23" s="65">
        <v>0</v>
      </c>
      <c r="H23" s="65">
        <v>0</v>
      </c>
      <c r="I23" s="171">
        <f t="shared" si="2"/>
        <v>0</v>
      </c>
      <c r="J23" s="696"/>
    </row>
    <row r="24" spans="1:10" ht="24">
      <c r="A24" s="126" t="s">
        <v>14</v>
      </c>
      <c r="B24" s="63">
        <f>'ป.5-3'!C47</f>
        <v>15</v>
      </c>
      <c r="C24" s="63">
        <f>'ป.5-3'!C48</f>
        <v>18</v>
      </c>
      <c r="D24" s="161">
        <f t="shared" si="1"/>
        <v>33</v>
      </c>
      <c r="E24" s="699"/>
      <c r="F24" s="700"/>
      <c r="G24" s="65">
        <v>0</v>
      </c>
      <c r="H24" s="65">
        <v>0</v>
      </c>
      <c r="I24" s="171">
        <f t="shared" si="2"/>
        <v>0</v>
      </c>
      <c r="J24" s="696"/>
    </row>
    <row r="25" spans="1:10" ht="24">
      <c r="A25" s="159" t="s">
        <v>68</v>
      </c>
      <c r="B25" s="63">
        <f>'ป.6-1'!C51</f>
        <v>16</v>
      </c>
      <c r="C25" s="63">
        <f>'ป.6-1'!C52</f>
        <v>18</v>
      </c>
      <c r="D25" s="247">
        <f t="shared" si="1"/>
        <v>34</v>
      </c>
      <c r="E25" s="699">
        <f>SUM(D25:D27)</f>
        <v>103</v>
      </c>
      <c r="F25" s="700"/>
      <c r="G25" s="65">
        <v>0</v>
      </c>
      <c r="H25" s="65">
        <v>0</v>
      </c>
      <c r="I25" s="171">
        <f t="shared" si="2"/>
        <v>0</v>
      </c>
      <c r="J25" s="696">
        <f>SUM(I25:I27)</f>
        <v>2</v>
      </c>
    </row>
    <row r="26" spans="1:10" ht="24">
      <c r="A26" s="159" t="s">
        <v>35</v>
      </c>
      <c r="B26" s="63">
        <f>'ป.6-2'!C52</f>
        <v>20</v>
      </c>
      <c r="C26" s="63">
        <f>'ป.6-2'!C53</f>
        <v>15</v>
      </c>
      <c r="D26" s="247">
        <f t="shared" si="1"/>
        <v>35</v>
      </c>
      <c r="E26" s="699"/>
      <c r="F26" s="700"/>
      <c r="G26" s="65">
        <v>0</v>
      </c>
      <c r="H26" s="65">
        <v>1</v>
      </c>
      <c r="I26" s="171">
        <f t="shared" si="2"/>
        <v>1</v>
      </c>
      <c r="J26" s="696"/>
    </row>
    <row r="27" spans="1:10" ht="24">
      <c r="A27" s="159" t="s">
        <v>69</v>
      </c>
      <c r="B27" s="63">
        <f>'ป.6-3'!C49</f>
        <v>17</v>
      </c>
      <c r="C27" s="63">
        <f>'ป.6-3'!C50</f>
        <v>17</v>
      </c>
      <c r="D27" s="161">
        <f t="shared" si="1"/>
        <v>34</v>
      </c>
      <c r="E27" s="699"/>
      <c r="F27" s="700"/>
      <c r="G27" s="65">
        <v>0</v>
      </c>
      <c r="H27" s="65">
        <v>1</v>
      </c>
      <c r="I27" s="171">
        <f t="shared" si="2"/>
        <v>1</v>
      </c>
      <c r="J27" s="696"/>
    </row>
    <row r="28" spans="1:10" ht="24">
      <c r="A28" s="63" t="s">
        <v>55</v>
      </c>
      <c r="B28" s="191">
        <f>SUM(B3:B27)</f>
        <v>381</v>
      </c>
      <c r="C28" s="191">
        <f>SUM(C3:C27)</f>
        <v>319</v>
      </c>
      <c r="D28" s="192">
        <f>SUM(D3:D27)</f>
        <v>700</v>
      </c>
      <c r="E28" s="192"/>
      <c r="F28" s="700"/>
      <c r="I28" s="168">
        <f>SUM(I3:I27)</f>
        <v>15</v>
      </c>
      <c r="J28" s="170">
        <f>SUM(J3:J27)</f>
        <v>15</v>
      </c>
    </row>
    <row r="29" spans="1:10" ht="27">
      <c r="E29" s="193">
        <f>SUM(E3:E28)</f>
        <v>700</v>
      </c>
      <c r="F29" s="194">
        <f>F3+F10</f>
        <v>700</v>
      </c>
    </row>
    <row r="31" spans="1:10" ht="21">
      <c r="C31" s="146" t="s">
        <v>71</v>
      </c>
      <c r="D31" s="697">
        <f ca="1">NOW()</f>
        <v>45602.429722800924</v>
      </c>
      <c r="E31" s="697"/>
    </row>
    <row r="32" spans="1:10" ht="21">
      <c r="C32" s="71" t="s">
        <v>1795</v>
      </c>
    </row>
    <row r="36" spans="1:1">
      <c r="A36" s="72"/>
    </row>
    <row r="37" spans="1:1">
      <c r="A37" s="72"/>
    </row>
    <row r="38" spans="1:1">
      <c r="A38" s="72"/>
    </row>
  </sheetData>
  <protectedRanges>
    <protectedRange sqref="X11:AA11" name="ช่วง1_10"/>
  </protectedRanges>
  <customSheetViews>
    <customSheetView guid="{56EDC057-306A-408D-B0FD-5D29C1CAD787}" showPageBreaks="1" fitToPage="1" printArea="1" hiddenColumns="1" topLeftCell="A28">
      <selection activeCell="L11" sqref="L11"/>
      <pageMargins left="0.70866141732283472" right="0.70866141732283472" top="1.0629921259842521" bottom="0.74803149606299213" header="0.43307086614173229" footer="0.31496062992125984"/>
      <printOptions horizontalCentered="1"/>
      <pageSetup paperSize="9" scale="90" orientation="portrait" r:id="rId1"/>
      <headerFooter>
        <oddHeader>&amp;F</oddHeader>
        <oddFooter>&amp;C&amp;A&amp;R&amp;D  &amp;T</oddFooter>
      </headerFooter>
    </customSheetView>
    <customSheetView guid="{961BCA82-BD05-40E7-86D3-57E43A60794D}" showPageBreaks="1" fitToPage="1" printArea="1" hiddenColumns="1" topLeftCell="A28">
      <selection activeCell="L11" sqref="L11"/>
      <pageMargins left="0.70866141732283472" right="0.70866141732283472" top="1.0629921259842521" bottom="0.74803149606299213" header="0.43307086614173229" footer="0.31496062992125984"/>
      <printOptions horizontalCentered="1"/>
      <pageSetup paperSize="9" scale="87" orientation="portrait" r:id="rId2"/>
      <headerFooter>
        <oddHeader>&amp;F</oddHeader>
        <oddFooter>&amp;C&amp;A&amp;R&amp;D  &amp;T</oddFooter>
      </headerFooter>
    </customSheetView>
    <customSheetView guid="{CC1544AC-A701-4C0E-A140-8075A6E63E4E}" showPageBreaks="1" fitToPage="1" printArea="1" hiddenColumns="1" topLeftCell="A22">
      <selection activeCell="O14" sqref="O14"/>
      <pageMargins left="0.70866141732283472" right="0.70866141732283472" top="1.0629921259842521" bottom="0.74803149606299213" header="0.43307086614173229" footer="0.31496062992125984"/>
      <printOptions horizontalCentered="1"/>
      <pageSetup paperSize="9" scale="87" orientation="portrait" r:id="rId3"/>
      <headerFooter>
        <oddHeader>&amp;F</oddHeader>
        <oddFooter>&amp;C&amp;A&amp;R&amp;D  &amp;T</oddFooter>
      </headerFooter>
    </customSheetView>
    <customSheetView guid="{EA7770B0-9E8D-4B7A-86A1-8A3360A78773}" showPageBreaks="1" fitToPage="1" printArea="1" hiddenColumns="1" topLeftCell="A13">
      <selection activeCell="N25" sqref="N25"/>
      <pageMargins left="0.70866141732283472" right="0.70866141732283472" top="1.0629921259842521" bottom="0.74803149606299213" header="0.43307086614173229" footer="0.31496062992125984"/>
      <printOptions horizontalCentered="1"/>
      <pageSetup paperSize="9" scale="90" orientation="portrait" r:id="rId4"/>
      <headerFooter>
        <oddHeader>&amp;F</oddHeader>
        <oddFooter>&amp;C&amp;A&amp;R&amp;D  &amp;T</oddFooter>
      </headerFooter>
    </customSheetView>
    <customSheetView guid="{FF8316E1-40F7-472B-A7E4-36F937EFBF40}" fitToPage="1" hiddenColumns="1" topLeftCell="A7">
      <selection activeCell="O14" sqref="O14"/>
      <pageMargins left="0.70866141732283472" right="0.70866141732283472" top="1.0629921259842521" bottom="0.74803149606299213" header="0.43307086614173229" footer="0.31496062992125984"/>
      <printOptions horizontalCentered="1"/>
      <pageSetup paperSize="9" scale="90" orientation="portrait" r:id="rId5"/>
      <headerFooter>
        <oddHeader>&amp;F</oddHeader>
        <oddFooter>&amp;C&amp;A&amp;R&amp;D  &amp;T</oddFooter>
      </headerFooter>
    </customSheetView>
    <customSheetView guid="{B62A0AE4-F8E4-4480-B3DB-FE48C90F4F01}" fitToPage="1" hiddenColumns="1" topLeftCell="A28">
      <selection activeCell="L11" sqref="L11"/>
      <pageMargins left="0.70866141732283472" right="0.70866141732283472" top="1.0629921259842521" bottom="0.74803149606299213" header="0.43307086614173229" footer="0.31496062992125984"/>
      <printOptions horizontalCentered="1"/>
      <pageSetup paperSize="9" scale="90" orientation="portrait" r:id="rId6"/>
      <headerFooter>
        <oddHeader>&amp;F</oddHeader>
        <oddFooter>&amp;C&amp;A&amp;R&amp;D  &amp;T</oddFooter>
      </headerFooter>
    </customSheetView>
  </customSheetViews>
  <mergeCells count="24">
    <mergeCell ref="A1:A2"/>
    <mergeCell ref="B1:D1"/>
    <mergeCell ref="E1:E2"/>
    <mergeCell ref="F1:F2"/>
    <mergeCell ref="G1:J1"/>
    <mergeCell ref="D31:E31"/>
    <mergeCell ref="E10:E12"/>
    <mergeCell ref="F10:F28"/>
    <mergeCell ref="E13:E15"/>
    <mergeCell ref="E16:E18"/>
    <mergeCell ref="E19:E21"/>
    <mergeCell ref="E22:E24"/>
    <mergeCell ref="E25:E27"/>
    <mergeCell ref="J22:J24"/>
    <mergeCell ref="J25:J27"/>
    <mergeCell ref="E3:E5"/>
    <mergeCell ref="F3:F9"/>
    <mergeCell ref="E6:E9"/>
    <mergeCell ref="J16:J18"/>
    <mergeCell ref="J13:J15"/>
    <mergeCell ref="J10:J12"/>
    <mergeCell ref="J19:J21"/>
    <mergeCell ref="J6:J9"/>
    <mergeCell ref="J3:J5"/>
  </mergeCells>
  <conditionalFormatting sqref="D3:D27">
    <cfRule type="cellIs" dxfId="6" priority="1" operator="greaterThanOrEqual">
      <formula>1</formula>
    </cfRule>
    <cfRule type="cellIs" dxfId="5" priority="2" operator="equal">
      <formula>0</formula>
    </cfRule>
  </conditionalFormatting>
  <conditionalFormatting sqref="G3:H27">
    <cfRule type="cellIs" dxfId="4" priority="3" operator="between">
      <formula>1</formula>
      <formula>2</formula>
    </cfRule>
    <cfRule type="cellIs" dxfId="3" priority="4" operator="greaterThanOrEqual">
      <formula>3</formula>
    </cfRule>
    <cfRule type="cellIs" dxfId="2" priority="5" operator="equal">
      <formula>0</formula>
    </cfRule>
  </conditionalFormatting>
  <conditionalFormatting sqref="I3:I27">
    <cfRule type="cellIs" dxfId="1" priority="6" operator="greaterThanOrEqual">
      <formula>3</formula>
    </cfRule>
    <cfRule type="cellIs" dxfId="0" priority="7" operator="equal">
      <formula>0</formula>
    </cfRule>
  </conditionalFormatting>
  <printOptions horizontalCentered="1"/>
  <pageMargins left="0.70866141732283472" right="0.70866141732283472" top="1.0629921259842521" bottom="0.74803149606299213" header="0.43307086614173229" footer="0.31496062992125984"/>
  <pageSetup paperSize="9" scale="87" orientation="portrait" r:id="rId7"/>
  <headerFooter>
    <oddHeader>&amp;F</oddHeader>
    <oddFooter>&amp;C&amp;A&amp;R&amp;D 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5">
    <tabColor rgb="FF66FF33"/>
    <pageSetUpPr fitToPage="1"/>
  </sheetPr>
  <dimension ref="A1:Q101"/>
  <sheetViews>
    <sheetView zoomScaleNormal="100" zoomScalePageLayoutView="150" workbookViewId="0">
      <selection activeCell="H9" sqref="H9"/>
    </sheetView>
  </sheetViews>
  <sheetFormatPr defaultColWidth="0" defaultRowHeight="0" customHeight="1" zeroHeight="1"/>
  <cols>
    <col min="1" max="1" width="5" style="255" customWidth="1"/>
    <col min="2" max="2" width="10.5546875" style="224" customWidth="1"/>
    <col min="3" max="3" width="8.33203125" style="255" customWidth="1"/>
    <col min="4" max="4" width="12.44140625" style="255" customWidth="1"/>
    <col min="5" max="5" width="13" style="255" customWidth="1"/>
    <col min="6" max="11" width="8.109375" style="255" customWidth="1"/>
    <col min="12" max="12" width="9" style="255" customWidth="1"/>
    <col min="13" max="13" width="9" style="381" customWidth="1"/>
    <col min="14" max="16384" width="9" style="255" hidden="1"/>
  </cols>
  <sheetData>
    <row r="1" spans="1:17" ht="18.600000000000001" customHeight="1">
      <c r="A1" s="816" t="s">
        <v>16</v>
      </c>
      <c r="B1" s="816"/>
      <c r="C1" s="816"/>
      <c r="D1" s="816"/>
      <c r="E1" s="816"/>
      <c r="F1" s="816"/>
      <c r="G1" s="816"/>
      <c r="H1" s="816"/>
      <c r="I1" s="816"/>
      <c r="J1" s="816"/>
      <c r="K1" s="816"/>
    </row>
    <row r="2" spans="1:17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7" ht="18.600000000000001" customHeight="1">
      <c r="A3" s="817" t="s">
        <v>322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</row>
    <row r="4" spans="1:17" ht="26.25" customHeight="1">
      <c r="A4" s="432" t="s">
        <v>0</v>
      </c>
      <c r="B4" s="448" t="s">
        <v>1</v>
      </c>
      <c r="C4" s="818" t="s">
        <v>2</v>
      </c>
      <c r="D4" s="818"/>
      <c r="E4" s="819"/>
      <c r="F4" s="433" t="s">
        <v>3</v>
      </c>
      <c r="G4" s="434"/>
      <c r="H4" s="434"/>
      <c r="I4" s="382"/>
      <c r="J4" s="382"/>
      <c r="K4" s="383"/>
    </row>
    <row r="5" spans="1:17" ht="26.25" customHeight="1">
      <c r="A5" s="456">
        <v>1</v>
      </c>
      <c r="B5" s="219">
        <v>7488</v>
      </c>
      <c r="C5" s="423" t="s">
        <v>4</v>
      </c>
      <c r="D5" s="406" t="s">
        <v>994</v>
      </c>
      <c r="E5" s="413" t="s">
        <v>995</v>
      </c>
      <c r="F5" s="219"/>
      <c r="G5" s="406" t="s">
        <v>996</v>
      </c>
      <c r="H5" s="406"/>
      <c r="I5" s="382"/>
      <c r="J5" s="382"/>
      <c r="K5" s="383"/>
    </row>
    <row r="6" spans="1:17" ht="18.600000000000001" customHeight="1">
      <c r="A6" s="435">
        <v>2</v>
      </c>
      <c r="B6" s="219">
        <v>7494</v>
      </c>
      <c r="C6" s="423" t="s">
        <v>4</v>
      </c>
      <c r="D6" s="406" t="s">
        <v>997</v>
      </c>
      <c r="E6" s="413" t="s">
        <v>773</v>
      </c>
      <c r="F6" s="219"/>
      <c r="G6" s="406" t="s">
        <v>998</v>
      </c>
      <c r="H6" s="406"/>
      <c r="I6" s="238"/>
      <c r="J6" s="235"/>
      <c r="K6" s="263"/>
      <c r="L6" s="404"/>
      <c r="M6" s="249"/>
      <c r="N6" s="288"/>
      <c r="O6" s="263"/>
      <c r="P6" s="416"/>
      <c r="Q6" s="416"/>
    </row>
    <row r="7" spans="1:17" ht="18.600000000000001" customHeight="1">
      <c r="A7" s="456">
        <v>3</v>
      </c>
      <c r="B7" s="219">
        <v>7496</v>
      </c>
      <c r="C7" s="423" t="s">
        <v>4</v>
      </c>
      <c r="D7" s="406" t="s">
        <v>999</v>
      </c>
      <c r="E7" s="413" t="s">
        <v>1000</v>
      </c>
      <c r="F7" s="219"/>
      <c r="G7" s="406" t="s">
        <v>1001</v>
      </c>
      <c r="H7" s="406"/>
      <c r="I7" s="235"/>
      <c r="J7" s="235"/>
      <c r="K7" s="383"/>
      <c r="M7" s="255"/>
    </row>
    <row r="8" spans="1:17" ht="18.600000000000001" customHeight="1">
      <c r="A8" s="435">
        <v>4</v>
      </c>
      <c r="B8" s="219">
        <v>7504</v>
      </c>
      <c r="C8" s="423" t="s">
        <v>7</v>
      </c>
      <c r="D8" s="406" t="s">
        <v>1002</v>
      </c>
      <c r="E8" s="413" t="s">
        <v>1003</v>
      </c>
      <c r="F8" s="219"/>
      <c r="G8" s="406" t="s">
        <v>1004</v>
      </c>
      <c r="H8" s="406"/>
      <c r="I8" s="235"/>
      <c r="J8" s="235"/>
      <c r="K8" s="383"/>
      <c r="M8" s="255"/>
    </row>
    <row r="9" spans="1:17" ht="18.600000000000001" customHeight="1">
      <c r="A9" s="456">
        <v>5</v>
      </c>
      <c r="B9" s="219">
        <v>7519</v>
      </c>
      <c r="C9" s="423" t="s">
        <v>4</v>
      </c>
      <c r="D9" s="406" t="s">
        <v>1005</v>
      </c>
      <c r="E9" s="413" t="s">
        <v>1405</v>
      </c>
      <c r="F9" s="219"/>
      <c r="G9" s="406" t="s">
        <v>1007</v>
      </c>
      <c r="H9" s="406"/>
      <c r="I9" s="235"/>
      <c r="J9" s="235"/>
      <c r="K9" s="383"/>
      <c r="M9" s="255"/>
    </row>
    <row r="10" spans="1:17" ht="18.600000000000001" customHeight="1">
      <c r="A10" s="435">
        <v>6</v>
      </c>
      <c r="B10" s="219">
        <v>7522</v>
      </c>
      <c r="C10" s="423" t="s">
        <v>4</v>
      </c>
      <c r="D10" s="406" t="s">
        <v>1008</v>
      </c>
      <c r="E10" s="413" t="s">
        <v>418</v>
      </c>
      <c r="F10" s="219"/>
      <c r="G10" s="406" t="s">
        <v>1009</v>
      </c>
      <c r="H10" s="406"/>
      <c r="I10" s="235"/>
      <c r="J10" s="235"/>
      <c r="K10" s="383"/>
      <c r="M10" s="255"/>
    </row>
    <row r="11" spans="1:17" ht="18.600000000000001" customHeight="1">
      <c r="A11" s="456">
        <v>7</v>
      </c>
      <c r="B11" s="263">
        <v>7529</v>
      </c>
      <c r="C11" s="423" t="s">
        <v>7</v>
      </c>
      <c r="D11" s="406" t="s">
        <v>1010</v>
      </c>
      <c r="E11" s="413" t="s">
        <v>615</v>
      </c>
      <c r="F11" s="263"/>
      <c r="G11" s="249" t="s">
        <v>1011</v>
      </c>
      <c r="H11" s="249"/>
      <c r="I11" s="235"/>
      <c r="J11" s="235"/>
      <c r="K11" s="383"/>
      <c r="M11" s="255"/>
    </row>
    <row r="12" spans="1:17" ht="18.600000000000001" customHeight="1">
      <c r="A12" s="435">
        <v>8</v>
      </c>
      <c r="B12" s="219">
        <v>7532</v>
      </c>
      <c r="C12" s="423" t="s">
        <v>7</v>
      </c>
      <c r="D12" s="406" t="s">
        <v>1012</v>
      </c>
      <c r="E12" s="413" t="s">
        <v>1013</v>
      </c>
      <c r="F12" s="219"/>
      <c r="G12" s="406" t="s">
        <v>1014</v>
      </c>
      <c r="H12" s="406"/>
      <c r="I12" s="235"/>
      <c r="J12" s="235"/>
      <c r="K12" s="383"/>
      <c r="M12" s="255"/>
    </row>
    <row r="13" spans="1:17" ht="18.600000000000001" customHeight="1">
      <c r="A13" s="456">
        <v>9</v>
      </c>
      <c r="B13" s="219">
        <v>7533</v>
      </c>
      <c r="C13" s="423" t="s">
        <v>7</v>
      </c>
      <c r="D13" s="406" t="s">
        <v>1015</v>
      </c>
      <c r="E13" s="413" t="s">
        <v>788</v>
      </c>
      <c r="F13" s="219"/>
      <c r="G13" s="406" t="s">
        <v>1016</v>
      </c>
      <c r="H13" s="406"/>
      <c r="I13" s="235"/>
      <c r="J13" s="235"/>
      <c r="K13" s="383"/>
      <c r="M13" s="255"/>
    </row>
    <row r="14" spans="1:17" ht="18.600000000000001" customHeight="1">
      <c r="A14" s="435">
        <v>10</v>
      </c>
      <c r="B14" s="219">
        <v>7534</v>
      </c>
      <c r="C14" s="423" t="s">
        <v>7</v>
      </c>
      <c r="D14" s="406" t="s">
        <v>1017</v>
      </c>
      <c r="E14" s="413" t="s">
        <v>1018</v>
      </c>
      <c r="F14" s="219"/>
      <c r="G14" s="406" t="s">
        <v>1019</v>
      </c>
      <c r="H14" s="406"/>
      <c r="I14" s="235"/>
      <c r="J14" s="235"/>
      <c r="K14" s="383"/>
      <c r="M14" s="255"/>
    </row>
    <row r="15" spans="1:17" ht="18.600000000000001" customHeight="1">
      <c r="A15" s="456">
        <v>11</v>
      </c>
      <c r="B15" s="219">
        <v>7535</v>
      </c>
      <c r="C15" s="423" t="s">
        <v>7</v>
      </c>
      <c r="D15" s="406" t="s">
        <v>1020</v>
      </c>
      <c r="E15" s="413" t="s">
        <v>1021</v>
      </c>
      <c r="F15" s="219"/>
      <c r="G15" s="406" t="s">
        <v>1022</v>
      </c>
      <c r="H15" s="406"/>
      <c r="I15" s="235"/>
      <c r="J15" s="235"/>
      <c r="K15" s="383"/>
      <c r="M15" s="255"/>
    </row>
    <row r="16" spans="1:17" ht="18.600000000000001" customHeight="1">
      <c r="A16" s="435">
        <v>12</v>
      </c>
      <c r="B16" s="219">
        <v>7538</v>
      </c>
      <c r="C16" s="423" t="s">
        <v>4</v>
      </c>
      <c r="D16" s="406" t="s">
        <v>1023</v>
      </c>
      <c r="E16" s="413" t="s">
        <v>123</v>
      </c>
      <c r="F16" s="219"/>
      <c r="G16" s="406" t="s">
        <v>1024</v>
      </c>
      <c r="H16" s="406"/>
      <c r="I16" s="235"/>
      <c r="J16" s="235"/>
      <c r="K16" s="383"/>
      <c r="M16" s="255"/>
    </row>
    <row r="17" spans="1:13" ht="18.600000000000001" customHeight="1">
      <c r="A17" s="456">
        <v>13</v>
      </c>
      <c r="B17" s="263">
        <v>7540</v>
      </c>
      <c r="C17" s="423" t="s">
        <v>4</v>
      </c>
      <c r="D17" s="406" t="s">
        <v>1025</v>
      </c>
      <c r="E17" s="413" t="s">
        <v>1026</v>
      </c>
      <c r="F17" s="263"/>
      <c r="G17" s="249" t="s">
        <v>1027</v>
      </c>
      <c r="H17" s="249"/>
      <c r="I17" s="235"/>
      <c r="J17" s="235"/>
      <c r="K17" s="383"/>
      <c r="M17" s="255"/>
    </row>
    <row r="18" spans="1:13" ht="18.600000000000001" customHeight="1">
      <c r="A18" s="435">
        <v>14</v>
      </c>
      <c r="B18" s="263">
        <v>7543</v>
      </c>
      <c r="C18" s="404" t="s">
        <v>4</v>
      </c>
      <c r="D18" s="249" t="s">
        <v>1028</v>
      </c>
      <c r="E18" s="288" t="s">
        <v>573</v>
      </c>
      <c r="F18" s="263"/>
      <c r="G18" s="249" t="s">
        <v>1029</v>
      </c>
      <c r="H18" s="249"/>
      <c r="I18" s="235"/>
      <c r="J18" s="235"/>
      <c r="K18" s="383"/>
      <c r="M18" s="255"/>
    </row>
    <row r="19" spans="1:13" ht="18.600000000000001" customHeight="1">
      <c r="A19" s="456">
        <v>15</v>
      </c>
      <c r="B19" s="263">
        <v>7544</v>
      </c>
      <c r="C19" s="404" t="s">
        <v>4</v>
      </c>
      <c r="D19" s="249" t="s">
        <v>1030</v>
      </c>
      <c r="E19" s="288" t="s">
        <v>1031</v>
      </c>
      <c r="F19" s="263"/>
      <c r="G19" s="249" t="s">
        <v>1032</v>
      </c>
      <c r="H19" s="249"/>
      <c r="I19" s="235"/>
      <c r="J19" s="235"/>
      <c r="K19" s="383"/>
      <c r="M19" s="255"/>
    </row>
    <row r="20" spans="1:13" ht="18.600000000000001" customHeight="1">
      <c r="A20" s="435">
        <v>16</v>
      </c>
      <c r="B20" s="219">
        <v>7546</v>
      </c>
      <c r="C20" s="423" t="s">
        <v>4</v>
      </c>
      <c r="D20" s="406" t="s">
        <v>1033</v>
      </c>
      <c r="E20" s="413" t="s">
        <v>1034</v>
      </c>
      <c r="F20" s="219"/>
      <c r="G20" s="406" t="s">
        <v>1035</v>
      </c>
      <c r="H20" s="406"/>
      <c r="I20" s="235"/>
      <c r="J20" s="235"/>
      <c r="K20" s="383"/>
      <c r="M20" s="255"/>
    </row>
    <row r="21" spans="1:13" ht="18.600000000000001" customHeight="1">
      <c r="A21" s="456">
        <v>17</v>
      </c>
      <c r="B21" s="263">
        <v>7547</v>
      </c>
      <c r="C21" s="404" t="s">
        <v>7</v>
      </c>
      <c r="D21" s="249" t="s">
        <v>1036</v>
      </c>
      <c r="E21" s="288" t="s">
        <v>132</v>
      </c>
      <c r="F21" s="263"/>
      <c r="G21" s="249" t="s">
        <v>1037</v>
      </c>
      <c r="H21" s="249"/>
      <c r="I21" s="235"/>
      <c r="J21" s="235"/>
      <c r="K21" s="383"/>
      <c r="M21" s="255"/>
    </row>
    <row r="22" spans="1:13" ht="18.600000000000001" customHeight="1">
      <c r="A22" s="435">
        <v>18</v>
      </c>
      <c r="B22" s="263">
        <v>7551</v>
      </c>
      <c r="C22" s="423" t="s">
        <v>7</v>
      </c>
      <c r="D22" s="249" t="s">
        <v>1038</v>
      </c>
      <c r="E22" s="288" t="s">
        <v>1039</v>
      </c>
      <c r="F22" s="263"/>
      <c r="G22" s="249" t="s">
        <v>1040</v>
      </c>
      <c r="H22" s="249"/>
      <c r="I22" s="235"/>
      <c r="J22" s="235"/>
      <c r="K22" s="390"/>
      <c r="M22" s="255"/>
    </row>
    <row r="23" spans="1:13" ht="18.600000000000001" customHeight="1">
      <c r="A23" s="456">
        <v>19</v>
      </c>
      <c r="B23" s="219">
        <v>7552</v>
      </c>
      <c r="C23" s="423" t="s">
        <v>7</v>
      </c>
      <c r="D23" s="406" t="s">
        <v>1041</v>
      </c>
      <c r="E23" s="413" t="s">
        <v>1042</v>
      </c>
      <c r="F23" s="219"/>
      <c r="G23" s="406" t="s">
        <v>1043</v>
      </c>
      <c r="H23" s="406"/>
      <c r="I23" s="235"/>
      <c r="J23" s="235"/>
      <c r="K23" s="383"/>
      <c r="M23" s="255"/>
    </row>
    <row r="24" spans="1:13" ht="18.600000000000001" customHeight="1">
      <c r="A24" s="435">
        <v>20</v>
      </c>
      <c r="B24" s="263">
        <v>7556</v>
      </c>
      <c r="C24" s="404" t="s">
        <v>7</v>
      </c>
      <c r="D24" s="249" t="s">
        <v>1044</v>
      </c>
      <c r="E24" s="288" t="s">
        <v>129</v>
      </c>
      <c r="F24" s="263"/>
      <c r="G24" s="249" t="s">
        <v>1045</v>
      </c>
      <c r="H24" s="249"/>
      <c r="I24" s="235"/>
      <c r="J24" s="235"/>
      <c r="K24" s="383"/>
      <c r="M24" s="255"/>
    </row>
    <row r="25" spans="1:13" ht="18.600000000000001" customHeight="1">
      <c r="A25" s="456">
        <v>21</v>
      </c>
      <c r="B25" s="219">
        <v>7611</v>
      </c>
      <c r="C25" s="424" t="s">
        <v>4</v>
      </c>
      <c r="D25" s="424" t="s">
        <v>1046</v>
      </c>
      <c r="E25" s="424" t="s">
        <v>1047</v>
      </c>
      <c r="F25" s="219"/>
      <c r="G25" s="406" t="s">
        <v>1048</v>
      </c>
      <c r="H25" s="406"/>
      <c r="I25" s="235"/>
      <c r="J25" s="235"/>
      <c r="K25" s="383"/>
      <c r="M25" s="255"/>
    </row>
    <row r="26" spans="1:13" ht="18.600000000000001" customHeight="1">
      <c r="A26" s="435">
        <v>22</v>
      </c>
      <c r="B26" s="219">
        <v>7617</v>
      </c>
      <c r="C26" s="423" t="s">
        <v>7</v>
      </c>
      <c r="D26" s="406" t="s">
        <v>1049</v>
      </c>
      <c r="E26" s="413" t="s">
        <v>745</v>
      </c>
      <c r="F26" s="219"/>
      <c r="G26" s="406" t="s">
        <v>1050</v>
      </c>
      <c r="H26" s="406"/>
      <c r="I26" s="235"/>
      <c r="J26" s="235"/>
      <c r="K26" s="383"/>
      <c r="M26" s="255"/>
    </row>
    <row r="27" spans="1:13" ht="18.600000000000001" customHeight="1">
      <c r="A27" s="456">
        <v>23</v>
      </c>
      <c r="B27" s="219">
        <v>7705</v>
      </c>
      <c r="C27" s="423" t="s">
        <v>7</v>
      </c>
      <c r="D27" s="406" t="s">
        <v>130</v>
      </c>
      <c r="E27" s="413" t="s">
        <v>1051</v>
      </c>
      <c r="F27" s="219"/>
      <c r="G27" s="406" t="s">
        <v>1052</v>
      </c>
      <c r="H27" s="406"/>
      <c r="I27" s="235"/>
      <c r="J27" s="235"/>
      <c r="K27" s="383"/>
      <c r="M27" s="255"/>
    </row>
    <row r="28" spans="1:13" ht="18.600000000000001" customHeight="1">
      <c r="A28" s="435">
        <v>24</v>
      </c>
      <c r="B28" s="219">
        <v>7737</v>
      </c>
      <c r="C28" s="423" t="s">
        <v>4</v>
      </c>
      <c r="D28" s="406" t="s">
        <v>1053</v>
      </c>
      <c r="E28" s="413" t="s">
        <v>640</v>
      </c>
      <c r="F28" s="219"/>
      <c r="G28" s="406" t="s">
        <v>1054</v>
      </c>
      <c r="H28" s="249"/>
      <c r="I28" s="235"/>
      <c r="J28" s="235"/>
      <c r="K28" s="383"/>
      <c r="M28" s="255"/>
    </row>
    <row r="29" spans="1:13" ht="18.600000000000001" customHeight="1">
      <c r="A29" s="456">
        <v>25</v>
      </c>
      <c r="B29" s="219">
        <v>7782</v>
      </c>
      <c r="C29" s="423" t="s">
        <v>4</v>
      </c>
      <c r="D29" s="406" t="s">
        <v>1055</v>
      </c>
      <c r="E29" s="413" t="s">
        <v>1056</v>
      </c>
      <c r="F29" s="219"/>
      <c r="G29" s="406" t="s">
        <v>1057</v>
      </c>
      <c r="H29" s="249"/>
      <c r="I29" s="235"/>
      <c r="J29" s="235"/>
      <c r="K29" s="383"/>
      <c r="M29" s="255"/>
    </row>
    <row r="30" spans="1:13" ht="18.600000000000001" customHeight="1">
      <c r="A30" s="435">
        <v>26</v>
      </c>
      <c r="B30" s="219">
        <v>7787</v>
      </c>
      <c r="C30" s="424" t="s">
        <v>7</v>
      </c>
      <c r="D30" s="424" t="s">
        <v>1058</v>
      </c>
      <c r="E30" s="424" t="s">
        <v>1059</v>
      </c>
      <c r="F30" s="219"/>
      <c r="G30" s="406" t="s">
        <v>1060</v>
      </c>
      <c r="H30" s="249"/>
      <c r="I30" s="235"/>
      <c r="J30" s="235"/>
      <c r="K30" s="383"/>
      <c r="M30" s="255"/>
    </row>
    <row r="31" spans="1:13" ht="18.600000000000001" customHeight="1">
      <c r="A31" s="456">
        <v>27</v>
      </c>
      <c r="B31" s="219">
        <v>7789</v>
      </c>
      <c r="C31" s="423" t="s">
        <v>7</v>
      </c>
      <c r="D31" s="406" t="s">
        <v>131</v>
      </c>
      <c r="E31" s="413" t="s">
        <v>1061</v>
      </c>
      <c r="F31" s="219"/>
      <c r="G31" s="406" t="s">
        <v>1062</v>
      </c>
      <c r="H31" s="249"/>
      <c r="I31" s="235"/>
      <c r="J31" s="235"/>
      <c r="K31" s="383"/>
      <c r="M31" s="255"/>
    </row>
    <row r="32" spans="1:13" ht="18.600000000000001" customHeight="1">
      <c r="A32" s="435">
        <v>28</v>
      </c>
      <c r="B32" s="219">
        <v>7792</v>
      </c>
      <c r="C32" s="423" t="s">
        <v>7</v>
      </c>
      <c r="D32" s="406" t="s">
        <v>1063</v>
      </c>
      <c r="E32" s="413" t="s">
        <v>612</v>
      </c>
      <c r="F32" s="219"/>
      <c r="G32" s="406" t="s">
        <v>1064</v>
      </c>
      <c r="H32" s="249"/>
      <c r="I32" s="213"/>
      <c r="J32" s="213"/>
      <c r="K32" s="383"/>
      <c r="M32" s="255"/>
    </row>
    <row r="33" spans="1:13" ht="18.600000000000001" customHeight="1">
      <c r="A33" s="456">
        <v>29</v>
      </c>
      <c r="B33" s="219">
        <v>7801</v>
      </c>
      <c r="C33" s="423" t="s">
        <v>4</v>
      </c>
      <c r="D33" s="406" t="s">
        <v>1065</v>
      </c>
      <c r="E33" s="413" t="s">
        <v>101</v>
      </c>
      <c r="F33" s="219"/>
      <c r="G33" s="406" t="s">
        <v>1066</v>
      </c>
      <c r="H33" s="406"/>
      <c r="I33" s="235"/>
      <c r="J33" s="235"/>
      <c r="K33" s="383"/>
      <c r="M33" s="255"/>
    </row>
    <row r="34" spans="1:13" ht="18.600000000000001" customHeight="1">
      <c r="A34" s="435">
        <v>30</v>
      </c>
      <c r="B34" s="219">
        <v>7896</v>
      </c>
      <c r="C34" s="423" t="s">
        <v>7</v>
      </c>
      <c r="D34" s="406" t="s">
        <v>1067</v>
      </c>
      <c r="E34" s="413" t="s">
        <v>1068</v>
      </c>
      <c r="F34" s="219"/>
      <c r="G34" s="418" t="s">
        <v>1069</v>
      </c>
      <c r="H34" s="406"/>
      <c r="I34" s="235"/>
      <c r="J34" s="235"/>
      <c r="K34" s="383"/>
      <c r="M34" s="255"/>
    </row>
    <row r="35" spans="1:13" ht="18.600000000000001" customHeight="1">
      <c r="A35" s="456">
        <v>31</v>
      </c>
      <c r="B35" s="219">
        <v>8033</v>
      </c>
      <c r="C35" s="423" t="s">
        <v>7</v>
      </c>
      <c r="D35" s="406" t="s">
        <v>1070</v>
      </c>
      <c r="E35" s="413"/>
      <c r="F35" s="219">
        <v>2565</v>
      </c>
      <c r="G35" s="518" t="s">
        <v>1071</v>
      </c>
      <c r="H35" s="519"/>
      <c r="I35" s="235"/>
      <c r="J35" s="235"/>
      <c r="K35" s="383"/>
    </row>
    <row r="36" spans="1:13" ht="18.600000000000001" customHeight="1">
      <c r="A36" s="435">
        <v>32</v>
      </c>
      <c r="B36" s="219"/>
      <c r="C36" s="423"/>
      <c r="D36" s="406"/>
      <c r="E36" s="413"/>
      <c r="F36" s="219"/>
      <c r="G36" s="491"/>
      <c r="H36" s="492"/>
      <c r="I36" s="235"/>
      <c r="J36" s="235"/>
      <c r="K36" s="383"/>
    </row>
    <row r="37" spans="1:13" ht="18.600000000000001" customHeight="1">
      <c r="A37" s="456">
        <v>33</v>
      </c>
      <c r="B37" s="217"/>
      <c r="C37" s="385"/>
      <c r="D37" s="223"/>
      <c r="E37" s="223"/>
      <c r="F37" s="384"/>
      <c r="G37" s="814"/>
      <c r="H37" s="815"/>
      <c r="I37" s="382"/>
      <c r="J37" s="382"/>
      <c r="K37" s="383"/>
    </row>
    <row r="38" spans="1:13" ht="18.600000000000001" customHeight="1">
      <c r="A38" s="435">
        <v>34</v>
      </c>
      <c r="B38" s="217"/>
      <c r="C38" s="385"/>
      <c r="D38" s="223"/>
      <c r="E38" s="386"/>
      <c r="F38" s="384"/>
      <c r="G38" s="382"/>
      <c r="H38" s="382"/>
      <c r="I38" s="382"/>
      <c r="J38" s="382"/>
      <c r="K38" s="383"/>
    </row>
    <row r="39" spans="1:13" ht="18.600000000000001" customHeight="1">
      <c r="A39" s="456">
        <v>35</v>
      </c>
      <c r="B39" s="217"/>
      <c r="C39" s="385"/>
      <c r="D39" s="223"/>
      <c r="E39" s="386"/>
      <c r="F39" s="384"/>
      <c r="G39" s="382"/>
      <c r="H39" s="382"/>
      <c r="I39" s="382"/>
      <c r="J39" s="382"/>
      <c r="K39" s="383"/>
    </row>
    <row r="40" spans="1:13" ht="18.600000000000001" customHeight="1">
      <c r="A40" s="435"/>
      <c r="B40" s="217"/>
      <c r="C40" s="385"/>
      <c r="D40" s="223"/>
      <c r="E40" s="386"/>
      <c r="F40" s="384"/>
      <c r="G40" s="382"/>
      <c r="H40" s="382"/>
      <c r="I40" s="382"/>
      <c r="J40" s="382"/>
      <c r="K40" s="383"/>
    </row>
    <row r="41" spans="1:13" ht="18.600000000000001" customHeight="1">
      <c r="A41" s="456"/>
      <c r="B41" s="217"/>
      <c r="C41" s="385"/>
      <c r="D41" s="223"/>
      <c r="E41" s="386"/>
      <c r="F41" s="384"/>
      <c r="G41" s="382"/>
      <c r="H41" s="382"/>
      <c r="I41" s="382"/>
      <c r="J41" s="382"/>
      <c r="K41" s="383"/>
    </row>
    <row r="42" spans="1:13" ht="18.600000000000001" customHeight="1">
      <c r="A42" s="435"/>
      <c r="B42" s="217"/>
      <c r="C42" s="385"/>
      <c r="D42" s="223"/>
      <c r="E42" s="386"/>
      <c r="F42" s="384"/>
      <c r="G42" s="382"/>
      <c r="H42" s="382"/>
      <c r="I42" s="382"/>
      <c r="J42" s="382"/>
      <c r="K42" s="383"/>
    </row>
    <row r="43" spans="1:13" ht="18.600000000000001" customHeight="1">
      <c r="A43" s="456"/>
      <c r="B43" s="217"/>
      <c r="C43" s="385"/>
      <c r="D43" s="223"/>
      <c r="E43" s="386"/>
      <c r="F43" s="384"/>
      <c r="G43" s="382"/>
      <c r="H43" s="382"/>
      <c r="I43" s="382"/>
      <c r="J43" s="382"/>
      <c r="K43" s="383"/>
    </row>
    <row r="44" spans="1:13" ht="18.600000000000001" customHeight="1">
      <c r="A44" s="435"/>
      <c r="B44" s="217"/>
      <c r="C44" s="385"/>
      <c r="D44" s="223"/>
      <c r="E44" s="386"/>
      <c r="F44" s="384"/>
      <c r="G44" s="382"/>
      <c r="H44" s="382"/>
      <c r="I44" s="382"/>
      <c r="J44" s="382"/>
      <c r="K44" s="383"/>
    </row>
    <row r="45" spans="1:13" ht="18.600000000000001" customHeight="1">
      <c r="A45" s="456"/>
      <c r="B45" s="217"/>
      <c r="C45" s="385"/>
      <c r="D45" s="223"/>
      <c r="E45" s="386"/>
      <c r="F45" s="384"/>
      <c r="G45" s="382"/>
      <c r="H45" s="382"/>
      <c r="I45" s="382"/>
      <c r="J45" s="382"/>
      <c r="K45" s="383"/>
    </row>
    <row r="46" spans="1:13" ht="18.600000000000001" customHeight="1">
      <c r="A46" s="435"/>
      <c r="B46" s="217"/>
      <c r="C46" s="254"/>
      <c r="D46" s="391"/>
      <c r="E46" s="392"/>
      <c r="F46" s="384"/>
      <c r="G46" s="382"/>
      <c r="H46" s="382"/>
      <c r="I46" s="382"/>
      <c r="J46" s="382"/>
      <c r="K46" s="383"/>
    </row>
    <row r="47" spans="1:13" ht="18.600000000000001" customHeight="1">
      <c r="A47" s="381"/>
      <c r="B47" s="450"/>
      <c r="C47" s="381"/>
      <c r="D47" s="381"/>
      <c r="E47" s="381"/>
      <c r="F47" s="381"/>
      <c r="G47" s="381"/>
      <c r="H47" s="381"/>
    </row>
    <row r="48" spans="1:13" ht="18.600000000000001" customHeight="1">
      <c r="A48" s="381"/>
      <c r="B48" s="450"/>
      <c r="C48" s="381"/>
      <c r="D48" s="381"/>
      <c r="E48" s="381"/>
      <c r="F48" s="381"/>
      <c r="G48" s="381"/>
      <c r="H48" s="381"/>
    </row>
    <row r="49" spans="1:8" ht="18.600000000000001" customHeight="1">
      <c r="A49" s="381"/>
      <c r="B49" s="450"/>
      <c r="C49" s="381"/>
      <c r="D49" s="381"/>
      <c r="E49" s="381"/>
      <c r="F49" s="381"/>
      <c r="G49" s="381"/>
      <c r="H49" s="381"/>
    </row>
    <row r="50" spans="1:8" ht="18.600000000000001" customHeight="1">
      <c r="A50" s="393"/>
      <c r="E50" s="394"/>
    </row>
    <row r="51" spans="1:8" ht="18.600000000000001" customHeight="1"/>
    <row r="52" spans="1:8" ht="18.600000000000001" customHeight="1">
      <c r="B52" s="450" t="s">
        <v>8</v>
      </c>
      <c r="C52" s="381">
        <f>COUNTIF(C5:C46,"เด็กชาย")</f>
        <v>17</v>
      </c>
    </row>
    <row r="53" spans="1:8" ht="18.600000000000001" customHeight="1">
      <c r="B53" s="450" t="s">
        <v>11</v>
      </c>
      <c r="C53" s="381">
        <f>COUNTIF(C5:C46,"เด็กหญิง")</f>
        <v>14</v>
      </c>
    </row>
    <row r="54" spans="1:8" ht="18.600000000000001" customHeight="1">
      <c r="B54" s="450"/>
      <c r="C54" s="381">
        <f>SUM(C52:C53)</f>
        <v>31</v>
      </c>
    </row>
    <row r="55" spans="1:8" ht="18.600000000000001" customHeight="1"/>
    <row r="56" spans="1:8" ht="18.600000000000001" customHeight="1"/>
    <row r="57" spans="1:8" ht="20.100000000000001" customHeight="1"/>
    <row r="58" spans="1:8" ht="20.100000000000001" customHeight="1"/>
    <row r="59" spans="1:8" ht="20.100000000000001" customHeight="1"/>
    <row r="60" spans="1:8" ht="20.100000000000001" customHeight="1"/>
    <row r="61" spans="1:8" ht="20.100000000000001" customHeight="1"/>
    <row r="62" spans="1:8" ht="20.100000000000001" hidden="1" customHeight="1">
      <c r="E62" s="394"/>
    </row>
    <row r="63" spans="1:8" ht="20.100000000000001" hidden="1" customHeight="1">
      <c r="E63" s="394"/>
    </row>
    <row r="64" spans="1:8" ht="20.100000000000001" hidden="1" customHeight="1">
      <c r="E64" s="394"/>
    </row>
    <row r="65" spans="5:5" ht="20.100000000000001" hidden="1" customHeight="1">
      <c r="E65" s="394"/>
    </row>
    <row r="66" spans="5:5" ht="20.100000000000001" hidden="1" customHeight="1"/>
    <row r="67" spans="5:5" ht="20.100000000000001" hidden="1" customHeight="1"/>
    <row r="68" spans="5:5" ht="20.100000000000001" hidden="1" customHeight="1"/>
    <row r="69" spans="5:5" ht="20.100000000000001" hidden="1" customHeight="1"/>
    <row r="70" spans="5:5" ht="20.100000000000001" hidden="1" customHeight="1"/>
    <row r="71" spans="5:5" ht="20.100000000000001" hidden="1" customHeight="1"/>
    <row r="72" spans="5:5" ht="20.100000000000001" hidden="1" customHeight="1"/>
    <row r="73" spans="5:5" ht="20.100000000000001" hidden="1" customHeight="1"/>
    <row r="74" spans="5:5" ht="20.100000000000001" hidden="1" customHeight="1"/>
    <row r="75" spans="5:5" ht="20.100000000000001" hidden="1" customHeight="1"/>
    <row r="76" spans="5:5" ht="20.100000000000001" hidden="1" customHeight="1"/>
    <row r="77" spans="5:5" ht="20.100000000000001" hidden="1" customHeight="1"/>
    <row r="78" spans="5:5" ht="20.100000000000001" hidden="1" customHeight="1"/>
    <row r="79" spans="5:5" ht="20.100000000000001" hidden="1" customHeight="1"/>
    <row r="80" spans="5:5" ht="20.100000000000001" hidden="1" customHeight="1"/>
    <row r="81" spans="2:5" ht="20.100000000000001" hidden="1" customHeight="1"/>
    <row r="82" spans="2:5" ht="20.100000000000001" hidden="1" customHeight="1"/>
    <row r="83" spans="2:5" ht="20.100000000000001" hidden="1" customHeight="1"/>
    <row r="84" spans="2:5" ht="20.100000000000001" hidden="1" customHeight="1"/>
    <row r="85" spans="2:5" ht="20.100000000000001" hidden="1" customHeight="1"/>
    <row r="86" spans="2:5" ht="20.100000000000001" hidden="1" customHeight="1"/>
    <row r="87" spans="2:5" ht="20.100000000000001" hidden="1" customHeight="1"/>
    <row r="88" spans="2:5" ht="20.100000000000001" hidden="1" customHeight="1">
      <c r="B88" s="217"/>
      <c r="C88" s="223"/>
      <c r="D88" s="223"/>
      <c r="E88" s="386"/>
    </row>
    <row r="89" spans="2:5" ht="20.100000000000001" hidden="1" customHeight="1">
      <c r="B89" s="217"/>
      <c r="C89" s="223"/>
      <c r="D89" s="223"/>
      <c r="E89" s="386"/>
    </row>
    <row r="90" spans="2:5" ht="20.100000000000001" hidden="1" customHeight="1"/>
    <row r="91" spans="2:5" ht="20.100000000000001" hidden="1" customHeight="1"/>
    <row r="92" spans="2:5" ht="20.100000000000001" hidden="1" customHeight="1"/>
    <row r="93" spans="2:5" ht="20.100000000000001" hidden="1" customHeight="1"/>
    <row r="94" spans="2:5" ht="20.100000000000001" hidden="1" customHeight="1"/>
    <row r="95" spans="2:5" ht="20.100000000000001" hidden="1" customHeight="1"/>
    <row r="96" spans="2:5" ht="20.100000000000001" hidden="1" customHeight="1"/>
    <row r="97" ht="20.100000000000001" hidden="1" customHeight="1"/>
    <row r="98" ht="20.100000000000001" hidden="1" customHeight="1"/>
    <row r="99" ht="20.100000000000001" hidden="1" customHeight="1"/>
    <row r="100" ht="20.100000000000001" hidden="1" customHeight="1"/>
    <row r="101" ht="20.100000000000001" hidden="1" customHeight="1"/>
  </sheetData>
  <sortState ref="B5:F31">
    <sortCondition ref="B5:B31"/>
  </sortState>
  <customSheetViews>
    <customSheetView guid="{56EDC057-306A-408D-B0FD-5D29C1CAD787}" scale="170" showPageBreaks="1" fitToPage="1" printArea="1" hiddenRows="1" hiddenColumns="1" topLeftCell="A34">
      <selection activeCell="E39" sqref="E39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1"/>
      <headerFooter alignWithMargins="0">
        <oddHeader>&amp;R&amp;D</oddHeader>
      </headerFooter>
    </customSheetView>
    <customSheetView guid="{961BCA82-BD05-40E7-86D3-57E43A60794D}" scale="170" showPageBreaks="1" fitToPage="1" printArea="1" hiddenRows="1" hiddenColumns="1" topLeftCell="A37">
      <selection activeCell="B45" sqref="B45"/>
      <pageMargins left="0.70866141732283472" right="0.70866141732283472" top="0.51181102362204722" bottom="0.39370078740157483" header="0.27559055118110237" footer="0.27559055118110237"/>
      <printOptions horizontalCentered="1"/>
      <pageSetup paperSize="9" scale="92" orientation="portrait" r:id="rId2"/>
      <headerFooter alignWithMargins="0">
        <oddHeader>&amp;R&amp;D</oddHeader>
      </headerFooter>
    </customSheetView>
    <customSheetView guid="{CC1544AC-A701-4C0E-A140-8075A6E63E4E}" scale="170" showPageBreaks="1" fitToPage="1" printArea="1" hiddenRows="1" hiddenColumns="1" topLeftCell="A34">
      <selection activeCell="G42" sqref="G42"/>
      <pageMargins left="0.70866141732283472" right="0.70866141732283472" top="0.51181102362204722" bottom="0.39370078740157483" header="0.27559055118110237" footer="0.27559055118110237"/>
      <printOptions horizontalCentered="1"/>
      <pageSetup paperSize="9" scale="92" orientation="portrait" r:id="rId3"/>
      <headerFooter alignWithMargins="0">
        <oddHeader>&amp;R&amp;D</oddHeader>
      </headerFooter>
    </customSheetView>
    <customSheetView guid="{EA7770B0-9E8D-4B7A-86A1-8A3360A78773}" scale="170" showPageBreaks="1" fitToPage="1" printArea="1" hiddenRows="1" hiddenColumns="1" topLeftCell="A40">
      <selection activeCell="F43" sqref="F43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4"/>
      <headerFooter alignWithMargins="0">
        <oddHeader>&amp;R&amp;D</oddHeader>
      </headerFooter>
    </customSheetView>
    <customSheetView guid="{FF8316E1-40F7-472B-A7E4-36F937EFBF40}" scale="170" fitToPage="1" hiddenRows="1" hiddenColumns="1" topLeftCell="A28">
      <selection activeCell="F5" sqref="F5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5"/>
      <headerFooter alignWithMargins="0">
        <oddHeader>&amp;R&amp;D</oddHeader>
      </headerFooter>
    </customSheetView>
    <customSheetView guid="{B62A0AE4-F8E4-4480-B3DB-FE48C90F4F01}" scale="170" fitToPage="1" hiddenRows="1" hiddenColumns="1" topLeftCell="A34">
      <selection activeCell="E39" sqref="E39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6"/>
      <headerFooter alignWithMargins="0">
        <oddHeader>&amp;R&amp;D</oddHeader>
      </headerFooter>
    </customSheetView>
  </customSheetViews>
  <mergeCells count="5">
    <mergeCell ref="G37:H37"/>
    <mergeCell ref="A1:K1"/>
    <mergeCell ref="A2:K2"/>
    <mergeCell ref="A3:K3"/>
    <mergeCell ref="C4:E4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0" orientation="portrait" r:id="rId7"/>
  <headerFooter alignWithMargins="0">
    <oddHeader>&amp;R&amp;D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6">
    <tabColor rgb="FF66FF33"/>
    <pageSetUpPr fitToPage="1"/>
  </sheetPr>
  <dimension ref="A1:M60"/>
  <sheetViews>
    <sheetView topLeftCell="A22" zoomScaleNormal="100" zoomScalePageLayoutView="150" workbookViewId="0">
      <selection activeCell="I30" sqref="I30"/>
    </sheetView>
  </sheetViews>
  <sheetFormatPr defaultColWidth="0" defaultRowHeight="0" customHeight="1" zeroHeight="1"/>
  <cols>
    <col min="1" max="1" width="5" style="29" customWidth="1"/>
    <col min="2" max="2" width="10.44140625" style="29" customWidth="1"/>
    <col min="3" max="3" width="7.88671875" style="29" customWidth="1"/>
    <col min="4" max="4" width="13.44140625" style="29" customWidth="1"/>
    <col min="5" max="5" width="13.5546875" style="29" customWidth="1"/>
    <col min="6" max="7" width="8.109375" style="29" customWidth="1"/>
    <col min="8" max="8" width="10.5546875" style="29" customWidth="1"/>
    <col min="9" max="11" width="8.109375" style="29" customWidth="1"/>
    <col min="12" max="12" width="9" style="29" customWidth="1"/>
    <col min="13" max="13" width="9" style="25" customWidth="1"/>
    <col min="14" max="16384" width="9" style="29" hidden="1"/>
  </cols>
  <sheetData>
    <row r="1" spans="1:13" ht="18.600000000000001" customHeight="1">
      <c r="A1" s="724" t="s">
        <v>17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75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77"/>
      <c r="G4" s="425"/>
      <c r="H4" s="416"/>
      <c r="I4" s="237"/>
      <c r="J4" s="232"/>
      <c r="K4" s="233"/>
    </row>
    <row r="5" spans="1:13" ht="18.600000000000001" customHeight="1">
      <c r="A5" s="263">
        <v>1</v>
      </c>
      <c r="B5" s="273">
        <v>7579</v>
      </c>
      <c r="C5" s="453" t="s">
        <v>7</v>
      </c>
      <c r="D5" s="454" t="s">
        <v>116</v>
      </c>
      <c r="E5" s="454" t="s">
        <v>399</v>
      </c>
      <c r="F5" s="273"/>
      <c r="G5" s="405" t="s">
        <v>314</v>
      </c>
      <c r="H5" s="428"/>
      <c r="I5" s="274"/>
      <c r="J5" s="235"/>
      <c r="K5" s="236"/>
      <c r="M5" s="29"/>
    </row>
    <row r="6" spans="1:13" ht="18.600000000000001" customHeight="1">
      <c r="A6" s="263">
        <v>2</v>
      </c>
      <c r="B6" s="263">
        <v>7489</v>
      </c>
      <c r="C6" s="404" t="s">
        <v>4</v>
      </c>
      <c r="D6" s="249" t="s">
        <v>1072</v>
      </c>
      <c r="E6" s="288" t="s">
        <v>1073</v>
      </c>
      <c r="F6" s="263"/>
      <c r="G6" s="421" t="s">
        <v>1074</v>
      </c>
      <c r="H6" s="421"/>
      <c r="I6" s="274"/>
      <c r="J6" s="235"/>
      <c r="K6" s="236"/>
      <c r="M6" s="29"/>
    </row>
    <row r="7" spans="1:13" ht="18.600000000000001" customHeight="1">
      <c r="A7" s="263">
        <v>3</v>
      </c>
      <c r="B7" s="263">
        <v>7495</v>
      </c>
      <c r="C7" s="404" t="s">
        <v>4</v>
      </c>
      <c r="D7" s="249" t="s">
        <v>1075</v>
      </c>
      <c r="E7" s="288" t="s">
        <v>1076</v>
      </c>
      <c r="F7" s="263"/>
      <c r="G7" s="249" t="s">
        <v>1077</v>
      </c>
      <c r="H7" s="249"/>
      <c r="I7" s="274"/>
      <c r="J7" s="235"/>
      <c r="K7" s="236"/>
      <c r="M7" s="29"/>
    </row>
    <row r="8" spans="1:13" ht="18.600000000000001" customHeight="1">
      <c r="A8" s="263">
        <v>4</v>
      </c>
      <c r="B8" s="263">
        <v>7498</v>
      </c>
      <c r="C8" s="404" t="s">
        <v>4</v>
      </c>
      <c r="D8" s="249" t="s">
        <v>997</v>
      </c>
      <c r="E8" s="288" t="s">
        <v>1078</v>
      </c>
      <c r="F8" s="263"/>
      <c r="G8" s="249" t="s">
        <v>1079</v>
      </c>
      <c r="H8" s="249"/>
      <c r="I8" s="274"/>
      <c r="J8" s="235"/>
      <c r="K8" s="236"/>
      <c r="M8" s="29"/>
    </row>
    <row r="9" spans="1:13" ht="18.600000000000001" customHeight="1">
      <c r="A9" s="263">
        <v>5</v>
      </c>
      <c r="B9" s="263">
        <v>7505</v>
      </c>
      <c r="C9" s="404" t="s">
        <v>7</v>
      </c>
      <c r="D9" s="249" t="s">
        <v>1080</v>
      </c>
      <c r="E9" s="288" t="s">
        <v>1081</v>
      </c>
      <c r="F9" s="263"/>
      <c r="G9" s="806">
        <v>1103705020719</v>
      </c>
      <c r="H9" s="807"/>
      <c r="I9" s="274"/>
      <c r="J9" s="235"/>
      <c r="K9" s="236"/>
      <c r="M9" s="29"/>
    </row>
    <row r="10" spans="1:13" ht="18.600000000000001" customHeight="1">
      <c r="A10" s="263">
        <v>6</v>
      </c>
      <c r="B10" s="263">
        <v>7507</v>
      </c>
      <c r="C10" s="404" t="s">
        <v>7</v>
      </c>
      <c r="D10" s="249" t="s">
        <v>1082</v>
      </c>
      <c r="E10" s="288" t="s">
        <v>115</v>
      </c>
      <c r="F10" s="263"/>
      <c r="G10" s="249" t="s">
        <v>1083</v>
      </c>
      <c r="H10" s="249"/>
      <c r="I10" s="274"/>
      <c r="J10" s="235"/>
      <c r="K10" s="236"/>
      <c r="M10" s="29"/>
    </row>
    <row r="11" spans="1:13" ht="18.600000000000001" customHeight="1">
      <c r="A11" s="263">
        <v>7</v>
      </c>
      <c r="B11" s="263">
        <v>7526</v>
      </c>
      <c r="C11" s="404" t="s">
        <v>7</v>
      </c>
      <c r="D11" s="249" t="s">
        <v>1084</v>
      </c>
      <c r="E11" s="288" t="s">
        <v>101</v>
      </c>
      <c r="F11" s="263"/>
      <c r="G11" s="249" t="s">
        <v>1085</v>
      </c>
      <c r="H11" s="249"/>
      <c r="I11" s="274"/>
      <c r="J11" s="235"/>
      <c r="K11" s="236"/>
      <c r="M11" s="29"/>
    </row>
    <row r="12" spans="1:13" ht="18.600000000000001" customHeight="1">
      <c r="A12" s="263">
        <v>8</v>
      </c>
      <c r="B12" s="263">
        <v>7530</v>
      </c>
      <c r="C12" s="404" t="s">
        <v>7</v>
      </c>
      <c r="D12" s="249" t="s">
        <v>1086</v>
      </c>
      <c r="E12" s="288" t="s">
        <v>944</v>
      </c>
      <c r="F12" s="263"/>
      <c r="G12" s="249" t="s">
        <v>1087</v>
      </c>
      <c r="H12" s="249"/>
      <c r="I12" s="274"/>
      <c r="J12" s="235"/>
      <c r="K12" s="236"/>
      <c r="M12" s="29"/>
    </row>
    <row r="13" spans="1:13" ht="18.600000000000001" customHeight="1">
      <c r="A13" s="263">
        <v>9</v>
      </c>
      <c r="B13" s="263">
        <v>7539</v>
      </c>
      <c r="C13" s="404" t="s">
        <v>4</v>
      </c>
      <c r="D13" s="249" t="s">
        <v>1008</v>
      </c>
      <c r="E13" s="288" t="s">
        <v>1088</v>
      </c>
      <c r="F13" s="263"/>
      <c r="G13" s="249" t="s">
        <v>1089</v>
      </c>
      <c r="H13" s="249"/>
      <c r="I13" s="274"/>
      <c r="J13" s="235"/>
      <c r="K13" s="236"/>
      <c r="M13" s="29"/>
    </row>
    <row r="14" spans="1:13" ht="18.600000000000001" customHeight="1">
      <c r="A14" s="263">
        <v>10</v>
      </c>
      <c r="B14" s="263">
        <v>7542</v>
      </c>
      <c r="C14" s="404" t="s">
        <v>4</v>
      </c>
      <c r="D14" s="249" t="s">
        <v>1090</v>
      </c>
      <c r="E14" s="288" t="s">
        <v>788</v>
      </c>
      <c r="F14" s="263"/>
      <c r="G14" s="249" t="s">
        <v>1091</v>
      </c>
      <c r="H14" s="249"/>
      <c r="I14" s="274"/>
      <c r="J14" s="235"/>
      <c r="K14" s="236"/>
      <c r="M14" s="29"/>
    </row>
    <row r="15" spans="1:13" ht="18.600000000000001" customHeight="1">
      <c r="A15" s="263">
        <v>11</v>
      </c>
      <c r="B15" s="263">
        <v>7550</v>
      </c>
      <c r="C15" s="404" t="s">
        <v>7</v>
      </c>
      <c r="D15" s="249" t="s">
        <v>1092</v>
      </c>
      <c r="E15" s="288" t="s">
        <v>1093</v>
      </c>
      <c r="F15" s="263"/>
      <c r="G15" s="249" t="s">
        <v>1094</v>
      </c>
      <c r="H15" s="405"/>
      <c r="I15" s="274"/>
      <c r="J15" s="235"/>
      <c r="K15" s="236"/>
      <c r="M15" s="29"/>
    </row>
    <row r="16" spans="1:13" ht="18.600000000000001" customHeight="1">
      <c r="A16" s="263">
        <v>12</v>
      </c>
      <c r="B16" s="263">
        <v>7619</v>
      </c>
      <c r="C16" s="404" t="s">
        <v>4</v>
      </c>
      <c r="D16" s="249" t="s">
        <v>1095</v>
      </c>
      <c r="E16" s="288" t="s">
        <v>1096</v>
      </c>
      <c r="F16" s="263"/>
      <c r="G16" s="416" t="s">
        <v>1097</v>
      </c>
      <c r="H16" s="249"/>
      <c r="I16" s="274"/>
      <c r="J16" s="235"/>
      <c r="K16" s="236"/>
      <c r="M16" s="29"/>
    </row>
    <row r="17" spans="1:13" ht="18.600000000000001" customHeight="1">
      <c r="A17" s="263">
        <v>13</v>
      </c>
      <c r="B17" s="263">
        <v>7720</v>
      </c>
      <c r="C17" s="404" t="s">
        <v>4</v>
      </c>
      <c r="D17" s="249" t="s">
        <v>133</v>
      </c>
      <c r="E17" s="288" t="s">
        <v>1098</v>
      </c>
      <c r="F17" s="263"/>
      <c r="G17" s="249" t="s">
        <v>1099</v>
      </c>
      <c r="H17" s="249"/>
      <c r="I17" s="274"/>
      <c r="J17" s="235"/>
      <c r="K17" s="236"/>
      <c r="M17" s="29"/>
    </row>
    <row r="18" spans="1:13" ht="18.600000000000001" customHeight="1">
      <c r="A18" s="263">
        <v>14</v>
      </c>
      <c r="B18" s="263">
        <v>7780</v>
      </c>
      <c r="C18" s="404" t="s">
        <v>4</v>
      </c>
      <c r="D18" s="249" t="s">
        <v>1100</v>
      </c>
      <c r="E18" s="288" t="s">
        <v>1101</v>
      </c>
      <c r="F18" s="263"/>
      <c r="G18" s="249" t="s">
        <v>1102</v>
      </c>
      <c r="H18" s="415"/>
      <c r="I18" s="274"/>
      <c r="J18" s="235"/>
      <c r="K18" s="236"/>
      <c r="M18" s="29"/>
    </row>
    <row r="19" spans="1:13" ht="19.5" customHeight="1">
      <c r="A19" s="263">
        <v>15</v>
      </c>
      <c r="B19" s="263">
        <v>7784</v>
      </c>
      <c r="C19" s="404" t="s">
        <v>7</v>
      </c>
      <c r="D19" s="249" t="s">
        <v>1844</v>
      </c>
      <c r="E19" s="288" t="s">
        <v>1103</v>
      </c>
      <c r="F19" s="263"/>
      <c r="G19" s="249" t="s">
        <v>1104</v>
      </c>
      <c r="H19" s="249"/>
      <c r="I19" s="274"/>
      <c r="J19" s="235"/>
    </row>
    <row r="20" spans="1:13" ht="18.600000000000001" customHeight="1">
      <c r="A20" s="263">
        <v>16</v>
      </c>
      <c r="B20" s="429">
        <v>7785</v>
      </c>
      <c r="C20" s="404" t="s">
        <v>4</v>
      </c>
      <c r="D20" s="249" t="s">
        <v>1105</v>
      </c>
      <c r="E20" s="288" t="s">
        <v>1106</v>
      </c>
      <c r="F20" s="263"/>
      <c r="G20" s="249" t="s">
        <v>1107</v>
      </c>
      <c r="H20" s="249"/>
      <c r="I20" s="274"/>
      <c r="J20" s="235"/>
      <c r="K20" s="233"/>
      <c r="M20" s="29"/>
    </row>
    <row r="21" spans="1:13" ht="18.600000000000001" customHeight="1">
      <c r="A21" s="263">
        <v>17</v>
      </c>
      <c r="B21" s="263">
        <v>7786</v>
      </c>
      <c r="C21" s="404" t="s">
        <v>7</v>
      </c>
      <c r="D21" s="249" t="s">
        <v>1108</v>
      </c>
      <c r="E21" s="288" t="s">
        <v>1109</v>
      </c>
      <c r="F21" s="263"/>
      <c r="G21" s="249" t="s">
        <v>1110</v>
      </c>
      <c r="H21" s="415"/>
      <c r="I21" s="237"/>
      <c r="J21" s="235"/>
      <c r="K21" s="236"/>
      <c r="M21" s="29"/>
    </row>
    <row r="22" spans="1:13" ht="18.600000000000001" customHeight="1">
      <c r="A22" s="263">
        <v>18</v>
      </c>
      <c r="B22" s="263">
        <v>7793</v>
      </c>
      <c r="C22" s="404" t="s">
        <v>7</v>
      </c>
      <c r="D22" s="249" t="s">
        <v>1111</v>
      </c>
      <c r="E22" s="288" t="s">
        <v>1112</v>
      </c>
      <c r="F22" s="263"/>
      <c r="G22" s="249" t="s">
        <v>1113</v>
      </c>
      <c r="H22" s="249"/>
      <c r="I22" s="237"/>
      <c r="J22" s="235"/>
      <c r="K22" s="236"/>
      <c r="M22" s="29"/>
    </row>
    <row r="23" spans="1:13" ht="18.600000000000001" customHeight="1">
      <c r="A23" s="263">
        <v>19</v>
      </c>
      <c r="B23" s="263">
        <v>7794</v>
      </c>
      <c r="C23" s="404" t="s">
        <v>4</v>
      </c>
      <c r="D23" s="249" t="s">
        <v>1114</v>
      </c>
      <c r="E23" s="288" t="s">
        <v>773</v>
      </c>
      <c r="F23" s="263"/>
      <c r="G23" s="249" t="s">
        <v>1115</v>
      </c>
      <c r="H23" s="249"/>
      <c r="I23" s="274"/>
      <c r="J23" s="235"/>
      <c r="K23" s="236"/>
      <c r="M23" s="29"/>
    </row>
    <row r="24" spans="1:13" ht="18.600000000000001" customHeight="1">
      <c r="A24" s="263">
        <v>20</v>
      </c>
      <c r="B24" s="263">
        <v>7796</v>
      </c>
      <c r="C24" s="404" t="s">
        <v>7</v>
      </c>
      <c r="D24" s="249" t="s">
        <v>1116</v>
      </c>
      <c r="E24" s="288" t="s">
        <v>585</v>
      </c>
      <c r="F24" s="263"/>
      <c r="G24" s="249" t="s">
        <v>1117</v>
      </c>
      <c r="H24" s="415"/>
      <c r="I24" s="274"/>
      <c r="J24" s="235"/>
      <c r="K24" s="236"/>
      <c r="M24" s="29"/>
    </row>
    <row r="25" spans="1:13" ht="18.600000000000001" customHeight="1">
      <c r="A25" s="263">
        <v>21</v>
      </c>
      <c r="B25" s="263">
        <v>7808</v>
      </c>
      <c r="C25" s="404" t="s">
        <v>7</v>
      </c>
      <c r="D25" s="249" t="s">
        <v>1118</v>
      </c>
      <c r="E25" s="288" t="s">
        <v>888</v>
      </c>
      <c r="F25" s="263"/>
      <c r="G25" s="249" t="s">
        <v>1119</v>
      </c>
      <c r="H25" s="249"/>
      <c r="I25" s="274"/>
      <c r="J25" s="235"/>
      <c r="K25" s="236"/>
      <c r="M25" s="29"/>
    </row>
    <row r="26" spans="1:13" ht="18.600000000000001" customHeight="1">
      <c r="A26" s="263">
        <v>22</v>
      </c>
      <c r="B26" s="263">
        <v>7891</v>
      </c>
      <c r="C26" s="404" t="s">
        <v>4</v>
      </c>
      <c r="D26" s="249" t="s">
        <v>1122</v>
      </c>
      <c r="E26" s="288" t="s">
        <v>728</v>
      </c>
      <c r="F26" s="263"/>
      <c r="G26" s="497" t="s">
        <v>1123</v>
      </c>
      <c r="H26" s="495"/>
      <c r="I26" s="274"/>
      <c r="J26" s="235"/>
      <c r="K26" s="236"/>
      <c r="M26" s="29"/>
    </row>
    <row r="27" spans="1:13" ht="18.600000000000001" customHeight="1">
      <c r="A27" s="263">
        <v>23</v>
      </c>
      <c r="B27" s="263">
        <v>7903</v>
      </c>
      <c r="C27" s="404" t="s">
        <v>4</v>
      </c>
      <c r="D27" s="249" t="s">
        <v>1124</v>
      </c>
      <c r="E27" s="288" t="s">
        <v>1125</v>
      </c>
      <c r="F27" s="263"/>
      <c r="G27" s="414" t="s">
        <v>1126</v>
      </c>
      <c r="H27" s="249"/>
      <c r="I27" s="274"/>
      <c r="J27" s="235"/>
      <c r="K27" s="236"/>
      <c r="M27" s="29"/>
    </row>
    <row r="28" spans="1:13" ht="18.600000000000001" customHeight="1">
      <c r="A28" s="263">
        <v>24</v>
      </c>
      <c r="B28" s="263">
        <v>7941</v>
      </c>
      <c r="C28" s="404" t="s">
        <v>7</v>
      </c>
      <c r="D28" s="249" t="s">
        <v>1127</v>
      </c>
      <c r="E28" s="288" t="s">
        <v>1128</v>
      </c>
      <c r="F28" s="263">
        <v>2565</v>
      </c>
      <c r="G28" s="497" t="s">
        <v>1129</v>
      </c>
      <c r="H28" s="495"/>
      <c r="I28" s="274"/>
      <c r="J28" s="235"/>
      <c r="K28" s="236"/>
      <c r="M28" s="29"/>
    </row>
    <row r="29" spans="1:13" ht="18.600000000000001" customHeight="1">
      <c r="A29" s="263">
        <v>25</v>
      </c>
      <c r="B29" s="263">
        <v>8012</v>
      </c>
      <c r="C29" s="404" t="s">
        <v>7</v>
      </c>
      <c r="D29" s="249" t="s">
        <v>1130</v>
      </c>
      <c r="E29" s="288" t="s">
        <v>1131</v>
      </c>
      <c r="F29" s="263">
        <v>2565</v>
      </c>
      <c r="G29" s="806">
        <v>1919900671139</v>
      </c>
      <c r="H29" s="807"/>
      <c r="I29" s="274"/>
      <c r="J29" s="235"/>
      <c r="K29" s="236"/>
      <c r="M29" s="29"/>
    </row>
    <row r="30" spans="1:13" ht="18.600000000000001" customHeight="1">
      <c r="A30" s="263">
        <v>26</v>
      </c>
      <c r="B30" s="273">
        <v>8013</v>
      </c>
      <c r="C30" s="426" t="s">
        <v>8</v>
      </c>
      <c r="D30" s="405" t="s">
        <v>1132</v>
      </c>
      <c r="E30" s="427" t="s">
        <v>1133</v>
      </c>
      <c r="F30" s="273">
        <v>2565</v>
      </c>
      <c r="G30" s="824">
        <v>1629901058956</v>
      </c>
      <c r="H30" s="825"/>
      <c r="I30" s="237" t="s">
        <v>1851</v>
      </c>
      <c r="J30" s="235"/>
      <c r="K30" s="236"/>
      <c r="M30" s="29"/>
    </row>
    <row r="31" spans="1:13" ht="18.600000000000001" customHeight="1">
      <c r="A31" s="263">
        <v>27</v>
      </c>
      <c r="B31" s="263">
        <v>8032</v>
      </c>
      <c r="C31" s="404" t="s">
        <v>7</v>
      </c>
      <c r="D31" s="249" t="s">
        <v>99</v>
      </c>
      <c r="E31" s="288" t="s">
        <v>1134</v>
      </c>
      <c r="F31" s="263">
        <v>2565</v>
      </c>
      <c r="G31" s="826" t="s">
        <v>1135</v>
      </c>
      <c r="H31" s="827"/>
      <c r="I31" s="274"/>
      <c r="J31" s="235"/>
      <c r="K31" s="236"/>
      <c r="M31" s="29"/>
    </row>
    <row r="32" spans="1:13" ht="18.600000000000001" customHeight="1">
      <c r="A32" s="263">
        <v>28</v>
      </c>
      <c r="B32" s="212">
        <v>8176</v>
      </c>
      <c r="C32" s="404" t="s">
        <v>7</v>
      </c>
      <c r="D32" s="210" t="s">
        <v>1136</v>
      </c>
      <c r="E32" s="211" t="s">
        <v>1137</v>
      </c>
      <c r="F32" s="212">
        <v>2566</v>
      </c>
      <c r="G32" s="822">
        <v>1103101322747</v>
      </c>
      <c r="H32" s="823"/>
      <c r="I32" s="274"/>
      <c r="J32" s="235"/>
      <c r="K32" s="236"/>
    </row>
    <row r="33" spans="1:11" ht="18.600000000000001" customHeight="1">
      <c r="A33" s="263">
        <v>29</v>
      </c>
      <c r="B33" s="212">
        <v>8179</v>
      </c>
      <c r="C33" s="404" t="s">
        <v>7</v>
      </c>
      <c r="D33" s="210" t="s">
        <v>1138</v>
      </c>
      <c r="E33" s="211" t="s">
        <v>1775</v>
      </c>
      <c r="F33" s="212">
        <v>2566</v>
      </c>
      <c r="G33" s="822">
        <v>1103200355066</v>
      </c>
      <c r="H33" s="823"/>
      <c r="I33" s="237"/>
      <c r="J33" s="235"/>
      <c r="K33" s="236"/>
    </row>
    <row r="34" spans="1:11" ht="18.600000000000001" customHeight="1">
      <c r="A34" s="263">
        <v>30</v>
      </c>
      <c r="B34" s="263">
        <v>8300</v>
      </c>
      <c r="C34" s="404" t="s">
        <v>7</v>
      </c>
      <c r="D34" s="249" t="s">
        <v>1755</v>
      </c>
      <c r="E34" s="288" t="s">
        <v>1566</v>
      </c>
      <c r="F34" s="263">
        <v>2567</v>
      </c>
      <c r="G34" s="812">
        <v>1103400340810</v>
      </c>
      <c r="H34" s="813"/>
      <c r="I34" s="274"/>
      <c r="J34" s="235"/>
      <c r="K34" s="236"/>
    </row>
    <row r="35" spans="1:11" ht="18.600000000000001" customHeight="1">
      <c r="A35" s="263">
        <v>31</v>
      </c>
      <c r="B35" s="212">
        <v>8302</v>
      </c>
      <c r="C35" s="404" t="s">
        <v>7</v>
      </c>
      <c r="D35" s="210" t="s">
        <v>1319</v>
      </c>
      <c r="E35" s="211" t="s">
        <v>1809</v>
      </c>
      <c r="F35" s="212">
        <v>2567</v>
      </c>
      <c r="G35" s="820">
        <v>1104301535834</v>
      </c>
      <c r="H35" s="821"/>
      <c r="I35" s="237"/>
      <c r="J35" s="235"/>
      <c r="K35" s="236"/>
    </row>
    <row r="36" spans="1:11" ht="18.600000000000001" customHeight="1">
      <c r="A36" s="263">
        <v>32</v>
      </c>
      <c r="B36" s="212"/>
      <c r="C36" s="404"/>
      <c r="D36" s="210"/>
      <c r="E36" s="211"/>
      <c r="F36" s="212"/>
      <c r="G36" s="820"/>
      <c r="H36" s="821"/>
      <c r="I36" s="274"/>
      <c r="J36" s="235"/>
      <c r="K36" s="236"/>
    </row>
    <row r="37" spans="1:11" ht="18.600000000000001" customHeight="1">
      <c r="A37" s="263">
        <v>33</v>
      </c>
      <c r="B37" s="212"/>
      <c r="C37" s="220"/>
      <c r="D37" s="210"/>
      <c r="E37" s="211"/>
      <c r="F37" s="212"/>
      <c r="G37" s="274"/>
      <c r="H37" s="235"/>
      <c r="I37" s="274"/>
      <c r="J37" s="235"/>
      <c r="K37" s="236"/>
    </row>
    <row r="38" spans="1:11" ht="18.600000000000001" customHeight="1">
      <c r="A38" s="263">
        <v>34</v>
      </c>
      <c r="B38" s="212"/>
      <c r="C38" s="296"/>
      <c r="D38" s="210"/>
      <c r="E38" s="211"/>
      <c r="F38" s="212"/>
      <c r="G38" s="274"/>
      <c r="H38" s="235"/>
      <c r="I38" s="274"/>
      <c r="J38" s="235"/>
      <c r="K38" s="236"/>
    </row>
    <row r="39" spans="1:11" ht="18.600000000000001" customHeight="1">
      <c r="A39" s="263">
        <v>35</v>
      </c>
      <c r="B39" s="212"/>
      <c r="C39" s="220"/>
      <c r="D39" s="210"/>
      <c r="E39" s="211"/>
      <c r="F39" s="212"/>
      <c r="G39" s="274"/>
      <c r="H39" s="235"/>
      <c r="I39" s="274"/>
      <c r="J39" s="235"/>
      <c r="K39" s="236"/>
    </row>
    <row r="40" spans="1:11" ht="18.600000000000001" customHeight="1">
      <c r="A40" s="263"/>
      <c r="B40" s="212"/>
      <c r="C40" s="220"/>
      <c r="D40" s="210"/>
      <c r="E40" s="211"/>
      <c r="F40" s="212"/>
      <c r="G40" s="274"/>
      <c r="H40" s="235"/>
      <c r="I40" s="274"/>
      <c r="J40" s="235"/>
      <c r="K40" s="236"/>
    </row>
    <row r="41" spans="1:11" ht="18.600000000000001" customHeight="1">
      <c r="A41" s="263"/>
      <c r="B41" s="212"/>
      <c r="C41" s="220"/>
      <c r="D41" s="210"/>
      <c r="E41" s="211"/>
      <c r="F41" s="212"/>
      <c r="G41" s="274"/>
      <c r="H41" s="235"/>
      <c r="I41" s="274"/>
      <c r="J41" s="235"/>
      <c r="K41" s="236"/>
    </row>
    <row r="42" spans="1:11" ht="18.600000000000001" customHeight="1">
      <c r="A42" s="263"/>
      <c r="B42" s="212"/>
      <c r="C42" s="296"/>
      <c r="D42" s="210"/>
      <c r="E42" s="211"/>
      <c r="F42" s="225"/>
      <c r="G42" s="301"/>
      <c r="H42" s="235"/>
      <c r="I42" s="301"/>
      <c r="J42" s="235"/>
      <c r="K42" s="236"/>
    </row>
    <row r="43" spans="1:11" ht="18.600000000000001" customHeight="1">
      <c r="A43" s="263"/>
      <c r="B43" s="101"/>
      <c r="C43" s="102"/>
      <c r="D43" s="103"/>
      <c r="E43" s="104"/>
      <c r="F43" s="109"/>
      <c r="G43" s="110"/>
      <c r="H43" s="110"/>
      <c r="I43" s="110"/>
      <c r="J43" s="110"/>
      <c r="K43" s="111"/>
    </row>
    <row r="44" spans="1:11" ht="18.600000000000001" customHeight="1">
      <c r="A44" s="25"/>
      <c r="B44" s="25"/>
      <c r="C44" s="25"/>
      <c r="D44" s="25"/>
      <c r="E44" s="25"/>
      <c r="F44" s="25"/>
      <c r="G44" s="25"/>
      <c r="H44" s="25"/>
    </row>
    <row r="45" spans="1:11" ht="18.600000000000001" customHeight="1">
      <c r="A45" s="25"/>
      <c r="B45" s="25"/>
      <c r="C45" s="25"/>
      <c r="D45" s="25"/>
      <c r="E45" s="25"/>
      <c r="F45" s="25"/>
      <c r="G45" s="25"/>
      <c r="H45" s="25"/>
    </row>
    <row r="46" spans="1:11" ht="18.600000000000001" customHeight="1">
      <c r="A46" s="25"/>
      <c r="B46" s="25"/>
      <c r="C46" s="25"/>
      <c r="D46" s="25"/>
      <c r="E46" s="25"/>
      <c r="F46" s="25"/>
      <c r="G46" s="25"/>
      <c r="H46" s="25"/>
    </row>
    <row r="47" spans="1:11" ht="20.100000000000001" customHeight="1">
      <c r="A47" s="25"/>
      <c r="B47" s="25"/>
      <c r="C47" s="25"/>
      <c r="D47" s="25"/>
      <c r="E47" s="25"/>
      <c r="F47" s="25"/>
      <c r="G47" s="25"/>
      <c r="H47" s="25"/>
    </row>
    <row r="48" spans="1:11" ht="20.100000000000001" customHeight="1">
      <c r="E48" s="25"/>
      <c r="F48" s="25"/>
      <c r="G48" s="25"/>
      <c r="H48" s="25"/>
    </row>
    <row r="49" spans="2:10" ht="20.100000000000001" customHeight="1">
      <c r="B49" s="25" t="s">
        <v>8</v>
      </c>
      <c r="C49" s="25">
        <f>COUNTIF(C5:C43,"เด็กชาย")</f>
        <v>18</v>
      </c>
    </row>
    <row r="50" spans="2:10" ht="20.100000000000001" customHeight="1">
      <c r="B50" s="25" t="s">
        <v>11</v>
      </c>
      <c r="C50" s="25">
        <f>COUNTIF(C5:C43,"เด็กหญิง")</f>
        <v>12</v>
      </c>
    </row>
    <row r="51" spans="2:10" ht="20.100000000000001" customHeight="1">
      <c r="B51" s="25"/>
      <c r="C51" s="25">
        <f>SUM(C49:C50)</f>
        <v>30</v>
      </c>
      <c r="E51" s="29" t="s">
        <v>23</v>
      </c>
      <c r="I51" s="25"/>
      <c r="J51" s="25"/>
    </row>
    <row r="52" spans="2:10" ht="20.100000000000001" customHeight="1"/>
    <row r="53" spans="2:10" ht="20.100000000000001" customHeight="1"/>
    <row r="54" spans="2:10" ht="20.100000000000001" customHeight="1"/>
    <row r="55" spans="2:10" ht="20.100000000000001" customHeight="1"/>
    <row r="56" spans="2:10" ht="20.100000000000001" customHeight="1"/>
    <row r="57" spans="2:10" ht="20.100000000000001" customHeight="1"/>
    <row r="58" spans="2:10" ht="20.100000000000001" customHeight="1"/>
    <row r="59" spans="2:10" ht="20.100000000000001" customHeight="1"/>
    <row r="60" spans="2:10" ht="20.100000000000001" customHeight="1"/>
  </sheetData>
  <sortState ref="B5:F32">
    <sortCondition ref="B5:B32"/>
  </sortState>
  <customSheetViews>
    <customSheetView guid="{56EDC057-306A-408D-B0FD-5D29C1CAD787}" scale="160" showPageBreaks="1" fitToPage="1" printArea="1" hiddenRows="1" hiddenColumns="1" topLeftCell="A16">
      <selection activeCell="H21" sqref="H21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1"/>
      <headerFooter alignWithMargins="0">
        <oddHeader>&amp;R&amp;D</oddHeader>
      </headerFooter>
    </customSheetView>
    <customSheetView guid="{961BCA82-BD05-40E7-86D3-57E43A60794D}" scale="160" showPageBreaks="1" fitToPage="1" printArea="1" hiddenRows="1" hiddenColumns="1" topLeftCell="A16">
      <selection activeCell="H21" sqref="H21"/>
      <pageMargins left="0.70866141732283472" right="0.70866141732283472" top="0.51181102362204722" bottom="0.39370078740157483" header="0.27559055118110237" footer="0.27559055118110237"/>
      <printOptions horizontalCentered="1"/>
      <pageSetup paperSize="9" scale="92" orientation="portrait" r:id="rId2"/>
      <headerFooter alignWithMargins="0">
        <oddHeader>&amp;R&amp;D</oddHeader>
      </headerFooter>
    </customSheetView>
    <customSheetView guid="{CC1544AC-A701-4C0E-A140-8075A6E63E4E}" scale="160" showPageBreaks="1" fitToPage="1" printArea="1" hiddenRows="1" hiddenColumns="1" topLeftCell="A19">
      <selection activeCell="H39" sqref="H39"/>
      <pageMargins left="0.70866141732283472" right="0.70866141732283472" top="0.51181102362204722" bottom="0.39370078740157483" header="0.27559055118110237" footer="0.27559055118110237"/>
      <printOptions horizontalCentered="1"/>
      <pageSetup paperSize="9" scale="92" orientation="portrait" r:id="rId3"/>
      <headerFooter alignWithMargins="0">
        <oddHeader>&amp;R&amp;D</oddHeader>
      </headerFooter>
    </customSheetView>
    <customSheetView guid="{EA7770B0-9E8D-4B7A-86A1-8A3360A78773}" scale="160" showPageBreaks="1" fitToPage="1" printArea="1" hiddenRows="1" hiddenColumns="1" topLeftCell="A34">
      <selection activeCell="I13" sqref="I13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4"/>
      <headerFooter alignWithMargins="0">
        <oddHeader>&amp;R&amp;D</oddHeader>
      </headerFooter>
    </customSheetView>
    <customSheetView guid="{FF8316E1-40F7-472B-A7E4-36F937EFBF40}" scale="160" fitToPage="1" hiddenRows="1" hiddenColumns="1" topLeftCell="A32">
      <selection activeCell="F5" sqref="F5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5"/>
      <headerFooter alignWithMargins="0">
        <oddHeader>&amp;R&amp;D</oddHeader>
      </headerFooter>
    </customSheetView>
    <customSheetView guid="{B62A0AE4-F8E4-4480-B3DB-FE48C90F4F01}" scale="160" fitToPage="1" hiddenRows="1" hiddenColumns="1" topLeftCell="A16">
      <selection activeCell="H21" sqref="H21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6"/>
      <headerFooter alignWithMargins="0">
        <oddHeader>&amp;R&amp;D</oddHeader>
      </headerFooter>
    </customSheetView>
  </customSheetViews>
  <mergeCells count="13">
    <mergeCell ref="G30:H30"/>
    <mergeCell ref="G31:H31"/>
    <mergeCell ref="A1:K1"/>
    <mergeCell ref="A2:K2"/>
    <mergeCell ref="A3:K3"/>
    <mergeCell ref="C4:E4"/>
    <mergeCell ref="G29:H29"/>
    <mergeCell ref="G9:H9"/>
    <mergeCell ref="G36:H36"/>
    <mergeCell ref="G35:H35"/>
    <mergeCell ref="G34:H34"/>
    <mergeCell ref="G32:H32"/>
    <mergeCell ref="G33:H33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87" orientation="portrait" r:id="rId7"/>
  <headerFooter alignWithMargins="0">
    <oddHeader>&amp;R&amp;D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2060"/>
    <pageSetUpPr fitToPage="1"/>
  </sheetPr>
  <dimension ref="A1:N97"/>
  <sheetViews>
    <sheetView topLeftCell="A46" zoomScale="150" zoomScaleNormal="150" zoomScalePageLayoutView="160" workbookViewId="0">
      <selection activeCell="C6" sqref="C6"/>
    </sheetView>
  </sheetViews>
  <sheetFormatPr defaultColWidth="0" defaultRowHeight="21"/>
  <cols>
    <col min="1" max="1" width="5" style="1" customWidth="1"/>
    <col min="2" max="2" width="10" style="1" customWidth="1"/>
    <col min="3" max="3" width="6.88671875" style="15" customWidth="1"/>
    <col min="4" max="4" width="10.44140625" style="1" customWidth="1"/>
    <col min="5" max="5" width="11.5546875" style="1" customWidth="1"/>
    <col min="6" max="11" width="8.109375" style="1" customWidth="1"/>
    <col min="12" max="12" width="11.5546875" style="1" customWidth="1"/>
    <col min="13" max="13" width="7.33203125" customWidth="1"/>
    <col min="14" max="14" width="7.33203125" style="1" customWidth="1"/>
    <col min="15" max="16384" width="7.33203125" style="1" hidden="1"/>
  </cols>
  <sheetData>
    <row r="1" spans="1:14" ht="18.600000000000001" customHeight="1">
      <c r="A1" s="724" t="s">
        <v>30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4" ht="18.600000000000001" customHeight="1">
      <c r="A2" s="754" t="s">
        <v>80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</row>
    <row r="3" spans="1:14" ht="18.600000000000001" customHeight="1">
      <c r="A3" s="828" t="s">
        <v>297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</row>
    <row r="4" spans="1:14" ht="26.25" customHeight="1">
      <c r="A4" s="141" t="s">
        <v>0</v>
      </c>
      <c r="B4" s="141" t="s">
        <v>1</v>
      </c>
      <c r="C4" s="829" t="s">
        <v>2</v>
      </c>
      <c r="D4" s="830"/>
      <c r="E4" s="831"/>
      <c r="F4" s="2" t="s">
        <v>3</v>
      </c>
      <c r="G4" s="3"/>
      <c r="H4" s="3"/>
      <c r="I4" s="3"/>
      <c r="J4" s="3"/>
      <c r="K4" s="4"/>
    </row>
    <row r="5" spans="1:14" ht="18.600000000000001" customHeight="1">
      <c r="A5" s="5">
        <v>1</v>
      </c>
      <c r="B5" s="123">
        <v>6655</v>
      </c>
      <c r="C5" s="150" t="s">
        <v>7</v>
      </c>
      <c r="D5" s="151" t="s">
        <v>166</v>
      </c>
      <c r="E5" s="152" t="s">
        <v>167</v>
      </c>
      <c r="F5" s="123" t="s">
        <v>67</v>
      </c>
      <c r="G5" s="86"/>
      <c r="H5" s="86"/>
      <c r="I5" s="86"/>
      <c r="J5" s="86"/>
      <c r="K5" s="87"/>
      <c r="L5" s="29"/>
      <c r="M5" s="29"/>
      <c r="N5" s="88"/>
    </row>
    <row r="6" spans="1:14" ht="18.600000000000001" customHeight="1">
      <c r="A6" s="5">
        <v>2</v>
      </c>
      <c r="B6" s="9">
        <v>6746</v>
      </c>
      <c r="C6" s="10" t="s">
        <v>304</v>
      </c>
      <c r="D6" s="162" t="s">
        <v>159</v>
      </c>
      <c r="E6" s="163" t="s">
        <v>160</v>
      </c>
      <c r="F6" s="164" t="s">
        <v>10</v>
      </c>
      <c r="G6" s="86"/>
      <c r="H6" s="153" t="s">
        <v>305</v>
      </c>
      <c r="I6" s="86"/>
      <c r="J6" s="86"/>
      <c r="K6" s="87"/>
      <c r="L6" s="29"/>
      <c r="M6" s="29"/>
      <c r="N6" s="88"/>
    </row>
    <row r="7" spans="1:14" ht="18.600000000000001" customHeight="1">
      <c r="A7" s="5">
        <v>3</v>
      </c>
      <c r="B7" s="9">
        <v>6762</v>
      </c>
      <c r="C7" s="10" t="s">
        <v>4</v>
      </c>
      <c r="D7" s="162" t="s">
        <v>157</v>
      </c>
      <c r="E7" s="163" t="s">
        <v>158</v>
      </c>
      <c r="F7" s="9" t="s">
        <v>10</v>
      </c>
      <c r="G7" s="86"/>
      <c r="H7" s="86"/>
      <c r="I7" s="86"/>
      <c r="J7" s="86"/>
      <c r="K7" s="87"/>
      <c r="L7" s="29"/>
      <c r="M7" s="29"/>
      <c r="N7" s="88"/>
    </row>
    <row r="8" spans="1:14" ht="18.600000000000001" customHeight="1">
      <c r="A8" s="5">
        <v>4</v>
      </c>
      <c r="B8" s="81">
        <v>6793</v>
      </c>
      <c r="C8" s="82" t="s">
        <v>4</v>
      </c>
      <c r="D8" s="83" t="s">
        <v>203</v>
      </c>
      <c r="E8" s="84" t="s">
        <v>104</v>
      </c>
      <c r="F8" s="81" t="s">
        <v>9</v>
      </c>
      <c r="G8" s="86"/>
      <c r="H8" s="86"/>
      <c r="I8" s="86"/>
      <c r="J8" s="86"/>
      <c r="K8" s="87"/>
      <c r="L8" s="29"/>
      <c r="M8" s="29"/>
      <c r="N8" s="88"/>
    </row>
    <row r="9" spans="1:14" ht="18.600000000000001" customHeight="1">
      <c r="A9" s="5">
        <v>5</v>
      </c>
      <c r="B9" s="81">
        <v>6799</v>
      </c>
      <c r="C9" s="82" t="s">
        <v>4</v>
      </c>
      <c r="D9" s="83" t="s">
        <v>200</v>
      </c>
      <c r="E9" s="145" t="s">
        <v>129</v>
      </c>
      <c r="F9" s="81" t="s">
        <v>6</v>
      </c>
      <c r="G9" s="86"/>
      <c r="H9" s="86"/>
      <c r="I9" s="86"/>
      <c r="J9" s="86"/>
      <c r="K9" s="87"/>
      <c r="L9" s="29"/>
      <c r="M9" s="29"/>
      <c r="N9" s="88"/>
    </row>
    <row r="10" spans="1:14" ht="18.600000000000001" customHeight="1">
      <c r="A10" s="5">
        <v>6</v>
      </c>
      <c r="B10" s="5">
        <v>6802</v>
      </c>
      <c r="C10" s="6" t="s">
        <v>4</v>
      </c>
      <c r="D10" s="7" t="s">
        <v>192</v>
      </c>
      <c r="E10" s="8" t="s">
        <v>128</v>
      </c>
      <c r="F10" s="12" t="s">
        <v>9</v>
      </c>
      <c r="G10" s="86"/>
      <c r="H10" s="86"/>
      <c r="I10" s="86"/>
      <c r="J10" s="86"/>
      <c r="K10" s="87"/>
      <c r="L10" s="29"/>
      <c r="M10" s="29"/>
      <c r="N10" s="88"/>
    </row>
    <row r="11" spans="1:14" ht="18.600000000000001" customHeight="1">
      <c r="A11" s="5">
        <v>7</v>
      </c>
      <c r="B11" s="81">
        <v>6806</v>
      </c>
      <c r="C11" s="82" t="s">
        <v>4</v>
      </c>
      <c r="D11" s="83" t="s">
        <v>180</v>
      </c>
      <c r="E11" s="84" t="s">
        <v>132</v>
      </c>
      <c r="F11" s="81" t="s">
        <v>6</v>
      </c>
      <c r="G11" s="86"/>
      <c r="H11" s="86"/>
      <c r="I11" s="86"/>
      <c r="J11" s="86"/>
      <c r="K11" s="87"/>
      <c r="L11" s="29"/>
      <c r="M11" s="29"/>
      <c r="N11" s="88"/>
    </row>
    <row r="12" spans="1:14" ht="18.600000000000001" customHeight="1">
      <c r="A12" s="5">
        <v>8</v>
      </c>
      <c r="B12" s="5">
        <v>6810</v>
      </c>
      <c r="C12" s="147" t="s">
        <v>7</v>
      </c>
      <c r="D12" s="20" t="s">
        <v>208</v>
      </c>
      <c r="E12" s="21" t="s">
        <v>209</v>
      </c>
      <c r="F12" s="75" t="s">
        <v>5</v>
      </c>
      <c r="G12" s="86"/>
      <c r="H12" s="86"/>
      <c r="I12" s="86"/>
      <c r="J12" s="86"/>
      <c r="K12" s="87"/>
      <c r="L12" s="29"/>
      <c r="M12" s="29"/>
      <c r="N12" s="88"/>
    </row>
    <row r="13" spans="1:14" ht="18.600000000000001" customHeight="1">
      <c r="A13" s="5">
        <v>9</v>
      </c>
      <c r="B13" s="81">
        <v>6812</v>
      </c>
      <c r="C13" s="82" t="s">
        <v>7</v>
      </c>
      <c r="D13" s="83" t="s">
        <v>212</v>
      </c>
      <c r="E13" s="84" t="s">
        <v>213</v>
      </c>
      <c r="F13" s="81" t="s">
        <v>6</v>
      </c>
      <c r="G13" s="86"/>
      <c r="H13" s="86"/>
      <c r="I13" s="86"/>
      <c r="J13" s="86"/>
      <c r="K13" s="87"/>
      <c r="L13" s="29"/>
      <c r="M13" s="29"/>
      <c r="N13" s="88"/>
    </row>
    <row r="14" spans="1:14" ht="18.600000000000001" customHeight="1">
      <c r="A14" s="5">
        <v>10</v>
      </c>
      <c r="B14" s="81">
        <v>6815</v>
      </c>
      <c r="C14" s="82" t="s">
        <v>4</v>
      </c>
      <c r="D14" s="83" t="s">
        <v>178</v>
      </c>
      <c r="E14" s="84" t="s">
        <v>179</v>
      </c>
      <c r="F14" s="81" t="s">
        <v>6</v>
      </c>
      <c r="G14" s="86"/>
      <c r="H14" s="86"/>
      <c r="I14" s="86"/>
      <c r="J14" s="86"/>
      <c r="K14" s="87"/>
      <c r="L14" s="29"/>
      <c r="M14" s="29"/>
      <c r="N14" s="88"/>
    </row>
    <row r="15" spans="1:14" ht="18.600000000000001" customHeight="1">
      <c r="A15" s="5">
        <v>11</v>
      </c>
      <c r="B15" s="81">
        <v>6820</v>
      </c>
      <c r="C15" s="82" t="s">
        <v>4</v>
      </c>
      <c r="D15" s="83" t="s">
        <v>176</v>
      </c>
      <c r="E15" s="84" t="s">
        <v>177</v>
      </c>
      <c r="F15" s="81" t="s">
        <v>6</v>
      </c>
      <c r="G15" s="86"/>
      <c r="H15" s="86"/>
      <c r="I15" s="86"/>
      <c r="J15" s="86"/>
      <c r="K15" s="87"/>
      <c r="L15" s="29"/>
      <c r="M15" s="29"/>
      <c r="N15" s="88"/>
    </row>
    <row r="16" spans="1:14" ht="18.600000000000001" customHeight="1">
      <c r="A16" s="5">
        <v>12</v>
      </c>
      <c r="B16" s="81">
        <v>6823</v>
      </c>
      <c r="C16" s="82" t="s">
        <v>4</v>
      </c>
      <c r="D16" s="83" t="s">
        <v>133</v>
      </c>
      <c r="E16" s="84" t="s">
        <v>185</v>
      </c>
      <c r="F16" s="81" t="s">
        <v>6</v>
      </c>
      <c r="G16" s="86"/>
      <c r="H16" s="86"/>
      <c r="I16" s="86"/>
      <c r="J16" s="86"/>
      <c r="K16" s="87"/>
      <c r="L16" s="29"/>
      <c r="M16" s="29"/>
      <c r="N16" s="88"/>
    </row>
    <row r="17" spans="1:14" ht="18.600000000000001" customHeight="1">
      <c r="A17" s="5">
        <v>13</v>
      </c>
      <c r="B17" s="81">
        <v>6824</v>
      </c>
      <c r="C17" s="82" t="s">
        <v>4</v>
      </c>
      <c r="D17" s="83" t="s">
        <v>188</v>
      </c>
      <c r="E17" s="84" t="s">
        <v>189</v>
      </c>
      <c r="F17" s="89" t="s">
        <v>6</v>
      </c>
      <c r="G17" s="86"/>
      <c r="H17" s="86"/>
      <c r="I17" s="86"/>
      <c r="J17" s="86"/>
      <c r="K17" s="87"/>
      <c r="L17" s="29"/>
      <c r="M17" s="29"/>
      <c r="N17" s="88"/>
    </row>
    <row r="18" spans="1:14" ht="18.600000000000001" customHeight="1">
      <c r="A18" s="5">
        <v>14</v>
      </c>
      <c r="B18" s="81">
        <v>6829</v>
      </c>
      <c r="C18" s="98" t="s">
        <v>7</v>
      </c>
      <c r="D18" s="83" t="s">
        <v>198</v>
      </c>
      <c r="E18" s="84" t="s">
        <v>199</v>
      </c>
      <c r="F18" s="89" t="s">
        <v>6</v>
      </c>
      <c r="G18" s="86"/>
      <c r="H18" s="86"/>
      <c r="I18" s="86"/>
      <c r="J18" s="86"/>
      <c r="K18" s="87"/>
      <c r="L18" s="29"/>
      <c r="M18" s="29"/>
      <c r="N18" s="88"/>
    </row>
    <row r="19" spans="1:14" ht="18.600000000000001" customHeight="1">
      <c r="A19" s="5">
        <v>15</v>
      </c>
      <c r="B19" s="81">
        <v>6833</v>
      </c>
      <c r="C19" s="82" t="s">
        <v>7</v>
      </c>
      <c r="D19" s="83" t="s">
        <v>181</v>
      </c>
      <c r="E19" s="84" t="s">
        <v>182</v>
      </c>
      <c r="F19" s="81" t="s">
        <v>9</v>
      </c>
      <c r="G19" s="86"/>
      <c r="H19" s="86"/>
      <c r="I19" s="86"/>
      <c r="J19" s="86"/>
      <c r="K19" s="87"/>
      <c r="L19" s="29"/>
      <c r="M19" s="29"/>
      <c r="N19" s="88"/>
    </row>
    <row r="20" spans="1:14" ht="18.600000000000001" customHeight="1">
      <c r="A20" s="5">
        <v>16</v>
      </c>
      <c r="B20" s="81">
        <v>6838</v>
      </c>
      <c r="C20" s="82" t="s">
        <v>7</v>
      </c>
      <c r="D20" s="83" t="s">
        <v>111</v>
      </c>
      <c r="E20" s="84" t="s">
        <v>141</v>
      </c>
      <c r="F20" s="81" t="s">
        <v>9</v>
      </c>
      <c r="G20" s="86"/>
      <c r="H20" s="86"/>
      <c r="I20" s="86"/>
      <c r="J20" s="86"/>
      <c r="K20" s="87"/>
      <c r="L20" s="29"/>
      <c r="M20" s="29"/>
      <c r="N20" s="88"/>
    </row>
    <row r="21" spans="1:14" ht="18.600000000000001" customHeight="1">
      <c r="A21" s="5">
        <v>17</v>
      </c>
      <c r="B21" s="5">
        <v>6841</v>
      </c>
      <c r="C21" s="6" t="s">
        <v>7</v>
      </c>
      <c r="D21" s="7" t="s">
        <v>228</v>
      </c>
      <c r="E21" s="8" t="s">
        <v>89</v>
      </c>
      <c r="F21" s="81" t="s">
        <v>9</v>
      </c>
      <c r="G21" s="86"/>
      <c r="H21" s="86"/>
      <c r="I21" s="86"/>
      <c r="J21" s="86"/>
      <c r="K21" s="87"/>
      <c r="L21" s="29"/>
      <c r="M21" s="29"/>
      <c r="N21" s="88"/>
    </row>
    <row r="22" spans="1:14" ht="18.600000000000001" customHeight="1">
      <c r="A22" s="5">
        <v>18</v>
      </c>
      <c r="B22" s="81">
        <v>6847</v>
      </c>
      <c r="C22" s="82" t="s">
        <v>7</v>
      </c>
      <c r="D22" s="83" t="s">
        <v>216</v>
      </c>
      <c r="E22" s="84" t="s">
        <v>217</v>
      </c>
      <c r="F22" s="81" t="s">
        <v>9</v>
      </c>
      <c r="G22" s="86"/>
      <c r="H22" s="86"/>
      <c r="I22" s="86"/>
      <c r="J22" s="86"/>
      <c r="K22" s="87"/>
      <c r="L22" s="29"/>
      <c r="M22" s="29"/>
      <c r="N22" s="88"/>
    </row>
    <row r="23" spans="1:14" ht="18.600000000000001" customHeight="1">
      <c r="A23" s="5">
        <v>19</v>
      </c>
      <c r="B23" s="81">
        <v>6849</v>
      </c>
      <c r="C23" s="82" t="s">
        <v>7</v>
      </c>
      <c r="D23" s="83" t="s">
        <v>210</v>
      </c>
      <c r="E23" s="84" t="s">
        <v>211</v>
      </c>
      <c r="F23" s="81" t="s">
        <v>6</v>
      </c>
      <c r="G23" s="86"/>
      <c r="H23" s="86"/>
      <c r="I23" s="86"/>
      <c r="J23" s="86"/>
      <c r="K23" s="87"/>
      <c r="L23" s="29"/>
      <c r="M23" s="29"/>
      <c r="N23" s="88"/>
    </row>
    <row r="24" spans="1:14" ht="18.600000000000001" customHeight="1">
      <c r="A24" s="5">
        <v>20</v>
      </c>
      <c r="B24" s="81">
        <v>6855</v>
      </c>
      <c r="C24" s="82" t="s">
        <v>7</v>
      </c>
      <c r="D24" s="83" t="s">
        <v>95</v>
      </c>
      <c r="E24" s="84" t="s">
        <v>186</v>
      </c>
      <c r="F24" s="81" t="s">
        <v>5</v>
      </c>
      <c r="G24" s="86"/>
      <c r="H24" s="86"/>
      <c r="I24" s="86"/>
      <c r="J24" s="86"/>
      <c r="K24" s="87"/>
      <c r="L24" s="29"/>
      <c r="M24" s="29"/>
      <c r="N24" s="88"/>
    </row>
    <row r="25" spans="1:14" ht="18.600000000000001" customHeight="1">
      <c r="A25" s="5">
        <v>21</v>
      </c>
      <c r="B25" s="5">
        <v>6856</v>
      </c>
      <c r="C25" s="6" t="s">
        <v>7</v>
      </c>
      <c r="D25" s="7" t="s">
        <v>234</v>
      </c>
      <c r="E25" s="8" t="s">
        <v>235</v>
      </c>
      <c r="F25" s="81" t="s">
        <v>6</v>
      </c>
      <c r="G25" s="86"/>
      <c r="H25" s="86"/>
      <c r="I25" s="86"/>
      <c r="J25" s="86"/>
      <c r="K25" s="87"/>
      <c r="L25" s="29"/>
      <c r="M25" s="29"/>
      <c r="N25" s="88"/>
    </row>
    <row r="26" spans="1:14" ht="18.600000000000001" customHeight="1">
      <c r="A26" s="5">
        <v>22</v>
      </c>
      <c r="B26" s="5">
        <v>7041</v>
      </c>
      <c r="C26" s="6" t="s">
        <v>4</v>
      </c>
      <c r="D26" s="7" t="s">
        <v>174</v>
      </c>
      <c r="E26" s="8" t="s">
        <v>175</v>
      </c>
      <c r="F26" s="81" t="s">
        <v>6</v>
      </c>
      <c r="G26" s="86"/>
      <c r="H26" s="86"/>
      <c r="I26" s="86"/>
      <c r="J26" s="86"/>
      <c r="K26" s="87"/>
      <c r="L26" s="29"/>
      <c r="M26" s="29"/>
      <c r="N26" s="88"/>
    </row>
    <row r="27" spans="1:14" ht="18.600000000000001" customHeight="1">
      <c r="A27" s="5">
        <v>23</v>
      </c>
      <c r="B27" s="5">
        <v>7044</v>
      </c>
      <c r="C27" s="6" t="s">
        <v>7</v>
      </c>
      <c r="D27" s="7" t="s">
        <v>227</v>
      </c>
      <c r="E27" s="8" t="s">
        <v>88</v>
      </c>
      <c r="F27" s="81" t="s">
        <v>5</v>
      </c>
      <c r="G27" s="86"/>
      <c r="H27" s="86"/>
      <c r="I27" s="86"/>
      <c r="J27" s="86"/>
      <c r="K27" s="87"/>
      <c r="L27" s="29"/>
      <c r="M27" s="29"/>
      <c r="N27" s="88"/>
    </row>
    <row r="28" spans="1:14" ht="18.600000000000001" customHeight="1">
      <c r="A28" s="5">
        <v>24</v>
      </c>
      <c r="B28" s="81">
        <v>7045</v>
      </c>
      <c r="C28" s="82" t="s">
        <v>4</v>
      </c>
      <c r="D28" s="83" t="s">
        <v>220</v>
      </c>
      <c r="E28" s="84" t="s">
        <v>221</v>
      </c>
      <c r="F28" s="81" t="s">
        <v>9</v>
      </c>
      <c r="G28" s="86"/>
      <c r="H28" s="86"/>
      <c r="I28" s="86"/>
      <c r="J28" s="86"/>
      <c r="K28" s="87"/>
      <c r="L28" s="29"/>
      <c r="M28" s="29"/>
      <c r="N28" s="88"/>
    </row>
    <row r="29" spans="1:14" ht="18.600000000000001" customHeight="1">
      <c r="A29" s="5">
        <v>25</v>
      </c>
      <c r="B29" s="5">
        <v>7047</v>
      </c>
      <c r="C29" s="6" t="s">
        <v>7</v>
      </c>
      <c r="D29" s="7" t="s">
        <v>204</v>
      </c>
      <c r="E29" s="8" t="s">
        <v>205</v>
      </c>
      <c r="F29" s="5" t="s">
        <v>5</v>
      </c>
      <c r="G29" s="86"/>
      <c r="H29" s="86"/>
      <c r="I29" s="86"/>
      <c r="J29" s="86"/>
      <c r="K29" s="87"/>
      <c r="L29" s="29"/>
      <c r="M29" s="29"/>
      <c r="N29" s="88"/>
    </row>
    <row r="30" spans="1:14" ht="18.600000000000001" customHeight="1">
      <c r="A30" s="5">
        <v>26</v>
      </c>
      <c r="B30" s="5">
        <v>7090</v>
      </c>
      <c r="C30" s="6" t="s">
        <v>7</v>
      </c>
      <c r="D30" s="7" t="s">
        <v>222</v>
      </c>
      <c r="E30" s="8" t="s">
        <v>98</v>
      </c>
      <c r="F30" s="81" t="s">
        <v>9</v>
      </c>
      <c r="G30" s="86"/>
      <c r="H30" s="86"/>
      <c r="I30" s="86"/>
      <c r="J30" s="86"/>
      <c r="K30" s="87"/>
      <c r="L30" s="29"/>
      <c r="M30" s="29"/>
      <c r="N30" s="88"/>
    </row>
    <row r="31" spans="1:14" ht="18.600000000000001" customHeight="1">
      <c r="A31" s="5">
        <v>27</v>
      </c>
      <c r="B31" s="81">
        <v>7091</v>
      </c>
      <c r="C31" s="82" t="s">
        <v>4</v>
      </c>
      <c r="D31" s="83" t="s">
        <v>171</v>
      </c>
      <c r="E31" s="84" t="s">
        <v>125</v>
      </c>
      <c r="F31" s="81" t="s">
        <v>5</v>
      </c>
      <c r="G31" s="86"/>
      <c r="H31" s="86"/>
      <c r="I31" s="86"/>
      <c r="J31" s="86"/>
      <c r="K31" s="87"/>
      <c r="L31" s="29"/>
      <c r="M31" s="29"/>
      <c r="N31" s="88"/>
    </row>
    <row r="32" spans="1:14" ht="18.600000000000001" customHeight="1">
      <c r="A32" s="5">
        <v>28</v>
      </c>
      <c r="B32" s="81">
        <v>7139</v>
      </c>
      <c r="C32" s="82" t="s">
        <v>7</v>
      </c>
      <c r="D32" s="83" t="s">
        <v>190</v>
      </c>
      <c r="E32" s="84" t="s">
        <v>191</v>
      </c>
      <c r="F32" s="81" t="s">
        <v>5</v>
      </c>
      <c r="G32" s="86"/>
      <c r="H32" s="86"/>
      <c r="I32" s="86"/>
      <c r="J32" s="86"/>
      <c r="K32" s="87"/>
      <c r="L32" s="29"/>
      <c r="M32" s="29"/>
      <c r="N32" s="88"/>
    </row>
    <row r="33" spans="1:14" ht="18.600000000000001" customHeight="1">
      <c r="A33" s="5">
        <v>29</v>
      </c>
      <c r="B33" s="81">
        <v>7163</v>
      </c>
      <c r="C33" s="82" t="s">
        <v>7</v>
      </c>
      <c r="D33" s="83" t="s">
        <v>206</v>
      </c>
      <c r="E33" s="84" t="s">
        <v>207</v>
      </c>
      <c r="F33" s="81" t="s">
        <v>5</v>
      </c>
      <c r="G33" s="86"/>
      <c r="H33" s="86"/>
      <c r="I33" s="86"/>
      <c r="J33" s="86"/>
      <c r="K33" s="87"/>
      <c r="L33" s="29"/>
      <c r="M33" s="29"/>
      <c r="N33" s="88"/>
    </row>
    <row r="34" spans="1:14" ht="18.600000000000001" customHeight="1">
      <c r="A34" s="5">
        <v>30</v>
      </c>
      <c r="B34" s="81">
        <v>7164</v>
      </c>
      <c r="C34" s="82" t="s">
        <v>7</v>
      </c>
      <c r="D34" s="83" t="s">
        <v>172</v>
      </c>
      <c r="E34" s="84" t="s">
        <v>173</v>
      </c>
      <c r="F34" s="81" t="s">
        <v>5</v>
      </c>
      <c r="G34" s="86"/>
      <c r="H34" s="86"/>
      <c r="I34" s="86"/>
      <c r="J34" s="86"/>
      <c r="K34" s="87"/>
      <c r="L34" s="29"/>
      <c r="M34" s="29"/>
      <c r="N34" s="88"/>
    </row>
    <row r="35" spans="1:14" ht="18.600000000000001" customHeight="1">
      <c r="A35" s="5">
        <v>31</v>
      </c>
      <c r="B35" s="81">
        <v>7165</v>
      </c>
      <c r="C35" s="82" t="s">
        <v>4</v>
      </c>
      <c r="D35" s="83" t="s">
        <v>215</v>
      </c>
      <c r="E35" s="84" t="s">
        <v>140</v>
      </c>
      <c r="F35" s="81" t="s">
        <v>5</v>
      </c>
      <c r="G35" s="86"/>
      <c r="H35" s="86"/>
      <c r="I35" s="86"/>
      <c r="J35" s="86"/>
      <c r="K35" s="87"/>
      <c r="L35" s="88"/>
      <c r="M35" s="16"/>
      <c r="N35" s="88"/>
    </row>
    <row r="36" spans="1:14" ht="18.600000000000001" customHeight="1">
      <c r="A36" s="5">
        <v>32</v>
      </c>
      <c r="B36" s="5">
        <v>7170</v>
      </c>
      <c r="C36" s="6" t="s">
        <v>7</v>
      </c>
      <c r="D36" s="7" t="s">
        <v>233</v>
      </c>
      <c r="E36" s="8" t="s">
        <v>108</v>
      </c>
      <c r="F36" s="81" t="s">
        <v>6</v>
      </c>
      <c r="G36" s="86"/>
      <c r="H36" s="86"/>
      <c r="I36" s="86"/>
      <c r="J36" s="86"/>
      <c r="K36" s="87"/>
      <c r="L36" s="88"/>
      <c r="M36" s="16"/>
      <c r="N36" s="88"/>
    </row>
    <row r="37" spans="1:14" ht="18.600000000000001" customHeight="1">
      <c r="A37" s="5">
        <v>33</v>
      </c>
      <c r="B37" s="81">
        <v>7171</v>
      </c>
      <c r="C37" s="82" t="s">
        <v>7</v>
      </c>
      <c r="D37" s="83" t="s">
        <v>183</v>
      </c>
      <c r="E37" s="84" t="s">
        <v>184</v>
      </c>
      <c r="F37" s="81" t="s">
        <v>5</v>
      </c>
      <c r="G37" s="86"/>
      <c r="H37" s="86"/>
      <c r="I37" s="86"/>
      <c r="J37" s="86"/>
      <c r="K37" s="87"/>
      <c r="L37" s="88"/>
      <c r="M37" s="16"/>
      <c r="N37" s="88"/>
    </row>
    <row r="38" spans="1:14" ht="18.75" customHeight="1">
      <c r="A38" s="5">
        <v>34</v>
      </c>
      <c r="B38" s="81">
        <v>7172</v>
      </c>
      <c r="C38" s="82" t="s">
        <v>4</v>
      </c>
      <c r="D38" s="83" t="s">
        <v>214</v>
      </c>
      <c r="E38" s="84" t="s">
        <v>83</v>
      </c>
      <c r="F38" s="81" t="s">
        <v>5</v>
      </c>
      <c r="G38" s="86"/>
      <c r="H38" s="86"/>
      <c r="I38" s="16"/>
      <c r="J38" s="86"/>
      <c r="K38" s="87"/>
      <c r="L38" s="88"/>
      <c r="M38" s="16"/>
      <c r="N38" s="88"/>
    </row>
    <row r="39" spans="1:14" ht="18.600000000000001" customHeight="1">
      <c r="A39" s="5">
        <v>35</v>
      </c>
      <c r="B39" s="5">
        <v>7173</v>
      </c>
      <c r="C39" s="6" t="s">
        <v>7</v>
      </c>
      <c r="D39" s="7" t="s">
        <v>223</v>
      </c>
      <c r="E39" s="8" t="s">
        <v>224</v>
      </c>
      <c r="F39" s="81" t="s">
        <v>9</v>
      </c>
      <c r="G39" s="3"/>
      <c r="H39" s="3"/>
      <c r="I39" s="74"/>
      <c r="J39" s="86"/>
      <c r="K39" s="87"/>
      <c r="L39" s="97"/>
      <c r="M39" s="16"/>
      <c r="N39" s="88"/>
    </row>
    <row r="40" spans="1:14" ht="18.600000000000001" customHeight="1">
      <c r="A40" s="5">
        <v>36</v>
      </c>
      <c r="B40" s="81">
        <v>7174</v>
      </c>
      <c r="C40" s="90" t="s">
        <v>7</v>
      </c>
      <c r="D40" s="91" t="s">
        <v>201</v>
      </c>
      <c r="E40" s="92" t="s">
        <v>202</v>
      </c>
      <c r="F40" s="85" t="s">
        <v>6</v>
      </c>
      <c r="G40" s="3"/>
      <c r="H40" s="3"/>
      <c r="I40" s="3"/>
      <c r="J40" s="3"/>
      <c r="K40" s="4"/>
    </row>
    <row r="41" spans="1:14" ht="18.600000000000001" customHeight="1">
      <c r="A41" s="5">
        <v>37</v>
      </c>
      <c r="B41" s="81">
        <v>7180</v>
      </c>
      <c r="C41" s="82" t="s">
        <v>7</v>
      </c>
      <c r="D41" s="83" t="s">
        <v>187</v>
      </c>
      <c r="E41" s="84" t="s">
        <v>97</v>
      </c>
      <c r="F41" s="81" t="s">
        <v>5</v>
      </c>
      <c r="G41" s="3"/>
      <c r="H41" s="3"/>
      <c r="I41" s="3"/>
      <c r="J41" s="3"/>
      <c r="K41" s="4"/>
    </row>
    <row r="42" spans="1:14" ht="18.600000000000001" customHeight="1">
      <c r="A42" s="5">
        <v>38</v>
      </c>
      <c r="B42" s="81">
        <v>7273</v>
      </c>
      <c r="C42" s="82" t="s">
        <v>7</v>
      </c>
      <c r="D42" s="83" t="s">
        <v>195</v>
      </c>
      <c r="E42" s="84" t="s">
        <v>196</v>
      </c>
      <c r="F42" s="81" t="s">
        <v>5</v>
      </c>
      <c r="G42" s="3"/>
      <c r="H42" s="3"/>
      <c r="I42" s="3"/>
      <c r="J42" s="3"/>
      <c r="K42" s="4"/>
    </row>
    <row r="43" spans="1:14" ht="18.600000000000001" customHeight="1">
      <c r="A43" s="5">
        <v>39</v>
      </c>
      <c r="B43" s="93">
        <v>7423</v>
      </c>
      <c r="C43" s="94" t="s">
        <v>4</v>
      </c>
      <c r="D43" s="95" t="s">
        <v>193</v>
      </c>
      <c r="E43" s="96" t="s">
        <v>194</v>
      </c>
      <c r="F43" s="81" t="s">
        <v>5</v>
      </c>
      <c r="G43" s="32"/>
      <c r="H43" s="32"/>
      <c r="I43" s="32"/>
      <c r="J43" s="3"/>
      <c r="K43" s="4"/>
    </row>
    <row r="44" spans="1:14" ht="18.600000000000001" customHeight="1">
      <c r="A44" s="5">
        <v>40</v>
      </c>
      <c r="B44" s="5">
        <v>7440</v>
      </c>
      <c r="C44" s="6" t="s">
        <v>7</v>
      </c>
      <c r="D44" s="7" t="s">
        <v>225</v>
      </c>
      <c r="E44" s="8" t="s">
        <v>226</v>
      </c>
      <c r="F44" s="81" t="s">
        <v>6</v>
      </c>
      <c r="G44" s="144"/>
      <c r="H44" s="144"/>
      <c r="I44" s="144"/>
      <c r="J44" s="3"/>
      <c r="K44" s="4"/>
    </row>
    <row r="45" spans="1:14" ht="18.600000000000001" customHeight="1">
      <c r="A45" s="5">
        <v>41</v>
      </c>
      <c r="B45" s="81">
        <v>7562</v>
      </c>
      <c r="C45" s="82" t="s">
        <v>4</v>
      </c>
      <c r="D45" s="83" t="s">
        <v>197</v>
      </c>
      <c r="E45" s="84" t="s">
        <v>143</v>
      </c>
      <c r="F45" s="81" t="s">
        <v>6</v>
      </c>
      <c r="G45" s="3"/>
      <c r="H45" s="3"/>
      <c r="I45" s="3"/>
      <c r="J45" s="3"/>
      <c r="K45" s="14"/>
    </row>
    <row r="46" spans="1:14" ht="18.600000000000001" customHeight="1">
      <c r="A46" s="5">
        <v>42</v>
      </c>
      <c r="B46" s="5">
        <v>7566</v>
      </c>
      <c r="C46" s="6" t="s">
        <v>4</v>
      </c>
      <c r="D46" s="7" t="s">
        <v>170</v>
      </c>
      <c r="E46" s="8" t="s">
        <v>105</v>
      </c>
      <c r="F46" s="81" t="s">
        <v>9</v>
      </c>
      <c r="G46" s="3"/>
      <c r="H46" s="3"/>
      <c r="I46" s="3"/>
      <c r="J46" s="3"/>
      <c r="K46" s="14"/>
    </row>
    <row r="47" spans="1:14" ht="18.600000000000001" customHeight="1">
      <c r="A47" s="5">
        <v>43</v>
      </c>
      <c r="B47" s="123">
        <v>7588</v>
      </c>
      <c r="C47" s="150" t="s">
        <v>7</v>
      </c>
      <c r="D47" s="151" t="s">
        <v>168</v>
      </c>
      <c r="E47" s="152" t="s">
        <v>169</v>
      </c>
      <c r="F47" s="166" t="s">
        <v>67</v>
      </c>
      <c r="G47" s="3"/>
      <c r="H47" s="3"/>
      <c r="I47" s="3"/>
      <c r="J47" s="3"/>
      <c r="K47" s="14"/>
    </row>
    <row r="48" spans="1:14" ht="18.600000000000001" customHeight="1">
      <c r="A48" s="5">
        <v>44</v>
      </c>
      <c r="B48" s="5">
        <v>7729</v>
      </c>
      <c r="C48" s="6" t="s">
        <v>7</v>
      </c>
      <c r="D48" s="7" t="s">
        <v>229</v>
      </c>
      <c r="E48" s="8" t="s">
        <v>230</v>
      </c>
      <c r="F48" s="12" t="s">
        <v>6</v>
      </c>
      <c r="G48" s="3"/>
      <c r="H48" s="3"/>
      <c r="I48" s="3"/>
      <c r="J48" s="3"/>
      <c r="K48" s="14"/>
    </row>
    <row r="49" spans="1:11" ht="18.600000000000001" customHeight="1">
      <c r="A49" s="5">
        <v>45</v>
      </c>
      <c r="B49" s="81">
        <v>7740</v>
      </c>
      <c r="C49" s="82" t="s">
        <v>4</v>
      </c>
      <c r="D49" s="83" t="s">
        <v>218</v>
      </c>
      <c r="E49" s="84" t="s">
        <v>219</v>
      </c>
      <c r="F49" s="89" t="s">
        <v>9</v>
      </c>
      <c r="G49" s="3"/>
      <c r="H49" s="3"/>
      <c r="I49" s="3"/>
      <c r="J49" s="3"/>
      <c r="K49" s="14"/>
    </row>
    <row r="50" spans="1:11" ht="18.600000000000001" customHeight="1">
      <c r="A50" s="5">
        <v>46</v>
      </c>
      <c r="B50" s="5">
        <v>7741</v>
      </c>
      <c r="C50" s="6" t="s">
        <v>4</v>
      </c>
      <c r="D50" s="7" t="s">
        <v>231</v>
      </c>
      <c r="E50" s="8" t="s">
        <v>232</v>
      </c>
      <c r="F50" s="12" t="s">
        <v>9</v>
      </c>
      <c r="G50" s="3"/>
      <c r="H50" s="3"/>
      <c r="I50" s="3"/>
      <c r="J50" s="3"/>
      <c r="K50" s="14"/>
    </row>
    <row r="51" spans="1:11" ht="18.600000000000001" customHeight="1">
      <c r="A51" s="5">
        <v>47</v>
      </c>
      <c r="B51" s="79">
        <v>7803</v>
      </c>
      <c r="C51" s="173" t="s">
        <v>7</v>
      </c>
      <c r="D51" s="174" t="s">
        <v>300</v>
      </c>
      <c r="E51" s="175" t="s">
        <v>301</v>
      </c>
      <c r="F51" s="176">
        <v>2564</v>
      </c>
      <c r="G51" s="3"/>
      <c r="H51" s="3"/>
      <c r="I51" s="3"/>
      <c r="J51" s="3"/>
      <c r="K51" s="14"/>
    </row>
    <row r="52" spans="1:11" ht="18.600000000000001" customHeight="1">
      <c r="A52" s="5"/>
      <c r="B52" s="5"/>
      <c r="C52" s="6"/>
      <c r="D52" s="7"/>
      <c r="E52" s="8"/>
      <c r="F52" s="12"/>
      <c r="G52" s="3"/>
      <c r="H52" s="3"/>
      <c r="I52" s="3"/>
      <c r="J52" s="3"/>
      <c r="K52" s="14"/>
    </row>
    <row r="53" spans="1:11" ht="18.600000000000001" customHeight="1">
      <c r="A53" s="182"/>
      <c r="B53" s="182"/>
      <c r="C53" s="147"/>
      <c r="D53" s="187"/>
      <c r="E53" s="187"/>
      <c r="F53" s="188"/>
      <c r="G53" s="144"/>
      <c r="H53" s="144"/>
      <c r="I53" s="144"/>
      <c r="J53" s="144"/>
      <c r="K53" s="144"/>
    </row>
    <row r="54" spans="1:11" ht="18.600000000000001" customHeight="1">
      <c r="A54" s="15"/>
      <c r="B54" s="16" t="s">
        <v>8</v>
      </c>
      <c r="C54">
        <f>COUNTIF(C5:C52,"เด็กชาย")</f>
        <v>27</v>
      </c>
      <c r="D54" s="17"/>
      <c r="E54" s="17"/>
    </row>
    <row r="55" spans="1:11" ht="18.600000000000001" customHeight="1">
      <c r="A55" s="15"/>
      <c r="B55" s="16" t="s">
        <v>11</v>
      </c>
      <c r="C55">
        <f>COUNTIF(C5:C52,"เด็กหญิง")</f>
        <v>19</v>
      </c>
      <c r="D55" s="17"/>
      <c r="E55" s="17"/>
    </row>
    <row r="56" spans="1:11" ht="18.600000000000001" customHeight="1">
      <c r="A56" s="15"/>
      <c r="B56"/>
      <c r="C56">
        <f>SUM(C54:C55)</f>
        <v>46</v>
      </c>
      <c r="D56" s="17"/>
      <c r="E56" s="17"/>
    </row>
    <row r="57" spans="1:11" ht="18.600000000000001" customHeight="1">
      <c r="A57" s="15"/>
      <c r="B57" s="18"/>
      <c r="C57" s="18"/>
      <c r="D57" s="17"/>
      <c r="E57" s="17"/>
    </row>
    <row r="58" spans="1:11" ht="18.600000000000001" customHeight="1">
      <c r="A58" s="15"/>
      <c r="B58" s="18"/>
      <c r="C58" s="18"/>
      <c r="D58" s="17"/>
      <c r="E58" s="17"/>
    </row>
    <row r="59" spans="1:11" ht="18.600000000000001" customHeight="1">
      <c r="A59" s="15"/>
      <c r="B59" s="18"/>
      <c r="C59" s="18"/>
      <c r="D59" s="17"/>
      <c r="E59" s="17"/>
    </row>
    <row r="60" spans="1:11" ht="18.600000000000001" customHeight="1">
      <c r="A60" s="15"/>
      <c r="B60" s="18"/>
      <c r="C60" s="18"/>
      <c r="D60" s="17"/>
      <c r="E60" s="17"/>
    </row>
    <row r="61" spans="1:11">
      <c r="A61" s="15"/>
      <c r="B61" s="18"/>
      <c r="C61" s="18"/>
      <c r="D61" s="17"/>
      <c r="E61" s="17"/>
    </row>
    <row r="62" spans="1:11">
      <c r="A62" s="15"/>
      <c r="B62" s="18"/>
      <c r="C62" s="18"/>
      <c r="D62" s="17"/>
      <c r="E62" s="17"/>
    </row>
    <row r="63" spans="1:11">
      <c r="A63" s="15"/>
      <c r="B63" s="18"/>
      <c r="C63" s="18"/>
      <c r="D63" s="17"/>
      <c r="E63" s="17"/>
    </row>
    <row r="64" spans="1:11">
      <c r="A64" s="15"/>
      <c r="B64" s="18"/>
      <c r="C64" s="18"/>
      <c r="D64" s="17"/>
      <c r="E64" s="17"/>
    </row>
    <row r="65" spans="1:5">
      <c r="A65" s="15"/>
      <c r="B65" s="18"/>
      <c r="C65" s="18"/>
      <c r="D65" s="17"/>
      <c r="E65" s="17"/>
    </row>
    <row r="66" spans="1:5">
      <c r="A66" s="15"/>
      <c r="B66" s="18"/>
      <c r="C66" s="18"/>
      <c r="D66" s="17"/>
      <c r="E66" s="17"/>
    </row>
    <row r="67" spans="1:5">
      <c r="A67" s="15"/>
      <c r="B67" s="18"/>
      <c r="C67" s="18"/>
      <c r="D67" s="17"/>
      <c r="E67" s="17"/>
    </row>
    <row r="68" spans="1:5">
      <c r="A68" s="15"/>
      <c r="B68" s="18"/>
      <c r="C68" s="18"/>
      <c r="D68" s="17"/>
      <c r="E68" s="17"/>
    </row>
    <row r="69" spans="1:5">
      <c r="A69" s="15"/>
      <c r="B69" s="18"/>
      <c r="C69" s="18"/>
      <c r="D69" s="17"/>
      <c r="E69" s="17"/>
    </row>
    <row r="70" spans="1:5">
      <c r="A70" s="15"/>
      <c r="B70" s="18"/>
      <c r="C70" s="18"/>
      <c r="D70" s="17"/>
      <c r="E70" s="17"/>
    </row>
    <row r="71" spans="1:5">
      <c r="A71" s="15"/>
      <c r="B71" s="18"/>
      <c r="C71" s="18"/>
      <c r="D71" s="17"/>
      <c r="E71" s="17"/>
    </row>
    <row r="72" spans="1:5">
      <c r="A72" s="15"/>
      <c r="B72" s="18"/>
      <c r="C72" s="18"/>
      <c r="D72" s="17"/>
      <c r="E72" s="17"/>
    </row>
    <row r="73" spans="1:5">
      <c r="A73" s="15"/>
      <c r="B73" s="18"/>
      <c r="C73" s="18"/>
      <c r="D73" s="17"/>
      <c r="E73" s="17"/>
    </row>
    <row r="74" spans="1:5">
      <c r="A74" s="15"/>
      <c r="B74" s="18"/>
      <c r="C74" s="18"/>
      <c r="D74" s="17"/>
      <c r="E74" s="17"/>
    </row>
    <row r="75" spans="1:5">
      <c r="A75" s="15"/>
      <c r="B75" s="18"/>
      <c r="C75" s="18"/>
      <c r="D75" s="17"/>
      <c r="E75" s="17"/>
    </row>
    <row r="76" spans="1:5">
      <c r="A76" s="15"/>
      <c r="B76" s="18"/>
      <c r="C76" s="18"/>
      <c r="D76" s="17"/>
      <c r="E76" s="17"/>
    </row>
    <row r="77" spans="1:5">
      <c r="A77" s="15"/>
      <c r="B77" s="18"/>
      <c r="C77" s="18"/>
      <c r="D77" s="17"/>
      <c r="E77" s="17"/>
    </row>
    <row r="78" spans="1:5">
      <c r="A78" s="15"/>
      <c r="B78" s="18"/>
      <c r="C78" s="18"/>
      <c r="D78" s="17"/>
      <c r="E78" s="17"/>
    </row>
    <row r="79" spans="1:5">
      <c r="A79" s="15"/>
      <c r="B79" s="18"/>
      <c r="C79" s="18"/>
      <c r="D79" s="17"/>
      <c r="E79" s="17"/>
    </row>
    <row r="80" spans="1:5">
      <c r="A80" s="15"/>
      <c r="B80" s="18"/>
      <c r="C80" s="18"/>
      <c r="D80" s="17"/>
      <c r="E80" s="17"/>
    </row>
    <row r="81" spans="1:5">
      <c r="A81" s="15"/>
      <c r="B81" s="18"/>
      <c r="C81" s="18"/>
      <c r="D81" s="17"/>
      <c r="E81" s="17"/>
    </row>
    <row r="82" spans="1:5">
      <c r="A82" s="15"/>
      <c r="B82" s="18"/>
      <c r="C82" s="18"/>
      <c r="D82" s="17"/>
      <c r="E82" s="17"/>
    </row>
    <row r="83" spans="1:5">
      <c r="A83" s="15"/>
      <c r="B83" s="18"/>
      <c r="C83" s="18"/>
      <c r="D83" s="17"/>
      <c r="E83" s="17"/>
    </row>
    <row r="84" spans="1:5">
      <c r="A84" s="15"/>
      <c r="B84" s="18"/>
      <c r="C84" s="18"/>
      <c r="D84" s="17"/>
      <c r="E84" s="17"/>
    </row>
    <row r="85" spans="1:5">
      <c r="A85" s="15"/>
      <c r="B85" s="18"/>
      <c r="C85" s="18"/>
      <c r="D85" s="17"/>
      <c r="E85" s="17"/>
    </row>
    <row r="86" spans="1:5">
      <c r="A86" s="15"/>
      <c r="B86" s="18"/>
      <c r="C86" s="18"/>
      <c r="D86" s="17"/>
      <c r="E86" s="17"/>
    </row>
    <row r="87" spans="1:5">
      <c r="A87" s="15"/>
      <c r="B87" s="18"/>
      <c r="C87" s="18"/>
      <c r="D87" s="17"/>
      <c r="E87" s="17"/>
    </row>
    <row r="88" spans="1:5">
      <c r="A88" s="15"/>
      <c r="B88" s="18"/>
      <c r="C88" s="18"/>
      <c r="D88" s="17"/>
      <c r="E88" s="17"/>
    </row>
    <row r="89" spans="1:5">
      <c r="A89" s="15"/>
      <c r="B89" s="18"/>
      <c r="C89" s="18"/>
      <c r="D89" s="17"/>
      <c r="E89" s="17"/>
    </row>
    <row r="90" spans="1:5">
      <c r="A90" s="15"/>
      <c r="B90" s="18"/>
      <c r="C90" s="18"/>
      <c r="D90" s="17"/>
      <c r="E90" s="17"/>
    </row>
    <row r="91" spans="1:5">
      <c r="A91" s="15"/>
      <c r="B91" s="18"/>
      <c r="C91" s="18"/>
      <c r="D91" s="17"/>
      <c r="E91" s="17"/>
    </row>
    <row r="92" spans="1:5">
      <c r="A92" s="15"/>
      <c r="B92" s="18"/>
      <c r="C92" s="18"/>
      <c r="D92" s="17"/>
      <c r="E92" s="17"/>
    </row>
    <row r="93" spans="1:5">
      <c r="A93" s="15"/>
      <c r="B93" s="18"/>
      <c r="C93" s="18"/>
      <c r="D93" s="17"/>
      <c r="E93" s="17"/>
    </row>
    <row r="94" spans="1:5">
      <c r="A94" s="15"/>
      <c r="B94" s="18"/>
      <c r="C94" s="18"/>
      <c r="D94" s="17"/>
      <c r="E94" s="17"/>
    </row>
    <row r="95" spans="1:5">
      <c r="A95" s="15"/>
      <c r="B95" s="18"/>
      <c r="C95" s="18"/>
      <c r="D95" s="17"/>
      <c r="E95" s="17"/>
    </row>
    <row r="96" spans="1:5">
      <c r="A96" s="15"/>
      <c r="B96" s="18"/>
      <c r="C96" s="18"/>
      <c r="D96" s="17"/>
      <c r="E96" s="17"/>
    </row>
    <row r="97" spans="1:2">
      <c r="A97" s="15"/>
      <c r="B97" s="18"/>
    </row>
  </sheetData>
  <protectedRanges>
    <protectedRange sqref="B42:E42" name="ช่วง1_3"/>
    <protectedRange sqref="B43:E44" name="ช่วง1_3_1"/>
    <protectedRange sqref="B33:E33 C34" name="ช่วง1_3_2"/>
  </protectedRanges>
  <mergeCells count="4">
    <mergeCell ref="A1:K1"/>
    <mergeCell ref="A2:K2"/>
    <mergeCell ref="A3:K3"/>
    <mergeCell ref="C4:E4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85" orientation="portrait" r:id="rId1"/>
  <headerFooter alignWithMargins="0">
    <oddHeader>&amp;R&amp;D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2060"/>
    <pageSetUpPr fitToPage="1"/>
  </sheetPr>
  <dimension ref="A1:O93"/>
  <sheetViews>
    <sheetView topLeftCell="A45" zoomScale="170" zoomScaleNormal="170" zoomScalePageLayoutView="160" workbookViewId="0">
      <selection activeCell="E56" sqref="E56"/>
    </sheetView>
  </sheetViews>
  <sheetFormatPr defaultColWidth="0" defaultRowHeight="21"/>
  <cols>
    <col min="1" max="1" width="5" style="1" customWidth="1"/>
    <col min="2" max="2" width="11.44140625" style="1" customWidth="1"/>
    <col min="3" max="3" width="6.88671875" style="15" customWidth="1"/>
    <col min="4" max="4" width="9.6640625" style="1" customWidth="1"/>
    <col min="5" max="5" width="11.5546875" style="1" customWidth="1"/>
    <col min="6" max="12" width="8.109375" style="1" customWidth="1"/>
    <col min="13" max="13" width="8.109375" customWidth="1"/>
    <col min="14" max="14" width="8.109375" style="1" customWidth="1"/>
    <col min="15" max="15" width="0" style="1" hidden="1" customWidth="1"/>
    <col min="16" max="16384" width="8.109375" style="1" hidden="1"/>
  </cols>
  <sheetData>
    <row r="1" spans="1:14" ht="18.600000000000001" customHeight="1">
      <c r="A1" s="724" t="s">
        <v>32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4" ht="18.600000000000001" customHeight="1">
      <c r="A2" s="754" t="s">
        <v>80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</row>
    <row r="3" spans="1:14" ht="18.600000000000001" customHeight="1">
      <c r="A3" s="828" t="s">
        <v>31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</row>
    <row r="4" spans="1:14" ht="26.25" customHeight="1">
      <c r="A4" s="141" t="s">
        <v>0</v>
      </c>
      <c r="B4" s="141" t="s">
        <v>1</v>
      </c>
      <c r="C4" s="832" t="s">
        <v>2</v>
      </c>
      <c r="D4" s="832"/>
      <c r="E4" s="829"/>
      <c r="F4" s="2" t="s">
        <v>3</v>
      </c>
      <c r="G4" s="3"/>
      <c r="H4" s="3"/>
      <c r="I4" s="3"/>
      <c r="J4" s="3"/>
      <c r="K4" s="4"/>
    </row>
    <row r="5" spans="1:14" ht="18.600000000000001" customHeight="1">
      <c r="A5" s="5">
        <v>1</v>
      </c>
      <c r="B5" s="123">
        <v>6572</v>
      </c>
      <c r="C5" s="165" t="s">
        <v>4</v>
      </c>
      <c r="D5" s="151" t="s">
        <v>161</v>
      </c>
      <c r="E5" s="152" t="s">
        <v>162</v>
      </c>
      <c r="F5" s="166" t="s">
        <v>12</v>
      </c>
      <c r="G5" s="86"/>
      <c r="H5" s="86"/>
      <c r="I5" s="86"/>
      <c r="J5" s="86"/>
      <c r="K5" s="87"/>
      <c r="L5" s="29"/>
      <c r="M5" s="29"/>
      <c r="N5" s="88"/>
    </row>
    <row r="6" spans="1:14" ht="18.600000000000001" customHeight="1">
      <c r="A6" s="5">
        <v>2</v>
      </c>
      <c r="B6" s="81">
        <v>6741</v>
      </c>
      <c r="C6" s="90" t="s">
        <v>4</v>
      </c>
      <c r="D6" s="91" t="s">
        <v>238</v>
      </c>
      <c r="E6" s="92" t="s">
        <v>239</v>
      </c>
      <c r="F6" s="89" t="s">
        <v>5</v>
      </c>
      <c r="G6" s="86"/>
      <c r="H6" s="86"/>
      <c r="I6" s="86"/>
      <c r="J6" s="86"/>
      <c r="K6" s="87"/>
      <c r="L6" s="29"/>
      <c r="M6" s="29"/>
      <c r="N6" s="88"/>
    </row>
    <row r="7" spans="1:14" ht="18.600000000000001" customHeight="1">
      <c r="A7" s="5">
        <v>3</v>
      </c>
      <c r="B7" s="81">
        <v>6798</v>
      </c>
      <c r="C7" s="98" t="s">
        <v>4</v>
      </c>
      <c r="D7" s="91" t="s">
        <v>87</v>
      </c>
      <c r="E7" s="92" t="s">
        <v>279</v>
      </c>
      <c r="F7" s="81" t="s">
        <v>6</v>
      </c>
      <c r="G7" s="86"/>
      <c r="H7" s="86"/>
      <c r="I7" s="86"/>
      <c r="J7" s="86"/>
      <c r="K7" s="87"/>
      <c r="L7" s="29"/>
      <c r="M7" s="29"/>
      <c r="N7" s="88"/>
    </row>
    <row r="8" spans="1:14" ht="18.600000000000001" customHeight="1">
      <c r="A8" s="5">
        <v>4</v>
      </c>
      <c r="B8" s="81">
        <v>6800</v>
      </c>
      <c r="C8" s="99" t="s">
        <v>4</v>
      </c>
      <c r="D8" s="83" t="s">
        <v>82</v>
      </c>
      <c r="E8" s="84" t="s">
        <v>254</v>
      </c>
      <c r="F8" s="85" t="s">
        <v>6</v>
      </c>
      <c r="G8" s="86"/>
      <c r="H8" s="86"/>
      <c r="I8" s="86"/>
      <c r="J8" s="86"/>
      <c r="K8" s="87"/>
      <c r="L8" s="29"/>
      <c r="M8" s="29"/>
      <c r="N8" s="88"/>
    </row>
    <row r="9" spans="1:14" ht="18.600000000000001" customHeight="1">
      <c r="A9" s="5">
        <v>5</v>
      </c>
      <c r="B9" s="81">
        <v>6804</v>
      </c>
      <c r="C9" s="90" t="s">
        <v>4</v>
      </c>
      <c r="D9" s="91" t="s">
        <v>267</v>
      </c>
      <c r="E9" s="92" t="s">
        <v>101</v>
      </c>
      <c r="F9" s="89" t="s">
        <v>9</v>
      </c>
      <c r="G9" s="86"/>
      <c r="H9" s="86"/>
      <c r="I9" s="86"/>
      <c r="J9" s="86"/>
      <c r="K9" s="87"/>
      <c r="L9" s="29"/>
      <c r="M9" s="29"/>
      <c r="N9" s="88"/>
    </row>
    <row r="10" spans="1:14" ht="18.600000000000001" customHeight="1">
      <c r="A10" s="5">
        <v>6</v>
      </c>
      <c r="B10" s="81">
        <v>6805</v>
      </c>
      <c r="C10" s="82" t="s">
        <v>4</v>
      </c>
      <c r="D10" s="83" t="s">
        <v>247</v>
      </c>
      <c r="E10" s="84" t="s">
        <v>248</v>
      </c>
      <c r="F10" s="89" t="s">
        <v>6</v>
      </c>
      <c r="G10" s="86"/>
      <c r="H10" s="86"/>
      <c r="I10" s="86"/>
      <c r="J10" s="86"/>
      <c r="K10" s="87"/>
      <c r="L10" s="29"/>
      <c r="M10" s="29"/>
      <c r="N10" s="88"/>
    </row>
    <row r="11" spans="1:14" ht="18.600000000000001" customHeight="1">
      <c r="A11" s="5">
        <v>7</v>
      </c>
      <c r="B11" s="81">
        <v>6809</v>
      </c>
      <c r="C11" s="82" t="s">
        <v>7</v>
      </c>
      <c r="D11" s="83" t="s">
        <v>261</v>
      </c>
      <c r="E11" s="84" t="s">
        <v>21</v>
      </c>
      <c r="F11" s="89" t="s">
        <v>5</v>
      </c>
      <c r="G11" s="86"/>
      <c r="H11" s="86"/>
      <c r="I11" s="86"/>
      <c r="J11" s="86"/>
      <c r="K11" s="87"/>
      <c r="L11" s="29"/>
      <c r="M11" s="29"/>
      <c r="N11" s="88"/>
    </row>
    <row r="12" spans="1:14" ht="18.600000000000001" customHeight="1">
      <c r="A12" s="5">
        <v>8</v>
      </c>
      <c r="B12" s="5">
        <v>6811</v>
      </c>
      <c r="C12" s="19" t="s">
        <v>7</v>
      </c>
      <c r="D12" s="20" t="s">
        <v>84</v>
      </c>
      <c r="E12" s="21" t="s">
        <v>295</v>
      </c>
      <c r="F12" s="89" t="s">
        <v>5</v>
      </c>
      <c r="G12" s="86"/>
      <c r="H12" s="86"/>
      <c r="I12" s="86"/>
      <c r="J12" s="86"/>
      <c r="K12" s="87"/>
      <c r="L12" s="29"/>
      <c r="M12" s="29"/>
      <c r="N12" s="88"/>
    </row>
    <row r="13" spans="1:14" ht="18.600000000000001" customHeight="1">
      <c r="A13" s="5">
        <v>9</v>
      </c>
      <c r="B13" s="5">
        <v>6813</v>
      </c>
      <c r="C13" s="19" t="s">
        <v>7</v>
      </c>
      <c r="D13" s="20" t="s">
        <v>289</v>
      </c>
      <c r="E13" s="21" t="s">
        <v>134</v>
      </c>
      <c r="F13" s="89" t="s">
        <v>9</v>
      </c>
      <c r="G13" s="86"/>
      <c r="H13" s="86"/>
      <c r="I13" s="86"/>
      <c r="J13" s="86"/>
      <c r="K13" s="87"/>
      <c r="L13" s="29"/>
      <c r="M13" s="29"/>
      <c r="N13" s="88"/>
    </row>
    <row r="14" spans="1:14" ht="18.600000000000001" customHeight="1">
      <c r="A14" s="5">
        <v>10</v>
      </c>
      <c r="B14" s="81">
        <v>6819</v>
      </c>
      <c r="C14" s="99" t="s">
        <v>4</v>
      </c>
      <c r="D14" s="83" t="s">
        <v>280</v>
      </c>
      <c r="E14" s="84" t="s">
        <v>86</v>
      </c>
      <c r="F14" s="89" t="s">
        <v>5</v>
      </c>
      <c r="G14" s="86"/>
      <c r="H14" s="86"/>
      <c r="I14" s="86"/>
      <c r="J14" s="86"/>
      <c r="K14" s="87"/>
      <c r="L14" s="29"/>
      <c r="M14" s="29"/>
      <c r="N14" s="88"/>
    </row>
    <row r="15" spans="1:14" ht="18.600000000000001" customHeight="1">
      <c r="A15" s="5">
        <v>11</v>
      </c>
      <c r="B15" s="81">
        <v>6822</v>
      </c>
      <c r="C15" s="98" t="s">
        <v>4</v>
      </c>
      <c r="D15" s="83" t="s">
        <v>251</v>
      </c>
      <c r="E15" s="84" t="s">
        <v>122</v>
      </c>
      <c r="F15" s="89" t="s">
        <v>9</v>
      </c>
      <c r="G15" s="86"/>
      <c r="H15" s="86"/>
      <c r="I15" s="86"/>
      <c r="J15" s="86"/>
      <c r="K15" s="87"/>
      <c r="L15" s="29"/>
      <c r="M15" s="29"/>
      <c r="N15" s="88"/>
    </row>
    <row r="16" spans="1:14" ht="18.600000000000001" customHeight="1">
      <c r="A16" s="5">
        <v>12</v>
      </c>
      <c r="B16" s="81">
        <v>6825</v>
      </c>
      <c r="C16" s="82" t="s">
        <v>4</v>
      </c>
      <c r="D16" s="83" t="s">
        <v>244</v>
      </c>
      <c r="E16" s="84" t="s">
        <v>245</v>
      </c>
      <c r="F16" s="89" t="s">
        <v>5</v>
      </c>
      <c r="G16" s="86"/>
      <c r="H16" s="86"/>
      <c r="I16" s="86"/>
      <c r="J16" s="86"/>
      <c r="K16" s="87"/>
      <c r="L16" s="29"/>
      <c r="M16" s="29"/>
      <c r="N16" s="88"/>
    </row>
    <row r="17" spans="1:14" ht="18.600000000000001" customHeight="1">
      <c r="A17" s="5">
        <v>13</v>
      </c>
      <c r="B17" s="81">
        <v>6827</v>
      </c>
      <c r="C17" s="82" t="s">
        <v>4</v>
      </c>
      <c r="D17" s="83" t="s">
        <v>236</v>
      </c>
      <c r="E17" s="84" t="s">
        <v>237</v>
      </c>
      <c r="F17" s="89" t="s">
        <v>9</v>
      </c>
      <c r="G17" s="86"/>
      <c r="H17" s="86"/>
      <c r="I17" s="86"/>
      <c r="J17" s="86"/>
      <c r="K17" s="87"/>
      <c r="L17" s="29"/>
      <c r="M17" s="29"/>
      <c r="N17" s="88"/>
    </row>
    <row r="18" spans="1:14" ht="18.600000000000001" customHeight="1">
      <c r="A18" s="5">
        <v>14</v>
      </c>
      <c r="B18" s="81">
        <v>6835</v>
      </c>
      <c r="C18" s="82" t="s">
        <v>7</v>
      </c>
      <c r="D18" s="83" t="s">
        <v>264</v>
      </c>
      <c r="E18" s="84" t="s">
        <v>117</v>
      </c>
      <c r="F18" s="89" t="s">
        <v>6</v>
      </c>
      <c r="G18" s="86"/>
      <c r="H18" s="86"/>
      <c r="I18" s="86"/>
      <c r="J18" s="86"/>
      <c r="K18" s="87"/>
      <c r="L18" s="29"/>
      <c r="M18" s="29"/>
      <c r="N18" s="88"/>
    </row>
    <row r="19" spans="1:14" ht="18.600000000000001" customHeight="1">
      <c r="A19" s="5">
        <v>15</v>
      </c>
      <c r="B19" s="81">
        <v>6836</v>
      </c>
      <c r="C19" s="99" t="s">
        <v>7</v>
      </c>
      <c r="D19" s="83" t="s">
        <v>286</v>
      </c>
      <c r="E19" s="84" t="s">
        <v>124</v>
      </c>
      <c r="F19" s="12" t="s">
        <v>6</v>
      </c>
      <c r="G19" s="86"/>
      <c r="H19" s="86"/>
      <c r="I19" s="86"/>
      <c r="J19" s="86"/>
      <c r="K19" s="87"/>
      <c r="L19" s="29"/>
      <c r="M19" s="29"/>
      <c r="N19" s="88"/>
    </row>
    <row r="20" spans="1:14" ht="18.600000000000001" customHeight="1">
      <c r="A20" s="5">
        <v>16</v>
      </c>
      <c r="B20" s="81">
        <v>6839</v>
      </c>
      <c r="C20" s="99" t="s">
        <v>7</v>
      </c>
      <c r="D20" s="83" t="s">
        <v>253</v>
      </c>
      <c r="E20" s="84" t="s">
        <v>101</v>
      </c>
      <c r="F20" s="89" t="s">
        <v>5</v>
      </c>
      <c r="G20" s="86"/>
      <c r="H20" s="86"/>
      <c r="I20" s="86"/>
      <c r="J20" s="86"/>
      <c r="K20" s="87"/>
      <c r="L20" s="29"/>
      <c r="M20" s="29"/>
      <c r="N20" s="88"/>
    </row>
    <row r="21" spans="1:14" ht="18.600000000000001" customHeight="1">
      <c r="A21" s="5">
        <v>17</v>
      </c>
      <c r="B21" s="81">
        <v>6844</v>
      </c>
      <c r="C21" s="82" t="s">
        <v>7</v>
      </c>
      <c r="D21" s="83" t="s">
        <v>246</v>
      </c>
      <c r="E21" s="84" t="s">
        <v>106</v>
      </c>
      <c r="F21" s="89" t="s">
        <v>9</v>
      </c>
      <c r="G21" s="86"/>
      <c r="H21" s="86"/>
      <c r="I21" s="86"/>
      <c r="J21" s="86"/>
      <c r="K21" s="87"/>
      <c r="L21" s="29"/>
      <c r="M21" s="29"/>
      <c r="N21" s="88"/>
    </row>
    <row r="22" spans="1:14" ht="18.600000000000001" customHeight="1">
      <c r="A22" s="5">
        <v>18</v>
      </c>
      <c r="B22" s="81">
        <v>6848</v>
      </c>
      <c r="C22" s="82" t="s">
        <v>7</v>
      </c>
      <c r="D22" s="83" t="s">
        <v>272</v>
      </c>
      <c r="E22" s="84" t="s">
        <v>273</v>
      </c>
      <c r="F22" s="89" t="s">
        <v>9</v>
      </c>
      <c r="G22" s="86"/>
      <c r="H22" s="86"/>
      <c r="I22" s="86"/>
      <c r="J22" s="86"/>
      <c r="K22" s="87"/>
      <c r="L22" s="29"/>
      <c r="M22" s="29"/>
      <c r="N22" s="88"/>
    </row>
    <row r="23" spans="1:14" ht="18.600000000000001" customHeight="1">
      <c r="A23" s="5">
        <v>19</v>
      </c>
      <c r="B23" s="5">
        <v>6850</v>
      </c>
      <c r="C23" s="6" t="s">
        <v>7</v>
      </c>
      <c r="D23" s="7" t="s">
        <v>287</v>
      </c>
      <c r="E23" s="8" t="s">
        <v>288</v>
      </c>
      <c r="F23" s="89" t="s">
        <v>5</v>
      </c>
      <c r="G23" s="86"/>
      <c r="H23" s="86"/>
      <c r="I23" s="86"/>
      <c r="J23" s="86"/>
      <c r="K23" s="87"/>
      <c r="L23" s="29"/>
      <c r="M23" s="29"/>
      <c r="N23" s="88"/>
    </row>
    <row r="24" spans="1:14" ht="18.600000000000001" customHeight="1">
      <c r="A24" s="5">
        <v>20</v>
      </c>
      <c r="B24" s="81">
        <v>6851</v>
      </c>
      <c r="C24" s="82" t="s">
        <v>7</v>
      </c>
      <c r="D24" s="83" t="s">
        <v>137</v>
      </c>
      <c r="E24" s="84" t="s">
        <v>255</v>
      </c>
      <c r="F24" s="89" t="s">
        <v>6</v>
      </c>
      <c r="G24" s="86"/>
      <c r="H24" s="86"/>
      <c r="I24" s="86"/>
      <c r="J24" s="86"/>
      <c r="K24" s="87"/>
      <c r="L24" s="29"/>
      <c r="M24" s="29"/>
      <c r="N24" s="88"/>
    </row>
    <row r="25" spans="1:14" ht="18.600000000000001" customHeight="1">
      <c r="A25" s="5">
        <v>21</v>
      </c>
      <c r="B25" s="81">
        <v>6853</v>
      </c>
      <c r="C25" s="82" t="s">
        <v>7</v>
      </c>
      <c r="D25" s="83" t="s">
        <v>99</v>
      </c>
      <c r="E25" s="84" t="s">
        <v>100</v>
      </c>
      <c r="F25" s="89" t="s">
        <v>5</v>
      </c>
      <c r="G25" s="86"/>
      <c r="H25" s="86"/>
      <c r="I25" s="86"/>
      <c r="J25" s="86"/>
      <c r="K25" s="87"/>
      <c r="L25" s="29"/>
      <c r="M25" s="29"/>
      <c r="N25" s="88"/>
    </row>
    <row r="26" spans="1:14" ht="18.600000000000001" customHeight="1">
      <c r="A26" s="5">
        <v>22</v>
      </c>
      <c r="B26" s="81">
        <v>6854</v>
      </c>
      <c r="C26" s="82" t="s">
        <v>4</v>
      </c>
      <c r="D26" s="83" t="s">
        <v>262</v>
      </c>
      <c r="E26" s="84" t="s">
        <v>263</v>
      </c>
      <c r="F26" s="89" t="s">
        <v>9</v>
      </c>
      <c r="G26" s="86"/>
      <c r="H26" s="86"/>
      <c r="I26" s="86"/>
      <c r="J26" s="86"/>
      <c r="K26" s="87"/>
      <c r="L26" s="29"/>
      <c r="M26" s="29"/>
      <c r="N26" s="88"/>
    </row>
    <row r="27" spans="1:14" ht="18.600000000000001" customHeight="1">
      <c r="A27" s="5">
        <v>23</v>
      </c>
      <c r="B27" s="81">
        <v>6878</v>
      </c>
      <c r="C27" s="98" t="s">
        <v>4</v>
      </c>
      <c r="D27" s="91" t="s">
        <v>259</v>
      </c>
      <c r="E27" s="92" t="s">
        <v>260</v>
      </c>
      <c r="F27" s="81" t="s">
        <v>6</v>
      </c>
      <c r="G27" s="86"/>
      <c r="H27" s="86"/>
      <c r="I27" s="86"/>
      <c r="J27" s="86"/>
      <c r="K27" s="87"/>
      <c r="L27" s="29"/>
      <c r="M27" s="29"/>
      <c r="N27" s="88"/>
    </row>
    <row r="28" spans="1:14" ht="18.600000000000001" customHeight="1">
      <c r="A28" s="5">
        <v>24</v>
      </c>
      <c r="B28" s="5">
        <v>7020</v>
      </c>
      <c r="C28" s="19" t="s">
        <v>4</v>
      </c>
      <c r="D28" s="20" t="s">
        <v>294</v>
      </c>
      <c r="E28" s="21" t="s">
        <v>139</v>
      </c>
      <c r="F28" s="81" t="s">
        <v>5</v>
      </c>
      <c r="G28" s="86"/>
      <c r="H28" s="86"/>
      <c r="I28" s="86"/>
      <c r="J28" s="86"/>
      <c r="K28" s="87"/>
      <c r="L28" s="29"/>
      <c r="M28" s="29"/>
      <c r="N28" s="88"/>
    </row>
    <row r="29" spans="1:14" ht="18.600000000000001" customHeight="1">
      <c r="A29" s="5">
        <v>25</v>
      </c>
      <c r="B29" s="5">
        <v>7039</v>
      </c>
      <c r="C29" s="19" t="s">
        <v>4</v>
      </c>
      <c r="D29" s="20" t="s">
        <v>290</v>
      </c>
      <c r="E29" s="21" t="s">
        <v>291</v>
      </c>
      <c r="F29" s="81" t="s">
        <v>6</v>
      </c>
      <c r="G29" s="86"/>
      <c r="H29" s="86"/>
      <c r="I29" s="86"/>
      <c r="J29" s="86"/>
      <c r="K29" s="87"/>
      <c r="L29" s="29"/>
      <c r="M29" s="29"/>
      <c r="N29" s="88"/>
    </row>
    <row r="30" spans="1:14" ht="18.600000000000001" customHeight="1">
      <c r="A30" s="5">
        <v>26</v>
      </c>
      <c r="B30" s="81">
        <v>7046</v>
      </c>
      <c r="C30" s="82" t="s">
        <v>7</v>
      </c>
      <c r="D30" s="83" t="s">
        <v>257</v>
      </c>
      <c r="E30" s="84" t="s">
        <v>258</v>
      </c>
      <c r="F30" s="81" t="s">
        <v>9</v>
      </c>
      <c r="G30" s="86"/>
      <c r="H30" s="86"/>
      <c r="I30" s="86"/>
      <c r="J30" s="86"/>
      <c r="K30" s="87"/>
      <c r="L30" s="29"/>
      <c r="M30" s="29"/>
      <c r="N30" s="88"/>
    </row>
    <row r="31" spans="1:14" ht="18.600000000000001" customHeight="1">
      <c r="A31" s="5">
        <v>27</v>
      </c>
      <c r="B31" s="5">
        <v>7067</v>
      </c>
      <c r="C31" s="6" t="s">
        <v>7</v>
      </c>
      <c r="D31" s="7" t="s">
        <v>284</v>
      </c>
      <c r="E31" s="8" t="s">
        <v>285</v>
      </c>
      <c r="F31" s="12" t="s">
        <v>5</v>
      </c>
      <c r="G31" s="86"/>
      <c r="H31" s="86"/>
      <c r="I31" s="86"/>
      <c r="J31" s="86"/>
      <c r="K31" s="87"/>
      <c r="L31" s="29"/>
      <c r="M31" s="29"/>
      <c r="N31" s="88"/>
    </row>
    <row r="32" spans="1:14" ht="18.600000000000001" customHeight="1">
      <c r="A32" s="5">
        <v>28</v>
      </c>
      <c r="B32" s="81">
        <v>7068</v>
      </c>
      <c r="C32" s="98" t="s">
        <v>7</v>
      </c>
      <c r="D32" s="91" t="s">
        <v>131</v>
      </c>
      <c r="E32" s="92" t="s">
        <v>271</v>
      </c>
      <c r="F32" s="81" t="s">
        <v>9</v>
      </c>
      <c r="G32" s="86"/>
      <c r="H32" s="86"/>
      <c r="I32" s="86"/>
      <c r="J32" s="86"/>
      <c r="K32" s="87"/>
      <c r="L32" s="29"/>
      <c r="M32" s="29"/>
      <c r="N32" s="88"/>
    </row>
    <row r="33" spans="1:15" ht="18.600000000000001" customHeight="1">
      <c r="A33" s="5">
        <v>29</v>
      </c>
      <c r="B33" s="81">
        <v>7166</v>
      </c>
      <c r="C33" s="82" t="s">
        <v>7</v>
      </c>
      <c r="D33" s="83" t="s">
        <v>249</v>
      </c>
      <c r="E33" s="84" t="s">
        <v>250</v>
      </c>
      <c r="F33" s="89" t="s">
        <v>9</v>
      </c>
      <c r="G33" s="86"/>
      <c r="H33" s="86"/>
      <c r="I33" s="86"/>
      <c r="J33" s="86"/>
      <c r="K33" s="87"/>
      <c r="L33" s="29"/>
      <c r="M33" s="29"/>
      <c r="N33" s="88"/>
    </row>
    <row r="34" spans="1:15" ht="18.600000000000001" customHeight="1">
      <c r="A34" s="5">
        <v>30</v>
      </c>
      <c r="B34" s="81">
        <v>7169</v>
      </c>
      <c r="C34" s="99" t="s">
        <v>4</v>
      </c>
      <c r="D34" s="83" t="s">
        <v>274</v>
      </c>
      <c r="E34" s="84" t="s">
        <v>275</v>
      </c>
      <c r="F34" s="5" t="s">
        <v>5</v>
      </c>
      <c r="G34" s="86"/>
      <c r="H34" s="86"/>
      <c r="I34" s="86"/>
      <c r="J34" s="86"/>
      <c r="K34" s="87"/>
      <c r="L34" s="29"/>
      <c r="M34" s="29"/>
      <c r="N34" s="88"/>
    </row>
    <row r="35" spans="1:15" ht="18.600000000000001" customHeight="1">
      <c r="A35" s="5">
        <v>31</v>
      </c>
      <c r="B35" s="81">
        <v>7176</v>
      </c>
      <c r="C35" s="98" t="s">
        <v>7</v>
      </c>
      <c r="D35" s="91" t="s">
        <v>243</v>
      </c>
      <c r="E35" s="92" t="s">
        <v>85</v>
      </c>
      <c r="F35" s="89" t="s">
        <v>5</v>
      </c>
      <c r="G35" s="86"/>
      <c r="H35" s="86"/>
      <c r="I35" s="86"/>
      <c r="J35" s="86"/>
      <c r="K35" s="87"/>
      <c r="L35" s="88"/>
      <c r="M35" s="16"/>
      <c r="N35" s="88"/>
    </row>
    <row r="36" spans="1:15" ht="18.600000000000001" customHeight="1">
      <c r="A36" s="5">
        <v>32</v>
      </c>
      <c r="B36" s="81">
        <v>7178</v>
      </c>
      <c r="C36" s="98" t="s">
        <v>4</v>
      </c>
      <c r="D36" s="91" t="s">
        <v>265</v>
      </c>
      <c r="E36" s="92" t="s">
        <v>266</v>
      </c>
      <c r="F36" s="81" t="s">
        <v>6</v>
      </c>
      <c r="G36" s="86"/>
      <c r="H36" s="86"/>
      <c r="I36" s="86"/>
      <c r="J36" s="86"/>
      <c r="K36" s="87"/>
      <c r="L36" s="88"/>
      <c r="M36" s="16"/>
      <c r="N36" s="88"/>
    </row>
    <row r="37" spans="1:15" ht="18" customHeight="1">
      <c r="A37" s="5">
        <v>33</v>
      </c>
      <c r="B37" s="81">
        <v>7179</v>
      </c>
      <c r="C37" s="90" t="s">
        <v>7</v>
      </c>
      <c r="D37" s="91" t="s">
        <v>270</v>
      </c>
      <c r="E37" s="92" t="s">
        <v>13</v>
      </c>
      <c r="F37" s="89" t="s">
        <v>6</v>
      </c>
      <c r="G37" s="86"/>
      <c r="H37" s="86"/>
      <c r="I37" s="86"/>
      <c r="J37" s="86"/>
      <c r="K37" s="87"/>
      <c r="L37" s="100"/>
      <c r="M37" s="16"/>
      <c r="N37" s="88"/>
    </row>
    <row r="38" spans="1:15" ht="18" customHeight="1">
      <c r="A38" s="5">
        <v>34</v>
      </c>
      <c r="B38" s="81">
        <v>7182</v>
      </c>
      <c r="C38" s="99" t="s">
        <v>7</v>
      </c>
      <c r="D38" s="83" t="s">
        <v>282</v>
      </c>
      <c r="E38" s="84" t="s">
        <v>283</v>
      </c>
      <c r="F38" s="12" t="s">
        <v>9</v>
      </c>
      <c r="G38" s="86"/>
      <c r="H38" s="86"/>
      <c r="I38" s="86"/>
      <c r="J38" s="86"/>
      <c r="K38" s="87"/>
      <c r="L38" s="88"/>
      <c r="M38" s="16"/>
      <c r="N38" s="88"/>
    </row>
    <row r="39" spans="1:15" ht="18.600000000000001" customHeight="1">
      <c r="A39" s="5">
        <v>35</v>
      </c>
      <c r="B39" s="5">
        <v>7194</v>
      </c>
      <c r="C39" s="6" t="s">
        <v>4</v>
      </c>
      <c r="D39" s="7" t="s">
        <v>94</v>
      </c>
      <c r="E39" s="8" t="s">
        <v>103</v>
      </c>
      <c r="F39" s="12" t="s">
        <v>5</v>
      </c>
      <c r="G39" s="86"/>
      <c r="H39" s="86"/>
      <c r="I39" s="86"/>
      <c r="J39" s="86"/>
      <c r="K39" s="87"/>
      <c r="L39" s="88"/>
      <c r="M39" s="16"/>
      <c r="N39" s="88"/>
    </row>
    <row r="40" spans="1:15" ht="18.600000000000001" customHeight="1">
      <c r="A40" s="5">
        <v>36</v>
      </c>
      <c r="B40" s="123">
        <v>7281</v>
      </c>
      <c r="C40" s="167" t="s">
        <v>7</v>
      </c>
      <c r="D40" s="151" t="s">
        <v>164</v>
      </c>
      <c r="E40" s="152" t="s">
        <v>165</v>
      </c>
      <c r="F40" s="166" t="s">
        <v>14</v>
      </c>
      <c r="G40" s="86"/>
      <c r="H40" s="86"/>
      <c r="I40" s="86"/>
      <c r="J40" s="86"/>
      <c r="K40" s="87"/>
      <c r="L40" s="88"/>
      <c r="M40" s="16"/>
      <c r="N40" s="88"/>
    </row>
    <row r="41" spans="1:15" ht="18.600000000000001" customHeight="1">
      <c r="A41" s="5">
        <v>37</v>
      </c>
      <c r="B41" s="81">
        <v>7396</v>
      </c>
      <c r="C41" s="98" t="s">
        <v>4</v>
      </c>
      <c r="D41" s="83" t="s">
        <v>240</v>
      </c>
      <c r="E41" s="84" t="s">
        <v>136</v>
      </c>
      <c r="F41" s="85" t="s">
        <v>9</v>
      </c>
      <c r="G41" s="3"/>
      <c r="H41" s="3"/>
      <c r="I41" s="3"/>
      <c r="J41" s="3"/>
      <c r="K41" s="4"/>
      <c r="L41"/>
      <c r="N41"/>
      <c r="O41"/>
    </row>
    <row r="42" spans="1:15" ht="18.600000000000001" customHeight="1">
      <c r="A42" s="5">
        <v>38</v>
      </c>
      <c r="B42" s="81">
        <v>7560</v>
      </c>
      <c r="C42" s="82" t="s">
        <v>7</v>
      </c>
      <c r="D42" s="83" t="s">
        <v>281</v>
      </c>
      <c r="E42" s="84" t="s">
        <v>96</v>
      </c>
      <c r="F42" s="89" t="s">
        <v>9</v>
      </c>
      <c r="G42" s="3"/>
      <c r="H42" s="3"/>
      <c r="I42" s="3"/>
      <c r="J42" s="3"/>
      <c r="K42" s="4"/>
    </row>
    <row r="43" spans="1:15" ht="18.600000000000001" customHeight="1">
      <c r="A43" s="5">
        <v>39</v>
      </c>
      <c r="B43" s="81">
        <v>7593</v>
      </c>
      <c r="C43" s="98" t="s">
        <v>7</v>
      </c>
      <c r="D43" s="91" t="s">
        <v>107</v>
      </c>
      <c r="E43" s="92" t="s">
        <v>252</v>
      </c>
      <c r="F43" s="81" t="s">
        <v>6</v>
      </c>
      <c r="G43" s="3"/>
      <c r="H43" s="3"/>
      <c r="I43" s="3"/>
      <c r="J43" s="3"/>
      <c r="K43" s="4"/>
    </row>
    <row r="44" spans="1:15" ht="18.600000000000001" customHeight="1">
      <c r="A44" s="5">
        <v>40</v>
      </c>
      <c r="B44" s="81">
        <v>7597</v>
      </c>
      <c r="C44" s="82" t="s">
        <v>4</v>
      </c>
      <c r="D44" s="83" t="s">
        <v>256</v>
      </c>
      <c r="E44" s="83" t="s">
        <v>121</v>
      </c>
      <c r="F44" s="89" t="s">
        <v>6</v>
      </c>
      <c r="G44" s="11"/>
      <c r="H44" s="3"/>
      <c r="I44" s="3"/>
      <c r="J44" s="3"/>
      <c r="K44" s="4"/>
    </row>
    <row r="45" spans="1:15" ht="18.600000000000001" customHeight="1">
      <c r="A45" s="5">
        <v>41</v>
      </c>
      <c r="B45" s="81">
        <v>7601</v>
      </c>
      <c r="C45" s="82" t="s">
        <v>7</v>
      </c>
      <c r="D45" s="83" t="s">
        <v>278</v>
      </c>
      <c r="E45" s="84" t="s">
        <v>113</v>
      </c>
      <c r="F45" s="89" t="s">
        <v>9</v>
      </c>
      <c r="G45" s="3"/>
      <c r="H45" s="3"/>
      <c r="I45" s="3"/>
      <c r="J45" s="3"/>
      <c r="K45" s="14"/>
    </row>
    <row r="46" spans="1:15" customFormat="1" ht="18.600000000000001" customHeight="1">
      <c r="A46" s="5">
        <v>42</v>
      </c>
      <c r="B46" s="81">
        <v>7616</v>
      </c>
      <c r="C46" s="82" t="s">
        <v>7</v>
      </c>
      <c r="D46" s="83" t="s">
        <v>292</v>
      </c>
      <c r="E46" s="84" t="s">
        <v>293</v>
      </c>
      <c r="F46" s="89" t="s">
        <v>6</v>
      </c>
      <c r="G46" s="3"/>
      <c r="H46" s="3"/>
      <c r="I46" s="3"/>
      <c r="J46" s="3"/>
      <c r="K46" s="14"/>
    </row>
    <row r="47" spans="1:15" ht="18.600000000000001" customHeight="1">
      <c r="A47" s="5">
        <v>43</v>
      </c>
      <c r="B47" s="81">
        <v>7713</v>
      </c>
      <c r="C47" s="82" t="s">
        <v>7</v>
      </c>
      <c r="D47" s="83" t="s">
        <v>276</v>
      </c>
      <c r="E47" s="84" t="s">
        <v>277</v>
      </c>
      <c r="F47" s="89" t="s">
        <v>6</v>
      </c>
      <c r="G47" s="3"/>
      <c r="H47" s="3"/>
      <c r="I47" s="3"/>
      <c r="J47" s="3"/>
      <c r="K47" s="14"/>
    </row>
    <row r="48" spans="1:15" ht="18.600000000000001" customHeight="1">
      <c r="A48" s="5">
        <v>44</v>
      </c>
      <c r="B48" s="81">
        <v>7753</v>
      </c>
      <c r="C48" s="82" t="s">
        <v>7</v>
      </c>
      <c r="D48" s="83" t="s">
        <v>268</v>
      </c>
      <c r="E48" s="84" t="s">
        <v>269</v>
      </c>
      <c r="F48" s="89" t="s">
        <v>9</v>
      </c>
      <c r="G48" s="3"/>
      <c r="H48" s="3"/>
      <c r="I48" s="3"/>
      <c r="J48" s="3"/>
      <c r="K48" s="14"/>
    </row>
    <row r="49" spans="1:11" ht="18.600000000000001" customHeight="1">
      <c r="A49" s="5">
        <v>45</v>
      </c>
      <c r="B49" s="123">
        <v>7754</v>
      </c>
      <c r="C49" s="150" t="s">
        <v>7</v>
      </c>
      <c r="D49" s="151" t="s">
        <v>109</v>
      </c>
      <c r="E49" s="152" t="s">
        <v>163</v>
      </c>
      <c r="F49" s="172" t="s">
        <v>12</v>
      </c>
      <c r="G49" s="3"/>
      <c r="H49" s="3"/>
      <c r="I49" s="3"/>
      <c r="J49" s="3"/>
      <c r="K49" s="14"/>
    </row>
    <row r="50" spans="1:11" ht="18.600000000000001" customHeight="1">
      <c r="A50" s="5">
        <v>46</v>
      </c>
      <c r="B50" s="81">
        <v>7755</v>
      </c>
      <c r="C50" s="82" t="s">
        <v>4</v>
      </c>
      <c r="D50" s="83" t="s">
        <v>241</v>
      </c>
      <c r="E50" s="84" t="s">
        <v>242</v>
      </c>
      <c r="F50" s="89" t="s">
        <v>5</v>
      </c>
      <c r="G50" s="3"/>
      <c r="H50" s="3"/>
      <c r="I50" s="3"/>
      <c r="J50" s="3"/>
      <c r="K50" s="14"/>
    </row>
    <row r="51" spans="1:11" ht="18.600000000000001" customHeight="1">
      <c r="A51" s="5">
        <v>47</v>
      </c>
      <c r="B51" s="177">
        <v>7817</v>
      </c>
      <c r="C51" s="178" t="s">
        <v>7</v>
      </c>
      <c r="D51" s="179" t="s">
        <v>91</v>
      </c>
      <c r="E51" s="180" t="s">
        <v>138</v>
      </c>
      <c r="F51" s="181">
        <v>2564</v>
      </c>
      <c r="G51" s="3"/>
      <c r="H51" s="3"/>
      <c r="I51" s="3"/>
      <c r="J51" s="3"/>
      <c r="K51" s="14"/>
    </row>
    <row r="52" spans="1:11" ht="18.600000000000001" customHeight="1">
      <c r="A52" s="5">
        <v>48</v>
      </c>
      <c r="B52" s="81">
        <v>7871</v>
      </c>
      <c r="C52" s="82" t="s">
        <v>7</v>
      </c>
      <c r="D52" s="83" t="s">
        <v>93</v>
      </c>
      <c r="E52" s="84" t="s">
        <v>303</v>
      </c>
      <c r="F52" s="89">
        <v>2564</v>
      </c>
      <c r="G52" s="3"/>
      <c r="H52" s="3"/>
      <c r="I52" s="3"/>
      <c r="J52" s="3"/>
      <c r="K52" s="14"/>
    </row>
    <row r="53" spans="1:11" ht="18.600000000000001" customHeight="1">
      <c r="A53" s="182"/>
      <c r="B53" s="183"/>
      <c r="C53" s="184"/>
      <c r="D53" s="185"/>
      <c r="E53" s="185"/>
      <c r="F53" s="186"/>
      <c r="G53" s="144"/>
      <c r="H53" s="144"/>
      <c r="I53" s="144"/>
      <c r="J53" s="144"/>
      <c r="K53" s="144"/>
    </row>
    <row r="54" spans="1:11" ht="18.600000000000001" customHeight="1">
      <c r="A54" s="15"/>
      <c r="B54" s="16" t="s">
        <v>8</v>
      </c>
      <c r="C54">
        <f>COUNTIF(C5:C52,"เด็กชาย")</f>
        <v>28</v>
      </c>
      <c r="D54" s="17"/>
      <c r="E54" s="17"/>
    </row>
    <row r="55" spans="1:11" ht="18.600000000000001" customHeight="1">
      <c r="A55" s="15"/>
      <c r="B55" s="16" t="s">
        <v>11</v>
      </c>
      <c r="C55">
        <f>COUNTIF(C5:C52,"เด็กหญิง")</f>
        <v>20</v>
      </c>
      <c r="D55" s="17"/>
      <c r="E55" s="17"/>
    </row>
    <row r="56" spans="1:11" ht="18.600000000000001" customHeight="1">
      <c r="A56" s="15"/>
      <c r="B56"/>
      <c r="C56">
        <f>SUM(C54:C55)</f>
        <v>48</v>
      </c>
      <c r="D56" s="17"/>
      <c r="E56" s="17"/>
    </row>
    <row r="57" spans="1:11" ht="18.600000000000001" customHeight="1">
      <c r="A57" s="15"/>
      <c r="B57" s="18"/>
      <c r="C57" s="18"/>
      <c r="D57" s="17"/>
      <c r="E57" s="17"/>
    </row>
    <row r="58" spans="1:11" ht="18.600000000000001" customHeight="1">
      <c r="A58" s="15"/>
      <c r="B58" s="18"/>
      <c r="C58" s="18"/>
      <c r="D58" s="17"/>
      <c r="E58" s="17"/>
    </row>
    <row r="59" spans="1:11" ht="18.600000000000001" customHeight="1">
      <c r="A59" s="15"/>
      <c r="B59" s="18"/>
      <c r="C59" s="18"/>
      <c r="D59" s="17"/>
      <c r="E59" s="17"/>
    </row>
    <row r="60" spans="1:11" ht="18.600000000000001" customHeight="1">
      <c r="A60" s="15"/>
      <c r="B60" s="18"/>
      <c r="C60" s="18"/>
      <c r="D60" s="17"/>
      <c r="E60" s="17"/>
    </row>
    <row r="61" spans="1:11">
      <c r="A61" s="15"/>
      <c r="B61" s="18"/>
      <c r="C61" s="18"/>
      <c r="D61" s="17"/>
      <c r="E61" s="17"/>
    </row>
    <row r="62" spans="1:11">
      <c r="A62" s="15"/>
      <c r="B62" s="18"/>
      <c r="C62" s="18"/>
      <c r="D62" s="17"/>
      <c r="E62" s="17"/>
    </row>
    <row r="63" spans="1:11">
      <c r="A63" s="15"/>
      <c r="B63" s="18"/>
      <c r="C63" s="18"/>
      <c r="D63" s="17"/>
      <c r="E63" s="17"/>
    </row>
    <row r="64" spans="1:11">
      <c r="A64" s="15"/>
      <c r="B64" s="18"/>
      <c r="C64" s="18"/>
      <c r="D64" s="17"/>
      <c r="E64" s="17"/>
    </row>
    <row r="65" spans="1:5">
      <c r="A65" s="15"/>
      <c r="B65" s="18"/>
      <c r="C65" s="18"/>
      <c r="D65" s="17"/>
      <c r="E65" s="17"/>
    </row>
    <row r="66" spans="1:5">
      <c r="A66" s="15"/>
      <c r="B66" s="18"/>
      <c r="C66" s="18"/>
      <c r="D66" s="17"/>
      <c r="E66" s="17"/>
    </row>
    <row r="67" spans="1:5">
      <c r="A67" s="15"/>
      <c r="B67" s="18"/>
      <c r="C67" s="18"/>
      <c r="D67" s="17"/>
      <c r="E67" s="17"/>
    </row>
    <row r="68" spans="1:5">
      <c r="A68" s="15"/>
      <c r="B68" s="18"/>
      <c r="C68" s="18"/>
      <c r="D68" s="17"/>
      <c r="E68" s="17"/>
    </row>
    <row r="69" spans="1:5">
      <c r="A69" s="15"/>
      <c r="B69" s="18"/>
      <c r="C69" s="18"/>
      <c r="D69" s="17"/>
      <c r="E69" s="17"/>
    </row>
    <row r="70" spans="1:5">
      <c r="A70" s="15"/>
      <c r="B70" s="18"/>
      <c r="C70" s="18"/>
      <c r="D70" s="17"/>
      <c r="E70" s="17"/>
    </row>
    <row r="71" spans="1:5">
      <c r="A71" s="15"/>
      <c r="B71" s="18"/>
      <c r="C71" s="18"/>
      <c r="D71" s="17"/>
      <c r="E71" s="17"/>
    </row>
    <row r="72" spans="1:5">
      <c r="A72" s="15"/>
      <c r="B72" s="18"/>
      <c r="C72" s="18"/>
      <c r="D72" s="17"/>
      <c r="E72" s="17"/>
    </row>
    <row r="73" spans="1:5">
      <c r="A73" s="15"/>
      <c r="B73" s="18"/>
      <c r="C73" s="18"/>
      <c r="D73" s="17"/>
      <c r="E73" s="17"/>
    </row>
    <row r="74" spans="1:5">
      <c r="A74" s="15"/>
      <c r="B74" s="18"/>
      <c r="C74" s="18"/>
      <c r="D74" s="17"/>
      <c r="E74" s="17"/>
    </row>
    <row r="75" spans="1:5">
      <c r="A75" s="15"/>
      <c r="B75" s="18"/>
      <c r="C75" s="18"/>
      <c r="D75" s="17"/>
      <c r="E75" s="17"/>
    </row>
    <row r="76" spans="1:5">
      <c r="A76" s="15"/>
      <c r="B76" s="18"/>
      <c r="C76" s="18"/>
      <c r="D76" s="17"/>
      <c r="E76" s="17"/>
    </row>
    <row r="77" spans="1:5">
      <c r="A77" s="15"/>
      <c r="B77" s="18"/>
      <c r="C77" s="18"/>
      <c r="D77" s="17"/>
      <c r="E77" s="17"/>
    </row>
    <row r="78" spans="1:5">
      <c r="A78" s="15"/>
      <c r="B78" s="18"/>
      <c r="C78" s="18"/>
      <c r="D78" s="17"/>
      <c r="E78" s="17"/>
    </row>
    <row r="79" spans="1:5">
      <c r="A79" s="15"/>
      <c r="B79" s="18"/>
      <c r="C79" s="18"/>
      <c r="D79" s="17"/>
      <c r="E79" s="17"/>
    </row>
    <row r="80" spans="1:5">
      <c r="A80" s="15"/>
      <c r="B80" s="18"/>
      <c r="C80" s="18"/>
      <c r="D80" s="17"/>
      <c r="E80" s="17"/>
    </row>
    <row r="81" spans="1:5">
      <c r="A81" s="15"/>
      <c r="B81" s="18"/>
      <c r="C81" s="18"/>
      <c r="D81" s="17"/>
      <c r="E81" s="17"/>
    </row>
    <row r="82" spans="1:5">
      <c r="A82" s="15"/>
      <c r="B82" s="18"/>
      <c r="C82" s="18"/>
      <c r="D82" s="17"/>
      <c r="E82" s="17"/>
    </row>
    <row r="83" spans="1:5">
      <c r="A83" s="15"/>
      <c r="B83" s="18"/>
      <c r="C83" s="18"/>
      <c r="D83" s="17"/>
      <c r="E83" s="17"/>
    </row>
    <row r="84" spans="1:5">
      <c r="A84" s="15"/>
      <c r="B84" s="18"/>
      <c r="C84" s="18"/>
      <c r="D84" s="17"/>
      <c r="E84" s="17"/>
    </row>
    <row r="85" spans="1:5">
      <c r="A85" s="15"/>
      <c r="B85" s="18"/>
      <c r="C85" s="18"/>
      <c r="D85" s="17"/>
      <c r="E85" s="17"/>
    </row>
    <row r="86" spans="1:5">
      <c r="A86" s="15"/>
      <c r="B86" s="18"/>
      <c r="C86" s="18"/>
      <c r="D86" s="17"/>
      <c r="E86" s="17"/>
    </row>
    <row r="87" spans="1:5">
      <c r="A87" s="15"/>
      <c r="B87" s="18"/>
      <c r="C87" s="18"/>
      <c r="D87" s="17"/>
      <c r="E87" s="17"/>
    </row>
    <row r="88" spans="1:5">
      <c r="A88" s="15"/>
      <c r="B88" s="18"/>
      <c r="C88" s="18"/>
      <c r="D88" s="17"/>
      <c r="E88" s="17"/>
    </row>
    <row r="89" spans="1:5">
      <c r="A89" s="15"/>
      <c r="B89" s="18"/>
      <c r="C89" s="18"/>
      <c r="D89" s="17"/>
      <c r="E89" s="17"/>
    </row>
    <row r="90" spans="1:5">
      <c r="A90" s="15"/>
      <c r="B90" s="18"/>
    </row>
    <row r="91" spans="1:5">
      <c r="A91" s="15"/>
    </row>
    <row r="92" spans="1:5">
      <c r="A92" s="15"/>
    </row>
    <row r="93" spans="1:5">
      <c r="A93" s="15"/>
    </row>
  </sheetData>
  <protectedRanges>
    <protectedRange sqref="B42:E42" name="ช่วง1_3_1"/>
    <protectedRange sqref="B43" name="ช่วง1_3_2"/>
    <protectedRange sqref="C43:E43" name="ช่วง1_1_1"/>
    <protectedRange sqref="B44:E44" name="ช่วง1_3_3"/>
    <protectedRange sqref="B33:E33" name="ช่วง1_3"/>
    <protectedRange sqref="B34" name="ช่วง1_3_4"/>
    <protectedRange sqref="C34:E34" name="ช่วง1_1_1_1"/>
  </protectedRanges>
  <mergeCells count="4">
    <mergeCell ref="A1:K1"/>
    <mergeCell ref="A2:K2"/>
    <mergeCell ref="A3:K3"/>
    <mergeCell ref="C4:E4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85" orientation="portrait" r:id="rId1"/>
  <headerFooter alignWithMargins="0">
    <oddHeader>&amp;R&amp;D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7">
    <tabColor rgb="FFFF3399"/>
    <pageSetUpPr fitToPage="1"/>
  </sheetPr>
  <dimension ref="A1:M106"/>
  <sheetViews>
    <sheetView zoomScale="85" zoomScaleNormal="85" zoomScalePageLayoutView="160" workbookViewId="0">
      <selection activeCell="J12" sqref="J12"/>
    </sheetView>
  </sheetViews>
  <sheetFormatPr defaultColWidth="0" defaultRowHeight="21" zeroHeight="1"/>
  <cols>
    <col min="1" max="1" width="6.33203125" style="29" customWidth="1"/>
    <col min="2" max="2" width="10.44140625" style="29" customWidth="1"/>
    <col min="3" max="3" width="8.33203125" style="29" customWidth="1"/>
    <col min="4" max="5" width="13.44140625" style="29" customWidth="1"/>
    <col min="6" max="7" width="8.109375" style="29" customWidth="1"/>
    <col min="8" max="8" width="12.109375" style="29" customWidth="1"/>
    <col min="9" max="11" width="8.109375" style="29" customWidth="1"/>
    <col min="12" max="12" width="9.109375" style="29" customWidth="1"/>
    <col min="13" max="13" width="9.109375" style="25" customWidth="1"/>
    <col min="14" max="16384" width="9.109375" style="29" hidden="1"/>
  </cols>
  <sheetData>
    <row r="1" spans="1:13" ht="18.75" customHeight="1">
      <c r="A1" s="724" t="s">
        <v>30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75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75" customHeight="1">
      <c r="A3" s="746" t="s">
        <v>319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77" t="s">
        <v>81</v>
      </c>
      <c r="G4" s="416"/>
      <c r="H4" s="416"/>
      <c r="I4" s="235"/>
      <c r="J4" s="235"/>
      <c r="K4" s="236"/>
    </row>
    <row r="5" spans="1:13" ht="18.75" customHeight="1">
      <c r="A5" s="263">
        <v>1</v>
      </c>
      <c r="B5" s="161">
        <v>7588</v>
      </c>
      <c r="C5" s="439" t="s">
        <v>8</v>
      </c>
      <c r="D5" s="440" t="s">
        <v>168</v>
      </c>
      <c r="E5" s="441" t="s">
        <v>169</v>
      </c>
      <c r="F5" s="161" t="s">
        <v>67</v>
      </c>
      <c r="G5" s="428" t="s">
        <v>315</v>
      </c>
      <c r="H5" s="428"/>
      <c r="I5" s="281" t="s">
        <v>1868</v>
      </c>
      <c r="J5" s="235"/>
      <c r="K5" s="236"/>
      <c r="M5" s="29"/>
    </row>
    <row r="6" spans="1:13" ht="18.75" customHeight="1">
      <c r="A6" s="263">
        <v>2</v>
      </c>
      <c r="B6" s="263">
        <v>7299</v>
      </c>
      <c r="C6" s="404" t="s">
        <v>4</v>
      </c>
      <c r="D6" s="249" t="s">
        <v>681</v>
      </c>
      <c r="E6" s="288" t="s">
        <v>682</v>
      </c>
      <c r="F6" s="263"/>
      <c r="G6" s="249" t="s">
        <v>683</v>
      </c>
      <c r="H6" s="409"/>
      <c r="I6" s="235"/>
      <c r="J6" s="235"/>
      <c r="K6" s="236"/>
      <c r="M6" s="29"/>
    </row>
    <row r="7" spans="1:13" ht="18.75" customHeight="1">
      <c r="A7" s="263">
        <v>3</v>
      </c>
      <c r="B7" s="263">
        <v>7305</v>
      </c>
      <c r="C7" s="404" t="s">
        <v>4</v>
      </c>
      <c r="D7" s="249" t="s">
        <v>684</v>
      </c>
      <c r="E7" s="288" t="s">
        <v>685</v>
      </c>
      <c r="F7" s="263"/>
      <c r="G7" s="249" t="s">
        <v>686</v>
      </c>
      <c r="H7" s="409"/>
      <c r="I7" s="235"/>
      <c r="J7" s="235"/>
      <c r="K7" s="236"/>
      <c r="M7" s="29"/>
    </row>
    <row r="8" spans="1:13" ht="18.75" customHeight="1">
      <c r="A8" s="263">
        <v>4</v>
      </c>
      <c r="B8" s="63">
        <v>7306</v>
      </c>
      <c r="C8" s="360" t="s">
        <v>4</v>
      </c>
      <c r="D8" s="278" t="s">
        <v>687</v>
      </c>
      <c r="E8" s="279" t="s">
        <v>688</v>
      </c>
      <c r="F8" s="263"/>
      <c r="G8" s="249" t="s">
        <v>689</v>
      </c>
      <c r="H8" s="249"/>
      <c r="I8" s="235"/>
      <c r="J8" s="235"/>
      <c r="K8" s="236"/>
      <c r="M8" s="29"/>
    </row>
    <row r="9" spans="1:13" ht="18.75" customHeight="1">
      <c r="A9" s="263">
        <v>5</v>
      </c>
      <c r="B9" s="63">
        <v>7309</v>
      </c>
      <c r="C9" s="360" t="s">
        <v>7</v>
      </c>
      <c r="D9" s="278" t="s">
        <v>690</v>
      </c>
      <c r="E9" s="279" t="s">
        <v>691</v>
      </c>
      <c r="F9" s="263"/>
      <c r="G9" s="249" t="s">
        <v>692</v>
      </c>
      <c r="H9" s="249"/>
      <c r="I9" s="235"/>
      <c r="J9" s="235"/>
      <c r="K9" s="236"/>
      <c r="M9" s="29"/>
    </row>
    <row r="10" spans="1:13" ht="18.75" customHeight="1">
      <c r="A10" s="263">
        <v>6</v>
      </c>
      <c r="B10" s="63">
        <v>7311</v>
      </c>
      <c r="C10" s="360" t="s">
        <v>7</v>
      </c>
      <c r="D10" s="278" t="s">
        <v>118</v>
      </c>
      <c r="E10" s="279" t="s">
        <v>693</v>
      </c>
      <c r="F10" s="263"/>
      <c r="G10" s="249" t="s">
        <v>694</v>
      </c>
      <c r="H10" s="249"/>
      <c r="I10" s="235"/>
      <c r="J10" s="235"/>
      <c r="K10" s="236"/>
      <c r="M10" s="29"/>
    </row>
    <row r="11" spans="1:13" ht="18.75" customHeight="1">
      <c r="A11" s="263">
        <v>7</v>
      </c>
      <c r="B11" s="263">
        <v>7314</v>
      </c>
      <c r="C11" s="404" t="s">
        <v>7</v>
      </c>
      <c r="D11" s="249" t="s">
        <v>695</v>
      </c>
      <c r="E11" s="288" t="s">
        <v>13</v>
      </c>
      <c r="F11" s="263"/>
      <c r="G11" s="249" t="s">
        <v>696</v>
      </c>
      <c r="H11" s="249"/>
      <c r="I11" s="235"/>
      <c r="J11" s="235"/>
      <c r="K11" s="236"/>
      <c r="M11" s="29"/>
    </row>
    <row r="12" spans="1:13" ht="18.75" customHeight="1">
      <c r="A12" s="263">
        <v>8</v>
      </c>
      <c r="B12" s="63">
        <v>7316</v>
      </c>
      <c r="C12" s="360" t="s">
        <v>7</v>
      </c>
      <c r="D12" s="278" t="s">
        <v>697</v>
      </c>
      <c r="E12" s="279" t="s">
        <v>698</v>
      </c>
      <c r="F12" s="263"/>
      <c r="G12" s="249" t="s">
        <v>699</v>
      </c>
      <c r="H12" s="249"/>
      <c r="I12" s="235"/>
      <c r="J12" s="235"/>
      <c r="K12" s="236"/>
      <c r="M12" s="29"/>
    </row>
    <row r="13" spans="1:13" ht="18.75" customHeight="1">
      <c r="A13" s="263">
        <v>9</v>
      </c>
      <c r="B13" s="263">
        <v>7318</v>
      </c>
      <c r="C13" s="404" t="s">
        <v>7</v>
      </c>
      <c r="D13" s="249" t="s">
        <v>700</v>
      </c>
      <c r="E13" s="288" t="s">
        <v>701</v>
      </c>
      <c r="F13" s="263"/>
      <c r="G13" s="249" t="s">
        <v>702</v>
      </c>
      <c r="H13" s="249"/>
      <c r="I13" s="235"/>
      <c r="J13" s="235"/>
      <c r="K13" s="236"/>
      <c r="M13" s="29"/>
    </row>
    <row r="14" spans="1:13" ht="18.75" customHeight="1">
      <c r="A14" s="263">
        <v>10</v>
      </c>
      <c r="B14" s="63">
        <v>7323</v>
      </c>
      <c r="C14" s="360" t="s">
        <v>4</v>
      </c>
      <c r="D14" s="278" t="s">
        <v>703</v>
      </c>
      <c r="E14" s="279" t="s">
        <v>704</v>
      </c>
      <c r="F14" s="263"/>
      <c r="G14" s="806">
        <v>1199600551429</v>
      </c>
      <c r="H14" s="807"/>
      <c r="I14" s="235"/>
      <c r="J14" s="235"/>
      <c r="K14" s="236"/>
    </row>
    <row r="15" spans="1:13" ht="18.75" customHeight="1">
      <c r="A15" s="263">
        <v>11</v>
      </c>
      <c r="B15" s="430">
        <v>7333</v>
      </c>
      <c r="C15" s="360" t="s">
        <v>7</v>
      </c>
      <c r="D15" s="431" t="s">
        <v>705</v>
      </c>
      <c r="E15" s="431" t="s">
        <v>706</v>
      </c>
      <c r="F15" s="263"/>
      <c r="G15" s="249" t="s">
        <v>707</v>
      </c>
      <c r="H15" s="249"/>
      <c r="I15" s="235"/>
      <c r="J15" s="235"/>
      <c r="K15" s="236"/>
      <c r="M15" s="29"/>
    </row>
    <row r="16" spans="1:13" ht="18.75" customHeight="1">
      <c r="A16" s="263">
        <v>12</v>
      </c>
      <c r="B16" s="63">
        <v>7335</v>
      </c>
      <c r="C16" s="360" t="s">
        <v>7</v>
      </c>
      <c r="D16" s="278" t="s">
        <v>708</v>
      </c>
      <c r="E16" s="279" t="s">
        <v>709</v>
      </c>
      <c r="F16" s="263"/>
      <c r="G16" s="249" t="s">
        <v>710</v>
      </c>
      <c r="H16" s="249"/>
      <c r="I16" s="235"/>
      <c r="J16" s="235"/>
      <c r="K16" s="236"/>
      <c r="M16" s="29"/>
    </row>
    <row r="17" spans="1:13" ht="18.75" customHeight="1">
      <c r="A17" s="263">
        <v>13</v>
      </c>
      <c r="B17" s="263">
        <v>7336</v>
      </c>
      <c r="C17" s="404" t="s">
        <v>7</v>
      </c>
      <c r="D17" s="249" t="s">
        <v>107</v>
      </c>
      <c r="E17" s="288" t="s">
        <v>711</v>
      </c>
      <c r="F17" s="263"/>
      <c r="G17" s="249" t="s">
        <v>712</v>
      </c>
      <c r="H17" s="249"/>
      <c r="I17" s="235"/>
      <c r="J17" s="235"/>
      <c r="K17" s="236"/>
    </row>
    <row r="18" spans="1:13" ht="18.75" customHeight="1">
      <c r="A18" s="263">
        <v>14</v>
      </c>
      <c r="B18" s="263">
        <v>7337</v>
      </c>
      <c r="C18" s="404" t="s">
        <v>7</v>
      </c>
      <c r="D18" s="249" t="s">
        <v>713</v>
      </c>
      <c r="E18" s="288" t="s">
        <v>714</v>
      </c>
      <c r="F18" s="263"/>
      <c r="G18" s="249" t="s">
        <v>715</v>
      </c>
      <c r="H18" s="249"/>
      <c r="I18" s="235"/>
      <c r="J18" s="235"/>
      <c r="K18" s="236"/>
      <c r="M18" s="29"/>
    </row>
    <row r="19" spans="1:13" ht="18.75" customHeight="1">
      <c r="A19" s="263">
        <v>15</v>
      </c>
      <c r="B19" s="263">
        <v>7338</v>
      </c>
      <c r="C19" s="404" t="s">
        <v>7</v>
      </c>
      <c r="D19" s="249" t="s">
        <v>716</v>
      </c>
      <c r="E19" s="288" t="s">
        <v>717</v>
      </c>
      <c r="F19" s="263"/>
      <c r="G19" s="249" t="s">
        <v>718</v>
      </c>
      <c r="H19" s="249"/>
      <c r="I19" s="235"/>
      <c r="J19" s="235"/>
      <c r="K19" s="236"/>
    </row>
    <row r="20" spans="1:13" ht="18.75" customHeight="1">
      <c r="A20" s="263">
        <v>16</v>
      </c>
      <c r="B20" s="263">
        <v>7340</v>
      </c>
      <c r="C20" s="404" t="s">
        <v>4</v>
      </c>
      <c r="D20" s="249" t="s">
        <v>719</v>
      </c>
      <c r="E20" s="288" t="s">
        <v>720</v>
      </c>
      <c r="F20" s="263"/>
      <c r="G20" s="249" t="s">
        <v>721</v>
      </c>
      <c r="H20" s="249"/>
      <c r="I20" s="235"/>
      <c r="J20" s="235"/>
      <c r="K20" s="236"/>
    </row>
    <row r="21" spans="1:13" ht="18.75" customHeight="1">
      <c r="A21" s="263">
        <v>17</v>
      </c>
      <c r="B21" s="63">
        <v>7341</v>
      </c>
      <c r="C21" s="360" t="s">
        <v>4</v>
      </c>
      <c r="D21" s="278" t="s">
        <v>722</v>
      </c>
      <c r="E21" s="279" t="s">
        <v>723</v>
      </c>
      <c r="F21" s="263"/>
      <c r="G21" s="249" t="s">
        <v>724</v>
      </c>
      <c r="H21" s="249"/>
      <c r="I21" s="235"/>
      <c r="J21" s="235"/>
      <c r="K21" s="236"/>
      <c r="M21" s="29"/>
    </row>
    <row r="22" spans="1:13" ht="18.75" customHeight="1">
      <c r="A22" s="263">
        <v>18</v>
      </c>
      <c r="B22" s="63">
        <v>7346</v>
      </c>
      <c r="C22" s="360" t="s">
        <v>4</v>
      </c>
      <c r="D22" s="278" t="s">
        <v>725</v>
      </c>
      <c r="E22" s="279" t="s">
        <v>123</v>
      </c>
      <c r="F22" s="263"/>
      <c r="G22" s="249" t="s">
        <v>726</v>
      </c>
      <c r="H22" s="249"/>
      <c r="I22" s="235"/>
      <c r="J22" s="235"/>
      <c r="K22" s="236"/>
    </row>
    <row r="23" spans="1:13" ht="18.75" customHeight="1">
      <c r="A23" s="263">
        <v>19</v>
      </c>
      <c r="B23" s="263">
        <v>7348</v>
      </c>
      <c r="C23" s="404" t="s">
        <v>7</v>
      </c>
      <c r="D23" s="249" t="s">
        <v>727</v>
      </c>
      <c r="E23" s="288" t="s">
        <v>728</v>
      </c>
      <c r="F23" s="263"/>
      <c r="G23" s="249" t="s">
        <v>729</v>
      </c>
      <c r="H23" s="409"/>
      <c r="I23" s="235"/>
      <c r="J23" s="235"/>
      <c r="K23" s="236"/>
      <c r="M23" s="29"/>
    </row>
    <row r="24" spans="1:13" ht="18.75" customHeight="1">
      <c r="A24" s="263">
        <v>20</v>
      </c>
      <c r="B24" s="63">
        <v>7352</v>
      </c>
      <c r="C24" s="360" t="s">
        <v>7</v>
      </c>
      <c r="D24" s="278" t="s">
        <v>730</v>
      </c>
      <c r="E24" s="279" t="s">
        <v>731</v>
      </c>
      <c r="F24" s="263"/>
      <c r="G24" s="249" t="s">
        <v>732</v>
      </c>
      <c r="H24" s="249"/>
      <c r="I24" s="235"/>
      <c r="J24" s="235"/>
      <c r="K24" s="236"/>
      <c r="M24" s="29"/>
    </row>
    <row r="25" spans="1:13" ht="18.75" customHeight="1">
      <c r="A25" s="263">
        <v>21</v>
      </c>
      <c r="B25" s="63">
        <v>7354</v>
      </c>
      <c r="C25" s="360" t="s">
        <v>7</v>
      </c>
      <c r="D25" s="278" t="s">
        <v>733</v>
      </c>
      <c r="E25" s="279" t="s">
        <v>734</v>
      </c>
      <c r="F25" s="263"/>
      <c r="G25" s="249" t="s">
        <v>735</v>
      </c>
      <c r="H25" s="249"/>
      <c r="I25" s="209"/>
      <c r="J25" s="209"/>
      <c r="K25" s="280"/>
      <c r="M25" s="29"/>
    </row>
    <row r="26" spans="1:13" ht="18.75" customHeight="1">
      <c r="A26" s="263">
        <v>22</v>
      </c>
      <c r="B26" s="63">
        <v>7454</v>
      </c>
      <c r="C26" s="360" t="s">
        <v>4</v>
      </c>
      <c r="D26" s="278" t="s">
        <v>736</v>
      </c>
      <c r="E26" s="279" t="s">
        <v>1470</v>
      </c>
      <c r="F26" s="263"/>
      <c r="G26" s="249" t="s">
        <v>737</v>
      </c>
      <c r="H26" s="249"/>
      <c r="I26" s="235"/>
      <c r="J26" s="235"/>
      <c r="K26" s="236"/>
      <c r="M26" s="29"/>
    </row>
    <row r="27" spans="1:13" ht="18.75" customHeight="1">
      <c r="A27" s="263">
        <v>23</v>
      </c>
      <c r="B27" s="63">
        <v>7623</v>
      </c>
      <c r="C27" s="360" t="s">
        <v>4</v>
      </c>
      <c r="D27" s="278" t="s">
        <v>738</v>
      </c>
      <c r="E27" s="279" t="s">
        <v>739</v>
      </c>
      <c r="F27" s="263"/>
      <c r="G27" s="249" t="s">
        <v>740</v>
      </c>
      <c r="H27" s="249"/>
      <c r="I27" s="235"/>
      <c r="J27" s="235"/>
      <c r="K27" s="236"/>
      <c r="M27" s="29"/>
    </row>
    <row r="28" spans="1:13" ht="18.75" customHeight="1">
      <c r="A28" s="263">
        <v>24</v>
      </c>
      <c r="B28" s="63">
        <v>7631</v>
      </c>
      <c r="C28" s="360" t="s">
        <v>7</v>
      </c>
      <c r="D28" s="278" t="s">
        <v>741</v>
      </c>
      <c r="E28" s="279" t="s">
        <v>742</v>
      </c>
      <c r="F28" s="263"/>
      <c r="G28" s="249" t="s">
        <v>743</v>
      </c>
      <c r="H28" s="249"/>
      <c r="I28" s="235"/>
      <c r="J28" s="235"/>
      <c r="K28" s="236"/>
      <c r="M28" s="29"/>
    </row>
    <row r="29" spans="1:13" ht="18.75" customHeight="1">
      <c r="A29" s="263">
        <v>25</v>
      </c>
      <c r="B29" s="63">
        <v>7639</v>
      </c>
      <c r="C29" s="360" t="s">
        <v>4</v>
      </c>
      <c r="D29" s="278" t="s">
        <v>744</v>
      </c>
      <c r="E29" s="279" t="s">
        <v>745</v>
      </c>
      <c r="F29" s="263"/>
      <c r="G29" s="249" t="s">
        <v>746</v>
      </c>
      <c r="H29" s="249"/>
      <c r="I29" s="235"/>
      <c r="J29" s="235"/>
      <c r="K29" s="236"/>
      <c r="M29" s="29"/>
    </row>
    <row r="30" spans="1:13" ht="18.75" customHeight="1">
      <c r="A30" s="263">
        <v>26</v>
      </c>
      <c r="B30" s="263">
        <v>7721</v>
      </c>
      <c r="C30" s="360" t="s">
        <v>4</v>
      </c>
      <c r="D30" s="249" t="s">
        <v>747</v>
      </c>
      <c r="E30" s="288" t="s">
        <v>748</v>
      </c>
      <c r="F30" s="263"/>
      <c r="G30" s="249" t="s">
        <v>749</v>
      </c>
      <c r="H30" s="249"/>
      <c r="I30" s="281"/>
      <c r="J30" s="235"/>
      <c r="K30" s="236"/>
      <c r="M30" s="29"/>
    </row>
    <row r="31" spans="1:13" ht="18.75" customHeight="1">
      <c r="A31" s="263">
        <v>27</v>
      </c>
      <c r="B31" s="63">
        <v>7733</v>
      </c>
      <c r="C31" s="360" t="s">
        <v>4</v>
      </c>
      <c r="D31" s="278" t="s">
        <v>750</v>
      </c>
      <c r="E31" s="279" t="s">
        <v>751</v>
      </c>
      <c r="F31" s="263"/>
      <c r="G31" s="249" t="s">
        <v>752</v>
      </c>
      <c r="H31" s="405"/>
      <c r="I31" s="235"/>
      <c r="J31" s="235"/>
      <c r="K31" s="236"/>
      <c r="M31" s="29"/>
    </row>
    <row r="32" spans="1:13" ht="18.75" customHeight="1">
      <c r="A32" s="263">
        <v>28</v>
      </c>
      <c r="B32" s="63">
        <v>7904</v>
      </c>
      <c r="C32" s="360" t="s">
        <v>4</v>
      </c>
      <c r="D32" s="278" t="s">
        <v>753</v>
      </c>
      <c r="E32" s="279" t="s">
        <v>754</v>
      </c>
      <c r="F32" s="263"/>
      <c r="G32" s="414" t="s">
        <v>755</v>
      </c>
      <c r="H32" s="415"/>
      <c r="I32" s="235"/>
      <c r="J32" s="235"/>
      <c r="K32" s="236"/>
      <c r="M32" s="29"/>
    </row>
    <row r="33" spans="1:13" ht="18.75" customHeight="1">
      <c r="A33" s="263">
        <v>29</v>
      </c>
      <c r="B33" s="263">
        <v>7935</v>
      </c>
      <c r="C33" s="404" t="s">
        <v>4</v>
      </c>
      <c r="D33" s="249" t="s">
        <v>756</v>
      </c>
      <c r="E33" s="288" t="s">
        <v>757</v>
      </c>
      <c r="F33" s="263">
        <v>2565</v>
      </c>
      <c r="G33" s="806">
        <v>1910400145294</v>
      </c>
      <c r="H33" s="807"/>
      <c r="I33" s="235"/>
      <c r="J33" s="235"/>
      <c r="K33" s="236"/>
      <c r="M33" s="29"/>
    </row>
    <row r="34" spans="1:13" ht="18.75" customHeight="1">
      <c r="A34" s="263">
        <v>30</v>
      </c>
      <c r="B34" s="263">
        <v>8161</v>
      </c>
      <c r="C34" s="404" t="s">
        <v>4</v>
      </c>
      <c r="D34" s="249" t="s">
        <v>758</v>
      </c>
      <c r="E34" s="288" t="s">
        <v>759</v>
      </c>
      <c r="F34" s="263">
        <v>2566</v>
      </c>
      <c r="G34" s="806">
        <v>1209601827770</v>
      </c>
      <c r="H34" s="807"/>
      <c r="I34" s="235"/>
      <c r="J34" s="235"/>
      <c r="K34" s="236"/>
      <c r="M34" s="29"/>
    </row>
    <row r="35" spans="1:13" ht="18.75" customHeight="1">
      <c r="A35" s="263">
        <v>31</v>
      </c>
      <c r="B35" s="63">
        <v>8162</v>
      </c>
      <c r="C35" s="426" t="s">
        <v>304</v>
      </c>
      <c r="D35" s="666" t="s">
        <v>760</v>
      </c>
      <c r="E35" s="667" t="s">
        <v>761</v>
      </c>
      <c r="F35" s="263">
        <v>2566</v>
      </c>
      <c r="G35" s="812">
        <v>1269900538079</v>
      </c>
      <c r="H35" s="813"/>
      <c r="I35" s="281" t="s">
        <v>1837</v>
      </c>
      <c r="J35" s="235"/>
      <c r="K35" s="236"/>
      <c r="M35" s="29"/>
    </row>
    <row r="36" spans="1:13" ht="18.75" customHeight="1">
      <c r="A36" s="263">
        <v>32</v>
      </c>
      <c r="B36" s="212">
        <v>8164</v>
      </c>
      <c r="C36" s="404" t="s">
        <v>4</v>
      </c>
      <c r="D36" s="210" t="s">
        <v>762</v>
      </c>
      <c r="E36" s="211" t="s">
        <v>763</v>
      </c>
      <c r="F36" s="212">
        <v>2566</v>
      </c>
      <c r="G36" s="802">
        <v>1102700865712</v>
      </c>
      <c r="H36" s="803"/>
      <c r="I36" s="235"/>
      <c r="J36" s="235"/>
      <c r="K36" s="236"/>
      <c r="M36" s="29"/>
    </row>
    <row r="37" spans="1:13" ht="18.75" customHeight="1">
      <c r="A37" s="263">
        <v>33</v>
      </c>
      <c r="B37" s="212">
        <v>8191</v>
      </c>
      <c r="C37" s="367" t="s">
        <v>8</v>
      </c>
      <c r="D37" s="210" t="s">
        <v>764</v>
      </c>
      <c r="E37" s="211" t="s">
        <v>765</v>
      </c>
      <c r="F37" s="282">
        <v>2566</v>
      </c>
      <c r="G37" s="802">
        <v>1119902750084</v>
      </c>
      <c r="H37" s="803"/>
      <c r="I37" s="281" t="s">
        <v>1867</v>
      </c>
      <c r="J37" s="235"/>
      <c r="K37" s="236"/>
      <c r="M37" s="29"/>
    </row>
    <row r="38" spans="1:13" ht="18.75" customHeight="1">
      <c r="A38" s="263">
        <v>34</v>
      </c>
      <c r="B38" s="212">
        <v>8314</v>
      </c>
      <c r="C38" s="360" t="s">
        <v>7</v>
      </c>
      <c r="D38" s="210" t="s">
        <v>1839</v>
      </c>
      <c r="E38" s="211" t="s">
        <v>794</v>
      </c>
      <c r="F38" s="282">
        <v>2567</v>
      </c>
      <c r="G38" s="802">
        <v>1104700291530</v>
      </c>
      <c r="H38" s="803"/>
      <c r="I38" s="235"/>
      <c r="J38" s="235"/>
      <c r="K38" s="236"/>
      <c r="M38" s="29"/>
    </row>
    <row r="39" spans="1:13" ht="18.75" customHeight="1">
      <c r="A39" s="263">
        <v>35</v>
      </c>
      <c r="B39" s="212">
        <v>8315</v>
      </c>
      <c r="C39" s="360" t="s">
        <v>7</v>
      </c>
      <c r="D39" s="249" t="s">
        <v>99</v>
      </c>
      <c r="E39" s="288" t="s">
        <v>1846</v>
      </c>
      <c r="F39" s="673">
        <v>243856</v>
      </c>
      <c r="G39" s="249"/>
      <c r="H39" s="416"/>
      <c r="I39" s="235"/>
      <c r="J39" s="235"/>
      <c r="K39" s="236"/>
      <c r="M39" s="29"/>
    </row>
    <row r="40" spans="1:13" ht="20.100000000000001" customHeight="1">
      <c r="A40" s="263">
        <v>36</v>
      </c>
      <c r="B40" s="263"/>
      <c r="C40" s="404"/>
      <c r="D40" s="249"/>
      <c r="E40" s="288"/>
      <c r="F40" s="263"/>
      <c r="G40" s="249"/>
      <c r="H40" s="416"/>
      <c r="I40" s="235"/>
      <c r="J40" s="235"/>
      <c r="K40" s="236"/>
    </row>
    <row r="41" spans="1:13" ht="20.100000000000001" customHeight="1">
      <c r="A41" s="263">
        <v>37</v>
      </c>
      <c r="B41" s="212"/>
      <c r="C41" s="404"/>
      <c r="D41" s="210"/>
      <c r="E41" s="211"/>
      <c r="F41" s="263"/>
      <c r="G41" s="210"/>
      <c r="H41" s="235"/>
      <c r="I41" s="235"/>
      <c r="J41" s="235"/>
      <c r="K41" s="236"/>
    </row>
    <row r="42" spans="1:13" ht="20.100000000000001" customHeight="1">
      <c r="A42" s="263">
        <v>38</v>
      </c>
      <c r="B42" s="212"/>
      <c r="C42" s="404"/>
      <c r="D42" s="210"/>
      <c r="E42" s="211"/>
      <c r="F42" s="263"/>
      <c r="G42" s="210"/>
      <c r="H42" s="235"/>
      <c r="I42" s="235"/>
      <c r="J42" s="235"/>
      <c r="K42" s="236"/>
    </row>
    <row r="43" spans="1:13" ht="20.100000000000001" customHeight="1">
      <c r="A43" s="263">
        <v>39</v>
      </c>
      <c r="B43" s="212"/>
      <c r="C43" s="290"/>
      <c r="D43" s="291"/>
      <c r="E43" s="292"/>
      <c r="F43" s="212"/>
      <c r="G43" s="235"/>
      <c r="H43" s="235"/>
      <c r="I43" s="235"/>
      <c r="J43" s="235"/>
      <c r="K43" s="236"/>
    </row>
    <row r="44" spans="1:13" ht="20.100000000000001" customHeight="1">
      <c r="A44" s="263">
        <v>40</v>
      </c>
      <c r="B44" s="212"/>
      <c r="C44" s="290"/>
      <c r="D44" s="291"/>
      <c r="E44" s="292"/>
      <c r="F44" s="225"/>
      <c r="G44" s="235"/>
      <c r="H44" s="235"/>
      <c r="I44" s="235"/>
      <c r="J44" s="235"/>
      <c r="K44" s="236"/>
    </row>
    <row r="45" spans="1:13" ht="20.100000000000001" customHeight="1">
      <c r="A45" s="25"/>
      <c r="B45" s="25"/>
      <c r="C45" s="25"/>
      <c r="D45" s="25"/>
      <c r="E45" s="25"/>
      <c r="F45" s="25"/>
      <c r="G45" s="25"/>
      <c r="H45" s="25"/>
    </row>
    <row r="46" spans="1:13" ht="20.100000000000001" customHeight="1">
      <c r="A46" s="25"/>
      <c r="B46" s="25"/>
      <c r="C46" s="25"/>
      <c r="D46" s="25"/>
      <c r="E46" s="25"/>
      <c r="F46" s="25"/>
      <c r="G46" s="25"/>
      <c r="H46" s="25"/>
    </row>
    <row r="47" spans="1:13" ht="20.100000000000001" customHeight="1">
      <c r="A47" s="25"/>
      <c r="B47" s="25"/>
      <c r="C47" s="25"/>
      <c r="D47" s="25"/>
      <c r="E47" s="25"/>
      <c r="F47" s="25"/>
      <c r="G47" s="25"/>
      <c r="H47" s="25"/>
    </row>
    <row r="48" spans="1:13" ht="20.100000000000001" customHeight="1">
      <c r="A48" s="27"/>
    </row>
    <row r="49" spans="2:3" ht="20.100000000000001" customHeight="1"/>
    <row r="50" spans="2:3" ht="20.100000000000001" customHeight="1">
      <c r="B50" s="25" t="s">
        <v>8</v>
      </c>
      <c r="C50" s="25">
        <f>COUNTIF(C5:C48,"เด็กชาย")</f>
        <v>16</v>
      </c>
    </row>
    <row r="51" spans="2:3" ht="20.100000000000001" customHeight="1">
      <c r="B51" s="25" t="s">
        <v>11</v>
      </c>
      <c r="C51" s="25">
        <f>COUNTIF(C5:C48,"เด็กหญิง")</f>
        <v>16</v>
      </c>
    </row>
    <row r="52" spans="2:3" ht="20.100000000000001" customHeight="1">
      <c r="B52" s="25"/>
      <c r="C52" s="25">
        <f>SUM(C50:C51)</f>
        <v>32</v>
      </c>
    </row>
    <row r="53" spans="2:3" ht="20.100000000000001" customHeight="1"/>
    <row r="54" spans="2:3" ht="20.100000000000001" customHeight="1"/>
    <row r="55" spans="2:3" ht="20.100000000000001" customHeight="1"/>
    <row r="56" spans="2:3" ht="20.100000000000001" customHeight="1"/>
    <row r="57" spans="2:3" ht="20.100000000000001" customHeight="1"/>
    <row r="58" spans="2:3" ht="20.100000000000001" customHeight="1"/>
    <row r="59" spans="2:3" ht="20.100000000000001" customHeight="1"/>
    <row r="60" spans="2:3" ht="20.100000000000001" customHeight="1"/>
    <row r="61" spans="2:3" ht="20.100000000000001" customHeight="1"/>
    <row r="62" spans="2:3" ht="20.100000000000001" hidden="1" customHeight="1"/>
    <row r="63" spans="2:3" ht="20.100000000000001" hidden="1" customHeight="1"/>
    <row r="64" spans="2:3" ht="20.100000000000001" hidden="1" customHeight="1"/>
    <row r="65" ht="20.100000000000001" hidden="1" customHeight="1"/>
    <row r="66" ht="20.100000000000001" hidden="1" customHeight="1"/>
    <row r="67" ht="20.100000000000001" hidden="1" customHeight="1"/>
    <row r="68" ht="20.100000000000001" hidden="1" customHeight="1"/>
    <row r="69" ht="20.100000000000001" hidden="1" customHeight="1"/>
    <row r="70" ht="20.100000000000001" hidden="1" customHeight="1"/>
    <row r="71" ht="20.100000000000001" hidden="1" customHeight="1"/>
    <row r="72" ht="20.100000000000001" hidden="1" customHeight="1"/>
    <row r="73" ht="20.100000000000001" hidden="1" customHeight="1"/>
    <row r="74" ht="20.100000000000001" hidden="1" customHeight="1"/>
    <row r="75" ht="20.100000000000001" hidden="1" customHeight="1"/>
    <row r="76" ht="20.100000000000001" hidden="1" customHeight="1"/>
    <row r="77" ht="20.100000000000001" hidden="1" customHeight="1"/>
    <row r="78" ht="20.100000000000001" hidden="1" customHeight="1"/>
    <row r="79" ht="20.100000000000001" hidden="1" customHeight="1"/>
    <row r="80" ht="20.100000000000001" hidden="1" customHeight="1"/>
    <row r="81" ht="20.100000000000001" hidden="1" customHeight="1"/>
    <row r="82" ht="20.100000000000001" hidden="1" customHeight="1"/>
    <row r="83" ht="20.100000000000001" hidden="1" customHeight="1"/>
    <row r="84" ht="20.100000000000001" hidden="1" customHeight="1"/>
    <row r="85" ht="20.100000000000001" hidden="1" customHeight="1"/>
    <row r="86" ht="20.100000000000001" hidden="1" customHeight="1"/>
    <row r="87" ht="20.100000000000001" hidden="1" customHeight="1"/>
    <row r="88" ht="20.100000000000001" hidden="1" customHeight="1"/>
    <row r="89" ht="20.100000000000001" hidden="1" customHeight="1"/>
    <row r="90" ht="20.100000000000001" hidden="1" customHeight="1"/>
    <row r="91" ht="20.100000000000001" hidden="1" customHeight="1"/>
    <row r="92" ht="20.100000000000001" hidden="1" customHeight="1"/>
    <row r="93" ht="20.100000000000001" hidden="1" customHeight="1"/>
    <row r="94" ht="20.100000000000001" hidden="1" customHeight="1"/>
    <row r="95" ht="20.100000000000001" hidden="1" customHeight="1"/>
    <row r="96" ht="20.100000000000001" hidden="1" customHeight="1"/>
    <row r="97" ht="20.100000000000001" hidden="1" customHeight="1"/>
    <row r="98"/>
    <row r="99"/>
    <row r="100"/>
    <row r="101"/>
    <row r="102"/>
    <row r="103"/>
    <row r="104"/>
    <row r="105"/>
    <row r="106"/>
  </sheetData>
  <protectedRanges>
    <protectedRange sqref="B40:E43 B20:E20" name="ช่วง1_3_1"/>
    <protectedRange sqref="D39:E39" name="ช่วง1_3_1_1"/>
  </protectedRanges>
  <sortState ref="B5:K40">
    <sortCondition ref="B5:B40"/>
  </sortState>
  <mergeCells count="11">
    <mergeCell ref="G37:H37"/>
    <mergeCell ref="G38:H38"/>
    <mergeCell ref="A1:K1"/>
    <mergeCell ref="A2:K2"/>
    <mergeCell ref="A3:K3"/>
    <mergeCell ref="C4:E4"/>
    <mergeCell ref="G33:H33"/>
    <mergeCell ref="G14:H14"/>
    <mergeCell ref="G34:H34"/>
    <mergeCell ref="G35:H35"/>
    <mergeCell ref="G36:H36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85" orientation="portrait" r:id="rId1"/>
  <headerFooter alignWithMargins="0">
    <oddHeader>&amp;R&amp;D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5">
    <tabColor rgb="FFFF3399"/>
    <pageSetUpPr fitToPage="1"/>
  </sheetPr>
  <dimension ref="A1:M70"/>
  <sheetViews>
    <sheetView zoomScale="85" zoomScaleNormal="85" zoomScalePageLayoutView="160" workbookViewId="0">
      <selection activeCell="J37" sqref="J37"/>
    </sheetView>
  </sheetViews>
  <sheetFormatPr defaultColWidth="0" defaultRowHeight="18.899999999999999" customHeight="1" zeroHeight="1"/>
  <cols>
    <col min="1" max="1" width="5" style="29" customWidth="1"/>
    <col min="2" max="2" width="12" style="29" customWidth="1"/>
    <col min="3" max="3" width="8.44140625" style="29" customWidth="1"/>
    <col min="4" max="4" width="11.44140625" style="29" customWidth="1"/>
    <col min="5" max="5" width="12.44140625" style="29" customWidth="1"/>
    <col min="6" max="11" width="8.109375" style="29" customWidth="1"/>
    <col min="12" max="12" width="9" style="29" customWidth="1"/>
    <col min="13" max="13" width="9" style="25" customWidth="1"/>
    <col min="14" max="16384" width="9" style="29" hidden="1"/>
  </cols>
  <sheetData>
    <row r="1" spans="1:13" ht="18.75" customHeight="1">
      <c r="A1" s="724" t="s">
        <v>320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75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75" customHeight="1">
      <c r="A3" s="746" t="s">
        <v>31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77" t="s">
        <v>3</v>
      </c>
      <c r="G4" s="416"/>
      <c r="H4" s="416"/>
      <c r="I4" s="235"/>
      <c r="J4" s="235"/>
      <c r="K4" s="236"/>
    </row>
    <row r="5" spans="1:13" ht="18.75" customHeight="1">
      <c r="A5" s="263">
        <v>1</v>
      </c>
      <c r="B5" s="219">
        <v>7300</v>
      </c>
      <c r="C5" s="398" t="s">
        <v>4</v>
      </c>
      <c r="D5" s="376" t="s">
        <v>766</v>
      </c>
      <c r="E5" s="377" t="s">
        <v>431</v>
      </c>
      <c r="F5" s="435"/>
      <c r="G5" s="376" t="s">
        <v>767</v>
      </c>
      <c r="H5" s="376"/>
      <c r="I5" s="281"/>
      <c r="J5" s="235"/>
      <c r="K5" s="236"/>
      <c r="M5" s="29"/>
    </row>
    <row r="6" spans="1:13" ht="18.75" customHeight="1">
      <c r="A6" s="263">
        <v>2</v>
      </c>
      <c r="B6" s="219">
        <v>7301</v>
      </c>
      <c r="C6" s="398" t="s">
        <v>4</v>
      </c>
      <c r="D6" s="376" t="s">
        <v>768</v>
      </c>
      <c r="E6" s="377" t="s">
        <v>13</v>
      </c>
      <c r="F6" s="435"/>
      <c r="G6" s="376" t="s">
        <v>769</v>
      </c>
      <c r="H6" s="376"/>
      <c r="I6" s="382"/>
      <c r="J6" s="382"/>
      <c r="K6" s="236"/>
      <c r="M6" s="29"/>
    </row>
    <row r="7" spans="1:13" ht="18.75" customHeight="1">
      <c r="A7" s="263">
        <v>3</v>
      </c>
      <c r="B7" s="219">
        <v>7308</v>
      </c>
      <c r="C7" s="398" t="s">
        <v>7</v>
      </c>
      <c r="D7" s="376" t="s">
        <v>99</v>
      </c>
      <c r="E7" s="377" t="s">
        <v>770</v>
      </c>
      <c r="F7" s="435"/>
      <c r="G7" s="376" t="s">
        <v>771</v>
      </c>
      <c r="H7" s="376"/>
      <c r="I7" s="382"/>
      <c r="J7" s="382"/>
      <c r="K7" s="236"/>
      <c r="M7" s="29"/>
    </row>
    <row r="8" spans="1:13" ht="18.75" customHeight="1">
      <c r="A8" s="263">
        <v>4</v>
      </c>
      <c r="B8" s="219">
        <v>7313</v>
      </c>
      <c r="C8" s="398" t="s">
        <v>7</v>
      </c>
      <c r="D8" s="376" t="s">
        <v>772</v>
      </c>
      <c r="E8" s="377" t="s">
        <v>773</v>
      </c>
      <c r="F8" s="435"/>
      <c r="G8" s="376" t="s">
        <v>774</v>
      </c>
      <c r="H8" s="376"/>
      <c r="I8" s="382"/>
      <c r="J8" s="382"/>
      <c r="K8" s="236"/>
      <c r="M8" s="29"/>
    </row>
    <row r="9" spans="1:13" ht="18.75" customHeight="1">
      <c r="A9" s="263">
        <v>5</v>
      </c>
      <c r="B9" s="219">
        <v>7319</v>
      </c>
      <c r="C9" s="398" t="s">
        <v>4</v>
      </c>
      <c r="D9" s="376" t="s">
        <v>633</v>
      </c>
      <c r="E9" s="377" t="s">
        <v>775</v>
      </c>
      <c r="F9" s="435"/>
      <c r="G9" s="376" t="s">
        <v>776</v>
      </c>
      <c r="H9" s="376"/>
      <c r="I9" s="382"/>
      <c r="J9" s="382"/>
      <c r="K9" s="236"/>
      <c r="M9" s="29"/>
    </row>
    <row r="10" spans="1:13" ht="18.75" customHeight="1">
      <c r="A10" s="263">
        <v>6</v>
      </c>
      <c r="B10" s="219">
        <v>7326</v>
      </c>
      <c r="C10" s="398" t="s">
        <v>4</v>
      </c>
      <c r="D10" s="376" t="s">
        <v>777</v>
      </c>
      <c r="E10" s="377" t="s">
        <v>778</v>
      </c>
      <c r="F10" s="435"/>
      <c r="G10" s="376" t="s">
        <v>779</v>
      </c>
      <c r="H10" s="376"/>
      <c r="I10" s="387"/>
      <c r="J10" s="382"/>
      <c r="K10" s="236"/>
      <c r="M10" s="29"/>
    </row>
    <row r="11" spans="1:13" ht="18.75" customHeight="1">
      <c r="A11" s="263">
        <v>7</v>
      </c>
      <c r="B11" s="219">
        <v>7330</v>
      </c>
      <c r="C11" s="398" t="s">
        <v>7</v>
      </c>
      <c r="D11" s="376" t="s">
        <v>780</v>
      </c>
      <c r="E11" s="377" t="s">
        <v>781</v>
      </c>
      <c r="F11" s="435"/>
      <c r="G11" s="376" t="s">
        <v>782</v>
      </c>
      <c r="H11" s="436"/>
      <c r="I11" s="382"/>
      <c r="J11" s="382"/>
      <c r="K11" s="236"/>
      <c r="M11" s="29"/>
    </row>
    <row r="12" spans="1:13" ht="18.75" customHeight="1">
      <c r="A12" s="263">
        <v>8</v>
      </c>
      <c r="B12" s="219">
        <v>7332</v>
      </c>
      <c r="C12" s="398" t="s">
        <v>7</v>
      </c>
      <c r="D12" s="376" t="s">
        <v>119</v>
      </c>
      <c r="E12" s="377" t="s">
        <v>783</v>
      </c>
      <c r="F12" s="435"/>
      <c r="G12" s="376" t="s">
        <v>784</v>
      </c>
      <c r="H12" s="376"/>
      <c r="I12" s="382"/>
      <c r="J12" s="382"/>
      <c r="K12" s="236"/>
      <c r="M12" s="29"/>
    </row>
    <row r="13" spans="1:13" ht="18.75" customHeight="1">
      <c r="A13" s="263">
        <v>9</v>
      </c>
      <c r="B13" s="219">
        <v>7342</v>
      </c>
      <c r="C13" s="398" t="s">
        <v>4</v>
      </c>
      <c r="D13" s="376" t="s">
        <v>654</v>
      </c>
      <c r="E13" s="377" t="s">
        <v>785</v>
      </c>
      <c r="F13" s="435"/>
      <c r="G13" s="376" t="s">
        <v>786</v>
      </c>
      <c r="H13" s="376"/>
      <c r="I13" s="382"/>
      <c r="J13" s="382"/>
      <c r="K13" s="236"/>
      <c r="M13" s="29"/>
    </row>
    <row r="14" spans="1:13" ht="18.75" customHeight="1">
      <c r="A14" s="263">
        <v>10</v>
      </c>
      <c r="B14" s="219">
        <v>7345</v>
      </c>
      <c r="C14" s="398" t="s">
        <v>4</v>
      </c>
      <c r="D14" s="376" t="s">
        <v>787</v>
      </c>
      <c r="E14" s="377" t="s">
        <v>788</v>
      </c>
      <c r="F14" s="435"/>
      <c r="G14" s="376" t="s">
        <v>789</v>
      </c>
      <c r="H14" s="376"/>
      <c r="I14" s="382"/>
      <c r="J14" s="382"/>
      <c r="K14" s="236"/>
      <c r="M14" s="29"/>
    </row>
    <row r="15" spans="1:13" ht="18.75" customHeight="1">
      <c r="A15" s="263">
        <v>11</v>
      </c>
      <c r="B15" s="219">
        <v>7349</v>
      </c>
      <c r="C15" s="398" t="s">
        <v>7</v>
      </c>
      <c r="D15" s="376" t="s">
        <v>790</v>
      </c>
      <c r="E15" s="377" t="s">
        <v>791</v>
      </c>
      <c r="F15" s="435"/>
      <c r="G15" s="376" t="s">
        <v>792</v>
      </c>
      <c r="H15" s="376"/>
      <c r="I15" s="388"/>
      <c r="J15" s="382"/>
      <c r="K15" s="236"/>
      <c r="M15" s="29"/>
    </row>
    <row r="16" spans="1:13" ht="18.75" customHeight="1">
      <c r="A16" s="263">
        <v>12</v>
      </c>
      <c r="B16" s="219">
        <v>7355</v>
      </c>
      <c r="C16" s="398" t="s">
        <v>7</v>
      </c>
      <c r="D16" s="376" t="s">
        <v>793</v>
      </c>
      <c r="E16" s="377" t="s">
        <v>794</v>
      </c>
      <c r="F16" s="435"/>
      <c r="G16" s="376" t="s">
        <v>795</v>
      </c>
      <c r="H16" s="376"/>
      <c r="I16" s="382"/>
      <c r="J16" s="382"/>
      <c r="K16" s="236"/>
      <c r="M16" s="29"/>
    </row>
    <row r="17" spans="1:13" ht="18.75" customHeight="1">
      <c r="A17" s="263">
        <v>13</v>
      </c>
      <c r="B17" s="219">
        <v>7372</v>
      </c>
      <c r="C17" s="398" t="s">
        <v>7</v>
      </c>
      <c r="D17" s="376" t="s">
        <v>796</v>
      </c>
      <c r="E17" s="377" t="s">
        <v>797</v>
      </c>
      <c r="F17" s="435"/>
      <c r="G17" s="376" t="s">
        <v>798</v>
      </c>
      <c r="H17" s="376"/>
      <c r="I17" s="382"/>
      <c r="J17" s="382"/>
      <c r="K17" s="236"/>
      <c r="M17" s="29"/>
    </row>
    <row r="18" spans="1:13" ht="18.75" customHeight="1">
      <c r="A18" s="263">
        <v>14</v>
      </c>
      <c r="B18" s="219">
        <v>7375</v>
      </c>
      <c r="C18" s="398" t="s">
        <v>4</v>
      </c>
      <c r="D18" s="376" t="s">
        <v>799</v>
      </c>
      <c r="E18" s="377" t="s">
        <v>1792</v>
      </c>
      <c r="F18" s="435"/>
      <c r="G18" s="376" t="s">
        <v>800</v>
      </c>
      <c r="H18" s="376"/>
      <c r="I18" s="382"/>
      <c r="J18" s="382"/>
      <c r="K18" s="236"/>
      <c r="M18" s="29"/>
    </row>
    <row r="19" spans="1:13" ht="18.75" customHeight="1">
      <c r="A19" s="263">
        <v>15</v>
      </c>
      <c r="B19" s="449">
        <v>7483</v>
      </c>
      <c r="C19" s="398" t="s">
        <v>7</v>
      </c>
      <c r="D19" s="376" t="s">
        <v>801</v>
      </c>
      <c r="E19" s="377" t="s">
        <v>802</v>
      </c>
      <c r="F19" s="435"/>
      <c r="G19" s="376" t="s">
        <v>803</v>
      </c>
      <c r="H19" s="376"/>
      <c r="I19" s="382"/>
      <c r="J19" s="382"/>
      <c r="K19" s="236"/>
      <c r="M19" s="29"/>
    </row>
    <row r="20" spans="1:13" ht="18.75" customHeight="1">
      <c r="A20" s="263">
        <v>16</v>
      </c>
      <c r="B20" s="219">
        <v>7590</v>
      </c>
      <c r="C20" s="398" t="s">
        <v>4</v>
      </c>
      <c r="D20" s="376" t="s">
        <v>804</v>
      </c>
      <c r="E20" s="377" t="s">
        <v>652</v>
      </c>
      <c r="F20" s="435"/>
      <c r="G20" s="376" t="s">
        <v>805</v>
      </c>
      <c r="H20" s="376"/>
      <c r="I20" s="382"/>
      <c r="J20" s="382"/>
      <c r="K20" s="236"/>
      <c r="M20" s="29"/>
    </row>
    <row r="21" spans="1:13" ht="18.75" customHeight="1">
      <c r="A21" s="263">
        <v>17</v>
      </c>
      <c r="B21" s="219">
        <v>7627</v>
      </c>
      <c r="C21" s="398" t="s">
        <v>4</v>
      </c>
      <c r="D21" s="376" t="s">
        <v>806</v>
      </c>
      <c r="E21" s="377" t="s">
        <v>807</v>
      </c>
      <c r="F21" s="435"/>
      <c r="G21" s="376" t="s">
        <v>808</v>
      </c>
      <c r="H21" s="376"/>
      <c r="I21" s="389"/>
      <c r="J21" s="389"/>
      <c r="K21" s="236"/>
    </row>
    <row r="22" spans="1:13" ht="18.75" customHeight="1">
      <c r="A22" s="263">
        <v>18</v>
      </c>
      <c r="B22" s="219">
        <v>7628</v>
      </c>
      <c r="C22" s="398" t="s">
        <v>4</v>
      </c>
      <c r="D22" s="376" t="s">
        <v>809</v>
      </c>
      <c r="E22" s="377" t="s">
        <v>810</v>
      </c>
      <c r="F22" s="435"/>
      <c r="G22" s="376" t="s">
        <v>811</v>
      </c>
      <c r="H22" s="376"/>
      <c r="I22" s="387"/>
      <c r="J22" s="382"/>
      <c r="K22" s="236"/>
    </row>
    <row r="23" spans="1:13" ht="18.75" customHeight="1">
      <c r="A23" s="263">
        <v>19</v>
      </c>
      <c r="B23" s="219">
        <v>7629</v>
      </c>
      <c r="C23" s="398" t="s">
        <v>7</v>
      </c>
      <c r="D23" s="376" t="s">
        <v>812</v>
      </c>
      <c r="E23" s="377" t="s">
        <v>98</v>
      </c>
      <c r="F23" s="435"/>
      <c r="G23" s="376" t="s">
        <v>813</v>
      </c>
      <c r="H23" s="376"/>
      <c r="I23" s="382"/>
      <c r="J23" s="382"/>
      <c r="K23" s="236"/>
      <c r="M23" s="29"/>
    </row>
    <row r="24" spans="1:13" ht="18.75" customHeight="1">
      <c r="A24" s="263">
        <v>20</v>
      </c>
      <c r="B24" s="219">
        <v>7630</v>
      </c>
      <c r="C24" s="398" t="s">
        <v>7</v>
      </c>
      <c r="D24" s="376" t="s">
        <v>814</v>
      </c>
      <c r="E24" s="377" t="s">
        <v>85</v>
      </c>
      <c r="F24" s="435"/>
      <c r="G24" s="376" t="s">
        <v>815</v>
      </c>
      <c r="H24" s="376"/>
      <c r="I24" s="382"/>
      <c r="J24" s="382"/>
      <c r="K24" s="236"/>
      <c r="M24" s="29"/>
    </row>
    <row r="25" spans="1:13" ht="18.75" customHeight="1">
      <c r="A25" s="263">
        <v>21</v>
      </c>
      <c r="B25" s="219">
        <v>7633</v>
      </c>
      <c r="C25" s="398" t="s">
        <v>7</v>
      </c>
      <c r="D25" s="376" t="s">
        <v>816</v>
      </c>
      <c r="E25" s="377" t="s">
        <v>108</v>
      </c>
      <c r="F25" s="435"/>
      <c r="G25" s="376" t="s">
        <v>817</v>
      </c>
      <c r="H25" s="376"/>
      <c r="I25" s="382"/>
      <c r="J25" s="382"/>
      <c r="K25" s="236"/>
      <c r="M25" s="29"/>
    </row>
    <row r="26" spans="1:13" ht="18.75" customHeight="1">
      <c r="A26" s="263">
        <v>22</v>
      </c>
      <c r="B26" s="219">
        <v>7634</v>
      </c>
      <c r="C26" s="437" t="s">
        <v>4</v>
      </c>
      <c r="D26" s="376" t="s">
        <v>818</v>
      </c>
      <c r="E26" s="377" t="s">
        <v>819</v>
      </c>
      <c r="F26" s="435"/>
      <c r="G26" s="376" t="s">
        <v>820</v>
      </c>
      <c r="H26" s="376"/>
      <c r="I26" s="388"/>
      <c r="J26" s="388"/>
      <c r="K26" s="236"/>
      <c r="M26" s="29"/>
    </row>
    <row r="27" spans="1:13" ht="18.75" customHeight="1">
      <c r="A27" s="263">
        <v>23</v>
      </c>
      <c r="B27" s="219">
        <v>7636</v>
      </c>
      <c r="C27" s="398" t="s">
        <v>7</v>
      </c>
      <c r="D27" s="376" t="s">
        <v>821</v>
      </c>
      <c r="E27" s="377" t="s">
        <v>822</v>
      </c>
      <c r="F27" s="435"/>
      <c r="G27" s="438" t="s">
        <v>823</v>
      </c>
      <c r="H27" s="376"/>
      <c r="I27" s="388"/>
      <c r="J27" s="388"/>
      <c r="K27" s="236"/>
      <c r="M27" s="29"/>
    </row>
    <row r="28" spans="1:13" ht="18.75" customHeight="1">
      <c r="A28" s="263">
        <v>24</v>
      </c>
      <c r="B28" s="219">
        <v>7641</v>
      </c>
      <c r="C28" s="398" t="s">
        <v>4</v>
      </c>
      <c r="D28" s="376" t="s">
        <v>598</v>
      </c>
      <c r="E28" s="377" t="s">
        <v>824</v>
      </c>
      <c r="F28" s="435"/>
      <c r="G28" s="376" t="s">
        <v>825</v>
      </c>
      <c r="H28" s="376"/>
      <c r="I28" s="382"/>
      <c r="J28" s="382"/>
      <c r="K28" s="236"/>
      <c r="M28" s="29"/>
    </row>
    <row r="29" spans="1:13" ht="18.75" customHeight="1">
      <c r="A29" s="263">
        <v>25</v>
      </c>
      <c r="B29" s="219">
        <v>7646</v>
      </c>
      <c r="C29" s="398" t="s">
        <v>4</v>
      </c>
      <c r="D29" s="376" t="s">
        <v>826</v>
      </c>
      <c r="E29" s="377" t="s">
        <v>827</v>
      </c>
      <c r="F29" s="435"/>
      <c r="G29" s="376" t="s">
        <v>828</v>
      </c>
      <c r="H29" s="376"/>
      <c r="I29" s="382"/>
      <c r="J29" s="382"/>
      <c r="K29" s="236"/>
      <c r="M29" s="29"/>
    </row>
    <row r="30" spans="1:13" ht="18.75" customHeight="1">
      <c r="A30" s="263">
        <v>26</v>
      </c>
      <c r="B30" s="219">
        <v>7763</v>
      </c>
      <c r="C30" s="398" t="s">
        <v>4</v>
      </c>
      <c r="D30" s="376" t="s">
        <v>829</v>
      </c>
      <c r="E30" s="377" t="s">
        <v>830</v>
      </c>
      <c r="F30" s="435"/>
      <c r="G30" s="376" t="s">
        <v>831</v>
      </c>
      <c r="H30" s="434"/>
      <c r="I30" s="382"/>
      <c r="J30" s="382"/>
      <c r="K30" s="236"/>
      <c r="M30" s="29"/>
    </row>
    <row r="31" spans="1:13" ht="18.75" customHeight="1">
      <c r="A31" s="263">
        <v>27</v>
      </c>
      <c r="B31" s="219">
        <v>7816</v>
      </c>
      <c r="C31" s="398" t="s">
        <v>4</v>
      </c>
      <c r="D31" s="376" t="s">
        <v>832</v>
      </c>
      <c r="E31" s="377" t="s">
        <v>833</v>
      </c>
      <c r="F31" s="435"/>
      <c r="G31" s="376" t="s">
        <v>834</v>
      </c>
      <c r="H31" s="376"/>
      <c r="I31" s="382"/>
      <c r="J31" s="382"/>
      <c r="K31" s="236"/>
      <c r="M31" s="29"/>
    </row>
    <row r="32" spans="1:13" ht="18.75" customHeight="1">
      <c r="A32" s="263">
        <v>28</v>
      </c>
      <c r="B32" s="219">
        <v>7936</v>
      </c>
      <c r="C32" s="398" t="s">
        <v>7</v>
      </c>
      <c r="D32" s="376" t="s">
        <v>835</v>
      </c>
      <c r="E32" s="376" t="s">
        <v>836</v>
      </c>
      <c r="F32" s="435">
        <v>2565</v>
      </c>
      <c r="G32" s="790">
        <v>1103200323504</v>
      </c>
      <c r="H32" s="791"/>
      <c r="I32" s="382"/>
      <c r="J32" s="382"/>
      <c r="K32" s="236"/>
      <c r="M32" s="29"/>
    </row>
    <row r="33" spans="1:13" ht="18.75" customHeight="1">
      <c r="A33" s="263">
        <v>29</v>
      </c>
      <c r="B33" s="217">
        <v>8163</v>
      </c>
      <c r="C33" s="398" t="s">
        <v>7</v>
      </c>
      <c r="D33" s="223" t="s">
        <v>837</v>
      </c>
      <c r="E33" s="223" t="s">
        <v>838</v>
      </c>
      <c r="F33" s="384">
        <v>2566</v>
      </c>
      <c r="G33" s="706">
        <v>1500201358747</v>
      </c>
      <c r="H33" s="707"/>
      <c r="I33" s="382"/>
      <c r="J33" s="382"/>
      <c r="K33" s="236"/>
      <c r="M33" s="29"/>
    </row>
    <row r="34" spans="1:13" ht="18.75" customHeight="1">
      <c r="A34" s="263">
        <v>30</v>
      </c>
      <c r="B34" s="217">
        <v>8187</v>
      </c>
      <c r="C34" s="398" t="s">
        <v>7</v>
      </c>
      <c r="D34" s="223" t="s">
        <v>839</v>
      </c>
      <c r="E34" s="223" t="s">
        <v>840</v>
      </c>
      <c r="F34" s="384">
        <v>2566</v>
      </c>
      <c r="G34" s="706">
        <v>1104301506214</v>
      </c>
      <c r="H34" s="707"/>
      <c r="I34" s="382"/>
      <c r="J34" s="382"/>
      <c r="K34" s="236"/>
      <c r="M34" s="29"/>
    </row>
    <row r="35" spans="1:13" ht="18.75" customHeight="1">
      <c r="A35" s="263">
        <v>31</v>
      </c>
      <c r="B35" s="217">
        <v>8303</v>
      </c>
      <c r="C35" s="398" t="s">
        <v>4</v>
      </c>
      <c r="D35" s="223" t="s">
        <v>1781</v>
      </c>
      <c r="E35" s="223" t="s">
        <v>1782</v>
      </c>
      <c r="F35" s="384">
        <v>2567</v>
      </c>
      <c r="G35" s="706">
        <v>1101000468043</v>
      </c>
      <c r="H35" s="707"/>
      <c r="I35" s="382"/>
      <c r="J35" s="382"/>
      <c r="K35" s="236"/>
    </row>
    <row r="36" spans="1:13" ht="18.75" customHeight="1">
      <c r="A36" s="263">
        <v>32</v>
      </c>
      <c r="B36" s="217">
        <v>8308</v>
      </c>
      <c r="C36" s="398" t="s">
        <v>7</v>
      </c>
      <c r="D36" s="378" t="s">
        <v>1816</v>
      </c>
      <c r="E36" s="379" t="s">
        <v>1817</v>
      </c>
      <c r="F36" s="456">
        <v>2567</v>
      </c>
      <c r="G36" s="798">
        <v>1104301491756</v>
      </c>
      <c r="H36" s="799"/>
      <c r="I36" s="382"/>
      <c r="J36" s="382"/>
      <c r="K36" s="236"/>
    </row>
    <row r="37" spans="1:13" ht="18.75" customHeight="1">
      <c r="A37" s="263">
        <v>33</v>
      </c>
      <c r="B37" s="212">
        <v>7638</v>
      </c>
      <c r="C37" s="404" t="s">
        <v>4</v>
      </c>
      <c r="D37" s="210" t="s">
        <v>436</v>
      </c>
      <c r="E37" s="211" t="s">
        <v>1827</v>
      </c>
      <c r="F37" s="212"/>
      <c r="G37" s="820">
        <v>1104100086706</v>
      </c>
      <c r="H37" s="821"/>
      <c r="I37" s="235"/>
      <c r="J37" s="235"/>
      <c r="K37" s="236"/>
    </row>
    <row r="38" spans="1:13" ht="18.75" customHeight="1">
      <c r="A38" s="263">
        <v>34</v>
      </c>
      <c r="B38" s="212"/>
      <c r="C38" s="398"/>
      <c r="D38" s="378"/>
      <c r="E38" s="379"/>
      <c r="F38" s="456"/>
      <c r="G38" s="798"/>
      <c r="H38" s="799"/>
      <c r="I38" s="235"/>
      <c r="J38" s="235"/>
      <c r="K38" s="236"/>
    </row>
    <row r="39" spans="1:13" ht="18.75" customHeight="1">
      <c r="A39" s="263">
        <v>35</v>
      </c>
      <c r="B39" s="248"/>
      <c r="C39" s="220"/>
      <c r="D39" s="210"/>
      <c r="E39" s="211"/>
      <c r="F39" s="263"/>
      <c r="G39" s="210"/>
      <c r="H39" s="235"/>
      <c r="I39" s="235"/>
      <c r="J39" s="235"/>
      <c r="K39" s="236"/>
    </row>
    <row r="40" spans="1:13" ht="18.75" customHeight="1">
      <c r="A40" s="263">
        <v>36</v>
      </c>
      <c r="B40" s="212"/>
      <c r="C40" s="220"/>
      <c r="D40" s="210"/>
      <c r="E40" s="211"/>
      <c r="F40" s="263"/>
      <c r="G40" s="833"/>
      <c r="H40" s="834"/>
      <c r="I40" s="235"/>
      <c r="J40" s="235"/>
      <c r="K40" s="236"/>
    </row>
    <row r="41" spans="1:13" ht="18.75" customHeight="1">
      <c r="A41" s="263">
        <v>37</v>
      </c>
      <c r="B41" s="212"/>
      <c r="C41" s="220"/>
      <c r="D41" s="210"/>
      <c r="E41" s="211"/>
      <c r="F41" s="263"/>
      <c r="G41" s="289"/>
      <c r="H41" s="235"/>
      <c r="I41" s="235"/>
      <c r="J41" s="235"/>
      <c r="K41" s="236"/>
    </row>
    <row r="42" spans="1:13" ht="18.899999999999999" customHeight="1">
      <c r="A42" s="263">
        <v>38</v>
      </c>
      <c r="B42" s="212"/>
      <c r="C42" s="290"/>
      <c r="D42" s="291"/>
      <c r="E42" s="292"/>
      <c r="F42" s="225"/>
      <c r="G42" s="235"/>
      <c r="H42" s="235"/>
      <c r="I42" s="235"/>
      <c r="J42" s="235"/>
      <c r="K42" s="236"/>
    </row>
    <row r="43" spans="1:13" ht="18.899999999999999" customHeight="1">
      <c r="A43" s="263">
        <v>39</v>
      </c>
      <c r="B43" s="212"/>
      <c r="C43" s="290"/>
      <c r="D43" s="291"/>
      <c r="E43" s="292"/>
      <c r="F43" s="225"/>
      <c r="G43" s="235"/>
      <c r="H43" s="235"/>
      <c r="I43" s="235"/>
      <c r="J43" s="235"/>
      <c r="K43" s="236"/>
    </row>
    <row r="44" spans="1:13" ht="18.899999999999999" customHeight="1">
      <c r="A44" s="25"/>
      <c r="B44" s="25"/>
      <c r="C44" s="25"/>
      <c r="D44" s="25"/>
      <c r="E44" s="25"/>
      <c r="F44" s="25"/>
      <c r="G44" s="25"/>
      <c r="H44" s="25"/>
    </row>
    <row r="45" spans="1:13" ht="18.899999999999999" customHeight="1">
      <c r="A45" s="25"/>
      <c r="B45" s="25"/>
      <c r="C45" s="25"/>
      <c r="D45" s="25"/>
      <c r="E45" s="25"/>
      <c r="F45" s="25"/>
      <c r="G45" s="25"/>
      <c r="H45" s="25"/>
    </row>
    <row r="46" spans="1:13" ht="18.899999999999999" customHeight="1">
      <c r="A46" s="27"/>
      <c r="B46" s="25"/>
      <c r="C46" s="25"/>
      <c r="D46" s="25"/>
      <c r="E46" s="25"/>
      <c r="F46" s="25"/>
    </row>
    <row r="47" spans="1:13" ht="18.899999999999999" customHeight="1">
      <c r="B47" s="25"/>
      <c r="C47" s="25"/>
      <c r="D47" s="25"/>
      <c r="E47" s="25"/>
      <c r="F47" s="25"/>
    </row>
    <row r="48" spans="1:13" ht="18.899999999999999" customHeight="1">
      <c r="B48" s="25"/>
      <c r="C48" s="25"/>
      <c r="D48" s="25"/>
      <c r="E48" s="25"/>
      <c r="F48" s="25"/>
    </row>
    <row r="49" spans="2:4" ht="18.899999999999999" customHeight="1">
      <c r="B49" s="25" t="s">
        <v>8</v>
      </c>
      <c r="C49" s="25">
        <f>COUNTIF(C5:C43,"เด็กชาย")</f>
        <v>16</v>
      </c>
    </row>
    <row r="50" spans="2:4" ht="18.899999999999999" customHeight="1">
      <c r="B50" s="25" t="s">
        <v>11</v>
      </c>
      <c r="C50" s="25">
        <f>COUNTIF(C5:C43,"เด็กหญิง")</f>
        <v>17</v>
      </c>
    </row>
    <row r="51" spans="2:4" ht="18.899999999999999" customHeight="1">
      <c r="B51" s="25"/>
      <c r="C51" s="25">
        <f>SUM(C49:C50)</f>
        <v>33</v>
      </c>
    </row>
    <row r="52" spans="2:4" ht="18.899999999999999" customHeight="1">
      <c r="C52" s="31"/>
      <c r="D52" s="31"/>
    </row>
    <row r="53" spans="2:4" ht="18.899999999999999" customHeight="1"/>
    <row r="54" spans="2:4" ht="18.899999999999999" customHeight="1"/>
    <row r="55" spans="2:4" ht="18.899999999999999" customHeight="1"/>
    <row r="56" spans="2:4" ht="18.899999999999999" customHeight="1"/>
    <row r="57" spans="2:4" ht="18.899999999999999" customHeight="1"/>
    <row r="58" spans="2:4" ht="18.899999999999999" customHeight="1"/>
    <row r="59" spans="2:4" ht="18.899999999999999" customHeight="1"/>
    <row r="60" spans="2:4" ht="18.899999999999999" customHeight="1"/>
    <row r="61" spans="2:4" ht="18.899999999999999" customHeight="1"/>
    <row r="62" spans="2:4" ht="18.899999999999999" customHeight="1"/>
    <row r="63" spans="2:4" ht="18.899999999999999" customHeight="1"/>
    <row r="64" spans="2:4" ht="18.899999999999999" customHeight="1"/>
    <row r="65" ht="18.899999999999999" customHeight="1"/>
    <row r="66" ht="18.899999999999999" customHeight="1"/>
    <row r="67" ht="18.899999999999999" customHeight="1"/>
    <row r="68" ht="18.899999999999999" customHeight="1"/>
    <row r="69" ht="18.899999999999999" customHeight="1"/>
    <row r="70" ht="18.899999999999999" customHeight="1"/>
  </sheetData>
  <protectedRanges>
    <protectedRange sqref="B40:E40 B33:E33" name="ช่วง1_3_1"/>
    <protectedRange sqref="B41 B34" name="ช่วง1_3_2"/>
    <protectedRange sqref="C41:E41 C34:E34 D35:E35 C36:C38" name="ช่วง1_1_1"/>
    <protectedRange sqref="B42:E42" name="ช่วง1_3_3"/>
    <protectedRange sqref="B35:B37" name="ช่วง1_3_2_1"/>
  </protectedRanges>
  <sortState ref="B5:K37">
    <sortCondition ref="B5:B37"/>
  </sortState>
  <mergeCells count="12">
    <mergeCell ref="G40:H40"/>
    <mergeCell ref="A1:K1"/>
    <mergeCell ref="A2:K2"/>
    <mergeCell ref="A3:K3"/>
    <mergeCell ref="C4:E4"/>
    <mergeCell ref="G35:H35"/>
    <mergeCell ref="G38:H38"/>
    <mergeCell ref="G37:H37"/>
    <mergeCell ref="G34:H34"/>
    <mergeCell ref="G36:H36"/>
    <mergeCell ref="G33:H33"/>
    <mergeCell ref="G32:H32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88" orientation="portrait" r:id="rId1"/>
  <headerFooter alignWithMargins="0">
    <oddHeader>&amp;R&amp;D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3399"/>
  </sheetPr>
  <dimension ref="A1:M68"/>
  <sheetViews>
    <sheetView topLeftCell="A31" zoomScaleNormal="100" workbookViewId="0">
      <selection activeCell="F38" sqref="F38"/>
    </sheetView>
  </sheetViews>
  <sheetFormatPr defaultColWidth="0" defaultRowHeight="21" zeroHeight="1"/>
  <cols>
    <col min="1" max="1" width="6.33203125" style="29" customWidth="1"/>
    <col min="2" max="2" width="11.44140625" style="29" customWidth="1"/>
    <col min="3" max="3" width="6.88671875" style="29" customWidth="1"/>
    <col min="4" max="4" width="13.6640625" style="29" customWidth="1"/>
    <col min="5" max="5" width="11.88671875" style="29" customWidth="1"/>
    <col min="6" max="6" width="8.109375" style="29" customWidth="1"/>
    <col min="7" max="7" width="16.5546875" style="29" customWidth="1"/>
    <col min="8" max="11" width="8.109375" style="29" customWidth="1"/>
    <col min="12" max="12" width="9.109375" style="29" customWidth="1"/>
    <col min="13" max="13" width="9.109375" style="25" customWidth="1"/>
    <col min="14" max="16384" width="9.109375" style="29" hidden="1"/>
  </cols>
  <sheetData>
    <row r="1" spans="1:13" ht="18.600000000000001" customHeight="1">
      <c r="A1" s="724" t="s">
        <v>321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3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3" ht="18.600000000000001" customHeight="1">
      <c r="A3" s="746" t="s">
        <v>1479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3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77" t="s">
        <v>3</v>
      </c>
      <c r="G4" s="416"/>
      <c r="H4" s="416"/>
      <c r="I4" s="235"/>
      <c r="J4" s="235"/>
      <c r="K4" s="236"/>
    </row>
    <row r="5" spans="1:13" ht="18.600000000000001" customHeight="1">
      <c r="A5" s="263">
        <v>1</v>
      </c>
      <c r="B5" s="263">
        <v>7131</v>
      </c>
      <c r="C5" s="404" t="s">
        <v>4</v>
      </c>
      <c r="D5" s="249" t="s">
        <v>841</v>
      </c>
      <c r="E5" s="288" t="s">
        <v>842</v>
      </c>
      <c r="F5" s="263"/>
      <c r="G5" s="249" t="s">
        <v>843</v>
      </c>
      <c r="H5" s="249"/>
      <c r="I5" s="235"/>
      <c r="J5" s="235"/>
      <c r="K5" s="236"/>
      <c r="M5" s="29"/>
    </row>
    <row r="6" spans="1:13" ht="18.600000000000001" customHeight="1">
      <c r="A6" s="263">
        <v>2</v>
      </c>
      <c r="B6" s="263">
        <v>7302</v>
      </c>
      <c r="C6" s="404" t="s">
        <v>4</v>
      </c>
      <c r="D6" s="249" t="s">
        <v>844</v>
      </c>
      <c r="E6" s="288" t="s">
        <v>13</v>
      </c>
      <c r="F6" s="263"/>
      <c r="G6" s="249" t="s">
        <v>845</v>
      </c>
      <c r="H6" s="249"/>
      <c r="I6" s="274"/>
      <c r="J6" s="235"/>
      <c r="K6" s="236"/>
      <c r="M6" s="29"/>
    </row>
    <row r="7" spans="1:13" ht="18.600000000000001" customHeight="1">
      <c r="A7" s="263">
        <v>3</v>
      </c>
      <c r="B7" s="263">
        <v>7304</v>
      </c>
      <c r="C7" s="404" t="s">
        <v>4</v>
      </c>
      <c r="D7" s="249" t="s">
        <v>846</v>
      </c>
      <c r="E7" s="288" t="s">
        <v>124</v>
      </c>
      <c r="F7" s="263"/>
      <c r="G7" s="249" t="s">
        <v>847</v>
      </c>
      <c r="H7" s="249"/>
      <c r="I7" s="274"/>
      <c r="J7" s="235"/>
      <c r="K7" s="236"/>
      <c r="M7" s="29"/>
    </row>
    <row r="8" spans="1:13" ht="18.600000000000001" customHeight="1">
      <c r="A8" s="263">
        <v>4</v>
      </c>
      <c r="B8" s="263">
        <v>7310</v>
      </c>
      <c r="C8" s="404" t="s">
        <v>7</v>
      </c>
      <c r="D8" s="249" t="s">
        <v>848</v>
      </c>
      <c r="E8" s="288" t="s">
        <v>698</v>
      </c>
      <c r="F8" s="263"/>
      <c r="G8" s="249" t="s">
        <v>849</v>
      </c>
      <c r="H8" s="249"/>
      <c r="I8" s="274"/>
      <c r="J8" s="235"/>
      <c r="K8" s="236"/>
      <c r="M8" s="29"/>
    </row>
    <row r="9" spans="1:13" ht="18.600000000000001" customHeight="1">
      <c r="A9" s="263">
        <v>5</v>
      </c>
      <c r="B9" s="263">
        <v>7317</v>
      </c>
      <c r="C9" s="404" t="s">
        <v>7</v>
      </c>
      <c r="D9" s="249" t="s">
        <v>850</v>
      </c>
      <c r="E9" s="288" t="s">
        <v>478</v>
      </c>
      <c r="F9" s="263"/>
      <c r="G9" s="249" t="s">
        <v>851</v>
      </c>
      <c r="H9" s="409"/>
      <c r="I9" s="274"/>
      <c r="J9" s="235"/>
      <c r="K9" s="236"/>
      <c r="M9" s="29"/>
    </row>
    <row r="10" spans="1:13" ht="18.600000000000001" customHeight="1">
      <c r="A10" s="263">
        <v>6</v>
      </c>
      <c r="B10" s="263">
        <v>7322</v>
      </c>
      <c r="C10" s="404" t="s">
        <v>4</v>
      </c>
      <c r="D10" s="249" t="s">
        <v>852</v>
      </c>
      <c r="E10" s="288" t="s">
        <v>788</v>
      </c>
      <c r="F10" s="263"/>
      <c r="G10" s="249" t="s">
        <v>853</v>
      </c>
      <c r="H10" s="249"/>
      <c r="I10" s="274"/>
      <c r="J10" s="235"/>
      <c r="K10" s="236"/>
      <c r="M10" s="29"/>
    </row>
    <row r="11" spans="1:13" ht="18.600000000000001" customHeight="1">
      <c r="A11" s="263">
        <v>7</v>
      </c>
      <c r="B11" s="263">
        <v>7324</v>
      </c>
      <c r="C11" s="404" t="s">
        <v>4</v>
      </c>
      <c r="D11" s="249" t="s">
        <v>854</v>
      </c>
      <c r="E11" s="288" t="s">
        <v>855</v>
      </c>
      <c r="F11" s="263"/>
      <c r="G11" s="249" t="s">
        <v>856</v>
      </c>
      <c r="H11" s="249"/>
      <c r="I11" s="274"/>
      <c r="J11" s="235"/>
      <c r="K11" s="236"/>
      <c r="M11" s="29"/>
    </row>
    <row r="12" spans="1:13" ht="18.600000000000001" customHeight="1">
      <c r="A12" s="263">
        <v>8</v>
      </c>
      <c r="B12" s="263">
        <v>7328</v>
      </c>
      <c r="C12" s="404" t="s">
        <v>7</v>
      </c>
      <c r="D12" s="249" t="s">
        <v>857</v>
      </c>
      <c r="E12" s="288" t="s">
        <v>858</v>
      </c>
      <c r="F12" s="263"/>
      <c r="G12" s="249" t="s">
        <v>859</v>
      </c>
      <c r="H12" s="249"/>
      <c r="I12" s="274"/>
      <c r="J12" s="235"/>
      <c r="K12" s="236"/>
      <c r="M12" s="29"/>
    </row>
    <row r="13" spans="1:13" ht="18.600000000000001" customHeight="1">
      <c r="A13" s="263">
        <v>9</v>
      </c>
      <c r="B13" s="263">
        <v>7331</v>
      </c>
      <c r="C13" s="404" t="s">
        <v>7</v>
      </c>
      <c r="D13" s="249" t="s">
        <v>860</v>
      </c>
      <c r="E13" s="288" t="s">
        <v>861</v>
      </c>
      <c r="F13" s="263"/>
      <c r="G13" s="249" t="s">
        <v>862</v>
      </c>
      <c r="H13" s="249"/>
      <c r="I13" s="274"/>
      <c r="J13" s="235"/>
      <c r="K13" s="236"/>
      <c r="M13" s="29"/>
    </row>
    <row r="14" spans="1:13" ht="18.600000000000001" customHeight="1">
      <c r="A14" s="263">
        <v>10</v>
      </c>
      <c r="B14" s="263">
        <v>7356</v>
      </c>
      <c r="C14" s="404" t="s">
        <v>7</v>
      </c>
      <c r="D14" s="249" t="s">
        <v>863</v>
      </c>
      <c r="E14" s="288" t="s">
        <v>864</v>
      </c>
      <c r="F14" s="263"/>
      <c r="G14" s="249" t="s">
        <v>865</v>
      </c>
      <c r="H14" s="249"/>
      <c r="I14" s="274"/>
      <c r="J14" s="235"/>
      <c r="K14" s="236"/>
      <c r="M14" s="29"/>
    </row>
    <row r="15" spans="1:13" ht="18.600000000000001" customHeight="1">
      <c r="A15" s="263">
        <v>11</v>
      </c>
      <c r="B15" s="272">
        <v>7358</v>
      </c>
      <c r="C15" s="420" t="s">
        <v>7</v>
      </c>
      <c r="D15" s="421" t="s">
        <v>866</v>
      </c>
      <c r="E15" s="422" t="s">
        <v>867</v>
      </c>
      <c r="F15" s="263"/>
      <c r="G15" s="249" t="s">
        <v>868</v>
      </c>
      <c r="H15" s="249"/>
      <c r="I15" s="835"/>
      <c r="J15" s="835"/>
      <c r="K15" s="236"/>
      <c r="M15" s="29"/>
    </row>
    <row r="16" spans="1:13" ht="18.600000000000001" customHeight="1">
      <c r="A16" s="263">
        <v>12</v>
      </c>
      <c r="B16" s="263">
        <v>7363</v>
      </c>
      <c r="C16" s="404" t="s">
        <v>7</v>
      </c>
      <c r="D16" s="249" t="s">
        <v>869</v>
      </c>
      <c r="E16" s="288" t="s">
        <v>870</v>
      </c>
      <c r="F16" s="263"/>
      <c r="G16" s="249" t="s">
        <v>871</v>
      </c>
      <c r="H16" s="249"/>
      <c r="I16" s="274"/>
      <c r="J16" s="235"/>
      <c r="K16" s="236"/>
      <c r="M16" s="29"/>
    </row>
    <row r="17" spans="1:13" ht="18.600000000000001" customHeight="1">
      <c r="A17" s="263">
        <v>13</v>
      </c>
      <c r="B17" s="263">
        <v>7378</v>
      </c>
      <c r="C17" s="404" t="s">
        <v>7</v>
      </c>
      <c r="D17" s="249" t="s">
        <v>584</v>
      </c>
      <c r="E17" s="288" t="s">
        <v>872</v>
      </c>
      <c r="F17" s="263"/>
      <c r="G17" s="414" t="s">
        <v>873</v>
      </c>
      <c r="H17" s="249"/>
      <c r="I17" s="274"/>
      <c r="J17" s="235"/>
      <c r="K17" s="236"/>
      <c r="M17" s="29"/>
    </row>
    <row r="18" spans="1:13" ht="18.600000000000001" customHeight="1">
      <c r="A18" s="263">
        <v>14</v>
      </c>
      <c r="B18" s="263">
        <v>7472</v>
      </c>
      <c r="C18" s="404" t="s">
        <v>7</v>
      </c>
      <c r="D18" s="249" t="s">
        <v>874</v>
      </c>
      <c r="E18" s="288" t="s">
        <v>802</v>
      </c>
      <c r="F18" s="263"/>
      <c r="G18" s="249" t="s">
        <v>875</v>
      </c>
      <c r="H18" s="249"/>
      <c r="I18" s="274"/>
      <c r="J18" s="235"/>
      <c r="K18" s="236"/>
      <c r="M18" s="29"/>
    </row>
    <row r="19" spans="1:13" ht="18.600000000000001" customHeight="1">
      <c r="A19" s="263">
        <v>15</v>
      </c>
      <c r="B19" s="263">
        <v>7481</v>
      </c>
      <c r="C19" s="404" t="s">
        <v>7</v>
      </c>
      <c r="D19" s="249" t="s">
        <v>1815</v>
      </c>
      <c r="E19" s="288" t="s">
        <v>1707</v>
      </c>
      <c r="F19" s="263"/>
      <c r="G19" s="621">
        <v>1101000481937</v>
      </c>
      <c r="H19" s="249"/>
      <c r="I19" s="274"/>
      <c r="J19" s="235"/>
      <c r="K19" s="236"/>
      <c r="M19" s="29"/>
    </row>
    <row r="20" spans="1:13" ht="18.600000000000001" customHeight="1">
      <c r="A20" s="263">
        <v>16</v>
      </c>
      <c r="B20" s="263">
        <v>7632</v>
      </c>
      <c r="C20" s="404" t="s">
        <v>4</v>
      </c>
      <c r="D20" s="249" t="s">
        <v>876</v>
      </c>
      <c r="E20" s="288" t="s">
        <v>877</v>
      </c>
      <c r="F20" s="263"/>
      <c r="G20" s="249" t="s">
        <v>878</v>
      </c>
      <c r="H20" s="249"/>
      <c r="I20" s="274"/>
      <c r="J20" s="232"/>
      <c r="K20" s="236"/>
      <c r="M20" s="29"/>
    </row>
    <row r="21" spans="1:13" ht="18.600000000000001" customHeight="1">
      <c r="A21" s="263">
        <v>17</v>
      </c>
      <c r="B21" s="263">
        <v>7640</v>
      </c>
      <c r="C21" s="404" t="s">
        <v>4</v>
      </c>
      <c r="D21" s="249" t="s">
        <v>879</v>
      </c>
      <c r="E21" s="288" t="s">
        <v>880</v>
      </c>
      <c r="F21" s="263"/>
      <c r="G21" s="249" t="s">
        <v>881</v>
      </c>
      <c r="H21" s="249"/>
      <c r="I21" s="274"/>
      <c r="J21" s="235"/>
      <c r="K21" s="236"/>
      <c r="M21" s="29"/>
    </row>
    <row r="22" spans="1:13" ht="18.600000000000001" customHeight="1">
      <c r="A22" s="263">
        <v>18</v>
      </c>
      <c r="B22" s="263">
        <v>7642</v>
      </c>
      <c r="C22" s="404" t="s">
        <v>7</v>
      </c>
      <c r="D22" s="249" t="s">
        <v>882</v>
      </c>
      <c r="E22" s="288" t="s">
        <v>883</v>
      </c>
      <c r="F22" s="263"/>
      <c r="G22" s="416" t="s">
        <v>884</v>
      </c>
      <c r="H22" s="416"/>
      <c r="I22" s="274"/>
      <c r="J22" s="235"/>
      <c r="K22" s="236"/>
      <c r="M22" s="29"/>
    </row>
    <row r="23" spans="1:13" ht="18.600000000000001" customHeight="1">
      <c r="A23" s="263">
        <v>19</v>
      </c>
      <c r="B23" s="263">
        <v>7643</v>
      </c>
      <c r="C23" s="404" t="s">
        <v>4</v>
      </c>
      <c r="D23" s="249" t="s">
        <v>885</v>
      </c>
      <c r="E23" s="288" t="s">
        <v>643</v>
      </c>
      <c r="F23" s="263"/>
      <c r="G23" s="249" t="s">
        <v>886</v>
      </c>
      <c r="H23" s="249"/>
      <c r="I23" s="274"/>
      <c r="J23" s="235"/>
      <c r="K23" s="236"/>
    </row>
    <row r="24" spans="1:13" ht="18.600000000000001" customHeight="1">
      <c r="A24" s="263">
        <v>20</v>
      </c>
      <c r="B24" s="263">
        <v>7648</v>
      </c>
      <c r="C24" s="404" t="s">
        <v>4</v>
      </c>
      <c r="D24" s="249" t="s">
        <v>887</v>
      </c>
      <c r="E24" s="288" t="s">
        <v>888</v>
      </c>
      <c r="F24" s="263"/>
      <c r="G24" s="249" t="s">
        <v>889</v>
      </c>
      <c r="H24" s="249"/>
      <c r="I24" s="274"/>
      <c r="J24" s="235"/>
      <c r="K24" s="236"/>
      <c r="M24" s="29"/>
    </row>
    <row r="25" spans="1:13" ht="18.600000000000001" customHeight="1">
      <c r="A25" s="263">
        <v>21</v>
      </c>
      <c r="B25" s="263">
        <v>7706</v>
      </c>
      <c r="C25" s="404" t="s">
        <v>4</v>
      </c>
      <c r="D25" s="249" t="s">
        <v>890</v>
      </c>
      <c r="E25" s="288" t="s">
        <v>891</v>
      </c>
      <c r="F25" s="263"/>
      <c r="G25" s="249" t="s">
        <v>892</v>
      </c>
      <c r="H25" s="249"/>
      <c r="I25" s="209"/>
      <c r="J25" s="209"/>
      <c r="K25" s="236"/>
      <c r="M25" s="29"/>
    </row>
    <row r="26" spans="1:13" ht="18.600000000000001" customHeight="1">
      <c r="A26" s="263">
        <v>22</v>
      </c>
      <c r="B26" s="263">
        <v>7723</v>
      </c>
      <c r="C26" s="404" t="s">
        <v>4</v>
      </c>
      <c r="D26" s="249" t="s">
        <v>893</v>
      </c>
      <c r="E26" s="288" t="s">
        <v>894</v>
      </c>
      <c r="F26" s="263"/>
      <c r="G26" s="249" t="s">
        <v>895</v>
      </c>
      <c r="H26" s="249"/>
      <c r="I26" s="274"/>
      <c r="J26" s="235"/>
      <c r="K26" s="236"/>
      <c r="M26" s="29"/>
    </row>
    <row r="27" spans="1:13" ht="18.600000000000001" customHeight="1">
      <c r="A27" s="263">
        <v>23</v>
      </c>
      <c r="B27" s="410">
        <v>7724</v>
      </c>
      <c r="C27" s="404" t="s">
        <v>4</v>
      </c>
      <c r="D27" s="249" t="s">
        <v>896</v>
      </c>
      <c r="E27" s="288" t="s">
        <v>897</v>
      </c>
      <c r="F27" s="263"/>
      <c r="G27" s="249" t="s">
        <v>898</v>
      </c>
      <c r="H27" s="249"/>
      <c r="I27" s="237"/>
      <c r="J27" s="235"/>
      <c r="K27" s="236"/>
    </row>
    <row r="28" spans="1:13" ht="18.600000000000001" customHeight="1">
      <c r="A28" s="263">
        <v>24</v>
      </c>
      <c r="B28" s="263">
        <v>7731</v>
      </c>
      <c r="C28" s="404" t="s">
        <v>7</v>
      </c>
      <c r="D28" s="249" t="s">
        <v>899</v>
      </c>
      <c r="E28" s="288" t="s">
        <v>900</v>
      </c>
      <c r="F28" s="263"/>
      <c r="G28" s="249" t="s">
        <v>901</v>
      </c>
      <c r="H28" s="249"/>
      <c r="I28" s="274"/>
      <c r="J28" s="235"/>
      <c r="K28" s="236"/>
      <c r="M28" s="29"/>
    </row>
    <row r="29" spans="1:13" ht="18.600000000000001" customHeight="1">
      <c r="A29" s="263">
        <v>25</v>
      </c>
      <c r="B29" s="263">
        <v>7760</v>
      </c>
      <c r="C29" s="404" t="s">
        <v>7</v>
      </c>
      <c r="D29" s="249" t="s">
        <v>902</v>
      </c>
      <c r="E29" s="288" t="s">
        <v>903</v>
      </c>
      <c r="F29" s="263"/>
      <c r="G29" s="249" t="s">
        <v>904</v>
      </c>
      <c r="H29" s="249"/>
      <c r="I29" s="274"/>
      <c r="J29" s="235"/>
      <c r="K29" s="236"/>
      <c r="M29" s="29"/>
    </row>
    <row r="30" spans="1:13" ht="18.600000000000001" customHeight="1">
      <c r="A30" s="263">
        <v>26</v>
      </c>
      <c r="B30" s="263">
        <v>7804</v>
      </c>
      <c r="C30" s="404" t="s">
        <v>4</v>
      </c>
      <c r="D30" s="249" t="s">
        <v>302</v>
      </c>
      <c r="E30" s="288" t="s">
        <v>905</v>
      </c>
      <c r="F30" s="263"/>
      <c r="G30" s="249" t="s">
        <v>906</v>
      </c>
      <c r="H30" s="249"/>
      <c r="I30" s="274"/>
      <c r="J30" s="235"/>
      <c r="K30" s="236"/>
    </row>
    <row r="31" spans="1:13" ht="18.600000000000001" customHeight="1">
      <c r="A31" s="263">
        <v>27</v>
      </c>
      <c r="B31" s="263">
        <v>7998</v>
      </c>
      <c r="C31" s="404" t="s">
        <v>4</v>
      </c>
      <c r="D31" s="249" t="s">
        <v>907</v>
      </c>
      <c r="E31" s="288" t="s">
        <v>908</v>
      </c>
      <c r="F31" s="263">
        <v>2565</v>
      </c>
      <c r="G31" s="622">
        <v>1149600265515</v>
      </c>
      <c r="H31" s="623"/>
      <c r="I31" s="221"/>
      <c r="J31" s="235"/>
      <c r="K31" s="236"/>
      <c r="M31" s="29"/>
    </row>
    <row r="32" spans="1:13" ht="18.600000000000001" customHeight="1">
      <c r="A32" s="263">
        <v>28</v>
      </c>
      <c r="B32" s="263">
        <v>8010</v>
      </c>
      <c r="C32" s="404" t="s">
        <v>7</v>
      </c>
      <c r="D32" s="249" t="s">
        <v>909</v>
      </c>
      <c r="E32" s="288" t="s">
        <v>910</v>
      </c>
      <c r="F32" s="263">
        <v>2565</v>
      </c>
      <c r="G32" s="622">
        <v>1103400305925</v>
      </c>
      <c r="H32" s="623"/>
      <c r="I32" s="237"/>
      <c r="J32" s="235"/>
      <c r="K32" s="236"/>
      <c r="M32" s="29"/>
    </row>
    <row r="33" spans="1:13" ht="18.600000000000001" customHeight="1">
      <c r="A33" s="263">
        <v>29</v>
      </c>
      <c r="B33" s="212">
        <v>8175</v>
      </c>
      <c r="C33" s="404" t="s">
        <v>7</v>
      </c>
      <c r="D33" s="210" t="s">
        <v>911</v>
      </c>
      <c r="E33" s="211" t="s">
        <v>912</v>
      </c>
      <c r="F33" s="212">
        <v>2566</v>
      </c>
      <c r="G33" s="624">
        <v>1679000160483</v>
      </c>
      <c r="H33" s="625"/>
      <c r="I33" s="274"/>
      <c r="J33" s="235"/>
      <c r="K33" s="236"/>
      <c r="M33" s="29"/>
    </row>
    <row r="34" spans="1:13" ht="18.600000000000001" customHeight="1">
      <c r="A34" s="263">
        <v>30</v>
      </c>
      <c r="B34" s="212">
        <v>8304</v>
      </c>
      <c r="C34" s="404" t="s">
        <v>4</v>
      </c>
      <c r="D34" s="210" t="s">
        <v>1756</v>
      </c>
      <c r="E34" s="211" t="s">
        <v>1757</v>
      </c>
      <c r="F34" s="212">
        <v>2567</v>
      </c>
      <c r="G34" s="624">
        <v>1103400283336</v>
      </c>
      <c r="H34" s="625"/>
      <c r="I34" s="274"/>
      <c r="J34" s="235"/>
      <c r="K34" s="236"/>
      <c r="M34" s="29"/>
    </row>
    <row r="35" spans="1:13" ht="18.600000000000001" customHeight="1">
      <c r="A35" s="263">
        <v>31</v>
      </c>
      <c r="B35" s="212">
        <v>8305</v>
      </c>
      <c r="C35" s="404" t="s">
        <v>4</v>
      </c>
      <c r="D35" s="210" t="s">
        <v>1758</v>
      </c>
      <c r="E35" s="211" t="s">
        <v>1759</v>
      </c>
      <c r="F35" s="212">
        <v>2567</v>
      </c>
      <c r="G35" s="624">
        <v>1149600265922</v>
      </c>
      <c r="H35" s="625"/>
      <c r="I35" s="235"/>
      <c r="J35" s="235"/>
      <c r="K35" s="236"/>
    </row>
    <row r="36" spans="1:13" ht="18.600000000000001" customHeight="1">
      <c r="A36" s="263">
        <v>32</v>
      </c>
      <c r="B36" s="212">
        <v>8311</v>
      </c>
      <c r="C36" s="404" t="s">
        <v>4</v>
      </c>
      <c r="D36" s="210" t="s">
        <v>1828</v>
      </c>
      <c r="E36" s="211" t="s">
        <v>1829</v>
      </c>
      <c r="F36" s="212">
        <v>2567</v>
      </c>
      <c r="G36" s="820">
        <v>1100704468147</v>
      </c>
      <c r="H36" s="821"/>
      <c r="I36" s="235"/>
      <c r="J36" s="235"/>
      <c r="K36" s="236"/>
    </row>
    <row r="37" spans="1:13" ht="18.600000000000001" customHeight="1">
      <c r="A37" s="263">
        <v>33</v>
      </c>
      <c r="B37" s="212"/>
      <c r="C37" s="404" t="s">
        <v>4</v>
      </c>
      <c r="D37" s="210" t="s">
        <v>1855</v>
      </c>
      <c r="E37" s="211" t="s">
        <v>1856</v>
      </c>
      <c r="F37" s="677">
        <v>243923</v>
      </c>
      <c r="G37" s="820"/>
      <c r="H37" s="821"/>
      <c r="I37" s="235"/>
      <c r="J37" s="235"/>
      <c r="K37" s="236"/>
    </row>
    <row r="38" spans="1:13" ht="18.600000000000001" customHeight="1">
      <c r="A38" s="263">
        <v>34</v>
      </c>
      <c r="B38" s="212"/>
      <c r="C38" s="220"/>
      <c r="D38" s="210"/>
      <c r="E38" s="211"/>
      <c r="F38" s="212"/>
      <c r="G38" s="235"/>
      <c r="H38" s="235"/>
      <c r="I38" s="235"/>
      <c r="J38" s="235"/>
      <c r="K38" s="236"/>
    </row>
    <row r="39" spans="1:13" ht="18.600000000000001" customHeight="1">
      <c r="A39" s="263">
        <v>35</v>
      </c>
      <c r="B39" s="298"/>
      <c r="C39" s="296"/>
      <c r="D39" s="297"/>
      <c r="E39" s="297"/>
      <c r="F39" s="263"/>
      <c r="G39" s="210"/>
      <c r="H39" s="235"/>
      <c r="I39" s="235"/>
      <c r="J39" s="235"/>
      <c r="K39" s="236"/>
    </row>
    <row r="40" spans="1:13" ht="18.600000000000001" customHeight="1">
      <c r="A40" s="263">
        <v>36</v>
      </c>
      <c r="B40" s="298"/>
      <c r="C40" s="290"/>
      <c r="D40" s="291"/>
      <c r="E40" s="292"/>
      <c r="F40" s="225"/>
      <c r="G40" s="235"/>
      <c r="H40" s="235"/>
      <c r="I40" s="235"/>
      <c r="J40" s="235"/>
      <c r="K40" s="236"/>
    </row>
    <row r="41" spans="1:13" ht="18.600000000000001" customHeight="1">
      <c r="A41" s="22"/>
      <c r="B41" s="22"/>
      <c r="C41" s="6"/>
      <c r="D41" s="7"/>
      <c r="E41" s="8"/>
      <c r="F41" s="24"/>
      <c r="G41" s="3"/>
      <c r="H41" s="3"/>
      <c r="I41" s="3"/>
      <c r="J41" s="3"/>
      <c r="K41" s="14"/>
    </row>
    <row r="42" spans="1:13" ht="18.600000000000001" customHeight="1">
      <c r="A42" s="25"/>
      <c r="H42" s="25"/>
    </row>
    <row r="43" spans="1:13" ht="18.600000000000001" customHeight="1">
      <c r="A43" s="27"/>
      <c r="B43" s="30"/>
    </row>
    <row r="44" spans="1:13" ht="18.600000000000001" customHeight="1">
      <c r="B44" s="25"/>
      <c r="C44" s="25"/>
      <c r="D44" s="25"/>
      <c r="E44" s="25"/>
      <c r="F44" s="25"/>
    </row>
    <row r="45" spans="1:13" ht="18.600000000000001" customHeight="1">
      <c r="B45"/>
      <c r="C45"/>
      <c r="D45"/>
      <c r="E45"/>
      <c r="F45"/>
    </row>
    <row r="46" spans="1:13" ht="18.600000000000001" customHeight="1"/>
    <row r="47" spans="1:13" ht="20.100000000000001" customHeight="1">
      <c r="B47" s="25" t="s">
        <v>8</v>
      </c>
      <c r="C47" s="25">
        <f>COUNTIF(C5:C41,"เด็กชาย")</f>
        <v>15</v>
      </c>
    </row>
    <row r="48" spans="1:13" ht="20.100000000000001" customHeight="1">
      <c r="B48" s="25" t="s">
        <v>11</v>
      </c>
      <c r="C48" s="25">
        <f>COUNTIF(C5:C41,"เด็กหญิง")</f>
        <v>18</v>
      </c>
      <c r="F48" s="25"/>
    </row>
    <row r="49" spans="2:3" ht="20.100000000000001" customHeight="1">
      <c r="B49" s="25"/>
      <c r="C49" s="25">
        <f>SUM(C47:C48)</f>
        <v>33</v>
      </c>
    </row>
    <row r="50" spans="2:3" ht="20.100000000000001" customHeight="1"/>
    <row r="51" spans="2:3" ht="20.100000000000001" customHeight="1"/>
    <row r="52" spans="2:3" ht="20.100000000000001" customHeight="1"/>
    <row r="53" spans="2:3" ht="20.100000000000001" customHeight="1"/>
    <row r="54" spans="2:3" ht="20.100000000000001" customHeight="1"/>
    <row r="55" spans="2:3" ht="20.100000000000001" customHeight="1"/>
    <row r="56" spans="2:3" ht="20.100000000000001" customHeight="1"/>
    <row r="57" spans="2:3" ht="20.100000000000001" customHeight="1"/>
    <row r="58" spans="2:3"/>
    <row r="59" spans="2:3"/>
    <row r="60" spans="2:3"/>
    <row r="61" spans="2:3"/>
    <row r="62" spans="2:3"/>
    <row r="63" spans="2:3"/>
    <row r="64" spans="2:3"/>
    <row r="65"/>
    <row r="66"/>
    <row r="67"/>
    <row r="68"/>
  </sheetData>
  <mergeCells count="7">
    <mergeCell ref="G36:H36"/>
    <mergeCell ref="G37:H37"/>
    <mergeCell ref="A1:K1"/>
    <mergeCell ref="A2:K2"/>
    <mergeCell ref="A3:K3"/>
    <mergeCell ref="C4:E4"/>
    <mergeCell ref="I15:J15"/>
  </mergeCells>
  <pageMargins left="0.23622047244094491" right="0.23622047244094491" top="0.15748031496062992" bottom="0.15748031496062992" header="0.31496062992125984" footer="0.31496062992125984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4">
    <tabColor rgb="FFFF3399"/>
    <pageSetUpPr fitToPage="1"/>
  </sheetPr>
  <dimension ref="A1:N96"/>
  <sheetViews>
    <sheetView zoomScale="150" zoomScaleNormal="150" zoomScalePageLayoutView="160" workbookViewId="0">
      <selection activeCell="L9" sqref="L9"/>
    </sheetView>
  </sheetViews>
  <sheetFormatPr defaultColWidth="0" defaultRowHeight="21"/>
  <cols>
    <col min="1" max="1" width="5" style="1" customWidth="1"/>
    <col min="2" max="2" width="10" style="1" customWidth="1"/>
    <col min="3" max="3" width="6.88671875" style="15" customWidth="1"/>
    <col min="4" max="4" width="10.44140625" style="1" customWidth="1"/>
    <col min="5" max="5" width="11.5546875" style="1" customWidth="1"/>
    <col min="6" max="11" width="8.109375" style="1" customWidth="1"/>
    <col min="12" max="12" width="11.5546875" style="1" customWidth="1"/>
    <col min="13" max="13" width="7.33203125" customWidth="1"/>
    <col min="14" max="14" width="7.33203125" style="1" customWidth="1"/>
    <col min="15" max="16384" width="7.33203125" style="1" hidden="1"/>
  </cols>
  <sheetData>
    <row r="1" spans="1:14" ht="18.600000000000001" customHeight="1">
      <c r="A1" s="724" t="s">
        <v>77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4" ht="18.600000000000001" customHeight="1">
      <c r="A2" s="754" t="s">
        <v>80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</row>
    <row r="3" spans="1:14" ht="18.600000000000001" customHeight="1">
      <c r="A3" s="828" t="s">
        <v>76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</row>
    <row r="4" spans="1:14" ht="26.25" customHeight="1">
      <c r="A4" s="141" t="s">
        <v>0</v>
      </c>
      <c r="B4" s="141" t="s">
        <v>1</v>
      </c>
      <c r="C4" s="829" t="s">
        <v>2</v>
      </c>
      <c r="D4" s="830"/>
      <c r="E4" s="831"/>
      <c r="F4" s="2" t="s">
        <v>3</v>
      </c>
      <c r="G4" s="3"/>
      <c r="H4" s="3"/>
      <c r="I4" s="3"/>
      <c r="J4" s="3"/>
      <c r="K4" s="4"/>
    </row>
    <row r="5" spans="1:14" ht="18.600000000000001" customHeight="1">
      <c r="A5" s="5">
        <v>1</v>
      </c>
      <c r="B5" s="81"/>
      <c r="C5" s="82"/>
      <c r="D5" s="83"/>
      <c r="E5" s="84"/>
      <c r="F5" s="81"/>
      <c r="G5" s="86"/>
      <c r="H5" s="86"/>
      <c r="I5" s="86"/>
      <c r="J5" s="86"/>
      <c r="K5" s="87"/>
      <c r="L5" s="29"/>
      <c r="M5" s="29"/>
      <c r="N5" s="88"/>
    </row>
    <row r="6" spans="1:14" ht="18.600000000000001" customHeight="1">
      <c r="A6" s="5">
        <v>2</v>
      </c>
      <c r="B6" s="5"/>
      <c r="C6" s="6"/>
      <c r="D6" s="7"/>
      <c r="E6" s="8"/>
      <c r="F6" s="5"/>
      <c r="G6" s="86"/>
      <c r="H6" s="86"/>
      <c r="I6" s="86"/>
      <c r="J6" s="86"/>
      <c r="K6" s="87"/>
      <c r="L6" s="29"/>
      <c r="M6" s="29"/>
      <c r="N6" s="88"/>
    </row>
    <row r="7" spans="1:14" ht="18.600000000000001" customHeight="1">
      <c r="A7" s="5">
        <v>3</v>
      </c>
      <c r="B7" s="81"/>
      <c r="C7" s="82"/>
      <c r="D7" s="83"/>
      <c r="E7" s="84"/>
      <c r="F7" s="89"/>
      <c r="G7" s="86"/>
      <c r="H7" s="86"/>
      <c r="I7" s="86"/>
      <c r="J7" s="86"/>
      <c r="K7" s="87"/>
      <c r="L7" s="29"/>
      <c r="M7" s="29"/>
      <c r="N7" s="88"/>
    </row>
    <row r="8" spans="1:14" ht="18.600000000000001" customHeight="1">
      <c r="A8" s="5">
        <v>4</v>
      </c>
      <c r="B8" s="93"/>
      <c r="C8" s="94"/>
      <c r="D8" s="95"/>
      <c r="E8" s="96"/>
      <c r="F8" s="81"/>
      <c r="G8" s="86"/>
      <c r="H8" s="86"/>
      <c r="I8" s="86"/>
      <c r="J8" s="86"/>
      <c r="K8" s="87"/>
      <c r="L8" s="29"/>
      <c r="M8" s="29"/>
      <c r="N8" s="88"/>
    </row>
    <row r="9" spans="1:14" ht="18.600000000000001" customHeight="1">
      <c r="A9" s="5">
        <v>5</v>
      </c>
      <c r="B9" s="81"/>
      <c r="C9" s="98"/>
      <c r="D9" s="83"/>
      <c r="E9" s="84"/>
      <c r="F9" s="89"/>
      <c r="G9" s="86"/>
      <c r="H9" s="86"/>
      <c r="I9" s="86"/>
      <c r="J9" s="86"/>
      <c r="K9" s="87"/>
      <c r="L9" s="29"/>
      <c r="M9" s="29"/>
      <c r="N9" s="88"/>
    </row>
    <row r="10" spans="1:14" ht="18.600000000000001" customHeight="1">
      <c r="A10" s="5">
        <v>6</v>
      </c>
      <c r="B10" s="81"/>
      <c r="C10" s="82"/>
      <c r="D10" s="83"/>
      <c r="E10" s="84"/>
      <c r="F10" s="81"/>
      <c r="G10" s="86"/>
      <c r="H10" s="86"/>
      <c r="I10" s="86"/>
      <c r="J10" s="86"/>
      <c r="K10" s="87"/>
      <c r="L10" s="29"/>
      <c r="M10" s="29"/>
      <c r="N10" s="88"/>
    </row>
    <row r="11" spans="1:14" ht="18.600000000000001" customHeight="1">
      <c r="A11" s="5">
        <v>7</v>
      </c>
      <c r="B11" s="81"/>
      <c r="C11" s="90"/>
      <c r="D11" s="91"/>
      <c r="E11" s="92"/>
      <c r="F11" s="85"/>
      <c r="G11" s="86"/>
      <c r="H11" s="86"/>
      <c r="I11" s="86"/>
      <c r="J11" s="86"/>
      <c r="K11" s="87"/>
      <c r="L11" s="29"/>
      <c r="M11" s="29"/>
      <c r="N11" s="88"/>
    </row>
    <row r="12" spans="1:14" ht="18.600000000000001" customHeight="1">
      <c r="A12" s="5">
        <v>8</v>
      </c>
      <c r="B12" s="5"/>
      <c r="C12" s="147"/>
      <c r="D12" s="7"/>
      <c r="E12" s="8"/>
      <c r="F12" s="12"/>
      <c r="G12" s="86"/>
      <c r="H12" s="86"/>
      <c r="I12" s="86"/>
      <c r="J12" s="86"/>
      <c r="K12" s="87"/>
      <c r="L12" s="29"/>
      <c r="M12" s="29"/>
      <c r="N12" s="88"/>
    </row>
    <row r="13" spans="1:14" ht="18.600000000000001" customHeight="1">
      <c r="A13" s="5">
        <v>9</v>
      </c>
      <c r="B13" s="81"/>
      <c r="C13" s="82"/>
      <c r="D13" s="83"/>
      <c r="E13" s="84"/>
      <c r="F13" s="85"/>
      <c r="G13" s="86"/>
      <c r="H13" s="86"/>
      <c r="I13" s="86"/>
      <c r="J13" s="86"/>
      <c r="K13" s="87"/>
      <c r="L13" s="29"/>
      <c r="M13" s="29"/>
      <c r="N13" s="88"/>
    </row>
    <row r="14" spans="1:14" ht="18.600000000000001" customHeight="1">
      <c r="A14" s="5">
        <v>10</v>
      </c>
      <c r="B14" s="81"/>
      <c r="C14" s="82"/>
      <c r="D14" s="83"/>
      <c r="E14" s="84"/>
      <c r="F14" s="81"/>
      <c r="G14" s="86"/>
      <c r="H14" s="86"/>
      <c r="I14" s="86"/>
      <c r="J14" s="86"/>
      <c r="K14" s="87"/>
      <c r="L14" s="29"/>
      <c r="M14" s="29"/>
      <c r="N14" s="88"/>
    </row>
    <row r="15" spans="1:14" ht="18.600000000000001" customHeight="1">
      <c r="A15" s="5">
        <v>11</v>
      </c>
      <c r="B15" s="5"/>
      <c r="C15" s="6"/>
      <c r="D15" s="7"/>
      <c r="E15" s="8"/>
      <c r="F15" s="12"/>
      <c r="G15" s="86"/>
      <c r="H15" s="86"/>
      <c r="I15" s="86"/>
      <c r="J15" s="86"/>
      <c r="K15" s="87"/>
      <c r="L15" s="29"/>
      <c r="M15" s="29"/>
      <c r="N15" s="88"/>
    </row>
    <row r="16" spans="1:14" ht="18.600000000000001" customHeight="1">
      <c r="A16" s="5">
        <v>12</v>
      </c>
      <c r="B16" s="81"/>
      <c r="C16" s="82"/>
      <c r="D16" s="83"/>
      <c r="E16" s="84"/>
      <c r="F16" s="81"/>
      <c r="G16" s="86"/>
      <c r="H16" s="86"/>
      <c r="I16" s="86"/>
      <c r="J16" s="86"/>
      <c r="K16" s="87"/>
      <c r="L16" s="29"/>
      <c r="M16" s="29"/>
      <c r="N16" s="88"/>
    </row>
    <row r="17" spans="1:14" ht="18.600000000000001" customHeight="1">
      <c r="A17" s="5">
        <v>13</v>
      </c>
      <c r="B17" s="81"/>
      <c r="C17" s="82"/>
      <c r="D17" s="83"/>
      <c r="E17" s="84"/>
      <c r="F17" s="81"/>
      <c r="G17" s="86"/>
      <c r="H17" s="86"/>
      <c r="I17" s="86"/>
      <c r="J17" s="86"/>
      <c r="K17" s="87"/>
      <c r="L17" s="29"/>
      <c r="M17" s="29"/>
      <c r="N17" s="88"/>
    </row>
    <row r="18" spans="1:14" ht="18.600000000000001" customHeight="1">
      <c r="A18" s="5">
        <v>14</v>
      </c>
      <c r="B18" s="81"/>
      <c r="C18" s="82"/>
      <c r="D18" s="83"/>
      <c r="E18" s="84"/>
      <c r="F18" s="81"/>
      <c r="G18" s="86"/>
      <c r="H18" s="86"/>
      <c r="I18" s="86"/>
      <c r="J18" s="86"/>
      <c r="K18" s="87"/>
      <c r="L18" s="29"/>
      <c r="M18" s="29"/>
      <c r="N18" s="88"/>
    </row>
    <row r="19" spans="1:14" ht="18.600000000000001" customHeight="1">
      <c r="A19" s="5">
        <v>15</v>
      </c>
      <c r="B19" s="81"/>
      <c r="C19" s="82"/>
      <c r="D19" s="83"/>
      <c r="E19" s="84"/>
      <c r="F19" s="81"/>
      <c r="G19" s="86"/>
      <c r="H19" s="86"/>
      <c r="I19" s="86"/>
      <c r="J19" s="86"/>
      <c r="K19" s="87"/>
      <c r="L19" s="29"/>
      <c r="M19" s="29"/>
      <c r="N19" s="88"/>
    </row>
    <row r="20" spans="1:14" ht="18.600000000000001" customHeight="1">
      <c r="A20" s="5">
        <v>16</v>
      </c>
      <c r="B20" s="81"/>
      <c r="C20" s="82"/>
      <c r="D20" s="83"/>
      <c r="E20" s="84"/>
      <c r="F20" s="81"/>
      <c r="G20" s="86"/>
      <c r="H20" s="86"/>
      <c r="I20" s="86"/>
      <c r="J20" s="86"/>
      <c r="K20" s="87"/>
      <c r="L20" s="29"/>
      <c r="M20" s="29"/>
      <c r="N20" s="88"/>
    </row>
    <row r="21" spans="1:14" ht="18.600000000000001" customHeight="1">
      <c r="A21" s="5">
        <v>17</v>
      </c>
      <c r="B21" s="81"/>
      <c r="C21" s="82"/>
      <c r="D21" s="83"/>
      <c r="E21" s="84"/>
      <c r="F21" s="81"/>
      <c r="G21" s="86"/>
      <c r="H21" s="86"/>
      <c r="I21" s="86"/>
      <c r="J21" s="86"/>
      <c r="K21" s="87"/>
      <c r="L21" s="29"/>
      <c r="M21" s="29"/>
      <c r="N21" s="88"/>
    </row>
    <row r="22" spans="1:14" ht="18.600000000000001" customHeight="1">
      <c r="A22" s="5">
        <v>18</v>
      </c>
      <c r="B22" s="81"/>
      <c r="C22" s="82"/>
      <c r="D22" s="83"/>
      <c r="E22" s="84"/>
      <c r="F22" s="81"/>
      <c r="G22" s="86"/>
      <c r="H22" s="86"/>
      <c r="I22" s="86"/>
      <c r="J22" s="86"/>
      <c r="K22" s="87"/>
      <c r="L22" s="29"/>
      <c r="M22" s="29"/>
      <c r="N22" s="88"/>
    </row>
    <row r="23" spans="1:14" ht="18.600000000000001" customHeight="1">
      <c r="A23" s="5">
        <v>19</v>
      </c>
      <c r="B23" s="81"/>
      <c r="C23" s="82"/>
      <c r="D23" s="83"/>
      <c r="E23" s="84"/>
      <c r="F23" s="81"/>
      <c r="G23" s="86"/>
      <c r="H23" s="86"/>
      <c r="I23" s="86"/>
      <c r="J23" s="86"/>
      <c r="K23" s="87"/>
      <c r="L23" s="29"/>
      <c r="M23" s="29"/>
      <c r="N23" s="88"/>
    </row>
    <row r="24" spans="1:14" ht="18.600000000000001" customHeight="1">
      <c r="A24" s="5">
        <v>20</v>
      </c>
      <c r="B24" s="81"/>
      <c r="C24" s="82"/>
      <c r="D24" s="83"/>
      <c r="E24" s="84"/>
      <c r="F24" s="81"/>
      <c r="G24" s="86"/>
      <c r="H24" s="86"/>
      <c r="I24" s="86"/>
      <c r="J24" s="86"/>
      <c r="K24" s="87"/>
      <c r="L24" s="29"/>
      <c r="M24" s="29"/>
      <c r="N24" s="88"/>
    </row>
    <row r="25" spans="1:14" ht="18.600000000000001" customHeight="1">
      <c r="A25" s="5">
        <v>21</v>
      </c>
      <c r="B25" s="81"/>
      <c r="C25" s="82"/>
      <c r="D25" s="83"/>
      <c r="E25" s="84"/>
      <c r="F25" s="81"/>
      <c r="G25" s="86"/>
      <c r="H25" s="86"/>
      <c r="I25" s="86"/>
      <c r="J25" s="86"/>
      <c r="K25" s="87"/>
      <c r="L25" s="29"/>
      <c r="M25" s="29"/>
      <c r="N25" s="88"/>
    </row>
    <row r="26" spans="1:14" ht="18.600000000000001" customHeight="1">
      <c r="A26" s="5">
        <v>22</v>
      </c>
      <c r="B26" s="81"/>
      <c r="C26" s="82"/>
      <c r="D26" s="83"/>
      <c r="E26" s="84"/>
      <c r="F26" s="81"/>
      <c r="G26" s="86"/>
      <c r="H26" s="86"/>
      <c r="I26" s="86"/>
      <c r="J26" s="86"/>
      <c r="K26" s="87"/>
      <c r="L26" s="29"/>
      <c r="M26" s="29"/>
      <c r="N26" s="88"/>
    </row>
    <row r="27" spans="1:14" ht="18.600000000000001" customHeight="1">
      <c r="A27" s="5">
        <v>23</v>
      </c>
      <c r="B27" s="5"/>
      <c r="C27" s="6"/>
      <c r="D27" s="7"/>
      <c r="E27" s="8"/>
      <c r="F27" s="75"/>
      <c r="G27" s="86"/>
      <c r="H27" s="86"/>
      <c r="I27" s="86"/>
      <c r="J27" s="86"/>
      <c r="K27" s="87"/>
      <c r="L27" s="29"/>
      <c r="M27" s="29"/>
      <c r="N27" s="88"/>
    </row>
    <row r="28" spans="1:14" ht="18.600000000000001" customHeight="1">
      <c r="A28" s="5">
        <v>24</v>
      </c>
      <c r="B28" s="81"/>
      <c r="C28" s="82"/>
      <c r="D28" s="83"/>
      <c r="E28" s="84"/>
      <c r="F28" s="81"/>
      <c r="G28" s="86"/>
      <c r="H28" s="86"/>
      <c r="I28" s="86"/>
      <c r="J28" s="86"/>
      <c r="K28" s="87"/>
      <c r="L28" s="29"/>
      <c r="M28" s="29"/>
      <c r="N28" s="88"/>
    </row>
    <row r="29" spans="1:14" ht="18.600000000000001" customHeight="1">
      <c r="A29" s="5">
        <v>25</v>
      </c>
      <c r="B29" s="81"/>
      <c r="C29" s="82"/>
      <c r="D29" s="83"/>
      <c r="E29" s="84"/>
      <c r="F29" s="81"/>
      <c r="G29" s="86"/>
      <c r="H29" s="86"/>
      <c r="I29" s="86"/>
      <c r="J29" s="86"/>
      <c r="K29" s="87"/>
      <c r="L29" s="29"/>
      <c r="M29" s="29"/>
      <c r="N29" s="88"/>
    </row>
    <row r="30" spans="1:14" ht="18.600000000000001" customHeight="1">
      <c r="A30" s="5">
        <v>26</v>
      </c>
      <c r="B30" s="81"/>
      <c r="C30" s="82"/>
      <c r="D30" s="83"/>
      <c r="E30" s="84"/>
      <c r="F30" s="81"/>
      <c r="G30" s="86"/>
      <c r="H30" s="86"/>
      <c r="I30" s="86"/>
      <c r="J30" s="86"/>
      <c r="K30" s="87"/>
      <c r="L30" s="29"/>
      <c r="M30" s="29"/>
      <c r="N30" s="88"/>
    </row>
    <row r="31" spans="1:14" ht="18.600000000000001" customHeight="1">
      <c r="A31" s="5">
        <v>27</v>
      </c>
      <c r="B31" s="123"/>
      <c r="C31" s="150"/>
      <c r="D31" s="151"/>
      <c r="E31" s="152"/>
      <c r="F31" s="123"/>
      <c r="G31" s="153"/>
      <c r="H31" s="153"/>
      <c r="I31" s="86"/>
      <c r="J31" s="86"/>
      <c r="K31" s="87"/>
      <c r="L31" s="29"/>
      <c r="M31" s="29"/>
      <c r="N31" s="88"/>
    </row>
    <row r="32" spans="1:14" ht="18.600000000000001" customHeight="1">
      <c r="A32" s="5">
        <v>28</v>
      </c>
      <c r="B32" s="81"/>
      <c r="C32" s="82"/>
      <c r="D32" s="83"/>
      <c r="E32" s="84"/>
      <c r="F32" s="81"/>
      <c r="G32" s="86"/>
      <c r="H32" s="86"/>
      <c r="I32" s="86"/>
      <c r="J32" s="86"/>
      <c r="K32" s="87"/>
      <c r="L32" s="29"/>
      <c r="M32" s="29"/>
      <c r="N32" s="88"/>
    </row>
    <row r="33" spans="1:14" ht="18.600000000000001" customHeight="1">
      <c r="A33" s="5">
        <v>29</v>
      </c>
      <c r="B33" s="5"/>
      <c r="C33" s="6"/>
      <c r="D33" s="7"/>
      <c r="E33" s="7"/>
      <c r="F33" s="75"/>
      <c r="G33" s="86"/>
      <c r="H33" s="86"/>
      <c r="I33" s="86"/>
      <c r="J33" s="86"/>
      <c r="K33" s="87"/>
      <c r="L33" s="29"/>
      <c r="M33" s="29"/>
      <c r="N33" s="88"/>
    </row>
    <row r="34" spans="1:14" ht="18.600000000000001" customHeight="1">
      <c r="A34" s="5">
        <v>30</v>
      </c>
      <c r="B34" s="5"/>
      <c r="C34" s="6"/>
      <c r="D34" s="7"/>
      <c r="E34" s="8"/>
      <c r="F34" s="81"/>
      <c r="G34" s="86"/>
      <c r="H34" s="86"/>
      <c r="I34" s="86"/>
      <c r="J34" s="86"/>
      <c r="K34" s="87"/>
      <c r="L34" s="29"/>
      <c r="M34" s="29"/>
      <c r="N34" s="88"/>
    </row>
    <row r="35" spans="1:14" ht="18.600000000000001" customHeight="1">
      <c r="A35" s="5">
        <v>31</v>
      </c>
      <c r="B35" s="81"/>
      <c r="C35" s="82"/>
      <c r="D35" s="83"/>
      <c r="E35" s="84"/>
      <c r="F35" s="81"/>
      <c r="G35" s="86"/>
      <c r="H35" s="86"/>
      <c r="I35" s="86"/>
      <c r="J35" s="86"/>
      <c r="K35" s="87"/>
      <c r="L35" s="29"/>
      <c r="M35" s="29"/>
      <c r="N35" s="88"/>
    </row>
    <row r="36" spans="1:14" ht="18.600000000000001" customHeight="1">
      <c r="A36" s="5">
        <v>32</v>
      </c>
      <c r="B36" s="81"/>
      <c r="C36" s="82"/>
      <c r="D36" s="83"/>
      <c r="E36" s="84"/>
      <c r="F36" s="81"/>
      <c r="G36" s="86"/>
      <c r="H36" s="86"/>
      <c r="I36" s="86"/>
      <c r="J36" s="86"/>
      <c r="K36" s="87"/>
      <c r="L36" s="88"/>
      <c r="M36" s="16"/>
      <c r="N36" s="88"/>
    </row>
    <row r="37" spans="1:14" ht="18.600000000000001" customHeight="1">
      <c r="A37" s="5">
        <v>33</v>
      </c>
      <c r="B37" s="81"/>
      <c r="C37" s="82"/>
      <c r="D37" s="83"/>
      <c r="E37" s="84"/>
      <c r="F37" s="81"/>
      <c r="G37" s="86"/>
      <c r="H37" s="86"/>
      <c r="I37" s="86"/>
      <c r="J37" s="86"/>
      <c r="K37" s="87"/>
      <c r="L37" s="88"/>
      <c r="M37" s="16"/>
      <c r="N37" s="88"/>
    </row>
    <row r="38" spans="1:14" ht="18.75" customHeight="1">
      <c r="A38" s="5">
        <v>34</v>
      </c>
      <c r="B38" s="81"/>
      <c r="C38" s="82"/>
      <c r="D38" s="83"/>
      <c r="E38" s="84"/>
      <c r="F38" s="81"/>
      <c r="G38" s="86"/>
      <c r="H38" s="86"/>
      <c r="I38" s="16"/>
      <c r="J38" s="86"/>
      <c r="K38" s="87"/>
      <c r="L38" s="88"/>
      <c r="M38" s="16"/>
      <c r="N38" s="88"/>
    </row>
    <row r="39" spans="1:14" ht="18.600000000000001" customHeight="1">
      <c r="A39" s="5">
        <v>35</v>
      </c>
      <c r="B39" s="81"/>
      <c r="C39" s="82"/>
      <c r="D39" s="83"/>
      <c r="E39" s="84"/>
      <c r="F39" s="81"/>
      <c r="G39" s="3"/>
      <c r="H39" s="3"/>
      <c r="I39" s="74"/>
      <c r="J39" s="86"/>
      <c r="K39" s="87"/>
      <c r="L39" s="97"/>
      <c r="M39" s="16"/>
      <c r="N39" s="88"/>
    </row>
    <row r="40" spans="1:14" ht="18.600000000000001" customHeight="1">
      <c r="A40" s="5">
        <v>36</v>
      </c>
      <c r="B40" s="81"/>
      <c r="C40" s="82"/>
      <c r="D40" s="83"/>
      <c r="E40" s="84"/>
      <c r="F40" s="81"/>
      <c r="G40" s="3"/>
      <c r="H40" s="3"/>
      <c r="I40" s="3"/>
      <c r="J40" s="3"/>
      <c r="K40" s="4"/>
    </row>
    <row r="41" spans="1:14" ht="18.600000000000001" customHeight="1">
      <c r="A41" s="5">
        <v>37</v>
      </c>
      <c r="B41" s="81"/>
      <c r="C41" s="82"/>
      <c r="D41" s="83"/>
      <c r="E41" s="84"/>
      <c r="F41" s="81"/>
      <c r="G41" s="3"/>
      <c r="H41" s="3"/>
      <c r="I41" s="3"/>
      <c r="J41" s="3"/>
      <c r="K41" s="4"/>
    </row>
    <row r="42" spans="1:14" ht="18.600000000000001" customHeight="1">
      <c r="A42" s="5">
        <v>38</v>
      </c>
      <c r="B42" s="5"/>
      <c r="C42" s="6"/>
      <c r="D42" s="7"/>
      <c r="E42" s="8"/>
      <c r="F42" s="81"/>
      <c r="G42" s="3"/>
      <c r="H42" s="3"/>
      <c r="I42" s="3"/>
      <c r="J42" s="3"/>
      <c r="K42" s="4"/>
    </row>
    <row r="43" spans="1:14" ht="18.600000000000001" customHeight="1">
      <c r="A43" s="5">
        <v>39</v>
      </c>
      <c r="B43" s="5"/>
      <c r="C43" s="6"/>
      <c r="D43" s="7"/>
      <c r="E43" s="8"/>
      <c r="F43" s="81"/>
      <c r="G43" s="32"/>
      <c r="H43" s="32"/>
      <c r="I43" s="32"/>
      <c r="J43" s="3"/>
      <c r="K43" s="4"/>
    </row>
    <row r="44" spans="1:14" ht="18.600000000000001" customHeight="1">
      <c r="A44" s="5">
        <v>40</v>
      </c>
      <c r="B44" s="5"/>
      <c r="C44" s="6"/>
      <c r="D44" s="7"/>
      <c r="E44" s="8"/>
      <c r="F44" s="81"/>
      <c r="G44" s="144"/>
      <c r="H44" s="144"/>
      <c r="I44" s="144"/>
      <c r="J44" s="3"/>
      <c r="K44" s="4"/>
    </row>
    <row r="45" spans="1:14" ht="18.600000000000001" customHeight="1">
      <c r="A45" s="5"/>
      <c r="B45" s="5"/>
      <c r="C45" s="6"/>
      <c r="D45" s="7"/>
      <c r="E45" s="8"/>
      <c r="F45" s="13"/>
      <c r="G45" s="3"/>
      <c r="H45" s="3"/>
      <c r="I45" s="3"/>
      <c r="J45" s="3"/>
      <c r="K45" s="14"/>
    </row>
    <row r="46" spans="1:14" ht="18.600000000000001" customHeight="1">
      <c r="C46" s="1"/>
    </row>
    <row r="47" spans="1:14" ht="18.600000000000001" customHeight="1">
      <c r="C47" s="1"/>
    </row>
    <row r="48" spans="1:14" ht="18.600000000000001" customHeight="1">
      <c r="C48" s="1"/>
    </row>
    <row r="49" spans="1:5" ht="18.600000000000001" customHeight="1">
      <c r="C49" s="1"/>
    </row>
    <row r="50" spans="1:5" ht="18.600000000000001" customHeight="1">
      <c r="C50" s="1"/>
    </row>
    <row r="51" spans="1:5" ht="18.600000000000001" customHeight="1">
      <c r="A51" s="15"/>
      <c r="B51" s="16" t="s">
        <v>8</v>
      </c>
      <c r="C51">
        <f>COUNTIF(C5:C45,"เด็กชาย")</f>
        <v>0</v>
      </c>
      <c r="D51" s="17"/>
      <c r="E51" s="17"/>
    </row>
    <row r="52" spans="1:5" ht="18.600000000000001" customHeight="1">
      <c r="A52" s="15"/>
      <c r="B52" s="16" t="s">
        <v>11</v>
      </c>
      <c r="C52">
        <f>COUNTIF(C5:C45,"เด็กหญิง")</f>
        <v>0</v>
      </c>
      <c r="D52" s="17"/>
      <c r="E52" s="17"/>
    </row>
    <row r="53" spans="1:5" ht="18.600000000000001" customHeight="1">
      <c r="A53" s="15"/>
      <c r="B53"/>
      <c r="C53">
        <f>SUM(C51:C52)</f>
        <v>0</v>
      </c>
      <c r="D53" s="17"/>
      <c r="E53" s="17"/>
    </row>
    <row r="54" spans="1:5" ht="18.600000000000001" customHeight="1">
      <c r="A54" s="15"/>
      <c r="B54" s="18"/>
      <c r="C54" s="18"/>
      <c r="D54" s="17"/>
      <c r="E54" s="17"/>
    </row>
    <row r="55" spans="1:5" ht="18.600000000000001" customHeight="1">
      <c r="A55" s="15"/>
      <c r="B55" s="18"/>
      <c r="C55" s="18"/>
      <c r="D55" s="17"/>
      <c r="E55" s="17"/>
    </row>
    <row r="56" spans="1:5" ht="18.600000000000001" customHeight="1">
      <c r="A56" s="15"/>
      <c r="B56" s="18"/>
      <c r="C56" s="18"/>
      <c r="D56" s="17"/>
      <c r="E56" s="17"/>
    </row>
    <row r="57" spans="1:5" ht="18.600000000000001" customHeight="1">
      <c r="A57" s="15"/>
      <c r="B57" s="18"/>
      <c r="C57" s="18"/>
      <c r="D57" s="17"/>
      <c r="E57" s="17"/>
    </row>
    <row r="58" spans="1:5" ht="18.600000000000001" customHeight="1">
      <c r="A58" s="15"/>
      <c r="B58" s="18"/>
      <c r="C58" s="18"/>
      <c r="D58" s="17"/>
      <c r="E58" s="17"/>
    </row>
    <row r="59" spans="1:5" ht="18.600000000000001" customHeight="1">
      <c r="A59" s="15"/>
      <c r="B59" s="18"/>
      <c r="C59" s="18"/>
      <c r="D59" s="17"/>
      <c r="E59" s="17"/>
    </row>
    <row r="60" spans="1:5">
      <c r="A60" s="15"/>
      <c r="B60" s="18"/>
      <c r="C60" s="18"/>
      <c r="D60" s="17"/>
      <c r="E60" s="17"/>
    </row>
    <row r="61" spans="1:5">
      <c r="A61" s="15"/>
      <c r="B61" s="18"/>
      <c r="C61" s="18"/>
      <c r="D61" s="17"/>
      <c r="E61" s="17"/>
    </row>
    <row r="62" spans="1:5">
      <c r="A62" s="15"/>
      <c r="B62" s="18"/>
      <c r="C62" s="18"/>
      <c r="D62" s="17"/>
      <c r="E62" s="17"/>
    </row>
    <row r="63" spans="1:5">
      <c r="A63" s="15"/>
      <c r="B63" s="18"/>
      <c r="C63" s="18"/>
      <c r="D63" s="17"/>
      <c r="E63" s="17"/>
    </row>
    <row r="64" spans="1:5">
      <c r="A64" s="15"/>
      <c r="B64" s="18"/>
      <c r="C64" s="18"/>
      <c r="D64" s="17"/>
      <c r="E64" s="17"/>
    </row>
    <row r="65" spans="1:5">
      <c r="A65" s="15"/>
      <c r="B65" s="18"/>
      <c r="C65" s="18"/>
      <c r="D65" s="17"/>
      <c r="E65" s="17"/>
    </row>
    <row r="66" spans="1:5">
      <c r="A66" s="15"/>
      <c r="B66" s="18"/>
      <c r="C66" s="18"/>
      <c r="D66" s="17"/>
      <c r="E66" s="17"/>
    </row>
    <row r="67" spans="1:5">
      <c r="A67" s="15"/>
      <c r="B67" s="18"/>
      <c r="C67" s="18"/>
      <c r="D67" s="17"/>
      <c r="E67" s="17"/>
    </row>
    <row r="68" spans="1:5">
      <c r="A68" s="15"/>
      <c r="B68" s="18"/>
      <c r="C68" s="18"/>
      <c r="D68" s="17"/>
      <c r="E68" s="17"/>
    </row>
    <row r="69" spans="1:5">
      <c r="A69" s="15"/>
      <c r="B69" s="18"/>
      <c r="C69" s="18"/>
      <c r="D69" s="17"/>
      <c r="E69" s="17"/>
    </row>
    <row r="70" spans="1:5">
      <c r="A70" s="15"/>
      <c r="B70" s="18"/>
      <c r="C70" s="18"/>
      <c r="D70" s="17"/>
      <c r="E70" s="17"/>
    </row>
    <row r="71" spans="1:5">
      <c r="A71" s="15"/>
      <c r="B71" s="18"/>
      <c r="C71" s="18"/>
      <c r="D71" s="17"/>
      <c r="E71" s="17"/>
    </row>
    <row r="72" spans="1:5">
      <c r="A72" s="15"/>
      <c r="B72" s="18"/>
      <c r="C72" s="18"/>
      <c r="D72" s="17"/>
      <c r="E72" s="17"/>
    </row>
    <row r="73" spans="1:5">
      <c r="A73" s="15"/>
      <c r="B73" s="18"/>
      <c r="C73" s="18"/>
      <c r="D73" s="17"/>
      <c r="E73" s="17"/>
    </row>
    <row r="74" spans="1:5">
      <c r="A74" s="15"/>
      <c r="B74" s="18"/>
      <c r="C74" s="18"/>
      <c r="D74" s="17"/>
      <c r="E74" s="17"/>
    </row>
    <row r="75" spans="1:5">
      <c r="A75" s="15"/>
      <c r="B75" s="18"/>
      <c r="C75" s="18"/>
      <c r="D75" s="17"/>
      <c r="E75" s="17"/>
    </row>
    <row r="76" spans="1:5">
      <c r="A76" s="15"/>
      <c r="B76" s="18"/>
      <c r="C76" s="18"/>
      <c r="D76" s="17"/>
      <c r="E76" s="17"/>
    </row>
    <row r="77" spans="1:5">
      <c r="A77" s="15"/>
      <c r="B77" s="18"/>
      <c r="C77" s="18"/>
      <c r="D77" s="17"/>
      <c r="E77" s="17"/>
    </row>
    <row r="78" spans="1:5">
      <c r="A78" s="15"/>
      <c r="B78" s="18"/>
      <c r="C78" s="18"/>
      <c r="D78" s="17"/>
      <c r="E78" s="17"/>
    </row>
    <row r="79" spans="1:5">
      <c r="A79" s="15"/>
      <c r="B79" s="18"/>
      <c r="C79" s="18"/>
      <c r="D79" s="17"/>
      <c r="E79" s="17"/>
    </row>
    <row r="80" spans="1:5">
      <c r="A80" s="15"/>
      <c r="B80" s="18"/>
      <c r="C80" s="18"/>
      <c r="D80" s="17"/>
      <c r="E80" s="17"/>
    </row>
    <row r="81" spans="1:5">
      <c r="A81" s="15"/>
      <c r="B81" s="18"/>
      <c r="C81" s="18"/>
      <c r="D81" s="17"/>
      <c r="E81" s="17"/>
    </row>
    <row r="82" spans="1:5">
      <c r="A82" s="15"/>
      <c r="B82" s="18"/>
      <c r="C82" s="18"/>
      <c r="D82" s="17"/>
      <c r="E82" s="17"/>
    </row>
    <row r="83" spans="1:5">
      <c r="A83" s="15"/>
      <c r="B83" s="18"/>
      <c r="C83" s="18"/>
      <c r="D83" s="17"/>
      <c r="E83" s="17"/>
    </row>
    <row r="84" spans="1:5">
      <c r="A84" s="15"/>
      <c r="B84" s="18"/>
      <c r="C84" s="18"/>
      <c r="D84" s="17"/>
      <c r="E84" s="17"/>
    </row>
    <row r="85" spans="1:5">
      <c r="A85" s="15"/>
      <c r="B85" s="18"/>
      <c r="C85" s="18"/>
      <c r="D85" s="17"/>
      <c r="E85" s="17"/>
    </row>
    <row r="86" spans="1:5">
      <c r="A86" s="15"/>
      <c r="B86" s="18"/>
      <c r="C86" s="18"/>
      <c r="D86" s="17"/>
      <c r="E86" s="17"/>
    </row>
    <row r="87" spans="1:5">
      <c r="A87" s="15"/>
      <c r="B87" s="18"/>
      <c r="C87" s="18"/>
      <c r="D87" s="17"/>
      <c r="E87" s="17"/>
    </row>
    <row r="88" spans="1:5">
      <c r="A88" s="15"/>
      <c r="B88" s="18"/>
      <c r="C88" s="18"/>
      <c r="D88" s="17"/>
      <c r="E88" s="17"/>
    </row>
    <row r="89" spans="1:5">
      <c r="A89" s="15"/>
      <c r="B89" s="18"/>
      <c r="C89" s="18"/>
      <c r="D89" s="17"/>
      <c r="E89" s="17"/>
    </row>
    <row r="90" spans="1:5">
      <c r="A90" s="15"/>
      <c r="B90" s="18"/>
      <c r="C90" s="18"/>
      <c r="D90" s="17"/>
      <c r="E90" s="17"/>
    </row>
    <row r="91" spans="1:5">
      <c r="A91" s="15"/>
      <c r="B91" s="18"/>
      <c r="C91" s="18"/>
      <c r="D91" s="17"/>
      <c r="E91" s="17"/>
    </row>
    <row r="92" spans="1:5">
      <c r="A92" s="15"/>
      <c r="B92" s="18"/>
      <c r="C92" s="18"/>
      <c r="D92" s="17"/>
      <c r="E92" s="17"/>
    </row>
    <row r="93" spans="1:5">
      <c r="A93" s="15"/>
      <c r="B93" s="18"/>
      <c r="C93" s="18"/>
      <c r="D93" s="17"/>
      <c r="E93" s="17"/>
    </row>
    <row r="94" spans="1:5">
      <c r="A94" s="15"/>
      <c r="B94" s="18"/>
      <c r="C94" s="18"/>
      <c r="D94" s="17"/>
      <c r="E94" s="17"/>
    </row>
    <row r="95" spans="1:5">
      <c r="A95" s="15"/>
      <c r="B95" s="18"/>
      <c r="C95" s="18"/>
      <c r="D95" s="17"/>
      <c r="E95" s="17"/>
    </row>
    <row r="96" spans="1:5">
      <c r="A96" s="15"/>
      <c r="B96" s="18"/>
    </row>
  </sheetData>
  <protectedRanges>
    <protectedRange sqref="B42:E42" name="ช่วง1_3"/>
    <protectedRange sqref="B43:E44" name="ช่วง1_3_1"/>
    <protectedRange sqref="B33:E33" name="ช่วง1_3_2"/>
    <protectedRange sqref="B34:E34" name="ช่วง1_3_3"/>
  </protectedRanges>
  <sortState ref="B5:F34">
    <sortCondition ref="B5:B34"/>
  </sortState>
  <mergeCells count="4">
    <mergeCell ref="A1:K1"/>
    <mergeCell ref="A2:K2"/>
    <mergeCell ref="A3:K3"/>
    <mergeCell ref="C4:E4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4" orientation="portrait" r:id="rId1"/>
  <headerFooter alignWithMargins="0">
    <oddHeader>&amp;R&amp;D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>
    <tabColor rgb="FF66FFFF"/>
    <pageSetUpPr fitToPage="1"/>
  </sheetPr>
  <dimension ref="A1:N94"/>
  <sheetViews>
    <sheetView topLeftCell="A8" zoomScale="167" zoomScaleNormal="167" zoomScalePageLayoutView="150" workbookViewId="0">
      <selection activeCell="K17" sqref="K17"/>
    </sheetView>
  </sheetViews>
  <sheetFormatPr defaultColWidth="0" defaultRowHeight="21"/>
  <cols>
    <col min="1" max="1" width="5" style="1" customWidth="1"/>
    <col min="2" max="2" width="10" style="1" customWidth="1"/>
    <col min="3" max="3" width="7.6640625" style="15" customWidth="1"/>
    <col min="4" max="4" width="10.44140625" style="1" customWidth="1"/>
    <col min="5" max="5" width="12.44140625" style="1" customWidth="1"/>
    <col min="6" max="7" width="8.109375" style="1" customWidth="1"/>
    <col min="8" max="8" width="11.33203125" style="1" customWidth="1"/>
    <col min="9" max="11" width="8.109375" style="1" customWidth="1"/>
    <col min="12" max="12" width="11.5546875" style="1" customWidth="1"/>
    <col min="13" max="13" width="7.33203125" customWidth="1"/>
    <col min="14" max="14" width="7.33203125" style="1" customWidth="1"/>
    <col min="15" max="16384" width="7.33203125" style="1" hidden="1"/>
  </cols>
  <sheetData>
    <row r="1" spans="1:14" ht="18.600000000000001" customHeight="1">
      <c r="A1" s="724" t="s">
        <v>34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4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4" ht="18.600000000000001" customHeight="1">
      <c r="A3" s="836" t="s">
        <v>318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</row>
    <row r="4" spans="1:14" ht="26.25" customHeight="1">
      <c r="A4" s="62" t="s">
        <v>0</v>
      </c>
      <c r="B4" s="62" t="s">
        <v>1</v>
      </c>
      <c r="C4" s="726" t="s">
        <v>2</v>
      </c>
      <c r="D4" s="837"/>
      <c r="E4" s="838"/>
      <c r="F4" s="277" t="s">
        <v>3</v>
      </c>
      <c r="G4" s="416"/>
      <c r="H4" s="416"/>
      <c r="I4" s="235"/>
      <c r="J4" s="235"/>
      <c r="K4" s="305"/>
    </row>
    <row r="5" spans="1:14" ht="18.600000000000001" customHeight="1">
      <c r="A5" s="63">
        <v>1</v>
      </c>
      <c r="B5" s="263">
        <v>6922</v>
      </c>
      <c r="C5" s="404" t="s">
        <v>4</v>
      </c>
      <c r="D5" s="249" t="s">
        <v>417</v>
      </c>
      <c r="E5" s="288" t="s">
        <v>418</v>
      </c>
      <c r="F5" s="263"/>
      <c r="G5" s="416" t="s">
        <v>419</v>
      </c>
      <c r="H5" s="416"/>
      <c r="I5" s="281"/>
      <c r="J5" s="281"/>
      <c r="K5" s="317"/>
      <c r="L5" s="29"/>
      <c r="M5" s="29"/>
      <c r="N5" s="88"/>
    </row>
    <row r="6" spans="1:14" ht="18.600000000000001" customHeight="1">
      <c r="A6" s="63">
        <v>2</v>
      </c>
      <c r="B6" s="263">
        <v>7190</v>
      </c>
      <c r="C6" s="404" t="s">
        <v>4</v>
      </c>
      <c r="D6" s="249" t="s">
        <v>422</v>
      </c>
      <c r="E6" s="288" t="s">
        <v>423</v>
      </c>
      <c r="F6" s="263"/>
      <c r="G6" s="249" t="s">
        <v>424</v>
      </c>
      <c r="H6" s="416"/>
      <c r="I6" s="235"/>
      <c r="J6" s="235"/>
      <c r="K6" s="317"/>
      <c r="L6" s="29"/>
      <c r="M6" s="29"/>
      <c r="N6" s="88"/>
    </row>
    <row r="7" spans="1:14" ht="18.600000000000001" customHeight="1">
      <c r="A7" s="63">
        <v>3</v>
      </c>
      <c r="B7" s="263">
        <v>7191</v>
      </c>
      <c r="C7" s="404" t="s">
        <v>4</v>
      </c>
      <c r="D7" s="249" t="s">
        <v>425</v>
      </c>
      <c r="E7" s="288" t="s">
        <v>106</v>
      </c>
      <c r="F7" s="263"/>
      <c r="G7" s="416" t="s">
        <v>426</v>
      </c>
      <c r="H7" s="416"/>
      <c r="I7" s="235"/>
      <c r="J7" s="235"/>
      <c r="K7" s="317"/>
      <c r="L7" s="29"/>
      <c r="M7" s="29"/>
      <c r="N7" s="88"/>
    </row>
    <row r="8" spans="1:14" ht="18.600000000000001" customHeight="1">
      <c r="A8" s="63">
        <v>4</v>
      </c>
      <c r="B8" s="263">
        <v>7193</v>
      </c>
      <c r="C8" s="404" t="s">
        <v>4</v>
      </c>
      <c r="D8" s="249" t="s">
        <v>427</v>
      </c>
      <c r="E8" s="288" t="s">
        <v>428</v>
      </c>
      <c r="F8" s="263"/>
      <c r="G8" s="416" t="s">
        <v>429</v>
      </c>
      <c r="H8" s="416"/>
      <c r="I8" s="235"/>
      <c r="J8" s="235"/>
      <c r="K8" s="317"/>
      <c r="L8" s="29"/>
      <c r="M8" s="29"/>
      <c r="N8" s="88"/>
    </row>
    <row r="9" spans="1:14" ht="18.600000000000001" customHeight="1">
      <c r="A9" s="63">
        <v>5</v>
      </c>
      <c r="B9" s="263">
        <v>7198</v>
      </c>
      <c r="C9" s="420" t="s">
        <v>4</v>
      </c>
      <c r="D9" s="249" t="s">
        <v>430</v>
      </c>
      <c r="E9" s="288" t="s">
        <v>431</v>
      </c>
      <c r="F9" s="263"/>
      <c r="G9" s="249" t="s">
        <v>432</v>
      </c>
      <c r="H9" s="416"/>
      <c r="I9" s="235"/>
      <c r="J9" s="235"/>
      <c r="K9" s="317"/>
      <c r="L9" s="29"/>
      <c r="M9" s="29"/>
      <c r="N9" s="88"/>
    </row>
    <row r="10" spans="1:14" ht="18.600000000000001" customHeight="1">
      <c r="A10" s="63">
        <v>6</v>
      </c>
      <c r="B10" s="263">
        <v>7203</v>
      </c>
      <c r="C10" s="404" t="s">
        <v>4</v>
      </c>
      <c r="D10" s="249" t="s">
        <v>433</v>
      </c>
      <c r="E10" s="288" t="s">
        <v>434</v>
      </c>
      <c r="F10" s="263"/>
      <c r="G10" s="249" t="s">
        <v>435</v>
      </c>
      <c r="H10" s="416"/>
      <c r="I10" s="235"/>
      <c r="J10" s="235"/>
      <c r="K10" s="317"/>
      <c r="L10" s="29"/>
      <c r="M10" s="29"/>
      <c r="N10" s="88"/>
    </row>
    <row r="11" spans="1:14" ht="18.600000000000001" customHeight="1">
      <c r="A11" s="63">
        <v>7</v>
      </c>
      <c r="B11" s="263">
        <v>7209</v>
      </c>
      <c r="C11" s="404" t="s">
        <v>4</v>
      </c>
      <c r="D11" s="249" t="s">
        <v>436</v>
      </c>
      <c r="E11" s="288" t="s">
        <v>437</v>
      </c>
      <c r="F11" s="263"/>
      <c r="G11" s="416" t="s">
        <v>438</v>
      </c>
      <c r="H11" s="416"/>
      <c r="I11" s="235"/>
      <c r="J11" s="235"/>
      <c r="K11" s="317"/>
      <c r="L11" s="29"/>
      <c r="M11" s="29"/>
      <c r="N11" s="88"/>
    </row>
    <row r="12" spans="1:14" ht="18.600000000000001" customHeight="1">
      <c r="A12" s="63">
        <v>8</v>
      </c>
      <c r="B12" s="263">
        <v>7210</v>
      </c>
      <c r="C12" s="404" t="s">
        <v>4</v>
      </c>
      <c r="D12" s="249" t="s">
        <v>439</v>
      </c>
      <c r="E12" s="288" t="s">
        <v>440</v>
      </c>
      <c r="F12" s="263"/>
      <c r="G12" s="416" t="s">
        <v>441</v>
      </c>
      <c r="H12" s="416"/>
      <c r="I12" s="235"/>
      <c r="J12" s="235"/>
      <c r="K12" s="317"/>
      <c r="L12" s="29"/>
      <c r="M12" s="29"/>
      <c r="N12" s="88"/>
    </row>
    <row r="13" spans="1:14" ht="18.600000000000001" customHeight="1">
      <c r="A13" s="63">
        <v>9</v>
      </c>
      <c r="B13" s="263">
        <v>7212</v>
      </c>
      <c r="C13" s="404" t="s">
        <v>4</v>
      </c>
      <c r="D13" s="249" t="s">
        <v>442</v>
      </c>
      <c r="E13" s="288" t="s">
        <v>443</v>
      </c>
      <c r="F13" s="263"/>
      <c r="G13" s="249" t="s">
        <v>444</v>
      </c>
      <c r="H13" s="416"/>
      <c r="I13" s="235"/>
      <c r="J13" s="235"/>
      <c r="K13" s="317"/>
      <c r="L13" s="29"/>
      <c r="M13" s="29"/>
      <c r="N13" s="88"/>
    </row>
    <row r="14" spans="1:14" ht="18.600000000000001" customHeight="1">
      <c r="A14" s="63">
        <v>10</v>
      </c>
      <c r="B14" s="263">
        <v>7213</v>
      </c>
      <c r="C14" s="404" t="s">
        <v>4</v>
      </c>
      <c r="D14" s="249" t="s">
        <v>445</v>
      </c>
      <c r="E14" s="288" t="s">
        <v>446</v>
      </c>
      <c r="F14" s="263"/>
      <c r="G14" s="416" t="s">
        <v>447</v>
      </c>
      <c r="H14" s="416"/>
      <c r="I14" s="235"/>
      <c r="J14" s="235"/>
      <c r="K14" s="317"/>
      <c r="L14" s="88"/>
      <c r="M14" s="16"/>
      <c r="N14" s="88"/>
    </row>
    <row r="15" spans="1:14" ht="18.600000000000001" customHeight="1">
      <c r="A15" s="63">
        <v>11</v>
      </c>
      <c r="B15" s="263">
        <v>7214</v>
      </c>
      <c r="C15" s="404" t="s">
        <v>4</v>
      </c>
      <c r="D15" s="249" t="s">
        <v>448</v>
      </c>
      <c r="E15" s="288" t="s">
        <v>449</v>
      </c>
      <c r="F15" s="263"/>
      <c r="G15" s="249" t="s">
        <v>450</v>
      </c>
      <c r="H15" s="416"/>
      <c r="I15" s="235" t="s">
        <v>1869</v>
      </c>
      <c r="J15" s="235"/>
      <c r="K15" s="317"/>
      <c r="L15" s="29"/>
      <c r="M15" s="16"/>
      <c r="N15" s="88"/>
    </row>
    <row r="16" spans="1:14" ht="18.600000000000001" customHeight="1">
      <c r="A16" s="63">
        <v>12</v>
      </c>
      <c r="B16" s="263">
        <v>7221</v>
      </c>
      <c r="C16" s="404" t="s">
        <v>7</v>
      </c>
      <c r="D16" s="249" t="s">
        <v>454</v>
      </c>
      <c r="E16" s="288" t="s">
        <v>455</v>
      </c>
      <c r="F16" s="263"/>
      <c r="G16" s="416" t="s">
        <v>456</v>
      </c>
      <c r="H16" s="416"/>
      <c r="I16" s="235"/>
      <c r="J16" s="235"/>
      <c r="K16" s="317"/>
      <c r="L16" s="29"/>
      <c r="M16" s="29"/>
      <c r="N16" s="88"/>
    </row>
    <row r="17" spans="1:14" ht="18.600000000000001" customHeight="1">
      <c r="A17" s="63">
        <v>13</v>
      </c>
      <c r="B17" s="263">
        <v>7222</v>
      </c>
      <c r="C17" s="404" t="s">
        <v>7</v>
      </c>
      <c r="D17" s="249" t="s">
        <v>457</v>
      </c>
      <c r="E17" s="288" t="s">
        <v>458</v>
      </c>
      <c r="F17" s="263"/>
      <c r="G17" s="249" t="s">
        <v>459</v>
      </c>
      <c r="H17" s="416"/>
      <c r="I17" s="281"/>
      <c r="J17" s="235"/>
      <c r="K17" s="317"/>
      <c r="L17" s="88"/>
      <c r="M17" s="16"/>
      <c r="N17" s="88"/>
    </row>
    <row r="18" spans="1:14" ht="18.75" customHeight="1">
      <c r="A18" s="63">
        <v>14</v>
      </c>
      <c r="B18" s="263">
        <v>7226</v>
      </c>
      <c r="C18" s="404" t="s">
        <v>7</v>
      </c>
      <c r="D18" s="249" t="s">
        <v>460</v>
      </c>
      <c r="E18" s="288" t="s">
        <v>21</v>
      </c>
      <c r="F18" s="263"/>
      <c r="G18" s="416" t="s">
        <v>461</v>
      </c>
      <c r="H18" s="416"/>
      <c r="I18" s="235"/>
      <c r="J18" s="235"/>
      <c r="K18" s="317"/>
      <c r="L18" s="88"/>
      <c r="M18" s="16"/>
      <c r="N18" s="88"/>
    </row>
    <row r="19" spans="1:14" ht="18.600000000000001" customHeight="1">
      <c r="A19" s="63">
        <v>15</v>
      </c>
      <c r="B19" s="263">
        <v>7227</v>
      </c>
      <c r="C19" s="404" t="s">
        <v>7</v>
      </c>
      <c r="D19" s="378" t="s">
        <v>529</v>
      </c>
      <c r="E19" s="379" t="s">
        <v>530</v>
      </c>
      <c r="F19" s="263"/>
      <c r="G19" s="249" t="s">
        <v>531</v>
      </c>
      <c r="H19" s="416"/>
      <c r="I19" s="235"/>
      <c r="J19" s="235"/>
      <c r="K19" s="236"/>
      <c r="L19" s="29"/>
      <c r="M19" s="29"/>
      <c r="N19" s="88"/>
    </row>
    <row r="20" spans="1:14" ht="18.600000000000001" customHeight="1">
      <c r="A20" s="63">
        <v>16</v>
      </c>
      <c r="B20" s="263">
        <v>7228</v>
      </c>
      <c r="C20" s="404" t="s">
        <v>7</v>
      </c>
      <c r="D20" s="249" t="s">
        <v>462</v>
      </c>
      <c r="E20" s="288" t="s">
        <v>115</v>
      </c>
      <c r="F20" s="263"/>
      <c r="G20" s="416" t="s">
        <v>463</v>
      </c>
      <c r="H20" s="416"/>
      <c r="I20" s="235"/>
      <c r="J20" s="235"/>
      <c r="K20" s="317"/>
      <c r="L20" s="29"/>
      <c r="M20" s="29"/>
      <c r="N20" s="88"/>
    </row>
    <row r="21" spans="1:14" ht="18.600000000000001" customHeight="1">
      <c r="A21" s="63">
        <v>17</v>
      </c>
      <c r="B21" s="263">
        <v>7236</v>
      </c>
      <c r="C21" s="404" t="s">
        <v>7</v>
      </c>
      <c r="D21" s="249" t="s">
        <v>464</v>
      </c>
      <c r="E21" s="288" t="s">
        <v>465</v>
      </c>
      <c r="F21" s="263"/>
      <c r="G21" s="416" t="s">
        <v>466</v>
      </c>
      <c r="H21" s="416"/>
      <c r="I21" s="235"/>
      <c r="J21" s="235"/>
      <c r="K21" s="317"/>
      <c r="L21" s="97"/>
      <c r="M21" s="16"/>
      <c r="N21" s="88"/>
    </row>
    <row r="22" spans="1:14" ht="18.600000000000001" customHeight="1">
      <c r="A22" s="63">
        <v>18</v>
      </c>
      <c r="B22" s="263">
        <v>7239</v>
      </c>
      <c r="C22" s="404" t="s">
        <v>7</v>
      </c>
      <c r="D22" s="249" t="s">
        <v>467</v>
      </c>
      <c r="E22" s="288" t="s">
        <v>468</v>
      </c>
      <c r="F22" s="263"/>
      <c r="G22" s="416" t="s">
        <v>469</v>
      </c>
      <c r="H22" s="416"/>
      <c r="I22" s="235"/>
      <c r="J22" s="235"/>
      <c r="K22" s="305"/>
    </row>
    <row r="23" spans="1:14" ht="18.600000000000001" customHeight="1">
      <c r="A23" s="63">
        <v>19</v>
      </c>
      <c r="B23" s="263">
        <v>7240</v>
      </c>
      <c r="C23" s="404" t="s">
        <v>7</v>
      </c>
      <c r="D23" s="249" t="s">
        <v>111</v>
      </c>
      <c r="E23" s="288" t="s">
        <v>112</v>
      </c>
      <c r="F23" s="263"/>
      <c r="G23" s="416" t="s">
        <v>470</v>
      </c>
      <c r="H23" s="416"/>
      <c r="I23" s="281"/>
      <c r="J23" s="235"/>
      <c r="K23" s="317"/>
      <c r="L23" s="29"/>
      <c r="M23" s="29"/>
      <c r="N23" s="88"/>
    </row>
    <row r="24" spans="1:14" ht="18.600000000000001" customHeight="1">
      <c r="A24" s="63">
        <v>20</v>
      </c>
      <c r="B24" s="263">
        <v>7296</v>
      </c>
      <c r="C24" s="404" t="s">
        <v>4</v>
      </c>
      <c r="D24" s="249" t="s">
        <v>477</v>
      </c>
      <c r="E24" s="288" t="s">
        <v>478</v>
      </c>
      <c r="F24" s="263"/>
      <c r="G24" s="416" t="s">
        <v>479</v>
      </c>
      <c r="H24" s="416"/>
      <c r="I24" s="235"/>
      <c r="J24" s="235"/>
      <c r="K24" s="317"/>
      <c r="L24" s="29"/>
      <c r="M24" s="29"/>
      <c r="N24" s="88"/>
    </row>
    <row r="25" spans="1:14" ht="18.600000000000001" customHeight="1">
      <c r="A25" s="63">
        <v>21</v>
      </c>
      <c r="B25" s="263">
        <v>7369</v>
      </c>
      <c r="C25" s="404" t="s">
        <v>7</v>
      </c>
      <c r="D25" s="249" t="s">
        <v>483</v>
      </c>
      <c r="E25" s="288" t="s">
        <v>484</v>
      </c>
      <c r="F25" s="263"/>
      <c r="G25" s="416" t="s">
        <v>485</v>
      </c>
      <c r="H25" s="416"/>
      <c r="I25" s="235"/>
      <c r="J25" s="235"/>
      <c r="K25" s="317"/>
      <c r="L25" s="29"/>
      <c r="M25" s="29"/>
      <c r="N25" s="88"/>
    </row>
    <row r="26" spans="1:14" ht="18.600000000000001" customHeight="1">
      <c r="A26" s="63">
        <v>22</v>
      </c>
      <c r="B26" s="263">
        <v>7379</v>
      </c>
      <c r="C26" s="442" t="s">
        <v>4</v>
      </c>
      <c r="D26" s="443" t="s">
        <v>486</v>
      </c>
      <c r="E26" s="444" t="s">
        <v>487</v>
      </c>
      <c r="F26" s="263"/>
      <c r="G26" s="416" t="s">
        <v>488</v>
      </c>
      <c r="H26" s="416"/>
      <c r="I26" s="235"/>
      <c r="J26" s="235"/>
      <c r="K26" s="317"/>
      <c r="L26" s="29"/>
      <c r="M26" s="29"/>
      <c r="N26" s="88"/>
    </row>
    <row r="27" spans="1:14" ht="18.600000000000001" customHeight="1">
      <c r="A27" s="63">
        <v>23</v>
      </c>
      <c r="B27" s="263">
        <v>7453</v>
      </c>
      <c r="C27" s="404" t="s">
        <v>7</v>
      </c>
      <c r="D27" s="249" t="s">
        <v>489</v>
      </c>
      <c r="E27" s="288" t="s">
        <v>490</v>
      </c>
      <c r="F27" s="263"/>
      <c r="G27" s="416" t="s">
        <v>491</v>
      </c>
      <c r="H27" s="416"/>
      <c r="I27" s="235"/>
      <c r="J27" s="235"/>
      <c r="K27" s="317"/>
      <c r="L27" s="29"/>
      <c r="M27" s="29"/>
      <c r="N27" s="88"/>
    </row>
    <row r="28" spans="1:14" ht="18.600000000000001" customHeight="1">
      <c r="A28" s="63">
        <v>24</v>
      </c>
      <c r="B28" s="263">
        <v>7455</v>
      </c>
      <c r="C28" s="404" t="s">
        <v>4</v>
      </c>
      <c r="D28" s="249" t="s">
        <v>492</v>
      </c>
      <c r="E28" s="288" t="s">
        <v>108</v>
      </c>
      <c r="F28" s="263"/>
      <c r="G28" s="416" t="s">
        <v>493</v>
      </c>
      <c r="H28" s="416"/>
      <c r="I28" s="235"/>
      <c r="J28" s="235"/>
      <c r="K28" s="317"/>
      <c r="L28" s="29"/>
      <c r="M28" s="29"/>
      <c r="N28" s="88"/>
    </row>
    <row r="29" spans="1:14" ht="18.600000000000001" customHeight="1">
      <c r="A29" s="63">
        <v>25</v>
      </c>
      <c r="B29" s="263">
        <v>7462</v>
      </c>
      <c r="C29" s="404" t="s">
        <v>7</v>
      </c>
      <c r="D29" s="249" t="s">
        <v>494</v>
      </c>
      <c r="E29" s="288" t="s">
        <v>495</v>
      </c>
      <c r="F29" s="263"/>
      <c r="G29" s="416" t="s">
        <v>496</v>
      </c>
      <c r="H29" s="416"/>
      <c r="I29" s="235"/>
      <c r="J29" s="235"/>
      <c r="K29" s="317"/>
      <c r="L29" s="29"/>
      <c r="M29" s="29"/>
      <c r="N29" s="88"/>
    </row>
    <row r="30" spans="1:14" ht="18.600000000000001" customHeight="1">
      <c r="A30" s="63">
        <v>26</v>
      </c>
      <c r="B30" s="263">
        <v>7468</v>
      </c>
      <c r="C30" s="404" t="s">
        <v>4</v>
      </c>
      <c r="D30" s="249" t="s">
        <v>497</v>
      </c>
      <c r="E30" s="288" t="s">
        <v>498</v>
      </c>
      <c r="F30" s="263"/>
      <c r="G30" s="416" t="s">
        <v>499</v>
      </c>
      <c r="H30" s="416"/>
      <c r="I30" s="235"/>
      <c r="J30" s="235"/>
      <c r="K30" s="317"/>
      <c r="L30" s="29"/>
      <c r="M30" s="29"/>
      <c r="N30" s="88"/>
    </row>
    <row r="31" spans="1:14" ht="18.600000000000001" customHeight="1">
      <c r="A31" s="63">
        <v>27</v>
      </c>
      <c r="B31" s="263">
        <v>7732</v>
      </c>
      <c r="C31" s="404" t="s">
        <v>4</v>
      </c>
      <c r="D31" s="249" t="s">
        <v>114</v>
      </c>
      <c r="E31" s="288" t="s">
        <v>657</v>
      </c>
      <c r="F31" s="263"/>
      <c r="G31" s="249" t="s">
        <v>658</v>
      </c>
      <c r="H31" s="416"/>
      <c r="I31" s="235"/>
      <c r="J31" s="235"/>
      <c r="K31" s="305"/>
      <c r="L31" s="29"/>
      <c r="M31" s="29"/>
    </row>
    <row r="32" spans="1:14" ht="18.600000000000001" customHeight="1">
      <c r="A32" s="63">
        <v>28</v>
      </c>
      <c r="B32" s="263">
        <v>7762</v>
      </c>
      <c r="C32" s="404" t="s">
        <v>4</v>
      </c>
      <c r="D32" s="249" t="s">
        <v>500</v>
      </c>
      <c r="E32" s="288" t="s">
        <v>501</v>
      </c>
      <c r="F32" s="263"/>
      <c r="G32" s="416" t="s">
        <v>502</v>
      </c>
      <c r="H32" s="416"/>
      <c r="I32" s="235"/>
      <c r="J32" s="235"/>
      <c r="K32" s="317"/>
      <c r="L32" s="29"/>
      <c r="M32" s="29"/>
      <c r="N32" s="88"/>
    </row>
    <row r="33" spans="1:14" ht="18.600000000000001" customHeight="1">
      <c r="A33" s="63">
        <v>29</v>
      </c>
      <c r="B33" s="263">
        <v>7887</v>
      </c>
      <c r="C33" s="404" t="s">
        <v>7</v>
      </c>
      <c r="D33" s="443" t="s">
        <v>503</v>
      </c>
      <c r="E33" s="444" t="s">
        <v>504</v>
      </c>
      <c r="F33" s="263"/>
      <c r="G33" s="445" t="s">
        <v>505</v>
      </c>
      <c r="H33" s="416"/>
      <c r="I33" s="235"/>
      <c r="J33" s="235"/>
      <c r="K33" s="317"/>
      <c r="L33" s="29"/>
      <c r="M33" s="29"/>
      <c r="N33" s="88"/>
    </row>
    <row r="34" spans="1:14" ht="18.600000000000001" customHeight="1">
      <c r="A34" s="63">
        <v>30</v>
      </c>
      <c r="B34" s="263">
        <v>7942</v>
      </c>
      <c r="C34" s="404" t="s">
        <v>7</v>
      </c>
      <c r="D34" s="378" t="s">
        <v>420</v>
      </c>
      <c r="E34" s="379" t="s">
        <v>593</v>
      </c>
      <c r="F34" s="263">
        <v>2565</v>
      </c>
      <c r="G34" s="489" t="s">
        <v>594</v>
      </c>
      <c r="H34" s="487"/>
      <c r="I34" s="281"/>
      <c r="J34" s="281"/>
      <c r="K34" s="236"/>
      <c r="L34" s="29"/>
      <c r="M34" s="29"/>
      <c r="N34" s="88"/>
    </row>
    <row r="35" spans="1:14" ht="18.600000000000001" customHeight="1">
      <c r="A35" s="63">
        <v>31</v>
      </c>
      <c r="B35" s="263">
        <v>8165</v>
      </c>
      <c r="C35" s="404" t="s">
        <v>7</v>
      </c>
      <c r="D35" s="249" t="s">
        <v>506</v>
      </c>
      <c r="E35" s="288" t="s">
        <v>1793</v>
      </c>
      <c r="F35" s="263">
        <v>2566</v>
      </c>
      <c r="G35" s="806">
        <v>1609700307126</v>
      </c>
      <c r="H35" s="807"/>
      <c r="I35" s="235"/>
      <c r="J35" s="235"/>
      <c r="K35" s="317"/>
      <c r="L35" s="29"/>
      <c r="M35" s="29"/>
      <c r="N35" s="88"/>
    </row>
    <row r="36" spans="1:14" ht="18.600000000000001" customHeight="1">
      <c r="A36" s="63">
        <v>32</v>
      </c>
      <c r="B36" s="263">
        <v>8168</v>
      </c>
      <c r="C36" s="404" t="s">
        <v>7</v>
      </c>
      <c r="D36" s="378" t="s">
        <v>597</v>
      </c>
      <c r="E36" s="379" t="s">
        <v>370</v>
      </c>
      <c r="F36" s="263">
        <v>2566</v>
      </c>
      <c r="G36" s="806">
        <v>1104301421421</v>
      </c>
      <c r="H36" s="807"/>
      <c r="I36" s="235"/>
      <c r="J36" s="235"/>
      <c r="K36" s="236"/>
      <c r="L36" s="29"/>
      <c r="M36" s="29"/>
      <c r="N36" s="88"/>
    </row>
    <row r="37" spans="1:14" ht="18.600000000000001" customHeight="1">
      <c r="A37" s="63">
        <v>33</v>
      </c>
      <c r="B37" s="212">
        <v>8167</v>
      </c>
      <c r="C37" s="404" t="s">
        <v>7</v>
      </c>
      <c r="D37" s="210" t="s">
        <v>509</v>
      </c>
      <c r="E37" s="211" t="s">
        <v>510</v>
      </c>
      <c r="F37" s="263">
        <v>2566</v>
      </c>
      <c r="G37" s="820">
        <v>1919900633342</v>
      </c>
      <c r="H37" s="821"/>
      <c r="I37" s="235"/>
      <c r="J37" s="235"/>
      <c r="K37" s="317"/>
      <c r="L37" s="29"/>
      <c r="M37" s="29"/>
      <c r="N37" s="88"/>
    </row>
    <row r="38" spans="1:14" ht="18.600000000000001" customHeight="1">
      <c r="A38" s="63">
        <v>34</v>
      </c>
      <c r="B38" s="212">
        <v>8307</v>
      </c>
      <c r="C38" s="404" t="s">
        <v>4</v>
      </c>
      <c r="D38" s="210" t="s">
        <v>1760</v>
      </c>
      <c r="E38" s="211" t="s">
        <v>1761</v>
      </c>
      <c r="F38" s="316">
        <v>2567</v>
      </c>
      <c r="G38" s="802">
        <v>1969900773551</v>
      </c>
      <c r="H38" s="803"/>
      <c r="I38" s="281"/>
      <c r="J38" s="235"/>
      <c r="K38" s="305"/>
    </row>
    <row r="39" spans="1:14" ht="18.600000000000001" customHeight="1">
      <c r="A39" s="63">
        <v>35</v>
      </c>
      <c r="B39" s="212"/>
      <c r="C39" s="220"/>
      <c r="D39" s="210"/>
      <c r="E39" s="211"/>
      <c r="F39" s="212"/>
      <c r="G39" s="235"/>
      <c r="H39" s="235"/>
      <c r="I39" s="235"/>
      <c r="J39" s="235"/>
      <c r="K39" s="305"/>
    </row>
    <row r="40" spans="1:14" ht="18.600000000000001" customHeight="1">
      <c r="A40" s="63"/>
      <c r="B40" s="318"/>
      <c r="C40" s="319"/>
      <c r="D40" s="320"/>
      <c r="E40" s="321"/>
      <c r="F40" s="312"/>
      <c r="G40" s="232"/>
      <c r="H40" s="232"/>
      <c r="I40" s="232"/>
      <c r="J40" s="235"/>
      <c r="K40" s="305"/>
    </row>
    <row r="41" spans="1:14" ht="18.600000000000001" customHeight="1">
      <c r="A41" s="63"/>
      <c r="B41" s="256"/>
      <c r="C41" s="290"/>
      <c r="D41" s="291"/>
      <c r="E41" s="292"/>
      <c r="F41" s="312"/>
      <c r="G41" s="322"/>
      <c r="H41" s="322"/>
      <c r="I41" s="322"/>
      <c r="J41" s="235"/>
      <c r="K41" s="305"/>
    </row>
    <row r="42" spans="1:14" ht="18.600000000000001" customHeight="1">
      <c r="A42" s="63"/>
      <c r="B42" s="312"/>
      <c r="C42" s="323"/>
      <c r="D42" s="324"/>
      <c r="E42" s="325"/>
      <c r="F42" s="312"/>
      <c r="G42" s="235"/>
      <c r="H42" s="235"/>
      <c r="I42" s="235"/>
      <c r="J42" s="235"/>
      <c r="K42" s="236"/>
    </row>
    <row r="43" spans="1:14" ht="18.600000000000001" customHeight="1">
      <c r="A43" s="63"/>
      <c r="B43" s="256"/>
      <c r="C43" s="290"/>
      <c r="D43" s="291"/>
      <c r="E43" s="292"/>
      <c r="F43" s="312"/>
      <c r="G43" s="235"/>
      <c r="H43" s="235"/>
      <c r="I43" s="235"/>
      <c r="J43" s="235"/>
      <c r="K43" s="236"/>
    </row>
    <row r="44" spans="1:14" ht="18.600000000000001" customHeight="1">
      <c r="A44" s="63"/>
      <c r="B44" s="326"/>
      <c r="C44" s="313"/>
      <c r="D44" s="314"/>
      <c r="E44" s="315"/>
      <c r="F44" s="327"/>
      <c r="G44" s="235"/>
      <c r="H44" s="235"/>
      <c r="I44" s="235"/>
      <c r="J44" s="235"/>
      <c r="K44" s="236"/>
    </row>
    <row r="45" spans="1:14" ht="18.600000000000001" customHeight="1">
      <c r="A45" s="63"/>
      <c r="B45" s="256"/>
      <c r="C45" s="290"/>
      <c r="D45" s="291"/>
      <c r="E45" s="292"/>
      <c r="F45" s="63"/>
      <c r="G45" s="235"/>
      <c r="H45" s="235"/>
      <c r="I45" s="235"/>
      <c r="J45" s="235"/>
      <c r="K45" s="236"/>
    </row>
    <row r="46" spans="1:14" ht="18.600000000000001" customHeight="1">
      <c r="A46" s="63"/>
      <c r="B46" s="312"/>
      <c r="C46" s="323"/>
      <c r="D46" s="324"/>
      <c r="E46" s="325"/>
      <c r="F46" s="328"/>
      <c r="G46" s="235"/>
      <c r="H46" s="235"/>
      <c r="I46" s="235"/>
      <c r="J46" s="235"/>
      <c r="K46" s="236"/>
    </row>
    <row r="47" spans="1:14" ht="18.600000000000001" customHeight="1">
      <c r="A47" s="63"/>
      <c r="B47" s="256"/>
      <c r="C47" s="290"/>
      <c r="D47" s="291"/>
      <c r="E47" s="292"/>
      <c r="F47" s="63"/>
      <c r="G47" s="235"/>
      <c r="H47" s="235"/>
      <c r="I47" s="235"/>
      <c r="J47" s="235"/>
      <c r="K47" s="236"/>
    </row>
    <row r="48" spans="1:14" ht="18.600000000000001" customHeight="1">
      <c r="A48" s="63"/>
      <c r="B48" s="307"/>
      <c r="C48" s="308"/>
      <c r="D48" s="309"/>
      <c r="E48" s="310"/>
      <c r="F48" s="311"/>
      <c r="G48" s="235"/>
      <c r="H48" s="235"/>
      <c r="I48" s="235"/>
      <c r="J48" s="235"/>
      <c r="K48" s="236"/>
    </row>
    <row r="49" spans="1:11" ht="18.600000000000001" customHeight="1">
      <c r="A49" s="5"/>
      <c r="B49" s="5"/>
      <c r="C49" s="6"/>
      <c r="D49" s="7"/>
      <c r="E49" s="8"/>
      <c r="F49" s="12"/>
      <c r="G49" s="3"/>
      <c r="H49" s="3"/>
      <c r="I49" s="3"/>
      <c r="J49" s="3"/>
      <c r="K49" s="14"/>
    </row>
    <row r="50" spans="1:11" ht="18.600000000000001" customHeight="1">
      <c r="A50" s="182"/>
      <c r="B50" s="182"/>
      <c r="C50" s="147"/>
      <c r="D50" s="187"/>
      <c r="E50" s="187"/>
      <c r="F50" s="188"/>
      <c r="G50" s="144"/>
      <c r="H50" s="144"/>
      <c r="I50" s="144"/>
      <c r="J50" s="144"/>
      <c r="K50" s="144"/>
    </row>
    <row r="51" spans="1:11" ht="18.600000000000001" customHeight="1">
      <c r="A51" s="15"/>
      <c r="B51" s="16" t="s">
        <v>8</v>
      </c>
      <c r="C51">
        <f>COUNTIF(C5:C49,"เด็กชาย")</f>
        <v>16</v>
      </c>
      <c r="D51" s="17"/>
      <c r="E51" s="17"/>
    </row>
    <row r="52" spans="1:11" ht="18.600000000000001" customHeight="1">
      <c r="A52" s="15"/>
      <c r="B52" s="16" t="s">
        <v>11</v>
      </c>
      <c r="C52">
        <f>COUNTIF(C5:C49,"เด็กหญิง")</f>
        <v>18</v>
      </c>
      <c r="D52" s="17"/>
      <c r="E52" s="17"/>
    </row>
    <row r="53" spans="1:11" ht="18.600000000000001" customHeight="1">
      <c r="A53" s="15"/>
      <c r="B53"/>
      <c r="C53">
        <f>SUM(C51:C52)</f>
        <v>34</v>
      </c>
      <c r="D53" s="17"/>
      <c r="E53" s="17"/>
    </row>
    <row r="54" spans="1:11" ht="18.600000000000001" customHeight="1">
      <c r="A54" s="15"/>
      <c r="B54" s="18"/>
      <c r="C54" s="18"/>
      <c r="D54" s="17"/>
      <c r="E54" s="17"/>
    </row>
    <row r="55" spans="1:11" ht="18.600000000000001" customHeight="1">
      <c r="A55" s="15"/>
      <c r="B55" s="18"/>
      <c r="C55" s="18"/>
      <c r="D55" s="17"/>
      <c r="E55" s="17"/>
    </row>
    <row r="56" spans="1:11" ht="18.600000000000001" customHeight="1">
      <c r="A56" s="15"/>
      <c r="B56"/>
      <c r="C56"/>
      <c r="D56"/>
      <c r="E56"/>
      <c r="F56"/>
    </row>
    <row r="57" spans="1:11" ht="18.600000000000001" customHeight="1">
      <c r="A57" s="15"/>
      <c r="B57" s="18"/>
      <c r="C57" s="18"/>
      <c r="D57" s="17"/>
      <c r="E57" s="17"/>
    </row>
    <row r="58" spans="1:11">
      <c r="A58" s="15"/>
      <c r="B58" s="18"/>
      <c r="C58" s="18"/>
      <c r="D58" s="17"/>
      <c r="E58" s="17"/>
    </row>
    <row r="59" spans="1:11">
      <c r="A59" s="15"/>
      <c r="B59" s="18"/>
      <c r="C59" s="18"/>
      <c r="D59" s="17"/>
      <c r="E59" s="17"/>
    </row>
    <row r="60" spans="1:11">
      <c r="A60" s="15"/>
      <c r="B60" s="18"/>
      <c r="C60" s="18"/>
      <c r="D60" s="17"/>
      <c r="E60" s="17"/>
    </row>
    <row r="61" spans="1:11">
      <c r="A61" s="15"/>
      <c r="B61" s="18"/>
      <c r="C61" s="18"/>
      <c r="D61" s="17"/>
      <c r="E61" s="17"/>
    </row>
    <row r="62" spans="1:11">
      <c r="A62" s="15"/>
      <c r="B62" s="18"/>
      <c r="C62" s="18"/>
      <c r="D62" s="17"/>
      <c r="E62" s="17"/>
    </row>
    <row r="63" spans="1:11">
      <c r="A63" s="15"/>
      <c r="B63" s="18"/>
      <c r="C63" s="18"/>
      <c r="D63" s="17"/>
      <c r="E63" s="17"/>
    </row>
    <row r="64" spans="1:11">
      <c r="A64" s="15"/>
      <c r="B64" s="18"/>
      <c r="C64" s="18"/>
      <c r="D64" s="17"/>
      <c r="E64" s="17"/>
    </row>
    <row r="65" spans="1:5">
      <c r="A65" s="15"/>
      <c r="B65" s="18"/>
      <c r="C65" s="18"/>
      <c r="D65" s="17"/>
      <c r="E65" s="17"/>
    </row>
    <row r="66" spans="1:5">
      <c r="A66" s="15"/>
      <c r="B66" s="18"/>
      <c r="C66" s="18"/>
      <c r="D66" s="17"/>
      <c r="E66" s="17"/>
    </row>
    <row r="67" spans="1:5">
      <c r="A67" s="15"/>
      <c r="B67" s="18"/>
      <c r="C67" s="18"/>
      <c r="D67" s="17"/>
      <c r="E67" s="17"/>
    </row>
    <row r="68" spans="1:5">
      <c r="A68" s="15"/>
      <c r="B68" s="18"/>
      <c r="C68" s="18"/>
      <c r="D68" s="17"/>
      <c r="E68" s="17"/>
    </row>
    <row r="69" spans="1:5">
      <c r="A69" s="15"/>
      <c r="B69" s="18"/>
      <c r="C69" s="18"/>
      <c r="D69" s="17"/>
      <c r="E69" s="17"/>
    </row>
    <row r="70" spans="1:5">
      <c r="A70" s="15"/>
      <c r="B70" s="18"/>
      <c r="C70" s="18"/>
      <c r="D70" s="17"/>
      <c r="E70" s="17"/>
    </row>
    <row r="71" spans="1:5">
      <c r="A71" s="15"/>
      <c r="B71" s="18"/>
      <c r="C71" s="18"/>
      <c r="D71" s="17"/>
      <c r="E71" s="17"/>
    </row>
    <row r="72" spans="1:5">
      <c r="A72" s="15"/>
      <c r="B72" s="18"/>
      <c r="C72" s="18"/>
      <c r="D72" s="17"/>
      <c r="E72" s="17"/>
    </row>
    <row r="73" spans="1:5">
      <c r="A73" s="15"/>
      <c r="B73" s="18"/>
      <c r="C73" s="18"/>
      <c r="D73" s="17"/>
      <c r="E73" s="17"/>
    </row>
    <row r="74" spans="1:5">
      <c r="A74" s="15"/>
      <c r="B74" s="18"/>
      <c r="C74" s="18"/>
      <c r="D74" s="17"/>
      <c r="E74" s="17"/>
    </row>
    <row r="75" spans="1:5">
      <c r="A75" s="15"/>
      <c r="B75" s="18"/>
      <c r="C75" s="18"/>
      <c r="D75" s="17"/>
      <c r="E75" s="17"/>
    </row>
    <row r="76" spans="1:5">
      <c r="A76" s="15"/>
      <c r="B76" s="18"/>
      <c r="C76" s="18"/>
      <c r="D76" s="17"/>
      <c r="E76" s="17"/>
    </row>
    <row r="77" spans="1:5">
      <c r="A77" s="15"/>
      <c r="B77" s="18"/>
      <c r="C77" s="18"/>
      <c r="D77" s="17"/>
      <c r="E77" s="17"/>
    </row>
    <row r="78" spans="1:5">
      <c r="A78" s="15"/>
      <c r="B78" s="18"/>
      <c r="C78" s="18"/>
      <c r="D78" s="17"/>
      <c r="E78" s="17"/>
    </row>
    <row r="79" spans="1:5">
      <c r="A79" s="15"/>
      <c r="B79" s="18"/>
      <c r="C79" s="18"/>
      <c r="D79" s="17"/>
      <c r="E79" s="17"/>
    </row>
    <row r="80" spans="1:5">
      <c r="A80" s="15"/>
      <c r="B80" s="18"/>
      <c r="C80" s="18"/>
      <c r="D80" s="17"/>
      <c r="E80" s="17"/>
    </row>
    <row r="81" spans="1:5">
      <c r="A81" s="15"/>
      <c r="B81" s="18"/>
      <c r="C81" s="18"/>
      <c r="D81" s="17"/>
      <c r="E81" s="17"/>
    </row>
    <row r="82" spans="1:5">
      <c r="A82" s="15"/>
      <c r="B82" s="18"/>
      <c r="C82" s="18"/>
      <c r="D82" s="17"/>
      <c r="E82" s="17"/>
    </row>
    <row r="83" spans="1:5">
      <c r="A83" s="15"/>
      <c r="B83" s="18"/>
      <c r="C83" s="18"/>
      <c r="D83" s="17"/>
      <c r="E83" s="17"/>
    </row>
    <row r="84" spans="1:5">
      <c r="A84" s="15"/>
      <c r="B84" s="18"/>
      <c r="C84" s="18"/>
      <c r="D84" s="17"/>
      <c r="E84" s="17"/>
    </row>
    <row r="85" spans="1:5">
      <c r="A85" s="15"/>
      <c r="B85" s="18"/>
      <c r="C85" s="18"/>
      <c r="D85" s="17"/>
      <c r="E85" s="17"/>
    </row>
    <row r="86" spans="1:5">
      <c r="A86" s="15"/>
      <c r="B86" s="18"/>
      <c r="C86" s="18"/>
      <c r="D86" s="17"/>
      <c r="E86" s="17"/>
    </row>
    <row r="87" spans="1:5">
      <c r="A87" s="15"/>
      <c r="B87" s="18"/>
      <c r="C87" s="18"/>
      <c r="D87" s="17"/>
      <c r="E87" s="17"/>
    </row>
    <row r="88" spans="1:5">
      <c r="A88" s="15"/>
      <c r="B88" s="18"/>
      <c r="C88" s="18"/>
      <c r="D88" s="17"/>
      <c r="E88" s="17"/>
    </row>
    <row r="89" spans="1:5">
      <c r="A89" s="15"/>
      <c r="B89" s="18"/>
      <c r="C89" s="18"/>
      <c r="D89" s="17"/>
      <c r="E89" s="17"/>
    </row>
    <row r="90" spans="1:5">
      <c r="A90" s="15"/>
      <c r="B90" s="18"/>
      <c r="C90" s="18"/>
      <c r="D90" s="17"/>
      <c r="E90" s="17"/>
    </row>
    <row r="91" spans="1:5">
      <c r="A91" s="15"/>
      <c r="B91" s="18"/>
      <c r="C91" s="18"/>
      <c r="D91" s="17"/>
      <c r="E91" s="17"/>
    </row>
    <row r="92" spans="1:5">
      <c r="A92" s="15"/>
      <c r="B92" s="18"/>
      <c r="C92" s="18"/>
      <c r="D92" s="17"/>
      <c r="E92" s="17"/>
    </row>
    <row r="93" spans="1:5">
      <c r="A93" s="15"/>
      <c r="B93" s="18"/>
      <c r="C93" s="18"/>
      <c r="D93" s="17"/>
      <c r="E93" s="17"/>
    </row>
    <row r="94" spans="1:5">
      <c r="A94" s="15"/>
      <c r="B94" s="18"/>
    </row>
  </sheetData>
  <protectedRanges>
    <protectedRange sqref="B40:E41" name="ช่วง1_3_1"/>
    <protectedRange sqref="B17:E17 B35:E35 B37:E37" name="ช่วง1_3_1_1"/>
    <protectedRange sqref="B34" name="ช่วง1_3_4_1_1_1_1"/>
    <protectedRange sqref="D34:E34" name="ช่วง1_1_1_1_1_1_1_1"/>
    <protectedRange sqref="C36" name="ช่วง1_1_1_2_1"/>
    <protectedRange sqref="D31:E31 B31" name="ช่วง1"/>
  </protectedRanges>
  <sortState ref="B6:F39">
    <sortCondition ref="B6:B39"/>
  </sortState>
  <customSheetViews>
    <customSheetView guid="{56EDC057-306A-408D-B0FD-5D29C1CAD787}" scale="140" showPageBreaks="1" fitToPage="1" printArea="1" topLeftCell="A37">
      <selection activeCell="D36" sqref="D36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1"/>
      <headerFooter alignWithMargins="0">
        <oddHeader>&amp;R&amp;D</oddHeader>
      </headerFooter>
    </customSheetView>
    <customSheetView guid="{961BCA82-BD05-40E7-86D3-57E43A60794D}" scale="140" showPageBreaks="1" fitToPage="1" printArea="1">
      <selection activeCell="D36" sqref="D36"/>
      <pageMargins left="0.70866141732283472" right="0.70866141732283472" top="0.51181102362204722" bottom="0.39370078740157483" header="0.27559055118110237" footer="0.27559055118110237"/>
      <printOptions horizontalCentered="1"/>
      <pageSetup paperSize="9" scale="94" orientation="portrait" r:id="rId2"/>
      <headerFooter alignWithMargins="0">
        <oddHeader>&amp;R&amp;D</oddHeader>
      </headerFooter>
    </customSheetView>
    <customSheetView guid="{CC1544AC-A701-4C0E-A140-8075A6E63E4E}" scale="140" showPageBreaks="1" fitToPage="1" printArea="1" topLeftCell="A40">
      <selection activeCell="C42" sqref="C42:G42"/>
      <pageMargins left="0.70866141732283472" right="0.70866141732283472" top="0.51181102362204722" bottom="0.39370078740157483" header="0.27559055118110237" footer="0.27559055118110237"/>
      <printOptions horizontalCentered="1"/>
      <pageSetup paperSize="9" scale="94" orientation="portrait" r:id="rId3"/>
      <headerFooter alignWithMargins="0">
        <oddHeader>&amp;R&amp;D</oddHeader>
      </headerFooter>
    </customSheetView>
    <customSheetView guid="{EA7770B0-9E8D-4B7A-86A1-8A3360A78773}" scale="140" showPageBreaks="1" fitToPage="1" printArea="1" hiddenRows="1" topLeftCell="A34">
      <selection activeCell="H10" sqref="H10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4"/>
      <headerFooter alignWithMargins="0">
        <oddHeader>&amp;R&amp;D</oddHeader>
      </headerFooter>
    </customSheetView>
    <customSheetView guid="{FF8316E1-40F7-472B-A7E4-36F937EFBF40}" scale="140" fitToPage="1" topLeftCell="A30">
      <selection activeCell="D36" sqref="D36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5"/>
      <headerFooter alignWithMargins="0">
        <oddHeader>&amp;R&amp;D</oddHeader>
      </headerFooter>
    </customSheetView>
    <customSheetView guid="{B62A0AE4-F8E4-4480-B3DB-FE48C90F4F01}" scale="140" fitToPage="1" topLeftCell="A37">
      <selection activeCell="D36" sqref="D36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6"/>
      <headerFooter alignWithMargins="0">
        <oddHeader>&amp;R&amp;D</oddHeader>
      </headerFooter>
    </customSheetView>
  </customSheetViews>
  <mergeCells count="8">
    <mergeCell ref="G38:H38"/>
    <mergeCell ref="A1:K1"/>
    <mergeCell ref="A2:K2"/>
    <mergeCell ref="A3:K3"/>
    <mergeCell ref="C4:E4"/>
    <mergeCell ref="G37:H37"/>
    <mergeCell ref="G35:H35"/>
    <mergeCell ref="G36:H36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1" orientation="portrait" r:id="rId7"/>
  <headerFooter alignWithMargins="0">
    <oddHeader>&amp;R&amp;D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rgb="FF66FFFF"/>
    <pageSetUpPr fitToPage="1"/>
  </sheetPr>
  <dimension ref="A1:O89"/>
  <sheetViews>
    <sheetView tabSelected="1" view="pageBreakPreview" topLeftCell="A24" zoomScale="130" zoomScaleNormal="190" zoomScaleSheetLayoutView="130" zoomScalePageLayoutView="140" workbookViewId="0">
      <selection activeCell="B5" sqref="B5:B39"/>
    </sheetView>
  </sheetViews>
  <sheetFormatPr defaultColWidth="0" defaultRowHeight="21"/>
  <cols>
    <col min="1" max="1" width="5" style="1" customWidth="1"/>
    <col min="2" max="2" width="11.44140625" style="1" customWidth="1"/>
    <col min="3" max="3" width="6.88671875" style="15" customWidth="1"/>
    <col min="4" max="4" width="9.6640625" style="1" customWidth="1"/>
    <col min="5" max="5" width="11.5546875" style="1" customWidth="1"/>
    <col min="6" max="7" width="8.109375" style="1" customWidth="1"/>
    <col min="8" max="8" width="10.33203125" style="1" customWidth="1"/>
    <col min="9" max="12" width="8.109375" style="1" customWidth="1"/>
    <col min="13" max="13" width="8.109375" customWidth="1"/>
    <col min="14" max="14" width="8.109375" style="1" customWidth="1"/>
    <col min="15" max="15" width="0" style="1" hidden="1" customWidth="1"/>
    <col min="16" max="16384" width="8.109375" style="1" hidden="1"/>
  </cols>
  <sheetData>
    <row r="1" spans="1:14" ht="18.600000000000001" customHeight="1">
      <c r="A1" s="724" t="s">
        <v>33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4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4" ht="18.600000000000001" customHeight="1">
      <c r="A3" s="836" t="s">
        <v>388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</row>
    <row r="4" spans="1:14" ht="26.25" customHeight="1">
      <c r="A4" s="62" t="s">
        <v>0</v>
      </c>
      <c r="B4" s="62" t="s">
        <v>1</v>
      </c>
      <c r="C4" s="701" t="s">
        <v>2</v>
      </c>
      <c r="D4" s="701"/>
      <c r="E4" s="726"/>
      <c r="F4" s="277" t="s">
        <v>3</v>
      </c>
      <c r="G4" s="416"/>
      <c r="H4" s="416"/>
      <c r="I4" s="235"/>
      <c r="J4" s="235"/>
      <c r="K4" s="305"/>
    </row>
    <row r="5" spans="1:14" ht="18.600000000000001" customHeight="1">
      <c r="A5" s="63">
        <v>1</v>
      </c>
      <c r="B5" s="273">
        <v>7138</v>
      </c>
      <c r="C5" s="426" t="s">
        <v>4</v>
      </c>
      <c r="D5" s="405" t="s">
        <v>415</v>
      </c>
      <c r="E5" s="427" t="s">
        <v>414</v>
      </c>
      <c r="F5" s="273" t="s">
        <v>35</v>
      </c>
      <c r="G5" s="428" t="s">
        <v>416</v>
      </c>
      <c r="H5" s="428"/>
      <c r="I5" s="235"/>
      <c r="J5" s="235"/>
      <c r="K5" s="305"/>
      <c r="L5" s="29"/>
      <c r="M5" s="29"/>
      <c r="N5" s="88"/>
    </row>
    <row r="6" spans="1:14" ht="18.600000000000001" customHeight="1">
      <c r="A6" s="63">
        <v>2</v>
      </c>
      <c r="B6" s="263">
        <v>6917</v>
      </c>
      <c r="C6" s="404" t="s">
        <v>4</v>
      </c>
      <c r="D6" s="249" t="s">
        <v>511</v>
      </c>
      <c r="E6" s="288" t="s">
        <v>512</v>
      </c>
      <c r="F6" s="263"/>
      <c r="G6" s="416" t="s">
        <v>513</v>
      </c>
      <c r="H6" s="416"/>
      <c r="I6" s="235"/>
      <c r="J6" s="235"/>
      <c r="K6" s="236"/>
      <c r="L6" s="29"/>
      <c r="M6" s="29"/>
      <c r="N6" s="88"/>
    </row>
    <row r="7" spans="1:14" ht="18.600000000000001" customHeight="1">
      <c r="A7" s="63">
        <v>3</v>
      </c>
      <c r="B7" s="263">
        <v>7097</v>
      </c>
      <c r="C7" s="404" t="s">
        <v>7</v>
      </c>
      <c r="D7" s="249" t="s">
        <v>420</v>
      </c>
      <c r="E7" s="288" t="s">
        <v>123</v>
      </c>
      <c r="F7" s="263"/>
      <c r="G7" s="416" t="s">
        <v>421</v>
      </c>
      <c r="H7" s="416"/>
      <c r="I7" s="235"/>
      <c r="J7" s="235"/>
      <c r="K7" s="317"/>
      <c r="L7" s="29"/>
      <c r="M7" s="29"/>
      <c r="N7" s="88"/>
    </row>
    <row r="8" spans="1:14" ht="18.600000000000001" customHeight="1">
      <c r="A8" s="63">
        <v>4</v>
      </c>
      <c r="B8" s="263">
        <v>7192</v>
      </c>
      <c r="C8" s="404" t="s">
        <v>4</v>
      </c>
      <c r="D8" s="249" t="s">
        <v>514</v>
      </c>
      <c r="E8" s="288" t="s">
        <v>515</v>
      </c>
      <c r="F8" s="263"/>
      <c r="G8" s="416" t="s">
        <v>516</v>
      </c>
      <c r="H8" s="416"/>
      <c r="I8" s="235"/>
      <c r="J8" s="235"/>
      <c r="K8" s="236"/>
      <c r="L8" s="29"/>
      <c r="M8" s="29"/>
      <c r="N8" s="88"/>
    </row>
    <row r="9" spans="1:14" ht="18.600000000000001" customHeight="1">
      <c r="A9" s="63">
        <v>5</v>
      </c>
      <c r="B9" s="263">
        <v>7199</v>
      </c>
      <c r="C9" s="404" t="s">
        <v>4</v>
      </c>
      <c r="D9" s="249" t="s">
        <v>517</v>
      </c>
      <c r="E9" s="249" t="s">
        <v>518</v>
      </c>
      <c r="F9" s="263"/>
      <c r="G9" s="416" t="s">
        <v>519</v>
      </c>
      <c r="H9" s="416"/>
      <c r="I9" s="235"/>
      <c r="J9" s="235"/>
      <c r="K9" s="236"/>
      <c r="L9" s="29"/>
      <c r="M9" s="29"/>
      <c r="N9" s="88"/>
    </row>
    <row r="10" spans="1:14" ht="18.600000000000001" customHeight="1">
      <c r="A10" s="63">
        <v>6</v>
      </c>
      <c r="B10" s="263">
        <v>7217</v>
      </c>
      <c r="C10" s="404" t="s">
        <v>4</v>
      </c>
      <c r="D10" s="249" t="s">
        <v>520</v>
      </c>
      <c r="E10" s="249" t="s">
        <v>521</v>
      </c>
      <c r="F10" s="263"/>
      <c r="G10" s="416" t="s">
        <v>522</v>
      </c>
      <c r="H10" s="416"/>
      <c r="I10" s="235"/>
      <c r="J10" s="235"/>
      <c r="K10" s="236"/>
      <c r="L10" s="29"/>
      <c r="M10" s="29"/>
      <c r="N10" s="88"/>
    </row>
    <row r="11" spans="1:14" ht="18.600000000000001" customHeight="1">
      <c r="A11" s="63">
        <v>7</v>
      </c>
      <c r="B11" s="263">
        <v>7220</v>
      </c>
      <c r="C11" s="404" t="s">
        <v>7</v>
      </c>
      <c r="D11" s="249" t="s">
        <v>523</v>
      </c>
      <c r="E11" s="249" t="s">
        <v>524</v>
      </c>
      <c r="F11" s="263"/>
      <c r="G11" s="416" t="s">
        <v>525</v>
      </c>
      <c r="H11" s="416"/>
      <c r="I11" s="235"/>
      <c r="J11" s="235"/>
      <c r="K11" s="236"/>
      <c r="L11" s="29"/>
      <c r="M11" s="29"/>
      <c r="N11" s="88"/>
    </row>
    <row r="12" spans="1:14" ht="18.600000000000001" customHeight="1">
      <c r="A12" s="63">
        <v>8</v>
      </c>
      <c r="B12" s="263">
        <v>7223</v>
      </c>
      <c r="C12" s="404" t="s">
        <v>7</v>
      </c>
      <c r="D12" s="378" t="s">
        <v>526</v>
      </c>
      <c r="E12" s="379" t="s">
        <v>527</v>
      </c>
      <c r="F12" s="263"/>
      <c r="G12" s="249" t="s">
        <v>528</v>
      </c>
      <c r="H12" s="416"/>
      <c r="I12" s="235"/>
      <c r="J12" s="235"/>
      <c r="K12" s="236"/>
      <c r="L12" s="29"/>
      <c r="M12" s="29"/>
      <c r="N12" s="88"/>
    </row>
    <row r="13" spans="1:14" ht="18.600000000000001" customHeight="1">
      <c r="A13" s="63">
        <v>9</v>
      </c>
      <c r="B13" s="263">
        <v>7231</v>
      </c>
      <c r="C13" s="404" t="s">
        <v>7</v>
      </c>
      <c r="D13" s="378" t="s">
        <v>532</v>
      </c>
      <c r="E13" s="379" t="s">
        <v>533</v>
      </c>
      <c r="F13" s="263"/>
      <c r="G13" s="249" t="s">
        <v>534</v>
      </c>
      <c r="H13" s="416"/>
      <c r="I13" s="235"/>
      <c r="J13" s="235"/>
      <c r="K13" s="236"/>
      <c r="L13" s="29"/>
      <c r="M13" s="29"/>
      <c r="N13" s="88"/>
    </row>
    <row r="14" spans="1:14" ht="18.600000000000001" customHeight="1">
      <c r="A14" s="63">
        <v>10</v>
      </c>
      <c r="B14" s="263">
        <v>7232</v>
      </c>
      <c r="C14" s="404" t="s">
        <v>7</v>
      </c>
      <c r="D14" s="249" t="s">
        <v>535</v>
      </c>
      <c r="E14" s="288" t="s">
        <v>536</v>
      </c>
      <c r="F14" s="263"/>
      <c r="G14" s="416" t="s">
        <v>537</v>
      </c>
      <c r="H14" s="416"/>
      <c r="I14" s="235"/>
      <c r="J14" s="235"/>
      <c r="K14" s="236"/>
      <c r="L14" s="29"/>
      <c r="M14" s="29"/>
      <c r="N14" s="88"/>
    </row>
    <row r="15" spans="1:14" ht="18.600000000000001" customHeight="1">
      <c r="A15" s="63">
        <v>11</v>
      </c>
      <c r="B15" s="263">
        <v>7233</v>
      </c>
      <c r="C15" s="404" t="s">
        <v>7</v>
      </c>
      <c r="D15" s="249" t="s">
        <v>538</v>
      </c>
      <c r="E15" s="288" t="s">
        <v>539</v>
      </c>
      <c r="F15" s="263"/>
      <c r="G15" s="416" t="s">
        <v>540</v>
      </c>
      <c r="H15" s="416"/>
      <c r="I15" s="235"/>
      <c r="J15" s="235"/>
      <c r="K15" s="236"/>
      <c r="L15" s="29"/>
      <c r="M15" s="29"/>
      <c r="N15" s="88"/>
    </row>
    <row r="16" spans="1:14" ht="18.600000000000001" customHeight="1">
      <c r="A16" s="63">
        <v>12</v>
      </c>
      <c r="B16" s="263">
        <v>7234</v>
      </c>
      <c r="C16" s="404" t="s">
        <v>7</v>
      </c>
      <c r="D16" s="249" t="s">
        <v>541</v>
      </c>
      <c r="E16" s="288" t="s">
        <v>542</v>
      </c>
      <c r="F16" s="263"/>
      <c r="G16" s="416" t="s">
        <v>543</v>
      </c>
      <c r="H16" s="416"/>
      <c r="I16" s="235"/>
      <c r="J16" s="235"/>
      <c r="K16" s="236"/>
      <c r="L16" s="29"/>
      <c r="M16" s="29"/>
      <c r="N16" s="88"/>
    </row>
    <row r="17" spans="1:14" ht="18.600000000000001" customHeight="1">
      <c r="A17" s="63">
        <v>13</v>
      </c>
      <c r="B17" s="263">
        <v>7238</v>
      </c>
      <c r="C17" s="404" t="s">
        <v>7</v>
      </c>
      <c r="D17" s="378" t="s">
        <v>544</v>
      </c>
      <c r="E17" s="379" t="s">
        <v>545</v>
      </c>
      <c r="F17" s="263"/>
      <c r="G17" s="249" t="s">
        <v>546</v>
      </c>
      <c r="H17" s="416"/>
      <c r="I17" s="235"/>
      <c r="J17" s="235"/>
      <c r="K17" s="236"/>
      <c r="L17" s="29"/>
      <c r="M17" s="29"/>
      <c r="N17" s="88"/>
    </row>
    <row r="18" spans="1:14" ht="18.600000000000001" customHeight="1">
      <c r="A18" s="63">
        <v>14</v>
      </c>
      <c r="B18" s="263">
        <v>7242</v>
      </c>
      <c r="C18" s="404" t="s">
        <v>7</v>
      </c>
      <c r="D18" s="378" t="s">
        <v>547</v>
      </c>
      <c r="E18" s="379" t="s">
        <v>548</v>
      </c>
      <c r="F18" s="263"/>
      <c r="G18" s="249" t="s">
        <v>549</v>
      </c>
      <c r="H18" s="416"/>
      <c r="I18" s="281"/>
      <c r="J18" s="235"/>
      <c r="K18" s="236"/>
      <c r="L18" s="29"/>
      <c r="M18" s="29"/>
      <c r="N18" s="88"/>
    </row>
    <row r="19" spans="1:14" ht="18.600000000000001" customHeight="1">
      <c r="A19" s="63">
        <v>15</v>
      </c>
      <c r="B19" s="263">
        <v>7289</v>
      </c>
      <c r="C19" s="404" t="s">
        <v>4</v>
      </c>
      <c r="D19" s="378" t="s">
        <v>553</v>
      </c>
      <c r="E19" s="379" t="s">
        <v>110</v>
      </c>
      <c r="F19" s="263"/>
      <c r="G19" s="249" t="s">
        <v>554</v>
      </c>
      <c r="H19" s="416"/>
      <c r="I19" s="235"/>
      <c r="J19" s="235"/>
      <c r="K19" s="236"/>
      <c r="L19" s="29"/>
      <c r="M19" s="29"/>
      <c r="N19" s="88"/>
    </row>
    <row r="20" spans="1:14" ht="18.600000000000001" customHeight="1">
      <c r="A20" s="63">
        <v>16</v>
      </c>
      <c r="B20" s="263">
        <v>7293</v>
      </c>
      <c r="C20" s="488" t="s">
        <v>7</v>
      </c>
      <c r="D20" s="249" t="s">
        <v>474</v>
      </c>
      <c r="E20" s="288" t="s">
        <v>475</v>
      </c>
      <c r="F20" s="263"/>
      <c r="G20" s="416" t="s">
        <v>476</v>
      </c>
      <c r="H20" s="416"/>
      <c r="I20" s="235"/>
      <c r="J20" s="235"/>
      <c r="K20" s="317"/>
      <c r="L20" s="29"/>
      <c r="M20" s="29"/>
      <c r="N20" s="88"/>
    </row>
    <row r="21" spans="1:14" ht="18.600000000000001" customHeight="1">
      <c r="A21" s="63">
        <v>17</v>
      </c>
      <c r="B21" s="263">
        <v>7360</v>
      </c>
      <c r="C21" s="404" t="s">
        <v>7</v>
      </c>
      <c r="D21" s="249" t="s">
        <v>555</v>
      </c>
      <c r="E21" s="288" t="s">
        <v>556</v>
      </c>
      <c r="F21" s="263"/>
      <c r="G21" s="416" t="s">
        <v>557</v>
      </c>
      <c r="H21" s="416"/>
      <c r="I21" s="235"/>
      <c r="J21" s="235"/>
      <c r="K21" s="236"/>
      <c r="L21" s="29"/>
      <c r="M21" s="29"/>
      <c r="N21" s="88"/>
    </row>
    <row r="22" spans="1:14" ht="18.600000000000001" customHeight="1">
      <c r="A22" s="63">
        <v>18</v>
      </c>
      <c r="B22" s="263">
        <v>7399</v>
      </c>
      <c r="C22" s="404" t="s">
        <v>7</v>
      </c>
      <c r="D22" s="378" t="s">
        <v>560</v>
      </c>
      <c r="E22" s="379" t="s">
        <v>561</v>
      </c>
      <c r="F22" s="263"/>
      <c r="G22" s="249" t="s">
        <v>562</v>
      </c>
      <c r="H22" s="416"/>
      <c r="I22" s="235"/>
      <c r="J22" s="235"/>
      <c r="K22" s="236"/>
      <c r="L22" s="29"/>
      <c r="M22" s="29"/>
      <c r="N22" s="88"/>
    </row>
    <row r="23" spans="1:14" ht="18.600000000000001" customHeight="1">
      <c r="A23" s="63">
        <v>19</v>
      </c>
      <c r="B23" s="263">
        <v>7401</v>
      </c>
      <c r="C23" s="404" t="s">
        <v>7</v>
      </c>
      <c r="D23" s="249" t="s">
        <v>563</v>
      </c>
      <c r="E23" s="288" t="s">
        <v>564</v>
      </c>
      <c r="F23" s="263"/>
      <c r="G23" s="416" t="s">
        <v>565</v>
      </c>
      <c r="H23" s="416"/>
      <c r="I23" s="235"/>
      <c r="J23" s="235"/>
      <c r="K23" s="236"/>
      <c r="L23" s="29"/>
      <c r="M23" s="29"/>
      <c r="N23" s="88"/>
    </row>
    <row r="24" spans="1:14" ht="18.600000000000001" customHeight="1">
      <c r="A24" s="63">
        <v>20</v>
      </c>
      <c r="B24" s="263">
        <v>7437</v>
      </c>
      <c r="C24" s="404" t="s">
        <v>7</v>
      </c>
      <c r="D24" s="249" t="s">
        <v>566</v>
      </c>
      <c r="E24" s="288" t="s">
        <v>567</v>
      </c>
      <c r="F24" s="263"/>
      <c r="G24" s="416" t="s">
        <v>568</v>
      </c>
      <c r="H24" s="416"/>
      <c r="I24" s="235"/>
      <c r="J24" s="235"/>
      <c r="K24" s="236"/>
      <c r="L24" s="88"/>
      <c r="M24" s="16"/>
      <c r="N24" s="88"/>
    </row>
    <row r="25" spans="1:14" ht="18.600000000000001" customHeight="1">
      <c r="A25" s="63">
        <v>21</v>
      </c>
      <c r="B25" s="263">
        <v>7450</v>
      </c>
      <c r="C25" s="442" t="s">
        <v>4</v>
      </c>
      <c r="D25" s="249" t="s">
        <v>569</v>
      </c>
      <c r="E25" s="288" t="s">
        <v>570</v>
      </c>
      <c r="F25" s="263"/>
      <c r="G25" s="416" t="s">
        <v>571</v>
      </c>
      <c r="H25" s="416"/>
      <c r="I25" s="281"/>
      <c r="J25" s="235"/>
      <c r="K25" s="236"/>
      <c r="L25" s="88"/>
      <c r="M25" s="16"/>
      <c r="N25" s="88"/>
    </row>
    <row r="26" spans="1:14" ht="18" customHeight="1">
      <c r="A26" s="63">
        <v>22</v>
      </c>
      <c r="B26" s="263">
        <v>7452</v>
      </c>
      <c r="C26" s="404" t="s">
        <v>7</v>
      </c>
      <c r="D26" s="249" t="s">
        <v>572</v>
      </c>
      <c r="E26" s="288" t="s">
        <v>573</v>
      </c>
      <c r="F26" s="263"/>
      <c r="G26" s="416" t="s">
        <v>574</v>
      </c>
      <c r="H26" s="416"/>
      <c r="I26" s="235"/>
      <c r="J26" s="235"/>
      <c r="K26" s="236"/>
      <c r="L26" s="100"/>
      <c r="M26" s="16"/>
      <c r="N26" s="88"/>
    </row>
    <row r="27" spans="1:14" ht="18" customHeight="1">
      <c r="A27" s="63">
        <v>23</v>
      </c>
      <c r="B27" s="263">
        <v>7456</v>
      </c>
      <c r="C27" s="404" t="s">
        <v>4</v>
      </c>
      <c r="D27" s="249" t="s">
        <v>575</v>
      </c>
      <c r="E27" s="288" t="s">
        <v>576</v>
      </c>
      <c r="F27" s="263"/>
      <c r="G27" s="416" t="s">
        <v>577</v>
      </c>
      <c r="H27" s="416"/>
      <c r="I27" s="235"/>
      <c r="J27" s="235"/>
      <c r="K27" s="236"/>
      <c r="L27" s="88"/>
      <c r="M27" s="16"/>
      <c r="N27" s="88"/>
    </row>
    <row r="28" spans="1:14" ht="18.600000000000001" customHeight="1">
      <c r="A28" s="63">
        <v>24</v>
      </c>
      <c r="B28" s="263">
        <v>7470</v>
      </c>
      <c r="C28" s="404" t="s">
        <v>4</v>
      </c>
      <c r="D28" s="249" t="s">
        <v>578</v>
      </c>
      <c r="E28" s="288" t="s">
        <v>579</v>
      </c>
      <c r="F28" s="263"/>
      <c r="G28" s="416" t="s">
        <v>580</v>
      </c>
      <c r="H28" s="416"/>
      <c r="I28" s="235"/>
      <c r="J28" s="235"/>
      <c r="K28" s="236"/>
      <c r="L28" s="29"/>
      <c r="M28" s="29"/>
      <c r="N28" s="88"/>
    </row>
    <row r="29" spans="1:14" ht="18.600000000000001" customHeight="1">
      <c r="A29" s="63">
        <v>25</v>
      </c>
      <c r="B29" s="263">
        <v>7602</v>
      </c>
      <c r="C29" s="404" t="s">
        <v>7</v>
      </c>
      <c r="D29" s="249" t="s">
        <v>581</v>
      </c>
      <c r="E29" s="288" t="s">
        <v>582</v>
      </c>
      <c r="F29" s="263"/>
      <c r="G29" s="416" t="s">
        <v>583</v>
      </c>
      <c r="H29" s="416"/>
      <c r="I29" s="235"/>
      <c r="J29" s="235"/>
      <c r="K29" s="236"/>
      <c r="L29" s="29"/>
      <c r="M29" s="29"/>
      <c r="N29" s="88"/>
    </row>
    <row r="30" spans="1:14" ht="18.600000000000001" customHeight="1">
      <c r="A30" s="63">
        <v>26</v>
      </c>
      <c r="B30" s="263">
        <v>7712</v>
      </c>
      <c r="C30" s="404" t="s">
        <v>4</v>
      </c>
      <c r="D30" s="249" t="s">
        <v>654</v>
      </c>
      <c r="E30" s="288" t="s">
        <v>655</v>
      </c>
      <c r="F30" s="263"/>
      <c r="G30" s="249" t="s">
        <v>656</v>
      </c>
      <c r="H30" s="416"/>
      <c r="I30" s="235"/>
      <c r="J30" s="235"/>
      <c r="K30" s="305"/>
      <c r="L30" s="29"/>
      <c r="M30" s="29"/>
    </row>
    <row r="31" spans="1:14" ht="18.600000000000001" customHeight="1">
      <c r="A31" s="63">
        <v>27</v>
      </c>
      <c r="B31" s="263">
        <v>7750</v>
      </c>
      <c r="C31" s="404" t="s">
        <v>7</v>
      </c>
      <c r="D31" s="249" t="s">
        <v>584</v>
      </c>
      <c r="E31" s="288" t="s">
        <v>585</v>
      </c>
      <c r="F31" s="263"/>
      <c r="G31" s="416" t="s">
        <v>586</v>
      </c>
      <c r="H31" s="416"/>
      <c r="I31" s="656" t="s">
        <v>587</v>
      </c>
      <c r="J31" s="235"/>
      <c r="K31" s="236"/>
      <c r="L31" s="29"/>
      <c r="M31" s="29"/>
      <c r="N31" s="88"/>
    </row>
    <row r="32" spans="1:14" ht="18.600000000000001" customHeight="1">
      <c r="A32" s="63">
        <v>28</v>
      </c>
      <c r="B32" s="263">
        <v>7902</v>
      </c>
      <c r="C32" s="404" t="s">
        <v>7</v>
      </c>
      <c r="D32" s="249" t="s">
        <v>590</v>
      </c>
      <c r="E32" s="288" t="s">
        <v>591</v>
      </c>
      <c r="F32" s="263"/>
      <c r="G32" s="445" t="s">
        <v>592</v>
      </c>
      <c r="H32" s="416"/>
      <c r="I32" s="281"/>
      <c r="J32" s="235"/>
      <c r="K32" s="236"/>
      <c r="L32" s="29"/>
      <c r="M32" s="29"/>
      <c r="N32" s="88"/>
    </row>
    <row r="33" spans="1:15" ht="18.600000000000001" customHeight="1">
      <c r="A33" s="63">
        <v>29</v>
      </c>
      <c r="B33" s="263">
        <v>8022</v>
      </c>
      <c r="C33" s="404" t="s">
        <v>4</v>
      </c>
      <c r="D33" s="249" t="s">
        <v>676</v>
      </c>
      <c r="E33" s="288" t="s">
        <v>368</v>
      </c>
      <c r="F33" s="263"/>
      <c r="G33" s="812">
        <v>1101000432952</v>
      </c>
      <c r="H33" s="813"/>
      <c r="I33" s="281"/>
      <c r="J33" s="235"/>
      <c r="K33" s="305"/>
    </row>
    <row r="34" spans="1:15" ht="18.600000000000001" customHeight="1">
      <c r="A34" s="63">
        <v>30</v>
      </c>
      <c r="B34" s="263">
        <v>8026</v>
      </c>
      <c r="C34" s="404" t="s">
        <v>4</v>
      </c>
      <c r="D34" s="249" t="s">
        <v>677</v>
      </c>
      <c r="E34" s="288" t="s">
        <v>678</v>
      </c>
      <c r="F34" s="263"/>
      <c r="G34" s="806">
        <v>1459100108698</v>
      </c>
      <c r="H34" s="807"/>
      <c r="I34" s="235"/>
      <c r="J34" s="235"/>
      <c r="K34" s="305"/>
    </row>
    <row r="35" spans="1:15" ht="18.600000000000001" customHeight="1">
      <c r="A35" s="63">
        <v>31</v>
      </c>
      <c r="B35" s="263">
        <v>8035</v>
      </c>
      <c r="C35" s="404" t="s">
        <v>4</v>
      </c>
      <c r="D35" s="378" t="s">
        <v>595</v>
      </c>
      <c r="E35" s="379" t="s">
        <v>596</v>
      </c>
      <c r="F35" s="263">
        <v>2565</v>
      </c>
      <c r="G35" s="839">
        <v>1101000430801</v>
      </c>
      <c r="H35" s="840"/>
      <c r="I35" s="235"/>
      <c r="J35" s="235"/>
      <c r="K35" s="236"/>
      <c r="L35" s="29"/>
      <c r="M35" s="29"/>
      <c r="N35" s="88"/>
    </row>
    <row r="36" spans="1:15" ht="18.600000000000001" customHeight="1">
      <c r="A36" s="63">
        <v>32</v>
      </c>
      <c r="B36" s="263">
        <v>8166</v>
      </c>
      <c r="C36" s="404" t="s">
        <v>7</v>
      </c>
      <c r="D36" s="249" t="s">
        <v>507</v>
      </c>
      <c r="E36" s="288" t="s">
        <v>508</v>
      </c>
      <c r="F36" s="263">
        <v>2566</v>
      </c>
      <c r="G36" s="806">
        <v>1104301409561</v>
      </c>
      <c r="H36" s="807"/>
      <c r="I36" s="235"/>
      <c r="J36" s="235"/>
      <c r="K36" s="317"/>
      <c r="L36" s="29"/>
      <c r="M36" s="29"/>
      <c r="N36" s="88"/>
    </row>
    <row r="37" spans="1:15" ht="18.600000000000001" customHeight="1">
      <c r="A37" s="63">
        <v>33</v>
      </c>
      <c r="B37" s="212">
        <v>8172</v>
      </c>
      <c r="C37" s="404" t="s">
        <v>4</v>
      </c>
      <c r="D37" s="378" t="s">
        <v>598</v>
      </c>
      <c r="E37" s="379" t="s">
        <v>599</v>
      </c>
      <c r="F37" s="263">
        <v>2566</v>
      </c>
      <c r="G37" s="820">
        <v>1103200265865</v>
      </c>
      <c r="H37" s="821"/>
      <c r="I37" s="235"/>
      <c r="J37" s="235" t="s">
        <v>1870</v>
      </c>
      <c r="K37" s="236"/>
      <c r="L37" s="88"/>
      <c r="M37" s="16"/>
      <c r="N37" s="88"/>
    </row>
    <row r="38" spans="1:15" ht="18.600000000000001" customHeight="1">
      <c r="A38" s="63">
        <v>34</v>
      </c>
      <c r="B38" s="212">
        <v>8189</v>
      </c>
      <c r="C38" s="404" t="s">
        <v>4</v>
      </c>
      <c r="D38" s="210" t="s">
        <v>600</v>
      </c>
      <c r="E38" s="211" t="s">
        <v>601</v>
      </c>
      <c r="F38" s="263">
        <v>2566</v>
      </c>
      <c r="G38" s="820">
        <v>1620301213855</v>
      </c>
      <c r="H38" s="821"/>
      <c r="I38" s="235"/>
      <c r="J38" s="235"/>
      <c r="K38" s="236"/>
      <c r="L38" s="88"/>
      <c r="M38" s="16"/>
      <c r="N38" s="88"/>
    </row>
    <row r="39" spans="1:15" ht="18.600000000000001" customHeight="1">
      <c r="A39" s="63">
        <v>35</v>
      </c>
      <c r="B39" s="256">
        <v>8306</v>
      </c>
      <c r="C39" s="404" t="s">
        <v>7</v>
      </c>
      <c r="D39" s="291" t="s">
        <v>1812</v>
      </c>
      <c r="E39" s="292" t="s">
        <v>1813</v>
      </c>
      <c r="F39" s="306">
        <v>2567</v>
      </c>
      <c r="G39" s="802">
        <v>1348900291675</v>
      </c>
      <c r="H39" s="803"/>
      <c r="I39" s="281"/>
      <c r="J39" s="235"/>
      <c r="K39" s="305"/>
      <c r="L39"/>
      <c r="N39"/>
      <c r="O39"/>
    </row>
    <row r="40" spans="1:15" ht="18.600000000000001" customHeight="1">
      <c r="A40" s="63"/>
      <c r="B40" s="256"/>
      <c r="C40" s="290"/>
      <c r="D40" s="291"/>
      <c r="E40" s="292"/>
      <c r="F40" s="63"/>
      <c r="G40" s="235"/>
      <c r="H40" s="235"/>
      <c r="I40" s="235"/>
      <c r="J40" s="235"/>
      <c r="K40" s="305"/>
    </row>
    <row r="41" spans="1:15" ht="18.600000000000001" customHeight="1">
      <c r="A41" s="63"/>
      <c r="B41" s="256"/>
      <c r="C41" s="257"/>
      <c r="D41" s="258"/>
      <c r="E41" s="259"/>
      <c r="F41" s="256"/>
      <c r="G41" s="235"/>
      <c r="H41" s="235"/>
      <c r="I41" s="235"/>
      <c r="J41" s="235"/>
      <c r="K41" s="305"/>
    </row>
    <row r="42" spans="1:15" ht="18.600000000000001" customHeight="1">
      <c r="A42" s="63"/>
      <c r="B42" s="256"/>
      <c r="C42" s="290"/>
      <c r="D42" s="291"/>
      <c r="E42" s="291"/>
      <c r="F42" s="63"/>
      <c r="G42" s="281"/>
      <c r="H42" s="235"/>
      <c r="I42" s="235"/>
      <c r="J42" s="235"/>
      <c r="K42" s="305"/>
    </row>
    <row r="43" spans="1:15" ht="18.600000000000001" customHeight="1">
      <c r="A43" s="63"/>
      <c r="B43" s="256"/>
      <c r="C43" s="290"/>
      <c r="D43" s="291"/>
      <c r="E43" s="292"/>
      <c r="F43" s="63"/>
      <c r="G43" s="235"/>
      <c r="H43" s="235"/>
      <c r="I43" s="235"/>
      <c r="J43" s="235"/>
      <c r="K43" s="236"/>
    </row>
    <row r="44" spans="1:15" customFormat="1" ht="18.600000000000001" customHeight="1">
      <c r="A44" s="63"/>
      <c r="B44" s="256"/>
      <c r="C44" s="290"/>
      <c r="D44" s="291"/>
      <c r="E44" s="292"/>
      <c r="F44" s="63"/>
      <c r="G44" s="235"/>
      <c r="H44" s="235"/>
      <c r="I44" s="235"/>
      <c r="J44" s="235"/>
      <c r="K44" s="236"/>
    </row>
    <row r="45" spans="1:15" ht="18.600000000000001" customHeight="1">
      <c r="A45" s="63"/>
      <c r="B45" s="256"/>
      <c r="C45" s="290"/>
      <c r="D45" s="291"/>
      <c r="E45" s="292"/>
      <c r="F45" s="63"/>
      <c r="G45" s="235"/>
      <c r="H45" s="235"/>
      <c r="I45" s="235"/>
      <c r="J45" s="235"/>
      <c r="K45" s="236"/>
    </row>
    <row r="46" spans="1:15" ht="18.600000000000001" customHeight="1">
      <c r="A46" s="63"/>
      <c r="B46" s="256"/>
      <c r="C46" s="290"/>
      <c r="D46" s="291"/>
      <c r="E46" s="292"/>
      <c r="F46" s="63"/>
      <c r="G46" s="235"/>
      <c r="H46" s="235"/>
      <c r="I46" s="235"/>
      <c r="J46" s="235"/>
      <c r="K46" s="236"/>
    </row>
    <row r="47" spans="1:15" ht="18.600000000000001" customHeight="1">
      <c r="A47" s="63"/>
      <c r="B47" s="284"/>
      <c r="C47" s="293"/>
      <c r="D47" s="294"/>
      <c r="E47" s="295"/>
      <c r="F47" s="161"/>
      <c r="G47" s="235"/>
      <c r="H47" s="235"/>
      <c r="I47" s="235"/>
      <c r="J47" s="235"/>
      <c r="K47" s="236"/>
    </row>
    <row r="48" spans="1:15" ht="18.600000000000001" customHeight="1">
      <c r="A48" s="63"/>
      <c r="B48" s="256"/>
      <c r="C48" s="290"/>
      <c r="D48" s="291"/>
      <c r="E48" s="292"/>
      <c r="F48" s="63"/>
      <c r="G48" s="235"/>
      <c r="H48" s="235"/>
      <c r="I48" s="235"/>
      <c r="J48" s="235"/>
      <c r="K48" s="236"/>
    </row>
    <row r="49" spans="1:11" ht="18.600000000000001" customHeight="1">
      <c r="A49" s="63"/>
      <c r="B49" s="307"/>
      <c r="C49" s="308"/>
      <c r="D49" s="309"/>
      <c r="E49" s="310"/>
      <c r="F49" s="311"/>
      <c r="G49" s="235"/>
      <c r="H49" s="235"/>
      <c r="I49" s="235"/>
      <c r="J49" s="235"/>
      <c r="K49" s="236"/>
    </row>
    <row r="50" spans="1:11" ht="18.600000000000001" customHeight="1">
      <c r="A50" s="63"/>
      <c r="B50" s="256"/>
      <c r="C50" s="290"/>
      <c r="D50" s="291"/>
      <c r="E50" s="292"/>
      <c r="F50" s="63"/>
      <c r="G50" s="235"/>
      <c r="H50" s="235"/>
      <c r="I50" s="235"/>
      <c r="J50" s="235"/>
      <c r="K50" s="236"/>
    </row>
    <row r="51" spans="1:11" ht="18.600000000000001" customHeight="1">
      <c r="A51" s="182"/>
      <c r="B51" s="183"/>
      <c r="C51" s="184"/>
      <c r="D51" s="185"/>
      <c r="E51" s="185"/>
      <c r="F51" s="186"/>
      <c r="G51" s="144"/>
      <c r="H51" s="144"/>
      <c r="I51" s="144"/>
      <c r="J51" s="144"/>
      <c r="K51" s="144"/>
    </row>
    <row r="52" spans="1:11" ht="18.600000000000001" customHeight="1">
      <c r="A52" s="15"/>
      <c r="B52" s="16" t="s">
        <v>8</v>
      </c>
      <c r="C52">
        <f>COUNTIF(C5:C50,"เด็กชาย")</f>
        <v>20</v>
      </c>
      <c r="D52" s="17"/>
      <c r="E52" s="17"/>
    </row>
    <row r="53" spans="1:11" ht="18.600000000000001" customHeight="1">
      <c r="A53" s="15"/>
      <c r="B53" s="16" t="s">
        <v>11</v>
      </c>
      <c r="C53">
        <f>COUNTIF(C5:C50,"เด็กหญิง")</f>
        <v>15</v>
      </c>
      <c r="D53" s="17"/>
      <c r="E53" s="17"/>
    </row>
    <row r="54" spans="1:11" ht="18.600000000000001" customHeight="1">
      <c r="A54" s="15"/>
      <c r="B54"/>
      <c r="C54">
        <f>SUM(C52:C53)</f>
        <v>35</v>
      </c>
      <c r="D54" s="17"/>
      <c r="E54" s="17"/>
    </row>
    <row r="55" spans="1:11" ht="18.600000000000001" customHeight="1">
      <c r="A55" s="15"/>
      <c r="B55" s="18"/>
      <c r="C55" s="18"/>
      <c r="D55" s="17"/>
      <c r="E55" s="17"/>
    </row>
    <row r="56" spans="1:11" ht="18.600000000000001" customHeight="1">
      <c r="A56" s="15"/>
      <c r="B56" s="18"/>
      <c r="C56" s="18"/>
      <c r="D56" s="17"/>
      <c r="E56" s="17"/>
    </row>
    <row r="57" spans="1:11">
      <c r="A57" s="15"/>
      <c r="B57" s="18"/>
      <c r="C57" s="18"/>
      <c r="D57" s="17"/>
      <c r="E57" s="17"/>
    </row>
    <row r="58" spans="1:11">
      <c r="A58" s="15"/>
      <c r="B58" s="18"/>
      <c r="C58" s="18"/>
      <c r="D58" s="17"/>
      <c r="E58" s="17"/>
    </row>
    <row r="59" spans="1:11">
      <c r="A59" s="15"/>
      <c r="B59" s="18"/>
      <c r="C59" s="18"/>
      <c r="D59" s="17"/>
      <c r="E59" s="17"/>
    </row>
    <row r="60" spans="1:11">
      <c r="A60" s="15"/>
      <c r="B60" s="18"/>
      <c r="C60" s="18"/>
      <c r="D60" s="17"/>
      <c r="E60" s="17"/>
    </row>
    <row r="61" spans="1:11">
      <c r="A61" s="15"/>
      <c r="B61" s="18"/>
      <c r="C61" s="18"/>
      <c r="D61" s="17"/>
      <c r="E61" s="17"/>
    </row>
    <row r="62" spans="1:11">
      <c r="A62" s="15"/>
      <c r="B62" s="18"/>
      <c r="C62" s="18"/>
      <c r="D62" s="17"/>
      <c r="E62" s="17"/>
    </row>
    <row r="63" spans="1:11">
      <c r="A63" s="15"/>
      <c r="B63" s="18"/>
      <c r="C63" s="18"/>
      <c r="D63" s="17"/>
      <c r="E63" s="17"/>
    </row>
    <row r="64" spans="1:11">
      <c r="A64" s="15"/>
      <c r="B64" s="18"/>
      <c r="C64" s="18"/>
      <c r="D64" s="17"/>
      <c r="E64" s="17"/>
    </row>
    <row r="65" spans="1:5">
      <c r="A65" s="15"/>
      <c r="B65" s="18"/>
      <c r="C65" s="18"/>
      <c r="D65" s="17"/>
      <c r="E65" s="17"/>
    </row>
    <row r="66" spans="1:5">
      <c r="A66" s="15"/>
      <c r="B66" s="18"/>
      <c r="C66" s="18"/>
      <c r="D66" s="17"/>
      <c r="E66" s="17"/>
    </row>
    <row r="67" spans="1:5">
      <c r="A67" s="15"/>
      <c r="B67" s="18"/>
      <c r="C67" s="18"/>
      <c r="D67" s="17"/>
      <c r="E67" s="17"/>
    </row>
    <row r="68" spans="1:5">
      <c r="A68" s="15"/>
      <c r="B68" s="18"/>
      <c r="C68" s="18"/>
      <c r="D68" s="17"/>
      <c r="E68" s="17"/>
    </row>
    <row r="69" spans="1:5">
      <c r="A69" s="15"/>
      <c r="B69" s="18"/>
      <c r="C69" s="18"/>
      <c r="D69" s="17"/>
      <c r="E69" s="17"/>
    </row>
    <row r="70" spans="1:5">
      <c r="A70" s="15"/>
      <c r="B70" s="18"/>
      <c r="C70" s="18"/>
      <c r="D70" s="17"/>
      <c r="E70" s="17"/>
    </row>
    <row r="71" spans="1:5">
      <c r="A71" s="15"/>
      <c r="B71" s="18"/>
      <c r="C71" s="18"/>
      <c r="D71" s="17"/>
      <c r="E71" s="17"/>
    </row>
    <row r="72" spans="1:5">
      <c r="A72" s="15"/>
      <c r="B72" s="18"/>
      <c r="C72" s="18"/>
      <c r="D72" s="17"/>
      <c r="E72" s="17"/>
    </row>
    <row r="73" spans="1:5">
      <c r="A73" s="15"/>
      <c r="B73" s="18"/>
      <c r="C73" s="18"/>
      <c r="D73" s="17"/>
      <c r="E73" s="17"/>
    </row>
    <row r="74" spans="1:5">
      <c r="A74" s="15"/>
      <c r="B74" s="18"/>
      <c r="C74" s="18"/>
      <c r="D74" s="17"/>
      <c r="E74" s="17"/>
    </row>
    <row r="75" spans="1:5">
      <c r="A75" s="15"/>
      <c r="B75" s="18"/>
      <c r="C75" s="18"/>
      <c r="D75" s="17"/>
      <c r="E75" s="17"/>
    </row>
    <row r="76" spans="1:5">
      <c r="A76" s="15"/>
      <c r="B76" s="18"/>
      <c r="C76" s="18"/>
      <c r="D76" s="17"/>
      <c r="E76" s="17"/>
    </row>
    <row r="77" spans="1:5">
      <c r="A77" s="15"/>
      <c r="B77" s="18"/>
      <c r="C77" s="18"/>
      <c r="D77" s="17"/>
      <c r="E77" s="17"/>
    </row>
    <row r="78" spans="1:5">
      <c r="A78" s="15"/>
      <c r="B78" s="18"/>
      <c r="C78" s="18"/>
      <c r="D78" s="17"/>
      <c r="E78" s="17"/>
    </row>
    <row r="79" spans="1:5">
      <c r="A79" s="15"/>
      <c r="B79" s="18"/>
      <c r="C79" s="18"/>
      <c r="D79" s="17"/>
      <c r="E79" s="17"/>
    </row>
    <row r="80" spans="1:5">
      <c r="A80" s="15"/>
      <c r="B80" s="18"/>
      <c r="C80" s="18"/>
      <c r="D80" s="17"/>
      <c r="E80" s="17"/>
    </row>
    <row r="81" spans="1:5">
      <c r="A81" s="15"/>
      <c r="B81" s="18"/>
      <c r="C81" s="18"/>
      <c r="D81" s="17"/>
      <c r="E81" s="17"/>
    </row>
    <row r="82" spans="1:5">
      <c r="A82" s="15"/>
      <c r="B82" s="18"/>
      <c r="C82" s="18"/>
      <c r="D82" s="17"/>
      <c r="E82" s="17"/>
    </row>
    <row r="83" spans="1:5">
      <c r="A83" s="15"/>
      <c r="B83" s="18"/>
      <c r="C83" s="18"/>
      <c r="D83" s="17"/>
      <c r="E83" s="17"/>
    </row>
    <row r="84" spans="1:5">
      <c r="A84" s="15"/>
      <c r="B84" s="18"/>
      <c r="C84" s="18"/>
      <c r="D84" s="17"/>
      <c r="E84" s="17"/>
    </row>
    <row r="85" spans="1:5">
      <c r="A85" s="15"/>
      <c r="B85" s="18"/>
      <c r="C85" s="18"/>
      <c r="D85" s="17"/>
      <c r="E85" s="17"/>
    </row>
    <row r="86" spans="1:5">
      <c r="A86" s="15"/>
      <c r="B86" s="18"/>
    </row>
    <row r="87" spans="1:5">
      <c r="A87" s="15"/>
    </row>
    <row r="88" spans="1:5">
      <c r="A88" s="15"/>
    </row>
    <row r="89" spans="1:5">
      <c r="A89" s="15"/>
    </row>
  </sheetData>
  <protectedRanges>
    <protectedRange sqref="B40:E40" name="ช่วง1_3_1"/>
    <protectedRange sqref="B41" name="ช่วง1_3_2"/>
    <protectedRange sqref="C41:E41" name="ช่วง1_1_1"/>
    <protectedRange sqref="B42:E42" name="ช่วง1_3_3"/>
    <protectedRange sqref="B35:E35 C37" name="ช่วง1_3_1_2"/>
    <protectedRange sqref="B12" name="ช่วง1_3_4_1_1_1"/>
    <protectedRange sqref="D12:E12" name="ช่วง1_1_1_1_1_1_1"/>
    <protectedRange sqref="C38" name="ช่วง1_3_1_1_2"/>
    <protectedRange sqref="B36:E36 C39" name="ช่วง1_3_1_1"/>
    <protectedRange sqref="B30 D30:E30" name="ช่วง1"/>
    <protectedRange sqref="B34:E34" name="ช่วง1_1"/>
  </protectedRanges>
  <sortState ref="B5:L38">
    <sortCondition ref="B5:B38"/>
  </sortState>
  <customSheetViews>
    <customSheetView guid="{56EDC057-306A-408D-B0FD-5D29C1CAD787}" scale="130" showPageBreaks="1" fitToPage="1" printArea="1" topLeftCell="A25">
      <selection activeCell="A32" sqref="A32:A40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1"/>
      <headerFooter alignWithMargins="0">
        <oddHeader>&amp;R&amp;D</oddHeader>
      </headerFooter>
    </customSheetView>
    <customSheetView guid="{961BCA82-BD05-40E7-86D3-57E43A60794D}" scale="130" showPageBreaks="1" fitToPage="1" printArea="1">
      <selection activeCell="A32" sqref="A32:A40"/>
      <pageMargins left="0.70866141732283472" right="0.70866141732283472" top="0.51181102362204722" bottom="0.39370078740157483" header="0.27559055118110237" footer="0.27559055118110237"/>
      <printOptions horizontalCentered="1"/>
      <pageSetup paperSize="9" scale="94" orientation="portrait" r:id="rId2"/>
      <headerFooter alignWithMargins="0">
        <oddHeader>&amp;R&amp;D</oddHeader>
      </headerFooter>
    </customSheetView>
    <customSheetView guid="{CC1544AC-A701-4C0E-A140-8075A6E63E4E}" scale="130" showPageBreaks="1" fitToPage="1" printArea="1" topLeftCell="A28">
      <selection activeCell="I14" sqref="I14"/>
      <pageMargins left="0.70866141732283472" right="0.70866141732283472" top="0.51181102362204722" bottom="0.39370078740157483" header="0.27559055118110237" footer="0.27559055118110237"/>
      <printOptions horizontalCentered="1"/>
      <pageSetup paperSize="9" scale="94" orientation="portrait" r:id="rId3"/>
      <headerFooter alignWithMargins="0">
        <oddHeader>&amp;R&amp;D</oddHeader>
      </headerFooter>
    </customSheetView>
    <customSheetView guid="{EA7770B0-9E8D-4B7A-86A1-8A3360A78773}" showPageBreaks="1" fitToPage="1" printArea="1" topLeftCell="A31">
      <selection activeCell="B5" sqref="B5:F40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4"/>
      <headerFooter alignWithMargins="0">
        <oddHeader>&amp;R&amp;D</oddHeader>
      </headerFooter>
    </customSheetView>
    <customSheetView guid="{FF8316E1-40F7-472B-A7E4-36F937EFBF40}" scale="130" fitToPage="1" topLeftCell="A28">
      <selection activeCell="A32" sqref="A32:A40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5"/>
      <headerFooter alignWithMargins="0">
        <oddHeader>&amp;R&amp;D</oddHeader>
      </headerFooter>
    </customSheetView>
    <customSheetView guid="{B62A0AE4-F8E4-4480-B3DB-FE48C90F4F01}" scale="130" fitToPage="1" topLeftCell="A25">
      <selection activeCell="D36" sqref="D36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6"/>
      <headerFooter alignWithMargins="0">
        <oddHeader>&amp;R&amp;D</oddHeader>
      </headerFooter>
    </customSheetView>
  </customSheetViews>
  <mergeCells count="11">
    <mergeCell ref="G39:H39"/>
    <mergeCell ref="G37:H37"/>
    <mergeCell ref="G38:H38"/>
    <mergeCell ref="G36:H36"/>
    <mergeCell ref="A1:K1"/>
    <mergeCell ref="A2:K2"/>
    <mergeCell ref="A3:K3"/>
    <mergeCell ref="C4:E4"/>
    <mergeCell ref="G35:H35"/>
    <mergeCell ref="G33:H33"/>
    <mergeCell ref="G34:H34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3" orientation="portrait" horizontalDpi="360" verticalDpi="360" r:id="rId7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66"/>
    <pageSetUpPr fitToPage="1"/>
  </sheetPr>
  <dimension ref="A1:M61"/>
  <sheetViews>
    <sheetView topLeftCell="C25" zoomScale="120" zoomScaleNormal="120" workbookViewId="0">
      <selection activeCell="I33" sqref="I33"/>
    </sheetView>
  </sheetViews>
  <sheetFormatPr defaultColWidth="0" defaultRowHeight="17.399999999999999" zeroHeight="1"/>
  <cols>
    <col min="1" max="1" width="5" style="200" customWidth="1"/>
    <col min="2" max="2" width="10.109375" style="200" customWidth="1"/>
    <col min="3" max="3" width="8.88671875" style="200" customWidth="1"/>
    <col min="4" max="4" width="10.44140625" style="200" customWidth="1"/>
    <col min="5" max="5" width="12.33203125" style="200" customWidth="1"/>
    <col min="6" max="11" width="8.109375" style="200" customWidth="1"/>
    <col min="12" max="12" width="9.109375" style="200" customWidth="1"/>
    <col min="13" max="13" width="14" style="200" customWidth="1"/>
    <col min="14" max="16384" width="9.109375" style="200" hidden="1"/>
  </cols>
  <sheetData>
    <row r="1" spans="1:11" ht="17.399999999999999" customHeight="1">
      <c r="A1" s="708" t="s">
        <v>72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</row>
    <row r="2" spans="1:11" ht="17.399999999999999" customHeight="1">
      <c r="A2" s="708" t="s">
        <v>406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</row>
    <row r="3" spans="1:11" ht="17.399999999999999" customHeight="1">
      <c r="A3" s="709" t="s">
        <v>1766</v>
      </c>
      <c r="B3" s="709"/>
      <c r="C3" s="709"/>
      <c r="D3" s="709"/>
      <c r="E3" s="709"/>
      <c r="F3" s="709"/>
      <c r="G3" s="709"/>
      <c r="H3" s="709"/>
      <c r="I3" s="709"/>
      <c r="J3" s="709"/>
      <c r="K3" s="709"/>
    </row>
    <row r="4" spans="1:11" ht="26.25" customHeight="1">
      <c r="A4" s="329" t="s">
        <v>0</v>
      </c>
      <c r="B4" s="329" t="s">
        <v>1</v>
      </c>
      <c r="C4" s="710" t="s">
        <v>2</v>
      </c>
      <c r="D4" s="710"/>
      <c r="E4" s="711"/>
      <c r="F4" s="330"/>
      <c r="G4" s="331"/>
      <c r="H4" s="222"/>
      <c r="I4" s="331"/>
      <c r="J4" s="222"/>
      <c r="K4" s="332"/>
    </row>
    <row r="5" spans="1:11" ht="17.399999999999999" customHeight="1">
      <c r="A5" s="312">
        <v>1</v>
      </c>
      <c r="B5" s="312">
        <v>8238</v>
      </c>
      <c r="C5" s="522" t="s">
        <v>7</v>
      </c>
      <c r="D5" s="523" t="s">
        <v>420</v>
      </c>
      <c r="E5" s="524" t="s">
        <v>1485</v>
      </c>
      <c r="F5" s="336"/>
      <c r="G5" s="712">
        <v>1104301864595</v>
      </c>
      <c r="H5" s="713"/>
      <c r="I5" s="337"/>
      <c r="J5" s="337"/>
      <c r="K5" s="338"/>
    </row>
    <row r="6" spans="1:11" ht="17.399999999999999" customHeight="1">
      <c r="A6" s="312">
        <v>2</v>
      </c>
      <c r="B6" s="312">
        <v>8239</v>
      </c>
      <c r="C6" s="522" t="s">
        <v>7</v>
      </c>
      <c r="D6" s="523" t="s">
        <v>1769</v>
      </c>
      <c r="E6" s="524" t="s">
        <v>1770</v>
      </c>
      <c r="F6" s="336"/>
      <c r="G6" s="712">
        <v>1101000754763</v>
      </c>
      <c r="H6" s="713"/>
      <c r="I6" s="337"/>
      <c r="J6" s="337"/>
      <c r="K6" s="338"/>
    </row>
    <row r="7" spans="1:11" ht="17.399999999999999" customHeight="1">
      <c r="A7" s="312">
        <v>3</v>
      </c>
      <c r="B7" s="312">
        <v>8240</v>
      </c>
      <c r="C7" s="522" t="s">
        <v>7</v>
      </c>
      <c r="D7" s="523" t="s">
        <v>1486</v>
      </c>
      <c r="E7" s="524" t="s">
        <v>1487</v>
      </c>
      <c r="F7" s="336"/>
      <c r="G7" s="712">
        <v>1104301829455</v>
      </c>
      <c r="H7" s="713"/>
      <c r="I7" s="337"/>
      <c r="J7" s="337"/>
      <c r="K7" s="338"/>
    </row>
    <row r="8" spans="1:11" ht="17.399999999999999" customHeight="1">
      <c r="A8" s="312">
        <v>4</v>
      </c>
      <c r="B8" s="312">
        <v>8241</v>
      </c>
      <c r="C8" s="522" t="s">
        <v>4</v>
      </c>
      <c r="D8" s="523" t="s">
        <v>436</v>
      </c>
      <c r="E8" s="524" t="s">
        <v>1488</v>
      </c>
      <c r="F8" s="336"/>
      <c r="G8" s="712">
        <v>1103200506218</v>
      </c>
      <c r="H8" s="713"/>
      <c r="I8" s="337"/>
      <c r="J8" s="337"/>
      <c r="K8" s="338"/>
    </row>
    <row r="9" spans="1:11" ht="17.399999999999999" customHeight="1">
      <c r="A9" s="312">
        <v>5</v>
      </c>
      <c r="B9" s="312">
        <v>8242</v>
      </c>
      <c r="C9" s="522" t="s">
        <v>7</v>
      </c>
      <c r="D9" s="523" t="s">
        <v>1489</v>
      </c>
      <c r="E9" s="524" t="s">
        <v>1490</v>
      </c>
      <c r="F9" s="336"/>
      <c r="G9" s="712">
        <v>1104301830364</v>
      </c>
      <c r="H9" s="713"/>
      <c r="I9" s="337"/>
      <c r="J9" s="337"/>
      <c r="K9" s="338"/>
    </row>
    <row r="10" spans="1:11" ht="17.399999999999999" customHeight="1">
      <c r="A10" s="312">
        <v>6</v>
      </c>
      <c r="B10" s="312">
        <v>8243</v>
      </c>
      <c r="C10" s="522" t="s">
        <v>7</v>
      </c>
      <c r="D10" s="523" t="s">
        <v>1491</v>
      </c>
      <c r="E10" s="524" t="s">
        <v>1492</v>
      </c>
      <c r="F10" s="336"/>
      <c r="G10" s="712">
        <v>1103705644693</v>
      </c>
      <c r="H10" s="713"/>
      <c r="I10" s="337"/>
      <c r="J10" s="337"/>
      <c r="K10" s="338"/>
    </row>
    <row r="11" spans="1:11" ht="17.399999999999999" customHeight="1">
      <c r="A11" s="312">
        <v>7</v>
      </c>
      <c r="B11" s="312">
        <v>8244</v>
      </c>
      <c r="C11" s="522" t="s">
        <v>7</v>
      </c>
      <c r="D11" s="523" t="s">
        <v>1493</v>
      </c>
      <c r="E11" s="524" t="s">
        <v>1494</v>
      </c>
      <c r="F11" s="336"/>
      <c r="G11" s="712">
        <v>1101000745969</v>
      </c>
      <c r="H11" s="713"/>
      <c r="I11" s="337"/>
      <c r="J11" s="222"/>
      <c r="K11" s="332"/>
    </row>
    <row r="12" spans="1:11" ht="17.399999999999999" customHeight="1">
      <c r="A12" s="312">
        <v>8</v>
      </c>
      <c r="B12" s="312">
        <v>8246</v>
      </c>
      <c r="C12" s="522" t="s">
        <v>4</v>
      </c>
      <c r="D12" s="523" t="s">
        <v>1495</v>
      </c>
      <c r="E12" s="524" t="s">
        <v>1393</v>
      </c>
      <c r="F12" s="336"/>
      <c r="G12" s="702">
        <v>1100300272755</v>
      </c>
      <c r="H12" s="703"/>
      <c r="I12" s="347"/>
      <c r="J12" s="337"/>
      <c r="K12" s="338"/>
    </row>
    <row r="13" spans="1:11" ht="17.399999999999999" customHeight="1">
      <c r="A13" s="312">
        <v>9</v>
      </c>
      <c r="B13" s="312">
        <v>8247</v>
      </c>
      <c r="C13" s="522" t="s">
        <v>4</v>
      </c>
      <c r="D13" s="523" t="s">
        <v>1496</v>
      </c>
      <c r="E13" s="524" t="s">
        <v>362</v>
      </c>
      <c r="F13" s="336"/>
      <c r="G13" s="702">
        <v>1101000758319</v>
      </c>
      <c r="H13" s="703"/>
      <c r="I13" s="337"/>
      <c r="J13" s="337"/>
      <c r="K13" s="338"/>
    </row>
    <row r="14" spans="1:11" ht="17.399999999999999" customHeight="1">
      <c r="A14" s="312">
        <v>10</v>
      </c>
      <c r="B14" s="312">
        <v>8248</v>
      </c>
      <c r="C14" s="522" t="s">
        <v>4</v>
      </c>
      <c r="D14" s="523" t="s">
        <v>1497</v>
      </c>
      <c r="E14" s="524" t="s">
        <v>1498</v>
      </c>
      <c r="F14" s="336"/>
      <c r="G14" s="702">
        <v>1104301831042</v>
      </c>
      <c r="H14" s="703"/>
      <c r="I14" s="337"/>
      <c r="J14" s="337"/>
      <c r="K14" s="338"/>
    </row>
    <row r="15" spans="1:11" ht="17.399999999999999" customHeight="1">
      <c r="A15" s="312">
        <v>11</v>
      </c>
      <c r="B15" s="312">
        <v>8249</v>
      </c>
      <c r="C15" s="522" t="s">
        <v>7</v>
      </c>
      <c r="D15" s="523" t="s">
        <v>648</v>
      </c>
      <c r="E15" s="524" t="s">
        <v>629</v>
      </c>
      <c r="F15" s="336"/>
      <c r="G15" s="702">
        <v>1100300271066</v>
      </c>
      <c r="H15" s="703"/>
      <c r="I15" s="337"/>
      <c r="J15" s="337"/>
      <c r="K15" s="338"/>
    </row>
    <row r="16" spans="1:11" ht="17.399999999999999" customHeight="1">
      <c r="A16" s="312">
        <v>12</v>
      </c>
      <c r="B16" s="312">
        <v>8250</v>
      </c>
      <c r="C16" s="522" t="s">
        <v>4</v>
      </c>
      <c r="D16" s="523" t="s">
        <v>1499</v>
      </c>
      <c r="E16" s="524" t="s">
        <v>368</v>
      </c>
      <c r="F16" s="336"/>
      <c r="G16" s="702">
        <v>1100300270108</v>
      </c>
      <c r="H16" s="703"/>
      <c r="I16" s="337"/>
      <c r="J16" s="337"/>
      <c r="K16" s="338"/>
    </row>
    <row r="17" spans="1:12" ht="17.399999999999999" customHeight="1">
      <c r="A17" s="312">
        <v>13</v>
      </c>
      <c r="B17" s="312">
        <v>8251</v>
      </c>
      <c r="C17" s="522" t="s">
        <v>4</v>
      </c>
      <c r="D17" s="523" t="s">
        <v>1500</v>
      </c>
      <c r="E17" s="524" t="s">
        <v>1501</v>
      </c>
      <c r="F17" s="336"/>
      <c r="G17" s="702">
        <v>1104301846996</v>
      </c>
      <c r="H17" s="703"/>
      <c r="I17" s="337"/>
      <c r="J17" s="337"/>
      <c r="K17" s="338"/>
      <c r="L17" s="201"/>
    </row>
    <row r="18" spans="1:12" ht="17.399999999999999" customHeight="1">
      <c r="A18" s="312">
        <v>14</v>
      </c>
      <c r="B18" s="312">
        <v>8252</v>
      </c>
      <c r="C18" s="522" t="s">
        <v>7</v>
      </c>
      <c r="D18" s="523" t="s">
        <v>1502</v>
      </c>
      <c r="E18" s="524" t="s">
        <v>1503</v>
      </c>
      <c r="F18" s="336"/>
      <c r="G18" s="702">
        <v>1100300270914</v>
      </c>
      <c r="H18" s="703"/>
      <c r="I18" s="337"/>
      <c r="J18" s="337"/>
      <c r="K18" s="338"/>
    </row>
    <row r="19" spans="1:12" ht="17.399999999999999" customHeight="1">
      <c r="A19" s="312">
        <v>15</v>
      </c>
      <c r="B19" s="312">
        <v>8253</v>
      </c>
      <c r="C19" s="522" t="s">
        <v>7</v>
      </c>
      <c r="D19" s="523" t="s">
        <v>99</v>
      </c>
      <c r="E19" s="524" t="s">
        <v>1504</v>
      </c>
      <c r="F19" s="336"/>
      <c r="G19" s="702">
        <v>1104301850942</v>
      </c>
      <c r="H19" s="703"/>
      <c r="I19" s="337"/>
      <c r="J19" s="337"/>
      <c r="K19" s="338"/>
    </row>
    <row r="20" spans="1:12" ht="17.399999999999999" customHeight="1">
      <c r="A20" s="312">
        <v>16</v>
      </c>
      <c r="B20" s="312">
        <v>8254</v>
      </c>
      <c r="C20" s="522" t="s">
        <v>7</v>
      </c>
      <c r="D20" s="523" t="s">
        <v>1505</v>
      </c>
      <c r="E20" s="524" t="s">
        <v>1506</v>
      </c>
      <c r="F20" s="336"/>
      <c r="G20" s="702">
        <v>1103705613241</v>
      </c>
      <c r="H20" s="703"/>
      <c r="I20" s="337"/>
      <c r="J20" s="337"/>
      <c r="K20" s="338"/>
    </row>
    <row r="21" spans="1:12" ht="17.399999999999999" customHeight="1">
      <c r="A21" s="312">
        <v>17</v>
      </c>
      <c r="B21" s="312">
        <v>8255</v>
      </c>
      <c r="C21" s="522" t="s">
        <v>4</v>
      </c>
      <c r="D21" s="523" t="s">
        <v>1507</v>
      </c>
      <c r="E21" s="524" t="s">
        <v>1413</v>
      </c>
      <c r="F21" s="336"/>
      <c r="G21" s="702">
        <v>1103200514776</v>
      </c>
      <c r="H21" s="703"/>
      <c r="I21" s="337"/>
      <c r="J21" s="337"/>
      <c r="K21" s="338"/>
    </row>
    <row r="22" spans="1:12" ht="17.399999999999999" customHeight="1" thickBot="1">
      <c r="A22" s="312">
        <v>18</v>
      </c>
      <c r="B22" s="312">
        <v>8256</v>
      </c>
      <c r="C22" s="522" t="s">
        <v>7</v>
      </c>
      <c r="D22" s="523" t="s">
        <v>1508</v>
      </c>
      <c r="E22" s="524" t="s">
        <v>329</v>
      </c>
      <c r="F22" s="340"/>
      <c r="G22" s="714">
        <v>1459901948643</v>
      </c>
      <c r="H22" s="715"/>
      <c r="I22" s="337"/>
      <c r="J22" s="337"/>
      <c r="K22" s="338"/>
    </row>
    <row r="23" spans="1:12" ht="17.399999999999999" customHeight="1" thickTop="1">
      <c r="A23" s="312">
        <v>19</v>
      </c>
      <c r="B23" s="312">
        <v>8257</v>
      </c>
      <c r="C23" s="522" t="s">
        <v>4</v>
      </c>
      <c r="D23" s="523" t="s">
        <v>1509</v>
      </c>
      <c r="E23" s="524" t="s">
        <v>1510</v>
      </c>
      <c r="F23" s="341"/>
      <c r="G23" s="716">
        <v>1100300271678</v>
      </c>
      <c r="H23" s="717"/>
      <c r="I23" s="337"/>
      <c r="J23" s="337"/>
      <c r="K23" s="338"/>
    </row>
    <row r="24" spans="1:12" ht="17.399999999999999" customHeight="1" thickBot="1">
      <c r="A24" s="339">
        <v>20</v>
      </c>
      <c r="B24" s="312">
        <v>8258</v>
      </c>
      <c r="C24" s="522" t="s">
        <v>4</v>
      </c>
      <c r="D24" s="523" t="s">
        <v>1511</v>
      </c>
      <c r="E24" s="524" t="s">
        <v>570</v>
      </c>
      <c r="F24" s="312"/>
      <c r="G24" s="702">
        <v>1104301854352</v>
      </c>
      <c r="H24" s="703"/>
      <c r="I24" s="343"/>
      <c r="J24" s="343"/>
      <c r="K24" s="344"/>
    </row>
    <row r="25" spans="1:12" ht="17.25" customHeight="1" thickTop="1">
      <c r="A25" s="341">
        <v>21</v>
      </c>
      <c r="B25" s="312">
        <v>8259</v>
      </c>
      <c r="C25" s="522" t="s">
        <v>7</v>
      </c>
      <c r="D25" s="523" t="s">
        <v>1512</v>
      </c>
      <c r="E25" s="524" t="s">
        <v>1173</v>
      </c>
      <c r="F25" s="312"/>
      <c r="G25" s="702">
        <v>1101000739900</v>
      </c>
      <c r="H25" s="703"/>
      <c r="I25" s="345"/>
      <c r="J25" s="345"/>
      <c r="K25" s="346"/>
    </row>
    <row r="26" spans="1:12" ht="17.399999999999999" customHeight="1">
      <c r="A26" s="312">
        <v>22</v>
      </c>
      <c r="B26" s="312">
        <v>8260</v>
      </c>
      <c r="C26" s="522" t="s">
        <v>4</v>
      </c>
      <c r="D26" s="523" t="s">
        <v>1513</v>
      </c>
      <c r="E26" s="524" t="s">
        <v>1514</v>
      </c>
      <c r="F26" s="312"/>
      <c r="G26" s="702">
        <v>1800901791017</v>
      </c>
      <c r="H26" s="703"/>
      <c r="I26" s="337"/>
      <c r="J26" s="337"/>
      <c r="K26" s="338"/>
    </row>
    <row r="27" spans="1:12" ht="17.399999999999999" customHeight="1">
      <c r="A27" s="312">
        <v>23</v>
      </c>
      <c r="B27" s="312">
        <v>8261</v>
      </c>
      <c r="C27" s="522" t="s">
        <v>4</v>
      </c>
      <c r="D27" s="523" t="s">
        <v>1515</v>
      </c>
      <c r="E27" s="524" t="s">
        <v>1426</v>
      </c>
      <c r="F27" s="312"/>
      <c r="G27" s="702">
        <v>1104301841056</v>
      </c>
      <c r="H27" s="703"/>
      <c r="I27" s="337"/>
      <c r="J27" s="337"/>
      <c r="K27" s="338"/>
    </row>
    <row r="28" spans="1:12" ht="17.399999999999999" customHeight="1">
      <c r="A28" s="312">
        <v>24</v>
      </c>
      <c r="B28" s="312">
        <v>8262</v>
      </c>
      <c r="C28" s="522" t="s">
        <v>4</v>
      </c>
      <c r="D28" s="523" t="s">
        <v>1516</v>
      </c>
      <c r="E28" s="524" t="s">
        <v>1517</v>
      </c>
      <c r="F28" s="336"/>
      <c r="G28" s="706">
        <v>1101000769191</v>
      </c>
      <c r="H28" s="707"/>
      <c r="I28" s="347"/>
      <c r="J28" s="347"/>
      <c r="K28" s="338"/>
    </row>
    <row r="29" spans="1:12" ht="17.399999999999999" customHeight="1">
      <c r="A29" s="312">
        <v>25</v>
      </c>
      <c r="B29" s="312">
        <v>8263</v>
      </c>
      <c r="C29" s="522" t="s">
        <v>4</v>
      </c>
      <c r="D29" s="523" t="s">
        <v>1518</v>
      </c>
      <c r="E29" s="524" t="s">
        <v>1519</v>
      </c>
      <c r="F29" s="336"/>
      <c r="G29" s="702">
        <v>1104301843342</v>
      </c>
      <c r="H29" s="703"/>
      <c r="I29" s="251"/>
      <c r="J29" s="251"/>
      <c r="K29" s="252"/>
    </row>
    <row r="30" spans="1:12" ht="17.399999999999999" customHeight="1">
      <c r="A30" s="312">
        <v>26</v>
      </c>
      <c r="B30" s="312">
        <v>8264</v>
      </c>
      <c r="C30" s="522" t="s">
        <v>4</v>
      </c>
      <c r="D30" s="523" t="s">
        <v>1520</v>
      </c>
      <c r="E30" s="524" t="s">
        <v>1521</v>
      </c>
      <c r="F30" s="348"/>
      <c r="G30" s="702">
        <v>1104301862002</v>
      </c>
      <c r="H30" s="703"/>
      <c r="I30" s="251"/>
      <c r="J30" s="251"/>
      <c r="K30" s="252"/>
    </row>
    <row r="31" spans="1:12" ht="17.399999999999999" customHeight="1">
      <c r="A31" s="312">
        <v>27</v>
      </c>
      <c r="B31" s="312">
        <v>8265</v>
      </c>
      <c r="C31" s="522" t="s">
        <v>4</v>
      </c>
      <c r="D31" s="525" t="s">
        <v>1522</v>
      </c>
      <c r="E31" s="526" t="s">
        <v>1476</v>
      </c>
      <c r="F31" s="350"/>
      <c r="G31" s="704">
        <v>1459901938109</v>
      </c>
      <c r="H31" s="705"/>
      <c r="I31" s="337"/>
      <c r="J31" s="349"/>
      <c r="K31" s="252"/>
    </row>
    <row r="32" spans="1:12" ht="17.399999999999999" customHeight="1">
      <c r="A32" s="312">
        <v>28</v>
      </c>
      <c r="B32" s="312">
        <v>8266</v>
      </c>
      <c r="C32" s="535" t="s">
        <v>7</v>
      </c>
      <c r="D32" s="334" t="s">
        <v>1733</v>
      </c>
      <c r="E32" s="335" t="s">
        <v>579</v>
      </c>
      <c r="F32" s="336"/>
      <c r="G32" s="702">
        <v>1104301849383</v>
      </c>
      <c r="H32" s="703"/>
      <c r="I32" s="337"/>
      <c r="J32" s="337"/>
      <c r="K32" s="338"/>
      <c r="L32" s="202"/>
    </row>
    <row r="33" spans="1:11" ht="17.399999999999999" customHeight="1">
      <c r="A33" s="312">
        <v>29</v>
      </c>
      <c r="B33" s="312">
        <v>8267</v>
      </c>
      <c r="C33" s="522" t="s">
        <v>304</v>
      </c>
      <c r="D33" s="337" t="s">
        <v>1806</v>
      </c>
      <c r="E33" s="338" t="s">
        <v>1807</v>
      </c>
      <c r="F33" s="336"/>
      <c r="G33" s="653" t="s">
        <v>1808</v>
      </c>
      <c r="H33" s="654"/>
      <c r="I33" s="676" t="s">
        <v>1854</v>
      </c>
      <c r="J33" s="337"/>
      <c r="K33" s="338"/>
    </row>
    <row r="34" spans="1:11" ht="17.399999999999999" customHeight="1">
      <c r="A34" s="312">
        <v>30</v>
      </c>
      <c r="B34" s="312">
        <v>8309</v>
      </c>
      <c r="C34" s="535" t="s">
        <v>7</v>
      </c>
      <c r="D34" s="337" t="s">
        <v>1820</v>
      </c>
      <c r="E34" s="338" t="s">
        <v>1821</v>
      </c>
      <c r="F34" s="336"/>
      <c r="G34" s="702">
        <v>1101000767580</v>
      </c>
      <c r="H34" s="703"/>
      <c r="I34" s="337"/>
      <c r="J34" s="337"/>
      <c r="K34" s="338"/>
    </row>
    <row r="35" spans="1:11" ht="17.399999999999999" customHeight="1">
      <c r="A35" s="312">
        <v>31</v>
      </c>
      <c r="B35" s="312"/>
      <c r="C35" s="535"/>
      <c r="D35" s="337"/>
      <c r="E35" s="338"/>
      <c r="F35" s="336"/>
      <c r="G35" s="702"/>
      <c r="H35" s="703"/>
      <c r="I35" s="337"/>
      <c r="J35" s="337"/>
      <c r="K35" s="338"/>
    </row>
    <row r="36" spans="1:11" ht="17.399999999999999" customHeight="1">
      <c r="A36" s="312">
        <v>32</v>
      </c>
      <c r="B36" s="312"/>
      <c r="C36" s="342"/>
      <c r="D36" s="337"/>
      <c r="E36" s="338"/>
      <c r="F36" s="336"/>
      <c r="G36" s="337"/>
      <c r="H36" s="337"/>
      <c r="I36" s="337"/>
      <c r="J36" s="337"/>
      <c r="K36" s="338"/>
    </row>
    <row r="37" spans="1:11" ht="17.399999999999999" customHeight="1">
      <c r="A37" s="312">
        <v>33</v>
      </c>
      <c r="B37" s="312"/>
      <c r="C37" s="342"/>
      <c r="D37" s="337"/>
      <c r="E37" s="338"/>
      <c r="F37" s="336"/>
      <c r="G37" s="337"/>
      <c r="H37" s="337"/>
      <c r="I37" s="337"/>
      <c r="J37" s="337"/>
      <c r="K37" s="338"/>
    </row>
    <row r="38" spans="1:11" ht="17.399999999999999" customHeight="1">
      <c r="A38" s="312">
        <v>34</v>
      </c>
      <c r="B38" s="312"/>
      <c r="C38" s="342"/>
      <c r="D38" s="337"/>
      <c r="E38" s="338"/>
      <c r="F38" s="336"/>
      <c r="G38" s="337"/>
      <c r="H38" s="337"/>
      <c r="I38" s="337"/>
      <c r="J38" s="337"/>
      <c r="K38" s="338"/>
    </row>
    <row r="39" spans="1:11" ht="17.25" customHeight="1">
      <c r="A39" s="312">
        <v>35</v>
      </c>
      <c r="B39" s="312"/>
      <c r="C39" s="342"/>
      <c r="D39" s="337"/>
      <c r="E39" s="338"/>
      <c r="F39" s="351"/>
      <c r="G39" s="337"/>
      <c r="H39" s="337"/>
      <c r="I39" s="337"/>
      <c r="J39" s="337"/>
      <c r="K39" s="338"/>
    </row>
    <row r="40" spans="1:11" ht="15.75" customHeight="1">
      <c r="A40" s="312">
        <v>36</v>
      </c>
      <c r="B40" s="312"/>
      <c r="C40" s="342"/>
      <c r="D40" s="337"/>
      <c r="E40" s="338"/>
      <c r="F40" s="351"/>
      <c r="G40" s="331"/>
      <c r="H40" s="222"/>
      <c r="I40" s="331"/>
      <c r="J40" s="222"/>
      <c r="K40" s="332"/>
    </row>
    <row r="41" spans="1:11" ht="24">
      <c r="A41" s="312">
        <v>37</v>
      </c>
      <c r="B41" s="312"/>
      <c r="C41" s="342"/>
      <c r="D41" s="337"/>
      <c r="E41" s="338"/>
      <c r="F41" s="336"/>
      <c r="G41" s="352"/>
      <c r="H41" s="222"/>
      <c r="I41" s="352"/>
      <c r="J41" s="222"/>
      <c r="K41" s="332"/>
    </row>
    <row r="42" spans="1:11" ht="24">
      <c r="A42" s="312">
        <v>38</v>
      </c>
      <c r="B42" s="312"/>
      <c r="C42" s="342"/>
      <c r="D42" s="337"/>
      <c r="E42" s="338"/>
      <c r="F42" s="336"/>
      <c r="G42" s="251"/>
      <c r="H42" s="251"/>
      <c r="I42" s="251"/>
      <c r="J42" s="251"/>
      <c r="K42" s="252"/>
    </row>
    <row r="43" spans="1:11" ht="25.8">
      <c r="A43" s="312">
        <v>39</v>
      </c>
      <c r="B43" s="312"/>
      <c r="C43" s="342"/>
      <c r="D43" s="337"/>
      <c r="E43" s="338"/>
      <c r="F43" s="353"/>
      <c r="G43" s="354"/>
      <c r="H43" s="354"/>
      <c r="I43" s="354"/>
      <c r="J43" s="354"/>
      <c r="K43" s="355"/>
    </row>
    <row r="44" spans="1:11" ht="25.8">
      <c r="A44" s="312">
        <v>40</v>
      </c>
      <c r="B44" s="312"/>
      <c r="C44" s="342"/>
      <c r="D44" s="337"/>
      <c r="E44" s="338"/>
      <c r="F44" s="353"/>
      <c r="G44" s="354"/>
      <c r="H44" s="354"/>
      <c r="I44" s="354"/>
      <c r="J44" s="354"/>
      <c r="K44" s="355"/>
    </row>
    <row r="45" spans="1:11" ht="22.2">
      <c r="A45" s="81"/>
      <c r="B45" s="81"/>
      <c r="C45" s="98"/>
      <c r="D45" s="91"/>
      <c r="E45" s="92"/>
      <c r="F45" s="203"/>
      <c r="G45" s="204"/>
      <c r="H45" s="204"/>
      <c r="I45" s="204"/>
      <c r="J45" s="204"/>
      <c r="K45" s="205"/>
    </row>
    <row r="46" spans="1:11"/>
    <row r="47" spans="1:11"/>
    <row r="48" spans="1:11"/>
    <row r="49" spans="2:3"/>
    <row r="50" spans="2:3"/>
    <row r="51" spans="2:3">
      <c r="B51" s="200" t="s">
        <v>8</v>
      </c>
      <c r="C51" s="200">
        <f>COUNTIF(C5:C45,"เด็กชาย")</f>
        <v>14</v>
      </c>
    </row>
    <row r="52" spans="2:3">
      <c r="B52" s="200" t="s">
        <v>11</v>
      </c>
      <c r="C52" s="200">
        <f>COUNTIF(C5:C45,"เด็กหญิง")</f>
        <v>15</v>
      </c>
    </row>
    <row r="53" spans="2:3">
      <c r="C53" s="200">
        <f>SUM(C51:C52)</f>
        <v>29</v>
      </c>
    </row>
    <row r="54" spans="2:3"/>
    <row r="55" spans="2:3"/>
    <row r="56" spans="2:3"/>
    <row r="57" spans="2:3"/>
    <row r="58" spans="2:3"/>
    <row r="59" spans="2:3"/>
    <row r="60" spans="2:3"/>
    <row r="61" spans="2:3"/>
  </sheetData>
  <sortState ref="B5:F22">
    <sortCondition ref="B5:B22"/>
  </sortState>
  <customSheetViews>
    <customSheetView guid="{56EDC057-306A-408D-B0FD-5D29C1CAD787}" scale="120" showPageBreaks="1" fitToPage="1" printArea="1" hiddenRows="1" hiddenColumns="1" topLeftCell="A19">
      <selection activeCell="H41" sqref="H41"/>
      <pageMargins left="0.70866141732283472" right="0.70866141732283472" top="0.51181102362204722" bottom="0.39370078740157483" header="0.27559055118110237" footer="0.27559055118110237"/>
      <pageSetup paperSize="9" scale="95" fitToHeight="0" orientation="portrait" r:id="rId1"/>
    </customSheetView>
    <customSheetView guid="{961BCA82-BD05-40E7-86D3-57E43A60794D}" scale="120" showPageBreaks="1" fitToPage="1" printArea="1" hiddenRows="1" hiddenColumns="1" topLeftCell="A19">
      <selection activeCell="H41" sqref="H41"/>
      <pageMargins left="0.70866141732283472" right="0.70866141732283472" top="0.51181102362204722" bottom="0.39370078740157483" header="0.27559055118110237" footer="0.27559055118110237"/>
      <pageSetup paperSize="9" scale="94" fitToHeight="0" orientation="portrait" r:id="rId2"/>
    </customSheetView>
    <customSheetView guid="{CC1544AC-A701-4C0E-A140-8075A6E63E4E}" scale="120" showPageBreaks="1" fitToPage="1" printArea="1" hiddenRows="1" hiddenColumns="1">
      <selection activeCell="G8" sqref="G8"/>
      <pageMargins left="0.70866141732283472" right="0.70866141732283472" top="0.51181102362204722" bottom="0.39370078740157483" header="0.27559055118110237" footer="0.27559055118110237"/>
      <pageSetup paperSize="9" scale="94" fitToHeight="0" orientation="portrait" r:id="rId3"/>
    </customSheetView>
    <customSheetView guid="{EA7770B0-9E8D-4B7A-86A1-8A3360A78773}" scale="120" showPageBreaks="1" fitToPage="1" printArea="1" hiddenRows="1" hiddenColumns="1" topLeftCell="A19">
      <selection activeCell="C18" sqref="C18:E29"/>
      <pageMargins left="0.70866141732283472" right="0.70866141732283472" top="0.51181102362204722" bottom="0.39370078740157483" header="0.27559055118110237" footer="0.27559055118110237"/>
      <pageSetup paperSize="9" scale="95" fitToHeight="0" orientation="portrait" r:id="rId4"/>
    </customSheetView>
    <customSheetView guid="{FF8316E1-40F7-472B-A7E4-36F937EFBF40}" scale="120" fitToPage="1" hiddenRows="1" hiddenColumns="1">
      <selection activeCell="B5" sqref="B5"/>
      <pageMargins left="0.70866141732283472" right="0.70866141732283472" top="0.51181102362204722" bottom="0.39370078740157483" header="0.27559055118110237" footer="0.27559055118110237"/>
      <pageSetup paperSize="9" scale="95" fitToHeight="0" orientation="portrait" r:id="rId5"/>
    </customSheetView>
    <customSheetView guid="{B62A0AE4-F8E4-4480-B3DB-FE48C90F4F01}" scale="120" fitToPage="1" hiddenRows="1" hiddenColumns="1" topLeftCell="A19">
      <selection activeCell="H41" sqref="H41"/>
      <pageMargins left="0.70866141732283472" right="0.70866141732283472" top="0.51181102362204722" bottom="0.39370078740157483" header="0.27559055118110237" footer="0.27559055118110237"/>
      <pageSetup paperSize="9" scale="95" fitToHeight="0" orientation="portrait" r:id="rId6"/>
    </customSheetView>
  </customSheetViews>
  <mergeCells count="34">
    <mergeCell ref="G35:H35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34:H34"/>
    <mergeCell ref="G6:H6"/>
    <mergeCell ref="G7:H7"/>
    <mergeCell ref="G8:H8"/>
    <mergeCell ref="G9:H9"/>
    <mergeCell ref="G10:H10"/>
    <mergeCell ref="A1:K1"/>
    <mergeCell ref="A2:K2"/>
    <mergeCell ref="A3:K3"/>
    <mergeCell ref="C4:E4"/>
    <mergeCell ref="G5:H5"/>
    <mergeCell ref="G32:H32"/>
    <mergeCell ref="G25:H25"/>
    <mergeCell ref="G31:H31"/>
    <mergeCell ref="G26:H26"/>
    <mergeCell ref="G27:H27"/>
    <mergeCell ref="G30:H30"/>
    <mergeCell ref="G28:H28"/>
    <mergeCell ref="G29:H29"/>
  </mergeCells>
  <pageMargins left="0.70866141732283472" right="0.70866141732283472" top="0.51181102362204722" bottom="0.39370078740157483" header="0.27559055118110237" footer="0.27559055118110237"/>
  <pageSetup paperSize="9" scale="93" fitToHeight="0" orientation="portrait" r:id="rId7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3">
    <tabColor rgb="FF66FFFF"/>
    <pageSetUpPr fitToPage="1"/>
  </sheetPr>
  <dimension ref="A1:N96"/>
  <sheetViews>
    <sheetView showWhiteSpace="0" topLeftCell="A19" zoomScaleNormal="100" zoomScalePageLayoutView="140" workbookViewId="0">
      <selection activeCell="B34" sqref="B34"/>
    </sheetView>
  </sheetViews>
  <sheetFormatPr defaultColWidth="0" defaultRowHeight="21"/>
  <cols>
    <col min="1" max="1" width="5" style="1" customWidth="1"/>
    <col min="2" max="2" width="9.88671875" style="1" customWidth="1"/>
    <col min="3" max="3" width="8" style="15" customWidth="1"/>
    <col min="4" max="4" width="11" style="1" customWidth="1"/>
    <col min="5" max="5" width="14.44140625" style="1" customWidth="1"/>
    <col min="6" max="12" width="8.109375" style="1" customWidth="1"/>
    <col min="13" max="13" width="8.109375" customWidth="1"/>
    <col min="14" max="14" width="8.109375" style="1" customWidth="1"/>
    <col min="15" max="16384" width="8.109375" style="1" hidden="1"/>
  </cols>
  <sheetData>
    <row r="1" spans="1:14" ht="18.600000000000001" customHeight="1">
      <c r="A1" s="724" t="s">
        <v>316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4" ht="18.600000000000001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4" ht="18.600000000000001" customHeight="1">
      <c r="A3" s="836" t="s">
        <v>317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</row>
    <row r="4" spans="1:14" ht="26.25" customHeight="1">
      <c r="A4" s="62" t="s">
        <v>0</v>
      </c>
      <c r="B4" s="62" t="s">
        <v>1</v>
      </c>
      <c r="C4" s="701" t="s">
        <v>2</v>
      </c>
      <c r="D4" s="701"/>
      <c r="E4" s="726"/>
      <c r="F4" s="277" t="s">
        <v>3</v>
      </c>
      <c r="G4" s="416"/>
      <c r="H4" s="416"/>
      <c r="I4" s="235"/>
      <c r="J4" s="235"/>
      <c r="K4" s="305"/>
    </row>
    <row r="5" spans="1:14" ht="18.600000000000001" customHeight="1">
      <c r="A5" s="63">
        <v>1</v>
      </c>
      <c r="B5" s="273">
        <v>6795</v>
      </c>
      <c r="C5" s="426" t="s">
        <v>4</v>
      </c>
      <c r="D5" s="405" t="s">
        <v>412</v>
      </c>
      <c r="E5" s="427" t="s">
        <v>414</v>
      </c>
      <c r="F5" s="273" t="s">
        <v>69</v>
      </c>
      <c r="G5" s="428" t="s">
        <v>413</v>
      </c>
      <c r="H5" s="428"/>
      <c r="I5" s="235"/>
      <c r="J5" s="235"/>
      <c r="K5" s="305"/>
      <c r="L5" s="29"/>
      <c r="M5" s="29"/>
    </row>
    <row r="6" spans="1:14" ht="18.600000000000001" customHeight="1">
      <c r="A6" s="63">
        <v>2</v>
      </c>
      <c r="B6" s="263">
        <v>7195</v>
      </c>
      <c r="C6" s="404" t="s">
        <v>4</v>
      </c>
      <c r="D6" s="249" t="s">
        <v>602</v>
      </c>
      <c r="E6" s="288" t="s">
        <v>603</v>
      </c>
      <c r="F6" s="263"/>
      <c r="G6" s="249" t="s">
        <v>604</v>
      </c>
      <c r="H6" s="416"/>
      <c r="I6" s="235"/>
      <c r="J6" s="235"/>
      <c r="K6" s="305"/>
      <c r="L6" s="29"/>
      <c r="M6" s="29"/>
    </row>
    <row r="7" spans="1:14" ht="18.600000000000001" customHeight="1">
      <c r="A7" s="63">
        <v>3</v>
      </c>
      <c r="B7" s="263">
        <v>7207</v>
      </c>
      <c r="C7" s="420" t="s">
        <v>4</v>
      </c>
      <c r="D7" s="249" t="s">
        <v>605</v>
      </c>
      <c r="E7" s="288" t="s">
        <v>606</v>
      </c>
      <c r="F7" s="263"/>
      <c r="G7" s="249" t="s">
        <v>607</v>
      </c>
      <c r="H7" s="416"/>
      <c r="I7" s="235"/>
      <c r="J7" s="235"/>
      <c r="K7" s="305"/>
      <c r="L7" s="29"/>
      <c r="M7" s="29"/>
    </row>
    <row r="8" spans="1:14" ht="18.600000000000001" customHeight="1">
      <c r="A8" s="63">
        <v>4</v>
      </c>
      <c r="B8" s="263">
        <v>7216</v>
      </c>
      <c r="C8" s="404" t="s">
        <v>4</v>
      </c>
      <c r="D8" s="249" t="s">
        <v>451</v>
      </c>
      <c r="E8" s="288" t="s">
        <v>452</v>
      </c>
      <c r="F8" s="263"/>
      <c r="G8" s="249" t="s">
        <v>453</v>
      </c>
      <c r="H8" s="416"/>
      <c r="I8" s="235"/>
      <c r="J8" s="235"/>
      <c r="K8" s="305"/>
      <c r="L8" s="29"/>
      <c r="M8" s="29"/>
    </row>
    <row r="9" spans="1:14" ht="18.600000000000001" customHeight="1">
      <c r="A9" s="63">
        <v>5</v>
      </c>
      <c r="B9" s="263">
        <v>7235</v>
      </c>
      <c r="C9" s="447" t="s">
        <v>7</v>
      </c>
      <c r="D9" s="249" t="s">
        <v>608</v>
      </c>
      <c r="E9" s="288" t="s">
        <v>609</v>
      </c>
      <c r="F9" s="263"/>
      <c r="G9" s="249" t="s">
        <v>610</v>
      </c>
      <c r="H9" s="416"/>
      <c r="I9" s="235"/>
      <c r="J9" s="235"/>
      <c r="K9" s="317"/>
      <c r="L9" s="29"/>
      <c r="M9" s="29"/>
      <c r="N9" s="88"/>
    </row>
    <row r="10" spans="1:14" ht="18.600000000000001" customHeight="1">
      <c r="A10" s="63">
        <v>6</v>
      </c>
      <c r="B10" s="263">
        <v>7246</v>
      </c>
      <c r="C10" s="404" t="s">
        <v>7</v>
      </c>
      <c r="D10" s="249" t="s">
        <v>611</v>
      </c>
      <c r="E10" s="288" t="s">
        <v>612</v>
      </c>
      <c r="F10" s="263"/>
      <c r="G10" s="249" t="s">
        <v>613</v>
      </c>
      <c r="H10" s="416"/>
      <c r="I10" s="235"/>
      <c r="J10" s="235"/>
      <c r="K10" s="305"/>
      <c r="L10" s="29"/>
      <c r="M10" s="29"/>
    </row>
    <row r="11" spans="1:14" ht="18.600000000000001" customHeight="1">
      <c r="A11" s="63">
        <v>7</v>
      </c>
      <c r="B11" s="263">
        <v>7263</v>
      </c>
      <c r="C11" s="404" t="s">
        <v>4</v>
      </c>
      <c r="D11" s="249" t="s">
        <v>471</v>
      </c>
      <c r="E11" s="288" t="s">
        <v>472</v>
      </c>
      <c r="F11" s="263"/>
      <c r="G11" s="416" t="s">
        <v>473</v>
      </c>
      <c r="H11" s="416"/>
      <c r="I11" s="235"/>
      <c r="J11" s="235"/>
      <c r="K11" s="305"/>
      <c r="L11" s="29"/>
      <c r="M11" s="29"/>
    </row>
    <row r="12" spans="1:14" ht="18.600000000000001" customHeight="1">
      <c r="A12" s="63">
        <v>8</v>
      </c>
      <c r="B12" s="263">
        <v>7271</v>
      </c>
      <c r="C12" s="404" t="s">
        <v>7</v>
      </c>
      <c r="D12" s="249" t="s">
        <v>614</v>
      </c>
      <c r="E12" s="288" t="s">
        <v>615</v>
      </c>
      <c r="F12" s="263"/>
      <c r="G12" s="249" t="s">
        <v>616</v>
      </c>
      <c r="H12" s="416"/>
      <c r="I12" s="235"/>
      <c r="J12" s="235"/>
      <c r="K12" s="317"/>
      <c r="L12" s="29"/>
      <c r="M12" s="29"/>
      <c r="N12" s="88"/>
    </row>
    <row r="13" spans="1:14" ht="18.600000000000001" customHeight="1">
      <c r="A13" s="63">
        <v>9</v>
      </c>
      <c r="B13" s="263">
        <v>7278</v>
      </c>
      <c r="C13" s="420" t="s">
        <v>7</v>
      </c>
      <c r="D13" s="249" t="s">
        <v>617</v>
      </c>
      <c r="E13" s="288" t="s">
        <v>618</v>
      </c>
      <c r="F13" s="263"/>
      <c r="G13" s="249" t="s">
        <v>619</v>
      </c>
      <c r="H13" s="416"/>
      <c r="I13" s="235"/>
      <c r="J13" s="235"/>
      <c r="K13" s="305"/>
      <c r="L13" s="29"/>
      <c r="M13" s="29"/>
    </row>
    <row r="14" spans="1:14" ht="18.600000000000001" customHeight="1">
      <c r="A14" s="63">
        <v>10</v>
      </c>
      <c r="B14" s="263">
        <v>7279</v>
      </c>
      <c r="C14" s="404" t="s">
        <v>4</v>
      </c>
      <c r="D14" s="378" t="s">
        <v>550</v>
      </c>
      <c r="E14" s="379" t="s">
        <v>551</v>
      </c>
      <c r="F14" s="263"/>
      <c r="G14" s="249" t="s">
        <v>552</v>
      </c>
      <c r="H14" s="416"/>
      <c r="I14" s="235"/>
      <c r="J14" s="235"/>
      <c r="K14" s="305"/>
      <c r="L14" s="29"/>
      <c r="M14" s="29"/>
    </row>
    <row r="15" spans="1:14" ht="18.600000000000001" customHeight="1">
      <c r="A15" s="63">
        <v>11</v>
      </c>
      <c r="B15" s="263">
        <v>7364</v>
      </c>
      <c r="C15" s="404" t="s">
        <v>7</v>
      </c>
      <c r="D15" s="378" t="s">
        <v>558</v>
      </c>
      <c r="E15" s="379" t="s">
        <v>1794</v>
      </c>
      <c r="F15" s="263"/>
      <c r="G15" s="249" t="s">
        <v>559</v>
      </c>
      <c r="H15" s="416"/>
      <c r="I15" s="235"/>
      <c r="J15" s="235"/>
      <c r="K15" s="236"/>
      <c r="L15" s="29"/>
      <c r="M15" s="29"/>
      <c r="N15" s="88"/>
    </row>
    <row r="16" spans="1:14" ht="18.600000000000001" customHeight="1">
      <c r="A16" s="63">
        <v>12</v>
      </c>
      <c r="B16" s="263">
        <v>7367</v>
      </c>
      <c r="C16" s="404" t="s">
        <v>7</v>
      </c>
      <c r="D16" s="249" t="s">
        <v>480</v>
      </c>
      <c r="E16" s="288" t="s">
        <v>481</v>
      </c>
      <c r="F16" s="263"/>
      <c r="G16" s="416" t="s">
        <v>482</v>
      </c>
      <c r="H16" s="416"/>
      <c r="I16" s="235"/>
      <c r="J16" s="235"/>
      <c r="K16" s="236"/>
      <c r="L16" s="29"/>
      <c r="M16" s="29"/>
      <c r="N16" s="88"/>
    </row>
    <row r="17" spans="1:14" ht="18.600000000000001" customHeight="1">
      <c r="A17" s="63">
        <v>13</v>
      </c>
      <c r="B17" s="263">
        <v>7377</v>
      </c>
      <c r="C17" s="420" t="s">
        <v>7</v>
      </c>
      <c r="D17" s="249" t="s">
        <v>620</v>
      </c>
      <c r="E17" s="288" t="s">
        <v>621</v>
      </c>
      <c r="F17" s="263"/>
      <c r="G17" s="249" t="s">
        <v>622</v>
      </c>
      <c r="H17" s="416"/>
      <c r="I17" s="235"/>
      <c r="J17" s="235"/>
      <c r="K17" s="317"/>
      <c r="L17" s="29"/>
      <c r="M17" s="29"/>
      <c r="N17" s="88"/>
    </row>
    <row r="18" spans="1:14" ht="18.600000000000001" customHeight="1">
      <c r="A18" s="63">
        <v>14</v>
      </c>
      <c r="B18" s="263">
        <v>7400</v>
      </c>
      <c r="C18" s="447" t="s">
        <v>7</v>
      </c>
      <c r="D18" s="249" t="s">
        <v>109</v>
      </c>
      <c r="E18" s="288" t="s">
        <v>623</v>
      </c>
      <c r="F18" s="263"/>
      <c r="G18" s="249" t="s">
        <v>624</v>
      </c>
      <c r="H18" s="416"/>
      <c r="I18" s="235"/>
      <c r="J18" s="235"/>
      <c r="K18" s="305"/>
      <c r="L18" s="29"/>
      <c r="M18" s="29"/>
    </row>
    <row r="19" spans="1:14" ht="18.600000000000001" customHeight="1">
      <c r="A19" s="63">
        <v>15</v>
      </c>
      <c r="B19" s="263">
        <v>7435</v>
      </c>
      <c r="C19" s="404" t="s">
        <v>7</v>
      </c>
      <c r="D19" s="249" t="s">
        <v>625</v>
      </c>
      <c r="E19" s="288" t="s">
        <v>626</v>
      </c>
      <c r="F19" s="263"/>
      <c r="G19" s="249" t="s">
        <v>627</v>
      </c>
      <c r="H19" s="416"/>
      <c r="I19" s="235"/>
      <c r="J19" s="235"/>
      <c r="K19" s="305"/>
      <c r="L19" s="29"/>
      <c r="M19" s="29"/>
    </row>
    <row r="20" spans="1:14" ht="18.600000000000001" customHeight="1">
      <c r="A20" s="63">
        <v>16</v>
      </c>
      <c r="B20" s="263">
        <v>7446</v>
      </c>
      <c r="C20" s="404" t="s">
        <v>7</v>
      </c>
      <c r="D20" s="249" t="s">
        <v>628</v>
      </c>
      <c r="E20" s="288" t="s">
        <v>629</v>
      </c>
      <c r="F20" s="263"/>
      <c r="G20" s="249" t="s">
        <v>630</v>
      </c>
      <c r="H20" s="416"/>
      <c r="I20" s="235"/>
      <c r="J20" s="235"/>
      <c r="K20" s="305"/>
      <c r="L20" s="29"/>
      <c r="M20" s="29"/>
    </row>
    <row r="21" spans="1:14" ht="18.600000000000001" customHeight="1">
      <c r="A21" s="63">
        <v>17</v>
      </c>
      <c r="B21" s="263">
        <v>7448</v>
      </c>
      <c r="C21" s="404" t="s">
        <v>7</v>
      </c>
      <c r="D21" s="249" t="s">
        <v>631</v>
      </c>
      <c r="E21" s="288" t="s">
        <v>13</v>
      </c>
      <c r="F21" s="263"/>
      <c r="G21" s="249" t="s">
        <v>632</v>
      </c>
      <c r="H21" s="416"/>
      <c r="I21" s="235"/>
      <c r="J21" s="235"/>
      <c r="K21" s="305"/>
      <c r="L21" s="29"/>
      <c r="M21" s="29"/>
    </row>
    <row r="22" spans="1:14" ht="18.600000000000001" customHeight="1">
      <c r="A22" s="63">
        <v>18</v>
      </c>
      <c r="B22" s="263">
        <v>7451</v>
      </c>
      <c r="C22" s="404" t="s">
        <v>4</v>
      </c>
      <c r="D22" s="249" t="s">
        <v>633</v>
      </c>
      <c r="E22" s="288" t="s">
        <v>634</v>
      </c>
      <c r="F22" s="263"/>
      <c r="G22" s="249" t="s">
        <v>635</v>
      </c>
      <c r="H22" s="416"/>
      <c r="I22" s="235"/>
      <c r="J22" s="235"/>
      <c r="K22" s="305"/>
      <c r="L22" s="29"/>
      <c r="M22" s="29"/>
    </row>
    <row r="23" spans="1:14" ht="18.600000000000001" customHeight="1">
      <c r="A23" s="63">
        <v>19</v>
      </c>
      <c r="B23" s="263">
        <v>7457</v>
      </c>
      <c r="C23" s="404" t="s">
        <v>4</v>
      </c>
      <c r="D23" s="249" t="s">
        <v>636</v>
      </c>
      <c r="E23" s="288" t="s">
        <v>637</v>
      </c>
      <c r="F23" s="263"/>
      <c r="G23" s="249" t="s">
        <v>638</v>
      </c>
      <c r="H23" s="416"/>
      <c r="I23" s="235"/>
      <c r="J23" s="235"/>
      <c r="K23" s="305"/>
      <c r="L23" s="29"/>
      <c r="M23" s="29"/>
    </row>
    <row r="24" spans="1:14" ht="18.600000000000001" customHeight="1">
      <c r="A24" s="63">
        <v>20</v>
      </c>
      <c r="B24" s="263">
        <v>7459</v>
      </c>
      <c r="C24" s="404" t="s">
        <v>4</v>
      </c>
      <c r="D24" s="249" t="s">
        <v>639</v>
      </c>
      <c r="E24" s="288" t="s">
        <v>640</v>
      </c>
      <c r="F24" s="263"/>
      <c r="G24" s="249" t="s">
        <v>641</v>
      </c>
      <c r="H24" s="416"/>
      <c r="I24" s="235"/>
      <c r="J24" s="235"/>
      <c r="K24" s="305"/>
      <c r="L24" s="29"/>
      <c r="M24" s="29"/>
    </row>
    <row r="25" spans="1:14" ht="18.600000000000001" customHeight="1">
      <c r="A25" s="63">
        <v>21</v>
      </c>
      <c r="B25" s="263">
        <v>7460</v>
      </c>
      <c r="C25" s="404" t="s">
        <v>4</v>
      </c>
      <c r="D25" s="249" t="s">
        <v>642</v>
      </c>
      <c r="E25" s="288" t="s">
        <v>643</v>
      </c>
      <c r="F25" s="263"/>
      <c r="G25" s="249" t="s">
        <v>644</v>
      </c>
      <c r="H25" s="416"/>
      <c r="I25" s="235"/>
      <c r="J25" s="235"/>
      <c r="K25" s="305"/>
      <c r="L25" s="29"/>
      <c r="M25" s="29"/>
    </row>
    <row r="26" spans="1:14" ht="18.600000000000001" customHeight="1">
      <c r="A26" s="63">
        <v>22</v>
      </c>
      <c r="B26" s="263">
        <v>7464</v>
      </c>
      <c r="C26" s="404" t="s">
        <v>7</v>
      </c>
      <c r="D26" s="249" t="s">
        <v>645</v>
      </c>
      <c r="E26" s="288" t="s">
        <v>646</v>
      </c>
      <c r="F26" s="263"/>
      <c r="G26" s="249" t="s">
        <v>647</v>
      </c>
      <c r="H26" s="416"/>
      <c r="I26" s="235"/>
      <c r="J26" s="235"/>
      <c r="K26" s="305"/>
      <c r="L26" s="29"/>
      <c r="M26" s="29"/>
    </row>
    <row r="27" spans="1:14" ht="18.600000000000001" customHeight="1">
      <c r="A27" s="63">
        <v>23</v>
      </c>
      <c r="B27" s="263">
        <v>7466</v>
      </c>
      <c r="C27" s="404" t="s">
        <v>7</v>
      </c>
      <c r="D27" s="249" t="s">
        <v>648</v>
      </c>
      <c r="E27" s="288" t="s">
        <v>649</v>
      </c>
      <c r="F27" s="263"/>
      <c r="G27" s="249" t="s">
        <v>650</v>
      </c>
      <c r="H27" s="416"/>
      <c r="I27" s="235"/>
      <c r="J27" s="235"/>
      <c r="K27" s="305"/>
      <c r="L27" s="29"/>
      <c r="M27" s="29"/>
    </row>
    <row r="28" spans="1:14" ht="18.600000000000001" customHeight="1">
      <c r="A28" s="63">
        <v>24</v>
      </c>
      <c r="B28" s="263">
        <v>7583</v>
      </c>
      <c r="C28" s="404" t="s">
        <v>7</v>
      </c>
      <c r="D28" s="249" t="s">
        <v>651</v>
      </c>
      <c r="E28" s="288" t="s">
        <v>652</v>
      </c>
      <c r="F28" s="263"/>
      <c r="G28" s="249" t="s">
        <v>653</v>
      </c>
      <c r="H28" s="416"/>
      <c r="I28" s="235"/>
      <c r="J28" s="235"/>
      <c r="K28" s="305"/>
      <c r="L28" s="29"/>
      <c r="M28" s="29"/>
    </row>
    <row r="29" spans="1:14" ht="18.600000000000001" customHeight="1">
      <c r="A29" s="63">
        <v>25</v>
      </c>
      <c r="B29" s="263">
        <v>7736</v>
      </c>
      <c r="C29" s="404" t="s">
        <v>7</v>
      </c>
      <c r="D29" s="249" t="s">
        <v>659</v>
      </c>
      <c r="E29" s="288" t="s">
        <v>660</v>
      </c>
      <c r="F29" s="263"/>
      <c r="G29" s="249" t="s">
        <v>661</v>
      </c>
      <c r="H29" s="416"/>
      <c r="I29" s="235"/>
      <c r="J29" s="235"/>
      <c r="K29" s="305"/>
      <c r="L29" s="29"/>
      <c r="M29" s="29"/>
    </row>
    <row r="30" spans="1:14" ht="18.600000000000001" customHeight="1">
      <c r="A30" s="63">
        <v>26</v>
      </c>
      <c r="B30" s="263">
        <v>7748</v>
      </c>
      <c r="C30" s="447" t="s">
        <v>4</v>
      </c>
      <c r="D30" s="249" t="s">
        <v>662</v>
      </c>
      <c r="E30" s="288" t="s">
        <v>663</v>
      </c>
      <c r="F30" s="263"/>
      <c r="G30" s="249" t="s">
        <v>664</v>
      </c>
      <c r="H30" s="416"/>
      <c r="I30" s="235"/>
      <c r="J30" s="235"/>
      <c r="K30" s="305"/>
      <c r="L30" s="29"/>
      <c r="M30" s="29"/>
    </row>
    <row r="31" spans="1:14" ht="18.600000000000001" customHeight="1">
      <c r="A31" s="63">
        <v>27</v>
      </c>
      <c r="B31" s="263">
        <v>7749</v>
      </c>
      <c r="C31" s="404" t="s">
        <v>4</v>
      </c>
      <c r="D31" s="249" t="s">
        <v>665</v>
      </c>
      <c r="E31" s="288" t="s">
        <v>585</v>
      </c>
      <c r="F31" s="263"/>
      <c r="G31" s="249" t="s">
        <v>666</v>
      </c>
      <c r="H31" s="416"/>
      <c r="I31" s="657" t="s">
        <v>667</v>
      </c>
      <c r="J31" s="235"/>
      <c r="K31" s="305"/>
    </row>
    <row r="32" spans="1:14" ht="18.600000000000001" customHeight="1">
      <c r="A32" s="63">
        <v>28</v>
      </c>
      <c r="B32" s="263">
        <v>7751</v>
      </c>
      <c r="C32" s="404" t="s">
        <v>4</v>
      </c>
      <c r="D32" s="249" t="s">
        <v>668</v>
      </c>
      <c r="E32" s="288" t="s">
        <v>585</v>
      </c>
      <c r="F32" s="263"/>
      <c r="G32" s="249" t="s">
        <v>669</v>
      </c>
      <c r="H32" s="416"/>
      <c r="I32" s="657" t="s">
        <v>670</v>
      </c>
      <c r="J32" s="235"/>
      <c r="K32" s="305"/>
    </row>
    <row r="33" spans="1:14" ht="18.600000000000001" customHeight="1">
      <c r="A33" s="63">
        <v>29</v>
      </c>
      <c r="B33" s="263">
        <v>7805</v>
      </c>
      <c r="C33" s="404" t="s">
        <v>4</v>
      </c>
      <c r="D33" s="249" t="s">
        <v>448</v>
      </c>
      <c r="E33" s="288" t="s">
        <v>588</v>
      </c>
      <c r="F33" s="263"/>
      <c r="G33" s="446" t="s">
        <v>589</v>
      </c>
      <c r="H33" s="416"/>
      <c r="I33" s="235"/>
      <c r="J33" s="235"/>
      <c r="K33" s="305"/>
      <c r="L33" s="29"/>
      <c r="M33" s="29"/>
    </row>
    <row r="34" spans="1:14" ht="18.600000000000001" customHeight="1">
      <c r="A34" s="63">
        <v>30</v>
      </c>
      <c r="B34" s="263">
        <v>7897</v>
      </c>
      <c r="C34" s="404" t="s">
        <v>4</v>
      </c>
      <c r="D34" s="249" t="s">
        <v>671</v>
      </c>
      <c r="E34" s="288" t="s">
        <v>663</v>
      </c>
      <c r="F34" s="263"/>
      <c r="G34" s="414" t="s">
        <v>672</v>
      </c>
      <c r="H34" s="416"/>
      <c r="I34" s="235"/>
      <c r="J34" s="235"/>
      <c r="K34" s="236"/>
      <c r="L34" s="29"/>
      <c r="M34" s="29"/>
      <c r="N34" s="88"/>
    </row>
    <row r="35" spans="1:14" ht="18" customHeight="1">
      <c r="A35" s="63">
        <v>31</v>
      </c>
      <c r="B35" s="263">
        <v>7905</v>
      </c>
      <c r="C35" s="404" t="s">
        <v>4</v>
      </c>
      <c r="D35" s="249" t="s">
        <v>673</v>
      </c>
      <c r="E35" s="288" t="s">
        <v>674</v>
      </c>
      <c r="F35" s="263"/>
      <c r="G35" s="414" t="s">
        <v>675</v>
      </c>
      <c r="H35" s="416"/>
      <c r="I35" s="235"/>
      <c r="J35" s="235"/>
      <c r="K35" s="305"/>
    </row>
    <row r="36" spans="1:14" ht="18.600000000000001" customHeight="1">
      <c r="A36" s="63">
        <v>32</v>
      </c>
      <c r="B36" s="273">
        <v>8017</v>
      </c>
      <c r="C36" s="426" t="s">
        <v>8</v>
      </c>
      <c r="D36" s="405" t="s">
        <v>1830</v>
      </c>
      <c r="E36" s="427" t="s">
        <v>1831</v>
      </c>
      <c r="F36" s="263">
        <v>2565</v>
      </c>
      <c r="G36" s="664" t="s">
        <v>1832</v>
      </c>
      <c r="H36" s="663"/>
      <c r="I36" s="281" t="s">
        <v>1833</v>
      </c>
      <c r="J36" s="235"/>
      <c r="K36" s="305"/>
      <c r="L36" s="29"/>
      <c r="M36" s="29"/>
    </row>
    <row r="37" spans="1:14" ht="17.25" customHeight="1">
      <c r="A37" s="63">
        <v>33</v>
      </c>
      <c r="B37" s="263">
        <v>8045</v>
      </c>
      <c r="C37" s="404" t="s">
        <v>7</v>
      </c>
      <c r="D37" s="249" t="s">
        <v>679</v>
      </c>
      <c r="E37" s="288" t="s">
        <v>680</v>
      </c>
      <c r="F37" s="263">
        <v>2565</v>
      </c>
      <c r="G37" s="798">
        <v>1104301447901</v>
      </c>
      <c r="H37" s="799"/>
      <c r="I37" s="238"/>
      <c r="J37" s="235"/>
      <c r="K37" s="305"/>
    </row>
    <row r="38" spans="1:14" ht="18.600000000000001" customHeight="1">
      <c r="A38" s="63">
        <v>34</v>
      </c>
      <c r="B38" s="263">
        <v>8174</v>
      </c>
      <c r="C38" s="404" t="s">
        <v>4</v>
      </c>
      <c r="D38" s="249" t="s">
        <v>654</v>
      </c>
      <c r="E38" s="288" t="s">
        <v>498</v>
      </c>
      <c r="F38" s="263">
        <v>2566</v>
      </c>
      <c r="G38" s="798">
        <v>1103704704706</v>
      </c>
      <c r="H38" s="799"/>
      <c r="I38" s="235"/>
      <c r="J38" s="235"/>
      <c r="K38" s="305"/>
      <c r="L38" s="29"/>
      <c r="M38" s="29"/>
    </row>
    <row r="39" spans="1:14" ht="18.600000000000001" customHeight="1">
      <c r="A39" s="63">
        <v>35</v>
      </c>
      <c r="B39" s="263">
        <v>8288</v>
      </c>
      <c r="C39" s="404" t="s">
        <v>7</v>
      </c>
      <c r="D39" s="249" t="s">
        <v>1847</v>
      </c>
      <c r="E39" s="288" t="s">
        <v>1848</v>
      </c>
      <c r="F39" s="673">
        <v>243856</v>
      </c>
      <c r="G39" s="806"/>
      <c r="H39" s="807"/>
      <c r="I39" s="235"/>
      <c r="J39" s="235"/>
      <c r="K39" s="305"/>
    </row>
    <row r="40" spans="1:14" ht="18.600000000000001" customHeight="1">
      <c r="A40" s="63"/>
      <c r="B40" s="263"/>
      <c r="C40" s="404"/>
      <c r="D40" s="249"/>
      <c r="E40" s="288"/>
      <c r="F40" s="263"/>
      <c r="G40" s="841"/>
      <c r="H40" s="842"/>
      <c r="I40" s="235"/>
      <c r="J40" s="235"/>
      <c r="K40" s="305"/>
      <c r="L40" s="29"/>
      <c r="M40" s="29"/>
    </row>
    <row r="41" spans="1:14" ht="18.600000000000001" customHeight="1">
      <c r="A41" s="63"/>
      <c r="B41" s="212"/>
      <c r="C41" s="220"/>
      <c r="D41" s="210"/>
      <c r="E41" s="211"/>
      <c r="F41" s="212"/>
      <c r="G41" s="802"/>
      <c r="H41" s="803"/>
      <c r="I41" s="235"/>
      <c r="J41" s="235"/>
      <c r="K41" s="305"/>
    </row>
    <row r="42" spans="1:14" ht="18.600000000000001" customHeight="1">
      <c r="A42" s="63"/>
      <c r="B42" s="256"/>
      <c r="C42" s="290"/>
      <c r="D42" s="291"/>
      <c r="E42" s="292"/>
      <c r="F42" s="161"/>
      <c r="G42" s="281"/>
      <c r="H42" s="235"/>
      <c r="I42" s="235"/>
      <c r="J42" s="235"/>
      <c r="K42" s="305"/>
    </row>
    <row r="43" spans="1:14" ht="18.600000000000001" customHeight="1">
      <c r="A43" s="5"/>
      <c r="B43" s="263"/>
      <c r="C43" s="426"/>
      <c r="D43" s="405"/>
      <c r="E43" s="427"/>
      <c r="F43" s="263"/>
      <c r="G43" s="664"/>
      <c r="H43" s="663"/>
      <c r="I43" s="281"/>
      <c r="J43" s="235"/>
      <c r="K43" s="14"/>
    </row>
    <row r="44" spans="1:14" ht="18.600000000000001" customHeight="1">
      <c r="A44"/>
      <c r="B44"/>
      <c r="C44"/>
      <c r="D44"/>
      <c r="E44"/>
      <c r="F44"/>
      <c r="G44"/>
      <c r="H44"/>
      <c r="I44"/>
      <c r="J44"/>
      <c r="K44"/>
    </row>
    <row r="45" spans="1:14" ht="18.600000000000001" customHeight="1">
      <c r="A45"/>
      <c r="B45"/>
      <c r="C45"/>
      <c r="D45"/>
      <c r="E45"/>
      <c r="F45"/>
    </row>
    <row r="46" spans="1:14" ht="18.600000000000001" customHeight="1">
      <c r="A46"/>
      <c r="B46"/>
      <c r="C46"/>
      <c r="D46"/>
      <c r="E46"/>
      <c r="F46"/>
    </row>
    <row r="47" spans="1:14" ht="18.600000000000001" customHeight="1">
      <c r="C47" s="1"/>
    </row>
    <row r="48" spans="1:14" ht="18.600000000000001" customHeight="1">
      <c r="C48" s="1"/>
    </row>
    <row r="49" spans="1:5" ht="18.600000000000001" customHeight="1">
      <c r="B49" s="16" t="s">
        <v>8</v>
      </c>
      <c r="C49">
        <f>COUNTIF(C5:C43,"เด็กชาย")</f>
        <v>17</v>
      </c>
    </row>
    <row r="50" spans="1:5" ht="18.600000000000001" customHeight="1">
      <c r="A50" s="15"/>
      <c r="B50" s="16" t="s">
        <v>11</v>
      </c>
      <c r="C50">
        <f>COUNTIF(C5:C43,"เด็กหญิง")</f>
        <v>17</v>
      </c>
      <c r="D50" s="17"/>
      <c r="E50" s="17"/>
    </row>
    <row r="51" spans="1:5" ht="18.600000000000001" customHeight="1">
      <c r="A51" s="15"/>
      <c r="B51"/>
      <c r="C51">
        <f>SUM(C49:C50)</f>
        <v>34</v>
      </c>
      <c r="D51" s="17"/>
      <c r="E51" s="17"/>
    </row>
    <row r="52" spans="1:5" ht="18.600000000000001" customHeight="1">
      <c r="A52" s="15"/>
      <c r="B52" s="18"/>
      <c r="C52" s="18"/>
      <c r="D52" s="17"/>
      <c r="E52" s="17"/>
    </row>
    <row r="53" spans="1:5" ht="18.600000000000001" customHeight="1">
      <c r="A53" s="15"/>
      <c r="B53" s="18"/>
      <c r="C53" s="18"/>
      <c r="D53" s="17"/>
      <c r="E53" s="17"/>
    </row>
    <row r="54" spans="1:5">
      <c r="A54" s="15"/>
      <c r="B54" s="18"/>
      <c r="C54" s="18"/>
      <c r="D54" s="17"/>
      <c r="E54" s="17"/>
    </row>
    <row r="55" spans="1:5">
      <c r="A55" s="15"/>
      <c r="B55" s="18"/>
      <c r="C55" s="18"/>
      <c r="D55" s="17"/>
      <c r="E55" s="17"/>
    </row>
    <row r="56" spans="1:5">
      <c r="A56" s="15"/>
      <c r="B56" s="18"/>
      <c r="C56" s="18"/>
      <c r="D56" s="17"/>
      <c r="E56" s="17"/>
    </row>
    <row r="57" spans="1:5">
      <c r="A57" s="15"/>
      <c r="B57" s="18"/>
      <c r="C57" s="18"/>
      <c r="D57" s="17"/>
      <c r="E57" s="17"/>
    </row>
    <row r="58" spans="1:5">
      <c r="A58" s="15"/>
      <c r="B58" s="18"/>
      <c r="C58" s="18"/>
      <c r="D58" s="17"/>
      <c r="E58" s="17"/>
    </row>
    <row r="59" spans="1:5">
      <c r="A59" s="15"/>
      <c r="B59" s="18"/>
      <c r="C59" s="18"/>
      <c r="D59" s="17"/>
      <c r="E59" s="17"/>
    </row>
    <row r="60" spans="1:5">
      <c r="A60" s="15"/>
      <c r="B60" s="18"/>
      <c r="C60" s="18"/>
      <c r="D60" s="17"/>
      <c r="E60" s="17"/>
    </row>
    <row r="61" spans="1:5">
      <c r="A61" s="15"/>
      <c r="B61" s="18"/>
      <c r="C61" s="18"/>
      <c r="D61" s="17"/>
      <c r="E61" s="17"/>
    </row>
    <row r="62" spans="1:5">
      <c r="A62" s="15"/>
      <c r="B62" s="18"/>
      <c r="C62" s="18"/>
      <c r="D62" s="17"/>
      <c r="E62" s="17"/>
    </row>
    <row r="63" spans="1:5">
      <c r="A63" s="15"/>
      <c r="B63" s="18"/>
      <c r="C63" s="18"/>
      <c r="D63" s="17"/>
      <c r="E63" s="17"/>
    </row>
    <row r="64" spans="1:5">
      <c r="A64" s="15"/>
      <c r="B64" s="18"/>
      <c r="C64" s="18"/>
      <c r="D64" s="17"/>
      <c r="E64" s="17"/>
    </row>
    <row r="65" spans="1:5">
      <c r="A65" s="15"/>
      <c r="B65" s="18"/>
      <c r="C65" s="18"/>
      <c r="D65" s="17"/>
      <c r="E65" s="17"/>
    </row>
    <row r="66" spans="1:5">
      <c r="A66" s="15"/>
      <c r="B66" s="18"/>
      <c r="C66" s="18"/>
      <c r="D66" s="17"/>
      <c r="E66" s="17"/>
    </row>
    <row r="67" spans="1:5">
      <c r="A67" s="15"/>
      <c r="B67" s="18"/>
      <c r="C67" s="18"/>
      <c r="D67" s="17"/>
      <c r="E67" s="17"/>
    </row>
    <row r="68" spans="1:5">
      <c r="A68" s="15"/>
      <c r="B68" s="18"/>
      <c r="C68" s="18"/>
      <c r="D68" s="17"/>
      <c r="E68" s="17"/>
    </row>
    <row r="69" spans="1:5">
      <c r="A69" s="15"/>
      <c r="B69" s="18"/>
      <c r="C69" s="18"/>
      <c r="D69" s="17"/>
      <c r="E69" s="17"/>
    </row>
    <row r="70" spans="1:5">
      <c r="A70" s="15"/>
      <c r="B70" s="18"/>
      <c r="C70" s="18"/>
      <c r="D70" s="17"/>
      <c r="E70" s="17"/>
    </row>
    <row r="71" spans="1:5">
      <c r="A71" s="15"/>
      <c r="B71" s="18"/>
      <c r="C71" s="18"/>
      <c r="D71" s="17"/>
      <c r="E71" s="17"/>
    </row>
    <row r="72" spans="1:5">
      <c r="A72" s="15"/>
      <c r="B72" s="18"/>
      <c r="C72" s="18"/>
      <c r="D72" s="17"/>
      <c r="E72" s="17"/>
    </row>
    <row r="73" spans="1:5">
      <c r="A73" s="15"/>
      <c r="B73" s="18"/>
      <c r="C73" s="18"/>
      <c r="D73" s="17"/>
      <c r="E73" s="17"/>
    </row>
    <row r="74" spans="1:5">
      <c r="A74" s="15"/>
      <c r="B74" s="18"/>
      <c r="C74" s="18"/>
      <c r="D74" s="17"/>
      <c r="E74" s="17"/>
    </row>
    <row r="75" spans="1:5">
      <c r="A75" s="15"/>
      <c r="B75" s="18"/>
      <c r="C75" s="18"/>
      <c r="D75" s="17"/>
      <c r="E75" s="17"/>
    </row>
    <row r="76" spans="1:5">
      <c r="A76" s="15"/>
      <c r="B76" s="18"/>
      <c r="C76" s="18"/>
      <c r="D76" s="17"/>
      <c r="E76" s="17"/>
    </row>
    <row r="77" spans="1:5">
      <c r="A77" s="15"/>
      <c r="B77" s="18"/>
      <c r="C77" s="18"/>
      <c r="D77" s="17"/>
      <c r="E77" s="17"/>
    </row>
    <row r="78" spans="1:5">
      <c r="A78" s="15"/>
      <c r="B78" s="18"/>
      <c r="C78" s="18"/>
      <c r="D78" s="17"/>
      <c r="E78" s="17"/>
    </row>
    <row r="79" spans="1:5">
      <c r="A79" s="15"/>
      <c r="B79" s="18"/>
      <c r="C79" s="18"/>
      <c r="D79" s="17"/>
      <c r="E79" s="17"/>
    </row>
    <row r="80" spans="1:5">
      <c r="A80" s="15"/>
      <c r="B80" s="18"/>
      <c r="C80" s="18"/>
      <c r="D80" s="17"/>
      <c r="E80" s="17"/>
    </row>
    <row r="81" spans="1:5">
      <c r="A81" s="15"/>
      <c r="B81" s="18"/>
      <c r="C81" s="18"/>
      <c r="D81" s="17"/>
      <c r="E81" s="17"/>
    </row>
    <row r="82" spans="1:5">
      <c r="A82" s="15"/>
      <c r="B82" s="18"/>
      <c r="C82" s="18"/>
      <c r="D82" s="17"/>
      <c r="E82" s="17"/>
    </row>
    <row r="83" spans="1:5">
      <c r="A83" s="15"/>
      <c r="B83" s="18"/>
      <c r="C83" s="18"/>
      <c r="D83" s="17"/>
      <c r="E83" s="17"/>
    </row>
    <row r="84" spans="1:5">
      <c r="A84" s="15"/>
      <c r="B84" s="18"/>
      <c r="C84" s="18"/>
      <c r="D84" s="17"/>
      <c r="E84" s="17"/>
    </row>
    <row r="85" spans="1:5">
      <c r="A85" s="15"/>
      <c r="B85" s="18"/>
      <c r="C85" s="18"/>
      <c r="D85" s="17"/>
      <c r="E85" s="17"/>
    </row>
    <row r="86" spans="1:5">
      <c r="A86" s="15"/>
      <c r="B86" s="18"/>
      <c r="C86" s="18"/>
      <c r="D86" s="17"/>
      <c r="E86" s="17"/>
    </row>
    <row r="87" spans="1:5">
      <c r="A87" s="15"/>
      <c r="B87" s="18"/>
      <c r="C87" s="18"/>
      <c r="D87" s="17"/>
      <c r="E87" s="17"/>
    </row>
    <row r="88" spans="1:5">
      <c r="A88" s="15"/>
      <c r="B88" s="18"/>
      <c r="C88" s="18"/>
      <c r="D88" s="17"/>
      <c r="E88" s="17"/>
    </row>
    <row r="89" spans="1:5">
      <c r="A89" s="15"/>
      <c r="B89" s="18"/>
      <c r="C89" s="18"/>
      <c r="D89" s="17"/>
      <c r="E89" s="17"/>
    </row>
    <row r="90" spans="1:5">
      <c r="A90" s="15"/>
      <c r="B90" s="18"/>
      <c r="C90" s="18"/>
      <c r="D90" s="17"/>
      <c r="E90" s="17"/>
    </row>
    <row r="91" spans="1:5">
      <c r="A91" s="15"/>
      <c r="B91" s="18"/>
    </row>
    <row r="92" spans="1:5">
      <c r="A92" s="15"/>
    </row>
    <row r="93" spans="1:5">
      <c r="A93" s="15"/>
    </row>
    <row r="94" spans="1:5">
      <c r="A94" s="15"/>
    </row>
    <row r="95" spans="1:5">
      <c r="A95" s="15"/>
    </row>
    <row r="96" spans="1:5">
      <c r="A96" s="15"/>
    </row>
  </sheetData>
  <protectedRanges>
    <protectedRange sqref="B44:E46 B40 D40:E40 B30:E30 D29:E29 B29" name="ช่วง1"/>
    <protectedRange sqref="B41:E41" name="ช่วง1_3_2_1"/>
  </protectedRanges>
  <sortState ref="B5:J39">
    <sortCondition ref="B5:B39"/>
  </sortState>
  <customSheetViews>
    <customSheetView guid="{56EDC057-306A-408D-B0FD-5D29C1CAD787}" scale="140" showPageBreaks="1" fitToPage="1" printArea="1" topLeftCell="A38">
      <selection activeCell="H37" sqref="H37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1"/>
      <headerFooter alignWithMargins="0">
        <oddHeader>&amp;R&amp;D</oddHeader>
      </headerFooter>
    </customSheetView>
    <customSheetView guid="{961BCA82-BD05-40E7-86D3-57E43A60794D}" scale="140" showPageBreaks="1" fitToPage="1" printArea="1" topLeftCell="A23">
      <selection activeCell="H37" sqref="H37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2"/>
      <headerFooter alignWithMargins="0">
        <oddHeader>&amp;R&amp;D</oddHeader>
      </headerFooter>
    </customSheetView>
    <customSheetView guid="{CC1544AC-A701-4C0E-A140-8075A6E63E4E}" scale="140" showPageBreaks="1" fitToPage="1" printArea="1" topLeftCell="A43">
      <selection activeCell="E41" sqref="E41"/>
      <pageMargins left="0.70866141732283472" right="0.70866141732283472" top="0.51181102362204722" bottom="0.39370078740157483" header="0.27559055118110237" footer="0.27559055118110237"/>
      <printOptions horizontalCentered="1"/>
      <pageSetup paperSize="9" scale="93" orientation="portrait" r:id="rId3"/>
      <headerFooter alignWithMargins="0">
        <oddHeader>&amp;R&amp;D</oddHeader>
      </headerFooter>
    </customSheetView>
    <customSheetView guid="{EA7770B0-9E8D-4B7A-86A1-8A3360A78773}" scale="140" showPageBreaks="1" fitToPage="1" printArea="1" hiddenRows="1" topLeftCell="A42">
      <selection activeCell="G45" sqref="G45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4"/>
      <headerFooter alignWithMargins="0">
        <oddHeader>&amp;R&amp;D</oddHeader>
      </headerFooter>
    </customSheetView>
    <customSheetView guid="{FF8316E1-40F7-472B-A7E4-36F937EFBF40}" scale="140" fitToPage="1" topLeftCell="A31">
      <selection activeCell="H34" sqref="H34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5"/>
      <headerFooter alignWithMargins="0">
        <oddHeader>&amp;R&amp;D</oddHeader>
      </headerFooter>
    </customSheetView>
    <customSheetView guid="{B62A0AE4-F8E4-4480-B3DB-FE48C90F4F01}" scale="140" fitToPage="1" topLeftCell="A38">
      <selection activeCell="D36" sqref="D36"/>
      <pageMargins left="0.70866141732283472" right="0.70866141732283472" top="0.51181102362204722" bottom="0.39370078740157483" header="0.27559055118110237" footer="0.27559055118110237"/>
      <printOptions horizontalCentered="1"/>
      <pageSetup paperSize="9" scale="95" orientation="portrait" r:id="rId6"/>
      <headerFooter alignWithMargins="0">
        <oddHeader>&amp;R&amp;D</oddHeader>
      </headerFooter>
    </customSheetView>
  </customSheetViews>
  <mergeCells count="9">
    <mergeCell ref="G41:H41"/>
    <mergeCell ref="G38:H38"/>
    <mergeCell ref="G40:H40"/>
    <mergeCell ref="G39:H39"/>
    <mergeCell ref="A1:K1"/>
    <mergeCell ref="A2:K2"/>
    <mergeCell ref="A3:K3"/>
    <mergeCell ref="C4:E4"/>
    <mergeCell ref="G37:H37"/>
  </mergeCells>
  <printOptions horizontalCentered="1"/>
  <pageMargins left="0.70866141732283472" right="0.70866141732283472" top="0.51181102362204722" bottom="0.39370078740157483" header="0.27559055118110237" footer="0.27559055118110237"/>
  <pageSetup paperSize="9" scale="91" orientation="portrait" horizontalDpi="360" verticalDpi="360" r:id="rId7"/>
  <headerFooter alignWithMargins="0">
    <oddHeader>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66"/>
    <pageSetUpPr fitToPage="1"/>
  </sheetPr>
  <dimension ref="A1:M62"/>
  <sheetViews>
    <sheetView topLeftCell="A16" zoomScale="120" zoomScaleNormal="120" workbookViewId="0">
      <selection activeCell="F28" sqref="F28"/>
    </sheetView>
  </sheetViews>
  <sheetFormatPr defaultColWidth="0" defaultRowHeight="13.2" zeroHeight="1"/>
  <cols>
    <col min="1" max="1" width="5" style="16" customWidth="1"/>
    <col min="2" max="2" width="10.109375" style="16" customWidth="1"/>
    <col min="3" max="3" width="8.6640625" style="16" customWidth="1"/>
    <col min="4" max="4" width="10.44140625" style="16" customWidth="1"/>
    <col min="5" max="5" width="12.33203125" style="16" customWidth="1"/>
    <col min="6" max="6" width="7" style="16" customWidth="1"/>
    <col min="7" max="7" width="8.109375" style="16" customWidth="1"/>
    <col min="8" max="8" width="11" style="16" customWidth="1"/>
    <col min="9" max="11" width="8.109375" style="16" customWidth="1"/>
    <col min="12" max="12" width="9.109375" style="16" customWidth="1"/>
    <col min="13" max="13" width="14" style="16" customWidth="1"/>
    <col min="14" max="16384" width="9.109375" style="16" hidden="1"/>
  </cols>
  <sheetData>
    <row r="1" spans="1:11" ht="17.399999999999999" customHeight="1">
      <c r="A1" s="724" t="s">
        <v>1480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1" ht="17.399999999999999" customHeight="1">
      <c r="A2" s="724" t="s">
        <v>410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1" ht="17.399999999999999" customHeight="1">
      <c r="A3" s="725" t="s">
        <v>1765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</row>
    <row r="4" spans="1:11" ht="26.25" customHeight="1">
      <c r="A4" s="62" t="s">
        <v>0</v>
      </c>
      <c r="B4" s="62" t="s">
        <v>1</v>
      </c>
      <c r="C4" s="701" t="s">
        <v>2</v>
      </c>
      <c r="D4" s="701"/>
      <c r="E4" s="726"/>
      <c r="F4" s="208"/>
      <c r="G4" s="231"/>
      <c r="H4" s="232"/>
      <c r="I4" s="231"/>
      <c r="J4" s="232"/>
      <c r="K4" s="233"/>
    </row>
    <row r="5" spans="1:11" ht="17.399999999999999" customHeight="1">
      <c r="A5" s="256">
        <v>1</v>
      </c>
      <c r="B5" s="256">
        <v>8195</v>
      </c>
      <c r="C5" s="333" t="s">
        <v>7</v>
      </c>
      <c r="D5" s="334" t="s">
        <v>1523</v>
      </c>
      <c r="E5" s="335" t="s">
        <v>1521</v>
      </c>
      <c r="F5" s="350"/>
      <c r="G5" s="702">
        <v>1100300269134</v>
      </c>
      <c r="H5" s="703"/>
      <c r="I5" s="258"/>
      <c r="J5" s="232"/>
      <c r="K5" s="233"/>
    </row>
    <row r="6" spans="1:11" ht="17.399999999999999" customHeight="1">
      <c r="A6" s="256">
        <v>2</v>
      </c>
      <c r="B6" s="256">
        <v>8196</v>
      </c>
      <c r="C6" s="333" t="s">
        <v>7</v>
      </c>
      <c r="D6" s="334" t="s">
        <v>1524</v>
      </c>
      <c r="E6" s="335" t="s">
        <v>1525</v>
      </c>
      <c r="F6" s="350"/>
      <c r="G6" s="702">
        <v>1104201184878</v>
      </c>
      <c r="H6" s="703"/>
      <c r="I6" s="258"/>
      <c r="J6" s="258"/>
      <c r="K6" s="259"/>
    </row>
    <row r="7" spans="1:11" ht="17.399999999999999" customHeight="1">
      <c r="A7" s="256">
        <v>3</v>
      </c>
      <c r="B7" s="256">
        <v>8197</v>
      </c>
      <c r="C7" s="333" t="s">
        <v>7</v>
      </c>
      <c r="D7" s="334" t="s">
        <v>1526</v>
      </c>
      <c r="E7" s="335" t="s">
        <v>1527</v>
      </c>
      <c r="F7" s="350"/>
      <c r="G7" s="702">
        <v>1104301785270</v>
      </c>
      <c r="H7" s="703"/>
      <c r="I7" s="258"/>
      <c r="J7" s="258"/>
      <c r="K7" s="259"/>
    </row>
    <row r="8" spans="1:11" ht="17.399999999999999" customHeight="1">
      <c r="A8" s="256">
        <v>4</v>
      </c>
      <c r="B8" s="256">
        <v>8198</v>
      </c>
      <c r="C8" s="333" t="s">
        <v>7</v>
      </c>
      <c r="D8" s="334" t="s">
        <v>1528</v>
      </c>
      <c r="E8" s="335" t="s">
        <v>1357</v>
      </c>
      <c r="F8" s="356"/>
      <c r="G8" s="702">
        <v>1104301820164</v>
      </c>
      <c r="H8" s="703"/>
      <c r="I8" s="258"/>
      <c r="J8" s="258"/>
      <c r="K8" s="259"/>
    </row>
    <row r="9" spans="1:11" ht="17.399999999999999" customHeight="1">
      <c r="A9" s="256">
        <v>5</v>
      </c>
      <c r="B9" s="256">
        <v>8199</v>
      </c>
      <c r="C9" s="333" t="s">
        <v>7</v>
      </c>
      <c r="D9" s="334" t="s">
        <v>1529</v>
      </c>
      <c r="E9" s="335" t="s">
        <v>446</v>
      </c>
      <c r="F9" s="350"/>
      <c r="G9" s="702">
        <v>1101000707951</v>
      </c>
      <c r="H9" s="703"/>
      <c r="I9" s="258"/>
      <c r="J9" s="258"/>
      <c r="K9" s="259"/>
    </row>
    <row r="10" spans="1:11" ht="17.399999999999999" customHeight="1">
      <c r="A10" s="256">
        <v>6</v>
      </c>
      <c r="B10" s="256">
        <v>8200</v>
      </c>
      <c r="C10" s="333" t="s">
        <v>7</v>
      </c>
      <c r="D10" s="334" t="s">
        <v>1530</v>
      </c>
      <c r="E10" s="335" t="s">
        <v>1531</v>
      </c>
      <c r="F10" s="350"/>
      <c r="G10" s="702">
        <v>1104301802841</v>
      </c>
      <c r="H10" s="703"/>
      <c r="I10" s="258"/>
      <c r="J10" s="258"/>
      <c r="K10" s="259"/>
    </row>
    <row r="11" spans="1:11" ht="17.399999999999999" customHeight="1">
      <c r="A11" s="256">
        <v>7</v>
      </c>
      <c r="B11" s="256">
        <v>8201</v>
      </c>
      <c r="C11" s="333" t="s">
        <v>7</v>
      </c>
      <c r="D11" s="334" t="s">
        <v>1532</v>
      </c>
      <c r="E11" s="335" t="s">
        <v>1533</v>
      </c>
      <c r="F11" s="350"/>
      <c r="G11" s="702">
        <v>1279800409714</v>
      </c>
      <c r="H11" s="703"/>
      <c r="I11" s="258"/>
      <c r="J11" s="258"/>
      <c r="K11" s="259"/>
    </row>
    <row r="12" spans="1:11" ht="17.399999999999999" customHeight="1">
      <c r="A12" s="256">
        <v>8</v>
      </c>
      <c r="B12" s="256">
        <v>8202</v>
      </c>
      <c r="C12" s="333" t="s">
        <v>7</v>
      </c>
      <c r="D12" s="334" t="s">
        <v>837</v>
      </c>
      <c r="E12" s="335" t="s">
        <v>709</v>
      </c>
      <c r="F12" s="350"/>
      <c r="G12" s="702">
        <v>1101501674983</v>
      </c>
      <c r="H12" s="703"/>
      <c r="I12" s="258"/>
      <c r="J12" s="232"/>
      <c r="K12" s="233"/>
    </row>
    <row r="13" spans="1:11" ht="17.399999999999999" customHeight="1">
      <c r="A13" s="256">
        <v>9</v>
      </c>
      <c r="B13" s="256">
        <v>8203</v>
      </c>
      <c r="C13" s="333" t="s">
        <v>7</v>
      </c>
      <c r="D13" s="334" t="s">
        <v>1534</v>
      </c>
      <c r="E13" s="335" t="s">
        <v>89</v>
      </c>
      <c r="F13" s="350"/>
      <c r="G13" s="702">
        <v>1101000717418</v>
      </c>
      <c r="H13" s="703"/>
      <c r="I13" s="258"/>
      <c r="J13" s="232"/>
      <c r="K13" s="233"/>
    </row>
    <row r="14" spans="1:11" ht="17.399999999999999" customHeight="1">
      <c r="A14" s="256">
        <v>10</v>
      </c>
      <c r="B14" s="256">
        <v>8204</v>
      </c>
      <c r="C14" s="535" t="s">
        <v>7</v>
      </c>
      <c r="D14" s="536" t="s">
        <v>1535</v>
      </c>
      <c r="E14" s="537" t="s">
        <v>123</v>
      </c>
      <c r="F14" s="350"/>
      <c r="G14" s="702">
        <v>1104301819719</v>
      </c>
      <c r="H14" s="703"/>
      <c r="I14" s="258"/>
      <c r="J14" s="258"/>
      <c r="K14" s="259"/>
    </row>
    <row r="15" spans="1:11" ht="17.399999999999999" customHeight="1">
      <c r="A15" s="256">
        <v>11</v>
      </c>
      <c r="B15" s="256">
        <v>8205</v>
      </c>
      <c r="C15" s="333" t="s">
        <v>4</v>
      </c>
      <c r="D15" s="334" t="s">
        <v>1536</v>
      </c>
      <c r="E15" s="335" t="s">
        <v>1537</v>
      </c>
      <c r="F15" s="350"/>
      <c r="G15" s="702">
        <v>1260401369788</v>
      </c>
      <c r="H15" s="703"/>
      <c r="I15" s="258"/>
      <c r="J15" s="258"/>
      <c r="K15" s="259"/>
    </row>
    <row r="16" spans="1:11" ht="17.399999999999999" customHeight="1">
      <c r="A16" s="256">
        <v>12</v>
      </c>
      <c r="B16" s="256">
        <v>8206</v>
      </c>
      <c r="C16" s="333" t="s">
        <v>4</v>
      </c>
      <c r="D16" s="334" t="s">
        <v>1538</v>
      </c>
      <c r="E16" s="335" t="s">
        <v>1539</v>
      </c>
      <c r="F16" s="350"/>
      <c r="G16" s="702">
        <v>1104301802875</v>
      </c>
      <c r="H16" s="703"/>
      <c r="I16" s="258"/>
      <c r="J16" s="258"/>
      <c r="K16" s="259"/>
    </row>
    <row r="17" spans="1:11" ht="17.399999999999999" customHeight="1">
      <c r="A17" s="256">
        <v>13</v>
      </c>
      <c r="B17" s="256">
        <v>8207</v>
      </c>
      <c r="C17" s="333" t="s">
        <v>4</v>
      </c>
      <c r="D17" s="334" t="s">
        <v>1540</v>
      </c>
      <c r="E17" s="335" t="s">
        <v>1541</v>
      </c>
      <c r="F17" s="350"/>
      <c r="G17" s="702">
        <v>1100300269118</v>
      </c>
      <c r="H17" s="703"/>
      <c r="I17" s="258"/>
      <c r="J17" s="258"/>
      <c r="K17" s="259"/>
    </row>
    <row r="18" spans="1:11" ht="17.399999999999999" customHeight="1">
      <c r="A18" s="256">
        <v>14</v>
      </c>
      <c r="B18" s="256">
        <v>8208</v>
      </c>
      <c r="C18" s="333" t="s">
        <v>4</v>
      </c>
      <c r="D18" s="334" t="s">
        <v>1542</v>
      </c>
      <c r="E18" s="335" t="s">
        <v>788</v>
      </c>
      <c r="F18" s="350"/>
      <c r="G18" s="702">
        <v>1101000726239</v>
      </c>
      <c r="H18" s="703"/>
      <c r="I18" s="258"/>
      <c r="J18" s="258"/>
      <c r="K18" s="259"/>
    </row>
    <row r="19" spans="1:11" ht="17.399999999999999" customHeight="1">
      <c r="A19" s="256">
        <v>15</v>
      </c>
      <c r="B19" s="256">
        <v>8209</v>
      </c>
      <c r="C19" s="333" t="s">
        <v>4</v>
      </c>
      <c r="D19" s="334" t="s">
        <v>1543</v>
      </c>
      <c r="E19" s="335" t="s">
        <v>1360</v>
      </c>
      <c r="F19" s="350"/>
      <c r="G19" s="702">
        <v>1104301789887</v>
      </c>
      <c r="H19" s="703"/>
      <c r="I19" s="258"/>
      <c r="J19" s="258"/>
      <c r="K19" s="259"/>
    </row>
    <row r="20" spans="1:11" ht="17.399999999999999" customHeight="1">
      <c r="A20" s="256">
        <v>16</v>
      </c>
      <c r="B20" s="256">
        <v>8210</v>
      </c>
      <c r="C20" s="333" t="s">
        <v>4</v>
      </c>
      <c r="D20" s="334" t="s">
        <v>1212</v>
      </c>
      <c r="E20" s="335" t="s">
        <v>1544</v>
      </c>
      <c r="F20" s="256"/>
      <c r="G20" s="702">
        <v>1103101490046</v>
      </c>
      <c r="H20" s="703"/>
      <c r="I20" s="258"/>
      <c r="J20" s="258"/>
      <c r="K20" s="259"/>
    </row>
    <row r="21" spans="1:11" ht="17.399999999999999" customHeight="1">
      <c r="A21" s="256">
        <v>17</v>
      </c>
      <c r="B21" s="256">
        <v>8211</v>
      </c>
      <c r="C21" s="333" t="s">
        <v>4</v>
      </c>
      <c r="D21" s="334" t="s">
        <v>1545</v>
      </c>
      <c r="E21" s="335" t="s">
        <v>1546</v>
      </c>
      <c r="F21" s="256"/>
      <c r="G21" s="702">
        <v>1101000733626</v>
      </c>
      <c r="H21" s="703"/>
      <c r="I21" s="258"/>
      <c r="J21" s="258"/>
      <c r="K21" s="259"/>
    </row>
    <row r="22" spans="1:11" ht="17.399999999999999" customHeight="1">
      <c r="A22" s="256">
        <v>18</v>
      </c>
      <c r="B22" s="256">
        <v>8212</v>
      </c>
      <c r="C22" s="333" t="s">
        <v>4</v>
      </c>
      <c r="D22" s="334" t="s">
        <v>1547</v>
      </c>
      <c r="E22" s="335" t="s">
        <v>1282</v>
      </c>
      <c r="F22" s="256"/>
      <c r="G22" s="702">
        <v>1104301812889</v>
      </c>
      <c r="H22" s="703"/>
      <c r="I22" s="258"/>
      <c r="J22" s="258"/>
      <c r="K22" s="259"/>
    </row>
    <row r="23" spans="1:11" ht="17.399999999999999" customHeight="1" thickBot="1">
      <c r="A23" s="256">
        <v>19</v>
      </c>
      <c r="B23" s="256">
        <v>8213</v>
      </c>
      <c r="C23" s="333" t="s">
        <v>4</v>
      </c>
      <c r="D23" s="334" t="s">
        <v>220</v>
      </c>
      <c r="E23" s="335" t="s">
        <v>1376</v>
      </c>
      <c r="F23" s="260"/>
      <c r="G23" s="702">
        <v>1269500038001</v>
      </c>
      <c r="H23" s="703"/>
      <c r="I23" s="258"/>
      <c r="J23" s="258"/>
      <c r="K23" s="259"/>
    </row>
    <row r="24" spans="1:11" ht="17.399999999999999" customHeight="1" thickTop="1" thickBot="1">
      <c r="A24" s="357">
        <v>20</v>
      </c>
      <c r="B24" s="256">
        <v>8214</v>
      </c>
      <c r="C24" s="333" t="s">
        <v>4</v>
      </c>
      <c r="D24" s="334" t="s">
        <v>1548</v>
      </c>
      <c r="E24" s="335" t="s">
        <v>1034</v>
      </c>
      <c r="F24" s="359"/>
      <c r="G24" s="702">
        <v>1104301809225</v>
      </c>
      <c r="H24" s="703"/>
      <c r="I24" s="258"/>
      <c r="J24" s="258"/>
      <c r="K24" s="259"/>
    </row>
    <row r="25" spans="1:11" ht="20.25" customHeight="1" thickTop="1" thickBot="1">
      <c r="A25" s="358">
        <v>21</v>
      </c>
      <c r="B25" s="256">
        <v>8215</v>
      </c>
      <c r="C25" s="333" t="s">
        <v>7</v>
      </c>
      <c r="D25" s="334" t="s">
        <v>1772</v>
      </c>
      <c r="E25" s="335" t="s">
        <v>1773</v>
      </c>
      <c r="F25" s="359"/>
      <c r="G25" s="702">
        <v>1658900039841</v>
      </c>
      <c r="H25" s="703"/>
      <c r="I25" s="261"/>
      <c r="J25" s="261"/>
      <c r="K25" s="262"/>
    </row>
    <row r="26" spans="1:11" ht="18" customHeight="1" thickTop="1">
      <c r="A26" s="256">
        <v>22</v>
      </c>
      <c r="B26" s="256">
        <v>8216</v>
      </c>
      <c r="C26" s="333" t="s">
        <v>7</v>
      </c>
      <c r="D26" s="258" t="s">
        <v>1800</v>
      </c>
      <c r="E26" s="259" t="s">
        <v>1801</v>
      </c>
      <c r="F26" s="350"/>
      <c r="G26" s="704">
        <v>1104201209293</v>
      </c>
      <c r="H26" s="705"/>
      <c r="I26" s="361"/>
      <c r="J26" s="361"/>
      <c r="K26" s="362"/>
    </row>
    <row r="27" spans="1:11" ht="17.399999999999999" customHeight="1">
      <c r="A27" s="256">
        <v>23</v>
      </c>
      <c r="B27" s="256"/>
      <c r="C27" s="333" t="s">
        <v>4</v>
      </c>
      <c r="D27" s="258" t="s">
        <v>1857</v>
      </c>
      <c r="E27" s="259" t="s">
        <v>1856</v>
      </c>
      <c r="F27" s="679">
        <v>243923</v>
      </c>
      <c r="G27" s="704"/>
      <c r="H27" s="705"/>
      <c r="I27" s="285"/>
      <c r="J27" s="258"/>
      <c r="K27" s="259"/>
    </row>
    <row r="28" spans="1:11" ht="17.399999999999999" customHeight="1">
      <c r="A28" s="256">
        <v>24</v>
      </c>
      <c r="B28" s="256"/>
      <c r="C28" s="333" t="s">
        <v>7</v>
      </c>
      <c r="D28" s="258" t="s">
        <v>801</v>
      </c>
      <c r="E28" s="259" t="s">
        <v>794</v>
      </c>
      <c r="F28" s="679">
        <v>243923</v>
      </c>
      <c r="G28" s="722"/>
      <c r="H28" s="723"/>
      <c r="I28" s="258"/>
      <c r="J28" s="258"/>
      <c r="K28" s="259"/>
    </row>
    <row r="29" spans="1:11" ht="17.399999999999999" customHeight="1">
      <c r="A29" s="256">
        <v>25</v>
      </c>
      <c r="B29" s="256"/>
      <c r="C29" s="360"/>
      <c r="D29" s="278"/>
      <c r="E29" s="279"/>
      <c r="F29" s="350"/>
      <c r="G29" s="720"/>
      <c r="H29" s="721"/>
      <c r="I29" s="718"/>
      <c r="J29" s="719"/>
      <c r="K29" s="259"/>
    </row>
    <row r="30" spans="1:11" ht="17.399999999999999" customHeight="1">
      <c r="A30" s="256">
        <v>26</v>
      </c>
      <c r="B30" s="256"/>
      <c r="C30" s="360"/>
      <c r="D30" s="258"/>
      <c r="E30" s="259"/>
      <c r="F30" s="350"/>
      <c r="G30" s="704"/>
      <c r="H30" s="705"/>
      <c r="I30" s="258"/>
      <c r="J30" s="258"/>
      <c r="K30" s="259"/>
    </row>
    <row r="31" spans="1:11" ht="17.399999999999999" customHeight="1">
      <c r="A31" s="256">
        <v>27</v>
      </c>
      <c r="B31" s="256"/>
      <c r="C31" s="360"/>
      <c r="D31" s="278"/>
      <c r="E31" s="279"/>
      <c r="F31" s="350"/>
      <c r="G31" s="720"/>
      <c r="H31" s="721"/>
      <c r="I31" s="235"/>
      <c r="J31" s="235"/>
      <c r="K31" s="236"/>
    </row>
    <row r="32" spans="1:11" ht="17.399999999999999" customHeight="1">
      <c r="A32" s="256">
        <v>28</v>
      </c>
      <c r="B32" s="256"/>
      <c r="C32" s="360"/>
      <c r="D32" s="258"/>
      <c r="E32" s="259"/>
      <c r="F32" s="350"/>
      <c r="G32" s="704"/>
      <c r="H32" s="705"/>
      <c r="I32" s="258"/>
      <c r="J32" s="363"/>
      <c r="K32" s="236"/>
    </row>
    <row r="33" spans="1:12" ht="17.399999999999999" customHeight="1">
      <c r="A33" s="256">
        <v>29</v>
      </c>
      <c r="B33" s="256"/>
      <c r="C33" s="257"/>
      <c r="D33" s="258"/>
      <c r="E33" s="259"/>
      <c r="F33" s="350"/>
      <c r="G33" s="258"/>
      <c r="H33" s="258"/>
      <c r="I33" s="258"/>
      <c r="J33" s="258"/>
      <c r="K33" s="259"/>
      <c r="L33" s="73"/>
    </row>
    <row r="34" spans="1:12" ht="17.399999999999999" customHeight="1">
      <c r="A34" s="256">
        <v>30</v>
      </c>
      <c r="B34" s="256"/>
      <c r="C34" s="257"/>
      <c r="D34" s="258"/>
      <c r="E34" s="259"/>
      <c r="F34" s="350"/>
      <c r="G34" s="258"/>
      <c r="H34" s="258"/>
      <c r="I34" s="258"/>
      <c r="J34" s="258"/>
      <c r="K34" s="259"/>
    </row>
    <row r="35" spans="1:12" ht="17.399999999999999" customHeight="1">
      <c r="A35" s="256">
        <v>31</v>
      </c>
      <c r="B35" s="256"/>
      <c r="C35" s="257"/>
      <c r="D35" s="258"/>
      <c r="E35" s="259"/>
      <c r="F35" s="350"/>
      <c r="G35" s="258"/>
      <c r="H35" s="258"/>
      <c r="I35" s="258"/>
      <c r="J35" s="258"/>
      <c r="K35" s="259"/>
    </row>
    <row r="36" spans="1:12" ht="17.399999999999999" customHeight="1">
      <c r="A36" s="256">
        <v>32</v>
      </c>
      <c r="B36" s="256"/>
      <c r="C36" s="257"/>
      <c r="D36" s="258"/>
      <c r="E36" s="259"/>
      <c r="F36" s="350"/>
      <c r="G36" s="258"/>
      <c r="H36" s="258"/>
      <c r="I36" s="258"/>
      <c r="J36" s="258"/>
      <c r="K36" s="259"/>
    </row>
    <row r="37" spans="1:12" ht="17.399999999999999" customHeight="1">
      <c r="A37" s="256">
        <v>33</v>
      </c>
      <c r="B37" s="256"/>
      <c r="C37" s="257"/>
      <c r="D37" s="258"/>
      <c r="E37" s="259"/>
      <c r="F37" s="350"/>
      <c r="G37" s="258"/>
      <c r="H37" s="258"/>
      <c r="I37" s="258"/>
      <c r="J37" s="258"/>
      <c r="K37" s="259"/>
    </row>
    <row r="38" spans="1:12" ht="17.399999999999999" customHeight="1">
      <c r="A38" s="256">
        <v>34</v>
      </c>
      <c r="B38" s="256"/>
      <c r="C38" s="257"/>
      <c r="D38" s="258"/>
      <c r="E38" s="259"/>
      <c r="F38" s="350"/>
      <c r="G38" s="258"/>
      <c r="H38" s="258"/>
      <c r="I38" s="258"/>
      <c r="J38" s="258"/>
      <c r="K38" s="259"/>
    </row>
    <row r="39" spans="1:12" ht="17.399999999999999" customHeight="1">
      <c r="A39" s="256">
        <v>35</v>
      </c>
      <c r="B39" s="256"/>
      <c r="C39" s="257"/>
      <c r="D39" s="258"/>
      <c r="E39" s="259"/>
      <c r="F39" s="350"/>
      <c r="G39" s="258"/>
      <c r="H39" s="258"/>
      <c r="I39" s="258"/>
      <c r="J39" s="258"/>
      <c r="K39" s="259"/>
    </row>
    <row r="40" spans="1:12" ht="17.25" customHeight="1">
      <c r="A40" s="256">
        <v>36</v>
      </c>
      <c r="B40" s="256"/>
      <c r="C40" s="257"/>
      <c r="D40" s="258"/>
      <c r="E40" s="259"/>
      <c r="F40" s="230"/>
      <c r="G40" s="258"/>
      <c r="H40" s="258"/>
      <c r="I40" s="258"/>
      <c r="J40" s="258"/>
      <c r="K40" s="259"/>
    </row>
    <row r="41" spans="1:12" ht="15.75" customHeight="1">
      <c r="A41" s="256">
        <v>37</v>
      </c>
      <c r="B41" s="256"/>
      <c r="C41" s="257"/>
      <c r="D41" s="258"/>
      <c r="E41" s="259"/>
      <c r="F41" s="230"/>
      <c r="G41" s="231"/>
      <c r="H41" s="232"/>
      <c r="I41" s="231"/>
      <c r="J41" s="232"/>
      <c r="K41" s="233"/>
    </row>
    <row r="42" spans="1:12" ht="24">
      <c r="A42" s="256">
        <v>38</v>
      </c>
      <c r="B42" s="256"/>
      <c r="C42" s="257"/>
      <c r="D42" s="258"/>
      <c r="E42" s="259"/>
      <c r="F42" s="350"/>
      <c r="G42" s="234"/>
      <c r="H42" s="232"/>
      <c r="I42" s="234"/>
      <c r="J42" s="232"/>
      <c r="K42" s="233"/>
    </row>
    <row r="43" spans="1:12" ht="24">
      <c r="A43" s="256">
        <v>39</v>
      </c>
      <c r="B43" s="256"/>
      <c r="C43" s="257"/>
      <c r="D43" s="258"/>
      <c r="E43" s="259"/>
      <c r="F43" s="350"/>
      <c r="G43" s="235"/>
      <c r="H43" s="235"/>
      <c r="I43" s="235"/>
      <c r="J43" s="235"/>
      <c r="K43" s="236"/>
    </row>
    <row r="44" spans="1:12" ht="24">
      <c r="A44" s="256">
        <v>40</v>
      </c>
      <c r="B44" s="256"/>
      <c r="C44" s="257"/>
      <c r="D44" s="258"/>
      <c r="E44" s="259"/>
      <c r="F44" s="364"/>
      <c r="G44" s="365"/>
      <c r="H44" s="365"/>
      <c r="I44" s="365"/>
      <c r="J44" s="365"/>
      <c r="K44" s="366"/>
    </row>
    <row r="45" spans="1:12" ht="21">
      <c r="A45" s="5"/>
      <c r="B45" s="5"/>
      <c r="C45" s="19"/>
      <c r="D45" s="20"/>
      <c r="E45" s="21"/>
      <c r="F45" s="59"/>
      <c r="G45" s="60"/>
      <c r="H45" s="60"/>
      <c r="I45" s="60"/>
      <c r="J45" s="60"/>
      <c r="K45" s="61"/>
    </row>
    <row r="46" spans="1:12" ht="21">
      <c r="A46" s="5"/>
      <c r="B46" s="5"/>
      <c r="C46" s="19"/>
      <c r="D46" s="20"/>
      <c r="E46" s="21"/>
      <c r="F46" s="59"/>
      <c r="G46" s="60"/>
      <c r="H46" s="60"/>
      <c r="I46" s="60"/>
      <c r="J46" s="60"/>
      <c r="K46" s="61"/>
    </row>
    <row r="47" spans="1:12"/>
    <row r="48" spans="1:12"/>
    <row r="49" spans="2:3"/>
    <row r="50" spans="2:3"/>
    <row r="51" spans="2:3"/>
    <row r="52" spans="2:3">
      <c r="B52" s="16" t="s">
        <v>8</v>
      </c>
      <c r="C52" s="16">
        <f>COUNTIF(C5:C46,"เด็กชาย")</f>
        <v>13</v>
      </c>
    </row>
    <row r="53" spans="2:3">
      <c r="B53" s="16" t="s">
        <v>11</v>
      </c>
      <c r="C53" s="16">
        <f>COUNTIF(C5:C46,"เด็กหญิง")</f>
        <v>11</v>
      </c>
    </row>
    <row r="54" spans="2:3">
      <c r="C54" s="16">
        <f>SUM(C52:C53)</f>
        <v>24</v>
      </c>
    </row>
    <row r="55" spans="2:3"/>
    <row r="56" spans="2:3"/>
    <row r="57" spans="2:3"/>
    <row r="58" spans="2:3"/>
    <row r="59" spans="2:3"/>
    <row r="60" spans="2:3"/>
    <row r="61" spans="2:3"/>
    <row r="62" spans="2:3"/>
  </sheetData>
  <sortState ref="G24:H27">
    <sortCondition ref="G24"/>
  </sortState>
  <customSheetViews>
    <customSheetView guid="{56EDC057-306A-408D-B0FD-5D29C1CAD787}" scale="120" showPageBreaks="1" fitToPage="1" printArea="1" hiddenRows="1" hiddenColumns="1" topLeftCell="A7">
      <selection activeCell="B9" sqref="B9:H9"/>
      <pageMargins left="0.70866141732283472" right="0.70866141732283472" top="0.51181102362204722" bottom="0.39370078740157483" header="0.27559055118110237" footer="0.27559055118110237"/>
      <pageSetup paperSize="9" scale="95" fitToHeight="0" orientation="portrait" r:id="rId1"/>
    </customSheetView>
    <customSheetView guid="{961BCA82-BD05-40E7-86D3-57E43A60794D}" scale="120" showPageBreaks="1" fitToPage="1" printArea="1" hiddenRows="1" hiddenColumns="1" topLeftCell="A7">
      <selection activeCell="B9" sqref="B9:H9"/>
      <pageMargins left="0.70866141732283472" right="0.70866141732283472" top="0.51181102362204722" bottom="0.39370078740157483" header="0.27559055118110237" footer="0.27559055118110237"/>
      <pageSetup paperSize="9" scale="94" fitToHeight="0" orientation="portrait" r:id="rId2"/>
    </customSheetView>
    <customSheetView guid="{CC1544AC-A701-4C0E-A140-8075A6E63E4E}" scale="120" showPageBreaks="1" fitToPage="1" printArea="1" hiddenRows="1" hiddenColumns="1">
      <selection activeCell="A2" sqref="A2:K2"/>
      <pageMargins left="0.70866141732283472" right="0.70866141732283472" top="0.51181102362204722" bottom="0.39370078740157483" header="0.27559055118110237" footer="0.27559055118110237"/>
      <pageSetup paperSize="9" scale="94" fitToHeight="0" orientation="portrait" r:id="rId3"/>
    </customSheetView>
    <customSheetView guid="{EA7770B0-9E8D-4B7A-86A1-8A3360A78773}" scale="120" showPageBreaks="1" fitToPage="1" printArea="1" hiddenRows="1" hiddenColumns="1">
      <selection activeCell="F18" sqref="F18"/>
      <pageMargins left="0.70866141732283472" right="0.70866141732283472" top="0.51181102362204722" bottom="0.39370078740157483" header="0.27559055118110237" footer="0.27559055118110237"/>
      <pageSetup paperSize="9" scale="95" fitToHeight="0" orientation="portrait" r:id="rId4"/>
    </customSheetView>
    <customSheetView guid="{FF8316E1-40F7-472B-A7E4-36F937EFBF40}" scale="120" fitToPage="1" hiddenRows="1" hiddenColumns="1" topLeftCell="A13">
      <selection activeCell="C5" sqref="C5:H28"/>
      <pageMargins left="0.70866141732283472" right="0.70866141732283472" top="0.51181102362204722" bottom="0.39370078740157483" header="0.27559055118110237" footer="0.27559055118110237"/>
      <pageSetup paperSize="9" scale="95" fitToHeight="0" orientation="portrait" r:id="rId5"/>
    </customSheetView>
    <customSheetView guid="{B62A0AE4-F8E4-4480-B3DB-FE48C90F4F01}" scale="120" fitToPage="1" hiddenRows="1" hiddenColumns="1" topLeftCell="A7">
      <selection activeCell="B9" sqref="B9:H9"/>
      <pageMargins left="0.70866141732283472" right="0.70866141732283472" top="0.51181102362204722" bottom="0.39370078740157483" header="0.27559055118110237" footer="0.27559055118110237"/>
      <pageSetup paperSize="9" scale="95" fitToHeight="0" orientation="portrait" r:id="rId6"/>
    </customSheetView>
  </customSheetViews>
  <mergeCells count="33">
    <mergeCell ref="A1:K1"/>
    <mergeCell ref="A2:K2"/>
    <mergeCell ref="A3:K3"/>
    <mergeCell ref="C4:E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25:H25"/>
    <mergeCell ref="I29:J29"/>
    <mergeCell ref="G32:H32"/>
    <mergeCell ref="G26:H26"/>
    <mergeCell ref="G27:H27"/>
    <mergeCell ref="G29:H29"/>
    <mergeCell ref="G30:H30"/>
    <mergeCell ref="G31:H31"/>
    <mergeCell ref="G28:H28"/>
    <mergeCell ref="G21:H21"/>
    <mergeCell ref="G22:H22"/>
    <mergeCell ref="G23:H23"/>
    <mergeCell ref="G24:H24"/>
    <mergeCell ref="G16:H16"/>
    <mergeCell ref="G17:H17"/>
    <mergeCell ref="G18:H18"/>
    <mergeCell ref="G19:H19"/>
    <mergeCell ref="G20:H20"/>
  </mergeCells>
  <pageMargins left="0.70866141732283472" right="0.70866141732283472" top="0.51181102362204722" bottom="0.39370078740157483" header="0.27559055118110237" footer="0.27559055118110237"/>
  <pageSetup paperSize="9" scale="91" fitToHeight="0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3399"/>
  </sheetPr>
  <dimension ref="A1:M62"/>
  <sheetViews>
    <sheetView topLeftCell="A10" workbookViewId="0">
      <selection activeCell="F26" sqref="F26:H26"/>
    </sheetView>
  </sheetViews>
  <sheetFormatPr defaultColWidth="0" defaultRowHeight="13.2" zeroHeight="1"/>
  <cols>
    <col min="1" max="1" width="5" style="16" customWidth="1"/>
    <col min="2" max="2" width="10.109375" style="16" customWidth="1"/>
    <col min="3" max="3" width="9.33203125" style="16" customWidth="1"/>
    <col min="4" max="4" width="10.44140625" style="16" customWidth="1"/>
    <col min="5" max="5" width="12.33203125" style="16" customWidth="1"/>
    <col min="6" max="7" width="8.109375" style="16" customWidth="1"/>
    <col min="8" max="8" width="10.88671875" style="16" customWidth="1"/>
    <col min="9" max="11" width="8.109375" style="16" customWidth="1"/>
    <col min="12" max="12" width="9.109375" style="16" customWidth="1"/>
    <col min="13" max="13" width="14" style="16" customWidth="1"/>
    <col min="14" max="16384" width="9.109375" style="16" hidden="1"/>
  </cols>
  <sheetData>
    <row r="1" spans="1:11" ht="17.399999999999999" customHeight="1">
      <c r="A1" s="724" t="s">
        <v>47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1" ht="17.399999999999999" customHeight="1">
      <c r="A2" s="724" t="s">
        <v>409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1" ht="17.399999999999999" customHeight="1">
      <c r="A3" s="725" t="s">
        <v>1767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</row>
    <row r="4" spans="1:11" ht="26.25" customHeight="1">
      <c r="A4" s="62" t="s">
        <v>0</v>
      </c>
      <c r="B4" s="62" t="s">
        <v>1</v>
      </c>
      <c r="C4" s="701" t="s">
        <v>2</v>
      </c>
      <c r="D4" s="701"/>
      <c r="E4" s="726"/>
      <c r="F4" s="208"/>
      <c r="G4" s="231"/>
      <c r="H4" s="232"/>
      <c r="I4" s="231"/>
      <c r="J4" s="232"/>
      <c r="K4" s="233"/>
    </row>
    <row r="5" spans="1:11" ht="17.399999999999999" customHeight="1">
      <c r="A5" s="256">
        <v>1</v>
      </c>
      <c r="B5" s="256">
        <v>8217</v>
      </c>
      <c r="C5" s="360" t="s">
        <v>7</v>
      </c>
      <c r="D5" s="278" t="s">
        <v>1549</v>
      </c>
      <c r="E5" s="279" t="s">
        <v>1550</v>
      </c>
      <c r="F5" s="350"/>
      <c r="G5" s="729" t="s">
        <v>1551</v>
      </c>
      <c r="H5" s="730"/>
      <c r="I5" s="258"/>
      <c r="J5" s="232"/>
      <c r="K5" s="233"/>
    </row>
    <row r="6" spans="1:11" ht="17.399999999999999" customHeight="1">
      <c r="A6" s="256">
        <v>2</v>
      </c>
      <c r="B6" s="256">
        <v>8218</v>
      </c>
      <c r="C6" s="360" t="s">
        <v>7</v>
      </c>
      <c r="D6" s="278" t="s">
        <v>1552</v>
      </c>
      <c r="E6" s="279" t="s">
        <v>788</v>
      </c>
      <c r="F6" s="350"/>
      <c r="G6" s="727" t="s">
        <v>1553</v>
      </c>
      <c r="H6" s="728"/>
      <c r="I6" s="258"/>
      <c r="J6" s="258"/>
      <c r="K6" s="259"/>
    </row>
    <row r="7" spans="1:11" ht="17.399999999999999" customHeight="1">
      <c r="A7" s="256">
        <v>3</v>
      </c>
      <c r="B7" s="256">
        <v>8219</v>
      </c>
      <c r="C7" s="360" t="s">
        <v>7</v>
      </c>
      <c r="D7" s="278" t="s">
        <v>1554</v>
      </c>
      <c r="E7" s="279" t="s">
        <v>1436</v>
      </c>
      <c r="F7" s="350"/>
      <c r="G7" s="727" t="s">
        <v>1555</v>
      </c>
      <c r="H7" s="728"/>
      <c r="I7" s="258"/>
      <c r="J7" s="258"/>
      <c r="K7" s="259"/>
    </row>
    <row r="8" spans="1:11" ht="17.399999999999999" customHeight="1">
      <c r="A8" s="256">
        <v>4</v>
      </c>
      <c r="B8" s="256">
        <v>8220</v>
      </c>
      <c r="C8" s="360" t="s">
        <v>7</v>
      </c>
      <c r="D8" s="278" t="s">
        <v>1556</v>
      </c>
      <c r="E8" s="279" t="s">
        <v>434</v>
      </c>
      <c r="F8" s="350"/>
      <c r="G8" s="727" t="s">
        <v>1557</v>
      </c>
      <c r="H8" s="728"/>
      <c r="I8" s="258"/>
      <c r="J8" s="258"/>
      <c r="K8" s="259"/>
    </row>
    <row r="9" spans="1:11" ht="17.399999999999999" customHeight="1">
      <c r="A9" s="256">
        <v>5</v>
      </c>
      <c r="B9" s="256">
        <v>8221</v>
      </c>
      <c r="C9" s="360" t="s">
        <v>7</v>
      </c>
      <c r="D9" s="278" t="s">
        <v>1558</v>
      </c>
      <c r="E9" s="279" t="s">
        <v>858</v>
      </c>
      <c r="F9" s="350"/>
      <c r="G9" s="566" t="s">
        <v>1559</v>
      </c>
      <c r="H9" s="567"/>
      <c r="I9" s="258"/>
      <c r="J9" s="258"/>
      <c r="K9" s="259"/>
    </row>
    <row r="10" spans="1:11" ht="17.399999999999999" customHeight="1">
      <c r="A10" s="256">
        <v>6</v>
      </c>
      <c r="B10" s="256">
        <v>8222</v>
      </c>
      <c r="C10" s="360" t="s">
        <v>7</v>
      </c>
      <c r="D10" s="278" t="s">
        <v>1560</v>
      </c>
      <c r="E10" s="279" t="s">
        <v>381</v>
      </c>
      <c r="F10" s="350"/>
      <c r="G10" s="566" t="s">
        <v>1561</v>
      </c>
      <c r="H10" s="567"/>
      <c r="I10" s="258"/>
      <c r="J10" s="258"/>
      <c r="K10" s="259"/>
    </row>
    <row r="11" spans="1:11" ht="17.399999999999999" customHeight="1">
      <c r="A11" s="256">
        <v>7</v>
      </c>
      <c r="B11" s="256">
        <v>8223</v>
      </c>
      <c r="C11" s="360" t="s">
        <v>7</v>
      </c>
      <c r="D11" s="278" t="s">
        <v>1562</v>
      </c>
      <c r="E11" s="279" t="s">
        <v>1563</v>
      </c>
      <c r="F11" s="350"/>
      <c r="G11" s="566" t="s">
        <v>1564</v>
      </c>
      <c r="H11" s="567"/>
      <c r="I11" s="258"/>
      <c r="J11" s="258"/>
      <c r="K11" s="259"/>
    </row>
    <row r="12" spans="1:11" ht="17.399999999999999" customHeight="1">
      <c r="A12" s="256">
        <v>8</v>
      </c>
      <c r="B12" s="256">
        <v>8224</v>
      </c>
      <c r="C12" s="360" t="s">
        <v>7</v>
      </c>
      <c r="D12" s="278" t="s">
        <v>1565</v>
      </c>
      <c r="E12" s="195" t="s">
        <v>1566</v>
      </c>
      <c r="F12" s="63"/>
      <c r="G12" s="566" t="s">
        <v>1567</v>
      </c>
      <c r="H12" s="567"/>
      <c r="I12" s="258"/>
      <c r="J12" s="232"/>
      <c r="K12" s="233"/>
    </row>
    <row r="13" spans="1:11" ht="17.399999999999999" customHeight="1">
      <c r="A13" s="256">
        <v>9</v>
      </c>
      <c r="B13" s="256">
        <v>8225</v>
      </c>
      <c r="C13" s="360" t="s">
        <v>7</v>
      </c>
      <c r="D13" s="278" t="s">
        <v>1568</v>
      </c>
      <c r="E13" s="195" t="s">
        <v>1208</v>
      </c>
      <c r="F13" s="63"/>
      <c r="G13" s="566" t="s">
        <v>1569</v>
      </c>
      <c r="H13" s="567"/>
      <c r="I13" s="258"/>
      <c r="J13" s="232"/>
      <c r="K13" s="233"/>
    </row>
    <row r="14" spans="1:11" ht="17.399999999999999" customHeight="1">
      <c r="A14" s="256">
        <v>10</v>
      </c>
      <c r="B14" s="256">
        <v>8226</v>
      </c>
      <c r="C14" s="360" t="s">
        <v>7</v>
      </c>
      <c r="D14" s="278" t="s">
        <v>1814</v>
      </c>
      <c r="E14" s="279" t="s">
        <v>85</v>
      </c>
      <c r="F14" s="350"/>
      <c r="G14" s="566" t="s">
        <v>1734</v>
      </c>
      <c r="H14" s="567"/>
      <c r="I14" s="258"/>
      <c r="J14" s="258"/>
      <c r="K14" s="259"/>
    </row>
    <row r="15" spans="1:11" ht="17.399999999999999" customHeight="1">
      <c r="A15" s="256">
        <v>11</v>
      </c>
      <c r="B15" s="256">
        <v>8227</v>
      </c>
      <c r="C15" s="360" t="s">
        <v>4</v>
      </c>
      <c r="D15" s="278" t="s">
        <v>1570</v>
      </c>
      <c r="E15" s="279" t="s">
        <v>1571</v>
      </c>
      <c r="F15" s="350"/>
      <c r="G15" s="566" t="s">
        <v>1572</v>
      </c>
      <c r="H15" s="567"/>
      <c r="I15" s="258"/>
      <c r="J15" s="258"/>
      <c r="K15" s="259"/>
    </row>
    <row r="16" spans="1:11" ht="17.399999999999999" customHeight="1">
      <c r="A16" s="256">
        <v>12</v>
      </c>
      <c r="B16" s="256">
        <v>8228</v>
      </c>
      <c r="C16" s="360" t="s">
        <v>4</v>
      </c>
      <c r="D16" s="278" t="s">
        <v>1573</v>
      </c>
      <c r="E16" s="279" t="s">
        <v>1780</v>
      </c>
      <c r="F16" s="350"/>
      <c r="G16" s="566" t="s">
        <v>1574</v>
      </c>
      <c r="H16" s="567"/>
      <c r="I16" s="258"/>
      <c r="J16" s="258"/>
      <c r="K16" s="259"/>
    </row>
    <row r="17" spans="1:11" ht="17.399999999999999" customHeight="1">
      <c r="A17" s="256">
        <v>13</v>
      </c>
      <c r="B17" s="256">
        <v>8229</v>
      </c>
      <c r="C17" s="360" t="s">
        <v>4</v>
      </c>
      <c r="D17" s="278" t="s">
        <v>1575</v>
      </c>
      <c r="E17" s="279" t="s">
        <v>1576</v>
      </c>
      <c r="F17" s="350"/>
      <c r="G17" s="566" t="s">
        <v>1577</v>
      </c>
      <c r="H17" s="567"/>
      <c r="I17" s="258"/>
      <c r="J17" s="258"/>
      <c r="K17" s="259"/>
    </row>
    <row r="18" spans="1:11" ht="17.399999999999999" customHeight="1">
      <c r="A18" s="256">
        <v>14</v>
      </c>
      <c r="B18" s="256">
        <v>8230</v>
      </c>
      <c r="C18" s="360" t="s">
        <v>4</v>
      </c>
      <c r="D18" s="278" t="s">
        <v>1578</v>
      </c>
      <c r="E18" s="279" t="s">
        <v>966</v>
      </c>
      <c r="F18" s="350"/>
      <c r="G18" s="566" t="s">
        <v>1579</v>
      </c>
      <c r="H18" s="567"/>
      <c r="I18" s="258"/>
      <c r="J18" s="258"/>
      <c r="K18" s="259"/>
    </row>
    <row r="19" spans="1:11" ht="17.399999999999999" customHeight="1">
      <c r="A19" s="256">
        <v>15</v>
      </c>
      <c r="B19" s="256">
        <v>8231</v>
      </c>
      <c r="C19" s="360" t="s">
        <v>4</v>
      </c>
      <c r="D19" s="278" t="s">
        <v>1580</v>
      </c>
      <c r="E19" s="279" t="s">
        <v>21</v>
      </c>
      <c r="F19" s="350"/>
      <c r="G19" s="566" t="s">
        <v>1581</v>
      </c>
      <c r="H19" s="567"/>
      <c r="I19" s="258"/>
      <c r="J19" s="258"/>
      <c r="K19" s="259"/>
    </row>
    <row r="20" spans="1:11" ht="17.399999999999999" customHeight="1">
      <c r="A20" s="256">
        <v>16</v>
      </c>
      <c r="B20" s="256">
        <v>8232</v>
      </c>
      <c r="C20" s="360" t="s">
        <v>4</v>
      </c>
      <c r="D20" s="278" t="s">
        <v>1582</v>
      </c>
      <c r="E20" s="279" t="s">
        <v>1583</v>
      </c>
      <c r="F20" s="256"/>
      <c r="G20" s="661" t="s">
        <v>1584</v>
      </c>
      <c r="H20" s="662"/>
      <c r="I20" s="285"/>
      <c r="J20" s="258"/>
      <c r="K20" s="259"/>
    </row>
    <row r="21" spans="1:11" ht="17.399999999999999" customHeight="1">
      <c r="A21" s="256">
        <v>17</v>
      </c>
      <c r="B21" s="256">
        <v>8233</v>
      </c>
      <c r="C21" s="360" t="s">
        <v>4</v>
      </c>
      <c r="D21" s="278" t="s">
        <v>1585</v>
      </c>
      <c r="E21" s="279" t="s">
        <v>112</v>
      </c>
      <c r="F21" s="256"/>
      <c r="G21" s="566" t="s">
        <v>1586</v>
      </c>
      <c r="H21" s="567"/>
      <c r="I21" s="258"/>
      <c r="J21" s="258"/>
      <c r="K21" s="259"/>
    </row>
    <row r="22" spans="1:11" ht="17.399999999999999" customHeight="1">
      <c r="A22" s="256">
        <v>18</v>
      </c>
      <c r="B22" s="256">
        <v>8234</v>
      </c>
      <c r="C22" s="360" t="s">
        <v>4</v>
      </c>
      <c r="D22" s="278" t="s">
        <v>1315</v>
      </c>
      <c r="E22" s="279" t="s">
        <v>1365</v>
      </c>
      <c r="F22" s="256"/>
      <c r="G22" s="566" t="s">
        <v>1587</v>
      </c>
      <c r="H22" s="567"/>
      <c r="I22" s="258"/>
      <c r="J22" s="258"/>
      <c r="K22" s="259"/>
    </row>
    <row r="23" spans="1:11" ht="17.399999999999999" customHeight="1" thickBot="1">
      <c r="A23" s="256">
        <v>19</v>
      </c>
      <c r="B23" s="256">
        <v>8235</v>
      </c>
      <c r="C23" s="360" t="s">
        <v>4</v>
      </c>
      <c r="D23" s="278" t="s">
        <v>1588</v>
      </c>
      <c r="E23" s="279" t="s">
        <v>1219</v>
      </c>
      <c r="F23" s="260"/>
      <c r="G23" s="566" t="s">
        <v>1589</v>
      </c>
      <c r="H23" s="567"/>
      <c r="I23" s="258"/>
      <c r="J23" s="258"/>
      <c r="K23" s="259"/>
    </row>
    <row r="24" spans="1:11" ht="17.25" customHeight="1" thickTop="1" thickBot="1">
      <c r="A24" s="357">
        <v>20</v>
      </c>
      <c r="B24" s="256">
        <v>8236</v>
      </c>
      <c r="C24" s="360" t="s">
        <v>4</v>
      </c>
      <c r="D24" s="278" t="s">
        <v>1590</v>
      </c>
      <c r="E24" s="279" t="s">
        <v>1247</v>
      </c>
      <c r="F24" s="359"/>
      <c r="G24" s="566" t="s">
        <v>1591</v>
      </c>
      <c r="H24" s="567"/>
      <c r="I24" s="258"/>
      <c r="J24" s="258"/>
      <c r="K24" s="259"/>
    </row>
    <row r="25" spans="1:11" ht="17.399999999999999" customHeight="1" thickTop="1" thickBot="1">
      <c r="A25" s="358">
        <v>21</v>
      </c>
      <c r="B25" s="256">
        <v>8310</v>
      </c>
      <c r="C25" s="360" t="s">
        <v>7</v>
      </c>
      <c r="D25" s="278" t="s">
        <v>1822</v>
      </c>
      <c r="E25" s="279" t="s">
        <v>1546</v>
      </c>
      <c r="F25" s="733" t="s">
        <v>1823</v>
      </c>
      <c r="G25" s="725"/>
      <c r="H25" s="725"/>
      <c r="I25" s="734"/>
      <c r="J25" s="734"/>
      <c r="K25" s="262"/>
    </row>
    <row r="26" spans="1:11" ht="17.25" customHeight="1" thickTop="1">
      <c r="A26" s="256">
        <v>22</v>
      </c>
      <c r="B26" s="256">
        <v>8312</v>
      </c>
      <c r="C26" s="360" t="s">
        <v>4</v>
      </c>
      <c r="D26" s="278" t="s">
        <v>349</v>
      </c>
      <c r="E26" s="279" t="s">
        <v>1834</v>
      </c>
      <c r="F26" s="733" t="s">
        <v>1835</v>
      </c>
      <c r="G26" s="725"/>
      <c r="H26" s="725"/>
      <c r="I26" s="361"/>
      <c r="J26" s="361"/>
      <c r="K26" s="362"/>
    </row>
    <row r="27" spans="1:11" ht="17.399999999999999" customHeight="1">
      <c r="A27" s="256">
        <v>23</v>
      </c>
      <c r="B27" s="312"/>
      <c r="C27" s="333"/>
      <c r="D27" s="337"/>
      <c r="E27" s="338"/>
      <c r="F27" s="326"/>
      <c r="G27" s="712"/>
      <c r="H27" s="713"/>
      <c r="I27" s="285"/>
      <c r="J27" s="258"/>
      <c r="K27" s="259"/>
    </row>
    <row r="28" spans="1:11" ht="17.399999999999999" customHeight="1">
      <c r="A28" s="256">
        <v>24</v>
      </c>
      <c r="B28" s="256"/>
      <c r="C28" s="360"/>
      <c r="D28" s="258"/>
      <c r="E28" s="259"/>
      <c r="F28" s="350"/>
      <c r="G28" s="722"/>
      <c r="H28" s="723"/>
      <c r="I28" s="258"/>
      <c r="J28" s="258"/>
      <c r="K28" s="259"/>
    </row>
    <row r="29" spans="1:11" ht="17.399999999999999" customHeight="1">
      <c r="A29" s="256">
        <v>25</v>
      </c>
      <c r="B29" s="256"/>
      <c r="C29" s="367"/>
      <c r="D29" s="285"/>
      <c r="E29" s="286"/>
      <c r="F29" s="350"/>
      <c r="G29" s="731"/>
      <c r="H29" s="732"/>
      <c r="I29" s="718"/>
      <c r="J29" s="719"/>
      <c r="K29" s="259"/>
    </row>
    <row r="30" spans="1:11" ht="17.399999999999999" customHeight="1">
      <c r="A30" s="256">
        <v>26</v>
      </c>
      <c r="B30" s="256"/>
      <c r="C30" s="360"/>
      <c r="D30" s="258"/>
      <c r="E30" s="259"/>
      <c r="F30" s="350"/>
      <c r="G30" s="722"/>
      <c r="H30" s="723"/>
      <c r="I30" s="258"/>
      <c r="J30" s="258"/>
      <c r="K30" s="259"/>
    </row>
    <row r="31" spans="1:11" ht="17.399999999999999" customHeight="1">
      <c r="A31" s="256">
        <v>27</v>
      </c>
      <c r="B31" s="256"/>
      <c r="C31" s="360"/>
      <c r="D31" s="278"/>
      <c r="E31" s="279"/>
      <c r="F31" s="350"/>
      <c r="G31" s="235"/>
      <c r="H31" s="235"/>
      <c r="I31" s="235"/>
      <c r="J31" s="235"/>
      <c r="K31" s="236"/>
    </row>
    <row r="32" spans="1:11" ht="17.399999999999999" customHeight="1">
      <c r="A32" s="256">
        <v>28</v>
      </c>
      <c r="B32" s="256"/>
      <c r="C32" s="360"/>
      <c r="D32" s="258"/>
      <c r="E32" s="259"/>
      <c r="F32" s="350"/>
      <c r="G32" s="704"/>
      <c r="H32" s="705"/>
      <c r="I32" s="258"/>
      <c r="J32" s="363"/>
      <c r="K32" s="236"/>
    </row>
    <row r="33" spans="1:12" ht="17.399999999999999" customHeight="1">
      <c r="A33" s="256">
        <v>29</v>
      </c>
      <c r="B33" s="256"/>
      <c r="C33" s="257"/>
      <c r="D33" s="258"/>
      <c r="E33" s="259"/>
      <c r="F33" s="350"/>
      <c r="G33" s="258"/>
      <c r="H33" s="258"/>
      <c r="I33" s="258"/>
      <c r="J33" s="258"/>
      <c r="K33" s="259"/>
      <c r="L33" s="73"/>
    </row>
    <row r="34" spans="1:12" ht="17.399999999999999" customHeight="1">
      <c r="A34" s="256">
        <v>30</v>
      </c>
      <c r="B34" s="256"/>
      <c r="C34" s="257"/>
      <c r="D34" s="258"/>
      <c r="E34" s="259"/>
      <c r="F34" s="350"/>
      <c r="G34" s="258"/>
      <c r="H34" s="258"/>
      <c r="I34" s="258"/>
      <c r="J34" s="258"/>
      <c r="K34" s="259"/>
    </row>
    <row r="35" spans="1:12" ht="17.399999999999999" customHeight="1">
      <c r="A35" s="256">
        <v>31</v>
      </c>
      <c r="B35" s="256"/>
      <c r="C35" s="257"/>
      <c r="D35" s="258"/>
      <c r="E35" s="259"/>
      <c r="F35" s="350"/>
      <c r="G35" s="258"/>
      <c r="H35" s="258"/>
      <c r="I35" s="258"/>
      <c r="J35" s="258"/>
      <c r="K35" s="259"/>
    </row>
    <row r="36" spans="1:12" ht="17.399999999999999" customHeight="1">
      <c r="A36" s="256">
        <v>32</v>
      </c>
      <c r="B36" s="256"/>
      <c r="C36" s="257"/>
      <c r="D36" s="258"/>
      <c r="E36" s="259"/>
      <c r="F36" s="350"/>
      <c r="G36" s="258"/>
      <c r="H36" s="258"/>
      <c r="I36" s="258"/>
      <c r="J36" s="258"/>
      <c r="K36" s="259"/>
    </row>
    <row r="37" spans="1:12" ht="17.399999999999999" customHeight="1">
      <c r="A37" s="256">
        <v>33</v>
      </c>
      <c r="B37" s="256"/>
      <c r="C37" s="257"/>
      <c r="D37" s="258"/>
      <c r="E37" s="259"/>
      <c r="F37" s="350"/>
      <c r="G37" s="258"/>
      <c r="H37" s="258"/>
      <c r="I37" s="258"/>
      <c r="J37" s="258"/>
      <c r="K37" s="259"/>
    </row>
    <row r="38" spans="1:12" ht="17.399999999999999" customHeight="1">
      <c r="A38" s="256">
        <v>34</v>
      </c>
      <c r="B38" s="256"/>
      <c r="C38" s="257"/>
      <c r="D38" s="258"/>
      <c r="E38" s="259"/>
      <c r="F38" s="350"/>
      <c r="G38" s="258"/>
      <c r="H38" s="258"/>
      <c r="I38" s="258"/>
      <c r="J38" s="258"/>
      <c r="K38" s="259"/>
    </row>
    <row r="39" spans="1:12" ht="17.399999999999999" customHeight="1">
      <c r="A39" s="256">
        <v>35</v>
      </c>
      <c r="B39" s="256"/>
      <c r="C39" s="257"/>
      <c r="D39" s="258"/>
      <c r="E39" s="259"/>
      <c r="F39" s="350"/>
      <c r="G39" s="258"/>
      <c r="H39" s="258"/>
      <c r="I39" s="258"/>
      <c r="J39" s="258"/>
      <c r="K39" s="259"/>
    </row>
    <row r="40" spans="1:12" ht="17.25" customHeight="1">
      <c r="A40" s="256">
        <v>36</v>
      </c>
      <c r="B40" s="256"/>
      <c r="C40" s="257"/>
      <c r="D40" s="258"/>
      <c r="E40" s="259"/>
      <c r="F40" s="230"/>
      <c r="G40" s="258"/>
      <c r="H40" s="258"/>
      <c r="I40" s="258"/>
      <c r="J40" s="258"/>
      <c r="K40" s="259"/>
    </row>
    <row r="41" spans="1:12" ht="15.75" customHeight="1">
      <c r="A41" s="256">
        <v>37</v>
      </c>
      <c r="B41" s="256"/>
      <c r="C41" s="257"/>
      <c r="D41" s="258"/>
      <c r="E41" s="259"/>
      <c r="F41" s="230"/>
      <c r="G41" s="231"/>
      <c r="H41" s="232"/>
      <c r="I41" s="231"/>
      <c r="J41" s="232"/>
      <c r="K41" s="233"/>
    </row>
    <row r="42" spans="1:12" ht="24">
      <c r="A42" s="256">
        <v>38</v>
      </c>
      <c r="B42" s="256"/>
      <c r="C42" s="257"/>
      <c r="D42" s="258"/>
      <c r="E42" s="259"/>
      <c r="F42" s="350"/>
      <c r="G42" s="234"/>
      <c r="H42" s="232"/>
      <c r="I42" s="234"/>
      <c r="J42" s="232"/>
      <c r="K42" s="233"/>
    </row>
    <row r="43" spans="1:12" ht="24">
      <c r="A43" s="256">
        <v>39</v>
      </c>
      <c r="B43" s="256"/>
      <c r="C43" s="257"/>
      <c r="D43" s="258"/>
      <c r="E43" s="259"/>
      <c r="F43" s="350"/>
      <c r="G43" s="235"/>
      <c r="H43" s="235"/>
      <c r="I43" s="235"/>
      <c r="J43" s="235"/>
      <c r="K43" s="236"/>
    </row>
    <row r="44" spans="1:12" ht="24">
      <c r="A44" s="256">
        <v>40</v>
      </c>
      <c r="B44" s="256"/>
      <c r="C44" s="257"/>
      <c r="D44" s="258"/>
      <c r="E44" s="259"/>
      <c r="F44" s="364"/>
      <c r="G44" s="365"/>
      <c r="H44" s="365"/>
      <c r="I44" s="365"/>
      <c r="J44" s="365"/>
      <c r="K44" s="366"/>
    </row>
    <row r="45" spans="1:12" ht="21">
      <c r="A45" s="5"/>
      <c r="B45" s="5"/>
      <c r="C45" s="19"/>
      <c r="D45" s="20"/>
      <c r="E45" s="21"/>
      <c r="F45" s="59"/>
      <c r="G45" s="60"/>
      <c r="H45" s="60"/>
      <c r="I45" s="60"/>
      <c r="J45" s="60"/>
      <c r="K45" s="61"/>
    </row>
    <row r="46" spans="1:12" ht="21">
      <c r="A46" s="5"/>
      <c r="B46" s="5"/>
      <c r="C46" s="19"/>
      <c r="D46" s="20"/>
      <c r="E46" s="21"/>
      <c r="F46" s="59"/>
      <c r="G46" s="60"/>
      <c r="H46" s="60"/>
      <c r="I46" s="60"/>
      <c r="J46" s="60"/>
      <c r="K46" s="61"/>
    </row>
    <row r="47" spans="1:12"/>
    <row r="48" spans="1:12"/>
    <row r="49" spans="2:3"/>
    <row r="50" spans="2:3"/>
    <row r="51" spans="2:3"/>
    <row r="52" spans="2:3">
      <c r="B52" s="16" t="s">
        <v>8</v>
      </c>
      <c r="C52" s="16">
        <f>COUNTIF(C5:C46,"เด็กชาย")</f>
        <v>11</v>
      </c>
    </row>
    <row r="53" spans="2:3">
      <c r="B53" s="16" t="s">
        <v>11</v>
      </c>
      <c r="C53" s="16">
        <f>COUNTIF(C5:C46,"เด็กหญิง")</f>
        <v>11</v>
      </c>
    </row>
    <row r="54" spans="2:3">
      <c r="C54" s="16">
        <f>SUM(C52:C53)</f>
        <v>22</v>
      </c>
    </row>
    <row r="55" spans="2:3"/>
    <row r="56" spans="2:3"/>
    <row r="57" spans="2:3"/>
    <row r="58" spans="2:3"/>
    <row r="59" spans="2:3"/>
    <row r="60" spans="2:3"/>
    <row r="61" spans="2:3"/>
    <row r="62" spans="2:3"/>
  </sheetData>
  <mergeCells count="17">
    <mergeCell ref="I29:J29"/>
    <mergeCell ref="G7:H7"/>
    <mergeCell ref="G8:H8"/>
    <mergeCell ref="G30:H30"/>
    <mergeCell ref="G32:H32"/>
    <mergeCell ref="G27:H27"/>
    <mergeCell ref="G28:H28"/>
    <mergeCell ref="G29:H29"/>
    <mergeCell ref="F25:H25"/>
    <mergeCell ref="F26:H26"/>
    <mergeCell ref="I25:J25"/>
    <mergeCell ref="G6:H6"/>
    <mergeCell ref="A1:K1"/>
    <mergeCell ref="A2:K2"/>
    <mergeCell ref="A3:K3"/>
    <mergeCell ref="C4:E4"/>
    <mergeCell ref="G5:H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00FFCC"/>
    <pageSetUpPr fitToPage="1"/>
  </sheetPr>
  <dimension ref="A1:M68"/>
  <sheetViews>
    <sheetView zoomScale="112" zoomScaleNormal="112" workbookViewId="0">
      <selection activeCell="F30" sqref="F30"/>
    </sheetView>
  </sheetViews>
  <sheetFormatPr defaultColWidth="0" defaultRowHeight="15.75" customHeight="1" zeroHeight="1"/>
  <cols>
    <col min="1" max="1" width="5" style="127" customWidth="1"/>
    <col min="2" max="2" width="10.109375" style="127" customWidth="1"/>
    <col min="3" max="3" width="8" style="127" customWidth="1"/>
    <col min="4" max="4" width="10.44140625" style="127" customWidth="1"/>
    <col min="5" max="5" width="12.33203125" style="127" customWidth="1"/>
    <col min="6" max="11" width="8.109375" style="127" customWidth="1"/>
    <col min="12" max="13" width="9.109375" style="127" customWidth="1"/>
    <col min="14" max="16384" width="9.109375" style="127" hidden="1"/>
  </cols>
  <sheetData>
    <row r="1" spans="1:11" ht="17.399999999999999" customHeight="1">
      <c r="A1" s="724" t="s">
        <v>1481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1" ht="17.399999999999999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1" ht="17.399999999999999" customHeight="1">
      <c r="A3" s="742" t="s">
        <v>1675</v>
      </c>
      <c r="B3" s="742"/>
      <c r="C3" s="742"/>
      <c r="D3" s="742"/>
      <c r="E3" s="742"/>
      <c r="F3" s="742"/>
      <c r="G3" s="742"/>
      <c r="H3" s="742"/>
      <c r="I3" s="742"/>
      <c r="J3" s="742"/>
      <c r="K3" s="742"/>
    </row>
    <row r="4" spans="1:11" ht="26.25" customHeight="1">
      <c r="A4" s="207" t="s">
        <v>0</v>
      </c>
      <c r="B4" s="207" t="s">
        <v>1</v>
      </c>
      <c r="C4" s="743" t="s">
        <v>2</v>
      </c>
      <c r="D4" s="743"/>
      <c r="E4" s="744"/>
      <c r="F4" s="208"/>
      <c r="G4" s="231"/>
      <c r="H4" s="232"/>
      <c r="I4" s="231"/>
      <c r="J4" s="232"/>
      <c r="K4" s="233"/>
    </row>
    <row r="5" spans="1:11" s="131" customFormat="1" ht="17.399999999999999" customHeight="1">
      <c r="A5" s="212">
        <v>1</v>
      </c>
      <c r="B5" s="312">
        <v>8055</v>
      </c>
      <c r="C5" s="333" t="s">
        <v>4</v>
      </c>
      <c r="D5" s="334" t="s">
        <v>1639</v>
      </c>
      <c r="E5" s="335" t="s">
        <v>1640</v>
      </c>
      <c r="F5" s="469"/>
      <c r="G5" s="738" t="s">
        <v>1676</v>
      </c>
      <c r="H5" s="739"/>
      <c r="I5" s="210"/>
      <c r="J5" s="232"/>
      <c r="K5" s="233"/>
    </row>
    <row r="6" spans="1:11" s="131" customFormat="1" ht="17.399999999999999" customHeight="1">
      <c r="A6" s="212">
        <v>2</v>
      </c>
      <c r="B6" s="312">
        <v>8056</v>
      </c>
      <c r="C6" s="333" t="s">
        <v>4</v>
      </c>
      <c r="D6" s="334" t="s">
        <v>1641</v>
      </c>
      <c r="E6" s="335" t="s">
        <v>370</v>
      </c>
      <c r="F6" s="469"/>
      <c r="G6" s="738" t="s">
        <v>1677</v>
      </c>
      <c r="H6" s="739"/>
      <c r="I6" s="210"/>
      <c r="J6" s="210"/>
      <c r="K6" s="211"/>
    </row>
    <row r="7" spans="1:11" s="131" customFormat="1" ht="17.399999999999999" customHeight="1">
      <c r="A7" s="212">
        <v>3</v>
      </c>
      <c r="B7" s="312">
        <v>8057</v>
      </c>
      <c r="C7" s="333" t="s">
        <v>4</v>
      </c>
      <c r="D7" s="334" t="s">
        <v>1642</v>
      </c>
      <c r="E7" s="335" t="s">
        <v>1643</v>
      </c>
      <c r="F7" s="469"/>
      <c r="G7" s="738" t="s">
        <v>1678</v>
      </c>
      <c r="H7" s="739"/>
      <c r="I7" s="210"/>
      <c r="J7" s="210"/>
      <c r="K7" s="211"/>
    </row>
    <row r="8" spans="1:11" s="131" customFormat="1" ht="17.399999999999999" customHeight="1">
      <c r="A8" s="212">
        <v>4</v>
      </c>
      <c r="B8" s="312">
        <v>8058</v>
      </c>
      <c r="C8" s="333" t="s">
        <v>4</v>
      </c>
      <c r="D8" s="334" t="s">
        <v>1644</v>
      </c>
      <c r="E8" s="335" t="s">
        <v>1416</v>
      </c>
      <c r="F8" s="469"/>
      <c r="G8" s="738" t="s">
        <v>1679</v>
      </c>
      <c r="H8" s="739"/>
      <c r="I8" s="210"/>
      <c r="J8" s="210"/>
      <c r="K8" s="211"/>
    </row>
    <row r="9" spans="1:11" s="131" customFormat="1" ht="17.399999999999999" customHeight="1">
      <c r="A9" s="212">
        <v>5</v>
      </c>
      <c r="B9" s="312">
        <v>8059</v>
      </c>
      <c r="C9" s="333" t="s">
        <v>4</v>
      </c>
      <c r="D9" s="334" t="s">
        <v>1645</v>
      </c>
      <c r="E9" s="335" t="s">
        <v>1646</v>
      </c>
      <c r="F9" s="469"/>
      <c r="G9" s="738" t="s">
        <v>1680</v>
      </c>
      <c r="H9" s="739"/>
      <c r="I9" s="210"/>
      <c r="J9" s="210"/>
      <c r="K9" s="211"/>
    </row>
    <row r="10" spans="1:11" s="131" customFormat="1" ht="17.399999999999999" customHeight="1">
      <c r="A10" s="212">
        <v>6</v>
      </c>
      <c r="B10" s="312">
        <v>8060</v>
      </c>
      <c r="C10" s="333" t="s">
        <v>4</v>
      </c>
      <c r="D10" s="334" t="s">
        <v>1175</v>
      </c>
      <c r="E10" s="335" t="s">
        <v>1647</v>
      </c>
      <c r="F10" s="469"/>
      <c r="G10" s="738" t="s">
        <v>1681</v>
      </c>
      <c r="H10" s="739"/>
      <c r="I10" s="210"/>
      <c r="J10" s="210"/>
      <c r="K10" s="211"/>
    </row>
    <row r="11" spans="1:11" s="131" customFormat="1" ht="17.399999999999999" customHeight="1">
      <c r="A11" s="212">
        <v>7</v>
      </c>
      <c r="B11" s="312">
        <v>8061</v>
      </c>
      <c r="C11" s="333" t="s">
        <v>4</v>
      </c>
      <c r="D11" s="334" t="s">
        <v>1648</v>
      </c>
      <c r="E11" s="335" t="s">
        <v>788</v>
      </c>
      <c r="F11" s="469"/>
      <c r="G11" s="738" t="s">
        <v>1682</v>
      </c>
      <c r="H11" s="739"/>
      <c r="I11" s="210"/>
      <c r="J11" s="232"/>
      <c r="K11" s="233"/>
    </row>
    <row r="12" spans="1:11" s="131" customFormat="1" ht="17.399999999999999" customHeight="1">
      <c r="A12" s="212">
        <v>8</v>
      </c>
      <c r="B12" s="312">
        <v>8062</v>
      </c>
      <c r="C12" s="333" t="s">
        <v>4</v>
      </c>
      <c r="D12" s="334" t="s">
        <v>1313</v>
      </c>
      <c r="E12" s="335" t="s">
        <v>1649</v>
      </c>
      <c r="F12" s="350"/>
      <c r="G12" s="738" t="s">
        <v>1683</v>
      </c>
      <c r="H12" s="739"/>
      <c r="I12" s="210"/>
      <c r="J12" s="210"/>
      <c r="K12" s="211"/>
    </row>
    <row r="13" spans="1:11" s="131" customFormat="1" ht="17.399999999999999" customHeight="1">
      <c r="A13" s="212">
        <v>9</v>
      </c>
      <c r="B13" s="312">
        <v>8063</v>
      </c>
      <c r="C13" s="333" t="s">
        <v>4</v>
      </c>
      <c r="D13" s="334" t="s">
        <v>1650</v>
      </c>
      <c r="E13" s="335" t="s">
        <v>1651</v>
      </c>
      <c r="F13" s="469"/>
      <c r="G13" s="738" t="s">
        <v>1684</v>
      </c>
      <c r="H13" s="739"/>
      <c r="I13" s="210"/>
      <c r="J13" s="210"/>
      <c r="K13" s="211"/>
    </row>
    <row r="14" spans="1:11" s="131" customFormat="1" ht="17.399999999999999" customHeight="1">
      <c r="A14" s="212">
        <v>10</v>
      </c>
      <c r="B14" s="312">
        <v>8064</v>
      </c>
      <c r="C14" s="333" t="s">
        <v>7</v>
      </c>
      <c r="D14" s="334" t="s">
        <v>1652</v>
      </c>
      <c r="E14" s="335" t="s">
        <v>1441</v>
      </c>
      <c r="F14" s="469"/>
      <c r="G14" s="738" t="s">
        <v>1685</v>
      </c>
      <c r="H14" s="739"/>
      <c r="I14" s="209"/>
      <c r="J14" s="210"/>
      <c r="K14" s="211"/>
    </row>
    <row r="15" spans="1:11" s="131" customFormat="1" ht="17.399999999999999" customHeight="1">
      <c r="A15" s="212">
        <v>11</v>
      </c>
      <c r="B15" s="312">
        <v>8065</v>
      </c>
      <c r="C15" s="333" t="s">
        <v>7</v>
      </c>
      <c r="D15" s="334" t="s">
        <v>1653</v>
      </c>
      <c r="E15" s="335" t="s">
        <v>115</v>
      </c>
      <c r="F15" s="469"/>
      <c r="G15" s="738" t="s">
        <v>1686</v>
      </c>
      <c r="H15" s="739"/>
      <c r="I15" s="210"/>
      <c r="J15" s="210"/>
      <c r="K15" s="211"/>
    </row>
    <row r="16" spans="1:11" s="131" customFormat="1" ht="17.399999999999999" customHeight="1">
      <c r="A16" s="212">
        <v>12</v>
      </c>
      <c r="B16" s="312">
        <v>8066</v>
      </c>
      <c r="C16" s="333" t="s">
        <v>7</v>
      </c>
      <c r="D16" s="334" t="s">
        <v>1654</v>
      </c>
      <c r="E16" s="335" t="s">
        <v>1073</v>
      </c>
      <c r="F16" s="469"/>
      <c r="G16" s="738" t="s">
        <v>1687</v>
      </c>
      <c r="H16" s="739"/>
      <c r="I16" s="281"/>
      <c r="J16" s="210"/>
      <c r="K16" s="211"/>
    </row>
    <row r="17" spans="1:11" s="131" customFormat="1" ht="17.399999999999999" customHeight="1">
      <c r="A17" s="212">
        <v>13</v>
      </c>
      <c r="B17" s="312">
        <v>8067</v>
      </c>
      <c r="C17" s="333" t="s">
        <v>7</v>
      </c>
      <c r="D17" s="334" t="s">
        <v>1655</v>
      </c>
      <c r="E17" s="335" t="s">
        <v>455</v>
      </c>
      <c r="F17" s="256"/>
      <c r="G17" s="738" t="s">
        <v>1688</v>
      </c>
      <c r="H17" s="739"/>
      <c r="I17" s="210"/>
      <c r="J17" s="210"/>
      <c r="K17" s="211"/>
    </row>
    <row r="18" spans="1:11" s="131" customFormat="1" ht="17.399999999999999" customHeight="1">
      <c r="A18" s="212">
        <v>14</v>
      </c>
      <c r="B18" s="312">
        <v>8068</v>
      </c>
      <c r="C18" s="333" t="s">
        <v>7</v>
      </c>
      <c r="D18" s="334" t="s">
        <v>1656</v>
      </c>
      <c r="E18" s="335" t="s">
        <v>770</v>
      </c>
      <c r="F18" s="256"/>
      <c r="G18" s="738" t="s">
        <v>1689</v>
      </c>
      <c r="H18" s="739"/>
      <c r="I18" s="210"/>
      <c r="J18" s="210"/>
      <c r="K18" s="211"/>
    </row>
    <row r="19" spans="1:11" s="131" customFormat="1" ht="17.399999999999999" customHeight="1">
      <c r="A19" s="212">
        <v>15</v>
      </c>
      <c r="B19" s="312">
        <v>8069</v>
      </c>
      <c r="C19" s="333" t="s">
        <v>7</v>
      </c>
      <c r="D19" s="334" t="s">
        <v>1657</v>
      </c>
      <c r="E19" s="335" t="s">
        <v>1805</v>
      </c>
      <c r="F19" s="469"/>
      <c r="G19" s="738" t="s">
        <v>1690</v>
      </c>
      <c r="H19" s="739"/>
      <c r="I19" s="210"/>
      <c r="J19" s="210"/>
      <c r="K19" s="211"/>
    </row>
    <row r="20" spans="1:11" s="131" customFormat="1" ht="17.399999999999999" customHeight="1">
      <c r="A20" s="212">
        <v>16</v>
      </c>
      <c r="B20" s="312">
        <v>8070</v>
      </c>
      <c r="C20" s="333" t="s">
        <v>7</v>
      </c>
      <c r="D20" s="334" t="s">
        <v>1658</v>
      </c>
      <c r="E20" s="335" t="s">
        <v>1659</v>
      </c>
      <c r="F20" s="469"/>
      <c r="G20" s="738" t="s">
        <v>1691</v>
      </c>
      <c r="H20" s="739"/>
      <c r="I20" s="210"/>
      <c r="J20" s="210"/>
      <c r="K20" s="211"/>
    </row>
    <row r="21" spans="1:11" s="131" customFormat="1" ht="17.399999999999999" customHeight="1">
      <c r="A21" s="212">
        <v>17</v>
      </c>
      <c r="B21" s="312">
        <v>8071</v>
      </c>
      <c r="C21" s="333" t="s">
        <v>7</v>
      </c>
      <c r="D21" s="334" t="s">
        <v>1660</v>
      </c>
      <c r="E21" s="335" t="s">
        <v>1252</v>
      </c>
      <c r="F21" s="469"/>
      <c r="G21" s="738" t="s">
        <v>1692</v>
      </c>
      <c r="H21" s="739"/>
      <c r="I21" s="210"/>
      <c r="J21" s="210"/>
      <c r="K21" s="211"/>
    </row>
    <row r="22" spans="1:11" s="131" customFormat="1" ht="17.399999999999999" customHeight="1">
      <c r="A22" s="212">
        <v>18</v>
      </c>
      <c r="B22" s="312">
        <v>8072</v>
      </c>
      <c r="C22" s="333" t="s">
        <v>7</v>
      </c>
      <c r="D22" s="334" t="s">
        <v>1661</v>
      </c>
      <c r="E22" s="335" t="s">
        <v>1662</v>
      </c>
      <c r="F22" s="256"/>
      <c r="G22" s="738" t="s">
        <v>1693</v>
      </c>
      <c r="H22" s="739"/>
      <c r="I22" s="281"/>
      <c r="J22" s="281"/>
      <c r="K22" s="236"/>
    </row>
    <row r="23" spans="1:11" s="131" customFormat="1" ht="17.399999999999999" customHeight="1" thickBot="1">
      <c r="A23" s="212">
        <v>19</v>
      </c>
      <c r="B23" s="312">
        <v>8073</v>
      </c>
      <c r="C23" s="333" t="s">
        <v>7</v>
      </c>
      <c r="D23" s="334" t="s">
        <v>1663</v>
      </c>
      <c r="E23" s="335" t="s">
        <v>1344</v>
      </c>
      <c r="F23" s="470"/>
      <c r="G23" s="738" t="s">
        <v>1694</v>
      </c>
      <c r="H23" s="739"/>
      <c r="I23" s="210"/>
      <c r="J23" s="210"/>
      <c r="K23" s="211"/>
    </row>
    <row r="24" spans="1:11" s="131" customFormat="1" ht="17.25" customHeight="1" thickTop="1">
      <c r="A24" s="212">
        <v>20</v>
      </c>
      <c r="B24" s="312">
        <v>8074</v>
      </c>
      <c r="C24" s="550" t="s">
        <v>7</v>
      </c>
      <c r="D24" s="551" t="s">
        <v>1664</v>
      </c>
      <c r="E24" s="552" t="s">
        <v>1665</v>
      </c>
      <c r="F24" s="471"/>
      <c r="G24" s="738" t="s">
        <v>1695</v>
      </c>
      <c r="H24" s="739"/>
      <c r="I24" s="210"/>
      <c r="J24" s="210"/>
      <c r="K24" s="211"/>
    </row>
    <row r="25" spans="1:11" s="131" customFormat="1" ht="17.399999999999999" customHeight="1">
      <c r="A25" s="212">
        <v>21</v>
      </c>
      <c r="B25" s="312">
        <v>8075</v>
      </c>
      <c r="C25" s="550" t="s">
        <v>7</v>
      </c>
      <c r="D25" s="551" t="s">
        <v>1666</v>
      </c>
      <c r="E25" s="553" t="s">
        <v>123</v>
      </c>
      <c r="F25" s="472"/>
      <c r="G25" s="738" t="s">
        <v>1696</v>
      </c>
      <c r="H25" s="739"/>
      <c r="I25" s="210"/>
      <c r="J25" s="210"/>
      <c r="K25" s="211"/>
    </row>
    <row r="26" spans="1:11" s="131" customFormat="1" ht="17.399999999999999" customHeight="1">
      <c r="A26" s="212">
        <v>22</v>
      </c>
      <c r="B26" s="312">
        <v>8076</v>
      </c>
      <c r="C26" s="550" t="s">
        <v>7</v>
      </c>
      <c r="D26" s="551" t="s">
        <v>1667</v>
      </c>
      <c r="E26" s="552" t="s">
        <v>1668</v>
      </c>
      <c r="F26" s="256"/>
      <c r="G26" s="738" t="s">
        <v>1697</v>
      </c>
      <c r="H26" s="739"/>
      <c r="I26" s="210"/>
      <c r="J26" s="210"/>
      <c r="K26" s="211"/>
    </row>
    <row r="27" spans="1:11" s="131" customFormat="1" ht="17.399999999999999" customHeight="1">
      <c r="A27" s="212">
        <v>23</v>
      </c>
      <c r="B27" s="256">
        <v>8128</v>
      </c>
      <c r="C27" s="463" t="s">
        <v>7</v>
      </c>
      <c r="D27" s="278" t="s">
        <v>1669</v>
      </c>
      <c r="E27" s="279" t="s">
        <v>709</v>
      </c>
      <c r="F27" s="350"/>
      <c r="G27" s="738" t="s">
        <v>1698</v>
      </c>
      <c r="H27" s="739"/>
      <c r="I27" s="210"/>
      <c r="J27" s="210"/>
      <c r="K27" s="211"/>
    </row>
    <row r="28" spans="1:11" s="131" customFormat="1" ht="17.399999999999999" customHeight="1">
      <c r="A28" s="212">
        <v>24</v>
      </c>
      <c r="B28" s="256">
        <v>8192</v>
      </c>
      <c r="C28" s="463" t="s">
        <v>7</v>
      </c>
      <c r="D28" s="554" t="s">
        <v>1670</v>
      </c>
      <c r="E28" s="555" t="s">
        <v>1671</v>
      </c>
      <c r="F28" s="350"/>
      <c r="G28" s="740">
        <v>1101000661064</v>
      </c>
      <c r="H28" s="741"/>
      <c r="I28" s="235"/>
      <c r="J28" s="210"/>
      <c r="K28" s="211"/>
    </row>
    <row r="29" spans="1:11" s="131" customFormat="1" ht="17.399999999999999" customHeight="1">
      <c r="A29" s="212">
        <v>25</v>
      </c>
      <c r="B29" s="256">
        <v>8268</v>
      </c>
      <c r="C29" s="463" t="s">
        <v>7</v>
      </c>
      <c r="D29" s="554" t="s">
        <v>1672</v>
      </c>
      <c r="E29" s="555" t="s">
        <v>1673</v>
      </c>
      <c r="F29" s="263"/>
      <c r="G29" s="740">
        <v>1104100146954</v>
      </c>
      <c r="H29" s="741"/>
      <c r="I29" s="210"/>
      <c r="J29" s="235"/>
      <c r="K29" s="236"/>
    </row>
    <row r="30" spans="1:11" ht="17.399999999999999" customHeight="1">
      <c r="A30" s="212">
        <v>26</v>
      </c>
      <c r="B30" s="256">
        <v>8269</v>
      </c>
      <c r="C30" s="463" t="s">
        <v>7</v>
      </c>
      <c r="D30" s="361" t="s">
        <v>1771</v>
      </c>
      <c r="E30" s="362" t="s">
        <v>1674</v>
      </c>
      <c r="F30" s="212"/>
      <c r="G30" s="704">
        <v>1100300267115</v>
      </c>
      <c r="H30" s="737"/>
      <c r="I30" s="210"/>
      <c r="J30" s="250"/>
      <c r="K30" s="236"/>
    </row>
    <row r="31" spans="1:11" ht="17.399999999999999" customHeight="1">
      <c r="A31" s="212">
        <v>27</v>
      </c>
      <c r="B31" s="212">
        <v>8270</v>
      </c>
      <c r="C31" s="463" t="s">
        <v>7</v>
      </c>
      <c r="D31" s="278" t="s">
        <v>1810</v>
      </c>
      <c r="E31" s="279" t="s">
        <v>1811</v>
      </c>
      <c r="F31" s="225"/>
      <c r="G31" s="735">
        <v>1100300266178</v>
      </c>
      <c r="H31" s="736"/>
      <c r="I31" s="210"/>
      <c r="J31" s="210"/>
      <c r="K31" s="211"/>
    </row>
    <row r="32" spans="1:11" ht="17.399999999999999" customHeight="1">
      <c r="A32" s="212">
        <v>28</v>
      </c>
      <c r="B32" s="212"/>
      <c r="C32" s="360"/>
      <c r="D32" s="278"/>
      <c r="E32" s="279"/>
      <c r="F32" s="225"/>
      <c r="G32" s="210"/>
      <c r="H32" s="210"/>
      <c r="I32" s="210"/>
      <c r="J32" s="210"/>
      <c r="K32" s="211"/>
    </row>
    <row r="33" spans="1:11" ht="17.399999999999999" customHeight="1">
      <c r="A33" s="212">
        <v>29</v>
      </c>
      <c r="B33" s="212"/>
      <c r="C33" s="360"/>
      <c r="D33" s="278"/>
      <c r="E33" s="279"/>
      <c r="F33" s="225"/>
      <c r="G33" s="210"/>
      <c r="H33" s="210"/>
      <c r="I33" s="210"/>
      <c r="J33" s="210"/>
      <c r="K33" s="211"/>
    </row>
    <row r="34" spans="1:11" ht="17.399999999999999" customHeight="1">
      <c r="A34" s="212">
        <v>30</v>
      </c>
      <c r="B34" s="212"/>
      <c r="C34" s="360"/>
      <c r="D34" s="278"/>
      <c r="E34" s="279"/>
      <c r="F34" s="225"/>
      <c r="G34" s="210"/>
      <c r="H34" s="210"/>
      <c r="I34" s="210"/>
      <c r="J34" s="210"/>
      <c r="K34" s="211"/>
    </row>
    <row r="35" spans="1:11" ht="17.399999999999999" customHeight="1">
      <c r="A35" s="212">
        <v>31</v>
      </c>
      <c r="B35" s="212"/>
      <c r="C35" s="220"/>
      <c r="D35" s="210"/>
      <c r="E35" s="211"/>
      <c r="F35" s="225"/>
      <c r="G35" s="210"/>
      <c r="H35" s="210"/>
      <c r="I35" s="210"/>
      <c r="J35" s="210"/>
      <c r="K35" s="211"/>
    </row>
    <row r="36" spans="1:11" ht="17.399999999999999" customHeight="1">
      <c r="A36" s="212">
        <v>32</v>
      </c>
      <c r="B36" s="212"/>
      <c r="C36" s="220"/>
      <c r="D36" s="210"/>
      <c r="E36" s="211"/>
      <c r="F36" s="225"/>
      <c r="G36" s="210"/>
      <c r="H36" s="210"/>
      <c r="I36" s="210"/>
      <c r="J36" s="210"/>
      <c r="K36" s="211"/>
    </row>
    <row r="37" spans="1:11" ht="17.399999999999999" customHeight="1">
      <c r="A37" s="212">
        <v>33</v>
      </c>
      <c r="B37" s="212"/>
      <c r="C37" s="220"/>
      <c r="D37" s="210"/>
      <c r="E37" s="211"/>
      <c r="F37" s="225"/>
      <c r="G37" s="210"/>
      <c r="H37" s="210"/>
      <c r="I37" s="210"/>
      <c r="J37" s="210"/>
      <c r="K37" s="211"/>
    </row>
    <row r="38" spans="1:11" ht="17.399999999999999" customHeight="1">
      <c r="A38" s="212">
        <v>34</v>
      </c>
      <c r="B38" s="212"/>
      <c r="C38" s="220"/>
      <c r="D38" s="210"/>
      <c r="E38" s="211"/>
      <c r="F38" s="225"/>
      <c r="G38" s="210"/>
      <c r="H38" s="210"/>
      <c r="I38" s="210"/>
      <c r="J38" s="210"/>
      <c r="K38" s="211"/>
    </row>
    <row r="39" spans="1:11" ht="17.399999999999999" customHeight="1">
      <c r="A39" s="212">
        <v>34</v>
      </c>
      <c r="B39" s="212"/>
      <c r="C39" s="220"/>
      <c r="D39" s="210"/>
      <c r="E39" s="211"/>
      <c r="F39" s="230"/>
      <c r="G39" s="210"/>
      <c r="H39" s="210"/>
      <c r="I39" s="210"/>
      <c r="J39" s="210"/>
      <c r="K39" s="211"/>
    </row>
    <row r="40" spans="1:11" ht="17.399999999999999" customHeight="1">
      <c r="A40" s="212">
        <v>35</v>
      </c>
      <c r="B40" s="212"/>
      <c r="C40" s="220"/>
      <c r="D40" s="210"/>
      <c r="E40" s="211"/>
      <c r="F40" s="230"/>
      <c r="G40" s="231"/>
      <c r="H40" s="232"/>
      <c r="I40" s="231"/>
      <c r="J40" s="232"/>
      <c r="K40" s="233"/>
    </row>
    <row r="41" spans="1:11" ht="17.399999999999999" customHeight="1">
      <c r="A41" s="212">
        <v>36</v>
      </c>
      <c r="B41" s="212"/>
      <c r="C41" s="220"/>
      <c r="D41" s="210"/>
      <c r="E41" s="211"/>
      <c r="F41" s="225"/>
      <c r="G41" s="234"/>
      <c r="H41" s="232"/>
      <c r="I41" s="234"/>
      <c r="J41" s="232"/>
      <c r="K41" s="233"/>
    </row>
    <row r="42" spans="1:11" ht="17.399999999999999" customHeight="1">
      <c r="A42" s="212">
        <v>37</v>
      </c>
      <c r="B42" s="212"/>
      <c r="C42" s="220"/>
      <c r="D42" s="210"/>
      <c r="E42" s="211"/>
      <c r="F42" s="225"/>
      <c r="G42" s="235"/>
      <c r="H42" s="235"/>
      <c r="I42" s="235"/>
      <c r="J42" s="235"/>
      <c r="K42" s="236"/>
    </row>
    <row r="43" spans="1:11" ht="17.399999999999999" customHeight="1">
      <c r="A43" s="212">
        <v>38</v>
      </c>
      <c r="B43" s="212"/>
      <c r="C43" s="220"/>
      <c r="D43" s="210"/>
      <c r="E43" s="211"/>
      <c r="F43" s="225"/>
      <c r="G43" s="237"/>
      <c r="H43" s="235"/>
      <c r="I43" s="237"/>
      <c r="J43" s="235"/>
      <c r="K43" s="236"/>
    </row>
    <row r="44" spans="1:11" ht="17.399999999999999" customHeight="1">
      <c r="A44" s="212">
        <v>40</v>
      </c>
      <c r="B44" s="212"/>
      <c r="C44" s="220"/>
      <c r="D44" s="210"/>
      <c r="E44" s="211"/>
      <c r="F44" s="225"/>
      <c r="G44" s="238"/>
      <c r="H44" s="235"/>
      <c r="I44" s="238"/>
      <c r="J44" s="235"/>
      <c r="K44" s="236"/>
    </row>
    <row r="45" spans="1:11" ht="17.399999999999999" customHeight="1">
      <c r="A45" s="101"/>
      <c r="B45" s="101"/>
      <c r="C45" s="108"/>
      <c r="D45" s="103"/>
      <c r="E45" s="104"/>
      <c r="F45" s="109"/>
      <c r="G45" s="110"/>
      <c r="H45" s="110"/>
      <c r="I45" s="110"/>
      <c r="J45" s="110"/>
      <c r="K45" s="111"/>
    </row>
    <row r="46" spans="1:11" ht="17.399999999999999" customHeight="1">
      <c r="A46" s="25"/>
      <c r="B46" s="25"/>
      <c r="C46" s="25"/>
      <c r="D46" s="25"/>
      <c r="E46" s="25"/>
      <c r="F46" s="25"/>
    </row>
    <row r="47" spans="1:11" ht="17.399999999999999" customHeight="1">
      <c r="A47" s="25"/>
      <c r="B47" s="25"/>
      <c r="C47" s="25"/>
      <c r="D47" s="25"/>
      <c r="E47" s="25"/>
      <c r="F47" s="25"/>
    </row>
    <row r="48" spans="1:11" ht="17.399999999999999" customHeight="1">
      <c r="A48" s="25"/>
      <c r="B48" s="25"/>
      <c r="C48" s="25"/>
      <c r="D48" s="25"/>
      <c r="E48" s="25"/>
      <c r="F48" s="25"/>
    </row>
    <row r="49" spans="1:6" ht="17.399999999999999" customHeight="1">
      <c r="A49" s="25"/>
      <c r="B49" s="25"/>
      <c r="C49" s="25"/>
      <c r="D49" s="25"/>
      <c r="E49" s="25"/>
      <c r="F49" s="25"/>
    </row>
    <row r="50" spans="1:6" ht="18"/>
    <row r="51" spans="1:6" ht="18">
      <c r="B51" s="25" t="s">
        <v>8</v>
      </c>
      <c r="C51" s="25">
        <f>COUNTIF(C5:C45,"เด็กชาย")</f>
        <v>18</v>
      </c>
    </row>
    <row r="52" spans="1:6" ht="18">
      <c r="B52" s="25" t="s">
        <v>11</v>
      </c>
      <c r="C52" s="25">
        <f>COUNTIF(C5:C45,"เด็กหญิง")</f>
        <v>9</v>
      </c>
    </row>
    <row r="53" spans="1:6" ht="18">
      <c r="B53" s="25"/>
      <c r="C53" s="25">
        <f>SUM(C51:C52)</f>
        <v>27</v>
      </c>
    </row>
    <row r="54" spans="1:6" ht="18"/>
    <row r="55" spans="1:6" ht="18"/>
    <row r="56" spans="1:6" ht="18"/>
    <row r="57" spans="1:6" ht="18"/>
    <row r="58" spans="1:6" ht="18"/>
    <row r="59" spans="1:6" ht="18"/>
    <row r="60" spans="1:6" ht="18"/>
    <row r="61" spans="1:6" ht="18"/>
    <row r="62" spans="1:6" ht="18"/>
    <row r="63" spans="1:6" ht="18"/>
    <row r="64" spans="1:6" ht="18"/>
    <row r="65" ht="18"/>
    <row r="66" ht="15.75" customHeight="1"/>
    <row r="67" ht="15.75" customHeight="1"/>
    <row r="68" ht="15.75" customHeight="1"/>
  </sheetData>
  <mergeCells count="31">
    <mergeCell ref="G14:H14"/>
    <mergeCell ref="G22:H22"/>
    <mergeCell ref="G20:H20"/>
    <mergeCell ref="G21:H21"/>
    <mergeCell ref="G19:H19"/>
    <mergeCell ref="G15:H15"/>
    <mergeCell ref="G16:H16"/>
    <mergeCell ref="G17:H17"/>
    <mergeCell ref="A1:K1"/>
    <mergeCell ref="A2:K2"/>
    <mergeCell ref="A3:K3"/>
    <mergeCell ref="C4:E4"/>
    <mergeCell ref="G25:H25"/>
    <mergeCell ref="G24:H24"/>
    <mergeCell ref="G23:H23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31:H31"/>
    <mergeCell ref="G30:H30"/>
    <mergeCell ref="G18:H18"/>
    <mergeCell ref="G28:H28"/>
    <mergeCell ref="G29:H29"/>
    <mergeCell ref="G26:H26"/>
    <mergeCell ref="G27:H27"/>
  </mergeCells>
  <pageMargins left="0.70866141732283472" right="0.70866141732283472" top="0.51181102362204722" bottom="0.59055118110236227" header="0.15748031496062992" footer="0.11811023622047245"/>
  <pageSetup paperSize="9" scale="94" fitToHeight="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00FFCC"/>
    <pageSetUpPr fitToPage="1"/>
  </sheetPr>
  <dimension ref="A1:M63"/>
  <sheetViews>
    <sheetView topLeftCell="A28" zoomScale="130" zoomScaleNormal="130" workbookViewId="0">
      <selection activeCell="I32" sqref="I32"/>
    </sheetView>
  </sheetViews>
  <sheetFormatPr defaultColWidth="0" defaultRowHeight="0" customHeight="1" zeroHeight="1"/>
  <cols>
    <col min="1" max="1" width="5" style="131" customWidth="1"/>
    <col min="2" max="2" width="12.33203125" style="131" customWidth="1"/>
    <col min="3" max="3" width="12.6640625" style="131" customWidth="1"/>
    <col min="4" max="4" width="10.44140625" style="131" customWidth="1"/>
    <col min="5" max="5" width="12.33203125" style="131" customWidth="1"/>
    <col min="6" max="6" width="7.109375" style="131" customWidth="1"/>
    <col min="7" max="7" width="8.109375" style="131" customWidth="1"/>
    <col min="8" max="8" width="9" style="131" customWidth="1"/>
    <col min="9" max="11" width="8.109375" style="131" customWidth="1"/>
    <col min="12" max="13" width="9.109375" style="131" customWidth="1"/>
    <col min="14" max="16384" width="9.109375" style="131" hidden="1"/>
  </cols>
  <sheetData>
    <row r="1" spans="1:11" ht="17.399999999999999" customHeight="1">
      <c r="A1" s="724" t="s">
        <v>1482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1" ht="24.75" customHeight="1">
      <c r="A2" s="724" t="s">
        <v>406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</row>
    <row r="3" spans="1:11" ht="24" customHeight="1">
      <c r="A3" s="746" t="s">
        <v>1768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1" ht="26.25" customHeight="1">
      <c r="A4" s="561" t="s">
        <v>0</v>
      </c>
      <c r="B4" s="561" t="s">
        <v>1</v>
      </c>
      <c r="C4" s="744" t="s">
        <v>2</v>
      </c>
      <c r="D4" s="747"/>
      <c r="E4" s="748"/>
      <c r="F4" s="208"/>
      <c r="G4" s="231"/>
      <c r="H4" s="232"/>
      <c r="I4" s="231"/>
      <c r="J4" s="232"/>
      <c r="K4" s="233"/>
    </row>
    <row r="5" spans="1:11" ht="17.399999999999999" customHeight="1">
      <c r="A5" s="212">
        <v>1</v>
      </c>
      <c r="B5" s="256">
        <v>8077</v>
      </c>
      <c r="C5" s="563" t="s">
        <v>4</v>
      </c>
      <c r="D5" s="278" t="s">
        <v>1699</v>
      </c>
      <c r="E5" s="279"/>
      <c r="F5" s="350"/>
      <c r="G5" s="740">
        <v>60991057759</v>
      </c>
      <c r="H5" s="745"/>
      <c r="I5" s="556" t="s">
        <v>1700</v>
      </c>
      <c r="J5" s="232"/>
      <c r="K5" s="211"/>
    </row>
    <row r="6" spans="1:11" ht="17.399999999999999" customHeight="1">
      <c r="A6" s="212">
        <v>2</v>
      </c>
      <c r="B6" s="256">
        <v>8078</v>
      </c>
      <c r="C6" s="563" t="s">
        <v>4</v>
      </c>
      <c r="D6" s="278" t="s">
        <v>1701</v>
      </c>
      <c r="E6" s="279" t="s">
        <v>1702</v>
      </c>
      <c r="F6" s="350"/>
      <c r="G6" s="740">
        <v>1104301748587</v>
      </c>
      <c r="H6" s="745"/>
      <c r="I6" s="258"/>
      <c r="J6" s="258"/>
      <c r="K6" s="233"/>
    </row>
    <row r="7" spans="1:11" ht="17.399999999999999" customHeight="1">
      <c r="A7" s="212">
        <v>3</v>
      </c>
      <c r="B7" s="256">
        <v>8079</v>
      </c>
      <c r="C7" s="563" t="s">
        <v>4</v>
      </c>
      <c r="D7" s="278" t="s">
        <v>1703</v>
      </c>
      <c r="E7" s="279" t="s">
        <v>870</v>
      </c>
      <c r="F7" s="350"/>
      <c r="G7" s="740">
        <v>1104301732885</v>
      </c>
      <c r="H7" s="745"/>
      <c r="I7" s="258"/>
      <c r="J7" s="258"/>
      <c r="K7" s="211"/>
    </row>
    <row r="8" spans="1:11" ht="17.399999999999999" customHeight="1">
      <c r="A8" s="212">
        <v>4</v>
      </c>
      <c r="B8" s="256">
        <v>8080</v>
      </c>
      <c r="C8" s="563" t="s">
        <v>4</v>
      </c>
      <c r="D8" s="278" t="s">
        <v>1704</v>
      </c>
      <c r="E8" s="279" t="s">
        <v>337</v>
      </c>
      <c r="F8" s="350"/>
      <c r="G8" s="740">
        <v>1103200463942</v>
      </c>
      <c r="H8" s="745"/>
      <c r="I8" s="258"/>
      <c r="J8" s="258"/>
      <c r="K8" s="211"/>
    </row>
    <row r="9" spans="1:11" ht="17.399999999999999" customHeight="1">
      <c r="A9" s="212">
        <v>5</v>
      </c>
      <c r="B9" s="256">
        <v>8081</v>
      </c>
      <c r="C9" s="563" t="s">
        <v>4</v>
      </c>
      <c r="D9" s="278" t="s">
        <v>1705</v>
      </c>
      <c r="E9" s="279" t="s">
        <v>1624</v>
      </c>
      <c r="F9" s="356"/>
      <c r="G9" s="740">
        <v>1104301741965</v>
      </c>
      <c r="H9" s="745"/>
      <c r="I9" s="258"/>
      <c r="J9" s="258"/>
      <c r="K9" s="211"/>
    </row>
    <row r="10" spans="1:11" ht="17.399999999999999" customHeight="1">
      <c r="A10" s="212">
        <v>6</v>
      </c>
      <c r="B10" s="256">
        <v>8082</v>
      </c>
      <c r="C10" s="563" t="s">
        <v>4</v>
      </c>
      <c r="D10" s="278" t="s">
        <v>1706</v>
      </c>
      <c r="E10" s="279" t="s">
        <v>1707</v>
      </c>
      <c r="F10" s="350"/>
      <c r="G10" s="740">
        <v>1101000692806</v>
      </c>
      <c r="H10" s="745"/>
      <c r="I10" s="258"/>
      <c r="J10" s="258"/>
      <c r="K10" s="211"/>
    </row>
    <row r="11" spans="1:11" ht="17.399999999999999" customHeight="1">
      <c r="A11" s="212">
        <v>7</v>
      </c>
      <c r="B11" s="256">
        <v>8083</v>
      </c>
      <c r="C11" s="563" t="s">
        <v>4</v>
      </c>
      <c r="D11" s="278" t="s">
        <v>990</v>
      </c>
      <c r="E11" s="279" t="s">
        <v>1708</v>
      </c>
      <c r="F11" s="350"/>
      <c r="G11" s="740">
        <v>1129701751750</v>
      </c>
      <c r="H11" s="745"/>
      <c r="I11" s="258"/>
      <c r="J11" s="258"/>
      <c r="K11" s="211"/>
    </row>
    <row r="12" spans="1:11" ht="17.25" customHeight="1">
      <c r="A12" s="212">
        <v>8</v>
      </c>
      <c r="B12" s="256">
        <v>8084</v>
      </c>
      <c r="C12" s="563" t="s">
        <v>4</v>
      </c>
      <c r="D12" s="278" t="s">
        <v>1709</v>
      </c>
      <c r="E12" s="279" t="s">
        <v>1417</v>
      </c>
      <c r="F12" s="350"/>
      <c r="G12" s="740">
        <v>1100300265465</v>
      </c>
      <c r="H12" s="745"/>
      <c r="I12" s="258"/>
      <c r="J12" s="232"/>
      <c r="K12" s="211"/>
    </row>
    <row r="13" spans="1:11" ht="17.399999999999999" customHeight="1">
      <c r="A13" s="212">
        <v>9</v>
      </c>
      <c r="B13" s="256">
        <v>8085</v>
      </c>
      <c r="C13" s="563" t="s">
        <v>7</v>
      </c>
      <c r="D13" s="278" t="s">
        <v>131</v>
      </c>
      <c r="E13" s="279" t="s">
        <v>1710</v>
      </c>
      <c r="F13" s="350"/>
      <c r="G13" s="740">
        <v>1100300264680</v>
      </c>
      <c r="H13" s="745"/>
      <c r="I13" s="258"/>
      <c r="J13" s="232"/>
      <c r="K13" s="233"/>
    </row>
    <row r="14" spans="1:11" ht="17.399999999999999" customHeight="1">
      <c r="A14" s="212">
        <v>10</v>
      </c>
      <c r="B14" s="256">
        <v>8086</v>
      </c>
      <c r="C14" s="563" t="s">
        <v>7</v>
      </c>
      <c r="D14" s="278" t="s">
        <v>1711</v>
      </c>
      <c r="E14" s="279" t="s">
        <v>643</v>
      </c>
      <c r="F14" s="350"/>
      <c r="G14" s="740">
        <v>1100801838522</v>
      </c>
      <c r="H14" s="745"/>
      <c r="I14" s="258"/>
      <c r="J14" s="258"/>
      <c r="K14" s="211"/>
    </row>
    <row r="15" spans="1:11" ht="17.399999999999999" customHeight="1">
      <c r="A15" s="212">
        <v>11</v>
      </c>
      <c r="B15" s="256">
        <v>8087</v>
      </c>
      <c r="C15" s="563" t="s">
        <v>7</v>
      </c>
      <c r="D15" s="278" t="s">
        <v>1712</v>
      </c>
      <c r="E15" s="279" t="s">
        <v>1713</v>
      </c>
      <c r="F15" s="350"/>
      <c r="G15" s="740">
        <v>1101000670098</v>
      </c>
      <c r="H15" s="745"/>
      <c r="I15" s="258"/>
      <c r="J15" s="258"/>
      <c r="K15" s="211"/>
    </row>
    <row r="16" spans="1:11" ht="17.399999999999999" customHeight="1">
      <c r="A16" s="212">
        <v>12</v>
      </c>
      <c r="B16" s="256">
        <v>8088</v>
      </c>
      <c r="C16" s="563" t="s">
        <v>7</v>
      </c>
      <c r="D16" s="278" t="s">
        <v>131</v>
      </c>
      <c r="E16" s="279" t="s">
        <v>1714</v>
      </c>
      <c r="F16" s="350"/>
      <c r="G16" s="740">
        <v>1104301776271</v>
      </c>
      <c r="H16" s="745"/>
      <c r="I16" s="258"/>
      <c r="J16" s="258"/>
      <c r="K16" s="211"/>
    </row>
    <row r="17" spans="1:12" ht="17.399999999999999" customHeight="1">
      <c r="A17" s="212">
        <v>13</v>
      </c>
      <c r="B17" s="256">
        <v>8089</v>
      </c>
      <c r="C17" s="563" t="s">
        <v>7</v>
      </c>
      <c r="D17" s="278" t="s">
        <v>1715</v>
      </c>
      <c r="E17" s="279" t="s">
        <v>1165</v>
      </c>
      <c r="F17" s="350"/>
      <c r="G17" s="740">
        <v>1101000698693</v>
      </c>
      <c r="H17" s="745"/>
      <c r="I17" s="258"/>
      <c r="J17" s="258"/>
      <c r="K17" s="211"/>
    </row>
    <row r="18" spans="1:12" ht="17.399999999999999" customHeight="1">
      <c r="A18" s="212">
        <v>14</v>
      </c>
      <c r="B18" s="256">
        <v>8090</v>
      </c>
      <c r="C18" s="563" t="s">
        <v>7</v>
      </c>
      <c r="D18" s="278" t="s">
        <v>1716</v>
      </c>
      <c r="E18" s="279" t="s">
        <v>1717</v>
      </c>
      <c r="F18" s="350"/>
      <c r="G18" s="740">
        <v>1104301754048</v>
      </c>
      <c r="H18" s="745"/>
      <c r="I18" s="258"/>
      <c r="J18" s="258"/>
      <c r="K18" s="211"/>
    </row>
    <row r="19" spans="1:12" ht="17.399999999999999" customHeight="1">
      <c r="A19" s="212">
        <v>15</v>
      </c>
      <c r="B19" s="256">
        <v>8091</v>
      </c>
      <c r="C19" s="563" t="s">
        <v>7</v>
      </c>
      <c r="D19" s="278" t="s">
        <v>172</v>
      </c>
      <c r="E19" s="279" t="s">
        <v>576</v>
      </c>
      <c r="F19" s="350"/>
      <c r="G19" s="740">
        <v>1100300264825</v>
      </c>
      <c r="H19" s="745"/>
      <c r="I19" s="258"/>
      <c r="J19" s="258"/>
      <c r="K19" s="211"/>
    </row>
    <row r="20" spans="1:12" ht="17.399999999999999" customHeight="1">
      <c r="A20" s="212">
        <v>16</v>
      </c>
      <c r="B20" s="256">
        <v>8092</v>
      </c>
      <c r="C20" s="563" t="s">
        <v>7</v>
      </c>
      <c r="D20" s="278" t="s">
        <v>1168</v>
      </c>
      <c r="E20" s="279" t="s">
        <v>1718</v>
      </c>
      <c r="F20" s="350"/>
      <c r="G20" s="740">
        <v>1100300264469</v>
      </c>
      <c r="H20" s="745"/>
      <c r="I20" s="258"/>
      <c r="J20" s="258"/>
      <c r="K20" s="211"/>
    </row>
    <row r="21" spans="1:12" ht="17.399999999999999" customHeight="1">
      <c r="A21" s="212">
        <v>17</v>
      </c>
      <c r="B21" s="256">
        <v>8093</v>
      </c>
      <c r="C21" s="563" t="s">
        <v>7</v>
      </c>
      <c r="D21" s="278" t="s">
        <v>1788</v>
      </c>
      <c r="E21" s="279" t="s">
        <v>1647</v>
      </c>
      <c r="F21" s="350"/>
      <c r="G21" s="740">
        <v>1103200447092</v>
      </c>
      <c r="H21" s="745"/>
      <c r="I21" s="258"/>
      <c r="J21" s="258"/>
      <c r="K21" s="211"/>
    </row>
    <row r="22" spans="1:12" ht="17.399999999999999" customHeight="1">
      <c r="A22" s="212">
        <v>18</v>
      </c>
      <c r="B22" s="256">
        <v>8094</v>
      </c>
      <c r="C22" s="563" t="s">
        <v>7</v>
      </c>
      <c r="D22" s="278" t="s">
        <v>1719</v>
      </c>
      <c r="E22" s="279" t="s">
        <v>709</v>
      </c>
      <c r="F22" s="256"/>
      <c r="G22" s="740">
        <v>1101000679982</v>
      </c>
      <c r="H22" s="745"/>
      <c r="I22" s="258"/>
      <c r="J22" s="258"/>
      <c r="K22" s="211"/>
    </row>
    <row r="23" spans="1:12" ht="17.399999999999999" customHeight="1">
      <c r="A23" s="212">
        <v>19</v>
      </c>
      <c r="B23" s="256">
        <v>8095</v>
      </c>
      <c r="C23" s="564" t="s">
        <v>7</v>
      </c>
      <c r="D23" s="278" t="s">
        <v>1720</v>
      </c>
      <c r="E23" s="279" t="s">
        <v>1721</v>
      </c>
      <c r="F23" s="256"/>
      <c r="G23" s="740">
        <v>1138900058832</v>
      </c>
      <c r="H23" s="745"/>
      <c r="I23" s="556"/>
      <c r="J23" s="258"/>
      <c r="K23" s="211"/>
      <c r="L23" s="370"/>
    </row>
    <row r="24" spans="1:12" ht="17.399999999999999" customHeight="1" thickBot="1">
      <c r="A24" s="212">
        <v>20</v>
      </c>
      <c r="B24" s="256">
        <v>8096</v>
      </c>
      <c r="C24" s="563" t="s">
        <v>7</v>
      </c>
      <c r="D24" s="278" t="s">
        <v>1722</v>
      </c>
      <c r="E24" s="279"/>
      <c r="F24" s="260"/>
      <c r="G24" s="749" t="s">
        <v>1789</v>
      </c>
      <c r="H24" s="750"/>
      <c r="I24" s="556" t="s">
        <v>1700</v>
      </c>
      <c r="J24" s="261"/>
      <c r="K24" s="211"/>
    </row>
    <row r="25" spans="1:12" ht="17.399999999999999" customHeight="1" thickTop="1">
      <c r="A25" s="212">
        <v>21</v>
      </c>
      <c r="B25" s="256">
        <v>8097</v>
      </c>
      <c r="C25" s="563" t="s">
        <v>7</v>
      </c>
      <c r="D25" s="278" t="s">
        <v>1723</v>
      </c>
      <c r="E25" s="279" t="s">
        <v>582</v>
      </c>
      <c r="F25" s="359"/>
      <c r="G25" s="740">
        <v>1101000671027</v>
      </c>
      <c r="H25" s="745"/>
      <c r="I25" s="361"/>
      <c r="J25" s="361"/>
      <c r="K25" s="211"/>
    </row>
    <row r="26" spans="1:12" ht="17.399999999999999" customHeight="1">
      <c r="A26" s="212">
        <v>22</v>
      </c>
      <c r="B26" s="256">
        <v>8098</v>
      </c>
      <c r="C26" s="563" t="s">
        <v>4</v>
      </c>
      <c r="D26" s="258" t="s">
        <v>684</v>
      </c>
      <c r="E26" s="259" t="s">
        <v>1724</v>
      </c>
      <c r="F26" s="350"/>
      <c r="G26" s="740">
        <v>1103705464539</v>
      </c>
      <c r="H26" s="745"/>
      <c r="I26" s="285"/>
      <c r="J26" s="258"/>
      <c r="K26" s="236"/>
    </row>
    <row r="27" spans="1:12" ht="17.399999999999999" customHeight="1">
      <c r="A27" s="212">
        <v>23</v>
      </c>
      <c r="B27" s="256">
        <v>8099</v>
      </c>
      <c r="C27" s="565" t="s">
        <v>4</v>
      </c>
      <c r="D27" s="514" t="s">
        <v>1725</v>
      </c>
      <c r="E27" s="557" t="s">
        <v>1726</v>
      </c>
      <c r="F27" s="350"/>
      <c r="G27" s="740">
        <v>1104301778141</v>
      </c>
      <c r="H27" s="745"/>
      <c r="I27" s="285"/>
      <c r="J27" s="258"/>
      <c r="K27" s="236"/>
    </row>
    <row r="28" spans="1:12" ht="17.399999999999999" customHeight="1">
      <c r="A28" s="212">
        <v>24</v>
      </c>
      <c r="B28" s="256">
        <v>8271</v>
      </c>
      <c r="C28" s="563" t="s">
        <v>7</v>
      </c>
      <c r="D28" s="554" t="s">
        <v>1727</v>
      </c>
      <c r="E28" s="555" t="s">
        <v>1563</v>
      </c>
      <c r="F28" s="350"/>
      <c r="G28" s="740">
        <v>2103200016901</v>
      </c>
      <c r="H28" s="741"/>
      <c r="I28" s="718"/>
      <c r="J28" s="719"/>
      <c r="K28" s="211"/>
    </row>
    <row r="29" spans="1:12" ht="17.399999999999999" customHeight="1">
      <c r="A29" s="212">
        <v>25</v>
      </c>
      <c r="B29" s="256">
        <v>8272</v>
      </c>
      <c r="C29" s="565" t="s">
        <v>4</v>
      </c>
      <c r="D29" s="554" t="s">
        <v>654</v>
      </c>
      <c r="E29" s="555" t="s">
        <v>484</v>
      </c>
      <c r="F29" s="350"/>
      <c r="G29" s="740">
        <v>1100300266666</v>
      </c>
      <c r="H29" s="745"/>
      <c r="I29" s="285"/>
      <c r="J29" s="258"/>
      <c r="K29" s="211"/>
    </row>
    <row r="30" spans="1:12" ht="17.399999999999999" customHeight="1">
      <c r="A30" s="212">
        <v>26</v>
      </c>
      <c r="B30" s="256">
        <v>8273</v>
      </c>
      <c r="C30" s="563" t="s">
        <v>7</v>
      </c>
      <c r="D30" s="361" t="s">
        <v>1728</v>
      </c>
      <c r="E30" s="362" t="s">
        <v>1729</v>
      </c>
      <c r="F30" s="350"/>
      <c r="G30" s="722">
        <v>1100300266682</v>
      </c>
      <c r="H30" s="723"/>
      <c r="I30" s="213"/>
      <c r="J30" s="210"/>
      <c r="K30" s="211"/>
    </row>
    <row r="31" spans="1:12" ht="17.399999999999999" customHeight="1">
      <c r="A31" s="212">
        <v>27</v>
      </c>
      <c r="B31" s="212"/>
      <c r="C31" s="565" t="s">
        <v>4</v>
      </c>
      <c r="D31" s="278" t="s">
        <v>1859</v>
      </c>
      <c r="E31" s="279" t="s">
        <v>1860</v>
      </c>
      <c r="F31" s="680">
        <v>243923</v>
      </c>
      <c r="G31" s="722"/>
      <c r="H31" s="723"/>
      <c r="I31" s="213"/>
      <c r="J31" s="210"/>
      <c r="K31" s="211"/>
    </row>
    <row r="32" spans="1:12" ht="17.399999999999999" customHeight="1">
      <c r="A32" s="212">
        <v>28</v>
      </c>
      <c r="B32" s="212"/>
      <c r="C32" s="220"/>
      <c r="D32" s="210"/>
      <c r="E32" s="211"/>
      <c r="F32" s="225"/>
      <c r="G32" s="210"/>
      <c r="H32" s="210"/>
      <c r="I32" s="210"/>
      <c r="J32" s="210"/>
      <c r="K32" s="211"/>
    </row>
    <row r="33" spans="1:11" ht="17.399999999999999" customHeight="1">
      <c r="A33" s="212">
        <v>29</v>
      </c>
      <c r="B33" s="217"/>
      <c r="C33" s="218"/>
      <c r="D33" s="215"/>
      <c r="E33" s="216"/>
      <c r="F33" s="226"/>
      <c r="G33" s="215"/>
      <c r="H33" s="215"/>
      <c r="I33" s="215"/>
      <c r="J33" s="215"/>
      <c r="K33" s="216"/>
    </row>
    <row r="34" spans="1:11" ht="17.399999999999999" customHeight="1">
      <c r="A34" s="212">
        <v>30</v>
      </c>
      <c r="B34" s="217"/>
      <c r="C34" s="218"/>
      <c r="D34" s="215"/>
      <c r="E34" s="216"/>
      <c r="F34" s="226"/>
      <c r="G34" s="215"/>
      <c r="H34" s="215"/>
      <c r="I34" s="215"/>
      <c r="J34" s="215"/>
      <c r="K34" s="216"/>
    </row>
    <row r="35" spans="1:11" ht="17.399999999999999" customHeight="1">
      <c r="A35" s="212">
        <v>31</v>
      </c>
      <c r="B35" s="217"/>
      <c r="C35" s="218"/>
      <c r="D35" s="215"/>
      <c r="E35" s="216"/>
      <c r="F35" s="226"/>
      <c r="G35" s="215"/>
      <c r="H35" s="215"/>
      <c r="I35" s="215"/>
      <c r="J35" s="215"/>
      <c r="K35" s="216"/>
    </row>
    <row r="36" spans="1:11" ht="17.399999999999999" customHeight="1">
      <c r="A36" s="212">
        <v>32</v>
      </c>
      <c r="B36" s="217"/>
      <c r="C36" s="218"/>
      <c r="D36" s="215"/>
      <c r="E36" s="216"/>
      <c r="F36" s="351"/>
      <c r="G36" s="215"/>
      <c r="H36" s="215"/>
      <c r="I36" s="215"/>
      <c r="J36" s="215"/>
      <c r="K36" s="216"/>
    </row>
    <row r="37" spans="1:11" ht="17.399999999999999" customHeight="1">
      <c r="A37" s="212">
        <v>33</v>
      </c>
      <c r="B37" s="217"/>
      <c r="C37" s="218"/>
      <c r="D37" s="215"/>
      <c r="E37" s="216"/>
      <c r="F37" s="351"/>
      <c r="G37" s="331"/>
      <c r="H37" s="222"/>
      <c r="I37" s="331"/>
      <c r="J37" s="222"/>
      <c r="K37" s="332"/>
    </row>
    <row r="38" spans="1:11" ht="17.399999999999999" customHeight="1">
      <c r="A38" s="212">
        <v>34</v>
      </c>
      <c r="B38" s="217"/>
      <c r="C38" s="218"/>
      <c r="D38" s="215"/>
      <c r="E38" s="216"/>
      <c r="F38" s="226"/>
      <c r="G38" s="352"/>
      <c r="H38" s="222"/>
      <c r="I38" s="352"/>
      <c r="J38" s="222"/>
      <c r="K38" s="332"/>
    </row>
    <row r="39" spans="1:11" ht="17.399999999999999" customHeight="1">
      <c r="A39" s="212">
        <v>35</v>
      </c>
      <c r="B39" s="217"/>
      <c r="C39" s="218"/>
      <c r="D39" s="215"/>
      <c r="E39" s="216"/>
      <c r="F39" s="226"/>
      <c r="G39" s="251"/>
      <c r="H39" s="251"/>
      <c r="I39" s="251"/>
      <c r="J39" s="251"/>
      <c r="K39" s="252"/>
    </row>
    <row r="40" spans="1:11" ht="17.399999999999999" customHeight="1">
      <c r="A40" s="212">
        <v>36</v>
      </c>
      <c r="B40" s="217"/>
      <c r="C40" s="218"/>
      <c r="D40" s="215"/>
      <c r="E40" s="216"/>
      <c r="F40" s="226"/>
      <c r="G40" s="371"/>
      <c r="H40" s="251"/>
      <c r="I40" s="371"/>
      <c r="J40" s="251"/>
      <c r="K40" s="252"/>
    </row>
    <row r="41" spans="1:11" ht="17.399999999999999" customHeight="1">
      <c r="A41" s="212">
        <v>37</v>
      </c>
      <c r="B41" s="217"/>
      <c r="C41" s="218"/>
      <c r="D41" s="215"/>
      <c r="E41" s="216"/>
      <c r="F41" s="226"/>
      <c r="G41" s="253"/>
      <c r="H41" s="251"/>
      <c r="I41" s="253"/>
      <c r="J41" s="251"/>
      <c r="K41" s="252"/>
    </row>
    <row r="42" spans="1:11" ht="17.399999999999999" customHeight="1">
      <c r="A42" s="212">
        <v>38</v>
      </c>
      <c r="B42" s="217"/>
      <c r="C42" s="218"/>
      <c r="D42" s="215"/>
      <c r="E42" s="216"/>
      <c r="F42" s="372"/>
      <c r="G42" s="373"/>
      <c r="H42" s="373"/>
      <c r="I42" s="373"/>
      <c r="J42" s="373"/>
      <c r="K42" s="374"/>
    </row>
    <row r="43" spans="1:11" ht="17.399999999999999" customHeight="1">
      <c r="A43" s="562"/>
      <c r="B43" s="206"/>
      <c r="C43" s="206"/>
      <c r="D43" s="206"/>
      <c r="E43" s="206"/>
      <c r="F43" s="206"/>
    </row>
    <row r="44" spans="1:11" ht="17.399999999999999" customHeight="1">
      <c r="A44" s="562"/>
      <c r="B44" s="206"/>
      <c r="C44" s="206"/>
      <c r="D44" s="206"/>
      <c r="E44" s="206"/>
      <c r="F44" s="206"/>
    </row>
    <row r="45" spans="1:11" ht="17.399999999999999" customHeight="1">
      <c r="A45" s="562"/>
      <c r="B45" s="206"/>
      <c r="C45" s="206"/>
      <c r="D45" s="206"/>
      <c r="E45" s="206"/>
      <c r="F45" s="206"/>
    </row>
    <row r="46" spans="1:11" ht="17.399999999999999" customHeight="1">
      <c r="A46" s="562"/>
      <c r="B46" s="206"/>
      <c r="C46" s="206"/>
      <c r="D46" s="206"/>
      <c r="E46" s="206"/>
      <c r="F46" s="206"/>
    </row>
    <row r="47" spans="1:11" ht="17.399999999999999" customHeight="1">
      <c r="A47" s="562"/>
    </row>
    <row r="48" spans="1:11" ht="17.399999999999999" customHeight="1">
      <c r="A48" s="562"/>
      <c r="B48" s="206"/>
      <c r="C48" s="206"/>
    </row>
    <row r="49" spans="1:3" ht="24">
      <c r="A49" s="562"/>
      <c r="B49" s="206"/>
      <c r="C49" s="206"/>
    </row>
    <row r="50" spans="1:3" ht="24">
      <c r="A50" s="562"/>
      <c r="B50" s="206"/>
      <c r="C50" s="206"/>
    </row>
    <row r="51" spans="1:3" ht="24"/>
    <row r="52" spans="1:3" ht="24">
      <c r="B52" s="131" t="s">
        <v>8</v>
      </c>
      <c r="C52" s="131">
        <f>COUNTIF(C5:C42,"เด็กชาย")</f>
        <v>15</v>
      </c>
    </row>
    <row r="53" spans="1:3" ht="24">
      <c r="B53" s="131" t="s">
        <v>11</v>
      </c>
      <c r="C53" s="131">
        <f>COUNTIF(C5:C42,"เด็กหญิง")</f>
        <v>12</v>
      </c>
    </row>
    <row r="54" spans="1:3" ht="24">
      <c r="C54" s="131">
        <f>SUM(C52:C53)</f>
        <v>27</v>
      </c>
    </row>
    <row r="55" spans="1:3" ht="24"/>
    <row r="56" spans="1:3" ht="24"/>
    <row r="57" spans="1:3" ht="24"/>
    <row r="58" spans="1:3" ht="24"/>
    <row r="59" spans="1:3" ht="24"/>
    <row r="60" spans="1:3" ht="24"/>
    <row r="61" spans="1:3" ht="24"/>
    <row r="62" spans="1:3" ht="24"/>
    <row r="63" spans="1:3" ht="24"/>
  </sheetData>
  <mergeCells count="32">
    <mergeCell ref="G13:H13"/>
    <mergeCell ref="G14:H14"/>
    <mergeCell ref="G15:H15"/>
    <mergeCell ref="G29:H29"/>
    <mergeCell ref="G30:H30"/>
    <mergeCell ref="G21:H21"/>
    <mergeCell ref="G28:H28"/>
    <mergeCell ref="G16:H16"/>
    <mergeCell ref="G17:H17"/>
    <mergeCell ref="G18:H18"/>
    <mergeCell ref="G19:H19"/>
    <mergeCell ref="G20:H20"/>
    <mergeCell ref="G27:H27"/>
    <mergeCell ref="G26:H26"/>
    <mergeCell ref="G25:H25"/>
    <mergeCell ref="G24:H24"/>
    <mergeCell ref="G11:H11"/>
    <mergeCell ref="I28:J28"/>
    <mergeCell ref="G31:H31"/>
    <mergeCell ref="A1:K1"/>
    <mergeCell ref="A2:K2"/>
    <mergeCell ref="A3:K3"/>
    <mergeCell ref="C4:E4"/>
    <mergeCell ref="G23:H23"/>
    <mergeCell ref="G22:H22"/>
    <mergeCell ref="G5:H5"/>
    <mergeCell ref="G6:H6"/>
    <mergeCell ref="G7:H7"/>
    <mergeCell ref="G8:H8"/>
    <mergeCell ref="G9:H9"/>
    <mergeCell ref="G10:H10"/>
    <mergeCell ref="G12:H12"/>
  </mergeCells>
  <pageMargins left="0.70866141732283472" right="0.70866141732283472" top="0.51181102362204722" bottom="0.59055118110236227" header="0.15748031496062992" footer="0.11811023622047245"/>
  <pageSetup paperSize="9" scale="87" fitToHeight="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00FFCC"/>
    <pageSetUpPr fitToPage="1"/>
  </sheetPr>
  <dimension ref="A1:M64"/>
  <sheetViews>
    <sheetView topLeftCell="A19" zoomScale="130" zoomScaleNormal="130" workbookViewId="0">
      <selection activeCell="I31" sqref="I31"/>
    </sheetView>
  </sheetViews>
  <sheetFormatPr defaultColWidth="0" defaultRowHeight="0" customHeight="1" zeroHeight="1"/>
  <cols>
    <col min="1" max="1" width="5" style="127" customWidth="1"/>
    <col min="2" max="2" width="10.109375" style="127" customWidth="1"/>
    <col min="3" max="3" width="8.33203125" style="127" customWidth="1"/>
    <col min="4" max="4" width="10.44140625" style="127" customWidth="1"/>
    <col min="5" max="5" width="16.5546875" style="127" customWidth="1"/>
    <col min="6" max="11" width="8.109375" style="127" customWidth="1"/>
    <col min="12" max="13" width="9.109375" style="127" customWidth="1"/>
    <col min="14" max="16384" width="9.109375" style="127" hidden="1"/>
  </cols>
  <sheetData>
    <row r="1" spans="1:11" ht="17.399999999999999" customHeight="1">
      <c r="A1" s="724" t="s">
        <v>1483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1" ht="17.399999999999999" customHeight="1">
      <c r="A2" s="754" t="s">
        <v>406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</row>
    <row r="3" spans="1:11" ht="17.399999999999999" customHeight="1">
      <c r="A3" s="755" t="s">
        <v>1638</v>
      </c>
      <c r="B3" s="755"/>
      <c r="C3" s="755"/>
      <c r="D3" s="755"/>
      <c r="E3" s="755"/>
      <c r="F3" s="755"/>
      <c r="G3" s="755"/>
      <c r="H3" s="755"/>
      <c r="I3" s="755"/>
      <c r="J3" s="755"/>
      <c r="K3" s="755"/>
    </row>
    <row r="4" spans="1:11" ht="26.25" customHeight="1" thickBot="1">
      <c r="A4" s="80" t="s">
        <v>0</v>
      </c>
      <c r="B4" s="80" t="s">
        <v>1</v>
      </c>
      <c r="C4" s="756" t="s">
        <v>2</v>
      </c>
      <c r="D4" s="756"/>
      <c r="E4" s="757"/>
      <c r="F4" s="2"/>
      <c r="G4" s="51"/>
      <c r="H4" s="32"/>
      <c r="I4" s="51"/>
      <c r="J4" s="32"/>
      <c r="K4" s="33"/>
    </row>
    <row r="5" spans="1:11" ht="17.399999999999999" customHeight="1" thickBot="1">
      <c r="A5" s="101">
        <v>1</v>
      </c>
      <c r="B5" s="538">
        <v>8100</v>
      </c>
      <c r="C5" s="539" t="s">
        <v>4</v>
      </c>
      <c r="D5" s="540" t="s">
        <v>809</v>
      </c>
      <c r="E5" s="541" t="s">
        <v>101</v>
      </c>
      <c r="F5" s="542"/>
      <c r="G5" s="630" t="s">
        <v>1849</v>
      </c>
      <c r="H5" s="631"/>
      <c r="I5" s="631"/>
      <c r="J5" s="631"/>
      <c r="K5" s="632"/>
    </row>
    <row r="6" spans="1:11" ht="17.399999999999999" customHeight="1" thickBot="1">
      <c r="A6" s="101">
        <v>2</v>
      </c>
      <c r="B6" s="543">
        <v>8102</v>
      </c>
      <c r="C6" s="539" t="s">
        <v>4</v>
      </c>
      <c r="D6" s="540" t="s">
        <v>1592</v>
      </c>
      <c r="E6" s="541" t="s">
        <v>1593</v>
      </c>
      <c r="F6" s="472"/>
      <c r="G6" s="752" t="s">
        <v>1594</v>
      </c>
      <c r="H6" s="753"/>
      <c r="I6" s="628"/>
      <c r="J6" s="628"/>
      <c r="K6" s="629"/>
    </row>
    <row r="7" spans="1:11" ht="17.399999999999999" customHeight="1" thickBot="1">
      <c r="A7" s="101">
        <v>3</v>
      </c>
      <c r="B7" s="543">
        <v>8103</v>
      </c>
      <c r="C7" s="539" t="s">
        <v>4</v>
      </c>
      <c r="D7" s="540" t="s">
        <v>1595</v>
      </c>
      <c r="E7" s="541" t="s">
        <v>1357</v>
      </c>
      <c r="F7" s="469"/>
      <c r="G7" s="752" t="s">
        <v>1596</v>
      </c>
      <c r="H7" s="753"/>
      <c r="I7" s="628"/>
      <c r="J7" s="628"/>
      <c r="K7" s="629"/>
    </row>
    <row r="8" spans="1:11" ht="17.399999999999999" customHeight="1" thickBot="1">
      <c r="A8" s="101">
        <v>4</v>
      </c>
      <c r="B8" s="543">
        <v>8104</v>
      </c>
      <c r="C8" s="539" t="s">
        <v>4</v>
      </c>
      <c r="D8" s="540" t="s">
        <v>1447</v>
      </c>
      <c r="E8" s="541" t="s">
        <v>1597</v>
      </c>
      <c r="F8" s="469"/>
      <c r="G8" s="752" t="s">
        <v>1598</v>
      </c>
      <c r="H8" s="753"/>
      <c r="I8" s="628"/>
      <c r="J8" s="628"/>
      <c r="K8" s="629"/>
    </row>
    <row r="9" spans="1:11" ht="17.399999999999999" customHeight="1" thickBot="1">
      <c r="A9" s="101">
        <v>5</v>
      </c>
      <c r="B9" s="543">
        <v>8105</v>
      </c>
      <c r="C9" s="544" t="s">
        <v>4</v>
      </c>
      <c r="D9" s="545" t="s">
        <v>1317</v>
      </c>
      <c r="E9" s="546" t="s">
        <v>13</v>
      </c>
      <c r="F9" s="473"/>
      <c r="G9" s="752" t="s">
        <v>1599</v>
      </c>
      <c r="H9" s="753"/>
      <c r="I9" s="628"/>
      <c r="J9" s="628"/>
      <c r="K9" s="629"/>
    </row>
    <row r="10" spans="1:11" ht="17.399999999999999" customHeight="1" thickBot="1">
      <c r="A10" s="101">
        <v>6</v>
      </c>
      <c r="B10" s="543">
        <v>8106</v>
      </c>
      <c r="C10" s="539" t="s">
        <v>4</v>
      </c>
      <c r="D10" s="540" t="s">
        <v>1600</v>
      </c>
      <c r="E10" s="541" t="s">
        <v>501</v>
      </c>
      <c r="F10" s="474"/>
      <c r="G10" s="752" t="s">
        <v>1601</v>
      </c>
      <c r="H10" s="753"/>
      <c r="I10" s="628"/>
      <c r="J10" s="628"/>
      <c r="K10" s="629"/>
    </row>
    <row r="11" spans="1:11" ht="17.399999999999999" customHeight="1" thickBot="1">
      <c r="A11" s="101">
        <v>7</v>
      </c>
      <c r="B11" s="543">
        <v>8108</v>
      </c>
      <c r="C11" s="539" t="s">
        <v>7</v>
      </c>
      <c r="D11" s="540" t="s">
        <v>1602</v>
      </c>
      <c r="E11" s="541" t="s">
        <v>1415</v>
      </c>
      <c r="F11" s="469"/>
      <c r="G11" s="752" t="s">
        <v>1603</v>
      </c>
      <c r="H11" s="753"/>
      <c r="I11" s="628"/>
      <c r="J11" s="628"/>
      <c r="K11" s="629"/>
    </row>
    <row r="12" spans="1:11" ht="17.399999999999999" customHeight="1" thickBot="1">
      <c r="A12" s="101">
        <v>8</v>
      </c>
      <c r="B12" s="543">
        <v>8109</v>
      </c>
      <c r="C12" s="539" t="s">
        <v>7</v>
      </c>
      <c r="D12" s="540" t="s">
        <v>1604</v>
      </c>
      <c r="E12" s="541" t="s">
        <v>1031</v>
      </c>
      <c r="F12" s="469"/>
      <c r="G12" s="758" t="s">
        <v>1850</v>
      </c>
      <c r="H12" s="759"/>
      <c r="I12" s="639"/>
      <c r="J12" s="639"/>
      <c r="K12" s="640"/>
    </row>
    <row r="13" spans="1:11" ht="17.399999999999999" customHeight="1" thickBot="1">
      <c r="A13" s="101">
        <v>9</v>
      </c>
      <c r="B13" s="543">
        <v>8110</v>
      </c>
      <c r="C13" s="544" t="s">
        <v>7</v>
      </c>
      <c r="D13" s="545" t="s">
        <v>1605</v>
      </c>
      <c r="E13" s="546" t="s">
        <v>1606</v>
      </c>
      <c r="F13" s="475"/>
      <c r="G13" s="760" t="s">
        <v>1607</v>
      </c>
      <c r="H13" s="761"/>
      <c r="I13" s="641"/>
      <c r="J13" s="641"/>
      <c r="K13" s="642"/>
    </row>
    <row r="14" spans="1:11" ht="17.399999999999999" customHeight="1" thickBot="1">
      <c r="A14" s="101">
        <v>10</v>
      </c>
      <c r="B14" s="543">
        <v>8111</v>
      </c>
      <c r="C14" s="539" t="s">
        <v>7</v>
      </c>
      <c r="D14" s="540" t="s">
        <v>1608</v>
      </c>
      <c r="E14" s="541" t="s">
        <v>1609</v>
      </c>
      <c r="F14" s="469"/>
      <c r="G14" s="752" t="s">
        <v>1610</v>
      </c>
      <c r="H14" s="753"/>
      <c r="I14" s="628"/>
      <c r="J14" s="628"/>
      <c r="K14" s="629"/>
    </row>
    <row r="15" spans="1:11" ht="17.399999999999999" customHeight="1" thickBot="1">
      <c r="A15" s="101">
        <v>11</v>
      </c>
      <c r="B15" s="543">
        <v>8112</v>
      </c>
      <c r="C15" s="547" t="s">
        <v>7</v>
      </c>
      <c r="D15" s="540" t="s">
        <v>1611</v>
      </c>
      <c r="E15" s="541" t="s">
        <v>1612</v>
      </c>
      <c r="F15" s="469"/>
      <c r="G15" s="752" t="s">
        <v>1613</v>
      </c>
      <c r="H15" s="753"/>
      <c r="I15" s="628"/>
      <c r="J15" s="628"/>
      <c r="K15" s="629"/>
    </row>
    <row r="16" spans="1:11" ht="17.399999999999999" customHeight="1" thickBot="1">
      <c r="A16" s="101">
        <v>12</v>
      </c>
      <c r="B16" s="543">
        <v>8114</v>
      </c>
      <c r="C16" s="199" t="s">
        <v>7</v>
      </c>
      <c r="D16" s="540" t="s">
        <v>1614</v>
      </c>
      <c r="E16" s="541"/>
      <c r="F16" s="469"/>
      <c r="G16" s="752" t="s">
        <v>1615</v>
      </c>
      <c r="H16" s="753"/>
      <c r="I16" s="628"/>
      <c r="J16" s="628"/>
      <c r="K16" s="629"/>
    </row>
    <row r="17" spans="1:11" ht="17.399999999999999" customHeight="1" thickBot="1">
      <c r="A17" s="101">
        <v>13</v>
      </c>
      <c r="B17" s="543">
        <v>8117</v>
      </c>
      <c r="C17" s="539" t="s">
        <v>7</v>
      </c>
      <c r="D17" s="540" t="s">
        <v>99</v>
      </c>
      <c r="E17" s="541" t="s">
        <v>1616</v>
      </c>
      <c r="F17" s="469"/>
      <c r="G17" s="752" t="s">
        <v>1617</v>
      </c>
      <c r="H17" s="753"/>
      <c r="I17" s="628"/>
      <c r="J17" s="628"/>
      <c r="K17" s="629"/>
    </row>
    <row r="18" spans="1:11" ht="17.399999999999999" customHeight="1" thickBot="1">
      <c r="A18" s="101">
        <v>14</v>
      </c>
      <c r="B18" s="543">
        <v>8120</v>
      </c>
      <c r="C18" s="539" t="s">
        <v>7</v>
      </c>
      <c r="D18" s="540" t="s">
        <v>1618</v>
      </c>
      <c r="E18" s="541" t="s">
        <v>1619</v>
      </c>
      <c r="F18" s="469"/>
      <c r="G18" s="752" t="s">
        <v>1620</v>
      </c>
      <c r="H18" s="753"/>
      <c r="I18" s="751"/>
      <c r="J18" s="751"/>
      <c r="K18" s="629"/>
    </row>
    <row r="19" spans="1:11" ht="17.399999999999999" customHeight="1" thickBot="1">
      <c r="A19" s="101">
        <v>15</v>
      </c>
      <c r="B19" s="543">
        <v>8121</v>
      </c>
      <c r="C19" s="539" t="s">
        <v>4</v>
      </c>
      <c r="D19" s="540" t="s">
        <v>267</v>
      </c>
      <c r="E19" s="541" t="s">
        <v>1621</v>
      </c>
      <c r="F19" s="469"/>
      <c r="G19" s="752" t="s">
        <v>1622</v>
      </c>
      <c r="H19" s="753"/>
      <c r="I19" s="628"/>
      <c r="J19" s="628"/>
      <c r="K19" s="629"/>
    </row>
    <row r="20" spans="1:11" s="131" customFormat="1" ht="17.399999999999999" customHeight="1" thickBot="1">
      <c r="A20" s="101">
        <v>16</v>
      </c>
      <c r="B20" s="543">
        <v>8170</v>
      </c>
      <c r="C20" s="199" t="s">
        <v>4</v>
      </c>
      <c r="D20" s="548" t="s">
        <v>1623</v>
      </c>
      <c r="E20" s="548" t="s">
        <v>1624</v>
      </c>
      <c r="F20" s="472"/>
      <c r="G20" s="752" t="s">
        <v>1625</v>
      </c>
      <c r="H20" s="753"/>
      <c r="I20" s="628"/>
      <c r="J20" s="628"/>
      <c r="K20" s="629"/>
    </row>
    <row r="21" spans="1:11" s="131" customFormat="1" ht="17.399999999999999" customHeight="1" thickBot="1">
      <c r="A21" s="101">
        <v>17</v>
      </c>
      <c r="B21" s="543">
        <v>8183</v>
      </c>
      <c r="C21" s="199" t="s">
        <v>4</v>
      </c>
      <c r="D21" s="548" t="s">
        <v>1626</v>
      </c>
      <c r="E21" s="548" t="s">
        <v>1627</v>
      </c>
      <c r="F21" s="472"/>
      <c r="G21" s="752" t="s">
        <v>1628</v>
      </c>
      <c r="H21" s="753"/>
      <c r="I21" s="628"/>
      <c r="J21" s="628"/>
      <c r="K21" s="629"/>
    </row>
    <row r="22" spans="1:11" ht="17.399999999999999" customHeight="1">
      <c r="A22" s="101">
        <v>18</v>
      </c>
      <c r="B22" s="5">
        <v>8185</v>
      </c>
      <c r="C22" s="199" t="s">
        <v>7</v>
      </c>
      <c r="D22" s="548" t="s">
        <v>1629</v>
      </c>
      <c r="E22" s="548" t="s">
        <v>403</v>
      </c>
      <c r="F22" s="549"/>
      <c r="G22" s="752" t="s">
        <v>1625</v>
      </c>
      <c r="H22" s="753"/>
      <c r="I22" s="641"/>
      <c r="J22" s="641"/>
      <c r="K22" s="642"/>
    </row>
    <row r="23" spans="1:11" ht="17.399999999999999" customHeight="1">
      <c r="A23" s="101">
        <v>19</v>
      </c>
      <c r="B23" s="190">
        <v>8188</v>
      </c>
      <c r="C23" s="199" t="s">
        <v>7</v>
      </c>
      <c r="D23" s="548" t="s">
        <v>1630</v>
      </c>
      <c r="E23" s="548" t="s">
        <v>1514</v>
      </c>
      <c r="F23" s="549"/>
      <c r="G23" s="636" t="s">
        <v>1628</v>
      </c>
      <c r="H23" s="637"/>
      <c r="I23" s="628"/>
      <c r="J23" s="628"/>
      <c r="K23" s="629"/>
    </row>
    <row r="24" spans="1:11" ht="17.399999999999999" customHeight="1">
      <c r="A24" s="101">
        <v>20</v>
      </c>
      <c r="B24" s="5">
        <v>8193</v>
      </c>
      <c r="C24" s="199" t="s">
        <v>4</v>
      </c>
      <c r="D24" s="548" t="s">
        <v>1631</v>
      </c>
      <c r="E24" s="548" t="s">
        <v>1632</v>
      </c>
      <c r="F24" s="549"/>
      <c r="G24" s="633" t="s">
        <v>1633</v>
      </c>
      <c r="H24" s="634"/>
      <c r="I24" s="628"/>
      <c r="J24" s="628"/>
      <c r="K24" s="629"/>
    </row>
    <row r="25" spans="1:11" ht="17.399999999999999" customHeight="1">
      <c r="A25" s="101">
        <v>21</v>
      </c>
      <c r="B25" s="5">
        <v>8274</v>
      </c>
      <c r="C25" s="199" t="s">
        <v>7</v>
      </c>
      <c r="D25" s="548" t="s">
        <v>1825</v>
      </c>
      <c r="E25" s="548" t="s">
        <v>487</v>
      </c>
      <c r="F25" s="658" t="s">
        <v>1634</v>
      </c>
      <c r="G25" s="633" t="s">
        <v>1730</v>
      </c>
      <c r="H25" s="634"/>
      <c r="I25" s="637"/>
      <c r="J25" s="637"/>
      <c r="K25" s="638"/>
    </row>
    <row r="26" spans="1:11" ht="17.399999999999999" customHeight="1">
      <c r="A26" s="101">
        <v>22</v>
      </c>
      <c r="B26" s="5">
        <v>8275</v>
      </c>
      <c r="C26" s="199" t="s">
        <v>4</v>
      </c>
      <c r="D26" s="548" t="s">
        <v>1635</v>
      </c>
      <c r="E26" s="548" t="s">
        <v>104</v>
      </c>
      <c r="F26" s="658" t="s">
        <v>1634</v>
      </c>
      <c r="G26" s="633" t="s">
        <v>1731</v>
      </c>
      <c r="H26" s="634"/>
      <c r="I26" s="103"/>
      <c r="J26" s="103"/>
      <c r="K26" s="104"/>
    </row>
    <row r="27" spans="1:11" ht="17.399999999999999" customHeight="1">
      <c r="A27" s="101">
        <v>23</v>
      </c>
      <c r="B27" s="5">
        <v>8276</v>
      </c>
      <c r="C27" s="199" t="s">
        <v>4</v>
      </c>
      <c r="D27" s="637" t="s">
        <v>1636</v>
      </c>
      <c r="E27" s="637" t="s">
        <v>1637</v>
      </c>
      <c r="F27" s="658" t="s">
        <v>1634</v>
      </c>
      <c r="G27" s="643" t="s">
        <v>1732</v>
      </c>
      <c r="H27" s="635"/>
      <c r="I27" s="103"/>
      <c r="J27" s="103"/>
      <c r="K27" s="104"/>
    </row>
    <row r="28" spans="1:11" ht="17.399999999999999" customHeight="1">
      <c r="A28" s="101">
        <v>24</v>
      </c>
      <c r="B28" s="5">
        <v>8277</v>
      </c>
      <c r="C28" s="199" t="s">
        <v>4</v>
      </c>
      <c r="D28" s="631" t="s">
        <v>1796</v>
      </c>
      <c r="E28" s="632" t="s">
        <v>1797</v>
      </c>
      <c r="F28" s="658" t="s">
        <v>1634</v>
      </c>
      <c r="G28" s="762" t="s">
        <v>1798</v>
      </c>
      <c r="H28" s="763"/>
      <c r="I28" s="86"/>
      <c r="J28" s="103"/>
      <c r="K28" s="104"/>
    </row>
    <row r="29" spans="1:11" ht="17.399999999999999" customHeight="1">
      <c r="A29" s="101">
        <v>25</v>
      </c>
      <c r="B29" s="5"/>
      <c r="C29" s="199" t="s">
        <v>7</v>
      </c>
      <c r="D29" s="631" t="s">
        <v>340</v>
      </c>
      <c r="E29" s="632" t="s">
        <v>1858</v>
      </c>
      <c r="F29" s="678">
        <v>243923</v>
      </c>
      <c r="G29" s="762"/>
      <c r="H29" s="763"/>
      <c r="I29" s="103"/>
      <c r="J29" s="86"/>
      <c r="K29" s="104"/>
    </row>
    <row r="30" spans="1:11" ht="17.399999999999999" customHeight="1">
      <c r="A30" s="101">
        <v>26</v>
      </c>
      <c r="B30" s="5"/>
      <c r="C30" s="199" t="s">
        <v>7</v>
      </c>
      <c r="D30" s="20" t="s">
        <v>1861</v>
      </c>
      <c r="E30" s="21" t="s">
        <v>1862</v>
      </c>
      <c r="F30" s="678">
        <v>243923</v>
      </c>
      <c r="G30" s="762"/>
      <c r="H30" s="763"/>
      <c r="I30" s="103"/>
      <c r="J30" s="112"/>
      <c r="K30" s="107"/>
    </row>
    <row r="31" spans="1:11" ht="17.399999999999999" customHeight="1">
      <c r="A31" s="101">
        <v>27</v>
      </c>
      <c r="B31" s="101"/>
      <c r="C31" s="108"/>
      <c r="D31" s="103"/>
      <c r="E31" s="104"/>
      <c r="F31" s="58"/>
      <c r="G31" s="103"/>
      <c r="H31" s="103"/>
      <c r="I31" s="103"/>
      <c r="J31" s="103"/>
      <c r="K31" s="107"/>
    </row>
    <row r="32" spans="1:11" ht="17.399999999999999" customHeight="1">
      <c r="A32" s="101">
        <v>28</v>
      </c>
      <c r="B32" s="101"/>
      <c r="C32" s="108"/>
      <c r="D32" s="103"/>
      <c r="E32" s="104"/>
      <c r="F32" s="58"/>
      <c r="G32" s="103"/>
      <c r="H32" s="103"/>
      <c r="I32" s="103"/>
      <c r="J32" s="103"/>
      <c r="K32" s="104"/>
    </row>
    <row r="33" spans="1:11" ht="17.399999999999999" customHeight="1">
      <c r="A33" s="101">
        <v>29</v>
      </c>
      <c r="B33" s="101"/>
      <c r="C33" s="108"/>
      <c r="D33" s="103"/>
      <c r="E33" s="104"/>
      <c r="F33" s="58"/>
      <c r="G33" s="103"/>
      <c r="H33" s="103"/>
      <c r="I33" s="103"/>
      <c r="J33" s="103"/>
      <c r="K33" s="104"/>
    </row>
    <row r="34" spans="1:11" ht="17.399999999999999" customHeight="1">
      <c r="A34" s="101">
        <v>30</v>
      </c>
      <c r="B34" s="22"/>
      <c r="C34" s="34"/>
      <c r="D34" s="28"/>
      <c r="E34" s="35"/>
      <c r="F34" s="24"/>
      <c r="G34" s="28"/>
      <c r="H34" s="28"/>
      <c r="I34" s="28"/>
      <c r="J34" s="28"/>
      <c r="K34" s="35"/>
    </row>
    <row r="35" spans="1:11" ht="17.399999999999999" customHeight="1">
      <c r="A35" s="101">
        <v>31</v>
      </c>
      <c r="B35" s="22"/>
      <c r="C35" s="34"/>
      <c r="D35" s="28"/>
      <c r="E35" s="35"/>
      <c r="F35" s="24"/>
      <c r="G35" s="28"/>
      <c r="H35" s="28"/>
      <c r="I35" s="28"/>
      <c r="J35" s="28"/>
      <c r="K35" s="35"/>
    </row>
    <row r="36" spans="1:11" ht="17.399999999999999" customHeight="1">
      <c r="A36" s="101">
        <v>32</v>
      </c>
      <c r="B36" s="22"/>
      <c r="C36" s="34"/>
      <c r="D36" s="28"/>
      <c r="E36" s="35"/>
      <c r="F36" s="49"/>
      <c r="G36" s="28"/>
      <c r="H36" s="28"/>
      <c r="I36" s="28"/>
      <c r="J36" s="28"/>
      <c r="K36" s="35"/>
    </row>
    <row r="37" spans="1:11" ht="17.399999999999999" customHeight="1">
      <c r="A37" s="101">
        <v>33</v>
      </c>
      <c r="B37" s="22"/>
      <c r="C37" s="34"/>
      <c r="D37" s="28"/>
      <c r="E37" s="35"/>
      <c r="F37" s="49"/>
      <c r="G37" s="51"/>
      <c r="H37" s="32"/>
      <c r="I37" s="51"/>
      <c r="J37" s="32"/>
      <c r="K37" s="33"/>
    </row>
    <row r="38" spans="1:11" ht="17.399999999999999" customHeight="1">
      <c r="A38" s="101">
        <v>34</v>
      </c>
      <c r="B38" s="22"/>
      <c r="C38" s="34"/>
      <c r="D38" s="28"/>
      <c r="E38" s="35"/>
      <c r="F38" s="24"/>
      <c r="G38" s="118"/>
      <c r="H38" s="32"/>
      <c r="I38" s="118"/>
      <c r="J38" s="32"/>
      <c r="K38" s="33"/>
    </row>
    <row r="39" spans="1:11" ht="17.399999999999999" customHeight="1">
      <c r="A39" s="101">
        <v>35</v>
      </c>
      <c r="B39" s="22"/>
      <c r="C39" s="34"/>
      <c r="D39" s="28"/>
      <c r="E39" s="35"/>
      <c r="F39" s="24"/>
      <c r="G39" s="3"/>
      <c r="H39" s="3"/>
      <c r="I39" s="3"/>
      <c r="J39" s="3"/>
      <c r="K39" s="14"/>
    </row>
    <row r="40" spans="1:11" ht="17.399999999999999" customHeight="1">
      <c r="A40" s="101">
        <v>36</v>
      </c>
      <c r="B40" s="22"/>
      <c r="C40" s="34"/>
      <c r="D40" s="28"/>
      <c r="E40" s="35"/>
      <c r="F40" s="24"/>
      <c r="G40" s="42"/>
      <c r="H40" s="3"/>
      <c r="I40" s="42"/>
      <c r="J40" s="3"/>
      <c r="K40" s="14"/>
    </row>
    <row r="41" spans="1:11" ht="17.399999999999999" customHeight="1">
      <c r="A41" s="101">
        <v>37</v>
      </c>
      <c r="B41" s="22"/>
      <c r="C41" s="34"/>
      <c r="D41" s="28"/>
      <c r="E41" s="35"/>
      <c r="F41" s="24"/>
      <c r="G41" s="465"/>
      <c r="H41" s="3"/>
      <c r="I41" s="465"/>
      <c r="J41" s="3"/>
      <c r="K41" s="14"/>
    </row>
    <row r="42" spans="1:11" ht="17.399999999999999" customHeight="1">
      <c r="A42" s="101">
        <v>38</v>
      </c>
      <c r="B42" s="22"/>
      <c r="C42" s="34"/>
      <c r="D42" s="28"/>
      <c r="E42" s="35"/>
      <c r="F42" s="36"/>
      <c r="G42" s="37"/>
      <c r="H42" s="37"/>
      <c r="I42" s="37"/>
      <c r="J42" s="37"/>
      <c r="K42" s="38"/>
    </row>
    <row r="43" spans="1:11" ht="17.399999999999999" customHeight="1">
      <c r="A43" s="101">
        <v>39</v>
      </c>
      <c r="B43" s="22"/>
      <c r="C43" s="34"/>
      <c r="D43" s="28"/>
      <c r="E43" s="35"/>
      <c r="F43" s="36"/>
      <c r="G43" s="37"/>
      <c r="H43" s="37"/>
      <c r="I43" s="37"/>
      <c r="J43" s="37"/>
      <c r="K43" s="38"/>
    </row>
    <row r="44" spans="1:11" ht="17.399999999999999" customHeight="1">
      <c r="A44" s="101">
        <v>40</v>
      </c>
      <c r="B44" s="466"/>
      <c r="C44" s="467"/>
      <c r="D44" s="468"/>
      <c r="E44" s="468"/>
      <c r="F44" s="466"/>
      <c r="G44" s="198"/>
      <c r="H44" s="198"/>
      <c r="I44" s="198"/>
      <c r="J44" s="198"/>
      <c r="K44" s="196"/>
    </row>
    <row r="45" spans="1:11" ht="17.399999999999999" customHeight="1">
      <c r="A45" s="101">
        <v>41</v>
      </c>
      <c r="B45" s="25"/>
      <c r="C45" s="25"/>
      <c r="D45" s="25"/>
      <c r="E45" s="25"/>
      <c r="F45" s="25"/>
    </row>
    <row r="46" spans="1:11" ht="17.399999999999999" customHeight="1">
      <c r="A46" s="101">
        <v>42</v>
      </c>
      <c r="B46" s="25"/>
      <c r="C46" s="25"/>
      <c r="D46" s="25"/>
      <c r="E46" s="25"/>
      <c r="F46" s="25"/>
    </row>
    <row r="47" spans="1:11" ht="17.399999999999999" customHeight="1">
      <c r="A47" s="101">
        <v>43</v>
      </c>
    </row>
    <row r="48" spans="1:11" ht="17.399999999999999" customHeight="1">
      <c r="A48" s="101">
        <v>44</v>
      </c>
      <c r="B48" s="25" t="s">
        <v>8</v>
      </c>
      <c r="C48" s="25">
        <f>COUNTIF(C5:C38,"เด็กชาย")</f>
        <v>13</v>
      </c>
    </row>
    <row r="49" spans="1:3" ht="21">
      <c r="A49" s="101">
        <v>45</v>
      </c>
      <c r="B49" s="25" t="s">
        <v>11</v>
      </c>
      <c r="C49" s="25">
        <f>COUNTIF(C5:C38,"เด็กหญิง")</f>
        <v>13</v>
      </c>
    </row>
    <row r="50" spans="1:3" ht="21">
      <c r="A50" s="101">
        <v>46</v>
      </c>
      <c r="B50" s="25"/>
      <c r="C50" s="25">
        <f>SUM(C48:C49)</f>
        <v>26</v>
      </c>
    </row>
    <row r="51" spans="1:3" ht="21">
      <c r="A51" s="101">
        <v>47</v>
      </c>
    </row>
    <row r="52" spans="1:3" ht="21">
      <c r="A52" s="101">
        <v>50</v>
      </c>
    </row>
    <row r="53" spans="1:3" ht="21">
      <c r="A53" s="101">
        <v>51</v>
      </c>
    </row>
    <row r="54" spans="1:3" ht="21">
      <c r="A54" s="101">
        <v>52</v>
      </c>
    </row>
    <row r="55" spans="1:3" ht="21">
      <c r="A55" s="101">
        <v>53</v>
      </c>
    </row>
    <row r="56" spans="1:3" ht="21">
      <c r="A56" s="101">
        <v>54</v>
      </c>
    </row>
    <row r="57" spans="1:3" ht="21">
      <c r="A57" s="101">
        <v>55</v>
      </c>
    </row>
    <row r="58" spans="1:3" ht="21">
      <c r="A58" s="101">
        <v>56</v>
      </c>
    </row>
    <row r="59" spans="1:3" ht="21">
      <c r="A59" s="101">
        <v>57</v>
      </c>
    </row>
    <row r="60" spans="1:3" ht="21">
      <c r="A60" s="101">
        <v>58</v>
      </c>
    </row>
    <row r="61" spans="1:3" ht="18"/>
    <row r="62" spans="1:3" ht="18"/>
    <row r="63" spans="1:3" ht="18"/>
    <row r="64" spans="1:3" ht="18"/>
  </sheetData>
  <sortState ref="B5:F25">
    <sortCondition ref="B5:B25"/>
  </sortState>
  <mergeCells count="25">
    <mergeCell ref="G13:H13"/>
    <mergeCell ref="G14:H14"/>
    <mergeCell ref="G30:H30"/>
    <mergeCell ref="G29:H29"/>
    <mergeCell ref="G19:H19"/>
    <mergeCell ref="G20:H20"/>
    <mergeCell ref="G21:H21"/>
    <mergeCell ref="G22:H22"/>
    <mergeCell ref="G28:H28"/>
    <mergeCell ref="I18:J18"/>
    <mergeCell ref="G7:H7"/>
    <mergeCell ref="G8:H8"/>
    <mergeCell ref="G9:H9"/>
    <mergeCell ref="A1:K1"/>
    <mergeCell ref="A2:K2"/>
    <mergeCell ref="A3:K3"/>
    <mergeCell ref="C4:E4"/>
    <mergeCell ref="G6:H6"/>
    <mergeCell ref="G15:H15"/>
    <mergeCell ref="G16:H16"/>
    <mergeCell ref="G17:H17"/>
    <mergeCell ref="G18:H18"/>
    <mergeCell ref="G10:H10"/>
    <mergeCell ref="G11:H11"/>
    <mergeCell ref="G12:H12"/>
  </mergeCells>
  <pageMargins left="0.70866141732283472" right="0.70866141732283472" top="0.51181102362204722" bottom="0.59055118110236227" header="0.15748031496062992" footer="0.11811023622047245"/>
  <pageSetup paperSize="9" scale="89" fitToHeight="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rgb="FF00FFCC"/>
    <pageSetUpPr fitToPage="1"/>
  </sheetPr>
  <dimension ref="A1:M66"/>
  <sheetViews>
    <sheetView zoomScale="130" zoomScaleNormal="130" workbookViewId="0">
      <selection activeCell="I12" sqref="I12"/>
    </sheetView>
  </sheetViews>
  <sheetFormatPr defaultColWidth="0" defaultRowHeight="0" customHeight="1" zeroHeight="1"/>
  <cols>
    <col min="1" max="1" width="5" style="127" customWidth="1"/>
    <col min="2" max="2" width="10.109375" style="127" customWidth="1"/>
    <col min="3" max="3" width="6.88671875" style="127" customWidth="1"/>
    <col min="4" max="4" width="10.44140625" style="127" customWidth="1"/>
    <col min="5" max="5" width="12.33203125" style="127" customWidth="1"/>
    <col min="6" max="11" width="8.109375" style="127" customWidth="1"/>
    <col min="12" max="13" width="9.109375" style="127" customWidth="1"/>
    <col min="14" max="16384" width="9.109375" style="127" hidden="1"/>
  </cols>
  <sheetData>
    <row r="1" spans="1:11" ht="17.399999999999999" customHeight="1">
      <c r="A1" s="724" t="s">
        <v>74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1" ht="17.399999999999999" customHeight="1">
      <c r="A2" s="754" t="s">
        <v>80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</row>
    <row r="3" spans="1:11" ht="17.399999999999999" customHeight="1">
      <c r="A3" s="764" t="s">
        <v>79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</row>
    <row r="4" spans="1:11" ht="26.25" customHeight="1">
      <c r="A4" s="80" t="s">
        <v>0</v>
      </c>
      <c r="B4" s="80" t="s">
        <v>1</v>
      </c>
      <c r="C4" s="756" t="s">
        <v>2</v>
      </c>
      <c r="D4" s="756"/>
      <c r="E4" s="757"/>
      <c r="F4" s="43" t="s">
        <v>3</v>
      </c>
      <c r="G4" s="44"/>
      <c r="H4" s="32"/>
      <c r="I4" s="44"/>
      <c r="J4" s="32"/>
      <c r="K4" s="33"/>
    </row>
    <row r="5" spans="1:11" ht="17.399999999999999" customHeight="1">
      <c r="A5" s="22">
        <v>1</v>
      </c>
      <c r="B5" s="22"/>
      <c r="C5" s="34"/>
      <c r="D5" s="28"/>
      <c r="E5" s="35"/>
      <c r="F5" s="23"/>
      <c r="G5" s="142"/>
      <c r="H5" s="105"/>
      <c r="I5" s="103"/>
      <c r="J5" s="105"/>
      <c r="K5" s="106"/>
    </row>
    <row r="6" spans="1:11" ht="17.399999999999999" customHeight="1">
      <c r="A6" s="22">
        <v>2</v>
      </c>
      <c r="B6" s="22"/>
      <c r="C6" s="34"/>
      <c r="D6" s="28"/>
      <c r="E6" s="35"/>
      <c r="F6" s="23"/>
      <c r="G6" s="142"/>
      <c r="H6" s="103"/>
      <c r="I6" s="103"/>
      <c r="J6" s="103"/>
      <c r="K6" s="104"/>
    </row>
    <row r="7" spans="1:11" ht="17.399999999999999" customHeight="1">
      <c r="A7" s="22">
        <v>3</v>
      </c>
      <c r="B7" s="22"/>
      <c r="C7" s="34"/>
      <c r="D7" s="28"/>
      <c r="E7" s="35"/>
      <c r="F7" s="23"/>
      <c r="G7" s="142"/>
      <c r="H7" s="103"/>
      <c r="I7" s="103"/>
      <c r="J7" s="103"/>
      <c r="K7" s="104"/>
    </row>
    <row r="8" spans="1:11" ht="17.399999999999999" customHeight="1">
      <c r="A8" s="22">
        <v>4</v>
      </c>
      <c r="B8" s="22"/>
      <c r="C8" s="34"/>
      <c r="D8" s="28"/>
      <c r="E8" s="35"/>
      <c r="F8" s="23"/>
      <c r="G8" s="142"/>
      <c r="H8" s="103"/>
      <c r="I8" s="103"/>
      <c r="J8" s="103"/>
      <c r="K8" s="104"/>
    </row>
    <row r="9" spans="1:11" ht="17.399999999999999" customHeight="1">
      <c r="A9" s="22">
        <v>5</v>
      </c>
      <c r="B9" s="22"/>
      <c r="C9" s="34"/>
      <c r="D9" s="28"/>
      <c r="E9" s="35"/>
      <c r="F9" s="23"/>
      <c r="G9" s="142"/>
      <c r="H9" s="103"/>
      <c r="I9" s="132"/>
      <c r="J9" s="132"/>
      <c r="K9" s="104"/>
    </row>
    <row r="10" spans="1:11" ht="17.399999999999999" customHeight="1">
      <c r="A10" s="22">
        <v>6</v>
      </c>
      <c r="B10" s="30"/>
      <c r="C10" s="34"/>
      <c r="D10" s="29"/>
      <c r="E10" s="29"/>
      <c r="F10" s="23"/>
      <c r="G10" s="142"/>
      <c r="H10" s="103"/>
      <c r="I10" s="103"/>
      <c r="J10" s="103"/>
      <c r="K10" s="104"/>
    </row>
    <row r="11" spans="1:11" ht="17.399999999999999" customHeight="1">
      <c r="A11" s="22">
        <v>7</v>
      </c>
      <c r="B11" s="45"/>
      <c r="C11" s="46"/>
      <c r="D11" s="47"/>
      <c r="E11" s="48"/>
      <c r="F11" s="148"/>
      <c r="G11" s="149"/>
      <c r="H11" s="47"/>
      <c r="I11" s="47"/>
      <c r="J11" s="103"/>
      <c r="K11" s="104"/>
    </row>
    <row r="12" spans="1:11" ht="17.399999999999999" customHeight="1">
      <c r="A12" s="22">
        <v>8</v>
      </c>
      <c r="B12" s="22"/>
      <c r="C12" s="34"/>
      <c r="D12" s="28"/>
      <c r="E12" s="35"/>
      <c r="F12" s="23"/>
      <c r="G12" s="142"/>
      <c r="H12" s="105"/>
      <c r="I12" s="103"/>
      <c r="J12" s="105"/>
      <c r="K12" s="106"/>
    </row>
    <row r="13" spans="1:11" ht="17.399999999999999" customHeight="1">
      <c r="A13" s="22">
        <v>9</v>
      </c>
      <c r="B13" s="22"/>
      <c r="C13" s="34"/>
      <c r="D13" s="28"/>
      <c r="E13" s="35"/>
      <c r="F13" s="23"/>
      <c r="G13" s="142"/>
      <c r="H13" s="103"/>
      <c r="I13" s="103"/>
      <c r="J13" s="103"/>
      <c r="K13" s="104"/>
    </row>
    <row r="14" spans="1:11" ht="17.399999999999999" customHeight="1">
      <c r="A14" s="22">
        <v>10</v>
      </c>
      <c r="B14" s="22"/>
      <c r="C14" s="34"/>
      <c r="D14" s="28"/>
      <c r="E14" s="35"/>
      <c r="F14" s="23"/>
      <c r="G14" s="142"/>
      <c r="H14" s="103"/>
      <c r="I14" s="103"/>
      <c r="J14" s="103"/>
      <c r="K14" s="104"/>
    </row>
    <row r="15" spans="1:11" ht="17.399999999999999" customHeight="1">
      <c r="A15" s="22">
        <v>11</v>
      </c>
      <c r="B15" s="30"/>
      <c r="C15" s="34"/>
      <c r="D15" s="29"/>
      <c r="E15" s="29"/>
      <c r="F15" s="23"/>
      <c r="G15" s="142"/>
      <c r="H15" s="103"/>
      <c r="I15" s="103"/>
      <c r="J15" s="103"/>
      <c r="K15" s="104"/>
    </row>
    <row r="16" spans="1:11" ht="17.399999999999999" customHeight="1">
      <c r="A16" s="22">
        <v>12</v>
      </c>
      <c r="B16" s="22"/>
      <c r="C16" s="34"/>
      <c r="D16" s="28"/>
      <c r="E16" s="35"/>
      <c r="F16" s="58"/>
      <c r="G16" s="142"/>
      <c r="H16" s="103"/>
      <c r="I16" s="103"/>
      <c r="J16" s="103"/>
      <c r="K16" s="104"/>
    </row>
    <row r="17" spans="1:11" ht="17.399999999999999" customHeight="1">
      <c r="A17" s="22">
        <v>13</v>
      </c>
      <c r="B17" s="22"/>
      <c r="C17" s="34"/>
      <c r="D17" s="28"/>
      <c r="E17" s="35"/>
      <c r="F17" s="58"/>
      <c r="G17" s="142"/>
      <c r="H17" s="103"/>
      <c r="I17" s="103"/>
      <c r="J17" s="103"/>
      <c r="K17" s="104"/>
    </row>
    <row r="18" spans="1:11" ht="17.399999999999999" customHeight="1">
      <c r="A18" s="22">
        <v>14</v>
      </c>
      <c r="B18" s="26"/>
      <c r="C18" s="77"/>
      <c r="D18" s="76"/>
      <c r="E18" s="143"/>
      <c r="F18" s="58"/>
      <c r="G18" s="142"/>
      <c r="H18" s="103"/>
      <c r="I18" s="103"/>
      <c r="J18" s="103"/>
      <c r="K18" s="104"/>
    </row>
    <row r="19" spans="1:11" ht="17.399999999999999" customHeight="1">
      <c r="A19" s="22">
        <v>15</v>
      </c>
      <c r="B19" s="22"/>
      <c r="C19" s="34"/>
      <c r="D19" s="133"/>
      <c r="E19" s="130"/>
      <c r="F19" s="58"/>
      <c r="G19" s="142"/>
      <c r="H19" s="103"/>
      <c r="I19" s="103"/>
      <c r="J19" s="103"/>
      <c r="K19" s="104"/>
    </row>
    <row r="20" spans="1:11" ht="17.399999999999999" customHeight="1">
      <c r="A20" s="22">
        <v>16</v>
      </c>
      <c r="B20" s="22"/>
      <c r="C20" s="34"/>
      <c r="D20" s="28"/>
      <c r="E20" s="35"/>
      <c r="F20" s="58"/>
      <c r="G20" s="142"/>
      <c r="H20" s="103"/>
      <c r="I20" s="103"/>
      <c r="J20" s="103"/>
      <c r="K20" s="104"/>
    </row>
    <row r="21" spans="1:11" ht="17.399999999999999" customHeight="1">
      <c r="A21" s="22">
        <v>17</v>
      </c>
      <c r="B21" s="101"/>
      <c r="C21" s="108"/>
      <c r="D21" s="103"/>
      <c r="E21" s="104"/>
      <c r="F21" s="58"/>
      <c r="G21" s="142"/>
      <c r="H21" s="103"/>
      <c r="I21" s="103"/>
      <c r="J21" s="103"/>
      <c r="K21" s="104"/>
    </row>
    <row r="22" spans="1:11" ht="17.399999999999999" customHeight="1">
      <c r="A22" s="22">
        <v>18</v>
      </c>
      <c r="B22" s="22"/>
      <c r="C22" s="34"/>
      <c r="D22" s="28"/>
      <c r="E22" s="35"/>
      <c r="F22" s="58"/>
      <c r="G22" s="142"/>
      <c r="H22" s="103"/>
      <c r="I22" s="103"/>
      <c r="J22" s="103"/>
      <c r="K22" s="104"/>
    </row>
    <row r="23" spans="1:11" ht="17.399999999999999" customHeight="1">
      <c r="A23" s="22">
        <v>19</v>
      </c>
      <c r="B23" s="128"/>
      <c r="C23" s="52"/>
      <c r="D23" s="129"/>
      <c r="E23" s="130"/>
      <c r="F23" s="58"/>
      <c r="G23" s="103"/>
      <c r="H23" s="103"/>
      <c r="I23" s="103"/>
      <c r="J23" s="103"/>
      <c r="K23" s="104"/>
    </row>
    <row r="24" spans="1:11" ht="17.399999999999999" customHeight="1">
      <c r="A24" s="22">
        <v>20</v>
      </c>
      <c r="B24" s="22"/>
      <c r="C24" s="34"/>
      <c r="D24" s="28"/>
      <c r="E24" s="35"/>
      <c r="F24" s="58"/>
      <c r="G24" s="103"/>
      <c r="H24" s="103"/>
      <c r="I24" s="103"/>
      <c r="J24" s="103"/>
      <c r="K24" s="104"/>
    </row>
    <row r="25" spans="1:11" ht="17.399999999999999" customHeight="1">
      <c r="A25" s="22">
        <v>21</v>
      </c>
      <c r="B25" s="22"/>
      <c r="C25" s="34"/>
      <c r="D25" s="28"/>
      <c r="E25" s="35"/>
      <c r="F25" s="58"/>
      <c r="G25" s="103"/>
      <c r="H25" s="103"/>
      <c r="I25" s="103"/>
      <c r="J25" s="103"/>
      <c r="K25" s="104"/>
    </row>
    <row r="26" spans="1:11" ht="17.399999999999999" customHeight="1">
      <c r="A26" s="101">
        <v>22</v>
      </c>
      <c r="B26" s="134"/>
      <c r="C26" s="135"/>
      <c r="D26" s="136"/>
      <c r="E26" s="137"/>
      <c r="F26" s="138"/>
      <c r="G26" s="103"/>
      <c r="H26" s="103"/>
      <c r="I26" s="103"/>
      <c r="J26" s="103"/>
      <c r="K26" s="104"/>
    </row>
    <row r="27" spans="1:11" ht="17.399999999999999" customHeight="1">
      <c r="A27" s="101">
        <v>23</v>
      </c>
      <c r="B27" s="134"/>
      <c r="C27" s="135"/>
      <c r="D27" s="28"/>
      <c r="E27" s="137"/>
      <c r="F27" s="138"/>
      <c r="G27" s="103"/>
      <c r="H27" s="103"/>
      <c r="I27" s="103"/>
      <c r="J27" s="103"/>
      <c r="K27" s="104"/>
    </row>
    <row r="28" spans="1:11" ht="17.399999999999999" customHeight="1">
      <c r="A28" s="101">
        <v>24</v>
      </c>
      <c r="B28" s="101"/>
      <c r="C28" s="108"/>
      <c r="D28" s="103"/>
      <c r="E28" s="104"/>
      <c r="F28" s="101"/>
      <c r="G28" s="103"/>
      <c r="H28" s="103"/>
      <c r="I28" s="103"/>
      <c r="J28" s="103"/>
      <c r="K28" s="104"/>
    </row>
    <row r="29" spans="1:11" ht="17.399999999999999" customHeight="1">
      <c r="A29" s="101">
        <v>25</v>
      </c>
      <c r="B29" s="101"/>
      <c r="C29" s="135"/>
      <c r="D29" s="136"/>
      <c r="E29" s="140"/>
      <c r="F29" s="101"/>
      <c r="G29" s="103"/>
      <c r="H29" s="103"/>
      <c r="I29" s="103"/>
      <c r="J29" s="103"/>
      <c r="K29" s="104"/>
    </row>
    <row r="30" spans="1:11" ht="17.399999999999999" customHeight="1">
      <c r="A30" s="101">
        <v>26</v>
      </c>
      <c r="B30" s="101"/>
      <c r="C30" s="108"/>
      <c r="D30" s="103"/>
      <c r="E30" s="104"/>
      <c r="F30" s="119"/>
      <c r="G30" s="86"/>
      <c r="H30" s="86"/>
      <c r="I30" s="86"/>
      <c r="J30" s="86"/>
      <c r="K30" s="104"/>
    </row>
    <row r="31" spans="1:11" ht="17.399999999999999" customHeight="1">
      <c r="A31" s="101">
        <v>27</v>
      </c>
      <c r="B31" s="101"/>
      <c r="C31" s="108"/>
      <c r="D31" s="103"/>
      <c r="E31" s="104"/>
      <c r="F31" s="58"/>
      <c r="G31" s="103"/>
      <c r="H31" s="112"/>
      <c r="I31" s="103"/>
      <c r="J31" s="112"/>
      <c r="K31" s="107"/>
    </row>
    <row r="32" spans="1:11" ht="17.399999999999999" customHeight="1">
      <c r="A32" s="101">
        <v>28</v>
      </c>
      <c r="B32" s="101"/>
      <c r="C32" s="108"/>
      <c r="D32" s="103"/>
      <c r="E32" s="104"/>
      <c r="F32" s="58"/>
      <c r="G32" s="103"/>
      <c r="H32" s="103"/>
      <c r="I32" s="103"/>
      <c r="J32" s="103"/>
      <c r="K32" s="107"/>
    </row>
    <row r="33" spans="1:11" ht="17.399999999999999" customHeight="1">
      <c r="A33" s="101">
        <v>29</v>
      </c>
      <c r="B33" s="101"/>
      <c r="C33" s="108"/>
      <c r="D33" s="103"/>
      <c r="E33" s="104"/>
      <c r="F33" s="58"/>
      <c r="G33" s="103"/>
      <c r="H33" s="103"/>
      <c r="I33" s="103"/>
      <c r="J33" s="103"/>
      <c r="K33" s="104"/>
    </row>
    <row r="34" spans="1:11" ht="17.399999999999999" customHeight="1">
      <c r="A34" s="101">
        <v>30</v>
      </c>
      <c r="B34" s="101"/>
      <c r="C34" s="108"/>
      <c r="D34" s="103"/>
      <c r="E34" s="104"/>
      <c r="F34" s="58"/>
      <c r="G34" s="103"/>
      <c r="H34" s="103"/>
      <c r="I34" s="103"/>
      <c r="J34" s="103"/>
      <c r="K34" s="104"/>
    </row>
    <row r="35" spans="1:11" ht="17.399999999999999" customHeight="1">
      <c r="A35" s="101">
        <v>31</v>
      </c>
      <c r="B35" s="101"/>
      <c r="C35" s="108"/>
      <c r="D35" s="103"/>
      <c r="E35" s="104"/>
      <c r="F35" s="58"/>
      <c r="G35" s="103"/>
      <c r="H35" s="103"/>
      <c r="I35" s="103"/>
      <c r="J35" s="103"/>
      <c r="K35" s="104"/>
    </row>
    <row r="36" spans="1:11" ht="17.399999999999999" customHeight="1">
      <c r="A36" s="101">
        <v>32</v>
      </c>
      <c r="B36" s="101"/>
      <c r="C36" s="108"/>
      <c r="D36" s="103"/>
      <c r="E36" s="104"/>
      <c r="F36" s="58"/>
      <c r="G36" s="103"/>
      <c r="H36" s="103"/>
      <c r="I36" s="103"/>
      <c r="J36" s="103"/>
      <c r="K36" s="104"/>
    </row>
    <row r="37" spans="1:11" ht="17.399999999999999" customHeight="1">
      <c r="A37" s="101">
        <v>33</v>
      </c>
      <c r="B37" s="101"/>
      <c r="C37" s="108"/>
      <c r="D37" s="103"/>
      <c r="E37" s="104"/>
      <c r="F37" s="58"/>
      <c r="G37" s="103"/>
      <c r="H37" s="103"/>
      <c r="I37" s="103"/>
      <c r="J37" s="103"/>
      <c r="K37" s="104"/>
    </row>
    <row r="38" spans="1:11" ht="17.399999999999999" customHeight="1">
      <c r="A38" s="101">
        <v>34</v>
      </c>
      <c r="B38" s="101"/>
      <c r="C38" s="108"/>
      <c r="D38" s="103"/>
      <c r="E38" s="104"/>
      <c r="F38" s="58"/>
      <c r="G38" s="103"/>
      <c r="H38" s="103"/>
      <c r="I38" s="103"/>
      <c r="J38" s="103"/>
      <c r="K38" s="104"/>
    </row>
    <row r="39" spans="1:11" ht="17.399999999999999" customHeight="1">
      <c r="A39" s="101">
        <v>35</v>
      </c>
      <c r="B39" s="101"/>
      <c r="C39" s="108"/>
      <c r="D39" s="103"/>
      <c r="E39" s="104"/>
      <c r="F39" s="117"/>
      <c r="G39" s="103"/>
      <c r="H39" s="103"/>
      <c r="I39" s="103"/>
      <c r="J39" s="103"/>
      <c r="K39" s="104"/>
    </row>
    <row r="40" spans="1:11" ht="17.399999999999999" customHeight="1">
      <c r="A40" s="101">
        <v>36</v>
      </c>
      <c r="B40" s="101"/>
      <c r="C40" s="108"/>
      <c r="D40" s="103"/>
      <c r="E40" s="104"/>
      <c r="F40" s="117"/>
      <c r="G40" s="120"/>
      <c r="H40" s="105"/>
      <c r="I40" s="120"/>
      <c r="J40" s="105"/>
      <c r="K40" s="104"/>
    </row>
    <row r="41" spans="1:11" ht="17.399999999999999" customHeight="1">
      <c r="A41" s="101">
        <v>37</v>
      </c>
      <c r="B41" s="101"/>
      <c r="C41" s="108"/>
      <c r="D41" s="103"/>
      <c r="E41" s="104"/>
      <c r="F41" s="58"/>
      <c r="G41" s="121"/>
      <c r="H41" s="105"/>
      <c r="I41" s="121"/>
      <c r="J41" s="105"/>
      <c r="K41" s="106"/>
    </row>
    <row r="42" spans="1:11" ht="17.399999999999999" customHeight="1">
      <c r="A42" s="101">
        <v>38</v>
      </c>
      <c r="B42" s="101"/>
      <c r="C42" s="108"/>
      <c r="D42" s="103"/>
      <c r="E42" s="104"/>
      <c r="F42" s="58"/>
      <c r="G42" s="86"/>
      <c r="H42" s="86"/>
      <c r="I42" s="86"/>
      <c r="J42" s="86"/>
      <c r="K42" s="106"/>
    </row>
    <row r="43" spans="1:11" ht="17.399999999999999" customHeight="1">
      <c r="A43" s="101">
        <v>39</v>
      </c>
      <c r="B43" s="101"/>
      <c r="C43" s="108"/>
      <c r="D43" s="103"/>
      <c r="E43" s="104"/>
      <c r="F43" s="58"/>
      <c r="G43" s="139"/>
      <c r="H43" s="86"/>
      <c r="I43" s="139"/>
      <c r="J43" s="86"/>
      <c r="K43" s="107"/>
    </row>
    <row r="44" spans="1:11" ht="17.399999999999999" customHeight="1">
      <c r="A44" s="101">
        <v>40</v>
      </c>
      <c r="B44" s="101"/>
      <c r="C44" s="108"/>
      <c r="D44" s="103"/>
      <c r="E44" s="104"/>
      <c r="F44" s="58"/>
      <c r="G44" s="122"/>
      <c r="H44" s="86"/>
      <c r="I44" s="122"/>
      <c r="J44" s="86"/>
      <c r="K44" s="107"/>
    </row>
    <row r="45" spans="1:11" ht="17.399999999999999" customHeight="1">
      <c r="A45" s="101"/>
      <c r="B45" s="101"/>
      <c r="C45" s="108"/>
      <c r="D45" s="103"/>
      <c r="E45" s="104"/>
      <c r="F45" s="109"/>
      <c r="G45" s="110"/>
      <c r="H45" s="110"/>
      <c r="I45" s="110"/>
      <c r="J45" s="110"/>
      <c r="K45" s="107"/>
    </row>
    <row r="46" spans="1:11" ht="17.399999999999999" customHeight="1">
      <c r="A46" s="25"/>
      <c r="B46" s="25"/>
      <c r="C46" s="25"/>
      <c r="D46" s="25"/>
      <c r="E46" s="25"/>
      <c r="F46" s="25"/>
      <c r="K46" s="111"/>
    </row>
    <row r="47" spans="1:11" ht="17.399999999999999" customHeight="1">
      <c r="A47" s="25"/>
      <c r="B47" s="25"/>
      <c r="C47" s="25"/>
      <c r="D47" s="25"/>
      <c r="E47" s="25"/>
      <c r="F47" s="25"/>
    </row>
    <row r="48" spans="1:11" ht="17.399999999999999" customHeight="1">
      <c r="A48" s="25"/>
      <c r="B48" s="25"/>
      <c r="C48" s="25"/>
      <c r="D48" s="25"/>
      <c r="E48" s="25"/>
      <c r="F48" s="25"/>
    </row>
    <row r="49" spans="1:6" ht="17.399999999999999" customHeight="1">
      <c r="A49" s="25"/>
      <c r="B49" s="25"/>
      <c r="C49" s="25"/>
      <c r="D49" s="25"/>
      <c r="E49" s="25"/>
      <c r="F49" s="25"/>
    </row>
    <row r="50" spans="1:6" ht="17.399999999999999" customHeight="1">
      <c r="A50" s="25"/>
    </row>
    <row r="51" spans="1:6" ht="18">
      <c r="B51" s="25" t="s">
        <v>8</v>
      </c>
      <c r="C51" s="25">
        <f>COUNTIF(C5:C45,"เด็กชาย")</f>
        <v>0</v>
      </c>
    </row>
    <row r="52" spans="1:6" ht="18">
      <c r="B52" s="25" t="s">
        <v>11</v>
      </c>
      <c r="C52" s="25">
        <f>COUNTIF(C5:C45,"เด็กหญิง")</f>
        <v>0</v>
      </c>
    </row>
    <row r="53" spans="1:6" ht="18">
      <c r="B53" s="25"/>
      <c r="C53" s="25">
        <f>SUM(C51:C52)</f>
        <v>0</v>
      </c>
    </row>
    <row r="54" spans="1:6" ht="18"/>
    <row r="55" spans="1:6" ht="18"/>
    <row r="56" spans="1:6" ht="18"/>
    <row r="57" spans="1:6" ht="18"/>
    <row r="58" spans="1:6" ht="18"/>
    <row r="59" spans="1:6" ht="18"/>
    <row r="60" spans="1:6" ht="18"/>
    <row r="61" spans="1:6" ht="18"/>
    <row r="62" spans="1:6" ht="18"/>
    <row r="63" spans="1:6" ht="18"/>
    <row r="64" spans="1:6" ht="18"/>
    <row r="65" ht="18"/>
    <row r="66" ht="18"/>
  </sheetData>
  <mergeCells count="4">
    <mergeCell ref="A1:K1"/>
    <mergeCell ref="A2:K2"/>
    <mergeCell ref="A3:K3"/>
    <mergeCell ref="C4:E4"/>
  </mergeCells>
  <pageMargins left="0.70866141732283472" right="0.70866141732283472" top="0.51181102362204722" bottom="0.59055118110236227" header="0.15748031496062992" footer="0.11811023622047245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30</vt:i4>
      </vt:variant>
      <vt:variant>
        <vt:lpstr>ช่วงที่มีชื่อ</vt:lpstr>
      </vt:variant>
      <vt:variant>
        <vt:i4>30</vt:i4>
      </vt:variant>
    </vt:vector>
  </HeadingPairs>
  <TitlesOfParts>
    <vt:vector size="60" baseType="lpstr">
      <vt:lpstr>จำนวนนักเรียน2564เดิม</vt:lpstr>
      <vt:lpstr>จำนวนนักเรียน2567_Use</vt:lpstr>
      <vt:lpstr>อ.1-1 </vt:lpstr>
      <vt:lpstr>อ.2-1</vt:lpstr>
      <vt:lpstr>อ.2-2</vt:lpstr>
      <vt:lpstr>อ.3-1</vt:lpstr>
      <vt:lpstr>อ.3-2</vt:lpstr>
      <vt:lpstr>อ.3-3</vt:lpstr>
      <vt:lpstr>อ.2-4</vt:lpstr>
      <vt:lpstr>ป.1-1</vt:lpstr>
      <vt:lpstr>ป.1-2</vt:lpstr>
      <vt:lpstr>ป.1-3</vt:lpstr>
      <vt:lpstr>ป.2-1</vt:lpstr>
      <vt:lpstr>ป.2-2</vt:lpstr>
      <vt:lpstr>ป.2-3</vt:lpstr>
      <vt:lpstr>ป.3-1</vt:lpstr>
      <vt:lpstr>ป.3-2</vt:lpstr>
      <vt:lpstr>ป.3-3</vt:lpstr>
      <vt:lpstr>ป.4-1</vt:lpstr>
      <vt:lpstr>ป.4-2</vt:lpstr>
      <vt:lpstr>ป.4-3</vt:lpstr>
      <vt:lpstr>5-1เดิม</vt:lpstr>
      <vt:lpstr>5-2เดิม</vt:lpstr>
      <vt:lpstr>ป.5-1</vt:lpstr>
      <vt:lpstr>ป.5-2</vt:lpstr>
      <vt:lpstr>ป.5-3</vt:lpstr>
      <vt:lpstr>ป.5-4</vt:lpstr>
      <vt:lpstr>ป.6-1</vt:lpstr>
      <vt:lpstr>ป.6-2</vt:lpstr>
      <vt:lpstr>ป.6-3</vt:lpstr>
      <vt:lpstr>'5-1เดิม'!Print_Area</vt:lpstr>
      <vt:lpstr>'5-2เดิม'!Print_Area</vt:lpstr>
      <vt:lpstr>จำนวนนักเรียน2564เดิม!Print_Area</vt:lpstr>
      <vt:lpstr>จำนวนนักเรียน2567_Use!Print_Area</vt:lpstr>
      <vt:lpstr>'ป.1-1'!Print_Area</vt:lpstr>
      <vt:lpstr>'ป.1-2'!Print_Area</vt:lpstr>
      <vt:lpstr>'ป.1-3'!Print_Area</vt:lpstr>
      <vt:lpstr>'ป.2-1'!Print_Area</vt:lpstr>
      <vt:lpstr>'ป.2-2'!Print_Area</vt:lpstr>
      <vt:lpstr>'ป.2-3'!Print_Area</vt:lpstr>
      <vt:lpstr>'ป.3-1'!Print_Area</vt:lpstr>
      <vt:lpstr>'ป.3-2'!Print_Area</vt:lpstr>
      <vt:lpstr>'ป.3-3'!Print_Area</vt:lpstr>
      <vt:lpstr>'ป.4-1'!Print_Area</vt:lpstr>
      <vt:lpstr>'ป.4-2'!Print_Area</vt:lpstr>
      <vt:lpstr>'ป.4-3'!Print_Area</vt:lpstr>
      <vt:lpstr>'ป.5-1'!Print_Area</vt:lpstr>
      <vt:lpstr>'ป.5-2'!Print_Area</vt:lpstr>
      <vt:lpstr>'ป.5-3'!Print_Area</vt:lpstr>
      <vt:lpstr>'ป.5-4'!Print_Area</vt:lpstr>
      <vt:lpstr>'ป.6-1'!Print_Area</vt:lpstr>
      <vt:lpstr>'ป.6-2'!Print_Area</vt:lpstr>
      <vt:lpstr>'ป.6-3'!Print_Area</vt:lpstr>
      <vt:lpstr>'อ.1-1 '!Print_Area</vt:lpstr>
      <vt:lpstr>'อ.2-1'!Print_Area</vt:lpstr>
      <vt:lpstr>'อ.2-2'!Print_Area</vt:lpstr>
      <vt:lpstr>'อ.2-4'!Print_Area</vt:lpstr>
      <vt:lpstr>'อ.3-1'!Print_Area</vt:lpstr>
      <vt:lpstr>'อ.3-2'!Print_Area</vt:lpstr>
      <vt:lpstr>'อ.3-3'!Print_Area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OldNote</dc:creator>
  <cp:lastModifiedBy>Windows 10</cp:lastModifiedBy>
  <cp:lastPrinted>2024-09-30T01:17:53Z</cp:lastPrinted>
  <dcterms:created xsi:type="dcterms:W3CDTF">2019-04-06T06:53:55Z</dcterms:created>
  <dcterms:modified xsi:type="dcterms:W3CDTF">2024-11-06T03:23:47Z</dcterms:modified>
</cp:coreProperties>
</file>